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2" activeTab="2"/>
  </bookViews>
  <sheets>
    <sheet name="0000000" sheetId="8" state="hidden" r:id="rId1"/>
    <sheet name="汇总-未结清贴息" sheetId="25" state="hidden" r:id="rId2"/>
    <sheet name="东莞银行" sheetId="16" r:id="rId3"/>
    <sheet name="邮政银行" sheetId="29" r:id="rId4"/>
    <sheet name="农商行" sheetId="30" r:id="rId5"/>
    <sheet name="结清及其他" sheetId="26" state="hidden" r:id="rId6"/>
    <sheet name="全部市区创业贷" sheetId="27" state="hidden" r:id="rId7"/>
    <sheet name="个人贷款台账" sheetId="28" state="hidden" r:id="rId8"/>
  </sheets>
  <externalReferences>
    <externalReference r:id="rId9"/>
  </externalReferences>
  <definedNames>
    <definedName name="_xlnm._FilterDatabase" localSheetId="1" hidden="1">'汇总-未结清贴息'!$A$3:$T$52</definedName>
    <definedName name="_xlnm._FilterDatabase" localSheetId="2" hidden="1">东莞银行!$A$3:$IN$48</definedName>
    <definedName name="信贷系统数据">[1]信贷系统数据!$A$1:$IV$65536</definedName>
    <definedName name="_xlnm.Print_Titles" localSheetId="2">东莞银行!$1:$3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006000036</author>
  </authors>
  <commentList>
    <comment ref="H5" authorId="0">
      <text>
        <r>
          <rPr>
            <sz val="9"/>
            <rFont val="宋体"/>
            <charset val="134"/>
          </rPr>
          <t>从2023年10月1日起贴息贴一半
（此笔开始按新政策贴息）</t>
        </r>
      </text>
    </comment>
    <comment ref="R5" authorId="0">
      <text>
        <r>
          <rPr>
            <sz val="9"/>
            <rFont val="宋体"/>
            <charset val="134"/>
          </rPr>
          <t xml:space="preserve">从2023年10月1日起贴息贴一半
</t>
        </r>
      </text>
    </comment>
  </commentList>
</comments>
</file>

<file path=xl/comments2.xml><?xml version="1.0" encoding="utf-8"?>
<comments xmlns="http://schemas.openxmlformats.org/spreadsheetml/2006/main">
  <authors>
    <author>006000036</author>
  </authors>
  <commentList>
    <comment ref="D23" authorId="0">
      <text>
        <r>
          <rPr>
            <sz val="9"/>
            <rFont val="宋体"/>
            <charset val="134"/>
          </rPr>
          <t>从2023年10月1日起贴息贴一半
（此笔开始按新政策贴息）</t>
        </r>
      </text>
    </comment>
    <comment ref="K23" authorId="0">
      <text>
        <r>
          <rPr>
            <sz val="9"/>
            <rFont val="宋体"/>
            <charset val="134"/>
          </rPr>
          <t xml:space="preserve">从2023年10月1日起贴息贴一半
</t>
        </r>
      </text>
    </comment>
  </commentList>
</comments>
</file>

<file path=xl/comments3.xml><?xml version="1.0" encoding="utf-8"?>
<comments xmlns="http://schemas.openxmlformats.org/spreadsheetml/2006/main">
  <authors>
    <author>Administrator</author>
  </authors>
  <commentList>
    <comment ref="E3" authorId="0">
      <text>
        <r>
          <rPr>
            <b/>
            <sz val="9"/>
            <rFont val="宋体"/>
            <charset val="134"/>
          </rPr>
          <t>Administrator:</t>
        </r>
        <r>
          <rPr>
            <sz val="9"/>
            <rFont val="宋体"/>
            <charset val="134"/>
          </rPr>
          <t xml:space="preserve">
贴息利率请与劳动就业中心工作人员确认。</t>
        </r>
      </text>
    </comment>
  </commentList>
</comments>
</file>

<file path=xl/comments4.xml><?xml version="1.0" encoding="utf-8"?>
<comments xmlns="http://schemas.openxmlformats.org/spreadsheetml/2006/main">
  <authors>
    <author>006000036</author>
  </authors>
  <commentList>
    <comment ref="B8" authorId="0">
      <text>
        <r>
          <rPr>
            <sz val="9"/>
            <rFont val="宋体"/>
            <charset val="134"/>
          </rPr>
          <t>展期</t>
        </r>
      </text>
    </comment>
  </commentList>
</comments>
</file>

<file path=xl/comments5.xml><?xml version="1.0" encoding="utf-8"?>
<comments xmlns="http://schemas.openxmlformats.org/spreadsheetml/2006/main">
  <authors>
    <author>作者</author>
    <author>006000036</author>
    <author>Administrator</author>
    <author>刘永慧</author>
    <author>欧阳欢</author>
    <author>xbany</author>
    <author>admin</author>
    <author>006000029</author>
    <author>李锦心</author>
  </authors>
  <commentList>
    <comment ref="F1" authorId="0">
      <text>
        <r>
          <rPr>
            <sz val="9"/>
            <rFont val="宋体"/>
            <charset val="134"/>
          </rPr>
          <t>作者:
按贷款使用地区进行分类</t>
        </r>
      </text>
    </comment>
    <comment ref="G1" authorId="0">
      <text>
        <r>
          <rPr>
            <sz val="9"/>
            <rFont val="宋体"/>
            <charset val="134"/>
          </rPr>
          <t>作者:
所有企业贷款按照贷款企业所属区域分类：农村、城市。个人贷款户不需要分类。</t>
        </r>
      </text>
    </comment>
    <comment ref="H1" authorId="0">
      <text>
        <r>
          <rPr>
            <sz val="9"/>
            <rFont val="宋体"/>
            <charset val="134"/>
          </rPr>
          <t>作者:
按照企业分类标准对企业贷款分：大、中、小、微型企业四类。个人贷款填个人。</t>
        </r>
      </text>
    </comment>
    <comment ref="J1" authorId="0">
      <text>
        <r>
          <rPr>
            <sz val="9"/>
            <rFont val="宋体"/>
            <charset val="134"/>
          </rPr>
          <t>作者:
贷款发放时的金额</t>
        </r>
      </text>
    </comment>
    <comment ref="K1" authorId="0">
      <text>
        <r>
          <rPr>
            <sz val="9"/>
            <rFont val="宋体"/>
            <charset val="134"/>
          </rPr>
          <t>作者:
贷款户仍未归还的贷款金额</t>
        </r>
      </text>
    </comment>
    <comment ref="R1" authorId="0">
      <text>
        <r>
          <rPr>
            <sz val="9"/>
            <rFont val="宋体"/>
            <charset val="134"/>
          </rPr>
          <t>作者:
该利率为月利率，年利率用%表示。</t>
        </r>
      </text>
    </comment>
    <comment ref="T1" authorId="0">
      <text>
        <r>
          <rPr>
            <sz val="9"/>
            <rFont val="宋体"/>
            <charset val="134"/>
          </rPr>
          <t>作者:
要与信贷台账保持一致，分抵押、质押、保证、信用四类</t>
        </r>
      </text>
    </comment>
    <comment ref="W1" authorId="0">
      <text>
        <r>
          <rPr>
            <sz val="9"/>
            <rFont val="宋体"/>
            <charset val="134"/>
          </rPr>
          <t>作者:
按贷款用途填列，注意住房按揭贷款必须填“住房按揭”字样</t>
        </r>
      </text>
    </comment>
    <comment ref="X1" authorId="0">
      <text>
        <r>
          <rPr>
            <sz val="9"/>
            <rFont val="宋体"/>
            <charset val="134"/>
          </rPr>
          <t>作者:
涉农贷款：个人贷款为“农户”、企业贷款所属区域“农村”的，以及所有所属行业为农林牧渔业、从事农业生产经营的贷款，均为涉农贷款。如非涉农贷款请填“否”</t>
        </r>
      </text>
    </comment>
    <comment ref="Y1" authorId="0">
      <text>
        <r>
          <rPr>
            <sz val="9"/>
            <rFont val="宋体"/>
            <charset val="134"/>
          </rPr>
          <t>作者:
企业贷款及所有个人生产经营贷款均要对贷款户行业进行分类，如为个人消费贷款的填“个人”。</t>
        </r>
      </text>
    </comment>
    <comment ref="AC1" authorId="0">
      <text>
        <r>
          <rPr>
            <sz val="9"/>
            <rFont val="宋体"/>
            <charset val="134"/>
          </rPr>
          <t>作者:
企业分：固定资产贷款、流动资金贷款等，个人贷款分：个人生产经营贷款、个人消费贷款等</t>
        </r>
      </text>
    </comment>
    <comment ref="AD1" authorId="0">
      <text>
        <r>
          <rPr>
            <sz val="9"/>
            <rFont val="宋体"/>
            <charset val="134"/>
          </rPr>
          <t xml:space="preserve">作者:
只有个人生产经营贷款才需要分个体工商户、小微企业主
</t>
        </r>
      </text>
    </comment>
    <comment ref="AV1" authorId="0">
      <text>
        <r>
          <rPr>
            <sz val="9"/>
            <rFont val="宋体"/>
            <charset val="134"/>
          </rPr>
          <t>作者:
个人贷款按照农户的定义进行分类。</t>
        </r>
      </text>
    </comment>
    <comment ref="AW1" authorId="0">
      <text>
        <r>
          <rPr>
            <sz val="9"/>
            <rFont val="宋体"/>
            <charset val="134"/>
          </rPr>
          <t>作者:
小额创业贷款中注明贷款类型，如下岗失业贷款等。</t>
        </r>
      </text>
    </comment>
    <comment ref="AZ1" authorId="0">
      <text>
        <r>
          <rPr>
            <sz val="9"/>
            <rFont val="宋体"/>
            <charset val="134"/>
          </rPr>
          <t>作者:
特殊贷款请在此注明</t>
        </r>
      </text>
    </comment>
    <comment ref="BJ1" authorId="1">
      <text>
        <r>
          <rPr>
            <sz val="9"/>
            <rFont val="宋体"/>
            <charset val="134"/>
          </rPr>
          <t>小微企业全免、个人减免50%</t>
        </r>
      </text>
    </comment>
    <comment ref="BK1" authorId="2">
      <text>
        <r>
          <rPr>
            <sz val="9"/>
            <rFont val="宋体"/>
            <charset val="134"/>
          </rPr>
          <t>Administrator:
77号文：授信额度100万元（含）以下，企业类型：小微企业；个人贷款：农户、个体工商户贷款；
91号文：授信额度100万元（不含）以上，企业类型：小微企业；个人贷款：个体工商户贷款；</t>
        </r>
      </text>
    </comment>
    <comment ref="BL1" authorId="3">
      <text>
        <r>
          <rPr>
            <sz val="9"/>
            <rFont val="宋体"/>
            <charset val="134"/>
          </rPr>
          <t>灯塔盆地范围包括和平县下辖的公白、礼士、合水、林寨、青州、东水6镇，</t>
        </r>
        <r>
          <rPr>
            <b/>
            <sz val="9"/>
            <rFont val="宋体"/>
            <charset val="134"/>
          </rPr>
          <t>东源县下辖的灯塔、双江、涧头、船塘、顺天、骆湖、漳溪、上莞8镇</t>
        </r>
        <r>
          <rPr>
            <sz val="9"/>
            <rFont val="宋体"/>
            <charset val="134"/>
          </rPr>
          <t>，连平县下辖的忠信、三角、大湖、绣缎、高莞、油溪6镇。油溪6镇。</t>
        </r>
      </text>
    </comment>
    <comment ref="BN1" authorId="1">
      <text>
        <r>
          <rPr>
            <sz val="9"/>
            <rFont val="宋体"/>
            <charset val="134"/>
          </rPr>
          <t>2014年统计制度：农户：指长期（一年以上）居住在乡镇（不包括城关镇）行政管理区域内的的住户，还包括长期居住在城关镇所辖行政村范围内的住房和户口不在本地而在本地居住一年以上的住户，国有农场的职工和农村个体工商户。                      农户的界定包括三个因素：                                                        1、从区域看，指长期居住在东莞市各市辖建制镇所辖行政村的住户。                                                          2、从时间看，居住年限为一年以上，以常住地址为依据。                                            3、从主体看，包括住户、国有农场职工和个体工商户，但不包括位于乡镇行政管理区域内以及城关镇所辖行政村范围内的机关、团体、学校和企事业单位的集体
户。</t>
        </r>
      </text>
    </comment>
    <comment ref="D127" authorId="2">
      <text>
        <r>
          <rPr>
            <sz val="9"/>
            <rFont val="宋体"/>
            <charset val="134"/>
          </rPr>
          <t>Administrator:
从此笔开始先还利息后补回</t>
        </r>
      </text>
    </comment>
    <comment ref="D140" authorId="2">
      <text>
        <r>
          <rPr>
            <sz val="9"/>
            <rFont val="宋体"/>
            <charset val="134"/>
          </rPr>
          <t>Administrator:
2笔</t>
        </r>
      </text>
    </comment>
    <comment ref="AD165" authorId="2">
      <text>
        <r>
          <rPr>
            <sz val="9"/>
            <rFont val="宋体"/>
            <charset val="134"/>
          </rPr>
          <t>Administrator:
河源市源城区聚车工坊汽车美容服务中心</t>
        </r>
      </text>
    </comment>
    <comment ref="AR166" authorId="3">
      <text>
        <r>
          <rPr>
            <sz val="9"/>
            <rFont val="宋体"/>
            <charset val="134"/>
          </rPr>
          <t>刘永慧:
户口所在地：东源县</t>
        </r>
      </text>
    </comment>
    <comment ref="AR172" authorId="4">
      <text>
        <r>
          <rPr>
            <sz val="9"/>
            <rFont val="宋体"/>
            <charset val="134"/>
          </rPr>
          <t xml:space="preserve">
户口所在地：东源县</t>
        </r>
      </text>
    </comment>
    <comment ref="AR173" authorId="4">
      <text>
        <r>
          <rPr>
            <sz val="9"/>
            <rFont val="宋体"/>
            <charset val="134"/>
          </rPr>
          <t>欧阳欢:
户口所在地：东源县</t>
        </r>
      </text>
    </comment>
    <comment ref="AW175" authorId="4">
      <text>
        <r>
          <rPr>
            <sz val="9"/>
            <rFont val="宋体"/>
            <charset val="134"/>
          </rPr>
          <t xml:space="preserve">2019-5-31
</t>
        </r>
      </text>
    </comment>
    <comment ref="AW176" authorId="4">
      <text>
        <r>
          <rPr>
            <sz val="9"/>
            <rFont val="宋体"/>
            <charset val="134"/>
          </rPr>
          <t>2019-5-31</t>
        </r>
      </text>
    </comment>
    <comment ref="AW177" authorId="4">
      <text>
        <r>
          <rPr>
            <sz val="9"/>
            <rFont val="宋体"/>
            <charset val="134"/>
          </rPr>
          <t>2019-3-25</t>
        </r>
      </text>
    </comment>
    <comment ref="AW178" authorId="4">
      <text>
        <r>
          <rPr>
            <sz val="9"/>
            <rFont val="宋体"/>
            <charset val="134"/>
          </rPr>
          <t>2019-4-22</t>
        </r>
      </text>
    </comment>
    <comment ref="D179" authorId="1">
      <text>
        <r>
          <rPr>
            <sz val="9"/>
            <rFont val="宋体"/>
            <charset val="134"/>
          </rPr>
          <t>展期</t>
        </r>
      </text>
    </comment>
    <comment ref="L179" authorId="3">
      <text>
        <r>
          <rPr>
            <sz val="9"/>
            <rFont val="宋体"/>
            <charset val="134"/>
          </rPr>
          <t>展期时间：2021-9-25</t>
        </r>
      </text>
    </comment>
    <comment ref="M179" authorId="3">
      <text>
        <r>
          <rPr>
            <sz val="9"/>
            <rFont val="宋体"/>
            <charset val="134"/>
          </rPr>
          <t xml:space="preserve">原合同签订日：2019-9-26至2021-9-25，两年
</t>
        </r>
      </text>
    </comment>
    <comment ref="AR179" authorId="4">
      <text>
        <r>
          <rPr>
            <sz val="9"/>
            <rFont val="宋体"/>
            <charset val="134"/>
          </rPr>
          <t>户口所在地：东源县</t>
        </r>
      </text>
    </comment>
    <comment ref="AW179" authorId="4">
      <text>
        <r>
          <rPr>
            <sz val="9"/>
            <rFont val="宋体"/>
            <charset val="134"/>
          </rPr>
          <t>审批时间：2019-7-16</t>
        </r>
      </text>
    </comment>
    <comment ref="AC180" authorId="5">
      <text>
        <r>
          <rPr>
            <sz val="9"/>
            <rFont val="宋体"/>
            <charset val="134"/>
          </rPr>
          <t>工作地点：东源县</t>
        </r>
      </text>
    </comment>
    <comment ref="AW180" authorId="4">
      <text>
        <r>
          <rPr>
            <sz val="9"/>
            <rFont val="宋体"/>
            <charset val="134"/>
          </rPr>
          <t>审批时间：2019-3-25</t>
        </r>
      </text>
    </comment>
    <comment ref="Y181" authorId="3">
      <text>
        <r>
          <rPr>
            <sz val="9"/>
            <rFont val="宋体"/>
            <charset val="134"/>
          </rPr>
          <t>紫金县城真东商行</t>
        </r>
      </text>
    </comment>
    <comment ref="AW181" authorId="4">
      <text>
        <r>
          <rPr>
            <sz val="9"/>
            <rFont val="宋体"/>
            <charset val="134"/>
          </rPr>
          <t>审批时间：2019-7-29</t>
        </r>
      </text>
    </comment>
    <comment ref="AR182" authorId="5">
      <text>
        <r>
          <rPr>
            <sz val="9"/>
            <rFont val="宋体"/>
            <charset val="134"/>
          </rPr>
          <t>经营地址：丰源新村</t>
        </r>
      </text>
    </comment>
    <comment ref="AW182" authorId="4">
      <text>
        <r>
          <rPr>
            <sz val="9"/>
            <rFont val="宋体"/>
            <charset val="134"/>
          </rPr>
          <t>审批时间：2019-8-16</t>
        </r>
      </text>
    </comment>
    <comment ref="AR183" authorId="4">
      <text>
        <r>
          <rPr>
            <sz val="9"/>
            <rFont val="宋体"/>
            <charset val="134"/>
          </rPr>
          <t xml:space="preserve">户口所在地：东源县
</t>
        </r>
      </text>
    </comment>
    <comment ref="AW183" authorId="4">
      <text>
        <r>
          <rPr>
            <sz val="9"/>
            <rFont val="宋体"/>
            <charset val="134"/>
          </rPr>
          <t>审批时间：2019-7-16</t>
        </r>
      </text>
    </comment>
    <comment ref="AW184" authorId="4">
      <text>
        <r>
          <rPr>
            <sz val="9"/>
            <rFont val="宋体"/>
            <charset val="134"/>
          </rPr>
          <t>审批时间：2019-7-16</t>
        </r>
      </text>
    </comment>
    <comment ref="AW185" authorId="4">
      <text>
        <r>
          <rPr>
            <sz val="9"/>
            <rFont val="宋体"/>
            <charset val="134"/>
          </rPr>
          <t xml:space="preserve">2019-8-16
</t>
        </r>
      </text>
    </comment>
    <comment ref="Y186" authorId="3">
      <text>
        <r>
          <rPr>
            <sz val="9"/>
            <rFont val="宋体"/>
            <charset val="134"/>
          </rPr>
          <t xml:space="preserve">连平县城新扬记铝材店
</t>
        </r>
      </text>
    </comment>
    <comment ref="AW186" authorId="6">
      <text>
        <r>
          <rPr>
            <sz val="9"/>
            <rFont val="宋体"/>
            <charset val="134"/>
          </rPr>
          <t>admin:
2019-4-22</t>
        </r>
      </text>
    </comment>
    <comment ref="AW187" authorId="6">
      <text>
        <r>
          <rPr>
            <sz val="9"/>
            <rFont val="宋体"/>
            <charset val="134"/>
          </rPr>
          <t>admin:
2019-11-29</t>
        </r>
      </text>
    </comment>
    <comment ref="AW188" authorId="6">
      <text>
        <r>
          <rPr>
            <sz val="9"/>
            <rFont val="宋体"/>
            <charset val="134"/>
          </rPr>
          <t>2019-10-30</t>
        </r>
      </text>
    </comment>
    <comment ref="AW189" authorId="6">
      <text>
        <r>
          <rPr>
            <sz val="9"/>
            <rFont val="宋体"/>
            <charset val="134"/>
          </rPr>
          <t>admin:
2019-11-25</t>
        </r>
      </text>
    </comment>
    <comment ref="AW190" authorId="6">
      <text>
        <r>
          <rPr>
            <sz val="9"/>
            <rFont val="宋体"/>
            <charset val="134"/>
          </rPr>
          <t>admin:
2019-11-25</t>
        </r>
      </text>
    </comment>
    <comment ref="D191" authorId="1">
      <text>
        <r>
          <rPr>
            <sz val="9"/>
            <rFont val="宋体"/>
            <charset val="134"/>
          </rPr>
          <t>展期</t>
        </r>
      </text>
    </comment>
    <comment ref="L191" authorId="1">
      <text>
        <r>
          <rPr>
            <sz val="9"/>
            <rFont val="宋体"/>
            <charset val="134"/>
          </rPr>
          <t xml:space="preserve">展期开始日期：2023年1月.展期1年
</t>
        </r>
      </text>
    </comment>
    <comment ref="N191" authorId="1">
      <text>
        <r>
          <rPr>
            <sz val="9"/>
            <rFont val="宋体"/>
            <charset val="134"/>
          </rPr>
          <t xml:space="preserve">原合同截止日：2023年1月8日
</t>
        </r>
      </text>
    </comment>
    <comment ref="AE191" authorId="1">
      <text>
        <r>
          <rPr>
            <sz val="9"/>
            <rFont val="宋体"/>
            <charset val="134"/>
          </rPr>
          <t>展期合同：0066020230105009022Z</t>
        </r>
      </text>
    </comment>
    <comment ref="AW191" authorId="6">
      <text>
        <r>
          <rPr>
            <sz val="9"/>
            <rFont val="宋体"/>
            <charset val="134"/>
          </rPr>
          <t>admin:
2019-11-25</t>
        </r>
      </text>
    </comment>
    <comment ref="AW192" authorId="6">
      <text>
        <r>
          <rPr>
            <sz val="9"/>
            <rFont val="宋体"/>
            <charset val="134"/>
          </rPr>
          <t>2019-11-25</t>
        </r>
      </text>
    </comment>
    <comment ref="AW193" authorId="6">
      <text>
        <r>
          <rPr>
            <sz val="9"/>
            <rFont val="宋体"/>
            <charset val="134"/>
          </rPr>
          <t>2019-12-25</t>
        </r>
      </text>
    </comment>
    <comment ref="AW194" authorId="6">
      <text>
        <r>
          <rPr>
            <sz val="9"/>
            <rFont val="宋体"/>
            <charset val="134"/>
          </rPr>
          <t>2019-11-25</t>
        </r>
      </text>
    </comment>
    <comment ref="AW195" authorId="6">
      <text>
        <r>
          <rPr>
            <sz val="9"/>
            <rFont val="宋体"/>
            <charset val="134"/>
          </rPr>
          <t>2019-12-31</t>
        </r>
      </text>
    </comment>
    <comment ref="AW196" authorId="6">
      <text>
        <r>
          <rPr>
            <sz val="9"/>
            <rFont val="宋体"/>
            <charset val="134"/>
          </rPr>
          <t>2019-12-31</t>
        </r>
      </text>
    </comment>
    <comment ref="D197" authorId="1">
      <text>
        <r>
          <rPr>
            <sz val="9"/>
            <rFont val="宋体"/>
            <charset val="134"/>
          </rPr>
          <t xml:space="preserve">展期
</t>
        </r>
      </text>
    </comment>
    <comment ref="L197" authorId="1">
      <text>
        <r>
          <rPr>
            <sz val="9"/>
            <rFont val="宋体"/>
            <charset val="134"/>
          </rPr>
          <t xml:space="preserve">展期日期：2023年1月，展期1年
</t>
        </r>
      </text>
    </comment>
    <comment ref="N197" authorId="1">
      <text>
        <r>
          <rPr>
            <sz val="9"/>
            <rFont val="宋体"/>
            <charset val="134"/>
          </rPr>
          <t>原合同截止日2023年1月19日</t>
        </r>
      </text>
    </comment>
    <comment ref="AE197" authorId="1">
      <text>
        <r>
          <rPr>
            <sz val="9"/>
            <rFont val="宋体"/>
            <charset val="134"/>
          </rPr>
          <t>展期合同：0066020230117009116Z</t>
        </r>
      </text>
    </comment>
    <comment ref="AW197" authorId="6">
      <text>
        <r>
          <rPr>
            <sz val="9"/>
            <rFont val="宋体"/>
            <charset val="134"/>
          </rPr>
          <t xml:space="preserve">2019-12-31
</t>
        </r>
      </text>
    </comment>
    <comment ref="AW198" authorId="6">
      <text>
        <r>
          <rPr>
            <sz val="9"/>
            <rFont val="宋体"/>
            <charset val="134"/>
          </rPr>
          <t>2020-1-10</t>
        </r>
      </text>
    </comment>
    <comment ref="AW199" authorId="6">
      <text>
        <r>
          <rPr>
            <sz val="9"/>
            <rFont val="宋体"/>
            <charset val="134"/>
          </rPr>
          <t>2019-11-25</t>
        </r>
      </text>
    </comment>
    <comment ref="AW200" authorId="6">
      <text>
        <r>
          <rPr>
            <sz val="9"/>
            <rFont val="宋体"/>
            <charset val="134"/>
          </rPr>
          <t>2020-1-10</t>
        </r>
      </text>
    </comment>
    <comment ref="D201" authorId="1">
      <text>
        <r>
          <rPr>
            <sz val="9"/>
            <rFont val="宋体"/>
            <charset val="134"/>
          </rPr>
          <t>展期</t>
        </r>
      </text>
    </comment>
    <comment ref="L201" authorId="1">
      <text>
        <r>
          <rPr>
            <sz val="9"/>
            <rFont val="宋体"/>
            <charset val="134"/>
          </rPr>
          <t>展期1年</t>
        </r>
      </text>
    </comment>
    <comment ref="M201" authorId="1">
      <text>
        <r>
          <rPr>
            <sz val="9"/>
            <rFont val="宋体"/>
            <charset val="134"/>
          </rPr>
          <t>展期时间：2023年1月</t>
        </r>
      </text>
    </comment>
    <comment ref="N201" authorId="1">
      <text>
        <r>
          <rPr>
            <sz val="9"/>
            <rFont val="宋体"/>
            <charset val="134"/>
          </rPr>
          <t>原合同到期日：2023年1月21日</t>
        </r>
      </text>
    </comment>
    <comment ref="AE201" authorId="1">
      <text>
        <r>
          <rPr>
            <sz val="9"/>
            <rFont val="宋体"/>
            <charset val="134"/>
          </rPr>
          <t>展期合同：0066020230117009119Z</t>
        </r>
      </text>
    </comment>
    <comment ref="AW201" authorId="6">
      <text>
        <r>
          <rPr>
            <sz val="9"/>
            <rFont val="宋体"/>
            <charset val="134"/>
          </rPr>
          <t>2020-1-20</t>
        </r>
      </text>
    </comment>
    <comment ref="D202" authorId="1">
      <text>
        <r>
          <rPr>
            <sz val="9"/>
            <rFont val="宋体"/>
            <charset val="134"/>
          </rPr>
          <t>展期</t>
        </r>
      </text>
    </comment>
    <comment ref="L202" authorId="1">
      <text>
        <r>
          <rPr>
            <sz val="9"/>
            <rFont val="宋体"/>
            <charset val="134"/>
          </rPr>
          <t>展期1年</t>
        </r>
      </text>
    </comment>
    <comment ref="M202" authorId="1">
      <text>
        <r>
          <rPr>
            <sz val="9"/>
            <rFont val="宋体"/>
            <charset val="134"/>
          </rPr>
          <t>展期时间：2023年1月</t>
        </r>
      </text>
    </comment>
    <comment ref="N202" authorId="1">
      <text>
        <r>
          <rPr>
            <sz val="9"/>
            <rFont val="宋体"/>
            <charset val="134"/>
          </rPr>
          <t xml:space="preserve">原合同到期日：2023年1月21日
</t>
        </r>
      </text>
    </comment>
    <comment ref="AE202" authorId="1">
      <text>
        <r>
          <rPr>
            <sz val="9"/>
            <rFont val="宋体"/>
            <charset val="134"/>
          </rPr>
          <t xml:space="preserve">展期：0066020230117009118Z
</t>
        </r>
      </text>
    </comment>
    <comment ref="AW202" authorId="6">
      <text>
        <r>
          <rPr>
            <sz val="9"/>
            <rFont val="宋体"/>
            <charset val="134"/>
          </rPr>
          <t>2020-1-10</t>
        </r>
      </text>
    </comment>
    <comment ref="Y203" authorId="6">
      <text>
        <r>
          <rPr>
            <sz val="9"/>
            <rFont val="宋体"/>
            <charset val="134"/>
          </rPr>
          <t>餐饮服务；日用百货零售</t>
        </r>
      </text>
    </comment>
    <comment ref="AW203" authorId="6">
      <text>
        <r>
          <rPr>
            <sz val="9"/>
            <rFont val="宋体"/>
            <charset val="134"/>
          </rPr>
          <t>2020-1-15</t>
        </r>
      </text>
    </comment>
    <comment ref="Y204" authorId="6">
      <text>
        <r>
          <rPr>
            <sz val="9"/>
            <rFont val="宋体"/>
            <charset val="134"/>
          </rPr>
          <t xml:space="preserve">童装、鞋子、饰品零售
</t>
        </r>
      </text>
    </comment>
    <comment ref="AW204" authorId="6">
      <text>
        <r>
          <rPr>
            <sz val="9"/>
            <rFont val="宋体"/>
            <charset val="134"/>
          </rPr>
          <t xml:space="preserve">2020-1-10
</t>
        </r>
      </text>
    </comment>
    <comment ref="AW205" authorId="6">
      <text>
        <r>
          <rPr>
            <sz val="9"/>
            <rFont val="宋体"/>
            <charset val="134"/>
          </rPr>
          <t xml:space="preserve">2020-3-13
</t>
        </r>
      </text>
    </comment>
    <comment ref="D206" authorId="1">
      <text>
        <r>
          <rPr>
            <sz val="9"/>
            <rFont val="宋体"/>
            <charset val="134"/>
          </rPr>
          <t>展期</t>
        </r>
      </text>
    </comment>
    <comment ref="L206" authorId="1">
      <text>
        <r>
          <rPr>
            <sz val="9"/>
            <rFont val="宋体"/>
            <charset val="134"/>
          </rPr>
          <t>展期1年</t>
        </r>
      </text>
    </comment>
    <comment ref="M206" authorId="1">
      <text>
        <r>
          <rPr>
            <sz val="9"/>
            <rFont val="宋体"/>
            <charset val="134"/>
          </rPr>
          <t xml:space="preserve">展期时间：2023年4月26日
</t>
        </r>
      </text>
    </comment>
    <comment ref="N206" authorId="1">
      <text>
        <r>
          <rPr>
            <sz val="9"/>
            <rFont val="宋体"/>
            <charset val="134"/>
          </rPr>
          <t>原到期日：2023年4月26日</t>
        </r>
      </text>
    </comment>
    <comment ref="AE206" authorId="1">
      <text>
        <r>
          <rPr>
            <sz val="9"/>
            <rFont val="宋体"/>
            <charset val="134"/>
          </rPr>
          <t>展期合同：0066020230423009701Z</t>
        </r>
      </text>
    </comment>
    <comment ref="AW206" authorId="6">
      <text>
        <r>
          <rPr>
            <sz val="9"/>
            <rFont val="宋体"/>
            <charset val="134"/>
          </rPr>
          <t xml:space="preserve">2020-1-3
</t>
        </r>
      </text>
    </comment>
    <comment ref="BM206" authorId="1">
      <text>
        <r>
          <rPr>
            <b/>
            <sz val="9"/>
            <rFont val="宋体"/>
            <charset val="134"/>
          </rPr>
          <t>2023.4.4</t>
        </r>
      </text>
    </comment>
    <comment ref="Y207" authorId="6">
      <text>
        <r>
          <rPr>
            <sz val="9"/>
            <rFont val="宋体"/>
            <charset val="134"/>
          </rPr>
          <t xml:space="preserve">河源市源城区晟丰食品商行、日用品、农副产品等零售
</t>
        </r>
      </text>
    </comment>
    <comment ref="AW207" authorId="6">
      <text>
        <r>
          <rPr>
            <sz val="9"/>
            <rFont val="宋体"/>
            <charset val="134"/>
          </rPr>
          <t xml:space="preserve">2020-3-2
</t>
        </r>
      </text>
    </comment>
    <comment ref="Y208" authorId="6">
      <text>
        <r>
          <rPr>
            <sz val="9"/>
            <rFont val="宋体"/>
            <charset val="134"/>
          </rPr>
          <t>河源市源城区星蕾日用品商行、日用品办公用品批发和零售</t>
        </r>
      </text>
    </comment>
    <comment ref="AW208" authorId="6">
      <text>
        <r>
          <rPr>
            <sz val="9"/>
            <rFont val="宋体"/>
            <charset val="134"/>
          </rPr>
          <t>2020-4-22</t>
        </r>
      </text>
    </comment>
    <comment ref="Y209" authorId="6">
      <text>
        <r>
          <rPr>
            <sz val="9"/>
            <rFont val="宋体"/>
            <charset val="134"/>
          </rPr>
          <t>广东百云岭农业科技发展有限公司，农作物种植</t>
        </r>
      </text>
    </comment>
    <comment ref="AD209" authorId="6">
      <text>
        <r>
          <rPr>
            <sz val="9"/>
            <rFont val="宋体"/>
            <charset val="134"/>
          </rPr>
          <t xml:space="preserve">经营地址：东源县
</t>
        </r>
      </text>
    </comment>
    <comment ref="AW209" authorId="6">
      <text>
        <r>
          <rPr>
            <sz val="9"/>
            <rFont val="宋体"/>
            <charset val="134"/>
          </rPr>
          <t xml:space="preserve">2020-5-14
</t>
        </r>
      </text>
    </comment>
    <comment ref="Y210" authorId="6">
      <text>
        <r>
          <rPr>
            <sz val="9"/>
            <rFont val="宋体"/>
            <charset val="134"/>
          </rPr>
          <t>河源市文苑优教文化科技有限公司，信息工程和运维服务</t>
        </r>
      </text>
    </comment>
    <comment ref="AR210" authorId="6">
      <text>
        <r>
          <rPr>
            <sz val="9"/>
            <rFont val="宋体"/>
            <charset val="134"/>
          </rPr>
          <t>户口所在地：龙川县</t>
        </r>
      </text>
    </comment>
    <comment ref="AW210" authorId="6">
      <text>
        <r>
          <rPr>
            <sz val="9"/>
            <rFont val="宋体"/>
            <charset val="134"/>
          </rPr>
          <t>2020-4-22</t>
        </r>
      </text>
    </comment>
    <comment ref="Y211" authorId="6">
      <text>
        <r>
          <rPr>
            <sz val="9"/>
            <rFont val="宋体"/>
            <charset val="134"/>
          </rPr>
          <t>河源市文苑优教文化科技有限公司，信息工程和运维服务</t>
        </r>
      </text>
    </comment>
    <comment ref="AW211" authorId="6">
      <text>
        <r>
          <rPr>
            <sz val="9"/>
            <rFont val="宋体"/>
            <charset val="134"/>
          </rPr>
          <t>2020-4-22</t>
        </r>
      </text>
    </comment>
    <comment ref="Y212" authorId="6">
      <text>
        <r>
          <rPr>
            <sz val="9"/>
            <rFont val="宋体"/>
            <charset val="134"/>
          </rPr>
          <t xml:space="preserve">河源市源城区可盛食品经营部，预包装食品批发零售
</t>
        </r>
      </text>
    </comment>
    <comment ref="AR212" authorId="6">
      <text>
        <r>
          <rPr>
            <sz val="9"/>
            <rFont val="宋体"/>
            <charset val="134"/>
          </rPr>
          <t xml:space="preserve">出生地：和平县
</t>
        </r>
      </text>
    </comment>
    <comment ref="AW212" authorId="6">
      <text>
        <r>
          <rPr>
            <sz val="9"/>
            <rFont val="宋体"/>
            <charset val="134"/>
          </rPr>
          <t>2020-4-22</t>
        </r>
      </text>
    </comment>
    <comment ref="Y213" authorId="6">
      <text>
        <r>
          <rPr>
            <sz val="9"/>
            <rFont val="宋体"/>
            <charset val="134"/>
          </rPr>
          <t>河源市源城区雅轩食品商行，散装食品、日用品零售</t>
        </r>
      </text>
    </comment>
    <comment ref="AW213" authorId="6">
      <text>
        <r>
          <rPr>
            <sz val="9"/>
            <rFont val="宋体"/>
            <charset val="134"/>
          </rPr>
          <t xml:space="preserve">2020-4-3
</t>
        </r>
      </text>
    </comment>
    <comment ref="Y214" authorId="6">
      <text>
        <r>
          <rPr>
            <sz val="9"/>
            <rFont val="宋体"/>
            <charset val="134"/>
          </rPr>
          <t xml:space="preserve">河源市客家七夕娘酒有限公司，酒类、预包装食品销售
</t>
        </r>
      </text>
    </comment>
    <comment ref="AW214" authorId="6">
      <text>
        <r>
          <rPr>
            <sz val="9"/>
            <rFont val="宋体"/>
            <charset val="134"/>
          </rPr>
          <t xml:space="preserve">2020-4-22
</t>
        </r>
      </text>
    </comment>
    <comment ref="D215" authorId="1">
      <text>
        <r>
          <rPr>
            <sz val="9"/>
            <rFont val="宋体"/>
            <charset val="134"/>
          </rPr>
          <t>展期</t>
        </r>
      </text>
    </comment>
    <comment ref="J215" authorId="1">
      <text>
        <r>
          <rPr>
            <sz val="9"/>
            <rFont val="宋体"/>
            <charset val="134"/>
          </rPr>
          <t>展期金额：14万元</t>
        </r>
      </text>
    </comment>
    <comment ref="L215" authorId="1">
      <text>
        <r>
          <rPr>
            <sz val="9"/>
            <rFont val="宋体"/>
            <charset val="134"/>
          </rPr>
          <t>展期期限：1年</t>
        </r>
      </text>
    </comment>
    <comment ref="M215" authorId="1">
      <text>
        <r>
          <rPr>
            <sz val="9"/>
            <rFont val="宋体"/>
            <charset val="134"/>
          </rPr>
          <t>展期时间：2023年5月26日</t>
        </r>
      </text>
    </comment>
    <comment ref="N215" authorId="1">
      <text>
        <r>
          <rPr>
            <sz val="9"/>
            <rFont val="宋体"/>
            <charset val="134"/>
          </rPr>
          <t>原合同到期日：2023年5月26日</t>
        </r>
      </text>
    </comment>
    <comment ref="Y215" authorId="6">
      <text>
        <r>
          <rPr>
            <sz val="9"/>
            <rFont val="宋体"/>
            <charset val="134"/>
          </rPr>
          <t xml:space="preserve">河源市源城区明日时尚美发店 ，理发店
</t>
        </r>
      </text>
    </comment>
    <comment ref="AE215" authorId="1">
      <text>
        <r>
          <rPr>
            <sz val="9"/>
            <rFont val="宋体"/>
            <charset val="134"/>
          </rPr>
          <t>展期合同：0066020230523009938Z</t>
        </r>
      </text>
    </comment>
    <comment ref="AW215" authorId="6">
      <text>
        <r>
          <rPr>
            <sz val="9"/>
            <rFont val="宋体"/>
            <charset val="134"/>
          </rPr>
          <t xml:space="preserve">2020-4-22
</t>
        </r>
      </text>
    </comment>
    <comment ref="Y216" authorId="6">
      <text>
        <r>
          <rPr>
            <sz val="9"/>
            <rFont val="宋体"/>
            <charset val="134"/>
          </rPr>
          <t xml:space="preserve">河源市源城区汇宸装饰材料经销部，装饰材料批发零售
</t>
        </r>
      </text>
    </comment>
    <comment ref="AW216" authorId="6">
      <text>
        <r>
          <rPr>
            <sz val="9"/>
            <rFont val="宋体"/>
            <charset val="134"/>
          </rPr>
          <t>2019-12-31</t>
        </r>
      </text>
    </comment>
    <comment ref="Y217" authorId="6">
      <text>
        <r>
          <rPr>
            <sz val="9"/>
            <rFont val="宋体"/>
            <charset val="134"/>
          </rPr>
          <t>连平县陂头镇润丰养殖场，养殖鸽子，水果种植</t>
        </r>
      </text>
    </comment>
    <comment ref="AW217" authorId="6">
      <text>
        <r>
          <rPr>
            <sz val="9"/>
            <rFont val="宋体"/>
            <charset val="134"/>
          </rPr>
          <t>2020-4-22</t>
        </r>
      </text>
    </comment>
    <comment ref="Y218" authorId="6">
      <text>
        <r>
          <rPr>
            <sz val="9"/>
            <rFont val="宋体"/>
            <charset val="134"/>
          </rPr>
          <t>东源县磊鑫磊珠宝首饰工艺品店，宝石、项链等批发零售</t>
        </r>
      </text>
    </comment>
    <comment ref="AW218" authorId="6">
      <text>
        <r>
          <rPr>
            <sz val="9"/>
            <rFont val="宋体"/>
            <charset val="134"/>
          </rPr>
          <t>2019-11-25</t>
        </r>
      </text>
    </comment>
    <comment ref="Y219" authorId="6">
      <text>
        <r>
          <rPr>
            <sz val="9"/>
            <rFont val="宋体"/>
            <charset val="134"/>
          </rPr>
          <t xml:space="preserve">东源县赤岭生态农业有限公司，种植、销售：水果、盆栽等
</t>
        </r>
      </text>
    </comment>
    <comment ref="AW219" authorId="6">
      <text>
        <r>
          <rPr>
            <sz val="9"/>
            <rFont val="宋体"/>
            <charset val="134"/>
          </rPr>
          <t>2020-4-22</t>
        </r>
      </text>
    </comment>
    <comment ref="Y220" authorId="6">
      <text>
        <r>
          <rPr>
            <sz val="9"/>
            <rFont val="宋体"/>
            <charset val="134"/>
          </rPr>
          <t>河源市彩讯优品包装材料有限公司，销售：包装材料、印刷材料等</t>
        </r>
      </text>
    </comment>
    <comment ref="AR220" authorId="6">
      <text>
        <r>
          <rPr>
            <sz val="9"/>
            <rFont val="宋体"/>
            <charset val="134"/>
          </rPr>
          <t xml:space="preserve">户口所在地：东源县
</t>
        </r>
      </text>
    </comment>
    <comment ref="AW220" authorId="6">
      <text>
        <r>
          <rPr>
            <sz val="9"/>
            <rFont val="宋体"/>
            <charset val="134"/>
          </rPr>
          <t>2020-3-13</t>
        </r>
      </text>
    </comment>
    <comment ref="Y221" authorId="6">
      <text>
        <r>
          <rPr>
            <sz val="9"/>
            <rFont val="宋体"/>
            <charset val="134"/>
          </rPr>
          <t>河源市源城区忍者拉面餐饮店，餐饮服务</t>
        </r>
      </text>
    </comment>
    <comment ref="AW221" authorId="6">
      <text>
        <r>
          <rPr>
            <sz val="9"/>
            <rFont val="宋体"/>
            <charset val="134"/>
          </rPr>
          <t>2020-4-22</t>
        </r>
      </text>
    </comment>
    <comment ref="Y222" authorId="6">
      <text>
        <r>
          <rPr>
            <sz val="9"/>
            <rFont val="宋体"/>
            <charset val="134"/>
          </rPr>
          <t xml:space="preserve">河源市鑫通人力资源有限公司，人力资源服务等
</t>
        </r>
      </text>
    </comment>
    <comment ref="AW222" authorId="6">
      <text>
        <r>
          <rPr>
            <sz val="9"/>
            <rFont val="宋体"/>
            <charset val="134"/>
          </rPr>
          <t xml:space="preserve">2020-4-22
</t>
        </r>
      </text>
    </comment>
    <comment ref="Y223" authorId="6">
      <text>
        <r>
          <rPr>
            <sz val="9"/>
            <rFont val="宋体"/>
            <charset val="134"/>
          </rPr>
          <t>东源县瑞康儿童康复中心</t>
        </r>
      </text>
    </comment>
    <comment ref="AW223" authorId="6">
      <text>
        <r>
          <rPr>
            <sz val="9"/>
            <rFont val="宋体"/>
            <charset val="134"/>
          </rPr>
          <t>2020-4-22</t>
        </r>
      </text>
    </comment>
    <comment ref="Y224" authorId="6">
      <text>
        <r>
          <rPr>
            <sz val="9"/>
            <rFont val="宋体"/>
            <charset val="134"/>
          </rPr>
          <t xml:space="preserve">广东诚锦贸易有限公司，销售：办公用品、体育用品等
</t>
        </r>
      </text>
    </comment>
    <comment ref="AR224" authorId="6">
      <text>
        <r>
          <rPr>
            <sz val="9"/>
            <rFont val="宋体"/>
            <charset val="134"/>
          </rPr>
          <t>户口所在地：湖南省衡南县</t>
        </r>
      </text>
    </comment>
    <comment ref="AW224" authorId="6">
      <text>
        <r>
          <rPr>
            <sz val="9"/>
            <rFont val="宋体"/>
            <charset val="134"/>
          </rPr>
          <t>2020-4-22</t>
        </r>
      </text>
    </comment>
    <comment ref="Y225" authorId="6">
      <text>
        <r>
          <rPr>
            <sz val="9"/>
            <rFont val="宋体"/>
            <charset val="134"/>
          </rPr>
          <t>河源市源城区明月楼酒家，餐饮服务</t>
        </r>
      </text>
    </comment>
    <comment ref="AR225" authorId="6">
      <text>
        <r>
          <rPr>
            <sz val="9"/>
            <rFont val="宋体"/>
            <charset val="134"/>
          </rPr>
          <t>籍贯：连平县</t>
        </r>
      </text>
    </comment>
    <comment ref="AW225" authorId="6">
      <text>
        <r>
          <rPr>
            <sz val="9"/>
            <rFont val="宋体"/>
            <charset val="134"/>
          </rPr>
          <t xml:space="preserve">2020-4-22
</t>
        </r>
      </text>
    </comment>
    <comment ref="Y226" authorId="6">
      <text>
        <r>
          <rPr>
            <sz val="9"/>
            <rFont val="宋体"/>
            <charset val="134"/>
          </rPr>
          <t>南昌南飞防火设备制造有限公司河源分公司、消防设备维护</t>
        </r>
      </text>
    </comment>
    <comment ref="AW226" authorId="6">
      <text>
        <r>
          <rPr>
            <sz val="9"/>
            <rFont val="宋体"/>
            <charset val="134"/>
          </rPr>
          <t>2020-4-22</t>
        </r>
      </text>
    </comment>
    <comment ref="BM226" authorId="1">
      <text>
        <r>
          <rPr>
            <b/>
            <sz val="9"/>
            <rFont val="宋体"/>
            <charset val="134"/>
          </rPr>
          <t>2023.5.26</t>
        </r>
      </text>
    </comment>
    <comment ref="Y227" authorId="6">
      <text>
        <r>
          <rPr>
            <sz val="9"/>
            <rFont val="宋体"/>
            <charset val="134"/>
          </rPr>
          <t>东源县仙塘镇宝宁药店，零售中成药等</t>
        </r>
      </text>
    </comment>
    <comment ref="AW227" authorId="6">
      <text>
        <r>
          <rPr>
            <sz val="9"/>
            <rFont val="宋体"/>
            <charset val="134"/>
          </rPr>
          <t>2020-5-28</t>
        </r>
      </text>
    </comment>
    <comment ref="Y228" authorId="6">
      <text>
        <r>
          <rPr>
            <sz val="9"/>
            <rFont val="宋体"/>
            <charset val="134"/>
          </rPr>
          <t>河源市黑钻科技有限公司，信息系统集成服务</t>
        </r>
      </text>
    </comment>
    <comment ref="AW228" authorId="6">
      <text>
        <r>
          <rPr>
            <sz val="9"/>
            <rFont val="宋体"/>
            <charset val="134"/>
          </rPr>
          <t>2020-4-22</t>
        </r>
      </text>
    </comment>
    <comment ref="Y229" authorId="6">
      <text>
        <r>
          <rPr>
            <sz val="9"/>
            <rFont val="宋体"/>
            <charset val="134"/>
          </rPr>
          <t xml:space="preserve">广东源生泰食品有限公司，销售：猪牛羊
</t>
        </r>
      </text>
    </comment>
    <comment ref="AW229" authorId="6">
      <text>
        <r>
          <rPr>
            <sz val="9"/>
            <rFont val="宋体"/>
            <charset val="134"/>
          </rPr>
          <t>2020-5-14</t>
        </r>
      </text>
    </comment>
    <comment ref="D230" authorId="1">
      <text>
        <r>
          <rPr>
            <sz val="9"/>
            <rFont val="宋体"/>
            <charset val="134"/>
          </rPr>
          <t xml:space="preserve">展期
</t>
        </r>
      </text>
    </comment>
    <comment ref="L230" authorId="1">
      <text>
        <r>
          <rPr>
            <sz val="9"/>
            <rFont val="宋体"/>
            <charset val="134"/>
          </rPr>
          <t>展期年限：1年</t>
        </r>
      </text>
    </comment>
    <comment ref="M230" authorId="1">
      <text>
        <r>
          <rPr>
            <sz val="9"/>
            <rFont val="宋体"/>
            <charset val="134"/>
          </rPr>
          <t>展期日期：2023年7月3日</t>
        </r>
      </text>
    </comment>
    <comment ref="N230" authorId="1">
      <text>
        <r>
          <rPr>
            <sz val="9"/>
            <rFont val="宋体"/>
            <charset val="134"/>
          </rPr>
          <t xml:space="preserve">原合同到期日：2023年7月3日
</t>
        </r>
      </text>
    </comment>
    <comment ref="Y230" authorId="6">
      <text>
        <r>
          <rPr>
            <sz val="9"/>
            <rFont val="宋体"/>
            <charset val="134"/>
          </rPr>
          <t>龙川县金辉种养农民专业合作社，林木、花卉种植及销售</t>
        </r>
      </text>
    </comment>
    <comment ref="AE230" authorId="1">
      <text>
        <r>
          <rPr>
            <sz val="9"/>
            <rFont val="宋体"/>
            <charset val="134"/>
          </rPr>
          <t>展期合同：0066020230628010274Z</t>
        </r>
      </text>
    </comment>
    <comment ref="AW230" authorId="6">
      <text>
        <r>
          <rPr>
            <sz val="9"/>
            <rFont val="宋体"/>
            <charset val="134"/>
          </rPr>
          <t>2020-5-23</t>
        </r>
      </text>
    </comment>
    <comment ref="Y231" authorId="6">
      <text>
        <r>
          <rPr>
            <sz val="9"/>
            <rFont val="宋体"/>
            <charset val="134"/>
          </rPr>
          <t>河源市源城区翩翩女孩一售服装店，服饰包包零售</t>
        </r>
      </text>
    </comment>
    <comment ref="AW231" authorId="6">
      <text>
        <r>
          <rPr>
            <sz val="9"/>
            <rFont val="宋体"/>
            <charset val="134"/>
          </rPr>
          <t>2020-5-14</t>
        </r>
      </text>
    </comment>
    <comment ref="Y232" authorId="6">
      <text>
        <r>
          <rPr>
            <sz val="9"/>
            <rFont val="宋体"/>
            <charset val="134"/>
          </rPr>
          <t xml:space="preserve">河源市鑫意汽车服务有限公司，汽车美容、维修
</t>
        </r>
      </text>
    </comment>
    <comment ref="AW232" authorId="6">
      <text>
        <r>
          <rPr>
            <sz val="9"/>
            <rFont val="宋体"/>
            <charset val="134"/>
          </rPr>
          <t xml:space="preserve">2020-4-22
</t>
        </r>
      </text>
    </comment>
    <comment ref="Y233" authorId="6">
      <text>
        <r>
          <rPr>
            <sz val="9"/>
            <rFont val="宋体"/>
            <charset val="134"/>
          </rPr>
          <t xml:space="preserve">河源市利兴汽车服务有限公司，汽车修理、销售等
</t>
        </r>
      </text>
    </comment>
    <comment ref="AW233" authorId="6">
      <text>
        <r>
          <rPr>
            <sz val="9"/>
            <rFont val="宋体"/>
            <charset val="134"/>
          </rPr>
          <t xml:space="preserve">2020-4-22
</t>
        </r>
      </text>
    </comment>
    <comment ref="W234" authorId="6">
      <text>
        <r>
          <rPr>
            <sz val="9"/>
            <rFont val="宋体"/>
            <charset val="134"/>
          </rPr>
          <t xml:space="preserve">东源县勇望种养专业合作社，白鸽养殖，果树、农产品种植
</t>
        </r>
      </text>
    </comment>
    <comment ref="Y234" authorId="6">
      <text>
        <r>
          <rPr>
            <sz val="9"/>
            <rFont val="宋体"/>
            <charset val="134"/>
          </rPr>
          <t xml:space="preserve">东源县勇望种养专业合作社，白鸽养殖，果树、农产品种植
</t>
        </r>
      </text>
    </comment>
    <comment ref="AW234" authorId="6">
      <text>
        <r>
          <rPr>
            <sz val="9"/>
            <rFont val="宋体"/>
            <charset val="134"/>
          </rPr>
          <t xml:space="preserve">2020-4-22
</t>
        </r>
      </text>
    </comment>
    <comment ref="Y235" authorId="6">
      <text>
        <r>
          <rPr>
            <sz val="9"/>
            <rFont val="宋体"/>
            <charset val="134"/>
          </rPr>
          <t xml:space="preserve">广东卓凡工程安装有限公司，工程设备安装
</t>
        </r>
      </text>
    </comment>
    <comment ref="AR235" authorId="6">
      <text>
        <r>
          <rPr>
            <sz val="9"/>
            <rFont val="宋体"/>
            <charset val="134"/>
          </rPr>
          <t>户口所在地：东源县</t>
        </r>
      </text>
    </comment>
    <comment ref="AW235" authorId="6">
      <text>
        <r>
          <rPr>
            <sz val="9"/>
            <rFont val="宋体"/>
            <charset val="134"/>
          </rPr>
          <t xml:space="preserve">2020-4-22
</t>
        </r>
      </text>
    </comment>
    <comment ref="Y236" authorId="6">
      <text>
        <r>
          <rPr>
            <sz val="9"/>
            <rFont val="宋体"/>
            <charset val="134"/>
          </rPr>
          <t xml:space="preserve">河源市酉源旅游发展有限公司，旅游管理服务
</t>
        </r>
      </text>
    </comment>
    <comment ref="AR236" authorId="6">
      <text>
        <r>
          <rPr>
            <sz val="9"/>
            <rFont val="宋体"/>
            <charset val="134"/>
          </rPr>
          <t>籍贯：五华县</t>
        </r>
      </text>
    </comment>
    <comment ref="AW236" authorId="6">
      <text>
        <r>
          <rPr>
            <sz val="9"/>
            <rFont val="宋体"/>
            <charset val="134"/>
          </rPr>
          <t xml:space="preserve">2020-6-8
</t>
        </r>
      </text>
    </comment>
    <comment ref="L237" authorId="1">
      <text>
        <r>
          <rPr>
            <sz val="9"/>
            <rFont val="宋体"/>
            <charset val="134"/>
          </rPr>
          <t>展期1年</t>
        </r>
      </text>
    </comment>
    <comment ref="M237" authorId="1">
      <text>
        <r>
          <rPr>
            <sz val="9"/>
            <rFont val="宋体"/>
            <charset val="134"/>
          </rPr>
          <t>展期时间：2023年7月10日</t>
        </r>
      </text>
    </comment>
    <comment ref="N237" authorId="1">
      <text>
        <r>
          <rPr>
            <sz val="9"/>
            <rFont val="宋体"/>
            <charset val="134"/>
          </rPr>
          <t xml:space="preserve">原合同到期日：2023年7月10日
</t>
        </r>
      </text>
    </comment>
    <comment ref="Y237" authorId="6">
      <text>
        <r>
          <rPr>
            <sz val="9"/>
            <rFont val="宋体"/>
            <charset val="134"/>
          </rPr>
          <t>河源市源城区安堡仕门窗店，批发兼零售门窗</t>
        </r>
      </text>
    </comment>
    <comment ref="AE237" authorId="1">
      <text>
        <r>
          <rPr>
            <sz val="9"/>
            <rFont val="宋体"/>
            <charset val="134"/>
          </rPr>
          <t>展期合同：0066020230704010345Z</t>
        </r>
      </text>
    </comment>
    <comment ref="AW237" authorId="6">
      <text>
        <r>
          <rPr>
            <sz val="9"/>
            <rFont val="宋体"/>
            <charset val="134"/>
          </rPr>
          <t>2020-5-14</t>
        </r>
      </text>
    </comment>
    <comment ref="L238" authorId="1">
      <text>
        <r>
          <rPr>
            <sz val="9"/>
            <rFont val="宋体"/>
            <charset val="134"/>
          </rPr>
          <t>展期期限：1年</t>
        </r>
      </text>
    </comment>
    <comment ref="M238" authorId="1">
      <text>
        <r>
          <rPr>
            <sz val="9"/>
            <rFont val="宋体"/>
            <charset val="134"/>
          </rPr>
          <t>展期时间：2023年7月10日</t>
        </r>
      </text>
    </comment>
    <comment ref="N238" authorId="1">
      <text>
        <r>
          <rPr>
            <sz val="9"/>
            <rFont val="宋体"/>
            <charset val="134"/>
          </rPr>
          <t>原合同到期日：2023年7月10日</t>
        </r>
      </text>
    </comment>
    <comment ref="Y238" authorId="6">
      <text>
        <r>
          <rPr>
            <sz val="9"/>
            <rFont val="宋体"/>
            <charset val="134"/>
          </rPr>
          <t>河源市源城区浩然旅店。住宿服务</t>
        </r>
      </text>
    </comment>
    <comment ref="AE238" authorId="1">
      <text>
        <r>
          <rPr>
            <sz val="9"/>
            <rFont val="宋体"/>
            <charset val="134"/>
          </rPr>
          <t>展期合同：00660202307070103562</t>
        </r>
      </text>
    </comment>
    <comment ref="AW238" authorId="6">
      <text>
        <r>
          <rPr>
            <sz val="9"/>
            <rFont val="宋体"/>
            <charset val="134"/>
          </rPr>
          <t>2020-5-14</t>
        </r>
      </text>
    </comment>
    <comment ref="D239" authorId="1">
      <text>
        <r>
          <rPr>
            <sz val="9"/>
            <rFont val="宋体"/>
            <charset val="134"/>
          </rPr>
          <t>黄琼菊441622198106087168，黄碧皇441622198201076678，黄碧青441622199106156674，黄碧新441622198909046677，黄碧文441622198408256676，黄碧泰441622197903226672，陈碧新441622198807026667</t>
        </r>
      </text>
    </comment>
    <comment ref="BB239" authorId="6">
      <text>
        <r>
          <rPr>
            <sz val="9"/>
            <rFont val="宋体"/>
            <charset val="134"/>
          </rPr>
          <t xml:space="preserve">联系人：黄琼菊
</t>
        </r>
      </text>
    </comment>
    <comment ref="L240" authorId="1">
      <text>
        <r>
          <rPr>
            <sz val="9"/>
            <rFont val="宋体"/>
            <charset val="134"/>
          </rPr>
          <t>展期期限：1年</t>
        </r>
      </text>
    </comment>
    <comment ref="M240" authorId="1">
      <text>
        <r>
          <rPr>
            <sz val="9"/>
            <rFont val="宋体"/>
            <charset val="134"/>
          </rPr>
          <t xml:space="preserve">展期日期：2023年7月14日
</t>
        </r>
      </text>
    </comment>
    <comment ref="N240" authorId="1">
      <text>
        <r>
          <rPr>
            <sz val="9"/>
            <rFont val="宋体"/>
            <charset val="134"/>
          </rPr>
          <t>原合同到期日：2023年7月14日</t>
        </r>
      </text>
    </comment>
    <comment ref="Y240" authorId="6">
      <text>
        <r>
          <rPr>
            <sz val="9"/>
            <rFont val="宋体"/>
            <charset val="134"/>
          </rPr>
          <t xml:space="preserve">河源市源城区新风路欧西烘焙馆，烘焙食品、小吃制售
</t>
        </r>
      </text>
    </comment>
    <comment ref="AE240" authorId="1">
      <text>
        <r>
          <rPr>
            <sz val="9"/>
            <rFont val="宋体"/>
            <charset val="134"/>
          </rPr>
          <t xml:space="preserve">展期合同：0066020230708010358Z
</t>
        </r>
      </text>
    </comment>
    <comment ref="AW240" authorId="6">
      <text>
        <r>
          <rPr>
            <sz val="9"/>
            <rFont val="宋体"/>
            <charset val="134"/>
          </rPr>
          <t xml:space="preserve">2020-6-8
</t>
        </r>
      </text>
    </comment>
    <comment ref="Y241" authorId="6">
      <text>
        <r>
          <rPr>
            <sz val="9"/>
            <rFont val="宋体"/>
            <charset val="134"/>
          </rPr>
          <t xml:space="preserve">河源市天成招标项目管理有限公司，政府采购招标代理
</t>
        </r>
      </text>
    </comment>
    <comment ref="AW241" authorId="6">
      <text>
        <r>
          <rPr>
            <sz val="9"/>
            <rFont val="宋体"/>
            <charset val="134"/>
          </rPr>
          <t xml:space="preserve">2020-5-14
</t>
        </r>
      </text>
    </comment>
    <comment ref="Y242" authorId="6">
      <text>
        <r>
          <rPr>
            <sz val="9"/>
            <rFont val="宋体"/>
            <charset val="134"/>
          </rPr>
          <t xml:space="preserve">河源市源城区万合日用品商行，日用百货
</t>
        </r>
      </text>
    </comment>
    <comment ref="AR242" authorId="6">
      <text>
        <r>
          <rPr>
            <sz val="9"/>
            <rFont val="宋体"/>
            <charset val="134"/>
          </rPr>
          <t xml:space="preserve">户口所在地：和平县
</t>
        </r>
      </text>
    </comment>
    <comment ref="AW242" authorId="6">
      <text>
        <r>
          <rPr>
            <sz val="9"/>
            <rFont val="宋体"/>
            <charset val="134"/>
          </rPr>
          <t>2020-6-18</t>
        </r>
      </text>
    </comment>
    <comment ref="Y243" authorId="6">
      <text>
        <r>
          <rPr>
            <sz val="9"/>
            <rFont val="宋体"/>
            <charset val="134"/>
          </rPr>
          <t>河源市森平建筑劳务有限公司，建筑材料批发零售</t>
        </r>
      </text>
    </comment>
    <comment ref="AW243" authorId="6">
      <text>
        <r>
          <rPr>
            <sz val="9"/>
            <rFont val="宋体"/>
            <charset val="134"/>
          </rPr>
          <t>2020-5-14</t>
        </r>
      </text>
    </comment>
    <comment ref="Y244" authorId="6">
      <text>
        <r>
          <rPr>
            <sz val="9"/>
            <rFont val="宋体"/>
            <charset val="134"/>
          </rPr>
          <t>河源市天成招标项目管理有限公司。政府采购招标代理</t>
        </r>
      </text>
    </comment>
    <comment ref="AW244" authorId="6">
      <text>
        <r>
          <rPr>
            <sz val="9"/>
            <rFont val="宋体"/>
            <charset val="134"/>
          </rPr>
          <t>2020-5-14</t>
        </r>
      </text>
    </comment>
    <comment ref="Y245" authorId="6">
      <text>
        <r>
          <rPr>
            <sz val="9"/>
            <rFont val="宋体"/>
            <charset val="134"/>
          </rPr>
          <t xml:space="preserve">河源市源城区兴杰食品商行，预包装食品，初中
</t>
        </r>
      </text>
    </comment>
    <comment ref="AW245" authorId="6">
      <text>
        <r>
          <rPr>
            <sz val="9"/>
            <rFont val="宋体"/>
            <charset val="134"/>
          </rPr>
          <t>2020-6-18</t>
        </r>
      </text>
    </comment>
    <comment ref="Y246" authorId="6">
      <text>
        <r>
          <rPr>
            <sz val="9"/>
            <rFont val="宋体"/>
            <charset val="134"/>
          </rPr>
          <t xml:space="preserve">广东省全明星体育发展有限公司，组织体育文化交流活动，本科
</t>
        </r>
      </text>
    </comment>
    <comment ref="AR246" authorId="6">
      <text>
        <r>
          <rPr>
            <sz val="9"/>
            <rFont val="宋体"/>
            <charset val="134"/>
          </rPr>
          <t xml:space="preserve">住址，胜利村
</t>
        </r>
      </text>
    </comment>
    <comment ref="AW246" authorId="6">
      <text>
        <r>
          <rPr>
            <sz val="9"/>
            <rFont val="宋体"/>
            <charset val="134"/>
          </rPr>
          <t>2020-5-23</t>
        </r>
      </text>
    </comment>
    <comment ref="Y247" authorId="6">
      <text>
        <r>
          <rPr>
            <sz val="9"/>
            <rFont val="宋体"/>
            <charset val="134"/>
          </rPr>
          <t xml:space="preserve">河源市众泰爱佳房地产营销策划有限公司，房地产营销策划、高中
</t>
        </r>
      </text>
    </comment>
    <comment ref="AW247" authorId="6">
      <text>
        <r>
          <rPr>
            <sz val="9"/>
            <rFont val="宋体"/>
            <charset val="134"/>
          </rPr>
          <t>2020-6-8</t>
        </r>
      </text>
    </comment>
    <comment ref="Y248" authorId="6">
      <text>
        <r>
          <rPr>
            <sz val="9"/>
            <rFont val="宋体"/>
            <charset val="134"/>
          </rPr>
          <t>河源市源城区衍阳广告经营部，广告设计、制作，高中</t>
        </r>
      </text>
    </comment>
    <comment ref="AW248" authorId="6">
      <text>
        <r>
          <rPr>
            <sz val="9"/>
            <rFont val="宋体"/>
            <charset val="134"/>
          </rPr>
          <t xml:space="preserve">2020-6-8
</t>
        </r>
      </text>
    </comment>
    <comment ref="Y249" authorId="6">
      <text>
        <r>
          <rPr>
            <sz val="9"/>
            <rFont val="宋体"/>
            <charset val="134"/>
          </rPr>
          <t>河源市欧迪玛生物科技有限公司，生物科技研发</t>
        </r>
      </text>
    </comment>
    <comment ref="AW249" authorId="6">
      <text>
        <r>
          <rPr>
            <sz val="9"/>
            <rFont val="宋体"/>
            <charset val="134"/>
          </rPr>
          <t xml:space="preserve">2020-6-18
</t>
        </r>
      </text>
    </comment>
    <comment ref="Y250" authorId="6">
      <text>
        <r>
          <rPr>
            <sz val="9"/>
            <rFont val="宋体"/>
            <charset val="134"/>
          </rPr>
          <t>河源市源城区新风路彪记海鲜店，海鲜零售</t>
        </r>
      </text>
    </comment>
    <comment ref="AW250" authorId="6">
      <text>
        <r>
          <rPr>
            <sz val="9"/>
            <rFont val="宋体"/>
            <charset val="134"/>
          </rPr>
          <t xml:space="preserve">2020-6-8
</t>
        </r>
      </text>
    </comment>
    <comment ref="Y251" authorId="6">
      <text>
        <r>
          <rPr>
            <sz val="9"/>
            <rFont val="宋体"/>
            <charset val="134"/>
          </rPr>
          <t xml:space="preserve">河源市佳宏环境工程有限公司，园林绿化工程
</t>
        </r>
      </text>
    </comment>
    <comment ref="AW251" authorId="6">
      <text>
        <r>
          <rPr>
            <sz val="9"/>
            <rFont val="宋体"/>
            <charset val="134"/>
          </rPr>
          <t>2020-5-23</t>
        </r>
      </text>
    </comment>
    <comment ref="Y252" authorId="6">
      <text>
        <r>
          <rPr>
            <sz val="9"/>
            <rFont val="宋体"/>
            <charset val="134"/>
          </rPr>
          <t>河源市源城区苏仔快餐店，餐饮服务</t>
        </r>
      </text>
    </comment>
    <comment ref="AW252" authorId="6">
      <text>
        <r>
          <rPr>
            <sz val="9"/>
            <rFont val="宋体"/>
            <charset val="134"/>
          </rPr>
          <t>2020-7-22</t>
        </r>
      </text>
    </comment>
    <comment ref="Y253" authorId="6">
      <text>
        <r>
          <rPr>
            <sz val="9"/>
            <rFont val="宋体"/>
            <charset val="134"/>
          </rPr>
          <t>河源市源城区基兴装饰材料店，建筑材料零售</t>
        </r>
      </text>
    </comment>
    <comment ref="AW253" authorId="6">
      <text>
        <r>
          <rPr>
            <sz val="9"/>
            <rFont val="宋体"/>
            <charset val="134"/>
          </rPr>
          <t>2020-5-14</t>
        </r>
      </text>
    </comment>
    <comment ref="Y254" authorId="6">
      <text>
        <r>
          <rPr>
            <sz val="9"/>
            <rFont val="宋体"/>
            <charset val="134"/>
          </rPr>
          <t xml:space="preserve">河源市源城区楼芐食品商行
</t>
        </r>
      </text>
    </comment>
    <comment ref="AW254" authorId="6">
      <text>
        <r>
          <rPr>
            <sz val="9"/>
            <rFont val="宋体"/>
            <charset val="134"/>
          </rPr>
          <t>2020-5-23</t>
        </r>
      </text>
    </comment>
    <comment ref="Y255" authorId="6">
      <text>
        <r>
          <rPr>
            <sz val="9"/>
            <rFont val="宋体"/>
            <charset val="134"/>
          </rPr>
          <t xml:space="preserve">河源市源城区华顺达洁具商行，装饰材料批发零售
</t>
        </r>
      </text>
    </comment>
    <comment ref="AW255" authorId="6">
      <text>
        <r>
          <rPr>
            <sz val="9"/>
            <rFont val="宋体"/>
            <charset val="134"/>
          </rPr>
          <t>2020-7-23</t>
        </r>
      </text>
    </comment>
    <comment ref="Y256" authorId="6">
      <text>
        <r>
          <rPr>
            <sz val="9"/>
            <rFont val="宋体"/>
            <charset val="134"/>
          </rPr>
          <t>东源县益民大药房有限公司，零售药物</t>
        </r>
      </text>
    </comment>
    <comment ref="AW256" authorId="6">
      <text>
        <r>
          <rPr>
            <sz val="9"/>
            <rFont val="宋体"/>
            <charset val="134"/>
          </rPr>
          <t>2020-6-18</t>
        </r>
      </text>
    </comment>
    <comment ref="Y257" authorId="6">
      <text>
        <r>
          <rPr>
            <sz val="9"/>
            <rFont val="宋体"/>
            <charset val="134"/>
          </rPr>
          <t>东源县益民大药房有限公司，零售药物</t>
        </r>
      </text>
    </comment>
    <comment ref="AW257" authorId="6">
      <text>
        <r>
          <rPr>
            <sz val="9"/>
            <rFont val="宋体"/>
            <charset val="134"/>
          </rPr>
          <t xml:space="preserve">2020-6-18
</t>
        </r>
      </text>
    </comment>
    <comment ref="Y258" authorId="6">
      <text>
        <r>
          <rPr>
            <sz val="9"/>
            <rFont val="宋体"/>
            <charset val="134"/>
          </rPr>
          <t>河源市博承建筑装饰工程有限公司，室内装饰工程设计</t>
        </r>
      </text>
    </comment>
    <comment ref="AW258" authorId="6">
      <text>
        <r>
          <rPr>
            <sz val="9"/>
            <rFont val="宋体"/>
            <charset val="134"/>
          </rPr>
          <t>2020-7-30</t>
        </r>
      </text>
    </comment>
    <comment ref="Y259" authorId="6">
      <text>
        <r>
          <rPr>
            <sz val="9"/>
            <rFont val="宋体"/>
            <charset val="134"/>
          </rPr>
          <t>河源市青旅旅行社有限责任公司，旅游服务</t>
        </r>
      </text>
    </comment>
    <comment ref="AW259" authorId="6">
      <text>
        <r>
          <rPr>
            <sz val="9"/>
            <rFont val="宋体"/>
            <charset val="134"/>
          </rPr>
          <t>2020-6-18</t>
        </r>
      </text>
    </comment>
    <comment ref="Y260" authorId="6">
      <text>
        <r>
          <rPr>
            <sz val="9"/>
            <rFont val="宋体"/>
            <charset val="134"/>
          </rPr>
          <t xml:space="preserve">河源发现之旅青少年户外活动营地中心，户外文化交流活动策划与执行
</t>
        </r>
      </text>
    </comment>
    <comment ref="AR260" authorId="6">
      <text>
        <r>
          <rPr>
            <sz val="9"/>
            <rFont val="宋体"/>
            <charset val="134"/>
          </rPr>
          <t>户口籍贯：广东省清新县</t>
        </r>
      </text>
    </comment>
    <comment ref="AW260" authorId="6">
      <text>
        <r>
          <rPr>
            <sz val="9"/>
            <rFont val="宋体"/>
            <charset val="134"/>
          </rPr>
          <t xml:space="preserve">2020-5-23
</t>
        </r>
      </text>
    </comment>
    <comment ref="Y261" authorId="1">
      <text>
        <r>
          <rPr>
            <sz val="9"/>
            <rFont val="宋体"/>
            <charset val="134"/>
          </rPr>
          <t xml:space="preserve">河源市开元广告策划有限公司，广告设计
</t>
        </r>
      </text>
    </comment>
    <comment ref="AR261" authorId="1">
      <text>
        <r>
          <rPr>
            <sz val="9"/>
            <rFont val="宋体"/>
            <charset val="134"/>
          </rPr>
          <t xml:space="preserve">籍贯：东源县
</t>
        </r>
      </text>
    </comment>
    <comment ref="AW261" authorId="6">
      <text>
        <r>
          <rPr>
            <sz val="9"/>
            <rFont val="宋体"/>
            <charset val="134"/>
          </rPr>
          <t>2020-8-10</t>
        </r>
      </text>
    </comment>
    <comment ref="Y262" authorId="1">
      <text>
        <r>
          <rPr>
            <sz val="9"/>
            <rFont val="宋体"/>
            <charset val="134"/>
          </rPr>
          <t>东源县灯塔镇波旺陶瓷店，陶瓷产品销售</t>
        </r>
      </text>
    </comment>
    <comment ref="AW262" authorId="1">
      <text>
        <r>
          <rPr>
            <sz val="9"/>
            <rFont val="宋体"/>
            <charset val="134"/>
          </rPr>
          <t>2020-8-27</t>
        </r>
      </text>
    </comment>
    <comment ref="Y263" authorId="1">
      <text>
        <r>
          <rPr>
            <sz val="9"/>
            <rFont val="宋体"/>
            <charset val="134"/>
          </rPr>
          <t>河源市梵诺实业有限公司，电子产品销售</t>
        </r>
      </text>
    </comment>
    <comment ref="AW263" authorId="6">
      <text>
        <r>
          <rPr>
            <sz val="9"/>
            <rFont val="宋体"/>
            <charset val="134"/>
          </rPr>
          <t>2020-8-10</t>
        </r>
      </text>
    </comment>
    <comment ref="Y264" authorId="1">
      <text>
        <r>
          <rPr>
            <sz val="9"/>
            <rFont val="宋体"/>
            <charset val="134"/>
          </rPr>
          <t>河源市源城区小复诞学生托管服务中心，学生接送服务</t>
        </r>
      </text>
    </comment>
    <comment ref="AW264" authorId="1">
      <text>
        <r>
          <rPr>
            <sz val="9"/>
            <rFont val="宋体"/>
            <charset val="134"/>
          </rPr>
          <t xml:space="preserve">2020-7-10
</t>
        </r>
      </text>
    </comment>
    <comment ref="Y265" authorId="1">
      <text>
        <r>
          <rPr>
            <sz val="9"/>
            <rFont val="宋体"/>
            <charset val="134"/>
          </rPr>
          <t xml:space="preserve">河源市源城区美利华原木定制加工厂，木制品零售
</t>
        </r>
      </text>
    </comment>
    <comment ref="AW265" authorId="1">
      <text>
        <r>
          <rPr>
            <sz val="9"/>
            <rFont val="宋体"/>
            <charset val="134"/>
          </rPr>
          <t>2020-7-23</t>
        </r>
      </text>
    </comment>
    <comment ref="Y266" authorId="1">
      <text>
        <r>
          <rPr>
            <sz val="9"/>
            <rFont val="宋体"/>
            <charset val="134"/>
          </rPr>
          <t>河源市恒诚达信息咨询有限公司，咨询服务</t>
        </r>
      </text>
    </comment>
    <comment ref="AR266" authorId="1">
      <text>
        <r>
          <rPr>
            <sz val="9"/>
            <rFont val="宋体"/>
            <charset val="134"/>
          </rPr>
          <t>居住地：紫金县临江镇</t>
        </r>
      </text>
    </comment>
    <comment ref="AW266" authorId="1">
      <text>
        <r>
          <rPr>
            <sz val="9"/>
            <rFont val="宋体"/>
            <charset val="134"/>
          </rPr>
          <t>2020-6-8</t>
        </r>
      </text>
    </comment>
    <comment ref="Y267" authorId="1">
      <text>
        <r>
          <rPr>
            <sz val="9"/>
            <rFont val="宋体"/>
            <charset val="134"/>
          </rPr>
          <t>河源市源城区圣她安娜花艺店</t>
        </r>
      </text>
    </comment>
    <comment ref="AW267" authorId="1">
      <text>
        <r>
          <rPr>
            <sz val="9"/>
            <rFont val="宋体"/>
            <charset val="134"/>
          </rPr>
          <t>2020-7-23</t>
        </r>
      </text>
    </comment>
    <comment ref="D268" authorId="1">
      <text>
        <r>
          <rPr>
            <sz val="9"/>
            <rFont val="宋体"/>
            <charset val="134"/>
          </rPr>
          <t>展期</t>
        </r>
      </text>
    </comment>
    <comment ref="L268" authorId="1">
      <text>
        <r>
          <rPr>
            <sz val="9"/>
            <rFont val="宋体"/>
            <charset val="134"/>
          </rPr>
          <t>展期1年</t>
        </r>
      </text>
    </comment>
    <comment ref="M268" authorId="1">
      <text>
        <r>
          <rPr>
            <sz val="9"/>
            <rFont val="宋体"/>
            <charset val="134"/>
          </rPr>
          <t xml:space="preserve">展期日期：2023年9月28日
</t>
        </r>
      </text>
    </comment>
    <comment ref="N268" authorId="1">
      <text>
        <r>
          <rPr>
            <sz val="9"/>
            <rFont val="宋体"/>
            <charset val="134"/>
          </rPr>
          <t>原合同到期日：2023年9月28日</t>
        </r>
      </text>
    </comment>
    <comment ref="Y268" authorId="1">
      <text>
        <r>
          <rPr>
            <sz val="9"/>
            <rFont val="宋体"/>
            <charset val="134"/>
          </rPr>
          <t xml:space="preserve">河源市源城区朝兴商行
</t>
        </r>
      </text>
    </comment>
    <comment ref="AE268" authorId="1">
      <text>
        <r>
          <rPr>
            <sz val="9"/>
            <rFont val="宋体"/>
            <charset val="134"/>
          </rPr>
          <t xml:space="preserve">展期合同：00660202309250109382
</t>
        </r>
      </text>
    </comment>
    <comment ref="AR268" authorId="1">
      <text>
        <r>
          <rPr>
            <sz val="9"/>
            <rFont val="宋体"/>
            <charset val="134"/>
          </rPr>
          <t xml:space="preserve">户口：和平县
</t>
        </r>
      </text>
    </comment>
    <comment ref="Y269" authorId="1">
      <text>
        <r>
          <rPr>
            <sz val="9"/>
            <rFont val="宋体"/>
            <charset val="134"/>
          </rPr>
          <t xml:space="preserve">河源市源城区健德文具商行，文具零售
</t>
        </r>
      </text>
    </comment>
    <comment ref="AW269" authorId="1">
      <text>
        <r>
          <rPr>
            <sz val="9"/>
            <rFont val="宋体"/>
            <charset val="134"/>
          </rPr>
          <t xml:space="preserve">2020-8-10
</t>
        </r>
      </text>
    </comment>
    <comment ref="Y270" authorId="1">
      <text>
        <r>
          <rPr>
            <sz val="9"/>
            <rFont val="宋体"/>
            <charset val="134"/>
          </rPr>
          <t>河源鲸鱼科技有限公司，网络设计</t>
        </r>
      </text>
    </comment>
    <comment ref="AW270" authorId="1">
      <text>
        <r>
          <rPr>
            <sz val="9"/>
            <rFont val="宋体"/>
            <charset val="134"/>
          </rPr>
          <t xml:space="preserve">2020-8-10
</t>
        </r>
      </text>
    </comment>
    <comment ref="Y271" authorId="1">
      <text>
        <r>
          <rPr>
            <sz val="9"/>
            <rFont val="宋体"/>
            <charset val="134"/>
          </rPr>
          <t xml:space="preserve">河源市江东新区古竹镇金榜优才书法交流中心，教育咨询
</t>
        </r>
      </text>
    </comment>
    <comment ref="AW271" authorId="1">
      <text>
        <r>
          <rPr>
            <sz val="9"/>
            <rFont val="宋体"/>
            <charset val="134"/>
          </rPr>
          <t>2020-5-23</t>
        </r>
      </text>
    </comment>
    <comment ref="Y272" authorId="1">
      <text>
        <r>
          <rPr>
            <sz val="9"/>
            <rFont val="宋体"/>
            <charset val="134"/>
          </rPr>
          <t xml:space="preserve">河源市源城区东江名居室内装饰中心，室内装饰
</t>
        </r>
      </text>
    </comment>
    <comment ref="AW272" authorId="1">
      <text>
        <r>
          <rPr>
            <sz val="9"/>
            <rFont val="宋体"/>
            <charset val="134"/>
          </rPr>
          <t xml:space="preserve">2020-7-10
</t>
        </r>
      </text>
    </comment>
    <comment ref="D273" authorId="1">
      <text>
        <r>
          <rPr>
            <sz val="9"/>
            <rFont val="宋体"/>
            <charset val="134"/>
          </rPr>
          <t xml:space="preserve">赖路娥441602197312060425、李梦平441602199409192327、苏无芃441602199908090819
</t>
        </r>
      </text>
    </comment>
    <comment ref="Y273" authorId="1">
      <text>
        <r>
          <rPr>
            <sz val="9"/>
            <rFont val="宋体"/>
            <charset val="134"/>
          </rPr>
          <t xml:space="preserve">河源市海邻八骏广告传媒有限公司，平面设计
</t>
        </r>
      </text>
    </comment>
    <comment ref="AW273" authorId="1">
      <text>
        <r>
          <rPr>
            <sz val="9"/>
            <rFont val="宋体"/>
            <charset val="134"/>
          </rPr>
          <t xml:space="preserve">2020-7-23
</t>
        </r>
      </text>
    </comment>
    <comment ref="Y274" authorId="1">
      <text>
        <r>
          <rPr>
            <sz val="9"/>
            <rFont val="宋体"/>
            <charset val="134"/>
          </rPr>
          <t>河源市爱能量红色教育培训服务有限公司、组织培训服务</t>
        </r>
      </text>
    </comment>
    <comment ref="AW274" authorId="1">
      <text>
        <r>
          <rPr>
            <sz val="9"/>
            <rFont val="宋体"/>
            <charset val="134"/>
          </rPr>
          <t xml:space="preserve">2020-8-27
</t>
        </r>
      </text>
    </comment>
    <comment ref="Y275" authorId="3">
      <text>
        <r>
          <rPr>
            <sz val="9"/>
            <rFont val="宋体"/>
            <charset val="134"/>
          </rPr>
          <t xml:space="preserve">河源市汉塘科技有限公司，电子产品销售
</t>
        </r>
      </text>
    </comment>
    <comment ref="AW275" authorId="1">
      <text>
        <r>
          <rPr>
            <sz val="9"/>
            <rFont val="宋体"/>
            <charset val="134"/>
          </rPr>
          <t xml:space="preserve">2020-8-10
</t>
        </r>
      </text>
    </comment>
    <comment ref="Y276" authorId="3">
      <text>
        <r>
          <rPr>
            <sz val="9"/>
            <rFont val="宋体"/>
            <charset val="134"/>
          </rPr>
          <t>河源市源城区科记盐焗鸡店，餐饮服务</t>
        </r>
      </text>
    </comment>
    <comment ref="AW276" authorId="1">
      <text>
        <r>
          <rPr>
            <sz val="9"/>
            <rFont val="宋体"/>
            <charset val="134"/>
          </rPr>
          <t>2020-8-27</t>
        </r>
      </text>
    </comment>
    <comment ref="Y277" authorId="3">
      <text>
        <r>
          <rPr>
            <sz val="9"/>
            <rFont val="宋体"/>
            <charset val="134"/>
          </rPr>
          <t xml:space="preserve">河源市源城区俏美人服装店，服装零售
</t>
        </r>
      </text>
    </comment>
    <comment ref="AW277" authorId="3">
      <text>
        <r>
          <rPr>
            <sz val="9"/>
            <rFont val="宋体"/>
            <charset val="134"/>
          </rPr>
          <t xml:space="preserve">2020-8-27
</t>
        </r>
      </text>
    </comment>
    <comment ref="Y278" authorId="3">
      <text>
        <r>
          <rPr>
            <sz val="9"/>
            <rFont val="宋体"/>
            <charset val="134"/>
          </rPr>
          <t>东源豪庄种养农民专业合作社，农产品销售</t>
        </r>
      </text>
    </comment>
    <comment ref="AW278" authorId="3">
      <text>
        <r>
          <rPr>
            <sz val="9"/>
            <rFont val="宋体"/>
            <charset val="134"/>
          </rPr>
          <t xml:space="preserve">2020-8-27
</t>
        </r>
      </text>
    </comment>
    <comment ref="Y279" authorId="3">
      <text>
        <r>
          <rPr>
            <sz val="9"/>
            <rFont val="宋体"/>
            <charset val="134"/>
          </rPr>
          <t xml:space="preserve">河源市源城区杨志勇西医诊所，内科、儿科
</t>
        </r>
      </text>
    </comment>
    <comment ref="AW279" authorId="3">
      <text>
        <r>
          <rPr>
            <sz val="9"/>
            <rFont val="宋体"/>
            <charset val="134"/>
          </rPr>
          <t xml:space="preserve">2020-9-23
</t>
        </r>
      </text>
    </comment>
    <comment ref="Y280" authorId="3">
      <text>
        <r>
          <rPr>
            <sz val="9"/>
            <rFont val="宋体"/>
            <charset val="134"/>
          </rPr>
          <t xml:space="preserve">河源市源城区涛哩个涛茶叶商行，茶叶批发
</t>
        </r>
      </text>
    </comment>
    <comment ref="AW280" authorId="3">
      <text>
        <r>
          <rPr>
            <sz val="9"/>
            <rFont val="宋体"/>
            <charset val="134"/>
          </rPr>
          <t>2020-6-18</t>
        </r>
      </text>
    </comment>
    <comment ref="Y281" authorId="3">
      <text>
        <r>
          <rPr>
            <sz val="9"/>
            <rFont val="宋体"/>
            <charset val="134"/>
          </rPr>
          <t>河源市源城区卓美养生馆，美容服务</t>
        </r>
      </text>
    </comment>
    <comment ref="AW281" authorId="3">
      <text>
        <r>
          <rPr>
            <sz val="9"/>
            <rFont val="宋体"/>
            <charset val="134"/>
          </rPr>
          <t>2020-9-30</t>
        </r>
      </text>
    </comment>
    <comment ref="Y282" authorId="3">
      <text>
        <r>
          <rPr>
            <sz val="9"/>
            <rFont val="宋体"/>
            <charset val="134"/>
          </rPr>
          <t xml:space="preserve">河源市源城区豪门酒庄，酒烟零售
</t>
        </r>
      </text>
    </comment>
    <comment ref="AR282" authorId="3">
      <text>
        <r>
          <rPr>
            <sz val="9"/>
            <rFont val="宋体"/>
            <charset val="134"/>
          </rPr>
          <t>户口：东源县</t>
        </r>
      </text>
    </comment>
    <comment ref="AW282" authorId="3">
      <text>
        <r>
          <rPr>
            <sz val="9"/>
            <rFont val="宋体"/>
            <charset val="134"/>
          </rPr>
          <t>2020-9-30</t>
        </r>
      </text>
    </comment>
    <comment ref="Y283" authorId="3">
      <text>
        <r>
          <rPr>
            <sz val="9"/>
            <rFont val="宋体"/>
            <charset val="134"/>
          </rPr>
          <t>河源市好品质种苗有限公司，果蔬种苗繁育与销售</t>
        </r>
      </text>
    </comment>
    <comment ref="Y284" authorId="3">
      <text>
        <r>
          <rPr>
            <sz val="9"/>
            <rFont val="宋体"/>
            <charset val="134"/>
          </rPr>
          <t xml:space="preserve">河源市好品质种苗有限公司，果蔬种苗繁育与销售
</t>
        </r>
      </text>
    </comment>
    <comment ref="AW284" authorId="3">
      <text>
        <r>
          <rPr>
            <sz val="9"/>
            <rFont val="宋体"/>
            <charset val="134"/>
          </rPr>
          <t>2020-8-27</t>
        </r>
      </text>
    </comment>
    <comment ref="Y285" authorId="3">
      <text>
        <r>
          <rPr>
            <sz val="9"/>
            <rFont val="宋体"/>
            <charset val="134"/>
          </rPr>
          <t xml:space="preserve">广东恒溢能源科技有限公司，能源管理服务
</t>
        </r>
      </text>
    </comment>
    <comment ref="AR285" authorId="3">
      <text>
        <r>
          <rPr>
            <sz val="9"/>
            <rFont val="宋体"/>
            <charset val="134"/>
          </rPr>
          <t xml:space="preserve">户口：陕西省周至县
</t>
        </r>
      </text>
    </comment>
    <comment ref="AW285" authorId="3">
      <text>
        <r>
          <rPr>
            <sz val="9"/>
            <rFont val="宋体"/>
            <charset val="134"/>
          </rPr>
          <t xml:space="preserve">2020-9-30
</t>
        </r>
      </text>
    </comment>
    <comment ref="Y286" authorId="3">
      <text>
        <r>
          <rPr>
            <sz val="9"/>
            <rFont val="宋体"/>
            <charset val="134"/>
          </rPr>
          <t xml:space="preserve">河源市源城区睿谦食品商行，食品零售
</t>
        </r>
      </text>
    </comment>
    <comment ref="AW286" authorId="3">
      <text>
        <r>
          <rPr>
            <sz val="9"/>
            <rFont val="宋体"/>
            <charset val="134"/>
          </rPr>
          <t xml:space="preserve">2020-10-22
</t>
        </r>
      </text>
    </comment>
    <comment ref="Y287" authorId="3">
      <text>
        <r>
          <rPr>
            <sz val="9"/>
            <rFont val="宋体"/>
            <charset val="134"/>
          </rPr>
          <t>河源市好益得贸易有限公司，办公品用品批发和零售</t>
        </r>
      </text>
    </comment>
    <comment ref="AW287" authorId="3">
      <text>
        <r>
          <rPr>
            <sz val="9"/>
            <rFont val="宋体"/>
            <charset val="134"/>
          </rPr>
          <t xml:space="preserve">2020-9-23
</t>
        </r>
      </text>
    </comment>
    <comment ref="Y288" authorId="7">
      <text>
        <r>
          <rPr>
            <sz val="9"/>
            <rFont val="宋体"/>
            <charset val="134"/>
          </rPr>
          <t>河源市源城区新华路佳音琴行：乐器、乐器配件、舞蹈用品零售等</t>
        </r>
      </text>
    </comment>
    <comment ref="AD288" authorId="3">
      <text>
        <r>
          <rPr>
            <sz val="9"/>
            <rFont val="宋体"/>
            <charset val="134"/>
          </rPr>
          <t>支小再贷款</t>
        </r>
      </text>
    </comment>
    <comment ref="AW288" authorId="3">
      <text>
        <r>
          <rPr>
            <sz val="9"/>
            <rFont val="宋体"/>
            <charset val="134"/>
          </rPr>
          <t xml:space="preserve">2020-12-1
</t>
        </r>
      </text>
    </comment>
    <comment ref="Y289" authorId="7">
      <text>
        <r>
          <rPr>
            <sz val="9"/>
            <rFont val="宋体"/>
            <charset val="134"/>
          </rPr>
          <t xml:space="preserve">河源市源城区威记食品商行：许可项目：食品经营（销售预包装食品）等
</t>
        </r>
      </text>
    </comment>
    <comment ref="AD289" authorId="3">
      <text>
        <r>
          <rPr>
            <sz val="9"/>
            <rFont val="宋体"/>
            <charset val="134"/>
          </rPr>
          <t xml:space="preserve">支小再贷款
</t>
        </r>
      </text>
    </comment>
    <comment ref="AW289" authorId="7">
      <text>
        <r>
          <rPr>
            <sz val="9"/>
            <rFont val="宋体"/>
            <charset val="134"/>
          </rPr>
          <t xml:space="preserve">2020-12-2
</t>
        </r>
      </text>
    </comment>
    <comment ref="Y290" authorId="7">
      <text>
        <r>
          <rPr>
            <sz val="9"/>
            <rFont val="宋体"/>
            <charset val="134"/>
          </rPr>
          <t xml:space="preserve">河源市源城区璐记食品商行：许可项目：食品经营（销售预包装食品）等
</t>
        </r>
      </text>
    </comment>
    <comment ref="AD290" authorId="3">
      <text>
        <r>
          <rPr>
            <sz val="9"/>
            <rFont val="宋体"/>
            <charset val="134"/>
          </rPr>
          <t xml:space="preserve">支小再贷款
</t>
        </r>
      </text>
    </comment>
    <comment ref="AW290" authorId="7">
      <text>
        <r>
          <rPr>
            <sz val="9"/>
            <rFont val="宋体"/>
            <charset val="134"/>
          </rPr>
          <t xml:space="preserve">2020-12-2
</t>
        </r>
      </text>
    </comment>
    <comment ref="Y291" authorId="3">
      <text>
        <r>
          <rPr>
            <sz val="9"/>
            <rFont val="宋体"/>
            <charset val="134"/>
          </rPr>
          <t>河源市源城区川町太郎餐饮店，餐饮服务</t>
        </r>
      </text>
    </comment>
    <comment ref="AD291" authorId="3">
      <text>
        <r>
          <rPr>
            <sz val="9"/>
            <rFont val="宋体"/>
            <charset val="134"/>
          </rPr>
          <t xml:space="preserve">支小再贷款
</t>
        </r>
      </text>
    </comment>
    <comment ref="AW291" authorId="7">
      <text>
        <r>
          <rPr>
            <sz val="9"/>
            <rFont val="宋体"/>
            <charset val="134"/>
          </rPr>
          <t xml:space="preserve">2020-10-22
</t>
        </r>
      </text>
    </comment>
    <comment ref="Y292" authorId="3">
      <text>
        <r>
          <rPr>
            <sz val="9"/>
            <rFont val="宋体"/>
            <charset val="134"/>
          </rPr>
          <t xml:space="preserve">河源市源城区啊林美发工作室，美发服务
</t>
        </r>
      </text>
    </comment>
    <comment ref="AD292" authorId="3">
      <text>
        <r>
          <rPr>
            <sz val="9"/>
            <rFont val="宋体"/>
            <charset val="134"/>
          </rPr>
          <t>支小再贷款</t>
        </r>
      </text>
    </comment>
    <comment ref="AW292" authorId="3">
      <text>
        <r>
          <rPr>
            <sz val="9"/>
            <rFont val="宋体"/>
            <charset val="134"/>
          </rPr>
          <t xml:space="preserve">2020-9-30
</t>
        </r>
      </text>
    </comment>
    <comment ref="Y293" authorId="7">
      <text>
        <r>
          <rPr>
            <sz val="9"/>
            <rFont val="宋体"/>
            <charset val="134"/>
          </rPr>
          <t>河源市炙热科技有限公司：供暖设备、销售及安装等</t>
        </r>
      </text>
    </comment>
    <comment ref="AD293" authorId="3">
      <text>
        <r>
          <rPr>
            <sz val="9"/>
            <rFont val="宋体"/>
            <charset val="134"/>
          </rPr>
          <t xml:space="preserve">支小再贷款
</t>
        </r>
      </text>
    </comment>
    <comment ref="AW293" authorId="7">
      <text>
        <r>
          <rPr>
            <sz val="9"/>
            <rFont val="宋体"/>
            <charset val="134"/>
          </rPr>
          <t xml:space="preserve">2020-12-04
</t>
        </r>
      </text>
    </comment>
    <comment ref="Y294" authorId="7">
      <text>
        <r>
          <rPr>
            <sz val="9"/>
            <rFont val="宋体"/>
            <charset val="134"/>
          </rPr>
          <t>河源市源城区统洲建材经销部：建筑材料、装饰材料零售。</t>
        </r>
      </text>
    </comment>
    <comment ref="AD294" authorId="3">
      <text>
        <r>
          <rPr>
            <sz val="9"/>
            <rFont val="宋体"/>
            <charset val="134"/>
          </rPr>
          <t xml:space="preserve">支小再贷款
</t>
        </r>
      </text>
    </comment>
    <comment ref="AR294" authorId="3">
      <text>
        <r>
          <rPr>
            <sz val="9"/>
            <rFont val="宋体"/>
            <charset val="134"/>
          </rPr>
          <t xml:space="preserve">籍贯：连平
</t>
        </r>
      </text>
    </comment>
    <comment ref="AW294" authorId="7">
      <text>
        <r>
          <rPr>
            <sz val="9"/>
            <rFont val="宋体"/>
            <charset val="134"/>
          </rPr>
          <t xml:space="preserve">2020-12-04
</t>
        </r>
      </text>
    </comment>
    <comment ref="Y295" authorId="7">
      <text>
        <r>
          <rPr>
            <sz val="9"/>
            <rFont val="宋体"/>
            <charset val="134"/>
          </rPr>
          <t>东源县灯塔镇兴志达停车场：提供车辆停放服务，汽车配件零售。</t>
        </r>
      </text>
    </comment>
    <comment ref="AD295" authorId="3">
      <text>
        <r>
          <rPr>
            <sz val="9"/>
            <rFont val="宋体"/>
            <charset val="134"/>
          </rPr>
          <t>支小再贷款</t>
        </r>
      </text>
    </comment>
    <comment ref="AW295" authorId="7">
      <text>
        <r>
          <rPr>
            <sz val="9"/>
            <rFont val="宋体"/>
            <charset val="134"/>
          </rPr>
          <t xml:space="preserve">2020-12-03
</t>
        </r>
      </text>
    </comment>
    <comment ref="D296" authorId="1">
      <text>
        <r>
          <rPr>
            <sz val="9"/>
            <rFont val="宋体"/>
            <charset val="134"/>
          </rPr>
          <t>丘文华441602196708110033，欧伟桃441611197208165020，丘保华442525196908260618，钟七霞441602197308070620，丘芯宜441602199610080642，叶艳娜441621199506182744，张雄452824197304075354</t>
        </r>
      </text>
    </comment>
    <comment ref="J296" authorId="1">
      <text>
        <r>
          <rPr>
            <sz val="9"/>
            <rFont val="宋体"/>
            <charset val="134"/>
          </rPr>
          <t>展期金额：140万</t>
        </r>
      </text>
    </comment>
    <comment ref="L296" authorId="1">
      <text>
        <r>
          <rPr>
            <sz val="9"/>
            <rFont val="宋体"/>
            <charset val="134"/>
          </rPr>
          <t xml:space="preserve">展期期限：1年
</t>
        </r>
      </text>
    </comment>
    <comment ref="M296" authorId="1">
      <text>
        <r>
          <rPr>
            <sz val="9"/>
            <rFont val="宋体"/>
            <charset val="134"/>
          </rPr>
          <t>展期合同签订日：2023年12月4日</t>
        </r>
      </text>
    </comment>
    <comment ref="N296" authorId="1">
      <text>
        <r>
          <rPr>
            <sz val="9"/>
            <rFont val="宋体"/>
            <charset val="134"/>
          </rPr>
          <t>原合同截止日：2023年12月4日</t>
        </r>
      </text>
    </comment>
    <comment ref="Y296" authorId="7">
      <text>
        <r>
          <rPr>
            <sz val="9"/>
            <rFont val="宋体"/>
            <charset val="134"/>
          </rPr>
          <t>河源市泓辉纸品包装材料有限公司：生产、加工、销售：包装材料等</t>
        </r>
      </text>
    </comment>
    <comment ref="AD296" authorId="3">
      <text>
        <r>
          <rPr>
            <sz val="9"/>
            <rFont val="宋体"/>
            <charset val="134"/>
          </rPr>
          <t xml:space="preserve">支小再贷款
</t>
        </r>
      </text>
    </comment>
    <comment ref="AE296" authorId="1">
      <text>
        <r>
          <rPr>
            <sz val="9"/>
            <rFont val="宋体"/>
            <charset val="134"/>
          </rPr>
          <t>展期合同编码：0066020231204011457Z</t>
        </r>
      </text>
    </comment>
    <comment ref="AW296" authorId="7">
      <text>
        <r>
          <rPr>
            <sz val="9"/>
            <rFont val="宋体"/>
            <charset val="134"/>
          </rPr>
          <t>2020-9-30</t>
        </r>
      </text>
    </comment>
    <comment ref="BM296" authorId="1">
      <text>
        <r>
          <rPr>
            <b/>
            <sz val="9"/>
            <rFont val="宋体"/>
            <charset val="134"/>
          </rPr>
          <t xml:space="preserve">2023.11.22
</t>
        </r>
      </text>
    </comment>
    <comment ref="Y297" authorId="7">
      <text>
        <r>
          <rPr>
            <sz val="9"/>
            <rFont val="宋体"/>
            <charset val="134"/>
          </rPr>
          <t>河源市源城区优家服装店：服装、鞋子、宝宝零售。</t>
        </r>
      </text>
    </comment>
    <comment ref="AD297" authorId="3">
      <text>
        <r>
          <rPr>
            <sz val="9"/>
            <rFont val="宋体"/>
            <charset val="134"/>
          </rPr>
          <t>支小再贷款</t>
        </r>
      </text>
    </comment>
    <comment ref="AW297" authorId="7">
      <text>
        <r>
          <rPr>
            <sz val="9"/>
            <rFont val="宋体"/>
            <charset val="134"/>
          </rPr>
          <t>2020-9-23</t>
        </r>
      </text>
    </comment>
    <comment ref="Y298" authorId="7">
      <text>
        <r>
          <rPr>
            <sz val="9"/>
            <rFont val="宋体"/>
            <charset val="134"/>
          </rPr>
          <t>莲记传统食品（河源）有限公司：食品、饮料的研发、生产及销售；米、面制品的研发、生产及销售等</t>
        </r>
      </text>
    </comment>
    <comment ref="AD298" authorId="3">
      <text>
        <r>
          <rPr>
            <sz val="9"/>
            <rFont val="宋体"/>
            <charset val="134"/>
          </rPr>
          <t xml:space="preserve">支小再贷款
</t>
        </r>
      </text>
    </comment>
    <comment ref="AW298" authorId="7">
      <text>
        <r>
          <rPr>
            <sz val="9"/>
            <rFont val="宋体"/>
            <charset val="134"/>
          </rPr>
          <t>2020-10-22</t>
        </r>
      </text>
    </comment>
    <comment ref="Y299" authorId="7">
      <text>
        <r>
          <rPr>
            <sz val="9"/>
            <rFont val="宋体"/>
            <charset val="134"/>
          </rPr>
          <t>东源县灯塔镇伟福商行：卷烟、预包装食品、水果、日用百货零售。</t>
        </r>
      </text>
    </comment>
    <comment ref="AW299" authorId="7">
      <text>
        <r>
          <rPr>
            <sz val="9"/>
            <rFont val="宋体"/>
            <charset val="134"/>
          </rPr>
          <t>2020-08-27</t>
        </r>
      </text>
    </comment>
    <comment ref="J300" authorId="1">
      <text>
        <r>
          <rPr>
            <sz val="9"/>
            <rFont val="宋体"/>
            <charset val="134"/>
          </rPr>
          <t>展期金额：26万</t>
        </r>
      </text>
    </comment>
    <comment ref="M300" authorId="1">
      <text>
        <r>
          <rPr>
            <sz val="9"/>
            <rFont val="宋体"/>
            <charset val="134"/>
          </rPr>
          <t>展期签订日：2023年12月8日</t>
        </r>
      </text>
    </comment>
    <comment ref="N300" authorId="1">
      <text>
        <r>
          <rPr>
            <sz val="9"/>
            <rFont val="宋体"/>
            <charset val="134"/>
          </rPr>
          <t xml:space="preserve">原合同截止日：2023年12月8日
</t>
        </r>
      </text>
    </comment>
    <comment ref="Y300" authorId="7">
      <text>
        <r>
          <rPr>
            <sz val="9"/>
            <rFont val="宋体"/>
            <charset val="134"/>
          </rPr>
          <t>河源市高新区状元书店：销售：书籍、报刊、办公用品等。</t>
        </r>
      </text>
    </comment>
    <comment ref="AE300" authorId="1">
      <text>
        <r>
          <rPr>
            <sz val="9"/>
            <rFont val="宋体"/>
            <charset val="134"/>
          </rPr>
          <t>展期合同：00660202312010114482</t>
        </r>
      </text>
    </comment>
    <comment ref="AW300" authorId="7">
      <text>
        <r>
          <rPr>
            <sz val="9"/>
            <rFont val="宋体"/>
            <charset val="134"/>
          </rPr>
          <t>2020-10-22</t>
        </r>
      </text>
    </comment>
    <comment ref="Y301" authorId="7">
      <text>
        <r>
          <rPr>
            <sz val="9"/>
            <rFont val="宋体"/>
            <charset val="134"/>
          </rPr>
          <t>东源县叶潭镇仙嶂种植场：茶叶、果树种植；塘鱼养殖。</t>
        </r>
      </text>
    </comment>
    <comment ref="AW301" authorId="7">
      <text>
        <r>
          <rPr>
            <sz val="9"/>
            <rFont val="宋体"/>
            <charset val="134"/>
          </rPr>
          <t>2020-09-30</t>
        </r>
      </text>
    </comment>
    <comment ref="Y302" authorId="7">
      <text>
        <r>
          <rPr>
            <sz val="9"/>
            <rFont val="宋体"/>
            <charset val="134"/>
          </rPr>
          <t>河源市源城区兰兰时装店：服装、鞋、日用品零售。</t>
        </r>
      </text>
    </comment>
    <comment ref="AW302" authorId="7">
      <text>
        <r>
          <rPr>
            <sz val="9"/>
            <rFont val="宋体"/>
            <charset val="134"/>
          </rPr>
          <t>2020-11-23</t>
        </r>
      </text>
    </comment>
    <comment ref="J303" authorId="1">
      <text>
        <r>
          <rPr>
            <sz val="9"/>
            <rFont val="宋体"/>
            <charset val="134"/>
          </rPr>
          <t>展期金额：24万元</t>
        </r>
      </text>
    </comment>
    <comment ref="L303" authorId="1">
      <text>
        <r>
          <rPr>
            <sz val="9"/>
            <rFont val="宋体"/>
            <charset val="134"/>
          </rPr>
          <t>展期期限：1年</t>
        </r>
      </text>
    </comment>
    <comment ref="M303" authorId="1">
      <text>
        <r>
          <rPr>
            <sz val="9"/>
            <rFont val="宋体"/>
            <charset val="134"/>
          </rPr>
          <t>展期签订日：2023年12月11日</t>
        </r>
      </text>
    </comment>
    <comment ref="N303" authorId="1">
      <text>
        <r>
          <rPr>
            <sz val="9"/>
            <rFont val="宋体"/>
            <charset val="134"/>
          </rPr>
          <t>原合同截止日：2023年12月11日</t>
        </r>
      </text>
    </comment>
    <comment ref="Y303" authorId="7">
      <text>
        <r>
          <rPr>
            <sz val="9"/>
            <rFont val="宋体"/>
            <charset val="134"/>
          </rPr>
          <t>河源市益鑫盛贸易有限公司：销售：钢材、建材等</t>
        </r>
      </text>
    </comment>
    <comment ref="AE303" authorId="1">
      <text>
        <r>
          <rPr>
            <sz val="9"/>
            <rFont val="宋体"/>
            <charset val="134"/>
          </rPr>
          <t>展期合同：0066020231201011444Z</t>
        </r>
      </text>
    </comment>
    <comment ref="AV303" authorId="3">
      <text>
        <r>
          <rPr>
            <sz val="9"/>
            <rFont val="宋体"/>
            <charset val="134"/>
          </rPr>
          <t>出生地：东源县</t>
        </r>
      </text>
    </comment>
    <comment ref="AW303" authorId="7">
      <text>
        <r>
          <rPr>
            <sz val="9"/>
            <rFont val="宋体"/>
            <charset val="134"/>
          </rPr>
          <t>2020-09-30</t>
        </r>
      </text>
    </comment>
    <comment ref="Y304" authorId="7">
      <text>
        <r>
          <rPr>
            <sz val="9"/>
            <rFont val="宋体"/>
            <charset val="134"/>
          </rPr>
          <t xml:space="preserve">河源市其红广告有限公司：灯光舞台、影视制作、婚庆礼仪服务、庆典服务、会展服务等
</t>
        </r>
      </text>
    </comment>
    <comment ref="AW304" authorId="7">
      <text>
        <r>
          <rPr>
            <sz val="9"/>
            <rFont val="宋体"/>
            <charset val="134"/>
          </rPr>
          <t>2020-11-23</t>
        </r>
      </text>
    </comment>
    <comment ref="Y305" authorId="7">
      <text>
        <r>
          <rPr>
            <sz val="9"/>
            <rFont val="宋体"/>
            <charset val="134"/>
          </rPr>
          <t>河源市源益农业农民专业合作社：农作物种植；农产品销售及加工，农业生产等</t>
        </r>
      </text>
    </comment>
    <comment ref="AW305" authorId="7">
      <text>
        <r>
          <rPr>
            <sz val="9"/>
            <rFont val="宋体"/>
            <charset val="134"/>
          </rPr>
          <t>2020-09-23</t>
        </r>
      </text>
    </comment>
    <comment ref="Y306" authorId="7">
      <text>
        <r>
          <rPr>
            <sz val="9"/>
            <rFont val="宋体"/>
            <charset val="134"/>
          </rPr>
          <t>河源市弘辉纸品包装材料有限公司：生产、加工、销售：包装材料、纸质品；销售等</t>
        </r>
      </text>
    </comment>
    <comment ref="AW306" authorId="7">
      <text>
        <r>
          <rPr>
            <sz val="9"/>
            <rFont val="宋体"/>
            <charset val="134"/>
          </rPr>
          <t>2020-11-23</t>
        </r>
      </text>
    </comment>
    <comment ref="Y307" authorId="7">
      <text>
        <r>
          <rPr>
            <sz val="9"/>
            <rFont val="宋体"/>
            <charset val="134"/>
          </rPr>
          <t xml:space="preserve">东源县柳城镇国社茶园：种子：茶叶、水果。
</t>
        </r>
      </text>
    </comment>
    <comment ref="AW307" authorId="7">
      <text>
        <r>
          <rPr>
            <sz val="9"/>
            <rFont val="宋体"/>
            <charset val="134"/>
          </rPr>
          <t>2020-11-23</t>
        </r>
      </text>
    </comment>
    <comment ref="Y308" authorId="7">
      <text>
        <r>
          <rPr>
            <sz val="9"/>
            <rFont val="宋体"/>
            <charset val="134"/>
          </rPr>
          <t>东源县凹顶山生态农业有限公司：种植、销售：绿茶、高山油茶、水果等</t>
        </r>
      </text>
    </comment>
    <comment ref="AW308" authorId="7">
      <text>
        <r>
          <rPr>
            <sz val="9"/>
            <rFont val="宋体"/>
            <charset val="134"/>
          </rPr>
          <t>2020-11-23</t>
        </r>
      </text>
    </comment>
    <comment ref="Y309" authorId="7">
      <text>
        <r>
          <rPr>
            <sz val="9"/>
            <rFont val="宋体"/>
            <charset val="134"/>
          </rPr>
          <t>河源锦上纸品有限公司：加工、销售：纸托、纸箱等</t>
        </r>
      </text>
    </comment>
    <comment ref="AW309" authorId="7">
      <text>
        <r>
          <rPr>
            <sz val="9"/>
            <rFont val="宋体"/>
            <charset val="134"/>
          </rPr>
          <t>2020-11-23</t>
        </r>
      </text>
    </comment>
    <comment ref="Y310" authorId="3">
      <text>
        <r>
          <rPr>
            <sz val="9"/>
            <rFont val="宋体"/>
            <charset val="134"/>
          </rPr>
          <t xml:space="preserve">河源市年天文化策划有限公司：文化策划活动，企业形象策划服务等
</t>
        </r>
      </text>
    </comment>
    <comment ref="AW310" authorId="7">
      <text>
        <r>
          <rPr>
            <sz val="9"/>
            <rFont val="宋体"/>
            <charset val="134"/>
          </rPr>
          <t>2020-12-3</t>
        </r>
      </text>
    </comment>
    <comment ref="J311" authorId="1">
      <text>
        <r>
          <rPr>
            <sz val="9"/>
            <rFont val="宋体"/>
            <charset val="134"/>
          </rPr>
          <t>展期金额16.5万元</t>
        </r>
      </text>
    </comment>
    <comment ref="L311" authorId="1">
      <text>
        <r>
          <rPr>
            <sz val="9"/>
            <rFont val="宋体"/>
            <charset val="134"/>
          </rPr>
          <t>展期年限：1年</t>
        </r>
      </text>
    </comment>
    <comment ref="M311" authorId="1">
      <text>
        <r>
          <rPr>
            <sz val="9"/>
            <rFont val="宋体"/>
            <charset val="134"/>
          </rPr>
          <t xml:space="preserve">展期时间：2023年12月16日
</t>
        </r>
      </text>
    </comment>
    <comment ref="N311" authorId="1">
      <text>
        <r>
          <rPr>
            <sz val="9"/>
            <rFont val="宋体"/>
            <charset val="134"/>
          </rPr>
          <t>原合同到期日：2023年12月16日</t>
        </r>
      </text>
    </comment>
    <comment ref="Y311" authorId="7">
      <text>
        <r>
          <rPr>
            <sz val="9"/>
            <rFont val="宋体"/>
            <charset val="134"/>
          </rPr>
          <t>河源市高新区源通电梯配件部：批发兼零售：电梯配件等</t>
        </r>
      </text>
    </comment>
    <comment ref="AE311" authorId="1">
      <text>
        <r>
          <rPr>
            <b/>
            <sz val="9"/>
            <rFont val="宋体"/>
            <charset val="134"/>
          </rPr>
          <t>006602023121201156Z</t>
        </r>
        <r>
          <rPr>
            <sz val="9"/>
            <rFont val="宋体"/>
            <charset val="134"/>
          </rPr>
          <t xml:space="preserve">
</t>
        </r>
      </text>
    </comment>
    <comment ref="AW311" authorId="7">
      <text>
        <r>
          <rPr>
            <sz val="9"/>
            <rFont val="宋体"/>
            <charset val="134"/>
          </rPr>
          <t>2020-11-06</t>
        </r>
      </text>
    </comment>
    <comment ref="Y312" authorId="7">
      <text>
        <r>
          <rPr>
            <sz val="9"/>
            <rFont val="宋体"/>
            <charset val="134"/>
          </rPr>
          <t>河源市源城区红布建材经销部：建筑材料、装饰材料零售。</t>
        </r>
      </text>
    </comment>
    <comment ref="AW312" authorId="7">
      <text>
        <r>
          <rPr>
            <sz val="9"/>
            <rFont val="宋体"/>
            <charset val="134"/>
          </rPr>
          <t>2020-11-23</t>
        </r>
      </text>
    </comment>
    <comment ref="Y313" authorId="7">
      <text>
        <r>
          <rPr>
            <sz val="9"/>
            <rFont val="宋体"/>
            <charset val="134"/>
          </rPr>
          <t xml:space="preserve">河源市源和财税服务咨询有限公司：代理记账、工商、税务登记代理服务；财税咨询、投标咨询等
</t>
        </r>
      </text>
    </comment>
    <comment ref="AW313" authorId="7">
      <text>
        <r>
          <rPr>
            <sz val="9"/>
            <rFont val="宋体"/>
            <charset val="134"/>
          </rPr>
          <t>2020-10-23</t>
        </r>
      </text>
    </comment>
    <comment ref="Y314" authorId="7">
      <text>
        <r>
          <rPr>
            <sz val="9"/>
            <rFont val="宋体"/>
            <charset val="134"/>
          </rPr>
          <t>河源优鲜农业科技有限公司：技术开发、技术推广、农业产品种植、加工、销售等</t>
        </r>
      </text>
    </comment>
    <comment ref="AW314" authorId="7">
      <text>
        <r>
          <rPr>
            <sz val="9"/>
            <rFont val="宋体"/>
            <charset val="134"/>
          </rPr>
          <t xml:space="preserve">2020-10-26
</t>
        </r>
      </text>
    </comment>
    <comment ref="Y315" authorId="7">
      <text>
        <r>
          <rPr>
            <sz val="9"/>
            <rFont val="宋体"/>
            <charset val="134"/>
          </rPr>
          <t>河源市源城区九哥生鲜配送中心：鲜肉、蔬菜农产品、散装食品批发零售等。</t>
        </r>
      </text>
    </comment>
    <comment ref="AW315" authorId="7">
      <text>
        <r>
          <rPr>
            <sz val="9"/>
            <rFont val="宋体"/>
            <charset val="134"/>
          </rPr>
          <t>2020-11-23</t>
        </r>
      </text>
    </comment>
    <comment ref="Y316" authorId="7">
      <text>
        <r>
          <rPr>
            <sz val="9"/>
            <rFont val="宋体"/>
            <charset val="134"/>
          </rPr>
          <t xml:space="preserve">河源市源城区垚鑫日用品商行：日用品、办公用品零售。
</t>
        </r>
      </text>
    </comment>
    <comment ref="AR316" authorId="3">
      <text>
        <r>
          <rPr>
            <sz val="9"/>
            <rFont val="宋体"/>
            <charset val="134"/>
          </rPr>
          <t>户口：湖南双峰县</t>
        </r>
      </text>
    </comment>
    <comment ref="AW316" authorId="7">
      <text>
        <r>
          <rPr>
            <sz val="9"/>
            <rFont val="宋体"/>
            <charset val="134"/>
          </rPr>
          <t>2020-12-11</t>
        </r>
      </text>
    </comment>
    <comment ref="Y317" authorId="7">
      <text>
        <r>
          <rPr>
            <sz val="9"/>
            <rFont val="宋体"/>
            <charset val="134"/>
          </rPr>
          <t>河源市源城区利兴达食品商行，日用品零售</t>
        </r>
      </text>
    </comment>
    <comment ref="AW317" authorId="7">
      <text>
        <r>
          <rPr>
            <sz val="9"/>
            <rFont val="宋体"/>
            <charset val="134"/>
          </rPr>
          <t>2020-12-3</t>
        </r>
      </text>
    </comment>
    <comment ref="Y318" authorId="7">
      <text>
        <r>
          <rPr>
            <sz val="9"/>
            <rFont val="宋体"/>
            <charset val="134"/>
          </rPr>
          <t>河源市江东新区精深建筑材料经销部：销售；建筑材料等</t>
        </r>
      </text>
    </comment>
    <comment ref="AW318" authorId="7">
      <text>
        <r>
          <rPr>
            <sz val="9"/>
            <rFont val="宋体"/>
            <charset val="134"/>
          </rPr>
          <t>2020-09-23</t>
        </r>
      </text>
    </comment>
    <comment ref="Y319" authorId="7">
      <text>
        <r>
          <rPr>
            <sz val="9"/>
            <rFont val="宋体"/>
            <charset val="134"/>
          </rPr>
          <t>佳正财税管理咨询（河源）有限公司：工商登记代理服务等</t>
        </r>
      </text>
    </comment>
    <comment ref="AW319" authorId="7">
      <text>
        <r>
          <rPr>
            <sz val="9"/>
            <rFont val="宋体"/>
            <charset val="134"/>
          </rPr>
          <t>2020-11-23</t>
        </r>
      </text>
    </comment>
    <comment ref="X320" authorId="7">
      <text>
        <r>
          <rPr>
            <sz val="9"/>
            <rFont val="宋体"/>
            <charset val="134"/>
          </rPr>
          <t xml:space="preserve">户籍农村
</t>
        </r>
      </text>
    </comment>
    <comment ref="Y320" authorId="7">
      <text>
        <r>
          <rPr>
            <sz val="9"/>
            <rFont val="宋体"/>
            <charset val="134"/>
          </rPr>
          <t>广东舒尔康生物科技有限公司：生物材料化妆品生产销售等</t>
        </r>
      </text>
    </comment>
    <comment ref="AW320" authorId="7">
      <text>
        <r>
          <rPr>
            <sz val="9"/>
            <rFont val="宋体"/>
            <charset val="134"/>
          </rPr>
          <t>2020-12-03</t>
        </r>
      </text>
    </comment>
    <comment ref="X321" authorId="7">
      <text>
        <r>
          <rPr>
            <sz val="9"/>
            <rFont val="宋体"/>
            <charset val="134"/>
          </rPr>
          <t xml:space="preserve">户籍紫金
</t>
        </r>
      </text>
    </comment>
    <comment ref="Y321" authorId="7">
      <text>
        <r>
          <rPr>
            <sz val="9"/>
            <rFont val="宋体"/>
            <charset val="134"/>
          </rPr>
          <t>广东舒尔康生物科技有限公司：生物材料化妆品生产销售等</t>
        </r>
      </text>
    </comment>
    <comment ref="AW321" authorId="7">
      <text>
        <r>
          <rPr>
            <sz val="9"/>
            <rFont val="宋体"/>
            <charset val="134"/>
          </rPr>
          <t>2020-12-03</t>
        </r>
      </text>
    </comment>
    <comment ref="Y322" authorId="7">
      <text>
        <r>
          <rPr>
            <sz val="9"/>
            <rFont val="宋体"/>
            <charset val="134"/>
          </rPr>
          <t>河源市嘉宝果农业有限公司：种植、销售农副产品等</t>
        </r>
      </text>
    </comment>
    <comment ref="AW322" authorId="8">
      <text>
        <r>
          <rPr>
            <sz val="9"/>
            <rFont val="宋体"/>
            <charset val="134"/>
          </rPr>
          <t>2020-12-03</t>
        </r>
      </text>
    </comment>
    <comment ref="Y323" authorId="7">
      <text>
        <r>
          <rPr>
            <sz val="9"/>
            <rFont val="宋体"/>
            <charset val="134"/>
          </rPr>
          <t>河源市高新区兆峰汽车服务中心：汽车修理余维修等</t>
        </r>
      </text>
    </comment>
    <comment ref="AW323" authorId="8">
      <text>
        <r>
          <rPr>
            <sz val="9"/>
            <rFont val="宋体"/>
            <charset val="134"/>
          </rPr>
          <t>2020-11-23</t>
        </r>
      </text>
    </comment>
    <comment ref="X324" authorId="7">
      <text>
        <r>
          <rPr>
            <sz val="9"/>
            <rFont val="宋体"/>
            <charset val="134"/>
          </rPr>
          <t xml:space="preserve">籍贯东源县
</t>
        </r>
      </text>
    </comment>
    <comment ref="Y324" authorId="7">
      <text>
        <r>
          <rPr>
            <sz val="9"/>
            <rFont val="宋体"/>
            <charset val="134"/>
          </rPr>
          <t>河源市天成医疗器械有限公司：销售：二三类医疗器械等</t>
        </r>
      </text>
    </comment>
    <comment ref="AV324" authorId="7">
      <text>
        <r>
          <rPr>
            <sz val="9"/>
            <rFont val="宋体"/>
            <charset val="134"/>
          </rPr>
          <t xml:space="preserve">户籍：东源县
</t>
        </r>
      </text>
    </comment>
    <comment ref="AW324" authorId="8">
      <text>
        <r>
          <rPr>
            <sz val="9"/>
            <rFont val="宋体"/>
            <charset val="134"/>
          </rPr>
          <t>2020-12-03</t>
        </r>
      </text>
    </comment>
    <comment ref="Y325" authorId="7">
      <text>
        <r>
          <rPr>
            <sz val="9"/>
            <rFont val="宋体"/>
            <charset val="134"/>
          </rPr>
          <t>广东省彪记水产有限公司：水产品批发及零售</t>
        </r>
      </text>
    </comment>
    <comment ref="AW325" authorId="8">
      <text>
        <r>
          <rPr>
            <sz val="9"/>
            <rFont val="宋体"/>
            <charset val="134"/>
          </rPr>
          <t>2020-11-23</t>
        </r>
      </text>
    </comment>
    <comment ref="Y326" authorId="7">
      <text>
        <r>
          <rPr>
            <sz val="9"/>
            <rFont val="宋体"/>
            <charset val="134"/>
          </rPr>
          <t>河源市雨希贸易有限公司：批发、零售：化妆品</t>
        </r>
      </text>
    </comment>
    <comment ref="AW326" authorId="8">
      <text>
        <r>
          <rPr>
            <sz val="9"/>
            <rFont val="宋体"/>
            <charset val="134"/>
          </rPr>
          <t>2020-11-23</t>
        </r>
      </text>
    </comment>
    <comment ref="Y327" authorId="7">
      <text>
        <r>
          <rPr>
            <sz val="9"/>
            <rFont val="宋体"/>
            <charset val="134"/>
          </rPr>
          <t>东源县船塘镇童健文体用品店：家用电器、文具等零售</t>
        </r>
      </text>
    </comment>
    <comment ref="AW327" authorId="8">
      <text>
        <r>
          <rPr>
            <sz val="9"/>
            <rFont val="宋体"/>
            <charset val="134"/>
          </rPr>
          <t>2020-12-03</t>
        </r>
      </text>
    </comment>
    <comment ref="J328" authorId="1">
      <text>
        <r>
          <rPr>
            <sz val="9"/>
            <rFont val="宋体"/>
            <charset val="134"/>
          </rPr>
          <t>展期金额：22.8万元</t>
        </r>
      </text>
    </comment>
    <comment ref="M328" authorId="1">
      <text>
        <r>
          <rPr>
            <sz val="9"/>
            <rFont val="宋体"/>
            <charset val="134"/>
          </rPr>
          <t>展期合同：2023-12-24</t>
        </r>
      </text>
    </comment>
    <comment ref="N328" authorId="1">
      <text>
        <r>
          <rPr>
            <sz val="9"/>
            <rFont val="宋体"/>
            <charset val="134"/>
          </rPr>
          <t xml:space="preserve">原合同截止日：2023-12-24
</t>
        </r>
      </text>
    </comment>
    <comment ref="X328" authorId="7">
      <text>
        <r>
          <rPr>
            <sz val="9"/>
            <rFont val="宋体"/>
            <charset val="134"/>
          </rPr>
          <t>户籍：和平县</t>
        </r>
      </text>
    </comment>
    <comment ref="Y328" authorId="7">
      <text>
        <r>
          <rPr>
            <sz val="9"/>
            <rFont val="宋体"/>
            <charset val="134"/>
          </rPr>
          <t>河源市源城区车桂福汽车美容服务中心：汽车美容维修服务等</t>
        </r>
      </text>
    </comment>
    <comment ref="AE328" authorId="1">
      <text>
        <r>
          <rPr>
            <sz val="9"/>
            <rFont val="宋体"/>
            <charset val="134"/>
          </rPr>
          <t xml:space="preserve">展期合同：0066020231222011662Z
</t>
        </r>
      </text>
    </comment>
    <comment ref="AW328" authorId="8">
      <text>
        <r>
          <rPr>
            <sz val="9"/>
            <rFont val="宋体"/>
            <charset val="134"/>
          </rPr>
          <t>2020-12-03</t>
        </r>
      </text>
    </comment>
    <comment ref="Y329" authorId="7">
      <text>
        <r>
          <rPr>
            <sz val="9"/>
            <rFont val="宋体"/>
            <charset val="134"/>
          </rPr>
          <t>河源市崛起教育咨询有限公司：教育信息咨询</t>
        </r>
      </text>
    </comment>
    <comment ref="AW329" authorId="8">
      <text>
        <r>
          <rPr>
            <sz val="9"/>
            <rFont val="宋体"/>
            <charset val="134"/>
          </rPr>
          <t>2020-11-23</t>
        </r>
      </text>
    </comment>
    <comment ref="Y330" authorId="7">
      <text>
        <r>
          <rPr>
            <sz val="9"/>
            <rFont val="宋体"/>
            <charset val="134"/>
          </rPr>
          <t>河源优途科技有限公司：计算机软件开发、设计等</t>
        </r>
      </text>
    </comment>
    <comment ref="AW330" authorId="8">
      <text>
        <r>
          <rPr>
            <sz val="9"/>
            <rFont val="宋体"/>
            <charset val="134"/>
          </rPr>
          <t>2020-12-03</t>
        </r>
      </text>
    </comment>
    <comment ref="Y331" authorId="7">
      <text>
        <r>
          <rPr>
            <sz val="9"/>
            <rFont val="宋体"/>
            <charset val="134"/>
          </rPr>
          <t>河源市里念贸易有限公司：销售：酒类等</t>
        </r>
      </text>
    </comment>
    <comment ref="AR331" authorId="3">
      <text>
        <r>
          <rPr>
            <sz val="9"/>
            <rFont val="宋体"/>
            <charset val="134"/>
          </rPr>
          <t xml:space="preserve">户籍东源县
</t>
        </r>
      </text>
    </comment>
    <comment ref="AW331" authorId="8">
      <text>
        <r>
          <rPr>
            <sz val="9"/>
            <rFont val="宋体"/>
            <charset val="134"/>
          </rPr>
          <t>2020-12-03</t>
        </r>
      </text>
    </comment>
    <comment ref="Y332" authorId="7">
      <text>
        <r>
          <rPr>
            <sz val="9"/>
            <rFont val="宋体"/>
            <charset val="134"/>
          </rPr>
          <t>河源市源城区点都德食坊：餐饮服务。</t>
        </r>
      </text>
    </comment>
    <comment ref="AW332" authorId="8">
      <text>
        <r>
          <rPr>
            <sz val="9"/>
            <rFont val="宋体"/>
            <charset val="134"/>
          </rPr>
          <t>审批表未写明日期</t>
        </r>
      </text>
    </comment>
    <comment ref="Y333" authorId="7">
      <text>
        <r>
          <rPr>
            <sz val="9"/>
            <rFont val="宋体"/>
            <charset val="134"/>
          </rPr>
          <t>河源市源城区原时烤肉餐饮店：餐饮服务</t>
        </r>
      </text>
    </comment>
    <comment ref="AW333" authorId="8">
      <text>
        <r>
          <rPr>
            <sz val="9"/>
            <rFont val="宋体"/>
            <charset val="134"/>
          </rPr>
          <t>2020-12-18</t>
        </r>
      </text>
    </comment>
    <comment ref="Y334" authorId="7">
      <text>
        <r>
          <rPr>
            <sz val="9"/>
            <rFont val="宋体"/>
            <charset val="134"/>
          </rPr>
          <t>河源市汇骏二手车销售有限公司：销售：二手车、汽车等</t>
        </r>
      </text>
    </comment>
    <comment ref="AW334" authorId="8">
      <text>
        <r>
          <rPr>
            <sz val="9"/>
            <rFont val="宋体"/>
            <charset val="134"/>
          </rPr>
          <t>2020-12-03</t>
        </r>
      </text>
    </comment>
    <comment ref="X335" authorId="7">
      <text>
        <r>
          <rPr>
            <sz val="9"/>
            <rFont val="宋体"/>
            <charset val="134"/>
          </rPr>
          <t xml:space="preserve">籍贯：大埔县
</t>
        </r>
      </text>
    </comment>
    <comment ref="Y335" authorId="7">
      <text>
        <r>
          <rPr>
            <sz val="9"/>
            <rFont val="宋体"/>
            <charset val="134"/>
          </rPr>
          <t>河源市源城区久和之家办公用品店：办公用品销售</t>
        </r>
      </text>
    </comment>
    <comment ref="AW335" authorId="8">
      <text>
        <r>
          <rPr>
            <sz val="9"/>
            <rFont val="宋体"/>
            <charset val="134"/>
          </rPr>
          <t>2020-12-14</t>
        </r>
      </text>
    </comment>
    <comment ref="X336" authorId="7">
      <text>
        <r>
          <rPr>
            <sz val="9"/>
            <rFont val="宋体"/>
            <charset val="134"/>
          </rPr>
          <t xml:space="preserve">户籍：龙川县
</t>
        </r>
      </text>
    </comment>
    <comment ref="Y336" authorId="7">
      <text>
        <r>
          <rPr>
            <sz val="9"/>
            <rFont val="宋体"/>
            <charset val="134"/>
          </rPr>
          <t>河源市源城区李加亮服装店：服装零售</t>
        </r>
      </text>
    </comment>
    <comment ref="AW336" authorId="8">
      <text>
        <r>
          <rPr>
            <sz val="9"/>
            <rFont val="宋体"/>
            <charset val="134"/>
          </rPr>
          <t>2020-11-06</t>
        </r>
      </text>
    </comment>
    <comment ref="Y337" authorId="7">
      <text>
        <r>
          <rPr>
            <sz val="9"/>
            <rFont val="宋体"/>
            <charset val="134"/>
          </rPr>
          <t>河源市爱心餐饮服务管理有限公司：餐饮管理服务、餐饮服务等</t>
        </r>
      </text>
    </comment>
    <comment ref="AW337" authorId="8">
      <text>
        <r>
          <rPr>
            <sz val="9"/>
            <rFont val="宋体"/>
            <charset val="134"/>
          </rPr>
          <t>2020-06-18</t>
        </r>
      </text>
    </comment>
    <comment ref="D338" authorId="3">
      <text>
        <r>
          <rPr>
            <sz val="9"/>
            <rFont val="宋体"/>
            <charset val="134"/>
          </rPr>
          <t>小微企业贷款，按年利率2%贴息</t>
        </r>
      </text>
    </comment>
    <comment ref="Q338" authorId="3">
      <text>
        <r>
          <rPr>
            <sz val="9"/>
            <rFont val="宋体"/>
            <charset val="134"/>
          </rPr>
          <t>按2%贴息</t>
        </r>
      </text>
    </comment>
    <comment ref="Y338" authorId="7">
      <text>
        <r>
          <rPr>
            <sz val="9"/>
            <rFont val="宋体"/>
            <charset val="134"/>
          </rPr>
          <t>河源世耀贸易有限公司：二、三类医疗器械批发、零售，卫生保健品等销售</t>
        </r>
      </text>
    </comment>
    <comment ref="AW338" authorId="3">
      <text>
        <r>
          <rPr>
            <sz val="9"/>
            <rFont val="宋体"/>
            <charset val="134"/>
          </rPr>
          <t xml:space="preserve">2020-11-25
</t>
        </r>
      </text>
    </comment>
    <comment ref="Y339" authorId="7">
      <text>
        <r>
          <rPr>
            <sz val="9"/>
            <rFont val="宋体"/>
            <charset val="134"/>
          </rPr>
          <t>河源市百利职业培训学校：中式面点师、中式烹调师等专项职定能力</t>
        </r>
      </text>
    </comment>
    <comment ref="AW339" authorId="8">
      <text>
        <r>
          <rPr>
            <sz val="9"/>
            <rFont val="宋体"/>
            <charset val="134"/>
          </rPr>
          <t xml:space="preserve">2020-12-11
</t>
        </r>
      </text>
    </comment>
    <comment ref="Y340" authorId="7">
      <text>
        <r>
          <rPr>
            <sz val="9"/>
            <rFont val="宋体"/>
            <charset val="134"/>
          </rPr>
          <t xml:space="preserve">河源市源城区乐仕食品商行，食品经营
</t>
        </r>
      </text>
    </comment>
    <comment ref="AR340" authorId="3">
      <text>
        <r>
          <rPr>
            <sz val="9"/>
            <rFont val="宋体"/>
            <charset val="134"/>
          </rPr>
          <t xml:space="preserve">籍贯：龙川县
</t>
        </r>
      </text>
    </comment>
    <comment ref="AW340" authorId="3">
      <text>
        <r>
          <rPr>
            <sz val="9"/>
            <rFont val="宋体"/>
            <charset val="134"/>
          </rPr>
          <t xml:space="preserve">2020-12-11
</t>
        </r>
      </text>
    </comment>
    <comment ref="Y341" authorId="7">
      <text>
        <r>
          <rPr>
            <sz val="9"/>
            <rFont val="宋体"/>
            <charset val="134"/>
          </rPr>
          <t xml:space="preserve">河源市源城区乐歌服装店，服装服饰零售
</t>
        </r>
      </text>
    </comment>
    <comment ref="AW341" authorId="3">
      <text>
        <r>
          <rPr>
            <sz val="9"/>
            <rFont val="宋体"/>
            <charset val="134"/>
          </rPr>
          <t>2020-12-18</t>
        </r>
      </text>
    </comment>
    <comment ref="Y342" authorId="3">
      <text>
        <r>
          <rPr>
            <sz val="9"/>
            <rFont val="宋体"/>
            <charset val="134"/>
          </rPr>
          <t>河源市飞跃青少年体育俱乐部，体育教育</t>
        </r>
      </text>
    </comment>
    <comment ref="AW342" authorId="3">
      <text>
        <r>
          <rPr>
            <sz val="9"/>
            <rFont val="宋体"/>
            <charset val="134"/>
          </rPr>
          <t>2020-12-18</t>
        </r>
      </text>
    </comment>
    <comment ref="Y343" authorId="3">
      <text>
        <r>
          <rPr>
            <sz val="9"/>
            <rFont val="宋体"/>
            <charset val="134"/>
          </rPr>
          <t>东源县爱嘉电器商行，家用电器批发零售</t>
        </r>
      </text>
    </comment>
    <comment ref="AW343" authorId="3">
      <text>
        <r>
          <rPr>
            <sz val="9"/>
            <rFont val="宋体"/>
            <charset val="134"/>
          </rPr>
          <t>2020-12-11</t>
        </r>
      </text>
    </comment>
    <comment ref="Y344" authorId="3">
      <text>
        <r>
          <rPr>
            <sz val="9"/>
            <rFont val="宋体"/>
            <charset val="134"/>
          </rPr>
          <t>河源市方伟创展机电有限公司，电器销售</t>
        </r>
      </text>
    </comment>
    <comment ref="Y345" authorId="3">
      <text>
        <r>
          <rPr>
            <sz val="9"/>
            <rFont val="宋体"/>
            <charset val="134"/>
          </rPr>
          <t xml:space="preserve">河源市三姐客家缘农业专业合作社，水果种植
</t>
        </r>
      </text>
    </comment>
    <comment ref="AW345" authorId="3">
      <text/>
    </comment>
    <comment ref="Y346" authorId="3">
      <text>
        <r>
          <rPr>
            <sz val="9"/>
            <rFont val="宋体"/>
            <charset val="134"/>
          </rPr>
          <t>河源市三姐客家缘农业专业合作社，水果种植</t>
        </r>
      </text>
    </comment>
    <comment ref="X347" authorId="3">
      <text>
        <r>
          <rPr>
            <sz val="9"/>
            <rFont val="宋体"/>
            <charset val="134"/>
          </rPr>
          <t>经营地：新塘村</t>
        </r>
      </text>
    </comment>
    <comment ref="Y347" authorId="3">
      <text>
        <r>
          <rPr>
            <sz val="9"/>
            <rFont val="宋体"/>
            <charset val="134"/>
          </rPr>
          <t xml:space="preserve">河源市鹏鸿装饰工程有限公司，装饰工程
</t>
        </r>
      </text>
    </comment>
    <comment ref="AW347" authorId="3">
      <text>
        <r>
          <rPr>
            <sz val="9"/>
            <rFont val="宋体"/>
            <charset val="134"/>
          </rPr>
          <t xml:space="preserve">2020-12-28
</t>
        </r>
      </text>
    </comment>
    <comment ref="Y348" authorId="3">
      <text>
        <r>
          <rPr>
            <sz val="9"/>
            <rFont val="宋体"/>
            <charset val="134"/>
          </rPr>
          <t xml:space="preserve">河源市源城区粽留香小吃店，餐饮服务
</t>
        </r>
      </text>
    </comment>
    <comment ref="AW348" authorId="3">
      <text>
        <r>
          <rPr>
            <sz val="9"/>
            <rFont val="宋体"/>
            <charset val="134"/>
          </rPr>
          <t xml:space="preserve">2021-1-21
</t>
        </r>
      </text>
    </comment>
    <comment ref="Y349" authorId="3">
      <text>
        <r>
          <rPr>
            <sz val="9"/>
            <rFont val="宋体"/>
            <charset val="134"/>
          </rPr>
          <t>河源桂通贸易有限公司，销售建筑材料</t>
        </r>
      </text>
    </comment>
    <comment ref="AW349" authorId="3">
      <text>
        <r>
          <rPr>
            <sz val="9"/>
            <rFont val="宋体"/>
            <charset val="134"/>
          </rPr>
          <t xml:space="preserve">2020-12-24
</t>
        </r>
      </text>
    </comment>
    <comment ref="Y350" authorId="3">
      <text>
        <r>
          <rPr>
            <sz val="9"/>
            <rFont val="宋体"/>
            <charset val="134"/>
          </rPr>
          <t>河源市源城区怡景日用品商行
，日用品批发</t>
        </r>
      </text>
    </comment>
    <comment ref="AW350" authorId="3">
      <text>
        <r>
          <rPr>
            <sz val="9"/>
            <rFont val="宋体"/>
            <charset val="134"/>
          </rPr>
          <t>2021-3-12</t>
        </r>
      </text>
    </comment>
    <comment ref="Y351" authorId="3">
      <text>
        <r>
          <rPr>
            <sz val="9"/>
            <rFont val="宋体"/>
            <charset val="134"/>
          </rPr>
          <t>河源市源城区奇郎五金店，家电家具零售</t>
        </r>
      </text>
    </comment>
    <comment ref="AW351" authorId="3">
      <text>
        <r>
          <rPr>
            <sz val="9"/>
            <rFont val="宋体"/>
            <charset val="134"/>
          </rPr>
          <t>2020-12-18</t>
        </r>
      </text>
    </comment>
    <comment ref="Y352" authorId="3">
      <text>
        <r>
          <rPr>
            <sz val="9"/>
            <rFont val="宋体"/>
            <charset val="134"/>
          </rPr>
          <t>河源市源城区新佳源食品商行</t>
        </r>
      </text>
    </comment>
    <comment ref="AW352" authorId="3">
      <text>
        <r>
          <rPr>
            <sz val="9"/>
            <rFont val="宋体"/>
            <charset val="134"/>
          </rPr>
          <t xml:space="preserve">2021-3-12
</t>
        </r>
      </text>
    </comment>
    <comment ref="Y353" authorId="3">
      <text>
        <r>
          <rPr>
            <sz val="9"/>
            <rFont val="宋体"/>
            <charset val="134"/>
          </rPr>
          <t xml:space="preserve">河源市源城区苏氏餐饮店，餐饮服务
</t>
        </r>
      </text>
    </comment>
    <comment ref="AW353" authorId="3">
      <text>
        <r>
          <rPr>
            <sz val="9"/>
            <rFont val="宋体"/>
            <charset val="134"/>
          </rPr>
          <t>2021-1-21</t>
        </r>
      </text>
    </comment>
    <comment ref="Y354" authorId="3">
      <text>
        <r>
          <rPr>
            <sz val="9"/>
            <rFont val="宋体"/>
            <charset val="134"/>
          </rPr>
          <t xml:space="preserve">河源市川河水电工程有限公司，建筑装饰工程
</t>
        </r>
      </text>
    </comment>
    <comment ref="AR354" authorId="3">
      <text>
        <r>
          <rPr>
            <sz val="9"/>
            <rFont val="宋体"/>
            <charset val="134"/>
          </rPr>
          <t xml:space="preserve">籍贯：东源县
</t>
        </r>
      </text>
    </comment>
    <comment ref="AW354" authorId="3">
      <text>
        <r>
          <rPr>
            <sz val="9"/>
            <rFont val="宋体"/>
            <charset val="134"/>
          </rPr>
          <t>2020-12-18</t>
        </r>
      </text>
    </comment>
    <comment ref="J355" authorId="1">
      <text>
        <r>
          <rPr>
            <sz val="9"/>
            <rFont val="宋体"/>
            <charset val="134"/>
          </rPr>
          <t xml:space="preserve">展期金额：23万元
</t>
        </r>
      </text>
    </comment>
    <comment ref="L355" authorId="1">
      <text>
        <r>
          <rPr>
            <sz val="9"/>
            <rFont val="宋体"/>
            <charset val="134"/>
          </rPr>
          <t>展期期限：1年</t>
        </r>
      </text>
    </comment>
    <comment ref="M355" authorId="1">
      <text>
        <r>
          <rPr>
            <sz val="9"/>
            <rFont val="宋体"/>
            <charset val="134"/>
          </rPr>
          <t>展期时间：2024年4月19日</t>
        </r>
      </text>
    </comment>
    <comment ref="N355" authorId="1">
      <text>
        <r>
          <rPr>
            <sz val="9"/>
            <rFont val="宋体"/>
            <charset val="134"/>
          </rPr>
          <t>原合同到期日：2024年4月19日</t>
        </r>
      </text>
    </comment>
    <comment ref="Y355" authorId="3">
      <text>
        <r>
          <rPr>
            <sz val="9"/>
            <rFont val="宋体"/>
            <charset val="134"/>
          </rPr>
          <t xml:space="preserve">和平县公白罗为养殖场，养殖、销售：家禽。
</t>
        </r>
      </text>
    </comment>
    <comment ref="AE355" authorId="1">
      <text>
        <r>
          <rPr>
            <sz val="9"/>
            <rFont val="宋体"/>
            <charset val="134"/>
          </rPr>
          <t xml:space="preserve">展期合同：0066020240412012421Z
</t>
        </r>
      </text>
    </comment>
    <comment ref="AW355" authorId="3">
      <text>
        <r>
          <rPr>
            <sz val="9"/>
            <rFont val="宋体"/>
            <charset val="134"/>
          </rPr>
          <t>2021-3-12</t>
        </r>
      </text>
    </comment>
    <comment ref="J356" authorId="1">
      <text>
        <r>
          <rPr>
            <sz val="9"/>
            <rFont val="宋体"/>
            <charset val="134"/>
          </rPr>
          <t>展期金额：27万</t>
        </r>
      </text>
    </comment>
    <comment ref="L356" authorId="1">
      <text>
        <r>
          <rPr>
            <sz val="9"/>
            <rFont val="宋体"/>
            <charset val="134"/>
          </rPr>
          <t>展期期限：1年</t>
        </r>
      </text>
    </comment>
    <comment ref="M356" authorId="1">
      <text>
        <r>
          <rPr>
            <sz val="9"/>
            <rFont val="宋体"/>
            <charset val="134"/>
          </rPr>
          <t>展期签订日：2024年4月20日</t>
        </r>
      </text>
    </comment>
    <comment ref="N356" authorId="1">
      <text>
        <r>
          <rPr>
            <sz val="9"/>
            <rFont val="宋体"/>
            <charset val="134"/>
          </rPr>
          <t xml:space="preserve">原合同到期日：2024年4月20日
</t>
        </r>
      </text>
    </comment>
    <comment ref="Y356" authorId="3">
      <text>
        <r>
          <rPr>
            <sz val="9"/>
            <rFont val="宋体"/>
            <charset val="134"/>
          </rPr>
          <t xml:space="preserve">河源市叁针健康管理有限公司，健康咨询服务、家政服务
</t>
        </r>
      </text>
    </comment>
    <comment ref="AE356" authorId="1">
      <text>
        <r>
          <rPr>
            <sz val="9"/>
            <rFont val="宋体"/>
            <charset val="134"/>
          </rPr>
          <t xml:space="preserve">展期合同：0066020240417012449Z
</t>
        </r>
      </text>
    </comment>
    <comment ref="AW356" authorId="3">
      <text>
        <r>
          <rPr>
            <sz val="9"/>
            <rFont val="宋体"/>
            <charset val="134"/>
          </rPr>
          <t>2021-3-12</t>
        </r>
      </text>
    </comment>
    <comment ref="BM356" authorId="1">
      <text>
        <r>
          <rPr>
            <b/>
            <sz val="9"/>
            <rFont val="宋体"/>
            <charset val="134"/>
          </rPr>
          <t>2024.4.2</t>
        </r>
      </text>
    </comment>
    <comment ref="Y357" authorId="3">
      <text>
        <r>
          <rPr>
            <sz val="9"/>
            <rFont val="宋体"/>
            <charset val="134"/>
          </rPr>
          <t xml:space="preserve">河源市唯美会美容服务有限公司，美容服务
</t>
        </r>
      </text>
    </comment>
    <comment ref="Y358" authorId="3">
      <text>
        <r>
          <rPr>
            <sz val="9"/>
            <rFont val="宋体"/>
            <charset val="134"/>
          </rPr>
          <t>东源县惠农林木种植场，油茶种植</t>
        </r>
      </text>
    </comment>
    <comment ref="AW358" authorId="3">
      <text>
        <r>
          <rPr>
            <sz val="9"/>
            <rFont val="宋体"/>
            <charset val="134"/>
          </rPr>
          <t xml:space="preserve">2020-11-23
</t>
        </r>
      </text>
    </comment>
    <comment ref="Y359" authorId="3">
      <text>
        <r>
          <rPr>
            <sz val="9"/>
            <rFont val="宋体"/>
            <charset val="134"/>
          </rPr>
          <t>河源市源城区恒升电子产品店。电子产品、计算机网络产品零售</t>
        </r>
      </text>
    </comment>
    <comment ref="AW359" authorId="3">
      <text>
        <r>
          <rPr>
            <sz val="9"/>
            <rFont val="宋体"/>
            <charset val="134"/>
          </rPr>
          <t xml:space="preserve">2021-4-20
</t>
        </r>
      </text>
    </comment>
    <comment ref="Y360" authorId="3">
      <text>
        <r>
          <rPr>
            <sz val="9"/>
            <rFont val="宋体"/>
            <charset val="134"/>
          </rPr>
          <t xml:space="preserve">河源市源城区莲纪传统食品店，餐饮服务
</t>
        </r>
      </text>
    </comment>
    <comment ref="AW360" authorId="3">
      <text>
        <r>
          <rPr>
            <sz val="9"/>
            <rFont val="宋体"/>
            <charset val="134"/>
          </rPr>
          <t>2021-4-20</t>
        </r>
      </text>
    </comment>
    <comment ref="Y361" authorId="3">
      <text>
        <r>
          <rPr>
            <sz val="9"/>
            <rFont val="宋体"/>
            <charset val="134"/>
          </rPr>
          <t xml:space="preserve">河源市源城区双下小杨大参林药店，药品零售
</t>
        </r>
      </text>
    </comment>
    <comment ref="AW361" authorId="3">
      <text>
        <r>
          <rPr>
            <sz val="9"/>
            <rFont val="宋体"/>
            <charset val="134"/>
          </rPr>
          <t>2021-5-11</t>
        </r>
      </text>
    </comment>
    <comment ref="Y362" authorId="3">
      <text>
        <r>
          <rPr>
            <sz val="9"/>
            <rFont val="宋体"/>
            <charset val="134"/>
          </rPr>
          <t xml:space="preserve">河源市源城区比华利好莉思饼屋，糕点零售
</t>
        </r>
      </text>
    </comment>
    <comment ref="AR362" authorId="3">
      <text>
        <r>
          <rPr>
            <sz val="9"/>
            <rFont val="宋体"/>
            <charset val="134"/>
          </rPr>
          <t>籍贯：广东省翁源县</t>
        </r>
      </text>
    </comment>
    <comment ref="AW362" authorId="3">
      <text>
        <r>
          <rPr>
            <sz val="9"/>
            <rFont val="宋体"/>
            <charset val="134"/>
          </rPr>
          <t xml:space="preserve">2021-4-20
</t>
        </r>
      </text>
    </comment>
    <comment ref="Y363" authorId="3">
      <text>
        <r>
          <rPr>
            <sz val="9"/>
            <rFont val="宋体"/>
            <charset val="134"/>
          </rPr>
          <t>河源市源城区乐乐小窝商行，预包装食品</t>
        </r>
      </text>
    </comment>
    <comment ref="AW363" authorId="3">
      <text>
        <r>
          <rPr>
            <sz val="9"/>
            <rFont val="宋体"/>
            <charset val="134"/>
          </rPr>
          <t xml:space="preserve">2021-6-3
</t>
        </r>
      </text>
    </comment>
    <comment ref="Y364" authorId="3">
      <text>
        <r>
          <rPr>
            <sz val="9"/>
            <rFont val="宋体"/>
            <charset val="134"/>
          </rPr>
          <t xml:space="preserve">河源市源城区鑫淏五金商行，五金产品零售
</t>
        </r>
      </text>
    </comment>
    <comment ref="Y365" authorId="3">
      <text>
        <r>
          <rPr>
            <sz val="9"/>
            <rFont val="宋体"/>
            <charset val="134"/>
          </rPr>
          <t>河源禾源智能交通工程有限公司，设计、生产、安装及维修</t>
        </r>
      </text>
    </comment>
    <comment ref="AR365" authorId="3">
      <text>
        <r>
          <rPr>
            <sz val="9"/>
            <rFont val="宋体"/>
            <charset val="134"/>
          </rPr>
          <t>籍贯：东源县</t>
        </r>
      </text>
    </comment>
    <comment ref="AW365" authorId="3">
      <text>
        <r>
          <rPr>
            <sz val="9"/>
            <rFont val="宋体"/>
            <charset val="134"/>
          </rPr>
          <t>2021-4-20</t>
        </r>
      </text>
    </comment>
    <comment ref="Y366" authorId="3">
      <text>
        <r>
          <rPr>
            <sz val="9"/>
            <rFont val="宋体"/>
            <charset val="134"/>
          </rPr>
          <t xml:space="preserve">河源市源城区榴塘食品商行，食品零售
</t>
        </r>
      </text>
    </comment>
    <comment ref="AW366" authorId="3">
      <text>
        <r>
          <rPr>
            <sz val="9"/>
            <rFont val="宋体"/>
            <charset val="134"/>
          </rPr>
          <t>2021-5-11</t>
        </r>
      </text>
    </comment>
    <comment ref="Y367" authorId="3">
      <text>
        <r>
          <rPr>
            <sz val="9"/>
            <rFont val="宋体"/>
            <charset val="134"/>
          </rPr>
          <t xml:space="preserve">河源市源城区富丽嘉食品商行，食品零售
</t>
        </r>
      </text>
    </comment>
    <comment ref="AW367" authorId="3">
      <text>
        <r>
          <rPr>
            <sz val="9"/>
            <rFont val="宋体"/>
            <charset val="134"/>
          </rPr>
          <t xml:space="preserve">2021-5-11
</t>
        </r>
      </text>
    </comment>
    <comment ref="Y368" authorId="3">
      <text>
        <r>
          <rPr>
            <sz val="9"/>
            <rFont val="宋体"/>
            <charset val="134"/>
          </rPr>
          <t xml:space="preserve">河源市源城区圣庄食品商行，食品零售
</t>
        </r>
      </text>
    </comment>
    <comment ref="AR368" authorId="3">
      <text>
        <r>
          <rPr>
            <sz val="9"/>
            <rFont val="宋体"/>
            <charset val="134"/>
          </rPr>
          <t>籍贯：东源县</t>
        </r>
      </text>
    </comment>
    <comment ref="AW368" authorId="3">
      <text>
        <r>
          <rPr>
            <sz val="9"/>
            <rFont val="宋体"/>
            <charset val="134"/>
          </rPr>
          <t xml:space="preserve">2021-5-11
</t>
        </r>
      </text>
    </comment>
    <comment ref="Y369" authorId="3">
      <text>
        <r>
          <rPr>
            <sz val="9"/>
            <rFont val="宋体"/>
            <charset val="134"/>
          </rPr>
          <t>河源市源城区高晖广告工作室，广告设计</t>
        </r>
      </text>
    </comment>
    <comment ref="AW369" authorId="3">
      <text>
        <r>
          <rPr>
            <sz val="9"/>
            <rFont val="宋体"/>
            <charset val="134"/>
          </rPr>
          <t>2021-6-21</t>
        </r>
      </text>
    </comment>
    <comment ref="Y370" authorId="3">
      <text>
        <r>
          <rPr>
            <sz val="9"/>
            <rFont val="宋体"/>
            <charset val="134"/>
          </rPr>
          <t>河源市源城区图缘广告设计中心，广告设计</t>
        </r>
      </text>
    </comment>
    <comment ref="AR370" authorId="3">
      <text>
        <r>
          <rPr>
            <sz val="9"/>
            <rFont val="宋体"/>
            <charset val="134"/>
          </rPr>
          <t xml:space="preserve">户口本：东源县
</t>
        </r>
      </text>
    </comment>
    <comment ref="Y371" authorId="3">
      <text>
        <r>
          <rPr>
            <sz val="9"/>
            <rFont val="宋体"/>
            <charset val="134"/>
          </rPr>
          <t>河源市百构文化传媒有限公司，广告设计。</t>
        </r>
      </text>
    </comment>
    <comment ref="AW371" authorId="3">
      <text>
        <r>
          <rPr>
            <sz val="9"/>
            <rFont val="宋体"/>
            <charset val="134"/>
          </rPr>
          <t>2021-7-16</t>
        </r>
      </text>
    </comment>
    <comment ref="Y372" authorId="3">
      <text>
        <r>
          <rPr>
            <sz val="9"/>
            <rFont val="宋体"/>
            <charset val="134"/>
          </rPr>
          <t>河源市锯润装饰工程有限公司，房屋建筑工程</t>
        </r>
      </text>
    </comment>
    <comment ref="AW372" authorId="3">
      <text>
        <r>
          <rPr>
            <sz val="9"/>
            <rFont val="宋体"/>
            <charset val="134"/>
          </rPr>
          <t>2021-8-12</t>
        </r>
      </text>
    </comment>
    <comment ref="Y373" authorId="3">
      <text>
        <r>
          <rPr>
            <sz val="9"/>
            <rFont val="宋体"/>
            <charset val="134"/>
          </rPr>
          <t>河源市创源科技有限公司，研发、销售、维修</t>
        </r>
      </text>
    </comment>
    <comment ref="AW373" authorId="3">
      <text>
        <r>
          <rPr>
            <sz val="9"/>
            <rFont val="宋体"/>
            <charset val="134"/>
          </rPr>
          <t>2021-8-12</t>
        </r>
      </text>
    </comment>
    <comment ref="Y374" authorId="3">
      <text>
        <r>
          <rPr>
            <sz val="9"/>
            <rFont val="宋体"/>
            <charset val="134"/>
          </rPr>
          <t>河源市源城区炫莹美容服务中心，生活美容服务</t>
        </r>
      </text>
    </comment>
    <comment ref="AR374" authorId="3">
      <text>
        <r>
          <rPr>
            <sz val="9"/>
            <rFont val="宋体"/>
            <charset val="134"/>
          </rPr>
          <t>户口：连平县</t>
        </r>
      </text>
    </comment>
    <comment ref="AW374" authorId="3">
      <text>
        <r>
          <rPr>
            <sz val="9"/>
            <rFont val="宋体"/>
            <charset val="134"/>
          </rPr>
          <t>2021-7-16</t>
        </r>
      </text>
    </comment>
    <comment ref="D375" authorId="3">
      <text>
        <r>
          <rPr>
            <sz val="9"/>
            <rFont val="宋体"/>
            <charset val="134"/>
          </rPr>
          <t>小微企业贷款，按年利率2%贴息
原名：河源市平海科技服务有限公司</t>
        </r>
      </text>
    </comment>
    <comment ref="Q375" authorId="3">
      <text>
        <r>
          <rPr>
            <sz val="9"/>
            <rFont val="宋体"/>
            <charset val="134"/>
          </rPr>
          <t xml:space="preserve">按2%贴息
</t>
        </r>
      </text>
    </comment>
    <comment ref="X375" authorId="3">
      <text>
        <r>
          <rPr>
            <sz val="9"/>
            <rFont val="宋体"/>
            <charset val="134"/>
          </rPr>
          <t>该公司向我行申请贷款用于购买存货，存货主要为网络相关设备材料等；而公司本次贷款用于购买的存货主要用于《和平县影剧院音响系统、LED显示屏系统、无线网络系统供货及安装服务承包合同》的项目工程安装，该项目位于河源市和平县影剧院，符合贷款用于涉农区域。因此，我行认定“河源市采顺商业发展有限公司”的贷款业务属于普惠型涉农小微企业法人贷款。（2024年7月份调整为非涉农）</t>
        </r>
      </text>
    </comment>
    <comment ref="AW375" authorId="3">
      <text>
        <r>
          <rPr>
            <sz val="9"/>
            <rFont val="宋体"/>
            <charset val="134"/>
          </rPr>
          <t xml:space="preserve">2021-5-30
</t>
        </r>
      </text>
    </comment>
    <comment ref="BJ375" authorId="3">
      <text>
        <r>
          <rPr>
            <sz val="9"/>
            <rFont val="宋体"/>
            <charset val="134"/>
          </rPr>
          <t>全额交</t>
        </r>
      </text>
    </comment>
    <comment ref="D376" authorId="3">
      <text>
        <r>
          <rPr>
            <sz val="9"/>
            <rFont val="宋体"/>
            <charset val="134"/>
          </rPr>
          <t xml:space="preserve">小微企业贷款，按年利率2%贴息
</t>
        </r>
      </text>
    </comment>
    <comment ref="J376" authorId="1">
      <text>
        <r>
          <rPr>
            <sz val="9"/>
            <rFont val="宋体"/>
            <charset val="134"/>
          </rPr>
          <t xml:space="preserve">展期金额：94万元
</t>
        </r>
      </text>
    </comment>
    <comment ref="L376" authorId="1">
      <text>
        <r>
          <rPr>
            <sz val="9"/>
            <rFont val="宋体"/>
            <charset val="134"/>
          </rPr>
          <t>展期：1年</t>
        </r>
      </text>
    </comment>
    <comment ref="M376" authorId="1">
      <text>
        <r>
          <rPr>
            <sz val="9"/>
            <rFont val="宋体"/>
            <charset val="134"/>
          </rPr>
          <t xml:space="preserve">展期日期：2024-09-10
</t>
        </r>
      </text>
    </comment>
    <comment ref="N376" authorId="1">
      <text>
        <r>
          <rPr>
            <sz val="9"/>
            <rFont val="宋体"/>
            <charset val="134"/>
          </rPr>
          <t xml:space="preserve">原合同到期日：2024年9月10日
</t>
        </r>
      </text>
    </comment>
    <comment ref="Q376" authorId="3">
      <text>
        <r>
          <rPr>
            <sz val="9"/>
            <rFont val="宋体"/>
            <charset val="134"/>
          </rPr>
          <t>按2%贴息</t>
        </r>
      </text>
    </comment>
    <comment ref="AE376" authorId="1">
      <text>
        <r>
          <rPr>
            <sz val="9"/>
            <rFont val="宋体"/>
            <charset val="134"/>
          </rPr>
          <t>展期合同：0066020240927013529Z</t>
        </r>
      </text>
    </comment>
    <comment ref="AW376" authorId="3">
      <text>
        <r>
          <rPr>
            <sz val="9"/>
            <rFont val="宋体"/>
            <charset val="134"/>
          </rPr>
          <t xml:space="preserve">2021-5-26
</t>
        </r>
      </text>
    </comment>
    <comment ref="BM376" authorId="1">
      <text>
        <r>
          <rPr>
            <b/>
            <sz val="9"/>
            <rFont val="宋体"/>
            <charset val="134"/>
          </rPr>
          <t>2024-8-12</t>
        </r>
      </text>
    </comment>
    <comment ref="Y377" authorId="3">
      <text>
        <r>
          <rPr>
            <sz val="9"/>
            <rFont val="宋体"/>
            <charset val="134"/>
          </rPr>
          <t xml:space="preserve">河源市源城区三米服装店，服装服饰零售
</t>
        </r>
      </text>
    </comment>
    <comment ref="AW377" authorId="3">
      <text>
        <r>
          <rPr>
            <sz val="9"/>
            <rFont val="宋体"/>
            <charset val="134"/>
          </rPr>
          <t xml:space="preserve">2021-8-12
</t>
        </r>
      </text>
    </comment>
    <comment ref="AW378" authorId="3">
      <text>
        <r>
          <rPr>
            <sz val="9"/>
            <rFont val="宋体"/>
            <charset val="134"/>
          </rPr>
          <t>2021-7-16</t>
        </r>
      </text>
    </comment>
    <comment ref="AR379" authorId="3">
      <text>
        <r>
          <rPr>
            <sz val="9"/>
            <rFont val="宋体"/>
            <charset val="134"/>
          </rPr>
          <t>籍贯：龙川县</t>
        </r>
      </text>
    </comment>
    <comment ref="AW379" authorId="3">
      <text>
        <r>
          <rPr>
            <sz val="9"/>
            <rFont val="宋体"/>
            <charset val="134"/>
          </rPr>
          <t>2021-7-10</t>
        </r>
      </text>
    </comment>
    <comment ref="J380" authorId="1">
      <text>
        <r>
          <rPr>
            <sz val="9"/>
            <rFont val="宋体"/>
            <charset val="134"/>
          </rPr>
          <t>展期金额：16万元</t>
        </r>
      </text>
    </comment>
    <comment ref="L380" authorId="1">
      <text>
        <r>
          <rPr>
            <sz val="9"/>
            <rFont val="宋体"/>
            <charset val="134"/>
          </rPr>
          <t>展期：1年</t>
        </r>
      </text>
    </comment>
    <comment ref="M380" authorId="1">
      <text>
        <r>
          <rPr>
            <sz val="9"/>
            <rFont val="宋体"/>
            <charset val="134"/>
          </rPr>
          <t>展期日期：2024-9-27</t>
        </r>
      </text>
    </comment>
    <comment ref="N380" authorId="1">
      <text>
        <r>
          <rPr>
            <sz val="9"/>
            <rFont val="宋体"/>
            <charset val="134"/>
          </rPr>
          <t>原合同截止日：2024-9-27</t>
        </r>
      </text>
    </comment>
    <comment ref="AE380" authorId="1">
      <text>
        <r>
          <rPr>
            <sz val="9"/>
            <rFont val="宋体"/>
            <charset val="134"/>
          </rPr>
          <t xml:space="preserve">展期合同：0066020240925013505Z
</t>
        </r>
      </text>
    </comment>
    <comment ref="AW380" authorId="3">
      <text>
        <r>
          <rPr>
            <sz val="9"/>
            <rFont val="宋体"/>
            <charset val="134"/>
          </rPr>
          <t>2021-8-12</t>
        </r>
      </text>
    </comment>
    <comment ref="AR381" authorId="3">
      <text>
        <r>
          <rPr>
            <sz val="9"/>
            <rFont val="宋体"/>
            <charset val="134"/>
          </rPr>
          <t>籍贯:广东省翁源县</t>
        </r>
      </text>
    </comment>
    <comment ref="AW381" authorId="3">
      <text>
        <r>
          <rPr>
            <sz val="9"/>
            <rFont val="宋体"/>
            <charset val="134"/>
          </rPr>
          <t>2021-8-12</t>
        </r>
      </text>
    </comment>
    <comment ref="AW382" authorId="3">
      <text>
        <r>
          <rPr>
            <sz val="9"/>
            <rFont val="宋体"/>
            <charset val="134"/>
          </rPr>
          <t>2021-8-12</t>
        </r>
      </text>
    </comment>
    <comment ref="AW383" authorId="3">
      <text>
        <r>
          <rPr>
            <sz val="9"/>
            <rFont val="宋体"/>
            <charset val="134"/>
          </rPr>
          <t>2021-9-13</t>
        </r>
      </text>
    </comment>
    <comment ref="AW384" authorId="3">
      <text>
        <r>
          <rPr>
            <sz val="9"/>
            <rFont val="宋体"/>
            <charset val="134"/>
          </rPr>
          <t>2021-6-3</t>
        </r>
      </text>
    </comment>
    <comment ref="AR385" authorId="3">
      <text>
        <r>
          <rPr>
            <sz val="9"/>
            <rFont val="宋体"/>
            <charset val="134"/>
          </rPr>
          <t xml:space="preserve">籍贯：龙川县
</t>
        </r>
      </text>
    </comment>
    <comment ref="AW386" authorId="3">
      <text>
        <r>
          <rPr>
            <sz val="9"/>
            <rFont val="宋体"/>
            <charset val="134"/>
          </rPr>
          <t>2021-4-20</t>
        </r>
      </text>
    </comment>
    <comment ref="AW387" authorId="3">
      <text>
        <r>
          <rPr>
            <sz val="9"/>
            <rFont val="宋体"/>
            <charset val="134"/>
          </rPr>
          <t>2021-11-12</t>
        </r>
      </text>
    </comment>
    <comment ref="AW388" authorId="3">
      <text>
        <r>
          <rPr>
            <sz val="9"/>
            <rFont val="宋体"/>
            <charset val="134"/>
          </rPr>
          <t>2021-12-8</t>
        </r>
      </text>
    </comment>
    <comment ref="AR391" authorId="3">
      <text>
        <r>
          <rPr>
            <sz val="9"/>
            <rFont val="宋体"/>
            <charset val="134"/>
          </rPr>
          <t xml:space="preserve">籍贯：辽宁省建平县
</t>
        </r>
      </text>
    </comment>
    <comment ref="D392" authorId="3">
      <text>
        <r>
          <rPr>
            <sz val="9"/>
            <rFont val="宋体"/>
            <charset val="134"/>
          </rPr>
          <t>授信210万</t>
        </r>
      </text>
    </comment>
    <comment ref="AD392" authorId="1">
      <text>
        <r>
          <rPr>
            <sz val="9"/>
            <rFont val="宋体"/>
            <charset val="134"/>
          </rPr>
          <t>个体工商户</t>
        </r>
      </text>
    </comment>
    <comment ref="AR396" authorId="3">
      <text>
        <r>
          <rPr>
            <sz val="9"/>
            <rFont val="宋体"/>
            <charset val="134"/>
          </rPr>
          <t xml:space="preserve">和平县
</t>
        </r>
      </text>
    </comment>
    <comment ref="AR399" authorId="3">
      <text>
        <r>
          <rPr>
            <sz val="9"/>
            <rFont val="宋体"/>
            <charset val="134"/>
          </rPr>
          <t>东源县</t>
        </r>
      </text>
    </comment>
    <comment ref="AR403" authorId="3">
      <text>
        <r>
          <rPr>
            <sz val="9"/>
            <rFont val="宋体"/>
            <charset val="134"/>
          </rPr>
          <t>和平县</t>
        </r>
      </text>
    </comment>
    <comment ref="AS407" authorId="1">
      <text>
        <r>
          <rPr>
            <sz val="9"/>
            <rFont val="宋体"/>
            <charset val="134"/>
          </rPr>
          <t>原：黄露莎</t>
        </r>
      </text>
    </comment>
    <comment ref="D414" authorId="1">
      <text>
        <r>
          <rPr>
            <sz val="9"/>
            <rFont val="宋体"/>
            <charset val="134"/>
          </rPr>
          <t xml:space="preserve">此笔为借据号《0066202000000773》展期
</t>
        </r>
      </text>
    </comment>
    <comment ref="Y414" authorId="6">
      <text>
        <r>
          <rPr>
            <sz val="9"/>
            <rFont val="宋体"/>
            <charset val="134"/>
          </rPr>
          <t>南昌南飞防火设备制造有限公司河源分公司、消防设备维护</t>
        </r>
      </text>
    </comment>
    <comment ref="AW414" authorId="6">
      <text>
        <r>
          <rPr>
            <sz val="9"/>
            <rFont val="宋体"/>
            <charset val="134"/>
          </rPr>
          <t>2020-4-22</t>
        </r>
      </text>
    </comment>
    <comment ref="Q415" authorId="1">
      <text>
        <r>
          <rPr>
            <sz val="9"/>
            <rFont val="宋体"/>
            <charset val="134"/>
          </rPr>
          <t>从2023年10月1日起贴息贴一半
（此笔开始按新政策贴息）</t>
        </r>
      </text>
    </comment>
    <comment ref="AR417" authorId="1">
      <text>
        <r>
          <rPr>
            <sz val="9"/>
            <rFont val="宋体"/>
            <charset val="134"/>
          </rPr>
          <t>籍贯：连平县</t>
        </r>
      </text>
    </comment>
    <comment ref="AD421" authorId="6">
      <text>
        <r>
          <rPr>
            <sz val="9"/>
            <rFont val="宋体"/>
            <charset val="134"/>
          </rPr>
          <t xml:space="preserve">经营地址：东源县
</t>
        </r>
      </text>
    </comment>
    <comment ref="AR431" authorId="1">
      <text>
        <r>
          <rPr>
            <sz val="9"/>
            <rFont val="宋体"/>
            <charset val="134"/>
          </rPr>
          <t>住址：东源县</t>
        </r>
      </text>
    </comment>
    <comment ref="AR435" authorId="3">
      <text>
        <r>
          <rPr>
            <sz val="9"/>
            <rFont val="宋体"/>
            <charset val="134"/>
          </rPr>
          <t>户口：连平县</t>
        </r>
      </text>
    </comment>
    <comment ref="J436" authorId="1">
      <text>
        <r>
          <rPr>
            <sz val="9"/>
            <rFont val="宋体"/>
            <charset val="134"/>
          </rPr>
          <t>授信50万</t>
        </r>
      </text>
    </comment>
    <comment ref="AR443" authorId="1">
      <text>
        <r>
          <rPr>
            <sz val="9"/>
            <rFont val="宋体"/>
            <charset val="134"/>
          </rPr>
          <t xml:space="preserve">户籍：东源县新源新村
</t>
        </r>
      </text>
    </comment>
    <comment ref="BD443" authorId="1">
      <text>
        <r>
          <rPr>
            <sz val="9"/>
            <rFont val="宋体"/>
            <charset val="134"/>
          </rPr>
          <t>一年内重新授信</t>
        </r>
      </text>
    </comment>
    <comment ref="AR444" authorId="1">
      <text>
        <r>
          <rPr>
            <sz val="9"/>
            <rFont val="宋体"/>
            <charset val="134"/>
          </rPr>
          <t xml:space="preserve">籍贯：东源县
</t>
        </r>
      </text>
    </comment>
    <comment ref="AR447" authorId="1">
      <text>
        <r>
          <rPr>
            <sz val="9"/>
            <rFont val="宋体"/>
            <charset val="134"/>
          </rPr>
          <t xml:space="preserve">籍贯：东源县
</t>
        </r>
      </text>
    </comment>
    <comment ref="BD448" authorId="1">
      <text>
        <r>
          <rPr>
            <sz val="9"/>
            <rFont val="宋体"/>
            <charset val="134"/>
          </rPr>
          <t xml:space="preserve">一年内重新授信
</t>
        </r>
      </text>
    </comment>
    <comment ref="AR449" authorId="1">
      <text>
        <r>
          <rPr>
            <sz val="9"/>
            <rFont val="宋体"/>
            <charset val="134"/>
          </rPr>
          <t>籍贯：五华县</t>
        </r>
      </text>
    </comment>
    <comment ref="J455" authorId="1">
      <text>
        <r>
          <rPr>
            <sz val="9"/>
            <rFont val="宋体"/>
            <charset val="134"/>
          </rPr>
          <t>授信110万</t>
        </r>
      </text>
    </comment>
    <comment ref="J457" authorId="1">
      <text>
        <r>
          <rPr>
            <sz val="9"/>
            <rFont val="宋体"/>
            <charset val="134"/>
          </rPr>
          <t xml:space="preserve">授信110万
</t>
        </r>
      </text>
    </comment>
  </commentList>
</comments>
</file>

<file path=xl/sharedStrings.xml><?xml version="1.0" encoding="utf-8"?>
<sst xmlns="http://schemas.openxmlformats.org/spreadsheetml/2006/main" count="87539" uniqueCount="11034">
  <si>
    <t>创业担保贷款贴息资金明细表（河源市担保中心）</t>
  </si>
  <si>
    <t>填表单位：（盖章）</t>
  </si>
  <si>
    <t>政策贴息
规定：</t>
  </si>
  <si>
    <t>从2021年1月1日开始只贴息2%</t>
  </si>
  <si>
    <t>序号</t>
  </si>
  <si>
    <t>客户名称</t>
  </si>
  <si>
    <t>身份证号码</t>
  </si>
  <si>
    <t>借据号</t>
  </si>
  <si>
    <t>合同号</t>
  </si>
  <si>
    <t>贷款金额（万元）</t>
  </si>
  <si>
    <t>贷款余额（万元）</t>
  </si>
  <si>
    <t>利率/年</t>
  </si>
  <si>
    <t>申请贴息利率/年</t>
  </si>
  <si>
    <t>发放时间</t>
  </si>
  <si>
    <t>计息起止日</t>
  </si>
  <si>
    <t>二季度付息额(此列隐藏）</t>
  </si>
  <si>
    <t>2025年二季度申请资金（元）</t>
  </si>
  <si>
    <t>贷款帐号</t>
  </si>
  <si>
    <t>参保情况</t>
  </si>
  <si>
    <t>备注</t>
  </si>
  <si>
    <t>从2023年10月1日开始只贴息一半利率</t>
  </si>
  <si>
    <t>朱繁</t>
  </si>
  <si>
    <t>0066202200035777</t>
  </si>
  <si>
    <t>2024-12-21至2025-03-22</t>
  </si>
  <si>
    <t>是</t>
  </si>
  <si>
    <t>程梅珍</t>
  </si>
  <si>
    <t>0066202300035280</t>
  </si>
  <si>
    <t>2025-03-21至2025-06-20</t>
  </si>
  <si>
    <t>田伟球</t>
  </si>
  <si>
    <t>0066202300036507</t>
  </si>
  <si>
    <t>吴艾略</t>
  </si>
  <si>
    <t>0066202300037130</t>
  </si>
  <si>
    <t>苏嘉林</t>
  </si>
  <si>
    <t>0066202400038484</t>
  </si>
  <si>
    <t>黄芬</t>
  </si>
  <si>
    <t>0066202400038634</t>
  </si>
  <si>
    <t>廖秀娥</t>
  </si>
  <si>
    <t>0066202400038751</t>
  </si>
  <si>
    <t>廖悦</t>
  </si>
  <si>
    <t>0066202400038760</t>
  </si>
  <si>
    <t>2024-12-21至2025-06-20</t>
  </si>
  <si>
    <t>叶桦浩</t>
  </si>
  <si>
    <t>0066202400039581</t>
  </si>
  <si>
    <t>肖志军</t>
  </si>
  <si>
    <t>0066202400039718</t>
  </si>
  <si>
    <t>二季度未付息</t>
  </si>
  <si>
    <t>梁小英</t>
  </si>
  <si>
    <t>0066202400039804</t>
  </si>
  <si>
    <t>杨文花</t>
  </si>
  <si>
    <t>0066202400039866</t>
  </si>
  <si>
    <t>朱亮亮</t>
  </si>
  <si>
    <t>0066202400040771</t>
  </si>
  <si>
    <t>罗胜才</t>
  </si>
  <si>
    <t>0066202400040900</t>
  </si>
  <si>
    <t>吴莉慧</t>
  </si>
  <si>
    <t>0066202400040972</t>
  </si>
  <si>
    <t>陈希良</t>
  </si>
  <si>
    <t>0066202400041061</t>
  </si>
  <si>
    <t>黄师灵</t>
  </si>
  <si>
    <t>0066202400041837</t>
  </si>
  <si>
    <t>邹学渊</t>
  </si>
  <si>
    <t>0066202400041904</t>
  </si>
  <si>
    <t>2024-12-21至2025-03-20</t>
  </si>
  <si>
    <t>温玉翠</t>
  </si>
  <si>
    <t>0066202400041884</t>
  </si>
  <si>
    <t>陈伟礼</t>
  </si>
  <si>
    <t>0066202400041909</t>
  </si>
  <si>
    <t>陈立军</t>
  </si>
  <si>
    <t>0066202400042379</t>
  </si>
  <si>
    <t>陈立苹</t>
  </si>
  <si>
    <t>0066202400042382</t>
  </si>
  <si>
    <t>肖利明</t>
  </si>
  <si>
    <t>0066202400042756</t>
  </si>
  <si>
    <t>欧伟科</t>
  </si>
  <si>
    <t>0066202400042792</t>
  </si>
  <si>
    <t>石健才</t>
  </si>
  <si>
    <t>0066202400042832</t>
  </si>
  <si>
    <t>吴少东</t>
  </si>
  <si>
    <t>0066202400045571</t>
  </si>
  <si>
    <t>叶莉华</t>
  </si>
  <si>
    <t>0066202400045597</t>
  </si>
  <si>
    <t>叶润峰</t>
  </si>
  <si>
    <t>0066202400047324</t>
  </si>
  <si>
    <t>陈文浩</t>
  </si>
  <si>
    <t>0066202400047361</t>
  </si>
  <si>
    <t>杨宙</t>
  </si>
  <si>
    <t>0066202400049279</t>
  </si>
  <si>
    <t>杨港</t>
  </si>
  <si>
    <t>0066202400050429</t>
  </si>
  <si>
    <t>欧晓君</t>
  </si>
  <si>
    <t>0066202400050567</t>
  </si>
  <si>
    <t>李丹</t>
  </si>
  <si>
    <t>0066202400050541</t>
  </si>
  <si>
    <t>吴俊标</t>
  </si>
  <si>
    <t>0066202400050771</t>
  </si>
  <si>
    <t>郭涛</t>
  </si>
  <si>
    <t>0066202400051005</t>
  </si>
  <si>
    <t>李君</t>
  </si>
  <si>
    <t>0066202400051121</t>
  </si>
  <si>
    <t>江明</t>
  </si>
  <si>
    <t>0066202400051537</t>
  </si>
  <si>
    <t>张文艺</t>
  </si>
  <si>
    <t>0066202400054083</t>
  </si>
  <si>
    <t>结清</t>
  </si>
  <si>
    <t>赖诗意</t>
  </si>
  <si>
    <t>0066202400054608</t>
  </si>
  <si>
    <t>钟承远</t>
  </si>
  <si>
    <t>0066202400056461</t>
  </si>
  <si>
    <t>李文生</t>
  </si>
  <si>
    <t>0066202400056464</t>
  </si>
  <si>
    <t>河源市采顺商业发展有限公司</t>
  </si>
  <si>
    <t>0066202400056480</t>
  </si>
  <si>
    <t>钟泽权</t>
  </si>
  <si>
    <t>0066202400056589</t>
  </si>
  <si>
    <t>0066202400056483</t>
  </si>
  <si>
    <t>温志源</t>
  </si>
  <si>
    <t>0066202400060883</t>
  </si>
  <si>
    <t>黄跃</t>
  </si>
  <si>
    <t>0066202400061536</t>
  </si>
  <si>
    <t>赖伟辉</t>
  </si>
  <si>
    <t>0066202400061627</t>
  </si>
  <si>
    <t>叶利燕</t>
  </si>
  <si>
    <t>0066202500064352</t>
  </si>
  <si>
    <t>合计：</t>
  </si>
  <si>
    <t>填表单位：（盖章）中国邮政储蓄银行股份有限公司河源市城区支行</t>
  </si>
  <si>
    <t>2025/4/1-2025/6/30</t>
  </si>
  <si>
    <t>贷款金额</t>
  </si>
  <si>
    <t>贴息中心代付利息（元）</t>
  </si>
  <si>
    <t>罗*芳</t>
  </si>
  <si>
    <t>2025//4/1-2025/6/30</t>
  </si>
  <si>
    <t>许*</t>
  </si>
  <si>
    <t>河源市集美广告有限公司</t>
  </si>
  <si>
    <t>开户行： 中国邮政储蓄银行股份有限公司东源县支行</t>
  </si>
  <si>
    <t>河源市鑫平物业管理有限公司</t>
  </si>
  <si>
    <t>开户行： 中国邮政储蓄银行股份有限公司河源市分行</t>
  </si>
  <si>
    <t>合计</t>
  </si>
  <si>
    <t xml:space="preserve">              创业担保贷款贴息资金明细表 (河源市担保中心) </t>
  </si>
  <si>
    <t>填报单位:(盖章)                      2025第2季度             市担保中心:(盖章)                   单位：元、笔</t>
  </si>
  <si>
    <t>贷款利率</t>
  </si>
  <si>
    <t xml:space="preserve"> 贴息利率</t>
  </si>
  <si>
    <t>贷款起期</t>
  </si>
  <si>
    <t>贷款止期</t>
  </si>
  <si>
    <t>2025年2季度人社局应贴息金额</t>
  </si>
  <si>
    <t>1</t>
  </si>
  <si>
    <t>谢镇科</t>
  </si>
  <si>
    <t>20250321-20250620</t>
  </si>
  <si>
    <t>2</t>
  </si>
  <si>
    <t>吴丽清</t>
  </si>
  <si>
    <t>3</t>
  </si>
  <si>
    <t>陈仲瑞</t>
  </si>
  <si>
    <t>4</t>
  </si>
  <si>
    <t>河源市臣富商贸有限公司</t>
  </si>
  <si>
    <t>创业担保贷款已结清贴息明细表（含核销）</t>
  </si>
  <si>
    <t>最后计息起止日</t>
  </si>
  <si>
    <t>四季度付息额(此列隐藏）</t>
  </si>
  <si>
    <t>2024年四季度申请资金（元）</t>
  </si>
  <si>
    <t>0066202000009697</t>
  </si>
  <si>
    <t>2023-6-21至2023-11-23</t>
  </si>
  <si>
    <t>0066202100015054</t>
  </si>
  <si>
    <t>2023-9-21至2024-02-23</t>
  </si>
  <si>
    <t>已核销，2023年四季度开始未付息</t>
  </si>
  <si>
    <t>0066202100016808</t>
  </si>
  <si>
    <t>2023-4-21至2024-03-26</t>
  </si>
  <si>
    <t>已核销，23年三季度开始未付息</t>
  </si>
  <si>
    <t>0066202100021226</t>
  </si>
  <si>
    <t>2024-03-21至2024-06-18</t>
  </si>
  <si>
    <t>否</t>
  </si>
  <si>
    <t>已核销，24年二季度开始未付息</t>
  </si>
  <si>
    <t>0066202100026636</t>
  </si>
  <si>
    <t>2024-06-21至2024-12-20</t>
  </si>
  <si>
    <t>小微企业贷款，按年利率2%贴息。</t>
  </si>
  <si>
    <t>0066202100026876</t>
  </si>
  <si>
    <t>/</t>
  </si>
  <si>
    <t>0066202100027038</t>
  </si>
  <si>
    <t>0066202100027064</t>
  </si>
  <si>
    <t>2024-03-21至2024-09-18</t>
  </si>
  <si>
    <t>0066202100027464</t>
  </si>
  <si>
    <t>2024-06-21至2024-09-27</t>
  </si>
  <si>
    <t>0066202100027550</t>
  </si>
  <si>
    <t>2024-06-21至2024-09-28</t>
  </si>
  <si>
    <t>0066202100028089</t>
  </si>
  <si>
    <t>2024-06-21至2024-10-13</t>
  </si>
  <si>
    <t>0066202100028160</t>
  </si>
  <si>
    <t>2024-06-21至2024-10-14</t>
  </si>
  <si>
    <t>0066202100028460</t>
  </si>
  <si>
    <t>2024-06-21至2024-10-22</t>
  </si>
  <si>
    <t>0066202100029135</t>
  </si>
  <si>
    <t>2024-09-21至2024-11-17</t>
  </si>
  <si>
    <t>0066202100030528</t>
  </si>
  <si>
    <t>2024-06-21至2024-12-07</t>
  </si>
  <si>
    <t>0066202100031163</t>
  </si>
  <si>
    <t>0066202100031915</t>
  </si>
  <si>
    <t>注销</t>
  </si>
  <si>
    <t>0066202200034329</t>
  </si>
  <si>
    <t>0066202300026832</t>
  </si>
  <si>
    <t>展期</t>
  </si>
  <si>
    <t>0066202200034155</t>
  </si>
  <si>
    <t>2024-09-21至2024-12-06</t>
  </si>
  <si>
    <t>0066202200034330</t>
  </si>
  <si>
    <t>2024-09-21至2024-10-30</t>
  </si>
  <si>
    <t>疑是结清</t>
  </si>
  <si>
    <t>借据编号</t>
  </si>
  <si>
    <t>新客户号</t>
  </si>
  <si>
    <t>贷款用户</t>
  </si>
  <si>
    <t>档案归档盒号</t>
  </si>
  <si>
    <t>用途使用地区</t>
  </si>
  <si>
    <t>所属区域</t>
  </si>
  <si>
    <t>企业类型</t>
  </si>
  <si>
    <t>身份证/组织机构代码证</t>
  </si>
  <si>
    <t>贷款期限（年）</t>
  </si>
  <si>
    <t>合同签订日</t>
  </si>
  <si>
    <t>合同截止日</t>
  </si>
  <si>
    <t>授信到期日</t>
  </si>
  <si>
    <t>利率类型（利率转换后）</t>
  </si>
  <si>
    <t>贷款利率%（年息）</t>
  </si>
  <si>
    <t>贷款利率‰（月息）</t>
  </si>
  <si>
    <t>（参考利率）利率转换后</t>
  </si>
  <si>
    <t>担保方式</t>
  </si>
  <si>
    <t>是否为担保公司担保（保证金比例）</t>
  </si>
  <si>
    <t>是否为首贷户</t>
  </si>
  <si>
    <t>贷款用途</t>
  </si>
  <si>
    <t>是否涉农</t>
  </si>
  <si>
    <t>所属行业</t>
  </si>
  <si>
    <t>企业名称</t>
  </si>
  <si>
    <t>经营范围</t>
  </si>
  <si>
    <t>营业执照</t>
  </si>
  <si>
    <t>贷款品种</t>
  </si>
  <si>
    <t>小微型企业主/个体工商户</t>
  </si>
  <si>
    <t>合同编号</t>
  </si>
  <si>
    <t>扣款账户</t>
  </si>
  <si>
    <t>抵押物地址</t>
  </si>
  <si>
    <t>住房1、商铺2、土地3、写字楼4</t>
  </si>
  <si>
    <t>房地产权证号</t>
  </si>
  <si>
    <t>他项权证号</t>
  </si>
  <si>
    <t>抵押物评估价（万元）</t>
  </si>
  <si>
    <t>关联系统抵押物评估价（万元）</t>
  </si>
  <si>
    <t>抵（质）押率（%）</t>
  </si>
  <si>
    <t>抵押物建筑面积（㎡）</t>
  </si>
  <si>
    <t>其他还款计划</t>
  </si>
  <si>
    <t>抵押物授权查册期限</t>
  </si>
  <si>
    <t>评估公司</t>
  </si>
  <si>
    <t>身份证或注册地址</t>
  </si>
  <si>
    <t>主办客户经理（关联系统）</t>
  </si>
  <si>
    <t>主办客户经理（手工移交）</t>
  </si>
  <si>
    <t>协办客户经理</t>
  </si>
  <si>
    <t>农户</t>
  </si>
  <si>
    <t>创业担保贷款类别</t>
  </si>
  <si>
    <t>关联关系</t>
  </si>
  <si>
    <t>五级分类</t>
  </si>
  <si>
    <t>贷款人联系电话</t>
  </si>
  <si>
    <t>贷款形态</t>
  </si>
  <si>
    <t>利息逾期（元）</t>
  </si>
  <si>
    <t>利息逾期天数</t>
  </si>
  <si>
    <t>本金逾期（元）</t>
  </si>
  <si>
    <t>本金逾期天数</t>
  </si>
  <si>
    <t>农业主体分类</t>
  </si>
  <si>
    <t>是否免征印花税</t>
  </si>
  <si>
    <t>免税条件</t>
  </si>
  <si>
    <t>灯塔盆地</t>
  </si>
  <si>
    <t>风险预警</t>
  </si>
  <si>
    <t>重新认定农户</t>
  </si>
  <si>
    <t>201200522011198000090</t>
  </si>
  <si>
    <t>1101977701</t>
  </si>
  <si>
    <t>张雪霞</t>
  </si>
  <si>
    <t>东源</t>
  </si>
  <si>
    <t>农村</t>
  </si>
  <si>
    <t>个人</t>
  </si>
  <si>
    <t>442525196703154440</t>
  </si>
  <si>
    <t>固定利率</t>
  </si>
  <si>
    <t>基准利率</t>
  </si>
  <si>
    <t>保证</t>
  </si>
  <si>
    <t>采购果树</t>
  </si>
  <si>
    <t>农业</t>
  </si>
  <si>
    <t>个人生产经营贷款</t>
  </si>
  <si>
    <t>小微企业主</t>
  </si>
  <si>
    <t>00522012012100070</t>
  </si>
  <si>
    <t>广东省河源市源城区新宝路东五巷3号</t>
  </si>
  <si>
    <t>包丹华</t>
  </si>
  <si>
    <t>小额创业.下岗失业（市区）</t>
  </si>
  <si>
    <t>正常</t>
  </si>
  <si>
    <t>新增贷款</t>
  </si>
  <si>
    <t>专业大户</t>
  </si>
  <si>
    <t>201200522011198000089</t>
  </si>
  <si>
    <t>1101977744</t>
  </si>
  <si>
    <t>邱惠灵</t>
  </si>
  <si>
    <t>河源</t>
  </si>
  <si>
    <t>441611198001225043</t>
  </si>
  <si>
    <t>购进办公设备</t>
  </si>
  <si>
    <t>批发和零售业</t>
  </si>
  <si>
    <t>00522012012100069</t>
  </si>
  <si>
    <t>广东省东源县仙塘镇仙塘村委会银光小组45号</t>
  </si>
  <si>
    <t>蓝点</t>
  </si>
  <si>
    <t>201300522011198000101</t>
  </si>
  <si>
    <t>1102037648</t>
  </si>
  <si>
    <t>谢秀红</t>
  </si>
  <si>
    <t>441602197207200422</t>
  </si>
  <si>
    <t>购买农具</t>
  </si>
  <si>
    <t>00522012013100011</t>
  </si>
  <si>
    <t>广东省河源市源城区星新南路南2号</t>
  </si>
  <si>
    <t>罗伟峰</t>
  </si>
  <si>
    <t>201300522011198000102</t>
  </si>
  <si>
    <t>1102037583</t>
  </si>
  <si>
    <t>杨细云</t>
  </si>
  <si>
    <t>441622198004232248</t>
  </si>
  <si>
    <t>00522012013100012</t>
  </si>
  <si>
    <t>广东省河源市源城区石塘西巷77号</t>
  </si>
  <si>
    <t>叶燕丹</t>
  </si>
  <si>
    <t>201300522011198000120</t>
  </si>
  <si>
    <t>1102033693</t>
  </si>
  <si>
    <t>黄健</t>
  </si>
  <si>
    <t>城市</t>
  </si>
  <si>
    <t>441602198612241716</t>
  </si>
  <si>
    <t>购买舞台设备</t>
  </si>
  <si>
    <t>服务业</t>
  </si>
  <si>
    <t>00522012013100029</t>
  </si>
  <si>
    <t>广东省河源市源城区河源大道北西一巷45号</t>
  </si>
  <si>
    <t>201300522011154000123</t>
  </si>
  <si>
    <t>1102037362</t>
  </si>
  <si>
    <t>杨辉璋</t>
  </si>
  <si>
    <t>44161119790225471X</t>
  </si>
  <si>
    <t>装修店面</t>
  </si>
  <si>
    <t>个体工商户</t>
  </si>
  <si>
    <t>00522012013100036</t>
  </si>
  <si>
    <t>广东省东源县柳城镇下坝村委会</t>
  </si>
  <si>
    <t>201300522011198000124</t>
  </si>
  <si>
    <t>1102027413</t>
  </si>
  <si>
    <t>刘伟军</t>
  </si>
  <si>
    <t>441625198012272214</t>
  </si>
  <si>
    <t>收购茶叶</t>
  </si>
  <si>
    <t>00522012013100037</t>
  </si>
  <si>
    <t>广东省东源县涧头镇新中村委会石下小组1号</t>
  </si>
  <si>
    <t>201300522011198000126</t>
  </si>
  <si>
    <t>1101065656</t>
  </si>
  <si>
    <t>黄火省</t>
  </si>
  <si>
    <t>441624198512182016</t>
  </si>
  <si>
    <t>采购环保设备配件</t>
  </si>
  <si>
    <t>00522012013100040</t>
  </si>
  <si>
    <t>广东省和平县青州镇星兴村委会新屋村86号</t>
  </si>
  <si>
    <t>高雪华</t>
  </si>
  <si>
    <t>201300522011198000127</t>
  </si>
  <si>
    <t>1100845089</t>
  </si>
  <si>
    <t>刘毕文</t>
  </si>
  <si>
    <t>441625198109165466</t>
  </si>
  <si>
    <t>购买五金材料</t>
  </si>
  <si>
    <t>00522012013100038</t>
  </si>
  <si>
    <t>广东省东源县柳城镇下坝村委会山下小组75号</t>
  </si>
  <si>
    <t>201300522011198000125</t>
  </si>
  <si>
    <t>1102041653</t>
  </si>
  <si>
    <t>杨大妹</t>
  </si>
  <si>
    <t>441625198206034767</t>
  </si>
  <si>
    <t>采购办公用品</t>
  </si>
  <si>
    <t>00522012013100039</t>
  </si>
  <si>
    <t>广东省东源县柳城镇下坝村委会中小组36号</t>
  </si>
  <si>
    <t>201300522011198000134</t>
  </si>
  <si>
    <t>1101749423</t>
  </si>
  <si>
    <t>李海锋</t>
  </si>
  <si>
    <t>441602198309301771</t>
  </si>
  <si>
    <t>采购洋酒一批</t>
  </si>
  <si>
    <t>00522012013100043</t>
  </si>
  <si>
    <t>广东省河源市源城区东埔村学前坝小组158号</t>
  </si>
  <si>
    <t>李海峰15019382222</t>
  </si>
  <si>
    <t>201300522011198000136</t>
  </si>
  <si>
    <t>1100848428</t>
  </si>
  <si>
    <t>邓小英</t>
  </si>
  <si>
    <t>441624198307142023</t>
  </si>
  <si>
    <t>购入饮料一批</t>
  </si>
  <si>
    <t>00522012013100035</t>
  </si>
  <si>
    <t>广东省河源市源城区长塘路9号车站宿舍2栋202房</t>
  </si>
  <si>
    <t>邓小英18927033979/13794748993</t>
  </si>
  <si>
    <t>201300522011198000141</t>
  </si>
  <si>
    <t>1102822388</t>
  </si>
  <si>
    <t>李万浓</t>
  </si>
  <si>
    <t>441602197404181742</t>
  </si>
  <si>
    <t>采购服饰</t>
  </si>
  <si>
    <t>00522012013100051</t>
  </si>
  <si>
    <t>河源市源城区河紫路水上新村南区53号</t>
  </si>
  <si>
    <t>13553201433/13690975637</t>
  </si>
  <si>
    <t>201300522011198000142</t>
  </si>
  <si>
    <t>1101919663</t>
  </si>
  <si>
    <t>谢锴</t>
  </si>
  <si>
    <t>441611197909043317</t>
  </si>
  <si>
    <t>采购五谷食品</t>
  </si>
  <si>
    <t>00522012013100052</t>
  </si>
  <si>
    <t>广东省东源县船塘镇圩镇圩镇</t>
  </si>
  <si>
    <t>13794719483/13829395966</t>
  </si>
  <si>
    <t>201300522011198000145</t>
  </si>
  <si>
    <t>1102131075</t>
  </si>
  <si>
    <t>肖淑娃</t>
  </si>
  <si>
    <t>441625198111071629</t>
  </si>
  <si>
    <t>购买一批窗帘</t>
  </si>
  <si>
    <t>00522012013100054</t>
  </si>
  <si>
    <t>广东省东源县灯塔镇连塘村委会塘西小组1号</t>
  </si>
  <si>
    <t>曾文钟</t>
  </si>
  <si>
    <t>18507621188/13794732002</t>
  </si>
  <si>
    <t>201300522011198000146</t>
  </si>
  <si>
    <t>1101911506</t>
  </si>
  <si>
    <t>陈宥成</t>
  </si>
  <si>
    <t>441625198008194137</t>
  </si>
  <si>
    <t>购买一批空调</t>
  </si>
  <si>
    <t>00522012013100053</t>
  </si>
  <si>
    <t>广东省东源县上莞镇圩镇南直街</t>
  </si>
  <si>
    <t>13502315878/15322726682</t>
  </si>
  <si>
    <t>201300522011198000151</t>
  </si>
  <si>
    <t>1101919256</t>
  </si>
  <si>
    <t>黄浓妹</t>
  </si>
  <si>
    <t>441623196807293762</t>
  </si>
  <si>
    <t>00522012013100059</t>
  </si>
  <si>
    <t>广东省连平县油溪镇溪南村围龙</t>
  </si>
  <si>
    <t>13322632303/13829371211</t>
  </si>
  <si>
    <t>201300522011198000157</t>
  </si>
  <si>
    <t>1101066644</t>
  </si>
  <si>
    <t>罗烈</t>
  </si>
  <si>
    <t>441602197703060019</t>
  </si>
  <si>
    <t>购买一批家居门</t>
  </si>
  <si>
    <t>00522012013100063</t>
  </si>
  <si>
    <t>广东省河源市源城区旺源路63号润宏居A2栋508房</t>
  </si>
  <si>
    <t>201300522011198000158</t>
  </si>
  <si>
    <t>1100429816</t>
  </si>
  <si>
    <t>张琪珊</t>
  </si>
  <si>
    <t>441622199002084186</t>
  </si>
  <si>
    <t>购买一批大米与面粉</t>
  </si>
  <si>
    <t>餐饮业</t>
  </si>
  <si>
    <t>00522012013100064</t>
  </si>
  <si>
    <t>广东省龙川县车田镇径光村委会径田村41号</t>
  </si>
  <si>
    <t>201300522011198000159</t>
  </si>
  <si>
    <t>1101968044</t>
  </si>
  <si>
    <t>陈辉霞</t>
  </si>
  <si>
    <t>442525197010311022</t>
  </si>
  <si>
    <t>购买一批啤酒</t>
  </si>
  <si>
    <t>00522012013100065</t>
  </si>
  <si>
    <t>广东省河源市源城区东升路七巷西46号</t>
  </si>
  <si>
    <t>201300522011198000160</t>
  </si>
  <si>
    <t>1101750448</t>
  </si>
  <si>
    <t>吴小凡</t>
  </si>
  <si>
    <t>441602198601252233</t>
  </si>
  <si>
    <t>进货</t>
  </si>
  <si>
    <t>00522012013100066</t>
  </si>
  <si>
    <t>广东省河源市源城区新兴东巷9号</t>
  </si>
  <si>
    <t>201400522011198000210</t>
  </si>
  <si>
    <t>1100859845</t>
  </si>
  <si>
    <t>周晓婷</t>
  </si>
  <si>
    <t>441625198805130523</t>
  </si>
  <si>
    <t>购买化妆品</t>
  </si>
  <si>
    <t>00522012014100011</t>
  </si>
  <si>
    <t>广东省河源市源城区西一路东一巷东2-12号</t>
  </si>
  <si>
    <t>201400522011198000213</t>
  </si>
  <si>
    <t>1100358307</t>
  </si>
  <si>
    <t>周龙发</t>
  </si>
  <si>
    <t>441624198802150012</t>
  </si>
  <si>
    <t>00522012014100012</t>
  </si>
  <si>
    <t>广东省惠州市惠城区下埔路8号之四</t>
  </si>
  <si>
    <t>13507627449/13827817448</t>
  </si>
  <si>
    <t>201400522011198000219</t>
  </si>
  <si>
    <t>1100430733</t>
  </si>
  <si>
    <t>骆志勇</t>
  </si>
  <si>
    <t>441602198303080613</t>
  </si>
  <si>
    <t>购买计算机设备</t>
  </si>
  <si>
    <t>00522012014100018</t>
  </si>
  <si>
    <t>广东省河源市源城区红花路35号</t>
  </si>
  <si>
    <t>201400522011198000220</t>
  </si>
  <si>
    <t>1101549939</t>
  </si>
  <si>
    <t>徐家纯</t>
  </si>
  <si>
    <t>441602198309280413</t>
  </si>
  <si>
    <t>购买瓷砖</t>
  </si>
  <si>
    <t>00522012014100019</t>
  </si>
  <si>
    <t>广东省河源市源城区下围村竹园开发区二栋2户</t>
  </si>
  <si>
    <t>201400522011198000221</t>
  </si>
  <si>
    <t>1101721448</t>
  </si>
  <si>
    <t>朱建军</t>
  </si>
  <si>
    <t>44011119760917013X</t>
  </si>
  <si>
    <t>00522012014100020</t>
  </si>
  <si>
    <t>广东省河源市源城区长安街150-602号</t>
  </si>
  <si>
    <t>201400522011198000224</t>
  </si>
  <si>
    <t>1101918195</t>
  </si>
  <si>
    <t>黄小芳</t>
  </si>
  <si>
    <t>441622198402034669</t>
  </si>
  <si>
    <t>00522012014100021</t>
  </si>
  <si>
    <t>广东省河源市源城区红星路134-701号</t>
  </si>
  <si>
    <t>201400522011198000230</t>
  </si>
  <si>
    <t>1102028118</t>
  </si>
  <si>
    <t>何亮</t>
  </si>
  <si>
    <t>441602198710201734</t>
  </si>
  <si>
    <t>购买设备</t>
  </si>
  <si>
    <t>00522012014100027</t>
  </si>
  <si>
    <t>广东省河源市源城区美食街B5-402</t>
  </si>
  <si>
    <t>201400522011198000231</t>
  </si>
  <si>
    <t>1101279427</t>
  </si>
  <si>
    <t>陈松</t>
  </si>
  <si>
    <t>441602197508130018</t>
  </si>
  <si>
    <t>采购商品</t>
  </si>
  <si>
    <t>00522012014100026</t>
  </si>
  <si>
    <t>广东省源城区文明路41号瑞生花园A06-2号</t>
  </si>
  <si>
    <t>201400522011198000232</t>
  </si>
  <si>
    <t>1101433132</t>
  </si>
  <si>
    <t>肖君坡</t>
  </si>
  <si>
    <t>441625198612204717</t>
  </si>
  <si>
    <t>购买墙纸</t>
  </si>
  <si>
    <t>00522012014100024</t>
  </si>
  <si>
    <t>广东省东源县柳城镇圩镇1号</t>
  </si>
  <si>
    <t>201400522011198000233</t>
  </si>
  <si>
    <t>1101973005</t>
  </si>
  <si>
    <t>贺鹏</t>
  </si>
  <si>
    <t>441624197304284910</t>
  </si>
  <si>
    <t>购买洗洁精</t>
  </si>
  <si>
    <t>00522012014100025</t>
  </si>
  <si>
    <t>广东省河源市源城区河源大道北80-2A-503号</t>
  </si>
  <si>
    <t>201400522011198000234</t>
  </si>
  <si>
    <t>1100853405</t>
  </si>
  <si>
    <t>张其烈</t>
  </si>
  <si>
    <t>350624197109043510</t>
  </si>
  <si>
    <t>00522012014100028</t>
  </si>
  <si>
    <t>广东省河源市源城区华达北街79号</t>
  </si>
  <si>
    <t>201400522011198000235</t>
  </si>
  <si>
    <t>1101434406</t>
  </si>
  <si>
    <t>张其迎</t>
  </si>
  <si>
    <t>350624196906043519</t>
  </si>
  <si>
    <t>00522012014100029</t>
  </si>
  <si>
    <t>广东省河源市源城区河埔大道北123A号</t>
  </si>
  <si>
    <t>201400522011198000236</t>
  </si>
  <si>
    <t>1101281081</t>
  </si>
  <si>
    <t>曾丁强</t>
  </si>
  <si>
    <t>44010619780326151X</t>
  </si>
  <si>
    <t>00522012014100031</t>
  </si>
  <si>
    <t>广东省东源县船塘镇圩镇新兴路1号</t>
  </si>
  <si>
    <t>201400522011198000237</t>
  </si>
  <si>
    <t>1101437367</t>
  </si>
  <si>
    <t>钟添发</t>
  </si>
  <si>
    <t>441602198106291219</t>
  </si>
  <si>
    <t>00522012014100034</t>
  </si>
  <si>
    <t>河源市源城区公园东路1号</t>
  </si>
  <si>
    <t>刘彦兵</t>
  </si>
  <si>
    <t>201400522011198000238</t>
  </si>
  <si>
    <t>1101437278</t>
  </si>
  <si>
    <t>丘雪雁</t>
  </si>
  <si>
    <t>441602198003140629</t>
  </si>
  <si>
    <t>00522012014100033</t>
  </si>
  <si>
    <t>广东省河源市源城区环城东7-3号</t>
  </si>
  <si>
    <t>201400522011198000239</t>
  </si>
  <si>
    <t>1101281111</t>
  </si>
  <si>
    <t>刘德荣</t>
  </si>
  <si>
    <t>442525196710172735</t>
  </si>
  <si>
    <t>00522012014100032</t>
  </si>
  <si>
    <t>广东省河源市源城区大同路东120号</t>
  </si>
  <si>
    <t>201400522011198000245</t>
  </si>
  <si>
    <t>1100595708</t>
  </si>
  <si>
    <t>林乔胜</t>
  </si>
  <si>
    <t>441602197805132212</t>
  </si>
  <si>
    <t>00522012014100040</t>
  </si>
  <si>
    <t>广东省东源县黄田镇久社村委会心岭小组1号</t>
  </si>
  <si>
    <t>201400522011198000250</t>
  </si>
  <si>
    <t>1100596712</t>
  </si>
  <si>
    <t>潘映惠</t>
  </si>
  <si>
    <t>441611197411101321</t>
  </si>
  <si>
    <t>信用</t>
  </si>
  <si>
    <t>00522012014100045</t>
  </si>
  <si>
    <t>广东省河源市源城区东埔村群丰小组183号</t>
  </si>
  <si>
    <t>201400522011198000251</t>
  </si>
  <si>
    <t>1101059885</t>
  </si>
  <si>
    <t>李勇辉</t>
  </si>
  <si>
    <t>441625198501205012</t>
  </si>
  <si>
    <t>00522012014100047</t>
  </si>
  <si>
    <t>广东省东源县蓝口镇车头山村委会李屋小组1号</t>
  </si>
  <si>
    <t>201400522011198000253</t>
  </si>
  <si>
    <t>1100597336</t>
  </si>
  <si>
    <t>缪发勇</t>
  </si>
  <si>
    <t>441602196710090131</t>
  </si>
  <si>
    <t>00522012014100048</t>
  </si>
  <si>
    <t>广东省河源市源城区新兴东巷45-603号</t>
  </si>
  <si>
    <t>201400522011198000257</t>
  </si>
  <si>
    <t>1101972068</t>
  </si>
  <si>
    <t>曾伟恒</t>
  </si>
  <si>
    <t>441611196111191615</t>
  </si>
  <si>
    <t>采购大米</t>
  </si>
  <si>
    <t>00522012014100046</t>
  </si>
  <si>
    <t>广东省东源县灯塔镇灯塔村委会新矮村</t>
  </si>
  <si>
    <t>201400522011198000260</t>
  </si>
  <si>
    <t>1100593403</t>
  </si>
  <si>
    <t>蓝顶帆</t>
  </si>
  <si>
    <t>441625198411063014</t>
  </si>
  <si>
    <t>购买一批酒</t>
  </si>
  <si>
    <t>00522012014100050</t>
  </si>
  <si>
    <t>广东省东源县漳溪畲族自治乡蓝村委会老寨小组58号</t>
  </si>
  <si>
    <t>201400522011198000271</t>
  </si>
  <si>
    <t>1101413654</t>
  </si>
  <si>
    <t>陈万里</t>
  </si>
  <si>
    <t>441611196710078016</t>
  </si>
  <si>
    <t>购买一批农副产品</t>
  </si>
  <si>
    <t>00522012014100060</t>
  </si>
  <si>
    <t>6231690500100000289</t>
  </si>
  <si>
    <t>广东省东源县上莞镇圩镇河源水泥厂职工宿舍</t>
  </si>
  <si>
    <t>13827818331/18927030093</t>
  </si>
  <si>
    <t>201400522011198000272</t>
  </si>
  <si>
    <t>1100427813</t>
  </si>
  <si>
    <t>黄毓沁</t>
  </si>
  <si>
    <t>441623199008290024</t>
  </si>
  <si>
    <t>购买一批衣服</t>
  </si>
  <si>
    <t>00522012014100061</t>
  </si>
  <si>
    <t>130050000002898</t>
  </si>
  <si>
    <t>广东省连平县元善镇城南居委会滨河路公安局宿舍</t>
  </si>
  <si>
    <t>吴艾智</t>
  </si>
  <si>
    <t>201400522011198000276</t>
  </si>
  <si>
    <t>1100141863</t>
  </si>
  <si>
    <t>李来添</t>
  </si>
  <si>
    <t>441602196011120055</t>
  </si>
  <si>
    <t>购买一批鸡肉</t>
  </si>
  <si>
    <t>00522012014100064</t>
  </si>
  <si>
    <t>180050000003485（6231690566100000439）</t>
  </si>
  <si>
    <t>广东省河源市源城区中堤路71号</t>
  </si>
  <si>
    <t>13539101688/13827890263</t>
  </si>
  <si>
    <t>201400522011198000277</t>
  </si>
  <si>
    <t>1100142525</t>
  </si>
  <si>
    <t>赖少标</t>
  </si>
  <si>
    <t>441625198010021614</t>
  </si>
  <si>
    <t>购买一批手机和电脑配件</t>
  </si>
  <si>
    <t>00522012014100065</t>
  </si>
  <si>
    <t>170050000003508（6231690500100000982）</t>
  </si>
  <si>
    <t>广东省东源县灯塔镇梨园村委会竻园村</t>
  </si>
  <si>
    <t>13750227222/18938118833</t>
  </si>
  <si>
    <t>201400522011198000278</t>
  </si>
  <si>
    <t>1100142479</t>
  </si>
  <si>
    <t>黄国强</t>
  </si>
  <si>
    <t>441611197706045013</t>
  </si>
  <si>
    <t>购买一批家电</t>
  </si>
  <si>
    <t>00522012014100066</t>
  </si>
  <si>
    <t>110050000003506（6231690500100000966）</t>
  </si>
  <si>
    <t>广东省东源县蓝口镇东江桥头和平宾馆</t>
  </si>
  <si>
    <t>13829354328/13827800354</t>
  </si>
  <si>
    <t>201400522011198000281</t>
  </si>
  <si>
    <t>1100236848</t>
  </si>
  <si>
    <t>张智勇</t>
  </si>
  <si>
    <t>441602198011100432</t>
  </si>
  <si>
    <t>购买一批酒水</t>
  </si>
  <si>
    <t>00522012014100068</t>
  </si>
  <si>
    <t>140050000003618</t>
  </si>
  <si>
    <t>广东省河源市源城区木排头路29号</t>
  </si>
  <si>
    <t>13690988788/13829397901</t>
  </si>
  <si>
    <t>201400522011198000288</t>
  </si>
  <si>
    <t>1101013532</t>
  </si>
  <si>
    <t>黄惠远</t>
  </si>
  <si>
    <t>441622198603201777</t>
  </si>
  <si>
    <t>购买牛奶</t>
  </si>
  <si>
    <t>00522012014100071</t>
  </si>
  <si>
    <t>100050000003677</t>
  </si>
  <si>
    <t>广东省河源市源城区太阳升村长岗岌小组5号</t>
  </si>
  <si>
    <t>18676229755/18676224185</t>
  </si>
  <si>
    <t>201400522011198000289</t>
  </si>
  <si>
    <t>1100231889</t>
  </si>
  <si>
    <t>刘文雄</t>
  </si>
  <si>
    <t>441602197311190471</t>
  </si>
  <si>
    <t>购买一批预包装食品</t>
  </si>
  <si>
    <t>00522012014100072</t>
  </si>
  <si>
    <t>150050000003613</t>
  </si>
  <si>
    <t>广东省河源市源城区公园东路17-9号</t>
  </si>
  <si>
    <t>201400522011198000290</t>
  </si>
  <si>
    <t>1100231714</t>
  </si>
  <si>
    <t>李华生</t>
  </si>
  <si>
    <t>441625199011124716</t>
  </si>
  <si>
    <t>购买花弅</t>
  </si>
  <si>
    <t>00522012014100073</t>
  </si>
  <si>
    <t>190050000003611</t>
  </si>
  <si>
    <t>广东省东源县柳城镇圩镇镇府干部宿舍1号</t>
  </si>
  <si>
    <t>201400522011198000291</t>
  </si>
  <si>
    <t>1100597395</t>
  </si>
  <si>
    <t>刘东芳</t>
  </si>
  <si>
    <t>441602198310282221</t>
  </si>
  <si>
    <t>购买一批电子商品</t>
  </si>
  <si>
    <t>00522012014100074</t>
  </si>
  <si>
    <t>190050000002975</t>
  </si>
  <si>
    <t>广东省河源市源城区茶亭街17-202号</t>
  </si>
  <si>
    <t>13825308379/18923696488</t>
  </si>
  <si>
    <t>201400522011198000292</t>
  </si>
  <si>
    <t>1101426187</t>
  </si>
  <si>
    <t>王锡千</t>
  </si>
  <si>
    <t>51152519890607667X</t>
  </si>
  <si>
    <t>购进一批商品</t>
  </si>
  <si>
    <t>00522012014100075</t>
  </si>
  <si>
    <t>150050000003161</t>
  </si>
  <si>
    <t>广东省河源市源城区沿江路宝源综合楼北梯503号</t>
  </si>
  <si>
    <t>18688098456/13169463399</t>
  </si>
  <si>
    <t>201400522011198000293</t>
  </si>
  <si>
    <t>1101084863</t>
  </si>
  <si>
    <t>李伟宜</t>
  </si>
  <si>
    <t>441602198706200026</t>
  </si>
  <si>
    <t>00522012014100076</t>
  </si>
  <si>
    <t>170050000003787</t>
  </si>
  <si>
    <t>广东省河源市源城区县前街40-11号</t>
  </si>
  <si>
    <t>13553248881/18818330807</t>
  </si>
  <si>
    <t>201500522011198000327</t>
  </si>
  <si>
    <t>1101019867</t>
  </si>
  <si>
    <t>许俊敏</t>
  </si>
  <si>
    <t>44160219860801123X</t>
  </si>
  <si>
    <t>购买商品</t>
  </si>
  <si>
    <t>00522012015100010</t>
  </si>
  <si>
    <t>160050000003740</t>
  </si>
  <si>
    <t>每月还本金1000元</t>
  </si>
  <si>
    <t>广东省河源市源城区埔前镇高围村高围小组97号</t>
  </si>
  <si>
    <t>201500522011198000330</t>
  </si>
  <si>
    <t>1101972785</t>
  </si>
  <si>
    <t>黄永泉</t>
  </si>
  <si>
    <t>441602197806131713</t>
  </si>
  <si>
    <t>购买烟酒</t>
  </si>
  <si>
    <t>00522012015100013</t>
  </si>
  <si>
    <t>130050000002737</t>
  </si>
  <si>
    <t>广东省河源市源城区太阳升村毛石岭小组35号</t>
  </si>
  <si>
    <t>201500522011198000331</t>
  </si>
  <si>
    <t>1101084758</t>
  </si>
  <si>
    <t>叶志娟</t>
  </si>
  <si>
    <t>44162219730318574X</t>
  </si>
  <si>
    <t>购买洋酒</t>
  </si>
  <si>
    <t>00522012015100014</t>
  </si>
  <si>
    <t>110050000003785</t>
  </si>
  <si>
    <t>广东省河源市源城区中山大道5-A507号</t>
  </si>
  <si>
    <t>201500522011198000333</t>
  </si>
  <si>
    <t>1100566422</t>
  </si>
  <si>
    <t>陈宪君</t>
  </si>
  <si>
    <t>44022419760210097X</t>
  </si>
  <si>
    <t>购买陶瓷</t>
  </si>
  <si>
    <t>00522012015100015</t>
  </si>
  <si>
    <t>170050000003891</t>
  </si>
  <si>
    <t>广东省河源市源城区河义路东一巷33号</t>
  </si>
  <si>
    <t>13590958268/13690958268</t>
  </si>
  <si>
    <t>201500522011198000334</t>
  </si>
  <si>
    <t>1101088478</t>
  </si>
  <si>
    <t>赖衍媚</t>
  </si>
  <si>
    <t>441625198806131341</t>
  </si>
  <si>
    <t>购买窗帘</t>
  </si>
  <si>
    <t>00522012015100016</t>
  </si>
  <si>
    <t>170050000003834</t>
  </si>
  <si>
    <t>每月还本金800元</t>
  </si>
  <si>
    <t>广东省东源县仙塘镇新洋潭村委会向阳小组6号</t>
  </si>
  <si>
    <t>201500522011198000335</t>
  </si>
  <si>
    <t>1101087625</t>
  </si>
  <si>
    <t>肖华秀</t>
  </si>
  <si>
    <t>432923197409095760</t>
  </si>
  <si>
    <t>购买一批饮料</t>
  </si>
  <si>
    <t>00522012015100017</t>
  </si>
  <si>
    <t>160050000003820</t>
  </si>
  <si>
    <t>广东省东源县新港镇圩镇1号</t>
  </si>
  <si>
    <t>201500522011198000336</t>
  </si>
  <si>
    <t>1101310138</t>
  </si>
  <si>
    <t>朱立勇</t>
  </si>
  <si>
    <t>441602198109260610</t>
  </si>
  <si>
    <t>购买一批电器</t>
  </si>
  <si>
    <t>00522012015100018</t>
  </si>
  <si>
    <t>170050000004046</t>
  </si>
  <si>
    <t>广东省河源市源城区新江一路南三巷39号</t>
  </si>
  <si>
    <t>201500522011198000349</t>
  </si>
  <si>
    <t>1101483156</t>
  </si>
  <si>
    <t>朱国科</t>
  </si>
  <si>
    <t>441625198406262414</t>
  </si>
  <si>
    <t>购买一批炉具</t>
  </si>
  <si>
    <t>00522012015100021</t>
  </si>
  <si>
    <t>150050000004194</t>
  </si>
  <si>
    <t>广东省东源县顺天镇沙溪村委会大地尾小组16号</t>
  </si>
  <si>
    <t>201500522011198000350</t>
  </si>
  <si>
    <t>1100625453</t>
  </si>
  <si>
    <t>江筱</t>
  </si>
  <si>
    <t>441602198008252427</t>
  </si>
  <si>
    <t>购买一批食品</t>
  </si>
  <si>
    <t>00522012015100022</t>
  </si>
  <si>
    <t>150050000003929</t>
  </si>
  <si>
    <t>广东省河源市源城区西一路东10号</t>
  </si>
  <si>
    <t>201500522011198000351</t>
  </si>
  <si>
    <t>1101907711</t>
  </si>
  <si>
    <t>王添玉</t>
  </si>
  <si>
    <t>44162219730715668X</t>
  </si>
  <si>
    <t>进货（红枣、香烟、木耳等）</t>
  </si>
  <si>
    <t>00522012015100023</t>
  </si>
  <si>
    <t>170050000001825</t>
  </si>
  <si>
    <t>广东省河源市源城区广源楼A5-302号</t>
  </si>
  <si>
    <t>201500522011198000352</t>
  </si>
  <si>
    <t>1100144269</t>
  </si>
  <si>
    <t>朱志立</t>
  </si>
  <si>
    <t>441625197906222430</t>
  </si>
  <si>
    <t>购买日用百货</t>
  </si>
  <si>
    <t>00522012015100024</t>
  </si>
  <si>
    <t>160050000003537</t>
  </si>
  <si>
    <t>广东省东源县顺天镇圩镇北直街145号</t>
  </si>
  <si>
    <t>201500522011198000353</t>
  </si>
  <si>
    <t>1101483407</t>
  </si>
  <si>
    <t>黄德力</t>
  </si>
  <si>
    <t>441611197709241917</t>
  </si>
  <si>
    <t>购买食品</t>
  </si>
  <si>
    <t>00522012015100025</t>
  </si>
  <si>
    <t>180050000004201</t>
  </si>
  <si>
    <t>广东省东源县城镇源新村七栋303号</t>
  </si>
  <si>
    <t>201500522011198000354</t>
  </si>
  <si>
    <t>1100627375</t>
  </si>
  <si>
    <t>陈小青</t>
  </si>
  <si>
    <t>441611197309094794</t>
  </si>
  <si>
    <t>购买树苗</t>
  </si>
  <si>
    <t>00522012015100026</t>
  </si>
  <si>
    <t>170050000003952</t>
  </si>
  <si>
    <t>广东省河源市源城区金鼎小区C区5栋4号</t>
  </si>
  <si>
    <t>13536787666/1353268099</t>
  </si>
  <si>
    <t>201500522011198000355</t>
  </si>
  <si>
    <t>1100626603</t>
  </si>
  <si>
    <t>胡景华</t>
  </si>
  <si>
    <t>441602197212061332</t>
  </si>
  <si>
    <t>购买一批 茶叶</t>
  </si>
  <si>
    <t>00522012015100027</t>
  </si>
  <si>
    <t>110050000003945</t>
  </si>
  <si>
    <t>每月还本金500元</t>
  </si>
  <si>
    <t>广东省河源市源城区莲塘岭村小组37号</t>
  </si>
  <si>
    <t>201500522011198000356</t>
  </si>
  <si>
    <t>1100871152</t>
  </si>
  <si>
    <t>李金锋</t>
  </si>
  <si>
    <t>441625198207023314</t>
  </si>
  <si>
    <t>采购一批日用品</t>
  </si>
  <si>
    <t>00522012015100028</t>
  </si>
  <si>
    <t>160050000004221</t>
  </si>
  <si>
    <t>广东省东源县船塘镇李田村委会</t>
  </si>
  <si>
    <t>201500522011198000362</t>
  </si>
  <si>
    <t>1101022493</t>
  </si>
  <si>
    <t>邱爱军</t>
  </si>
  <si>
    <t>441602198111102216</t>
  </si>
  <si>
    <t>采购婚庆道具</t>
  </si>
  <si>
    <t>00522012015100033</t>
  </si>
  <si>
    <t>140050000004260</t>
  </si>
  <si>
    <t>每月还款本金1000元</t>
  </si>
  <si>
    <t>广东省河源市源城区穗东一巷3号</t>
  </si>
  <si>
    <t>13827899155/13827811166</t>
  </si>
  <si>
    <t>201500522011198000363</t>
  </si>
  <si>
    <t>1101022469</t>
  </si>
  <si>
    <t>李镇勇</t>
  </si>
  <si>
    <t>441602198411100618</t>
  </si>
  <si>
    <t>购买工艺收藏品</t>
  </si>
  <si>
    <t>00522012015100034</t>
  </si>
  <si>
    <t>160050000004259</t>
  </si>
  <si>
    <t>每月还款本金600元</t>
  </si>
  <si>
    <t>广东省河源市源城区北直街东二巷9号</t>
  </si>
  <si>
    <t>13539106779/13750251681</t>
  </si>
  <si>
    <t>201500522011198000364</t>
  </si>
  <si>
    <t>1101483261</t>
  </si>
  <si>
    <t>杨贵香</t>
  </si>
  <si>
    <t>511529198706170624</t>
  </si>
  <si>
    <t>采购字画</t>
  </si>
  <si>
    <t>00522012015100035</t>
  </si>
  <si>
    <t>180050000004197</t>
  </si>
  <si>
    <t>广东省河源市源城区建设大道88号长城世纪华府9幢7B房</t>
  </si>
  <si>
    <t>18998758787/13827815886</t>
  </si>
  <si>
    <t>201500522011198000365</t>
  </si>
  <si>
    <t>1101022655</t>
  </si>
  <si>
    <t>刘文海</t>
  </si>
  <si>
    <t>441602198707282414</t>
  </si>
  <si>
    <t>采购灯饰</t>
  </si>
  <si>
    <t>00522012015100036</t>
  </si>
  <si>
    <t>180050000004263</t>
  </si>
  <si>
    <t>广东省河源市源城区西二路南16号</t>
  </si>
  <si>
    <t>13827896855/13923689828</t>
  </si>
  <si>
    <t>201500522011198000373</t>
  </si>
  <si>
    <t>1100805702</t>
  </si>
  <si>
    <t>石小玲</t>
  </si>
  <si>
    <t>441602198109212221</t>
  </si>
  <si>
    <t>采购果园鸡</t>
  </si>
  <si>
    <t>00522012015100047</t>
  </si>
  <si>
    <t>130050000004374</t>
  </si>
  <si>
    <t>广东省河源市源城区穗香街6号B-702号</t>
  </si>
  <si>
    <t>201500522011198000370</t>
  </si>
  <si>
    <t>1101309725</t>
  </si>
  <si>
    <t>彭文瑶</t>
  </si>
  <si>
    <t>441602198511230815</t>
  </si>
  <si>
    <t>采购服装</t>
  </si>
  <si>
    <t>00522012015100045</t>
  </si>
  <si>
    <t>180050000004041</t>
  </si>
  <si>
    <t>广东省河源市源城区学生路东二巷3号</t>
  </si>
  <si>
    <t>201500522011198000372</t>
  </si>
  <si>
    <t>1100805818</t>
  </si>
  <si>
    <t>邱超</t>
  </si>
  <si>
    <t>441602199502251758</t>
  </si>
  <si>
    <t>采购一批电子商品</t>
  </si>
  <si>
    <t>00522012015100046</t>
  </si>
  <si>
    <t>160050000004377</t>
  </si>
  <si>
    <t>广东省河源市源城区和平村吉泽小组106号</t>
  </si>
  <si>
    <t>201500522011198000380</t>
  </si>
  <si>
    <t>1102224502</t>
  </si>
  <si>
    <t>肖招新</t>
  </si>
  <si>
    <t>441625198204241113</t>
  </si>
  <si>
    <t>采购一批副食品</t>
  </si>
  <si>
    <t>00522012015100051</t>
  </si>
  <si>
    <t>100050000004455</t>
  </si>
  <si>
    <t>广东省东源县新港镇晓洞村委会下村小组1号</t>
  </si>
  <si>
    <t>张锐</t>
  </si>
  <si>
    <t>201500522011198000381</t>
  </si>
  <si>
    <t>1101427922</t>
  </si>
  <si>
    <t>李远鑫</t>
  </si>
  <si>
    <t>441602198706062233</t>
  </si>
  <si>
    <t>采购一批监控设备</t>
  </si>
  <si>
    <t>00522012015100052</t>
  </si>
  <si>
    <t>120050000002832</t>
  </si>
  <si>
    <t>广东省河源市源城区茶亭街24-402号</t>
  </si>
  <si>
    <t>201500522011198000395</t>
  </si>
  <si>
    <t>1102397202</t>
  </si>
  <si>
    <t>谢慧祥</t>
  </si>
  <si>
    <t>441622198707013711</t>
  </si>
  <si>
    <t>采购一批避雷器</t>
  </si>
  <si>
    <t>00522012015100064</t>
  </si>
  <si>
    <t>130050000004538</t>
  </si>
  <si>
    <t>广东省龙川县黎咀镇满村委会石马径村19号</t>
  </si>
  <si>
    <t>13750294289/13827816002</t>
  </si>
  <si>
    <t>201500522011198000399</t>
  </si>
  <si>
    <t>1102215562</t>
  </si>
  <si>
    <t>黄惠南</t>
  </si>
  <si>
    <t>441611197911081654</t>
  </si>
  <si>
    <t>采购瓷砖</t>
  </si>
  <si>
    <t>00522012015100068</t>
  </si>
  <si>
    <t>120050000004421</t>
  </si>
  <si>
    <t>广东省东源县灯塔镇灯塔居委会人民街</t>
  </si>
  <si>
    <t>201500522011198000400</t>
  </si>
  <si>
    <t>1102215155</t>
  </si>
  <si>
    <t>谢火高</t>
  </si>
  <si>
    <t>442524196810200637</t>
  </si>
  <si>
    <t>装修店铺</t>
  </si>
  <si>
    <t>00522012015100069</t>
  </si>
  <si>
    <t>140050000004420</t>
  </si>
  <si>
    <t>广东省连平县上坪镇惠西村委会新平57号</t>
  </si>
  <si>
    <t>201500522011198000408</t>
  </si>
  <si>
    <t>1100717269</t>
  </si>
  <si>
    <t>谢小丽</t>
  </si>
  <si>
    <t>441622198207095204</t>
  </si>
  <si>
    <t>00522012015100074</t>
  </si>
  <si>
    <t>190050000004682</t>
  </si>
  <si>
    <t>广东省龙川县龙母镇龙帮村委会宜秋237号</t>
  </si>
  <si>
    <t>201500522011198000410</t>
  </si>
  <si>
    <t>1100330631</t>
  </si>
  <si>
    <t>周亦欢</t>
  </si>
  <si>
    <t>441621197508066764</t>
  </si>
  <si>
    <t>00522012015100075</t>
  </si>
  <si>
    <t>140050000004689</t>
  </si>
  <si>
    <t>广东省河源市源城区兴源路38-101号</t>
  </si>
  <si>
    <t>201500522011198000414</t>
  </si>
  <si>
    <t>1100529721</t>
  </si>
  <si>
    <t>王忆</t>
  </si>
  <si>
    <t>441611197905107440</t>
  </si>
  <si>
    <t>购买红枣等干果</t>
  </si>
  <si>
    <t>00522012015100080</t>
  </si>
  <si>
    <t>150050000004641</t>
  </si>
  <si>
    <t>广东省河源市源城区大同路6-404号</t>
  </si>
  <si>
    <t>201500522011198000415</t>
  </si>
  <si>
    <t>1100332065</t>
  </si>
  <si>
    <t>伍炳爱</t>
  </si>
  <si>
    <t>441625198104301617</t>
  </si>
  <si>
    <t>购买茶叶</t>
  </si>
  <si>
    <t>00522012015100081</t>
  </si>
  <si>
    <t>130050000004703</t>
  </si>
  <si>
    <t>广东省东源县灯塔镇连塘村委会松园小组</t>
  </si>
  <si>
    <t>201500522011198000416</t>
  </si>
  <si>
    <t>1100533788</t>
  </si>
  <si>
    <t>黄文波</t>
  </si>
  <si>
    <t>441625198607031655</t>
  </si>
  <si>
    <t>采购不锈钢门</t>
  </si>
  <si>
    <t>00522012015100082</t>
  </si>
  <si>
    <t>190050000004644</t>
  </si>
  <si>
    <t>广东省东源县灯塔镇灯塔居委会镇西路8号</t>
  </si>
  <si>
    <t>201500522011198000420</t>
  </si>
  <si>
    <t>1100401407</t>
  </si>
  <si>
    <t>杨海燕</t>
  </si>
  <si>
    <t>441602198011181746</t>
  </si>
  <si>
    <t>购买幼儿园教学设备</t>
  </si>
  <si>
    <t>00522012015100085</t>
  </si>
  <si>
    <t>100050000004709</t>
  </si>
  <si>
    <t>广东省河源市源城区东埔村学前坝小组198号</t>
  </si>
  <si>
    <t>201500522011198000419</t>
  </si>
  <si>
    <t>1100542876</t>
  </si>
  <si>
    <t>杨志辉</t>
  </si>
  <si>
    <t>441602198205211712</t>
  </si>
  <si>
    <t>购买装饰材料</t>
  </si>
  <si>
    <t>00522012015100084</t>
  </si>
  <si>
    <t>140050000004651</t>
  </si>
  <si>
    <t>广东省河源市源城区东埔村学前坝小组197号</t>
  </si>
  <si>
    <t>201500522011198000423</t>
  </si>
  <si>
    <t>1100714138</t>
  </si>
  <si>
    <t>吴德强</t>
  </si>
  <si>
    <t>441623198103054615</t>
  </si>
  <si>
    <t>采购一批洗碗机</t>
  </si>
  <si>
    <t>00522012015100088</t>
  </si>
  <si>
    <t>160050000004669</t>
  </si>
  <si>
    <t>广东省连平县高莞镇中平村委会横排屋5号</t>
  </si>
  <si>
    <t>201500522011198000425</t>
  </si>
  <si>
    <t>1100408444</t>
  </si>
  <si>
    <t>陈军</t>
  </si>
  <si>
    <t>362133197308012357</t>
  </si>
  <si>
    <t>采购净水设备</t>
  </si>
  <si>
    <t>00522012015100090</t>
  </si>
  <si>
    <t>190050000004743</t>
  </si>
  <si>
    <t>广东省河源市源城区新风路北28号万隆公园壹号17栋202房</t>
  </si>
  <si>
    <t>201500522011198000424</t>
  </si>
  <si>
    <t>1100401652</t>
  </si>
  <si>
    <t>廖建华</t>
  </si>
  <si>
    <t>441622197610074177</t>
  </si>
  <si>
    <t>采购一批预包装食品</t>
  </si>
  <si>
    <t>00522012015100089</t>
  </si>
  <si>
    <t>100050000004714</t>
  </si>
  <si>
    <t>广东省龙川县车田镇峰石村委会鸡志坑村2号</t>
  </si>
  <si>
    <t>201500522011198000426</t>
  </si>
  <si>
    <t>1102021369</t>
  </si>
  <si>
    <t>黄文坚</t>
  </si>
  <si>
    <t>44162519840206543X</t>
  </si>
  <si>
    <t>采购一批汽车配件</t>
  </si>
  <si>
    <t>00522012015100091</t>
  </si>
  <si>
    <t>190050000004795</t>
  </si>
  <si>
    <t>广东省东源县叶潭镇圩镇教职工宿舍1号</t>
  </si>
  <si>
    <t>201500522011198000427</t>
  </si>
  <si>
    <t>1100332391</t>
  </si>
  <si>
    <t>张立</t>
  </si>
  <si>
    <t>441602198912230015</t>
  </si>
  <si>
    <t>00522012015100092</t>
  </si>
  <si>
    <t>180050000004705</t>
  </si>
  <si>
    <t>广东省河源市源城区沿江东路6号长鸿花园丽景苑C1002房</t>
  </si>
  <si>
    <t>201500522011198000434</t>
  </si>
  <si>
    <t>1100580875</t>
  </si>
  <si>
    <t>李海林</t>
  </si>
  <si>
    <t>441611196304224452</t>
  </si>
  <si>
    <t>00522012015100101</t>
  </si>
  <si>
    <t>160050000004768</t>
  </si>
  <si>
    <t>广东省河源市源城区长安街340-A401号</t>
  </si>
  <si>
    <t>201500522011198000445</t>
  </si>
  <si>
    <t>1102810827</t>
  </si>
  <si>
    <t>伍雪勇</t>
  </si>
  <si>
    <t>441611197912281615</t>
  </si>
  <si>
    <t>购买大米</t>
  </si>
  <si>
    <t>00522012015100108</t>
  </si>
  <si>
    <t>170050000004956</t>
  </si>
  <si>
    <t>广东省东源县灯塔镇灯塔居委会镇西路</t>
  </si>
  <si>
    <t>201500522011198000446</t>
  </si>
  <si>
    <t>1100582037</t>
  </si>
  <si>
    <t>袁锦雄</t>
  </si>
  <si>
    <t>442525196808195038</t>
  </si>
  <si>
    <t>购买生活家电</t>
  </si>
  <si>
    <t>00522012015100109</t>
  </si>
  <si>
    <t>160050000004773</t>
  </si>
  <si>
    <t>广东省东源县蓝口镇秀水村委会六小组71号</t>
  </si>
  <si>
    <t>欧阳欢</t>
  </si>
  <si>
    <t>13613079410/13825369489</t>
  </si>
  <si>
    <t>201500522011198000444</t>
  </si>
  <si>
    <t>1101719281</t>
  </si>
  <si>
    <t>刘凌均</t>
  </si>
  <si>
    <t>441625198409245441</t>
  </si>
  <si>
    <t>购买咖啡机等设备</t>
  </si>
  <si>
    <t>00522012015100107</t>
  </si>
  <si>
    <t>160050000004985</t>
  </si>
  <si>
    <t>广东省东源县叶潭镇圩镇环潭路1号</t>
  </si>
  <si>
    <t>13827817600/13750286832</t>
  </si>
  <si>
    <t>201500522011198000443</t>
  </si>
  <si>
    <t>1102843393</t>
  </si>
  <si>
    <t>谢熹</t>
  </si>
  <si>
    <t>44160219810816175X</t>
  </si>
  <si>
    <t>00522012015100106</t>
  </si>
  <si>
    <t>120050000004992</t>
  </si>
  <si>
    <t>广东省连平县上坪镇中村村上新24号</t>
  </si>
  <si>
    <t>曹颢腾</t>
  </si>
  <si>
    <t>13553262277/15811641669</t>
  </si>
  <si>
    <t>201500522011198000452</t>
  </si>
  <si>
    <t>1102808474</t>
  </si>
  <si>
    <t>黄科亮</t>
  </si>
  <si>
    <t>441602198111031737</t>
  </si>
  <si>
    <t>采购汽车音响及配件</t>
  </si>
  <si>
    <t>00522012015100110</t>
  </si>
  <si>
    <t>150050000004924</t>
  </si>
  <si>
    <t>广东省河源市源城区西一路东二巷北30号</t>
  </si>
  <si>
    <t>201500522011198000458</t>
  </si>
  <si>
    <t>1101511567</t>
  </si>
  <si>
    <t>危繁钦</t>
  </si>
  <si>
    <t>441602198706170832</t>
  </si>
  <si>
    <t>采购冷冻食品</t>
  </si>
  <si>
    <t>00522012015100119</t>
  </si>
  <si>
    <t>180050000005130</t>
  </si>
  <si>
    <t>广东省河源市源城区魏屋园42-2号</t>
  </si>
  <si>
    <t>201500522011198000454</t>
  </si>
  <si>
    <t>1102851647</t>
  </si>
  <si>
    <t>谢振书</t>
  </si>
  <si>
    <t>441623197709160610</t>
  </si>
  <si>
    <t>采购一批炉具</t>
  </si>
  <si>
    <t>00522012015100117</t>
  </si>
  <si>
    <t>140050000005085</t>
  </si>
  <si>
    <t>广东省连平县上坪镇旗石村委会中段屋8号</t>
  </si>
  <si>
    <t>13829333132/13435321558</t>
  </si>
  <si>
    <t>201500522011198000455</t>
  </si>
  <si>
    <t>1100401733</t>
  </si>
  <si>
    <t>魏荣辉</t>
  </si>
  <si>
    <t>441622199011203714</t>
  </si>
  <si>
    <t>采购电脑配件</t>
  </si>
  <si>
    <t>00522012015100118</t>
  </si>
  <si>
    <t>150050000004716</t>
  </si>
  <si>
    <t>广东省龙川县黎咀镇魏洞村委会小地下村28号之一</t>
  </si>
  <si>
    <t>13232795533/13435517300</t>
  </si>
  <si>
    <t>201500522011198000467</t>
  </si>
  <si>
    <t>00522012015100126</t>
  </si>
  <si>
    <t>150050000000940</t>
  </si>
  <si>
    <t>广东省河源市源城区源南镇胜利村新南小组80-1号</t>
  </si>
  <si>
    <t>201500522011198000469</t>
  </si>
  <si>
    <t>1102847046</t>
  </si>
  <si>
    <t>邹小兵</t>
  </si>
  <si>
    <t>441611198208035052</t>
  </si>
  <si>
    <t>购买一批钢门</t>
  </si>
  <si>
    <t>00522012015100127</t>
  </si>
  <si>
    <t>160050000005013</t>
  </si>
  <si>
    <t>广东省东源县蓝口镇塘新村委会二小组59号</t>
  </si>
  <si>
    <t>201500522011198000472</t>
  </si>
  <si>
    <t>1102815608</t>
  </si>
  <si>
    <t>黄涛</t>
  </si>
  <si>
    <t>441602198912051711</t>
  </si>
  <si>
    <t>采购监控设备</t>
  </si>
  <si>
    <t>00522012015100132</t>
  </si>
  <si>
    <t>100050000005252</t>
  </si>
  <si>
    <t>广东省河源市源城区太阳升村毛石岭小组85号</t>
  </si>
  <si>
    <t>201500522011198000476</t>
  </si>
  <si>
    <t>1100181792</t>
  </si>
  <si>
    <t>陶章维</t>
  </si>
  <si>
    <t>432424197001303916</t>
  </si>
  <si>
    <t>采购布匹</t>
  </si>
  <si>
    <t>00522012015100135</t>
  </si>
  <si>
    <t>190050000005304</t>
  </si>
  <si>
    <t>广东省河源市源城区学生路44号</t>
  </si>
  <si>
    <t>201500522011198000479</t>
  </si>
  <si>
    <t>1100182527</t>
  </si>
  <si>
    <t>李晓南</t>
  </si>
  <si>
    <t>441625198307286912</t>
  </si>
  <si>
    <t>采购装饰用品</t>
  </si>
  <si>
    <t>00522012015100138</t>
  </si>
  <si>
    <t>160050000005329</t>
  </si>
  <si>
    <t>广东省东源县义合镇义合村委会楼下小组77号</t>
  </si>
  <si>
    <t>201500522011198000501</t>
  </si>
  <si>
    <t>1101148624</t>
  </si>
  <si>
    <t>游玲玲</t>
  </si>
  <si>
    <t>441602198412030623</t>
  </si>
  <si>
    <t>购买五金配件</t>
  </si>
  <si>
    <t>00522012015100162</t>
  </si>
  <si>
    <t>100050000005426</t>
  </si>
  <si>
    <t>广东省河源市源城区西门井东六巷2号</t>
  </si>
  <si>
    <t>201500522011198000504</t>
  </si>
  <si>
    <t>1100732365</t>
  </si>
  <si>
    <t>诸进雄</t>
  </si>
  <si>
    <t>441611197906066716</t>
  </si>
  <si>
    <t>采购茶叶</t>
  </si>
  <si>
    <t>00522012015100165</t>
  </si>
  <si>
    <t>140050000005349</t>
  </si>
  <si>
    <t>广东省东源县久社镇陈村村委会竹径小组</t>
  </si>
  <si>
    <t>201500522011198000505</t>
  </si>
  <si>
    <t>1101411503</t>
  </si>
  <si>
    <t>严艺敏</t>
  </si>
  <si>
    <t>441602198710210059</t>
  </si>
  <si>
    <t>购买一批夹板</t>
  </si>
  <si>
    <t>00522012015100159</t>
  </si>
  <si>
    <t>100050000003149</t>
  </si>
  <si>
    <t>广东省河源市源城区县前街9-2号</t>
  </si>
  <si>
    <t>201500522011198000503</t>
  </si>
  <si>
    <t>1101147792</t>
  </si>
  <si>
    <t>刘丽莎</t>
  </si>
  <si>
    <t>441602198505100424</t>
  </si>
  <si>
    <t>采购食材</t>
  </si>
  <si>
    <t>00522012015100164</t>
  </si>
  <si>
    <t>180050000005427</t>
  </si>
  <si>
    <t>广东省河源市源城区公园西路59号</t>
  </si>
  <si>
    <t>201500522011198000499</t>
  </si>
  <si>
    <t>1102873152</t>
  </si>
  <si>
    <t>郑东纯</t>
  </si>
  <si>
    <t>441611197301045015</t>
  </si>
  <si>
    <t>采购电器及设备</t>
  </si>
  <si>
    <t>00522012015100160</t>
  </si>
  <si>
    <t>110050000004619</t>
  </si>
  <si>
    <t>广东省东源县蓝口镇角塘村委会门口屋41号</t>
  </si>
  <si>
    <t>13318998880/15976724002</t>
  </si>
  <si>
    <t>201500522011198000491</t>
  </si>
  <si>
    <t>1100741224</t>
  </si>
  <si>
    <t>刘伯添</t>
  </si>
  <si>
    <t>441611196802184713</t>
  </si>
  <si>
    <t>采购预包装食品</t>
  </si>
  <si>
    <t>00522012015100153</t>
  </si>
  <si>
    <t>190050000005375</t>
  </si>
  <si>
    <t>广东省东源县柳城镇石侧村委会上寨小组13号</t>
  </si>
  <si>
    <t>201500522011198000502</t>
  </si>
  <si>
    <t>1101147857</t>
  </si>
  <si>
    <t>欧扬燕</t>
  </si>
  <si>
    <t>442525196605181621</t>
  </si>
  <si>
    <t>购买肥料</t>
  </si>
  <si>
    <t>00522012015100163</t>
  </si>
  <si>
    <t>100050000005431</t>
  </si>
  <si>
    <t>广东省东源县灯塔镇柯木村委会新联小组</t>
  </si>
  <si>
    <t>13435304733/13435513962</t>
  </si>
  <si>
    <t>201500522011198000507</t>
  </si>
  <si>
    <t>1101152567</t>
  </si>
  <si>
    <t>殷焕辉</t>
  </si>
  <si>
    <t>441622198509051311</t>
  </si>
  <si>
    <t>采购童车</t>
  </si>
  <si>
    <t>00522012015100167</t>
  </si>
  <si>
    <t>130050000005439</t>
  </si>
  <si>
    <t xml:space="preserve"> 广东省龙出县义都镇新联村委会中心村10号</t>
  </si>
  <si>
    <t>15107629368/15107629369</t>
  </si>
  <si>
    <t>201500522011198000517</t>
  </si>
  <si>
    <t>1101153393</t>
  </si>
  <si>
    <t>温永威</t>
  </si>
  <si>
    <t>441625198708121115</t>
  </si>
  <si>
    <t>采购模具配件</t>
  </si>
  <si>
    <t>00522012015100175</t>
  </si>
  <si>
    <t>180050000005446</t>
  </si>
  <si>
    <t>广东省东源新港镇杨梅村委会</t>
  </si>
  <si>
    <t>13536799828/18038528699</t>
  </si>
  <si>
    <t>201500522011198000518</t>
  </si>
  <si>
    <t>1101327286</t>
  </si>
  <si>
    <t>李远华</t>
  </si>
  <si>
    <t>441602198410281779</t>
  </si>
  <si>
    <t>采购电脑等</t>
  </si>
  <si>
    <t>00522012015100174</t>
  </si>
  <si>
    <t>190050000005484</t>
  </si>
  <si>
    <t>河源市兴源路广晟花园二层门店A2082号</t>
  </si>
  <si>
    <t>粤房地证字第C1661107号</t>
  </si>
  <si>
    <t>粤房地权证河字第0200034626号</t>
  </si>
  <si>
    <t>广东省河源市源城区源南镇胜利村新南小组17号</t>
  </si>
  <si>
    <t>13750269666/13650665538</t>
  </si>
  <si>
    <t>201500522011198000524</t>
  </si>
  <si>
    <t>1102681318</t>
  </si>
  <si>
    <t>汤桂花</t>
  </si>
  <si>
    <t>362136197808184322</t>
  </si>
  <si>
    <t>采购瓷砖及墙砖</t>
  </si>
  <si>
    <t>00522012015100179</t>
  </si>
  <si>
    <t>120050000005519</t>
  </si>
  <si>
    <t>广东省河源市源城区兴源东路6号碧海名居四栋A座623房</t>
  </si>
  <si>
    <t>201500522011198000526</t>
  </si>
  <si>
    <t>1102681288</t>
  </si>
  <si>
    <t>叶小兵</t>
  </si>
  <si>
    <t>441611197807097218</t>
  </si>
  <si>
    <t>采购厨具</t>
  </si>
  <si>
    <t>00522012015100180</t>
  </si>
  <si>
    <t>140050000005518</t>
  </si>
  <si>
    <t>广东省河源市源城区新风路富源小区2-16号</t>
  </si>
  <si>
    <t>13825385552/18923680049</t>
  </si>
  <si>
    <t>201600522011198000538</t>
  </si>
  <si>
    <t>1101326999</t>
  </si>
  <si>
    <t>江振强</t>
  </si>
  <si>
    <t>441611197702046115</t>
  </si>
  <si>
    <t>采购厨房设备</t>
  </si>
  <si>
    <t>00522012016100003</t>
  </si>
  <si>
    <t>110050000005609</t>
  </si>
  <si>
    <t>广东省东源县康禾镇大红旗村委会中村小组</t>
  </si>
  <si>
    <t>13829373371/13435537544</t>
  </si>
  <si>
    <t>201600522011198000542</t>
  </si>
  <si>
    <t>1102830089</t>
  </si>
  <si>
    <t>陈新富</t>
  </si>
  <si>
    <t>442523196308173219</t>
  </si>
  <si>
    <t>采购洋酒</t>
  </si>
  <si>
    <t>00522012016100008</t>
  </si>
  <si>
    <t>100050000005681</t>
  </si>
  <si>
    <t>广东省和平县优胜镇上潭村委会径口队13号</t>
  </si>
  <si>
    <t>201600522011198000540</t>
  </si>
  <si>
    <t>1102683973</t>
  </si>
  <si>
    <t>李雪花</t>
  </si>
  <si>
    <t>441602197711250621</t>
  </si>
  <si>
    <t>采购药酒</t>
  </si>
  <si>
    <t>00522012016100005</t>
  </si>
  <si>
    <t>190050000005549</t>
  </si>
  <si>
    <t>广东省河源市源城区西四路北13号</t>
  </si>
  <si>
    <t>201600522011198000541</t>
  </si>
  <si>
    <t>1102684066</t>
  </si>
  <si>
    <t>许莹莹</t>
  </si>
  <si>
    <t>441602198908282226</t>
  </si>
  <si>
    <t>采购日用品</t>
  </si>
  <si>
    <t>00522012016100007</t>
  </si>
  <si>
    <t>170050000005550</t>
  </si>
  <si>
    <t>广东省河源市源城区新宝路东一巷34号</t>
  </si>
  <si>
    <t>201600522011198000543</t>
  </si>
  <si>
    <t>1102830151</t>
  </si>
  <si>
    <t>江翠</t>
  </si>
  <si>
    <t>370124198604011023</t>
  </si>
  <si>
    <t>00522012016100009</t>
  </si>
  <si>
    <t>180050000005682</t>
  </si>
  <si>
    <t>广东省东源县新港镇碉楼居委会港中路86号</t>
  </si>
  <si>
    <t>201600522011198000548</t>
  </si>
  <si>
    <t>1102830518</t>
  </si>
  <si>
    <t>童绿连</t>
  </si>
  <si>
    <t>441611197608242267</t>
  </si>
  <si>
    <t>采购烟酒</t>
  </si>
  <si>
    <t>00522012016100014</t>
  </si>
  <si>
    <t>190050000005714</t>
  </si>
  <si>
    <t>广东省东源县涧头镇石示娥村委会寨下小组1号</t>
  </si>
  <si>
    <t>201600522011198000549</t>
  </si>
  <si>
    <t>1102682802</t>
  </si>
  <si>
    <t>李武</t>
  </si>
  <si>
    <t>44161119711123363X</t>
  </si>
  <si>
    <t>采购五金</t>
  </si>
  <si>
    <t>00522012016100015</t>
  </si>
  <si>
    <t>170050000005531</t>
  </si>
  <si>
    <t>广东省河源市源城区西岭路3号</t>
  </si>
  <si>
    <t>13376780667/13435367955</t>
  </si>
  <si>
    <t>201600522011198000562</t>
  </si>
  <si>
    <t>1101330821</t>
  </si>
  <si>
    <t>赖志强</t>
  </si>
  <si>
    <t>441625197808132212</t>
  </si>
  <si>
    <t>采购建材</t>
  </si>
  <si>
    <t>00522012016100028</t>
  </si>
  <si>
    <t>110050000005510</t>
  </si>
  <si>
    <t>广东省东源县涧头镇洋潭村委会边塘小组</t>
  </si>
  <si>
    <t>201600522011198000566</t>
  </si>
  <si>
    <t>1100608958</t>
  </si>
  <si>
    <t>朱丽娴</t>
  </si>
  <si>
    <t>441624198008133821</t>
  </si>
  <si>
    <t>采购面膜</t>
  </si>
  <si>
    <t>00522012016100030</t>
  </si>
  <si>
    <t>120050000005840</t>
  </si>
  <si>
    <t>广东省河源市源城区兴源路37-504号</t>
  </si>
  <si>
    <t>18122517999/13827808128</t>
  </si>
  <si>
    <t>201600522011198000568</t>
  </si>
  <si>
    <t>00522012016100031</t>
  </si>
  <si>
    <t>100050000001348</t>
  </si>
  <si>
    <t>201600522011198000571</t>
  </si>
  <si>
    <t>1101329467</t>
  </si>
  <si>
    <t>赖志术</t>
  </si>
  <si>
    <t>441625198401212231</t>
  </si>
  <si>
    <t>采购马桶及五金配件</t>
  </si>
  <si>
    <t>00522012016100034</t>
  </si>
  <si>
    <t>170050000005499</t>
  </si>
  <si>
    <t>广东省东源县涧头镇乐源村委会1号</t>
  </si>
  <si>
    <t>18927006009/18938103186</t>
  </si>
  <si>
    <t>201600522011198000572</t>
  </si>
  <si>
    <t>1102830631</t>
  </si>
  <si>
    <t>陈志青</t>
  </si>
  <si>
    <t>441602198608210415</t>
  </si>
  <si>
    <t>采购旺仔牛奶和柠檬茶</t>
  </si>
  <si>
    <t>00522012016100035</t>
  </si>
  <si>
    <t>130050000005689</t>
  </si>
  <si>
    <t>广东省河源市源城区朱门亭16号</t>
  </si>
  <si>
    <t>201600522011198000573</t>
  </si>
  <si>
    <t>1101965665</t>
  </si>
  <si>
    <t>黎紫燕</t>
  </si>
  <si>
    <t>441621198306215543</t>
  </si>
  <si>
    <t>00522012016100036</t>
  </si>
  <si>
    <t>140050000006235</t>
  </si>
  <si>
    <t>广东省紫金县古竹居委会新区2-6号</t>
  </si>
  <si>
    <t>13553242559/13794719483</t>
  </si>
  <si>
    <t>201600522011168000605</t>
  </si>
  <si>
    <t>1101735724</t>
  </si>
  <si>
    <t>袁运新</t>
  </si>
  <si>
    <t>44162419710907001X</t>
  </si>
  <si>
    <t>抵押</t>
  </si>
  <si>
    <t>采购篮球装备</t>
  </si>
  <si>
    <t>体育业</t>
  </si>
  <si>
    <t>00522012016100056</t>
  </si>
  <si>
    <t>100050000006459</t>
  </si>
  <si>
    <t>河源市中山大道西长安路北振业馨园二区C2-401号</t>
  </si>
  <si>
    <t>粤房地证字第C4981678号</t>
  </si>
  <si>
    <t>粤（2016）河源市不动产证明第0200038601号</t>
  </si>
  <si>
    <t>广东省河源市源城区长安街273号C2栋401房</t>
  </si>
  <si>
    <t>13318991998/13829373829</t>
  </si>
  <si>
    <t>201600522011198000627</t>
  </si>
  <si>
    <t>1100845062</t>
  </si>
  <si>
    <t>彭永明</t>
  </si>
  <si>
    <t>441611197706274713</t>
  </si>
  <si>
    <t>采购麻将机</t>
  </si>
  <si>
    <t>00522012016100072</t>
  </si>
  <si>
    <t>150050000006409</t>
  </si>
  <si>
    <t>广东省河源市源城区上围村塘面路64-1号</t>
  </si>
  <si>
    <t>201600522011198000630</t>
  </si>
  <si>
    <t>1101120584</t>
  </si>
  <si>
    <t>曾菊</t>
  </si>
  <si>
    <t>441602197810100063</t>
  </si>
  <si>
    <t>采购苗木</t>
  </si>
  <si>
    <t>00522012016100076</t>
  </si>
  <si>
    <t>170050000006597</t>
  </si>
  <si>
    <t>广东省河源市源城区沿江路滨江宛B602号</t>
  </si>
  <si>
    <t>13502318484/13825388191</t>
  </si>
  <si>
    <t>201600522011198000649</t>
  </si>
  <si>
    <t>1101570776</t>
  </si>
  <si>
    <t>吴玏</t>
  </si>
  <si>
    <t>441602198705022213</t>
  </si>
  <si>
    <t>采购包装食品</t>
  </si>
  <si>
    <t>00522012016100096</t>
  </si>
  <si>
    <t>180050000006422</t>
  </si>
  <si>
    <t>广东省河源市源城区穗安巷3-202号</t>
  </si>
  <si>
    <t>13750279742/15976730406</t>
  </si>
  <si>
    <t>201600522011198000617</t>
  </si>
  <si>
    <t>1100855769</t>
  </si>
  <si>
    <t>黄文杰</t>
  </si>
  <si>
    <t>441623198405203719</t>
  </si>
  <si>
    <t>采购铝合金门窗</t>
  </si>
  <si>
    <t>00522012016100065</t>
  </si>
  <si>
    <t>110050000006350</t>
  </si>
  <si>
    <t>广东省连平县油溪镇上镇村委会黄屋寨</t>
  </si>
  <si>
    <t>13829388567/13376774908</t>
  </si>
  <si>
    <t>201600522011198000648</t>
  </si>
  <si>
    <t>1101318813</t>
  </si>
  <si>
    <t>黄洪泉</t>
  </si>
  <si>
    <t>441611197407295450</t>
  </si>
  <si>
    <t>00522012016100095</t>
  </si>
  <si>
    <t>170050000006700</t>
  </si>
  <si>
    <t>广东省河源市源城区光明路南四巷西3号</t>
  </si>
  <si>
    <t>201600522011198000686</t>
  </si>
  <si>
    <t>1100585729</t>
  </si>
  <si>
    <t>黄思</t>
  </si>
  <si>
    <t>441602198804290811</t>
  </si>
  <si>
    <t>购买原材料（食品）</t>
  </si>
  <si>
    <t>00522012016100133</t>
  </si>
  <si>
    <t>190050000006780</t>
  </si>
  <si>
    <t>广东省河源市源城区昌盛街75号</t>
  </si>
  <si>
    <t>李成</t>
  </si>
  <si>
    <t xml:space="preserve">农户 </t>
  </si>
  <si>
    <t>201600522011198000711</t>
  </si>
  <si>
    <t>1100758909</t>
  </si>
  <si>
    <t>张庆辉</t>
  </si>
  <si>
    <t>441625198404045416</t>
  </si>
  <si>
    <t>采购液压机设备</t>
  </si>
  <si>
    <t>00522012016100153</t>
  </si>
  <si>
    <t>100050000007152</t>
  </si>
  <si>
    <t>广东省东源县叶潭镇双坪村委会永洞小组25号</t>
  </si>
  <si>
    <t>15889766626/13318231084</t>
  </si>
  <si>
    <t>201600522011198000748</t>
  </si>
  <si>
    <t>采购空调</t>
  </si>
  <si>
    <t>00522012016100188</t>
  </si>
  <si>
    <t>180050000003027</t>
  </si>
  <si>
    <t>201700522011198001074</t>
  </si>
  <si>
    <t>1101253339</t>
  </si>
  <si>
    <t>江欢</t>
  </si>
  <si>
    <t xml:space="preserve">东源 </t>
  </si>
  <si>
    <t>441602199106202428</t>
  </si>
  <si>
    <t>购买二手船</t>
  </si>
  <si>
    <t>服务业（租赁）</t>
  </si>
  <si>
    <t>00522012017100202</t>
  </si>
  <si>
    <t>120050000009763</t>
  </si>
  <si>
    <t>广东省东源县新港镇杨梅村委会分水坳小组</t>
  </si>
  <si>
    <t>201700522011198001073</t>
  </si>
  <si>
    <t>1102445851</t>
  </si>
  <si>
    <t>江秋宏</t>
  </si>
  <si>
    <t>441602199212102412</t>
  </si>
  <si>
    <t>00522012017100201</t>
  </si>
  <si>
    <t>130050000009753</t>
  </si>
  <si>
    <t>201700522011198001099</t>
  </si>
  <si>
    <t>1101252944</t>
  </si>
  <si>
    <t>441611197409134714</t>
  </si>
  <si>
    <t>购买茶苗化肥</t>
  </si>
  <si>
    <t>00522012017100224</t>
  </si>
  <si>
    <t>100050000009759</t>
  </si>
  <si>
    <t>广东省东源县柳城镇石侧村委会赤岭小组16号</t>
  </si>
  <si>
    <t>201700522011168001098</t>
  </si>
  <si>
    <t>1101483253</t>
  </si>
  <si>
    <t>朱小卫</t>
  </si>
  <si>
    <t xml:space="preserve">河源 </t>
  </si>
  <si>
    <t>441625198410261676</t>
  </si>
  <si>
    <t>00522012017100186</t>
  </si>
  <si>
    <t>100050000004196</t>
  </si>
  <si>
    <t>河源市沿江路滨江苑C601号房</t>
  </si>
  <si>
    <t>粤房地权证河字第1700003396号</t>
  </si>
  <si>
    <t>粤2017河源市不动产证明第0069030号</t>
  </si>
  <si>
    <t>广东省东源县灯塔镇柯木村委会新联小组1号</t>
  </si>
  <si>
    <t>201700522011198001123</t>
  </si>
  <si>
    <t>1102702587</t>
  </si>
  <si>
    <t>温斌</t>
  </si>
  <si>
    <t>441625198312146439</t>
  </si>
  <si>
    <t>购买汽车配件及汽车装饰精品</t>
  </si>
  <si>
    <t>00522012017100251</t>
  </si>
  <si>
    <t>150050000007423</t>
  </si>
  <si>
    <t>广东省东源县黄田镇街镇1号</t>
  </si>
  <si>
    <t>201700522011198001122</t>
  </si>
  <si>
    <t>1101050713</t>
  </si>
  <si>
    <t>陈雪梅</t>
  </si>
  <si>
    <t>441602197202210023</t>
  </si>
  <si>
    <t>商行进货</t>
  </si>
  <si>
    <t>00522012017100249</t>
  </si>
  <si>
    <t>180050000010141</t>
  </si>
  <si>
    <t>广东省河源市源城区环城东22号</t>
  </si>
  <si>
    <t>13829301276/3328276</t>
  </si>
  <si>
    <t>201700522011198001164</t>
  </si>
  <si>
    <t>1102562076</t>
  </si>
  <si>
    <t>潘晓军</t>
  </si>
  <si>
    <t xml:space="preserve">城市 </t>
  </si>
  <si>
    <t>442525197001180032</t>
  </si>
  <si>
    <t>购买材料</t>
  </si>
  <si>
    <t>00522012017100292</t>
  </si>
  <si>
    <t>130050000010252</t>
  </si>
  <si>
    <t>广东省河源市源城区星新南路9号</t>
  </si>
  <si>
    <t>201700522011198001168</t>
  </si>
  <si>
    <t>1100830626</t>
  </si>
  <si>
    <t>何伟宸</t>
  </si>
  <si>
    <t>441622198503213316</t>
  </si>
  <si>
    <t>00522012017100295</t>
  </si>
  <si>
    <t>160050000010076</t>
  </si>
  <si>
    <t>广东省龙川县通衢镇玳瑁村委会芦江村69号</t>
  </si>
  <si>
    <t>201700522011198001170</t>
  </si>
  <si>
    <t>1102634484</t>
  </si>
  <si>
    <t>李希</t>
  </si>
  <si>
    <t>441625199304244113</t>
  </si>
  <si>
    <t>00522012017100296</t>
  </si>
  <si>
    <t>130050000010271</t>
  </si>
  <si>
    <t>广东省东源县上莞镇常美村委会楼角小组1号</t>
  </si>
  <si>
    <t>15819263757/3873339</t>
  </si>
  <si>
    <t>201700522011198001190</t>
  </si>
  <si>
    <t>1102636517</t>
  </si>
  <si>
    <t>巫建芬</t>
  </si>
  <si>
    <t>441602197609040222</t>
  </si>
  <si>
    <t>装修办公用所</t>
  </si>
  <si>
    <t>00522012017100319</t>
  </si>
  <si>
    <t>110050000010314</t>
  </si>
  <si>
    <t>广东省河源市源城区凯丰路3号</t>
  </si>
  <si>
    <t>201700522011198001200</t>
  </si>
  <si>
    <t>1102639168</t>
  </si>
  <si>
    <t>田雪平</t>
  </si>
  <si>
    <t>441322198409211713</t>
  </si>
  <si>
    <t>店铺装修</t>
  </si>
  <si>
    <t>00522012017100314</t>
  </si>
  <si>
    <t>110050000010286</t>
  </si>
  <si>
    <t>河源市源城区新兴路3号新兴花苑安置小区B5栋603号</t>
  </si>
  <si>
    <t>粤房地权证河字第0100041483号</t>
  </si>
  <si>
    <t>粤（2017）河源市不动产证明第0085293号</t>
  </si>
  <si>
    <t>广东省博罗县麻陂镇洋田村委会佃上小组</t>
  </si>
  <si>
    <t>201700522011198001194</t>
  </si>
  <si>
    <t>1102564125</t>
  </si>
  <si>
    <t>杨伟军</t>
  </si>
  <si>
    <t>441602198411092216</t>
  </si>
  <si>
    <t>经营周转</t>
  </si>
  <si>
    <t>教育业</t>
  </si>
  <si>
    <t>00522012017100323</t>
  </si>
  <si>
    <t>160050000010260</t>
  </si>
  <si>
    <t>广东省河源市源城区穗香街44-203号</t>
  </si>
  <si>
    <t>201700522011198001213</t>
  </si>
  <si>
    <t>1100857087</t>
  </si>
  <si>
    <t>赖勇</t>
  </si>
  <si>
    <t>441625198408212218</t>
  </si>
  <si>
    <t>购买建筑材料</t>
  </si>
  <si>
    <t>00522012017100337</t>
  </si>
  <si>
    <t>110050000010248</t>
  </si>
  <si>
    <t>广东省东源县涧头镇洋潭村委会上排小组1号</t>
  </si>
  <si>
    <t>201700522011198001197</t>
  </si>
  <si>
    <t>1102560626</t>
  </si>
  <si>
    <t>欧阳伟</t>
  </si>
  <si>
    <t>442525197002255032</t>
  </si>
  <si>
    <t>经营周转（购买香烟）</t>
  </si>
  <si>
    <t>00522012017100325</t>
  </si>
  <si>
    <t>140050000010242</t>
  </si>
  <si>
    <t>广东省河源市源城区大同路148-D508号</t>
  </si>
  <si>
    <t>13360983706/3666706</t>
  </si>
  <si>
    <t>201700522011198001212</t>
  </si>
  <si>
    <t>1102561649</t>
  </si>
  <si>
    <t>赖科</t>
  </si>
  <si>
    <t>441602198303091734</t>
  </si>
  <si>
    <t>购买童装</t>
  </si>
  <si>
    <t>00522012017100336</t>
  </si>
  <si>
    <t>170050000010250</t>
  </si>
  <si>
    <t>广东省河源市源城区河源大道北216号</t>
  </si>
  <si>
    <t>201700522011198001191</t>
  </si>
  <si>
    <t>1102636568</t>
  </si>
  <si>
    <t>蓝东华</t>
  </si>
  <si>
    <t>441602197701102019</t>
  </si>
  <si>
    <t>采购一批办公用品</t>
  </si>
  <si>
    <t>信息技术服务业</t>
  </si>
  <si>
    <t>00522012017100321</t>
  </si>
  <si>
    <t>180050000010315</t>
  </si>
  <si>
    <t>广东省河源市源城区岗古岭矿冶宿舍201房</t>
  </si>
  <si>
    <t>可疑</t>
  </si>
  <si>
    <t>201800522011198001282</t>
  </si>
  <si>
    <t>1102633518</t>
  </si>
  <si>
    <t>钟明聪</t>
  </si>
  <si>
    <t>441622198808284190</t>
  </si>
  <si>
    <t>00522012018100054</t>
  </si>
  <si>
    <t>190050000010268</t>
  </si>
  <si>
    <t>广东省龙川县车田镇车田村委会埔前村26号</t>
  </si>
  <si>
    <t>201800522011198001298</t>
  </si>
  <si>
    <t>00522012018100068</t>
  </si>
  <si>
    <t>201800522011198001310</t>
  </si>
  <si>
    <t>1102124206</t>
  </si>
  <si>
    <t>古秀红</t>
  </si>
  <si>
    <t>441602198812221744</t>
  </si>
  <si>
    <t>服装店进货</t>
  </si>
  <si>
    <t>00522012018100081</t>
  </si>
  <si>
    <t>140050000010614</t>
  </si>
  <si>
    <t>广东省河源市源城区新塘村下山小组12号</t>
  </si>
  <si>
    <t>201800522011198001348</t>
  </si>
  <si>
    <t>1101774657</t>
  </si>
  <si>
    <t>441625199111105475</t>
  </si>
  <si>
    <t>建筑业</t>
  </si>
  <si>
    <t>00522012018100120</t>
  </si>
  <si>
    <t>130050000010780</t>
  </si>
  <si>
    <t>广东省东源县叶潭镇儒步村委会吉水小组1号</t>
  </si>
  <si>
    <t>201800522011168001427</t>
  </si>
  <si>
    <t>1102472581</t>
  </si>
  <si>
    <t>曾永亮</t>
  </si>
  <si>
    <t>441602198702121718</t>
  </si>
  <si>
    <t>采购一批办公设备</t>
  </si>
  <si>
    <t>00522012018100202</t>
  </si>
  <si>
    <t>110050000009122</t>
  </si>
  <si>
    <t>河源市源西黄子洞石坪路30-5号</t>
  </si>
  <si>
    <t>粤房地权证河字第0100043757号</t>
  </si>
  <si>
    <t>粤（2018）河源市不动产证明第0019806号</t>
  </si>
  <si>
    <t>广东省河源市源城区石坪路北四巷西33号</t>
  </si>
  <si>
    <t>201800522011198001710</t>
  </si>
  <si>
    <t>1101864265</t>
  </si>
  <si>
    <t>欧伟桃</t>
  </si>
  <si>
    <t>441611197208165020</t>
  </si>
  <si>
    <t>服务业（居民服务）</t>
  </si>
  <si>
    <t>00522012018100466</t>
  </si>
  <si>
    <t>180050000008973</t>
  </si>
  <si>
    <t>广东省河源市源城区大同路裕兴花园D栋508号</t>
  </si>
  <si>
    <t>201800522011198001732</t>
  </si>
  <si>
    <t>1101956917</t>
  </si>
  <si>
    <t>何航</t>
  </si>
  <si>
    <t>441602199002121711</t>
  </si>
  <si>
    <t>00522012018100487</t>
  </si>
  <si>
    <t>130050000010921</t>
  </si>
  <si>
    <t>广东省河源市源城区美食街B5-402号</t>
  </si>
  <si>
    <t>201800522011154001773</t>
  </si>
  <si>
    <t>1102431656</t>
  </si>
  <si>
    <t>陈维</t>
  </si>
  <si>
    <t>441623198907210353</t>
  </si>
  <si>
    <t>00522012018100527</t>
  </si>
  <si>
    <t>180050000012423</t>
  </si>
  <si>
    <t>广东省连平县忠信镇东升村陈屋1号</t>
  </si>
  <si>
    <t>次级</t>
  </si>
  <si>
    <t>201900522011198001786</t>
  </si>
  <si>
    <t>1101204893</t>
  </si>
  <si>
    <t>何园园</t>
  </si>
  <si>
    <t>441602199303141804</t>
  </si>
  <si>
    <t>购买盆栽</t>
  </si>
  <si>
    <t>河源市源城区她和他花店</t>
  </si>
  <si>
    <t>92441602MA5244A47R</t>
  </si>
  <si>
    <t>00522012019100001</t>
  </si>
  <si>
    <t>190050000012451</t>
  </si>
  <si>
    <t>广东省河源市源城区石坪路北三巷1号</t>
  </si>
  <si>
    <t>201900522011198001784</t>
  </si>
  <si>
    <t>1102258202</t>
  </si>
  <si>
    <t>游小琴</t>
  </si>
  <si>
    <t>441602197509190020</t>
  </si>
  <si>
    <t>购买原材料</t>
  </si>
  <si>
    <t>92441602MA4WNHWE34</t>
  </si>
  <si>
    <t>00522012018100525</t>
  </si>
  <si>
    <t>140050000012364</t>
  </si>
  <si>
    <t>广东省河源市源城区南新路北9号</t>
  </si>
  <si>
    <t>201900522011154001813</t>
  </si>
  <si>
    <t>1101339047</t>
  </si>
  <si>
    <t>邓育恒</t>
  </si>
  <si>
    <t>362524197711111019</t>
  </si>
  <si>
    <t>购买电器</t>
  </si>
  <si>
    <t>00522012019100024</t>
  </si>
  <si>
    <t>140050000009899</t>
  </si>
  <si>
    <t>江西省抚州市南丰县琴城镇城墙路16号</t>
  </si>
  <si>
    <t>201900522011154001869</t>
  </si>
  <si>
    <t>1100774769</t>
  </si>
  <si>
    <t>古新辉</t>
  </si>
  <si>
    <t>441625198307107611</t>
  </si>
  <si>
    <t>广东汇创机电工程有限公司</t>
  </si>
  <si>
    <t>91441600MA51MQ4Q61</t>
  </si>
  <si>
    <t>00522012019100072</t>
  </si>
  <si>
    <t>170050000013215</t>
  </si>
  <si>
    <t>广东省东源县半江镇积洞村委会上洞小组18号</t>
  </si>
  <si>
    <t>201900522011198001871</t>
  </si>
  <si>
    <t>采购广告制作材料</t>
  </si>
  <si>
    <t>河源市源城区美图广告制作中心</t>
  </si>
  <si>
    <t>92441602MA52HL2P52</t>
  </si>
  <si>
    <t>00522012019100082</t>
  </si>
  <si>
    <t>150050000001690</t>
  </si>
  <si>
    <t>关注</t>
  </si>
  <si>
    <t>201900522011198001856</t>
  </si>
  <si>
    <t>1102430633</t>
  </si>
  <si>
    <t>钟艳</t>
  </si>
  <si>
    <t>441602199301080841</t>
  </si>
  <si>
    <t>购买烘焙设备</t>
  </si>
  <si>
    <t>河源市源城区南巷烘焙食品店</t>
  </si>
  <si>
    <t>92441602MA4W762L20</t>
  </si>
  <si>
    <t>00522012019100068</t>
  </si>
  <si>
    <t>140050000012401</t>
  </si>
  <si>
    <t>广东省河源市源城区朱门亭西巷11-1号</t>
  </si>
  <si>
    <t>201900522011154001881</t>
  </si>
  <si>
    <t>1101990716</t>
  </si>
  <si>
    <t>赖彬</t>
  </si>
  <si>
    <t>441602199306180614</t>
  </si>
  <si>
    <t>购买卫浴用品</t>
  </si>
  <si>
    <t>河源市源城区彬颖卫浴店</t>
  </si>
  <si>
    <t>92441602MA4XTQUP9E</t>
  </si>
  <si>
    <t>00522012019100091</t>
  </si>
  <si>
    <t>130050000009084</t>
  </si>
  <si>
    <t>广东省河源市源城区建设大道88号长城世纪华府9栋1A房</t>
  </si>
  <si>
    <r>
      <rPr>
        <sz val="10"/>
        <rFont val="宋体"/>
        <charset val="134"/>
      </rPr>
      <t>2</t>
    </r>
    <r>
      <rPr>
        <sz val="10"/>
        <rFont val="宋体"/>
        <charset val="134"/>
      </rPr>
      <t>01900522011198001929</t>
    </r>
  </si>
  <si>
    <t>1102792128</t>
  </si>
  <si>
    <t>441623198405105721</t>
  </si>
  <si>
    <t>购买办公用品</t>
  </si>
  <si>
    <t>河源市源城区伟祥文体用品商行</t>
  </si>
  <si>
    <t>92441602MA4WJU2W38</t>
  </si>
  <si>
    <t>00522012019100140</t>
  </si>
  <si>
    <r>
      <rPr>
        <sz val="10"/>
        <rFont val="宋体"/>
        <charset val="134"/>
      </rPr>
      <t>1</t>
    </r>
    <r>
      <rPr>
        <sz val="10"/>
        <rFont val="宋体"/>
        <charset val="134"/>
      </rPr>
      <t>40050000013599</t>
    </r>
  </si>
  <si>
    <t>广东省连平县绣缎镇垇头村龙颈屋</t>
  </si>
  <si>
    <t>201900522011168001937</t>
  </si>
  <si>
    <t>1102865869</t>
  </si>
  <si>
    <t>魏惠丽</t>
  </si>
  <si>
    <t>441622198402068244</t>
  </si>
  <si>
    <t>河源市源城区纤雁瑜伽馆</t>
  </si>
  <si>
    <t>92441602MA52W6C646</t>
  </si>
  <si>
    <t>00522012019100141</t>
  </si>
  <si>
    <t>150050000013674</t>
  </si>
  <si>
    <t>河源市源城区长堤西路碧水居B栋304号房</t>
  </si>
  <si>
    <t>粤（2018）河源市不动产权第0019927号</t>
  </si>
  <si>
    <t>粤（2019）河源市不动产证明第0028781号</t>
  </si>
  <si>
    <t>广东省龙川县老隆镇水坑居委会水坑尾122号</t>
  </si>
  <si>
    <t>201900522011154001955</t>
  </si>
  <si>
    <t>1100130632</t>
  </si>
  <si>
    <t>刘扬帆</t>
  </si>
  <si>
    <t>441622199407260010</t>
  </si>
  <si>
    <t>采购塑胶原材料</t>
  </si>
  <si>
    <t>服务业（技研）</t>
  </si>
  <si>
    <t>河源启帆科技有限公司</t>
  </si>
  <si>
    <t>91441602MA5195E17U</t>
  </si>
  <si>
    <t>00522012019100158</t>
  </si>
  <si>
    <t>150050000013787</t>
  </si>
  <si>
    <t>广东省龙川县老隆镇水坑居委会水坑北37号</t>
  </si>
  <si>
    <t>201900522011198001989</t>
  </si>
  <si>
    <t>1102562297</t>
  </si>
  <si>
    <t>张晓君</t>
  </si>
  <si>
    <t>441625199008092426</t>
  </si>
  <si>
    <t>支付装修款</t>
  </si>
  <si>
    <t>河源市江东新区渔家饮食店</t>
  </si>
  <si>
    <t>92441600MA52EHX51J</t>
  </si>
  <si>
    <t>00522012019100191</t>
  </si>
  <si>
    <r>
      <rPr>
        <sz val="10"/>
        <rFont val="宋体"/>
        <charset val="134"/>
      </rPr>
      <t>1</t>
    </r>
    <r>
      <rPr>
        <sz val="10"/>
        <rFont val="宋体"/>
        <charset val="134"/>
      </rPr>
      <t>60050000010255</t>
    </r>
  </si>
  <si>
    <r>
      <rPr>
        <sz val="10"/>
        <rFont val="宋体"/>
        <charset val="134"/>
      </rPr>
      <t>广东省东源县顺天镇滑滩村委会第五小组4</t>
    </r>
    <r>
      <rPr>
        <sz val="10"/>
        <rFont val="宋体"/>
        <charset val="134"/>
      </rPr>
      <t>4号</t>
    </r>
  </si>
  <si>
    <t>201900522011154001998</t>
  </si>
  <si>
    <t>1100166645</t>
  </si>
  <si>
    <t>缪典君</t>
  </si>
  <si>
    <t>441602199409052295</t>
  </si>
  <si>
    <t>2年11个月</t>
  </si>
  <si>
    <t>购买石材</t>
  </si>
  <si>
    <t>河源市晟研装饰建材有限公司</t>
  </si>
  <si>
    <t>91441602MA4WU2AB6H</t>
  </si>
  <si>
    <t>00522012019100205</t>
  </si>
  <si>
    <t>190050000014110</t>
  </si>
  <si>
    <t>4000（展期后扣2000）</t>
  </si>
  <si>
    <t>广东省河源市源城区永福路幸福小区1-16号</t>
  </si>
  <si>
    <t>201900522011198001847</t>
  </si>
  <si>
    <t>1101755431</t>
  </si>
  <si>
    <t>唐略</t>
  </si>
  <si>
    <t>441602198605102216</t>
  </si>
  <si>
    <t>服务业（文化传媒）</t>
  </si>
  <si>
    <t>河源市源城区杰星广告设计部</t>
  </si>
  <si>
    <t>92441602MA521K3G8N</t>
  </si>
  <si>
    <t>00522012019100059</t>
  </si>
  <si>
    <t>180050000012970</t>
  </si>
  <si>
    <t>广东省河源市源城区盲塘东巷38号</t>
  </si>
  <si>
    <t>201900522011198001969</t>
  </si>
  <si>
    <t>1100124632</t>
  </si>
  <si>
    <t>陈日真</t>
  </si>
  <si>
    <t>紫金</t>
  </si>
  <si>
    <t>441624197210244918</t>
  </si>
  <si>
    <t>购买一批乳制品</t>
  </si>
  <si>
    <t>紫金县城真东商行</t>
  </si>
  <si>
    <t>92441621MA51B8U934</t>
  </si>
  <si>
    <t>00522012019100177</t>
  </si>
  <si>
    <t>110050000013746</t>
  </si>
  <si>
    <t>广东省河源市源城区学前坝小组118号</t>
  </si>
  <si>
    <t>201900522011198001986</t>
  </si>
  <si>
    <t>1100161287</t>
  </si>
  <si>
    <t>肖冬云</t>
  </si>
  <si>
    <t>441602197210260426</t>
  </si>
  <si>
    <t>河源市源城区丰源新村一日一支商行</t>
  </si>
  <si>
    <t>82441602MA52CH2J8R</t>
  </si>
  <si>
    <t>00522012019100189</t>
  </si>
  <si>
    <t>180050000014040</t>
  </si>
  <si>
    <t>广东省河源市源城区长安街8号</t>
  </si>
  <si>
    <t>朱商尔</t>
  </si>
  <si>
    <t>201900522011154002003</t>
  </si>
  <si>
    <t>1100166335</t>
  </si>
  <si>
    <t>44160219900729171X</t>
  </si>
  <si>
    <t>购买一批存货</t>
  </si>
  <si>
    <t>河源市科锐网络科技有限公司</t>
  </si>
  <si>
    <t>91441602MA4UUMJ9XT</t>
  </si>
  <si>
    <t>00522012019100203</t>
  </si>
  <si>
    <r>
      <rPr>
        <sz val="10"/>
        <rFont val="宋体"/>
        <charset val="134"/>
      </rPr>
      <t>1</t>
    </r>
    <r>
      <rPr>
        <sz val="10"/>
        <rFont val="宋体"/>
        <charset val="134"/>
      </rPr>
      <t>00050000014124</t>
    </r>
  </si>
  <si>
    <r>
      <rPr>
        <sz val="10"/>
        <rFont val="宋体"/>
        <charset val="134"/>
      </rPr>
      <t>广东省河源市源城区新港二路5</t>
    </r>
    <r>
      <rPr>
        <sz val="10"/>
        <rFont val="宋体"/>
        <charset val="134"/>
      </rPr>
      <t>7号</t>
    </r>
  </si>
  <si>
    <r>
      <rPr>
        <sz val="10"/>
        <rFont val="宋体"/>
        <charset val="134"/>
      </rPr>
      <t>2</t>
    </r>
    <r>
      <rPr>
        <sz val="10"/>
        <rFont val="宋体"/>
        <charset val="134"/>
      </rPr>
      <t>01900522011154002004</t>
    </r>
  </si>
  <si>
    <t>1100166491</t>
  </si>
  <si>
    <t>吴衍生</t>
  </si>
  <si>
    <t>441602198907221755</t>
  </si>
  <si>
    <t>00522012019100202</t>
  </si>
  <si>
    <r>
      <rPr>
        <sz val="10"/>
        <rFont val="宋体"/>
        <charset val="134"/>
      </rPr>
      <t>1</t>
    </r>
    <r>
      <rPr>
        <sz val="10"/>
        <rFont val="宋体"/>
        <charset val="134"/>
      </rPr>
      <t>70050000014125</t>
    </r>
  </si>
  <si>
    <r>
      <rPr>
        <sz val="10"/>
        <rFont val="宋体"/>
        <charset val="134"/>
      </rPr>
      <t>广东省河源市源城区白岭头村高屋小组1</t>
    </r>
    <r>
      <rPr>
        <sz val="10"/>
        <rFont val="宋体"/>
        <charset val="134"/>
      </rPr>
      <t>1号</t>
    </r>
  </si>
  <si>
    <t>201900522011195001999</t>
  </si>
  <si>
    <t>1100166459</t>
  </si>
  <si>
    <t>叶建清</t>
  </si>
  <si>
    <t>362132197510023459</t>
  </si>
  <si>
    <t>河源市胜鑫信息科技有限公司</t>
  </si>
  <si>
    <t>91441602MA4WHYRY9G</t>
  </si>
  <si>
    <t>00522012019100201</t>
  </si>
  <si>
    <t>150050000014112</t>
  </si>
  <si>
    <t>河源市新市区火车站小区站前路东边建设大道南边河源义乌小商品批发城1栋4-056号</t>
  </si>
  <si>
    <t>粤房地权证河字第0100065142号</t>
  </si>
  <si>
    <t>粤（2019）河源市不动产证明第0039124号</t>
  </si>
  <si>
    <t>江西省赣州市于都县罗江乡新屋村松山下组003号</t>
  </si>
  <si>
    <t>201900522011154002019</t>
  </si>
  <si>
    <t>1101324899</t>
  </si>
  <si>
    <t>陈浩昶</t>
  </si>
  <si>
    <t>连平</t>
  </si>
  <si>
    <t>441623199405310017</t>
  </si>
  <si>
    <t>连平县城新扬记铝材店</t>
  </si>
  <si>
    <t>82441623MA52HPUH99</t>
  </si>
  <si>
    <t>00522012019100222</t>
  </si>
  <si>
    <t>170050000014347</t>
  </si>
  <si>
    <t>按季付息，到期一次性还本</t>
  </si>
  <si>
    <t>广东省连平县元善镇城东居委会东街11号</t>
  </si>
  <si>
    <t>201900522011198002045</t>
  </si>
  <si>
    <t>1101380705</t>
  </si>
  <si>
    <t>刘丹妮</t>
  </si>
  <si>
    <t>441625198810015060</t>
  </si>
  <si>
    <t>河源市源城区大督建筑材料经销部</t>
  </si>
  <si>
    <t>92441602MA52XK9K35</t>
  </si>
  <si>
    <t>00522012019100241</t>
  </si>
  <si>
    <t>130050000014368</t>
  </si>
  <si>
    <t>广东省东源县蓝口镇蓝口围村委会石堂楼村15号</t>
  </si>
  <si>
    <t>201900522011154002047</t>
  </si>
  <si>
    <t>河源市纵横建设工程有限公司</t>
  </si>
  <si>
    <t>91441602MA52EBDR8N</t>
  </si>
  <si>
    <t>00522012019100246</t>
  </si>
  <si>
    <t>广东省龙川县龙母镇龙帮村委会宜秋村237号</t>
  </si>
  <si>
    <t>201900522011154002063</t>
  </si>
  <si>
    <t>1102447579</t>
  </si>
  <si>
    <t>肖涛</t>
  </si>
  <si>
    <t>441602199506160634</t>
  </si>
  <si>
    <t>采购设备</t>
  </si>
  <si>
    <t>水利、环境和公共设施管理业</t>
  </si>
  <si>
    <t>广东德润富环境保护有限公司</t>
  </si>
  <si>
    <t>00522012019100255</t>
  </si>
  <si>
    <t>140050000014749</t>
  </si>
  <si>
    <t>广东省河源市源城区美食街A2-702号</t>
  </si>
  <si>
    <t>201900522011154002064</t>
  </si>
  <si>
    <t>1102447617</t>
  </si>
  <si>
    <t>肖旋</t>
  </si>
  <si>
    <t>441602198310152232</t>
  </si>
  <si>
    <t>00522012019100254</t>
  </si>
  <si>
    <t>160050000014748</t>
  </si>
  <si>
    <t>广东省河源市源城区东环路碧桂园东江凤凰城凤雅苑7栋2001房</t>
  </si>
  <si>
    <t>202000522011195002072</t>
  </si>
  <si>
    <t>1101739428</t>
  </si>
  <si>
    <t>冯小勇</t>
  </si>
  <si>
    <t>362532197312302176</t>
  </si>
  <si>
    <t>LPR</t>
  </si>
  <si>
    <t>河源市赣商源实业发展有限公司</t>
  </si>
  <si>
    <t>91441602MA51XA9X1Q</t>
  </si>
  <si>
    <t>00522012020100002</t>
  </si>
  <si>
    <t>160050000014625</t>
  </si>
  <si>
    <t>河源市区东城西片区黄沙大道西边，纬十五路北边河源雅居乐花园二期B1-13A02房</t>
  </si>
  <si>
    <t>粤（2016）河源市不动产权第0012112号</t>
  </si>
  <si>
    <t>粤（2020）河源市不动产证明第0000933号</t>
  </si>
  <si>
    <t>广东省河源市源城区越王大道247号雅居乐花园B1-13A02房</t>
  </si>
  <si>
    <t>202000522011195002080</t>
  </si>
  <si>
    <t>1102524492</t>
  </si>
  <si>
    <t>曾瑞平</t>
  </si>
  <si>
    <t>441611197004134118</t>
  </si>
  <si>
    <t>东源县溢茗香茶园专业合作社</t>
  </si>
  <si>
    <t>93441625MA52558500</t>
  </si>
  <si>
    <t>00522012019100264</t>
  </si>
  <si>
    <t>160050000014767</t>
  </si>
  <si>
    <t>东源县仙塘镇徐洞村富民工业园商业街E-22卡</t>
  </si>
  <si>
    <t>粤房地权证东源县字第1820120443号</t>
  </si>
  <si>
    <t>粤（2020）东源县不动产证明第0000388号</t>
  </si>
  <si>
    <t>广东省东源县上莞镇上湖村委会寨下小组</t>
  </si>
  <si>
    <t>是（50%）</t>
  </si>
  <si>
    <t>202000522011195002083</t>
  </si>
  <si>
    <t>1102524433</t>
  </si>
  <si>
    <t>邱万红</t>
  </si>
  <si>
    <t>441602197501290641</t>
  </si>
  <si>
    <t>00522012019100265</t>
  </si>
  <si>
    <t>180050000014766</t>
  </si>
  <si>
    <t>202000522011198002092</t>
  </si>
  <si>
    <t>1102697214</t>
  </si>
  <si>
    <t>顾伟香</t>
  </si>
  <si>
    <t>441611197309185020</t>
  </si>
  <si>
    <t>河源市源城区香君商行</t>
  </si>
  <si>
    <t>92441602MA4WWGDJXT</t>
  </si>
  <si>
    <t>00522012020100008</t>
  </si>
  <si>
    <t>110050000015062</t>
  </si>
  <si>
    <t>广东省河源市源城区大同北路丁香居二栋501号</t>
  </si>
  <si>
    <t>202000522011168002094</t>
  </si>
  <si>
    <t>河源市源城区田氏发记猪扒包小吃店</t>
  </si>
  <si>
    <t>92441602MA4WY4YG7X</t>
  </si>
  <si>
    <t>00522012020100017</t>
  </si>
  <si>
    <t>按季付息，每半年归还本金2万元，剩余本金一次性归还</t>
  </si>
  <si>
    <t>202000522011154002104</t>
  </si>
  <si>
    <t>1102698334</t>
  </si>
  <si>
    <t>李杰</t>
  </si>
  <si>
    <t>440306199001230017</t>
  </si>
  <si>
    <t>支付茶苗、化肥款</t>
  </si>
  <si>
    <t>东源县杰迪农业发展有限公司</t>
  </si>
  <si>
    <t>914416025MA53AE2UXY</t>
  </si>
  <si>
    <t>00522012020100018</t>
  </si>
  <si>
    <t>100050000015091</t>
  </si>
  <si>
    <t>广东省深圳宝安区宝城建安一路465号309</t>
  </si>
  <si>
    <t>家庭农场</t>
  </si>
  <si>
    <t>202000522011154002105</t>
  </si>
  <si>
    <t>1102698326</t>
  </si>
  <si>
    <t>曾慧</t>
  </si>
  <si>
    <t>441602198308252269</t>
  </si>
  <si>
    <t>支付工程款</t>
  </si>
  <si>
    <t>东源县诺亚农业发展有限公司</t>
  </si>
  <si>
    <t>91441625MA53F5Y86Q</t>
  </si>
  <si>
    <t>00522012020100019</t>
  </si>
  <si>
    <t>180050000015092</t>
  </si>
  <si>
    <t>广东省河源源城区文明路文景小区3栋205号</t>
  </si>
  <si>
    <t>202000522011198002101</t>
  </si>
  <si>
    <t>1102698237</t>
  </si>
  <si>
    <t>杨衍明</t>
  </si>
  <si>
    <t>441602197207011314</t>
  </si>
  <si>
    <t>支付会议室施工款</t>
  </si>
  <si>
    <t>河源市源城区杨家小院民宿</t>
  </si>
  <si>
    <t>92441602MA511AH675</t>
  </si>
  <si>
    <t>00522012020100012</t>
  </si>
  <si>
    <t>160050000015088</t>
  </si>
  <si>
    <t>广东省深圳市福田区城市绿洲花园绿怡阁7-3C</t>
  </si>
  <si>
    <t>202000522011195002087</t>
  </si>
  <si>
    <t>广东东江舟遥文化投资有限公司</t>
  </si>
  <si>
    <t>91441600MA53C5YG5F</t>
  </si>
  <si>
    <t>00522012020100007</t>
  </si>
  <si>
    <t>未复印</t>
  </si>
  <si>
    <t>按季付息，到期一次性归还本金</t>
  </si>
  <si>
    <t>202000522011198002096</t>
  </si>
  <si>
    <t>1102153842</t>
  </si>
  <si>
    <t>李耀鹏</t>
  </si>
  <si>
    <t>441602199408100216</t>
  </si>
  <si>
    <t>河源市源城区新时代名门酒楼</t>
  </si>
  <si>
    <t>924416021MA52TLDJ1L</t>
  </si>
  <si>
    <t>00522012020100013</t>
  </si>
  <si>
    <t>130050000011440</t>
  </si>
  <si>
    <t>广东省河源市源城区下围村果园路5栋2号</t>
  </si>
  <si>
    <t>202000522011195002111</t>
  </si>
  <si>
    <t>1102698261</t>
  </si>
  <si>
    <t>杨月莲</t>
  </si>
  <si>
    <t>442525197002020620</t>
  </si>
  <si>
    <t>河源市源城区埔前镇陂角村康胜农业专业合作社</t>
  </si>
  <si>
    <t>00522012020100015</t>
  </si>
  <si>
    <t>190050000015100</t>
  </si>
  <si>
    <t>河源市源城区东城东片区源南镇胜利村河紫路北边东环路西边碧桂园东江凤凰城凤馨苑8栋1702号房（古小东）</t>
  </si>
  <si>
    <t>粤（2016）河源市不动产权第0015210号</t>
  </si>
  <si>
    <t>粤（2020）河源市不动产证明第0004764号</t>
  </si>
  <si>
    <t>广东省河源市源城区埔前镇陂角村黄泥潭小组28号</t>
  </si>
  <si>
    <t>农民合作社</t>
  </si>
  <si>
    <t>202000522011195002110</t>
  </si>
  <si>
    <t>1102698253</t>
  </si>
  <si>
    <t>杨国华</t>
  </si>
  <si>
    <t>442525196711160699</t>
  </si>
  <si>
    <t>93441602MA4X2KK885</t>
  </si>
  <si>
    <t>00522012020100014</t>
  </si>
  <si>
    <t>130050000015099</t>
  </si>
  <si>
    <t>202000522011198002123</t>
  </si>
  <si>
    <t>1102769398</t>
  </si>
  <si>
    <t>赖惠玲</t>
  </si>
  <si>
    <t>441625198911282264</t>
  </si>
  <si>
    <t>东源县新一河园鱼庄</t>
  </si>
  <si>
    <t>92441625MA52412T28</t>
  </si>
  <si>
    <t>00522012020100029</t>
  </si>
  <si>
    <t>180050000015252</t>
  </si>
  <si>
    <t>广东省东源县涧头镇乐源村委会113号</t>
  </si>
  <si>
    <t>202000522011154002145</t>
  </si>
  <si>
    <t>河源市源城区彩色笔童装店</t>
  </si>
  <si>
    <t>92441602MA53CX5221</t>
  </si>
  <si>
    <t>00522012020100045</t>
  </si>
  <si>
    <t>赖军华</t>
  </si>
  <si>
    <t>202000522011195002147</t>
  </si>
  <si>
    <t>1101361905</t>
  </si>
  <si>
    <t>苏紫倩</t>
  </si>
  <si>
    <t>441602199611280224</t>
  </si>
  <si>
    <t>河源市立竣装饰建材科技有限公司</t>
  </si>
  <si>
    <t>91441602MA53QEHK04</t>
  </si>
  <si>
    <t>00522012020100046</t>
  </si>
  <si>
    <t>120050000015537</t>
  </si>
  <si>
    <t>河源市红星路南福星花园1号楼A503房</t>
  </si>
  <si>
    <t>粤（2019）河源市不动产权第0073362号</t>
  </si>
  <si>
    <t>粤（2020）河源市不动产证明第0012883号</t>
  </si>
  <si>
    <t>广东省河源市源城区中堤路13-8号</t>
  </si>
  <si>
    <t>202000522011195002150</t>
  </si>
  <si>
    <t>1102698474</t>
  </si>
  <si>
    <t>古世中</t>
  </si>
  <si>
    <t>44252219680815451X</t>
  </si>
  <si>
    <t>购买苗木</t>
  </si>
  <si>
    <t>河源市安然智能物业科技有限公司</t>
  </si>
  <si>
    <t>技术服务、物业管理</t>
  </si>
  <si>
    <t>91441602MA539NKY63</t>
  </si>
  <si>
    <t>00522012020100044</t>
  </si>
  <si>
    <t>170050000015078</t>
  </si>
  <si>
    <t>河源市新区茶亭街15栋501房（张保红）</t>
  </si>
  <si>
    <t>粤（2018）河源市不动产权第0022571号</t>
  </si>
  <si>
    <t>粤（2020）河源市不动产证明第0012887号</t>
  </si>
  <si>
    <t>广东省紫金县蓝塘镇南山村委会下新小组14号</t>
  </si>
  <si>
    <t>黄露莎</t>
  </si>
  <si>
    <t>一般风险预警</t>
  </si>
  <si>
    <t>202000522011154002173</t>
  </si>
  <si>
    <t>1102591335</t>
  </si>
  <si>
    <t>曾亮</t>
  </si>
  <si>
    <t>441625199401045431</t>
  </si>
  <si>
    <t>河源市源城区晟丰食品商行</t>
  </si>
  <si>
    <t>92441602MA537H2P02</t>
  </si>
  <si>
    <t>00522012020100067</t>
  </si>
  <si>
    <t>100050000015722</t>
  </si>
  <si>
    <t>广东省东源县叶潭镇儒村委会福星小组1号</t>
  </si>
  <si>
    <t>202000522011195002162</t>
  </si>
  <si>
    <t>1102592145</t>
  </si>
  <si>
    <t>叶利霞</t>
  </si>
  <si>
    <t>441623198210115727</t>
  </si>
  <si>
    <t>河源市源城区星蕾日用品商行</t>
  </si>
  <si>
    <t>92441602MA54431N4X</t>
  </si>
  <si>
    <t>00522012020100068</t>
  </si>
  <si>
    <t>130050000015688</t>
  </si>
  <si>
    <t>河源市新市区红星路南边、兴源路北面、红星东路东边和丰阁C座601号</t>
  </si>
  <si>
    <t>粤（2016）河源市不动产权第0017065号</t>
  </si>
  <si>
    <t>粤（2020）河源市不动产证明第0017405号</t>
  </si>
  <si>
    <t>202000522011198002169</t>
  </si>
  <si>
    <t>1101360879</t>
  </si>
  <si>
    <t>441602199408011758</t>
  </si>
  <si>
    <t>购买一批果苗</t>
  </si>
  <si>
    <t>广东百云岭农业科技发展有限公司</t>
  </si>
  <si>
    <t>91441625MA53MKBT0G</t>
  </si>
  <si>
    <t>00522012020100071</t>
  </si>
  <si>
    <t>170050000015530</t>
  </si>
  <si>
    <t>广东省河源市源城区新江一路南二巷14号</t>
  </si>
  <si>
    <t>202000522011195002174</t>
  </si>
  <si>
    <t>1102674761</t>
  </si>
  <si>
    <t>邓茂智</t>
  </si>
  <si>
    <t>441602199101042218</t>
  </si>
  <si>
    <t>河源市文苑优教文化科技有限公司</t>
  </si>
  <si>
    <t>91441602MA5148NQX4</t>
  </si>
  <si>
    <t>00522012020100074</t>
  </si>
  <si>
    <t>160050000015738</t>
  </si>
  <si>
    <t>河源市新市区长安街214号</t>
  </si>
  <si>
    <t>粤房地权证河字第0100045995号</t>
  </si>
  <si>
    <t>粤（2020）河源市不动产证明第0017876号</t>
  </si>
  <si>
    <t>广东省河源市源城区穗安巷50号</t>
  </si>
  <si>
    <t>202000522011195002175</t>
  </si>
  <si>
    <t>1102674389</t>
  </si>
  <si>
    <t>邬逸涵</t>
  </si>
  <si>
    <t>441602199109112217</t>
  </si>
  <si>
    <t>00522012020100073</t>
  </si>
  <si>
    <t>170050000015728</t>
  </si>
  <si>
    <t>广东省河源市源城区长安街159号</t>
  </si>
  <si>
    <t>202000522011198002179</t>
  </si>
  <si>
    <t>1102674907</t>
  </si>
  <si>
    <t>康照健</t>
  </si>
  <si>
    <t>362123197309302716</t>
  </si>
  <si>
    <t>河源市源城区可盛食品经营部</t>
  </si>
  <si>
    <t>92441602MA52L81M0B</t>
  </si>
  <si>
    <t>00522012020100078</t>
  </si>
  <si>
    <t>110050000015745</t>
  </si>
  <si>
    <t>广东省河源市源城区长安街税务局宿舍220-402号</t>
  </si>
  <si>
    <t>202000522011154002184</t>
  </si>
  <si>
    <t>1102675288</t>
  </si>
  <si>
    <t>陈燕霞</t>
  </si>
  <si>
    <t>441623197711230366</t>
  </si>
  <si>
    <t>河源市源城区雅轩食品商行</t>
  </si>
  <si>
    <t>92441602MA54071J0B</t>
  </si>
  <si>
    <t>00522012020100079</t>
  </si>
  <si>
    <t>160050000015762</t>
  </si>
  <si>
    <t>广东省连平县忠信镇上街头居委会新建路6号</t>
  </si>
  <si>
    <t>202000522011154002181</t>
  </si>
  <si>
    <t>1102674931</t>
  </si>
  <si>
    <t>刘燕锋</t>
  </si>
  <si>
    <t>441623198603274913</t>
  </si>
  <si>
    <t>河源市客家七夕娘酒有限公司</t>
  </si>
  <si>
    <t>91441602MA4WQ72M7E</t>
  </si>
  <si>
    <t>00522012020100077</t>
  </si>
  <si>
    <t>100050000015760</t>
  </si>
  <si>
    <t>广东省连平县内莞镇蕉坪村陆湖屋</t>
  </si>
  <si>
    <t>202000522011198002188</t>
  </si>
  <si>
    <t>1102590908</t>
  </si>
  <si>
    <t>廖康</t>
  </si>
  <si>
    <t>441625198611153612</t>
  </si>
  <si>
    <t>支付店铺装修款</t>
  </si>
  <si>
    <t>河源市源城区明日时尚美发店</t>
  </si>
  <si>
    <t>92441602MA506XF71M</t>
  </si>
  <si>
    <t>00522012020100086</t>
  </si>
  <si>
    <t>110050000015665</t>
  </si>
  <si>
    <t>广东省东源县船塘镇小水村委会下连焦小组1号</t>
  </si>
  <si>
    <t>202000522011168002177</t>
  </si>
  <si>
    <t>1102675105</t>
  </si>
  <si>
    <t>吕华</t>
  </si>
  <si>
    <t>441611197703183314</t>
  </si>
  <si>
    <t>采购装饰材料</t>
  </si>
  <si>
    <t>河源市源城区汇宸装饰材料经销部</t>
  </si>
  <si>
    <t>92441602MA52YH7C2Q</t>
  </si>
  <si>
    <t>00522012020100076</t>
  </si>
  <si>
    <t>170050000015747</t>
  </si>
  <si>
    <t>河源市市区东城西片区纬十五路以北、文昌路东面雅居乐花园二期Eb3-23栋3208号（王银青）</t>
  </si>
  <si>
    <t>粤（2016）河源市不动产权第0008771号</t>
  </si>
  <si>
    <t>粤（2020）河源市不动产证明第0018591号</t>
  </si>
  <si>
    <t>广东省东源县船塘镇凹头村委会上屋小组</t>
  </si>
  <si>
    <t>202000522011154002194</t>
  </si>
  <si>
    <t>1102676454</t>
  </si>
  <si>
    <t>廖彩风</t>
  </si>
  <si>
    <t>441623198608052017</t>
  </si>
  <si>
    <t>购买种鸽</t>
  </si>
  <si>
    <t>连平县陂头镇润丰养殖场</t>
  </si>
  <si>
    <t>92441623MA53LDGF3P</t>
  </si>
  <si>
    <t>00522012020100084</t>
  </si>
  <si>
    <t>160050000015776</t>
  </si>
  <si>
    <t>广东省连平县陂头镇分水村和甲11号</t>
  </si>
  <si>
    <t>202000522011195002183</t>
  </si>
  <si>
    <t>1100870644</t>
  </si>
  <si>
    <t>朱小珍</t>
  </si>
  <si>
    <t>441625198108261624</t>
  </si>
  <si>
    <t>东源县磊鑫磊珠宝首饰工艺品店</t>
  </si>
  <si>
    <t>92441625MA53A5HEXJ</t>
  </si>
  <si>
    <t>00522012020100080</t>
  </si>
  <si>
    <t>180050000009760</t>
  </si>
  <si>
    <t>河源市源城区江宝路93安润华庭401号</t>
  </si>
  <si>
    <t>粤房地证字第C4985851号、粤房地共证字第C1121663号</t>
  </si>
  <si>
    <t>粤（2020）河源市不动产证明第0018781号</t>
  </si>
  <si>
    <t>202000522011195002182</t>
  </si>
  <si>
    <t>购买树苗、化肥</t>
  </si>
  <si>
    <t>东源县赤岭生态农业有限公司</t>
  </si>
  <si>
    <t>91441625MA547B8M9J</t>
  </si>
  <si>
    <t>00522012020100081</t>
  </si>
  <si>
    <t>202000522011154002197</t>
  </si>
  <si>
    <t>1102675318</t>
  </si>
  <si>
    <t>蒙千妹</t>
  </si>
  <si>
    <t>442525197008144747</t>
  </si>
  <si>
    <t>采购材料</t>
  </si>
  <si>
    <t>河源市彩讯优品包装材料有限公司</t>
  </si>
  <si>
    <t>91441602MA4X0H7D11</t>
  </si>
  <si>
    <t>00522012020100085</t>
  </si>
  <si>
    <t>160050000015781</t>
  </si>
  <si>
    <t>广东省河源市源城区双下路南62-13号</t>
  </si>
  <si>
    <t>202000522011198002185</t>
  </si>
  <si>
    <t>1101545968</t>
  </si>
  <si>
    <t>朱怡瑾</t>
  </si>
  <si>
    <t>441602199411032242</t>
  </si>
  <si>
    <t>支付装修尾款</t>
  </si>
  <si>
    <t>河源市源城区忍者拉面餐饮店</t>
  </si>
  <si>
    <t>92441602MA53LE1242</t>
  </si>
  <si>
    <t>00522012020100083</t>
  </si>
  <si>
    <t>190050000015572</t>
  </si>
  <si>
    <t>广东省河源市源城区河源大道北107号</t>
  </si>
  <si>
    <t>202000522011195002189</t>
  </si>
  <si>
    <t>1102676942</t>
  </si>
  <si>
    <t>詹碧科</t>
  </si>
  <si>
    <t>441625198810027416</t>
  </si>
  <si>
    <t>采购办公设备</t>
  </si>
  <si>
    <t>河源市鑫通人力资源有限公司</t>
  </si>
  <si>
    <t>00522012020100087</t>
  </si>
  <si>
    <t>170050000015771</t>
  </si>
  <si>
    <t>河源市新港二路48-8号（詹志辉）</t>
  </si>
  <si>
    <t>粤房地权证河字第0100031808号</t>
  </si>
  <si>
    <t>粤（2020）河源市不动产证明第0019420号</t>
  </si>
  <si>
    <t>广东省东源县锡场镇林石村委会干坪小组19号</t>
  </si>
  <si>
    <t>202000522011154002200</t>
  </si>
  <si>
    <t>1102678635</t>
  </si>
  <si>
    <t>董丹娜</t>
  </si>
  <si>
    <t>441481198610235907</t>
  </si>
  <si>
    <t>东源县瑞康儿童康复中心</t>
  </si>
  <si>
    <t>52441625MJM234893H</t>
  </si>
  <si>
    <t>00522012020100094</t>
  </si>
  <si>
    <t>170050000015790</t>
  </si>
  <si>
    <t>广东省兴宁市中镇丝新村上董30号</t>
  </si>
  <si>
    <t>202000522011154002199</t>
  </si>
  <si>
    <t>1102678708</t>
  </si>
  <si>
    <t>周红丽</t>
  </si>
  <si>
    <t>430422198612052124</t>
  </si>
  <si>
    <t>支付货款</t>
  </si>
  <si>
    <t xml:space="preserve">是 </t>
  </si>
  <si>
    <t>广东诚锦贸易有限公司</t>
  </si>
  <si>
    <t>91441600MA52ME0M6H</t>
  </si>
  <si>
    <t>00522012020100095</t>
  </si>
  <si>
    <t>110050000015788</t>
  </si>
  <si>
    <t>广东省河源市源城区越王大道247号雅居乐花园80-3A03房</t>
  </si>
  <si>
    <t>0066202000000838</t>
  </si>
  <si>
    <t>1102674036</t>
  </si>
  <si>
    <t>陈增良</t>
  </si>
  <si>
    <t>441623198201240614</t>
  </si>
  <si>
    <r>
      <rPr>
        <sz val="10"/>
        <rFont val="宋体"/>
        <charset val="134"/>
      </rPr>
      <t>L</t>
    </r>
    <r>
      <rPr>
        <sz val="10"/>
        <rFont val="宋体"/>
        <charset val="134"/>
      </rPr>
      <t>PR</t>
    </r>
  </si>
  <si>
    <t>购买厨房设备</t>
  </si>
  <si>
    <t>河源市源城区明月楼酒家</t>
  </si>
  <si>
    <t>92441602MA51FDYR12</t>
  </si>
  <si>
    <t>0069020200615000120</t>
  </si>
  <si>
    <t>180050000015723</t>
  </si>
  <si>
    <t>广东省源城区红星路110城建4号楼607房</t>
  </si>
  <si>
    <t>0066202000000773</t>
  </si>
  <si>
    <t>1102679569</t>
  </si>
  <si>
    <t>黄耀彬</t>
  </si>
  <si>
    <t>441621197811052015</t>
  </si>
  <si>
    <t xml:space="preserve">经营周转 </t>
  </si>
  <si>
    <t>南昌南飞防火设备制造有限公司河源分公司</t>
  </si>
  <si>
    <t>91441602MA543D7A8K</t>
  </si>
  <si>
    <t>0069020200616000149</t>
  </si>
  <si>
    <t>120050000015801</t>
  </si>
  <si>
    <t>广东省紫金县水墩镇水口村6号</t>
  </si>
  <si>
    <t>0066202000000771</t>
  </si>
  <si>
    <t>1102940291</t>
  </si>
  <si>
    <t>潘维新</t>
  </si>
  <si>
    <t>441602198109052213</t>
  </si>
  <si>
    <t>东源县仙塘镇宝宁药店</t>
  </si>
  <si>
    <t>92441625MA4W3LE49R</t>
  </si>
  <si>
    <t>0069020200611000045</t>
  </si>
  <si>
    <t>109000012869286</t>
  </si>
  <si>
    <t>广东省东源县仙塘镇红光村委会上新小组402号</t>
  </si>
  <si>
    <t>0066202000001308</t>
  </si>
  <si>
    <t>1103289438</t>
  </si>
  <si>
    <t>欧阳可强</t>
  </si>
  <si>
    <t>44160219860816173X</t>
  </si>
  <si>
    <t>购买一批教育培训材料</t>
  </si>
  <si>
    <t>河源市黑钻科技有限公司</t>
  </si>
  <si>
    <t>91441602MA53NFM64H</t>
  </si>
  <si>
    <t>0069020200624000370</t>
  </si>
  <si>
    <t>139000012914273</t>
  </si>
  <si>
    <t>广东省河源市源城区中山大道北39号三友邨C7-202</t>
  </si>
  <si>
    <t>0066202000001298</t>
  </si>
  <si>
    <t>1101357347</t>
  </si>
  <si>
    <t>许渭</t>
  </si>
  <si>
    <t>441625198407133331</t>
  </si>
  <si>
    <t>广东源生泰食品有限公司</t>
  </si>
  <si>
    <t>91441602MA5493X58H</t>
  </si>
  <si>
    <t>0069020200628000427</t>
  </si>
  <si>
    <t>100050000015500</t>
  </si>
  <si>
    <t>广东省东源县船塘镇铁坑村委会湖洋小组1号</t>
  </si>
  <si>
    <t>0066202000001718</t>
  </si>
  <si>
    <t>1103076337</t>
  </si>
  <si>
    <t>杨祖金</t>
  </si>
  <si>
    <t>龙川</t>
  </si>
  <si>
    <t>44162219830912669X</t>
  </si>
  <si>
    <t>龙川县金辉种养农民专业合作社</t>
  </si>
  <si>
    <t>93441622MA52F8M87A</t>
  </si>
  <si>
    <t>0069020200702000559</t>
  </si>
  <si>
    <t>129000012877643</t>
  </si>
  <si>
    <t>广东省龙川县麻布岗镇阁前村委会屏嶂村74号</t>
  </si>
  <si>
    <t>0066202000001697</t>
  </si>
  <si>
    <t>1103517627</t>
  </si>
  <si>
    <t>叶武彬</t>
  </si>
  <si>
    <t>441625198209143854</t>
  </si>
  <si>
    <t>河源市源城区翩翩女孩一售服装店</t>
  </si>
  <si>
    <t>92441602MA4X75TD7U</t>
  </si>
  <si>
    <t>0069020200701000541</t>
  </si>
  <si>
    <t>189000012930039</t>
  </si>
  <si>
    <t>广东省东源县船塘镇积良村委会社前小组</t>
  </si>
  <si>
    <t>0066202000001820</t>
  </si>
  <si>
    <t>1103524844</t>
  </si>
  <si>
    <t>梁旺馨</t>
  </si>
  <si>
    <t>441624199204234413</t>
  </si>
  <si>
    <t>采购汽车配件</t>
  </si>
  <si>
    <t>0069020200706000585</t>
  </si>
  <si>
    <t>129000012933012</t>
  </si>
  <si>
    <t>广东省和平县彭寨镇聚史村委会梁坳村26号</t>
  </si>
  <si>
    <t>0066202000001853</t>
  </si>
  <si>
    <t>1102960756</t>
  </si>
  <si>
    <t>李建伟</t>
  </si>
  <si>
    <t>441625198501274413</t>
  </si>
  <si>
    <t>河源市利兴汽车服务有限公司</t>
  </si>
  <si>
    <t>0069020200706000595</t>
  </si>
  <si>
    <t>149000012932592</t>
  </si>
  <si>
    <t>广东省东源县曾田镇圩镇156号</t>
  </si>
  <si>
    <t>0066202000001811</t>
  </si>
  <si>
    <t>1102679585</t>
  </si>
  <si>
    <t>杨威勇</t>
  </si>
  <si>
    <t>441611197907094719</t>
  </si>
  <si>
    <t>购买物料</t>
  </si>
  <si>
    <t>东源县勇望种养专业合作社</t>
  </si>
  <si>
    <t>0069020200701000542</t>
  </si>
  <si>
    <t>100050000015802</t>
  </si>
  <si>
    <t>广东省东源县柳城镇下坝村委会上村小组114号</t>
  </si>
  <si>
    <t>0066202000001949</t>
  </si>
  <si>
    <t>1103550829</t>
  </si>
  <si>
    <t>欧阳航</t>
  </si>
  <si>
    <t>441602198803060811</t>
  </si>
  <si>
    <t>广东卓凡工程安装有限公司</t>
  </si>
  <si>
    <t>0069020200707000626</t>
  </si>
  <si>
    <t>139000012933691</t>
  </si>
  <si>
    <t>广东省河源市源城区南新路北1号</t>
  </si>
  <si>
    <t>0066202000001948</t>
  </si>
  <si>
    <t>1103182552</t>
  </si>
  <si>
    <t>温亦高</t>
  </si>
  <si>
    <t>441602198611162215</t>
  </si>
  <si>
    <t>支付公司装修款</t>
  </si>
  <si>
    <t>服务业（旅游）</t>
  </si>
  <si>
    <t>91441602MA534QPC98</t>
  </si>
  <si>
    <t>0069020200630000517</t>
  </si>
  <si>
    <t>169000012890888</t>
  </si>
  <si>
    <t>河源市新市区建设大道南面中山大道东边万隆城B栋2020号</t>
  </si>
  <si>
    <t>粤（2017)河源市不动产权第河0034266号</t>
  </si>
  <si>
    <t>粤（2020）河源市不动产证明第0026861号</t>
  </si>
  <si>
    <t>30.9680</t>
  </si>
  <si>
    <t>64.58</t>
  </si>
  <si>
    <t>38.71</t>
  </si>
  <si>
    <t>广东省河源市源城区永和西路90-2号</t>
  </si>
  <si>
    <t>0066202000002076</t>
  </si>
  <si>
    <t>1103500058</t>
  </si>
  <si>
    <t>张文武</t>
  </si>
  <si>
    <t>44162419870707113X</t>
  </si>
  <si>
    <t>河源市源城区安堡仕门窗店</t>
  </si>
  <si>
    <t>92441602MA53CK308X</t>
  </si>
  <si>
    <t>0069020200701000543</t>
  </si>
  <si>
    <t>189000012930138</t>
  </si>
  <si>
    <t>河源市区东城西片区文昌路西边、纬十五路北面河源雅居乐花园131-C1038</t>
  </si>
  <si>
    <t>粤（2019）河源市不动产权第0017003号</t>
  </si>
  <si>
    <t>粤（2020)河源市不动产证明第0027322号</t>
  </si>
  <si>
    <t>54.32</t>
  </si>
  <si>
    <t>55.23</t>
  </si>
  <si>
    <t>广东省和平县大坝镇高发村委会学岭队53号</t>
  </si>
  <si>
    <t>0066202000002030</t>
  </si>
  <si>
    <t>1103426966</t>
  </si>
  <si>
    <t>邹小春</t>
  </si>
  <si>
    <t>441622197503124992</t>
  </si>
  <si>
    <t>住宿业</t>
  </si>
  <si>
    <t>河源市源城区浩然旅店</t>
  </si>
  <si>
    <t>92441602MA51UJQX8T</t>
  </si>
  <si>
    <t>0069020200706000613</t>
  </si>
  <si>
    <t>149000012933134</t>
  </si>
  <si>
    <t>河源市新市区沿江路口东埔商住楼B座402号</t>
  </si>
  <si>
    <t>粤房地权证河字第1700026974号</t>
  </si>
  <si>
    <t>粤（2020）河源市不动产证明第0027302号</t>
  </si>
  <si>
    <t>35.9835</t>
  </si>
  <si>
    <t>69.48</t>
  </si>
  <si>
    <t>102.81</t>
  </si>
  <si>
    <t>广东省龙川县铁场镇周塘村委会中一村46号</t>
  </si>
  <si>
    <t>0066202000002031</t>
  </si>
  <si>
    <t>5010011786</t>
  </si>
  <si>
    <t>龙川县麻布岗镇康禾种养农民专业合作社</t>
  </si>
  <si>
    <t>小型企业</t>
  </si>
  <si>
    <t>93441622MA52Q54413</t>
  </si>
  <si>
    <t>支付工程建设款</t>
  </si>
  <si>
    <t>油茶、蔬菜、水果、花卉、林木、茶叶、食用菌、中药材、谷物种植及销售，水产养殖及销售，农产品初加工服务</t>
  </si>
  <si>
    <t>固定资产贷款</t>
  </si>
  <si>
    <t>0069020200624000372</t>
  </si>
  <si>
    <t>580050000000786</t>
  </si>
  <si>
    <t>1、河源市区东城西片东至文祥路南至永祥路西至文昌路地段坚基美丽城商业街A栋A-110号（黄碧玉、商铺），2、河源市区东城西片区黄沙大道西边、纬十四路北面河源雅居乐花园棕榈岛G2-2栋1101号（黄碧玉、住宅）</t>
  </si>
  <si>
    <t>2、1</t>
  </si>
  <si>
    <t>1、粤（2018）河源市不动产权第0039218号，2、粤房地权证河字第1700039288号</t>
  </si>
  <si>
    <t>1、粤（2020）河源市不动产证明第0027323号，2、粤（2020）河源市不动产证明第0027324号</t>
  </si>
  <si>
    <t>73.957、88.9536</t>
  </si>
  <si>
    <t>79.8</t>
  </si>
  <si>
    <t>56.89、108.48</t>
  </si>
  <si>
    <t>第一年每三个月归还本金2.5万元。第二年起每三个月归还本金5万元，剩余到期一次性归还</t>
  </si>
  <si>
    <t>龙川县麻布岗镇瑚径村委会瑚陂村51号</t>
  </si>
  <si>
    <t>0066202000002223</t>
  </si>
  <si>
    <t>1103292099</t>
  </si>
  <si>
    <t>赖坤豪</t>
  </si>
  <si>
    <t>44162519920227221X</t>
  </si>
  <si>
    <t>河源市源城区新风路欧西烘焙馆</t>
  </si>
  <si>
    <t>92441602MA52CFCM0E</t>
  </si>
  <si>
    <t>0069020200713000679</t>
  </si>
  <si>
    <t>109000012901352</t>
  </si>
  <si>
    <t>广东省东源县涧头镇乐源村委会中岗小组1号</t>
  </si>
  <si>
    <t>0066202000002292</t>
  </si>
  <si>
    <t>1103781987</t>
  </si>
  <si>
    <t>何世健</t>
  </si>
  <si>
    <t>44160219901126081X</t>
  </si>
  <si>
    <t>装修办公场所</t>
  </si>
  <si>
    <t>河源市天成招标项目管理有限公司</t>
  </si>
  <si>
    <t>0069020200715000708</t>
  </si>
  <si>
    <t>139000012964772</t>
  </si>
  <si>
    <t>广东省河源市源城区玫瑰新村东九巷10号</t>
  </si>
  <si>
    <t>0066202000002433</t>
  </si>
  <si>
    <t>1100426981</t>
  </si>
  <si>
    <t>曾文帅</t>
  </si>
  <si>
    <t>441602198410062277</t>
  </si>
  <si>
    <t>河源市源城区万合日用品商行</t>
  </si>
  <si>
    <t>92441602MA54ARGY85</t>
  </si>
  <si>
    <t>0069020200706000615</t>
  </si>
  <si>
    <t>150050000004962</t>
  </si>
  <si>
    <t>河源市永和西路天安商住楼A栋门店第1卡</t>
  </si>
  <si>
    <t>商住两用房</t>
  </si>
  <si>
    <t>粤房地证字第C1634601号</t>
  </si>
  <si>
    <t>粤（2020）河源市不动产证明第0028071号</t>
  </si>
  <si>
    <t>120.197</t>
  </si>
  <si>
    <t>24.96</t>
  </si>
  <si>
    <t>109.27</t>
  </si>
  <si>
    <t>广东省河源市源城区红星路昌西二巷32号</t>
  </si>
  <si>
    <t>关联交易</t>
  </si>
  <si>
    <t>0066202000002439</t>
  </si>
  <si>
    <t>1102680443</t>
  </si>
  <si>
    <t>胡胜平</t>
  </si>
  <si>
    <t>360281196803076032</t>
  </si>
  <si>
    <t>河源市森平建筑劳务有限公司</t>
  </si>
  <si>
    <t>91441602MA4WW4K300</t>
  </si>
  <si>
    <t>0069020200715000705</t>
  </si>
  <si>
    <t xml:space="preserve">
130050000015810
</t>
  </si>
  <si>
    <t>江西省乐平市接渡镇墟里胡家村30号</t>
  </si>
  <si>
    <t>0066202000002427</t>
  </si>
  <si>
    <t>1103777998</t>
  </si>
  <si>
    <t>黄伟辉</t>
  </si>
  <si>
    <t>441602199102081753</t>
  </si>
  <si>
    <t>采购办公用品及设备</t>
  </si>
  <si>
    <t>0069020200715000707</t>
  </si>
  <si>
    <t>189000012964859</t>
  </si>
  <si>
    <t>广东省河源市源城区站前路兴隆花园A栋A1-401房</t>
  </si>
  <si>
    <t>0066202000002642</t>
  </si>
  <si>
    <t>1103536249</t>
  </si>
  <si>
    <t>潘怡</t>
  </si>
  <si>
    <t>441602199207272628</t>
  </si>
  <si>
    <t>河源市源城区兴杰食品商行</t>
  </si>
  <si>
    <t>92441602MA54G7NY9H</t>
  </si>
  <si>
    <t>0069020200706000588</t>
  </si>
  <si>
    <t>109000012960959</t>
  </si>
  <si>
    <t>河源市市区东城西片区纬十五路以北、文昌路东面雅居乐花园二期E3-22栋301号</t>
  </si>
  <si>
    <t>粤(2016)河源市不动产权第0006432号</t>
  </si>
  <si>
    <t>粤（2020）河源市不动产证明第0028505号</t>
  </si>
  <si>
    <t>59.1360</t>
  </si>
  <si>
    <t>50.73</t>
  </si>
  <si>
    <t>73.92</t>
  </si>
  <si>
    <t>广东省河源市源城区新兴路12号</t>
  </si>
  <si>
    <t>0066202000002707</t>
  </si>
  <si>
    <t>1103232622</t>
  </si>
  <si>
    <t>古志鹏</t>
  </si>
  <si>
    <t>441602199307230417</t>
  </si>
  <si>
    <t>购买体育器材</t>
  </si>
  <si>
    <t>91441600MA528N2L55</t>
  </si>
  <si>
    <t>0069020200720000756</t>
  </si>
  <si>
    <t>169000012895937</t>
  </si>
  <si>
    <t>广东省河源市源城区沿江中路滨江宛B栋404号</t>
  </si>
  <si>
    <t>0066202000003289</t>
  </si>
  <si>
    <t>1104111497</t>
  </si>
  <si>
    <t>廖惠谊</t>
  </si>
  <si>
    <t>441625198710043646</t>
  </si>
  <si>
    <t>河源市众泰爱佳房地产营销策划有限公司</t>
  </si>
  <si>
    <t>0069020200730000908</t>
  </si>
  <si>
    <t>149000013017750</t>
  </si>
  <si>
    <t>广东省和平县公白镇美塘村委会八家村1号</t>
  </si>
  <si>
    <t>0066202000003294</t>
  </si>
  <si>
    <t>1101288671</t>
  </si>
  <si>
    <t>黄衍强</t>
  </si>
  <si>
    <t>441625198211172216</t>
  </si>
  <si>
    <t>河源市源城区衍阳广告经营部</t>
  </si>
  <si>
    <t>92441602MA51QBXC7Q</t>
  </si>
  <si>
    <t>0069020200730000900</t>
  </si>
  <si>
    <t>160050000015347</t>
  </si>
  <si>
    <t>广东省东源县涧头镇乐源村委会西岗小组1号</t>
  </si>
  <si>
    <t>0066202000003514</t>
  </si>
  <si>
    <t>1104131498</t>
  </si>
  <si>
    <t>刘云</t>
  </si>
  <si>
    <t>372525198007292437</t>
  </si>
  <si>
    <t>采购存货</t>
  </si>
  <si>
    <t>河源市欧迪玛生物科技有限公司</t>
  </si>
  <si>
    <t>91441602MA53J5911P</t>
  </si>
  <si>
    <t>0069020200730000899</t>
  </si>
  <si>
    <t>199000013009229</t>
  </si>
  <si>
    <t>河源市宝源金鼎小区E区金鼎花园金福阁（B栋）808号房</t>
  </si>
  <si>
    <t>粤房地权证河字第1700042752号</t>
  </si>
  <si>
    <t>粤（2020）河源市不动产证明第0031937号</t>
  </si>
  <si>
    <t>52.5950</t>
  </si>
  <si>
    <t>57.04</t>
  </si>
  <si>
    <t>105.19</t>
  </si>
  <si>
    <t>山东省聊城市东昌府区顾官屯镇西刘村76号</t>
  </si>
  <si>
    <t>0066202000003536</t>
  </si>
  <si>
    <t>1104115182</t>
  </si>
  <si>
    <t>赖航</t>
  </si>
  <si>
    <t>441602199408071814</t>
  </si>
  <si>
    <t>采购海鲜</t>
  </si>
  <si>
    <t>河源市源城区新风路彪记海鲜店</t>
  </si>
  <si>
    <t>92441602MA5369ML82</t>
  </si>
  <si>
    <t>0069020200729000895</t>
  </si>
  <si>
    <t>199000013010464</t>
  </si>
  <si>
    <t>河源市河源大道东埔市场金穗综合楼301房</t>
  </si>
  <si>
    <t>粤房地证字第C1637747号</t>
  </si>
  <si>
    <t>粤（2020）河源市不动产证明第0031941号</t>
  </si>
  <si>
    <t>55.7920</t>
  </si>
  <si>
    <t>53.77</t>
  </si>
  <si>
    <t>139.48</t>
  </si>
  <si>
    <t>广东省河源市源城区东埔市场金穗综合楼301房</t>
  </si>
  <si>
    <t>0066202000003914</t>
  </si>
  <si>
    <t>1104115409</t>
  </si>
  <si>
    <t>王勤红</t>
  </si>
  <si>
    <t>412722198205172545</t>
  </si>
  <si>
    <t>河源市佳宏环境工程有限公司</t>
  </si>
  <si>
    <t>91441602MA4WMY0D2A</t>
  </si>
  <si>
    <t>0069020200728000871</t>
  </si>
  <si>
    <t>129000013015686</t>
  </si>
  <si>
    <t>东源县城东源大道万绿春天1栋A902号房（周健，郭小铃）</t>
  </si>
  <si>
    <t>粤房地权证东源县字第1820132365号</t>
  </si>
  <si>
    <t>粤（2020）东源县不动产证明第0012368号</t>
  </si>
  <si>
    <t>109.8955</t>
  </si>
  <si>
    <t>27.30</t>
  </si>
  <si>
    <t>169.07</t>
  </si>
  <si>
    <t>江西省吉安市吉水县水南镇邱陂村年坑自然村3号</t>
  </si>
  <si>
    <t>0066202000004048</t>
  </si>
  <si>
    <t>1103463594</t>
  </si>
  <si>
    <t>苏秀娇</t>
  </si>
  <si>
    <t>441625198509133324</t>
  </si>
  <si>
    <t>河源市源城区苏仔快餐店</t>
  </si>
  <si>
    <t>441602600497274</t>
  </si>
  <si>
    <t>0069020200729000894</t>
  </si>
  <si>
    <t>169000012919014</t>
  </si>
  <si>
    <t>中山路珠河桥南翔丰商业广场辅楼3A020号</t>
  </si>
  <si>
    <t>粤（2019）河源市不动产权第0031274号</t>
  </si>
  <si>
    <t>粤（2020）河源市不动产证明第0032784号</t>
  </si>
  <si>
    <t>34.77</t>
  </si>
  <si>
    <t>86.28</t>
  </si>
  <si>
    <t>23.18</t>
  </si>
  <si>
    <t>广东省东源县船塘镇李田村委会苏围小组1号</t>
  </si>
  <si>
    <t>0066202000004456</t>
  </si>
  <si>
    <t>1103490621</t>
  </si>
  <si>
    <t>赖海燕</t>
  </si>
  <si>
    <t>441623198012030343</t>
  </si>
  <si>
    <t>河源市源城区基兴装饰材料店</t>
  </si>
  <si>
    <t>92441602MA548PYD4Q</t>
  </si>
  <si>
    <t>0069020200813001065</t>
  </si>
  <si>
    <t>169000012923577</t>
  </si>
  <si>
    <t>广东省连平县忠信镇径口村下埔屋1号</t>
  </si>
  <si>
    <t>0066202000004633</t>
  </si>
  <si>
    <t>1104674734</t>
  </si>
  <si>
    <t>邹秀霞</t>
  </si>
  <si>
    <t>441622199209135489</t>
  </si>
  <si>
    <t>河源市源城区楼芐食品商行</t>
  </si>
  <si>
    <t>92441602MA53AXLX72</t>
  </si>
  <si>
    <t>0069020200821001137</t>
  </si>
  <si>
    <t>179000013076743</t>
  </si>
  <si>
    <t>广东省龙川县田心镇松林村委会群益村108号</t>
  </si>
  <si>
    <t>0066202000005351</t>
  </si>
  <si>
    <t>1104443465</t>
  </si>
  <si>
    <t>袁福华</t>
  </si>
  <si>
    <t>441611196808035030</t>
  </si>
  <si>
    <t>河源市源城区华顺达洁具商行</t>
  </si>
  <si>
    <t>92441602MA4WRTKR84</t>
  </si>
  <si>
    <t>0069020200824001152</t>
  </si>
  <si>
    <t>119000013052311</t>
  </si>
  <si>
    <t>广东省东源县蓝口镇秀水村委会四小组18号</t>
  </si>
  <si>
    <t>0066202000005439</t>
  </si>
  <si>
    <t>1104856417</t>
  </si>
  <si>
    <t>程宋英</t>
  </si>
  <si>
    <t>441602198509080221</t>
  </si>
  <si>
    <t>东源县益民大药房有限公司</t>
  </si>
  <si>
    <t>0069020200828001226</t>
  </si>
  <si>
    <t>129000013098059</t>
  </si>
  <si>
    <t>广东省河源市源城区上街村西一栋13号</t>
  </si>
  <si>
    <t>0066202000005430</t>
  </si>
  <si>
    <t>1104855593</t>
  </si>
  <si>
    <t>叶敏</t>
  </si>
  <si>
    <t>441602197907050234</t>
  </si>
  <si>
    <t>91441625MA52D9FL08</t>
  </si>
  <si>
    <t>0069020200831001244</t>
  </si>
  <si>
    <t>149000013097964</t>
  </si>
  <si>
    <t>广东省河源市源城区上围村西一栋13号</t>
  </si>
  <si>
    <t>0066202000005445</t>
  </si>
  <si>
    <t>1104871971</t>
  </si>
  <si>
    <t>王飞</t>
  </si>
  <si>
    <t>421081198703056048</t>
  </si>
  <si>
    <t>河源市博承建筑装饰工程有限公司</t>
  </si>
  <si>
    <t>91441602MA54G3WC76</t>
  </si>
  <si>
    <t>0069020200831001247</t>
  </si>
  <si>
    <t>189000013098363</t>
  </si>
  <si>
    <t>广东省河源市源城区建设大道东100号龙光玖龙府7栋602房</t>
  </si>
  <si>
    <t>0066202000005921</t>
  </si>
  <si>
    <t>1104381966</t>
  </si>
  <si>
    <t>肖晓丽</t>
  </si>
  <si>
    <t>421003197806250026</t>
  </si>
  <si>
    <t>支付公司装修尾款</t>
  </si>
  <si>
    <t>河源市青旅旅行社有限责任公司</t>
  </si>
  <si>
    <t>91441602MA5497YD0K</t>
  </si>
  <si>
    <t>0069020200904001300</t>
  </si>
  <si>
    <t>169000013101738</t>
  </si>
  <si>
    <t>河源市新市区建设大道北边新风路东边德欣豪庭D幢德馨阁501号</t>
  </si>
  <si>
    <t>粤房地权证河字第1700005549号</t>
  </si>
  <si>
    <t>粤（2020）河源市不动产证明第0037377号</t>
  </si>
  <si>
    <t>78.247</t>
  </si>
  <si>
    <t>38.34</t>
  </si>
  <si>
    <t>120.38</t>
  </si>
  <si>
    <t>按季度付息，每半年归还本金2万元，剩余本金一次性归还</t>
  </si>
  <si>
    <t>广东省河源市源城区建设大道121号德欣豪庭D栋501房</t>
  </si>
  <si>
    <t>0066202000005924</t>
  </si>
  <si>
    <t>1104923068</t>
  </si>
  <si>
    <t>罗灶银</t>
  </si>
  <si>
    <t>441827198404144725</t>
  </si>
  <si>
    <t>采购户外活动物资</t>
  </si>
  <si>
    <t>河源发现之旅青少年户外活动营地中心</t>
  </si>
  <si>
    <t>91441602MA52QD2WX8</t>
  </si>
  <si>
    <t>0069020200901001256</t>
  </si>
  <si>
    <t>199000013104919</t>
  </si>
  <si>
    <t>河源市新市区建设大道南边新风路东边鸿翔华庭C栋501号</t>
  </si>
  <si>
    <t>粤(2016)河源市不动产权第0016992号</t>
  </si>
  <si>
    <t>粤（2020）河源市不动产证明第0037417号</t>
  </si>
  <si>
    <t>67.0140</t>
  </si>
  <si>
    <t>44.77</t>
  </si>
  <si>
    <t>148.92</t>
  </si>
  <si>
    <t>按季结息，到期一次性还本</t>
  </si>
  <si>
    <t>广东省河源市源城区建设大道130号鸿翔华庭C栋501房</t>
  </si>
  <si>
    <t>0066202000006923</t>
  </si>
  <si>
    <t>1105223256</t>
  </si>
  <si>
    <t>吴伟波</t>
  </si>
  <si>
    <t>441602198701161718</t>
  </si>
  <si>
    <t>河源市开元广告策划有限公司</t>
  </si>
  <si>
    <t>0069020200911001398</t>
  </si>
  <si>
    <t>199000013129401</t>
  </si>
  <si>
    <t>广东省河源市源城区石坪路80号</t>
  </si>
  <si>
    <t>0066202000006975</t>
  </si>
  <si>
    <t>1105333744</t>
  </si>
  <si>
    <t>朱东波</t>
  </si>
  <si>
    <t>441625198609271636</t>
  </si>
  <si>
    <t>东源县灯塔镇波旺陶瓷店</t>
  </si>
  <si>
    <t>92441625MA51X8877P</t>
  </si>
  <si>
    <t>0069020200923001525</t>
  </si>
  <si>
    <t>189000013146585</t>
  </si>
  <si>
    <t>广东省东源县灯塔镇柯木村委会西坑村</t>
  </si>
  <si>
    <t>灯塔镇</t>
  </si>
  <si>
    <t>0066202000007149</t>
  </si>
  <si>
    <t>1105333418</t>
  </si>
  <si>
    <t>刘晓琴</t>
  </si>
  <si>
    <t>441625198908102728</t>
  </si>
  <si>
    <t>采购计算机外部硬件设备</t>
  </si>
  <si>
    <t>河源市梵诺实业有限公司</t>
  </si>
  <si>
    <t>91441602MA513AKK1X</t>
  </si>
  <si>
    <t>0069020200927001574</t>
  </si>
  <si>
    <t>149000013159952</t>
  </si>
  <si>
    <t>广东省东源县骆湖镇红花村委会汉塘小组10号</t>
  </si>
  <si>
    <t>0066202000007157</t>
  </si>
  <si>
    <t>1105333574</t>
  </si>
  <si>
    <t>曹辉雄</t>
  </si>
  <si>
    <t>442525196404280017</t>
  </si>
  <si>
    <t>河源市源城区小复诞学生托管服务中心</t>
  </si>
  <si>
    <t>81441602MA548WJK52</t>
  </si>
  <si>
    <t>0069020200927001576</t>
  </si>
  <si>
    <t>119000013160136</t>
  </si>
  <si>
    <t>广东省河源市源城区城南贸易城A栋14号</t>
  </si>
  <si>
    <t>0066202000007115</t>
  </si>
  <si>
    <t>1104479915</t>
  </si>
  <si>
    <t>李锦农</t>
  </si>
  <si>
    <t>44161119750627222X</t>
  </si>
  <si>
    <t>购买一批原材料</t>
  </si>
  <si>
    <t>河源市源城区美利华原木定制加工厂</t>
  </si>
  <si>
    <t>92441602MA4WTTLE99</t>
  </si>
  <si>
    <t>0069020200914001414</t>
  </si>
  <si>
    <t>129000013055998</t>
  </si>
  <si>
    <t>广东省东源县涧头镇涧新村委会茶园小组12号</t>
  </si>
  <si>
    <t>0066202000007177</t>
  </si>
  <si>
    <t>1100620907</t>
  </si>
  <si>
    <t>冯嘉亮</t>
  </si>
  <si>
    <t>441602198710300214</t>
  </si>
  <si>
    <t>河源市恒诚达信息咨询有限公司</t>
  </si>
  <si>
    <t>91441602MA53RCHC5M</t>
  </si>
  <si>
    <t>0069020200927001584</t>
  </si>
  <si>
    <t>120050000005741</t>
  </si>
  <si>
    <t>广东省河源市源城区东埔街道沿江东路188号东江首府二栋B-2601房</t>
  </si>
  <si>
    <t>0066202000007169</t>
  </si>
  <si>
    <t>1105315355</t>
  </si>
  <si>
    <t>魏海武</t>
  </si>
  <si>
    <t>441622197607143995</t>
  </si>
  <si>
    <t>浮动利率</t>
  </si>
  <si>
    <t>河源市源城区圣她安娜花艺店</t>
  </si>
  <si>
    <t>9441602MA547DW822</t>
  </si>
  <si>
    <t>0069020200925001562</t>
  </si>
  <si>
    <t>169000013161322</t>
  </si>
  <si>
    <t>广东省龙川县老隆镇乌石下居委会石角头粮食贸易宿舍</t>
  </si>
  <si>
    <t>0066202000007234</t>
  </si>
  <si>
    <t>采购粮油食品</t>
  </si>
  <si>
    <t>河源市源城区朝兴商行</t>
  </si>
  <si>
    <t>92441602MA51LAKP0F</t>
  </si>
  <si>
    <t>0069020200923001530</t>
  </si>
  <si>
    <t>粤（2020）河源市不动产证明第0042158号</t>
  </si>
  <si>
    <t>54.5160</t>
  </si>
  <si>
    <t>55.03</t>
  </si>
  <si>
    <t>136.29</t>
  </si>
  <si>
    <t>0066202000007237</t>
  </si>
  <si>
    <t>1105334015</t>
  </si>
  <si>
    <t>杨秋香</t>
  </si>
  <si>
    <t>420321198209072420</t>
  </si>
  <si>
    <t>河源市源城区健德文具商行</t>
  </si>
  <si>
    <t>92441602MA511YF351</t>
  </si>
  <si>
    <t>0069020200923001531</t>
  </si>
  <si>
    <t>149000013150089</t>
  </si>
  <si>
    <t>河源市新市区建设大道南边新风路东边鸿翔华庭A2栋1203号</t>
  </si>
  <si>
    <t>粤(2016)河源市不动产权第0020412号</t>
  </si>
  <si>
    <t>粤（2020）河源市不动产证明第0042160号</t>
  </si>
  <si>
    <t>96.7395</t>
  </si>
  <si>
    <t>31.01</t>
  </si>
  <si>
    <t>148.83</t>
  </si>
  <si>
    <t>湖北省十堰市郧阳区梅铺镇盘道营村2组</t>
  </si>
  <si>
    <t>0066202000007251</t>
  </si>
  <si>
    <t>1102526789</t>
  </si>
  <si>
    <t>441625199108252212</t>
  </si>
  <si>
    <t>河源鲸鱼科技有限公司</t>
  </si>
  <si>
    <t>91441602MA546R76XE</t>
  </si>
  <si>
    <t>0069020200924001549</t>
  </si>
  <si>
    <t>130050000014778</t>
  </si>
  <si>
    <t>河源市市区盲塘东巷67号401房</t>
  </si>
  <si>
    <t>粤房地权证河字第0100006417号</t>
  </si>
  <si>
    <t>粤（2020)河源市不动产证明第0042454号</t>
  </si>
  <si>
    <t>36.2080</t>
  </si>
  <si>
    <t>82.85</t>
  </si>
  <si>
    <t>90.52</t>
  </si>
  <si>
    <t>广东省东源县涧头镇乐源村委会中岗小组69号</t>
  </si>
  <si>
    <t>0066202000007326</t>
  </si>
  <si>
    <t>1104723085</t>
  </si>
  <si>
    <t>许扬洋</t>
  </si>
  <si>
    <t>441621199710225932</t>
  </si>
  <si>
    <t>采购教学设备</t>
  </si>
  <si>
    <t>河源市江东新区古竹镇金榜优才书法交流中心</t>
  </si>
  <si>
    <t>92441600MA537H1R0H</t>
  </si>
  <si>
    <t>0069020200923001533</t>
  </si>
  <si>
    <t>189000013138726</t>
  </si>
  <si>
    <t>紫金县古竹镇开发区十四米街34号</t>
  </si>
  <si>
    <t>粤房地证字第C5682782号</t>
  </si>
  <si>
    <t>粤（2020）河源市不动产证明第0016427号</t>
  </si>
  <si>
    <t>89.2225</t>
  </si>
  <si>
    <t>33.62</t>
  </si>
  <si>
    <t>356.89</t>
  </si>
  <si>
    <t>广东省紫金县义容镇大新村委会江口村民小组5号</t>
  </si>
  <si>
    <t>0066202000007347</t>
  </si>
  <si>
    <t>1104784351</t>
  </si>
  <si>
    <t>刘太行</t>
  </si>
  <si>
    <t>441623198303184617</t>
  </si>
  <si>
    <t>购买建材</t>
  </si>
  <si>
    <t>河源市源城区东江名居室内装饰中心</t>
  </si>
  <si>
    <t>92441602MA4WHUP66A</t>
  </si>
  <si>
    <t>0069020200917001449</t>
  </si>
  <si>
    <t>189000013088972</t>
  </si>
  <si>
    <t>河源市区东城西片区越王大道西边永康大道南边河源市商业中心二期住宅楼11栋11-127号</t>
  </si>
  <si>
    <t>粤(2017)河源市不动产权第0049226号</t>
  </si>
  <si>
    <t>粤（2020）河源市不动产证明第0042447号</t>
  </si>
  <si>
    <t>33.6064</t>
  </si>
  <si>
    <t>59.51</t>
  </si>
  <si>
    <t>28.48</t>
  </si>
  <si>
    <t>广东省连平县高莞镇高村村石灰陂屋1号</t>
  </si>
  <si>
    <t>0066202000007311</t>
  </si>
  <si>
    <t>5010209284</t>
  </si>
  <si>
    <t>河源市海邻八骏广告传媒有限公司</t>
  </si>
  <si>
    <t>91441602MA54PELG9Q</t>
  </si>
  <si>
    <t>采购广告物料</t>
  </si>
  <si>
    <t>平面设计、3D设计、园林设计、环境设计、建筑设计、印刷、喷绘、雕刻、广告灯箱及各类广告需要的灯光制</t>
  </si>
  <si>
    <t>流动资金贷款</t>
  </si>
  <si>
    <t>0069020200923001541</t>
  </si>
  <si>
    <t>569000013114178</t>
  </si>
  <si>
    <t>河源市新市区沿江路西边、红星路东边东江首府3栋D-17A02号</t>
  </si>
  <si>
    <t>粤(2017)河源市不动产权第0033847号</t>
  </si>
  <si>
    <t>粤（2020）河源市不动产证明第0042429号</t>
  </si>
  <si>
    <t>195.5040</t>
  </si>
  <si>
    <t>46.03</t>
  </si>
  <si>
    <t>244.38</t>
  </si>
  <si>
    <t>按月付息，每三个月归还本金3万元，剩余一次性归还</t>
  </si>
  <si>
    <t>河源市东城中片区东江西路纬十五路南边汇景。外滩花园1栋商铺142一楼102室</t>
  </si>
  <si>
    <t>0066202000007366</t>
  </si>
  <si>
    <t>1105577295</t>
  </si>
  <si>
    <t>曾少玲</t>
  </si>
  <si>
    <t>44162319900901032X</t>
  </si>
  <si>
    <t>河源市爱能量红色教育培训服务有限公司</t>
  </si>
  <si>
    <t>91441602MA527BAR0N</t>
  </si>
  <si>
    <t>0069020200929001614</t>
  </si>
  <si>
    <t>119000013164016</t>
  </si>
  <si>
    <t>广东省连平县忠信镇曲塘村曾屋1号</t>
  </si>
  <si>
    <t>0066202000008844</t>
  </si>
  <si>
    <t>1104934817</t>
  </si>
  <si>
    <t>徐玲仙</t>
  </si>
  <si>
    <t>450881198909270902</t>
  </si>
  <si>
    <t>河源市汉塘科技有限公司</t>
  </si>
  <si>
    <t>91441602MA517DBL29</t>
  </si>
  <si>
    <t>0069020201029001810</t>
  </si>
  <si>
    <t>139000013102800</t>
  </si>
  <si>
    <t>广东省东源县仙塘镇坭坑村委会新和小组376号</t>
  </si>
  <si>
    <t>0066202000008988</t>
  </si>
  <si>
    <t>1102335606</t>
  </si>
  <si>
    <t>441625198005253314</t>
  </si>
  <si>
    <t>河源市源城区科记盐焗鸡店</t>
  </si>
  <si>
    <t>92441602MA4Y244B22</t>
  </si>
  <si>
    <t>0069020201027001781</t>
  </si>
  <si>
    <t>110050000006034</t>
  </si>
  <si>
    <t>河源市区永和路北边公园西路东边怡华豪庭A栋A2-201房</t>
  </si>
  <si>
    <t>粤房地权证河字第1700030105号</t>
  </si>
  <si>
    <t>粤（2020）河源市不动产证明第0048808号</t>
  </si>
  <si>
    <t>82.7710</t>
  </si>
  <si>
    <t>36.24</t>
  </si>
  <si>
    <t>127.34</t>
  </si>
  <si>
    <t>按季付息，本金到期一次性归还</t>
  </si>
  <si>
    <t>广东省东源县船塘镇船塘村委会六小组1号</t>
  </si>
  <si>
    <t>0066202000008977</t>
  </si>
  <si>
    <t>1106049012</t>
  </si>
  <si>
    <t>黄敬青</t>
  </si>
  <si>
    <t>44160219841016234X</t>
  </si>
  <si>
    <t>河源市源城区俏美人服装店</t>
  </si>
  <si>
    <t>92441602MA522QJK4K</t>
  </si>
  <si>
    <t>0069020201026001777</t>
  </si>
  <si>
    <t>199000013212966</t>
  </si>
  <si>
    <t>河源市源城区上城县前街36号城中城花园F栋303号（吴程维）</t>
  </si>
  <si>
    <t>粤房地权证河字第1700033884号</t>
  </si>
  <si>
    <t>粤（2020）河源市不动产证明第0048804号</t>
  </si>
  <si>
    <t>38.3280</t>
  </si>
  <si>
    <t>65.23</t>
  </si>
  <si>
    <t>95.82</t>
  </si>
  <si>
    <t>按季付息，从贷款发放之日起每半年归还本金2万元</t>
  </si>
  <si>
    <t>广东省连平县高莞镇高陂村茶岗屋仔屋49号</t>
  </si>
  <si>
    <t>0066202000009119</t>
  </si>
  <si>
    <t>1105994392</t>
  </si>
  <si>
    <t>许豪</t>
  </si>
  <si>
    <t>441602198407042216</t>
  </si>
  <si>
    <t>东源豪庄种养农民专业合作社</t>
  </si>
  <si>
    <t>93441625MA54HUQL1E</t>
  </si>
  <si>
    <t>0069020201102001837</t>
  </si>
  <si>
    <t>139000013218693</t>
  </si>
  <si>
    <t>广东省河源市源城区建设大道东5号广晟四季花园106栋1002房</t>
  </si>
  <si>
    <t>0066202000009133</t>
  </si>
  <si>
    <t>1105599337</t>
  </si>
  <si>
    <t>杨志勇</t>
  </si>
  <si>
    <t>442525197111034714</t>
  </si>
  <si>
    <t>卫生和社会工作</t>
  </si>
  <si>
    <t>河源市源城区杨志勇西医诊所</t>
  </si>
  <si>
    <t>92441602MA54TQUBXM</t>
  </si>
  <si>
    <t>0069020201104001848</t>
  </si>
  <si>
    <t>149000013163727</t>
  </si>
  <si>
    <t>河源市源城区西堤路龙颈巷西侧星河湾畔花园C栋903号</t>
  </si>
  <si>
    <t>粤房地权证河字第1700025986号</t>
  </si>
  <si>
    <t>粤（2020）河源市不动产证明第0049202号</t>
  </si>
  <si>
    <t>92.39</t>
  </si>
  <si>
    <t>32.47</t>
  </si>
  <si>
    <t>167.98</t>
  </si>
  <si>
    <t>广东省河源市源城区大同路17-302号</t>
  </si>
  <si>
    <t>0066202000009261</t>
  </si>
  <si>
    <t>1106010604</t>
  </si>
  <si>
    <t>441622198801150018</t>
  </si>
  <si>
    <t>河源市源城区涛哩个涛茶叶商行</t>
  </si>
  <si>
    <t>92441602MA54BHJ74A</t>
  </si>
  <si>
    <t>0069020201112001896</t>
  </si>
  <si>
    <t>189000013230211</t>
  </si>
  <si>
    <t>广东省龙川县老隆镇水坑居委会水坑路22号</t>
  </si>
  <si>
    <t>0066202000009482</t>
  </si>
  <si>
    <t>1106093658</t>
  </si>
  <si>
    <t>欧阳慧</t>
  </si>
  <si>
    <t>441625198304085445</t>
  </si>
  <si>
    <t>购买机器设备</t>
  </si>
  <si>
    <t>河源市源城区卓美养生馆</t>
  </si>
  <si>
    <t>9244141602MA52EP6780</t>
  </si>
  <si>
    <t>0069020201116001925</t>
  </si>
  <si>
    <t>139000013266981</t>
  </si>
  <si>
    <t>广东省东源县叶潭镇饶嶂村委会移民小组1号</t>
  </si>
  <si>
    <t>0066202000009537</t>
  </si>
  <si>
    <t>1106095251</t>
  </si>
  <si>
    <t>邝有新</t>
  </si>
  <si>
    <t>441611196811187617</t>
  </si>
  <si>
    <t>河源市源城区豪门酒庄</t>
  </si>
  <si>
    <t>92441602MA54L8BG7R</t>
  </si>
  <si>
    <t>0069020201112001898</t>
  </si>
  <si>
    <t>109000013240841</t>
  </si>
  <si>
    <t>河源市新市区学前坝小区沿江路北边N路西边益和花园C区C1104号</t>
  </si>
  <si>
    <t>粤房地权证河字第0100043280号</t>
  </si>
  <si>
    <t>粤（2020）河源市不动产证明第0051893号</t>
  </si>
  <si>
    <t>97.5195</t>
  </si>
  <si>
    <t>30.76</t>
  </si>
  <si>
    <t>150.03</t>
  </si>
  <si>
    <t>广东省河源市源城区新风路富源小区三栋5号</t>
  </si>
  <si>
    <t>0066202000009719</t>
  </si>
  <si>
    <t>1106452755</t>
  </si>
  <si>
    <t>廖宇声</t>
  </si>
  <si>
    <t>441621197909035117</t>
  </si>
  <si>
    <t>采购肥料</t>
  </si>
  <si>
    <t>河源市小强金品农业科技有限公司</t>
  </si>
  <si>
    <t>91441621MA53WRW43B</t>
  </si>
  <si>
    <t>0069020201123001995</t>
  </si>
  <si>
    <t>159000013282517</t>
  </si>
  <si>
    <t>广东省紫金县好义镇积良村塘肚村民小组12号</t>
  </si>
  <si>
    <t>1106451058</t>
  </si>
  <si>
    <t>刘恒兴</t>
  </si>
  <si>
    <t>441621199408172016</t>
  </si>
  <si>
    <t>采购果苗</t>
  </si>
  <si>
    <t>0069020201123001991</t>
  </si>
  <si>
    <t>159000013283913</t>
  </si>
  <si>
    <t>广东省紫金县水墩镇群丰村委会一村41号</t>
  </si>
  <si>
    <t>损失</t>
  </si>
  <si>
    <t>0066202000009749</t>
  </si>
  <si>
    <t>1106186575</t>
  </si>
  <si>
    <t>杨觉森</t>
  </si>
  <si>
    <t>610124197210274811</t>
  </si>
  <si>
    <t>采购节能变压器</t>
  </si>
  <si>
    <t>广东恒溢能源科技有限公司</t>
  </si>
  <si>
    <t>914416000MA5263RY9E</t>
  </si>
  <si>
    <t>0069020201117001948</t>
  </si>
  <si>
    <t>139000013243876</t>
  </si>
  <si>
    <t>河源市区东城中片区越王大道东边、纬十五路北边江山一品8栋1602</t>
  </si>
  <si>
    <t>粤(2019)河源市不动产权第0002526号</t>
  </si>
  <si>
    <t>粤（2020）河源市不动产证明第0052379号</t>
  </si>
  <si>
    <t>121.8160</t>
  </si>
  <si>
    <t>24.63</t>
  </si>
  <si>
    <t>152.27</t>
  </si>
  <si>
    <t>广东省深圳市南山区龙珠七路040号中爱花园F座1308</t>
  </si>
  <si>
    <t>0066202000009930</t>
  </si>
  <si>
    <t>1105746879</t>
  </si>
  <si>
    <t>刘楚蓓</t>
  </si>
  <si>
    <t>441602199001290222</t>
  </si>
  <si>
    <t>河源市源城区睿谦食品商行</t>
  </si>
  <si>
    <t>92441602MA54M1PL3T</t>
  </si>
  <si>
    <t>0069020201126002035</t>
  </si>
  <si>
    <t>159000013177069</t>
  </si>
  <si>
    <t>广东省河源市源城区埔前镇大塘村委会大塘村大埔小组39栋603号</t>
  </si>
  <si>
    <t>0066202000010039</t>
  </si>
  <si>
    <t>1106434633</t>
  </si>
  <si>
    <t>刘燕萍</t>
  </si>
  <si>
    <t>441622198710160325</t>
  </si>
  <si>
    <t>河源市好益得贸易有限公司</t>
  </si>
  <si>
    <t>91441602MA54LG622C</t>
  </si>
  <si>
    <t>0069020201123001999</t>
  </si>
  <si>
    <t>179000013268068</t>
  </si>
  <si>
    <t>广东省龙川县老隆镇水贝村委会下围45号</t>
  </si>
  <si>
    <t>0066202000010128</t>
  </si>
  <si>
    <t>1107087449</t>
  </si>
  <si>
    <t>许醇娟</t>
  </si>
  <si>
    <t>2301</t>
  </si>
  <si>
    <t xml:space="preserve">农村 </t>
  </si>
  <si>
    <t>360723199103100027</t>
  </si>
  <si>
    <t>采购乐器</t>
  </si>
  <si>
    <t>河源市源城区新华路佳音琴行</t>
  </si>
  <si>
    <t>92441602MA539Q4L6Y</t>
  </si>
  <si>
    <t>0069020201201002067</t>
  </si>
  <si>
    <t>149000013317466</t>
  </si>
  <si>
    <t>江西省赣州市大余县南安镇北门河街西门外路10号</t>
  </si>
  <si>
    <t>18122511991</t>
  </si>
  <si>
    <t>77</t>
  </si>
  <si>
    <t>0066202000010186</t>
  </si>
  <si>
    <t>1107015626</t>
  </si>
  <si>
    <t>曾敏威</t>
  </si>
  <si>
    <t>441623199604085211</t>
  </si>
  <si>
    <t>购买一批日用品</t>
  </si>
  <si>
    <t>河源市源城区威记食品商行</t>
  </si>
  <si>
    <t>92441602MA55AY2J6R</t>
  </si>
  <si>
    <t>0069020201130002054</t>
  </si>
  <si>
    <t>139000013316858</t>
  </si>
  <si>
    <t>东源县城新河大道霸王花丽江花园2栋B17A03号房</t>
  </si>
  <si>
    <t>粤（2016）东源县不动产权第1820137100号</t>
  </si>
  <si>
    <t>粤（2020）东源县不动产证明第0020478号</t>
  </si>
  <si>
    <t>84.7534</t>
  </si>
  <si>
    <t>29.5</t>
  </si>
  <si>
    <t>138.94</t>
  </si>
  <si>
    <t>广东省连平县大湖镇湖东村良圳坑1号</t>
  </si>
  <si>
    <t>18296174609</t>
  </si>
  <si>
    <t>2302</t>
  </si>
  <si>
    <t>0066202000010181</t>
  </si>
  <si>
    <t>1107015537</t>
  </si>
  <si>
    <t>曾敏璐</t>
  </si>
  <si>
    <t>441623199004185219</t>
  </si>
  <si>
    <t>河源市源城区璐记食品商行</t>
  </si>
  <si>
    <t>92441602MA55BM2Q6N</t>
  </si>
  <si>
    <t>0069020201130002053</t>
  </si>
  <si>
    <t>129000013316873</t>
  </si>
  <si>
    <t>广东省连平县大湖镇湖东村良圳坑</t>
  </si>
  <si>
    <t>18620380254</t>
  </si>
  <si>
    <t>2303</t>
  </si>
  <si>
    <t>0066202000010225</t>
  </si>
  <si>
    <t>1107129338</t>
  </si>
  <si>
    <t>张文锋</t>
  </si>
  <si>
    <t>441602198810232618</t>
  </si>
  <si>
    <t>河源市源城区川町太朗餐饮店</t>
  </si>
  <si>
    <t>92441602MA51A1DW90</t>
  </si>
  <si>
    <t>0069020201202002083</t>
  </si>
  <si>
    <t>119000013317081</t>
  </si>
  <si>
    <t>广东省河源市源城区新兴路18号</t>
  </si>
  <si>
    <t>2305</t>
  </si>
  <si>
    <t>0066202000010242</t>
  </si>
  <si>
    <t>1106693795</t>
  </si>
  <si>
    <t>441622198812057169</t>
  </si>
  <si>
    <t>河源市源城区啊林美发工作室</t>
  </si>
  <si>
    <t>92441602MA532LRH86</t>
  </si>
  <si>
    <t>0069020201202002080</t>
  </si>
  <si>
    <t>179000013267889</t>
  </si>
  <si>
    <t>广东省龙川县上坪镇热水村委会中石示村80号</t>
  </si>
  <si>
    <t>2306</t>
  </si>
  <si>
    <t>0066202000010317</t>
  </si>
  <si>
    <t>1106437632</t>
  </si>
  <si>
    <t>赵自强</t>
  </si>
  <si>
    <t>620103198108166018</t>
  </si>
  <si>
    <t>河源市炙热科技有限公司</t>
  </si>
  <si>
    <t>91441602MA512ULJ9E</t>
  </si>
  <si>
    <t>0069020201130002056</t>
  </si>
  <si>
    <t>199000013239008</t>
  </si>
  <si>
    <t>河源市新市区兴源路南边红星东路西边润德居A-806号</t>
  </si>
  <si>
    <t>粤房地证字第C6024652号；粤房地共证字第C1387050号</t>
  </si>
  <si>
    <t>粤（2020）河源市不动产证明第0054555号</t>
  </si>
  <si>
    <t>70.2480</t>
  </si>
  <si>
    <t>42.71</t>
  </si>
  <si>
    <t>117.08</t>
  </si>
  <si>
    <t>广东省河源市源城区兴源路35-B502号</t>
  </si>
  <si>
    <t>2307</t>
  </si>
  <si>
    <t>0066202000010337</t>
  </si>
  <si>
    <t>1105873501</t>
  </si>
  <si>
    <t>谢统洲</t>
  </si>
  <si>
    <t>44162319760209203X</t>
  </si>
  <si>
    <t>河源市源城区统洲建材经销部</t>
  </si>
  <si>
    <t>92441602MA53MK4RX4</t>
  </si>
  <si>
    <t>0069020201124002016</t>
  </si>
  <si>
    <t>159000013188708</t>
  </si>
  <si>
    <t>河源市新市区学前坝小区沿江路北边N路西边益和花园A栋A4-0802号</t>
  </si>
  <si>
    <t>粤房地权证河字第0100049215号</t>
  </si>
  <si>
    <t>粤（2020）河源市不动产证明第0054793号</t>
  </si>
  <si>
    <t>95.2149</t>
  </si>
  <si>
    <t>31.51</t>
  </si>
  <si>
    <t>156.09</t>
  </si>
  <si>
    <t>广东省河源市源城区沿江东路36号益和花园A4-802房</t>
  </si>
  <si>
    <t>13829322505</t>
  </si>
  <si>
    <t>2308</t>
  </si>
  <si>
    <t>0066202000010300</t>
  </si>
  <si>
    <t>1106432541</t>
  </si>
  <si>
    <t>梁志伟</t>
  </si>
  <si>
    <t>441602198908271711</t>
  </si>
  <si>
    <t>东源县灯塔镇兴志达停车场</t>
  </si>
  <si>
    <t>92441625MA55D5R07R</t>
  </si>
  <si>
    <t>0069020201128002047</t>
  </si>
  <si>
    <t>159000013301634</t>
  </si>
  <si>
    <t>河源市新市区新城中片区拆迁安置点（五）A幢第十九卡</t>
  </si>
  <si>
    <t>粤（2019）河源市不动产权第0070371号</t>
  </si>
  <si>
    <t>粤（2020）河源市不动产证明第0054816号</t>
  </si>
  <si>
    <t>228.7996</t>
  </si>
  <si>
    <t>13.11</t>
  </si>
  <si>
    <t>336.47</t>
  </si>
  <si>
    <t>广东省河源市源城区果园路西8号</t>
  </si>
  <si>
    <t>17707620123</t>
  </si>
  <si>
    <t>2310</t>
  </si>
  <si>
    <t>0066202000010299</t>
  </si>
  <si>
    <t>5010230275</t>
  </si>
  <si>
    <t>河源市泓辉纸品包装材料有限公司</t>
  </si>
  <si>
    <t>91441625MA53BWJ74L</t>
  </si>
  <si>
    <t>生产、加工、销售：包装材料、纸制品；销售：塑胶制品、五金制品、建材、室内装饰材料、工艺美术品、文具用品、日用品</t>
  </si>
  <si>
    <t>0069020201130002066</t>
  </si>
  <si>
    <t>539000013186162</t>
  </si>
  <si>
    <t>河源市新市区华越小区大同路西边</t>
  </si>
  <si>
    <t>粤房地证字第C3190897号</t>
  </si>
  <si>
    <t>粤（2020）河源市不动产证明第0055002号</t>
  </si>
  <si>
    <t>330.4315</t>
  </si>
  <si>
    <t>51.45</t>
  </si>
  <si>
    <t>618</t>
  </si>
  <si>
    <t>按季结息，第一年每三个月归还本金3万，第二年每三个月归还本金5万，剩余本金到期一次归还</t>
  </si>
  <si>
    <t>东源县仙塘镇蝴蝶岭工业园-3号</t>
  </si>
  <si>
    <t>13829372896</t>
  </si>
  <si>
    <t>2311</t>
  </si>
  <si>
    <t>91</t>
  </si>
  <si>
    <t>0066202000010370</t>
  </si>
  <si>
    <t>1106295951</t>
  </si>
  <si>
    <t>林枢</t>
  </si>
  <si>
    <t>441625199312213317</t>
  </si>
  <si>
    <t>购买一批服饰</t>
  </si>
  <si>
    <t>河源市源城区优家服装店</t>
  </si>
  <si>
    <t>92441602MA5406X063</t>
  </si>
  <si>
    <t>0069020201204002094</t>
  </si>
  <si>
    <t>119000013226477</t>
  </si>
  <si>
    <t>广东省东源县船塘镇圩镇1号</t>
  </si>
  <si>
    <t>13825353495</t>
  </si>
  <si>
    <t>2312</t>
  </si>
  <si>
    <t>0066202000010410</t>
  </si>
  <si>
    <t>1107163463</t>
  </si>
  <si>
    <t>刘立</t>
  </si>
  <si>
    <t>441602199406040256</t>
  </si>
  <si>
    <t>购买一批食材</t>
  </si>
  <si>
    <t>东源县灯塔镇伟福商行</t>
  </si>
  <si>
    <t>0069020201202002074</t>
  </si>
  <si>
    <t>139000013326635</t>
  </si>
  <si>
    <t>广东省河源市源城区公园路59号</t>
  </si>
  <si>
    <t>13302638751</t>
  </si>
  <si>
    <t>2315</t>
  </si>
  <si>
    <t>0066202000010438</t>
  </si>
  <si>
    <t>1106186486</t>
  </si>
  <si>
    <t>肖清华</t>
  </si>
  <si>
    <t>441611197504027810</t>
  </si>
  <si>
    <t>92441625MA54HP5U8M</t>
  </si>
  <si>
    <t>0069020201202002073</t>
  </si>
  <si>
    <t>199000013322229</t>
  </si>
  <si>
    <t>源城区新塘下山</t>
  </si>
  <si>
    <t>河国用（2014）第000129号</t>
  </si>
  <si>
    <t>粤（2020）河源市不动产证明第0055205号</t>
  </si>
  <si>
    <t>95.6250</t>
  </si>
  <si>
    <t>31.37</t>
  </si>
  <si>
    <t>127.5</t>
  </si>
  <si>
    <t>广东省河源市源城区西一路东27-3号</t>
  </si>
  <si>
    <t>15986043588</t>
  </si>
  <si>
    <t>2317</t>
  </si>
  <si>
    <t>0066202000010430</t>
  </si>
  <si>
    <t>1106428862</t>
  </si>
  <si>
    <t>苏鑫龙</t>
  </si>
  <si>
    <t>441602197206200818</t>
  </si>
  <si>
    <t>河源市高新区状元书店</t>
  </si>
  <si>
    <t>92441600MA54MKM711</t>
  </si>
  <si>
    <t>0069020201202002072</t>
  </si>
  <si>
    <t>149000013310323</t>
  </si>
  <si>
    <t>河源市高新区高新五路南边、和谐路两边二期大塘安置点第39栋604（刘春娣）</t>
  </si>
  <si>
    <t>粤（2018）河源市不动产权第0020705号</t>
  </si>
  <si>
    <t>粤（2020）河源市不动产证明第0055368号</t>
  </si>
  <si>
    <t>42.9406</t>
  </si>
  <si>
    <t>69.86</t>
  </si>
  <si>
    <t>112.41</t>
  </si>
  <si>
    <t>分期压缩贷款本金，按季付息，每年3月21日和9月21日归还本金5000元，剩余本金到期一次性归还。</t>
  </si>
  <si>
    <t>广东省河源市源城区玫瑰新村东八巷2号</t>
  </si>
  <si>
    <t>13536766485</t>
  </si>
  <si>
    <t>2320</t>
  </si>
  <si>
    <t>0066202000010437</t>
  </si>
  <si>
    <t>1107127688</t>
  </si>
  <si>
    <t>罗石城</t>
  </si>
  <si>
    <t>441625198603195417</t>
  </si>
  <si>
    <t>东源县叶潭镇仙嶂种植场</t>
  </si>
  <si>
    <t>92441625MA5497A36H</t>
  </si>
  <si>
    <t>0069020201207002109</t>
  </si>
  <si>
    <t>119000013326491</t>
  </si>
  <si>
    <t>广东省东源县叶潭镇饶嶂村委会仙客洞小组1号</t>
  </si>
  <si>
    <t>13536755131</t>
  </si>
  <si>
    <t>2322</t>
  </si>
  <si>
    <t>0066202000010657</t>
  </si>
  <si>
    <t>1107030137</t>
  </si>
  <si>
    <t>张海兰</t>
  </si>
  <si>
    <t>441602197411252246</t>
  </si>
  <si>
    <t>采购一批服饰</t>
  </si>
  <si>
    <t>河源市源城区兰兰时装店</t>
  </si>
  <si>
    <t>9441602MA504LYR20</t>
  </si>
  <si>
    <t>0069020201204002099</t>
  </si>
  <si>
    <t>169000013303595</t>
  </si>
  <si>
    <t>河源市红星路东拆迁安置点（原华怡集团坪围住宅区）坪围直街H幢第二卡</t>
  </si>
  <si>
    <t>粤房地权证河字第100043366号</t>
  </si>
  <si>
    <t>粤（2020）河源市不动产证明第0056162号</t>
  </si>
  <si>
    <t>118.2456</t>
  </si>
  <si>
    <t>25.37</t>
  </si>
  <si>
    <t>238.88</t>
  </si>
  <si>
    <t>广东省河源市源城区茶亭街2-403号</t>
  </si>
  <si>
    <t>13650669738</t>
  </si>
  <si>
    <t>2327</t>
  </si>
  <si>
    <t>0066202000010637</t>
  </si>
  <si>
    <t>1107281547</t>
  </si>
  <si>
    <t>具育娴</t>
  </si>
  <si>
    <t>441602197807280040</t>
  </si>
  <si>
    <t>购买钢材</t>
  </si>
  <si>
    <t>河源市益鑫盛贸易有限公司</t>
  </si>
  <si>
    <t>91441602MA54H99G5B</t>
  </si>
  <si>
    <t>0069020201207002108</t>
  </si>
  <si>
    <t>169000013328336</t>
  </si>
  <si>
    <t>河源市区建设大道以南华达街东边德润东方银座A603号</t>
  </si>
  <si>
    <t>粤房地权证河字第1700031130号</t>
  </si>
  <si>
    <t>粤（2020）河源市不动产证明第0056412号</t>
  </si>
  <si>
    <t>49.1470</t>
  </si>
  <si>
    <t>61.04</t>
  </si>
  <si>
    <t>70.21</t>
  </si>
  <si>
    <t>按季付息，每半年归还本金1万元，剩余本金到期归还</t>
  </si>
  <si>
    <t>广东省河源市源城区埔兴路八巷17号</t>
  </si>
  <si>
    <t>13829309922</t>
  </si>
  <si>
    <t>2328</t>
  </si>
  <si>
    <t>0066202000010768</t>
  </si>
  <si>
    <t>1107163854</t>
  </si>
  <si>
    <t>邹翀</t>
  </si>
  <si>
    <t>441625199410225039</t>
  </si>
  <si>
    <t>购买广告设备</t>
  </si>
  <si>
    <t>河源市其红广告有限公司</t>
  </si>
  <si>
    <t>91441602MA54C26X9T</t>
  </si>
  <si>
    <t>0069020201214002187</t>
  </si>
  <si>
    <t>169000013324748</t>
  </si>
  <si>
    <t>广东省东源县蓝口镇蓝口居委会中山路北二巷3号</t>
  </si>
  <si>
    <t>13690929996</t>
  </si>
  <si>
    <t>2331</t>
  </si>
  <si>
    <t>0066202000010742</t>
  </si>
  <si>
    <t>1106978633</t>
  </si>
  <si>
    <t>袁南辉</t>
  </si>
  <si>
    <t>442525196701140635</t>
  </si>
  <si>
    <t>购买鸡饲料</t>
  </si>
  <si>
    <t>河源市源益农业农民专业合作社</t>
  </si>
  <si>
    <t>93441602MA5557F452</t>
  </si>
  <si>
    <t>0069020201214002177</t>
  </si>
  <si>
    <t>199000013298804</t>
  </si>
  <si>
    <t>广东省河源市源城区埔前镇赤岭村委会赤岭村连塘小组10号</t>
  </si>
  <si>
    <t>13048810368</t>
  </si>
  <si>
    <t>2332</t>
  </si>
  <si>
    <t>0066202000010759</t>
  </si>
  <si>
    <t>1101232951</t>
  </si>
  <si>
    <t>阳冬娥</t>
  </si>
  <si>
    <t>441602197311231261</t>
  </si>
  <si>
    <t>购买纸板</t>
  </si>
  <si>
    <t>河源市弘辉纸品包装材料有限公司</t>
  </si>
  <si>
    <t>91441602MA51YJ418N</t>
  </si>
  <si>
    <t>0069020201214002183</t>
  </si>
  <si>
    <t>110050000012539</t>
  </si>
  <si>
    <t>广东省河源市源城区埔前镇上村田心小组27-1号</t>
  </si>
  <si>
    <t>13690979044</t>
  </si>
  <si>
    <t>2333</t>
  </si>
  <si>
    <t>0066202000010832</t>
  </si>
  <si>
    <t>购买茶苗、化肥</t>
  </si>
  <si>
    <t>东源县柳城镇国社茶园</t>
  </si>
  <si>
    <t>0069020201202002082</t>
  </si>
  <si>
    <t>河源市新宝路西二巷16号</t>
  </si>
  <si>
    <t>粤房地证字第C1010342号</t>
  </si>
  <si>
    <t>粤（2020）河源市不动产证明第0056998号</t>
  </si>
  <si>
    <t>80.0118</t>
  </si>
  <si>
    <t>37.49</t>
  </si>
  <si>
    <t>296.34</t>
  </si>
  <si>
    <t>13539102225</t>
  </si>
  <si>
    <t>2334</t>
  </si>
  <si>
    <t>0066202000010828</t>
  </si>
  <si>
    <t>1101252456</t>
  </si>
  <si>
    <t>陈秀荣</t>
  </si>
  <si>
    <t>441611197808254713</t>
  </si>
  <si>
    <t>东源县凹顶山生态农业有限公司</t>
  </si>
  <si>
    <t>91441625MA56J072E</t>
  </si>
  <si>
    <t>0069020201202002084</t>
  </si>
  <si>
    <t>120050000009758</t>
  </si>
  <si>
    <t>河源市源城区双下路四巷10号</t>
  </si>
  <si>
    <t>粤（2019）河源市不动产权第0047966号</t>
  </si>
  <si>
    <t>粤（2020）河源市不动产证明第0056999号</t>
  </si>
  <si>
    <t>32.8664</t>
  </si>
  <si>
    <t>91.28</t>
  </si>
  <si>
    <t>117.38</t>
  </si>
  <si>
    <t>广东省东源县柳城镇石侧村委会赤岭小组1号</t>
  </si>
  <si>
    <t>13435517772</t>
  </si>
  <si>
    <t>2335</t>
  </si>
  <si>
    <t>0066202000010850</t>
  </si>
  <si>
    <t>1107142261</t>
  </si>
  <si>
    <t>杜子宁</t>
  </si>
  <si>
    <t>441621199403124410</t>
  </si>
  <si>
    <t>河源锦上纸品有限公司</t>
  </si>
  <si>
    <t>0069020201214002186</t>
  </si>
  <si>
    <t>189000013314593</t>
  </si>
  <si>
    <t>广东省紫金县蓝塘镇建联村委会上完村民小组3号</t>
  </si>
  <si>
    <t>13435508559</t>
  </si>
  <si>
    <t>2336</t>
  </si>
  <si>
    <t>0066202000010883</t>
  </si>
  <si>
    <t>1107446864</t>
  </si>
  <si>
    <t>44160219960611175X</t>
  </si>
  <si>
    <t>71441602MA53WU7937</t>
  </si>
  <si>
    <t>0069020201215002211</t>
  </si>
  <si>
    <t>189000013343406</t>
  </si>
  <si>
    <t>广东省河源市源城区东埔村学前坝小组235号</t>
  </si>
  <si>
    <t>18666657272</t>
  </si>
  <si>
    <t>2338</t>
  </si>
  <si>
    <t>0066202000010929</t>
  </si>
  <si>
    <t>1107349559</t>
  </si>
  <si>
    <t>杨琴</t>
  </si>
  <si>
    <t>441602198204170429</t>
  </si>
  <si>
    <t>河源市高新区源通电梯配件部</t>
  </si>
  <si>
    <t>92441600MA51EQC00R</t>
  </si>
  <si>
    <t>0069020201210002147</t>
  </si>
  <si>
    <t>199000013336274</t>
  </si>
  <si>
    <t>河源市区高新技术开发区科技四路商住区F2地块中泰金泽苑D2-403号</t>
  </si>
  <si>
    <t>粤（2016）河源市不动产权第0013628号</t>
  </si>
  <si>
    <t>粤（2020）河源市不动产证明第0056952号</t>
  </si>
  <si>
    <t>31.0156</t>
  </si>
  <si>
    <t>64.48</t>
  </si>
  <si>
    <t>81.62</t>
  </si>
  <si>
    <t>广东省东源县新港镇碉楼居委会新村路187号</t>
  </si>
  <si>
    <t>13068572772</t>
  </si>
  <si>
    <t>2340</t>
  </si>
  <si>
    <t>0066202000011038</t>
  </si>
  <si>
    <t>1107270901</t>
  </si>
  <si>
    <t>朱婷婷</t>
  </si>
  <si>
    <t>441602198606121769</t>
  </si>
  <si>
    <t>河源市源城区红布建材经销部</t>
  </si>
  <si>
    <t>92441602MA557AP481</t>
  </si>
  <si>
    <t>0069020201214002192</t>
  </si>
  <si>
    <t>159000013326804</t>
  </si>
  <si>
    <t>东源县城仙塘大道万隆丽景1栋B605号房（古秋菊）</t>
  </si>
  <si>
    <t>粤房地权证东源县字第1820126570号</t>
  </si>
  <si>
    <t>粤（2020）东源县不动产证明第0021561号</t>
  </si>
  <si>
    <t>50.9838</t>
  </si>
  <si>
    <t>58.84</t>
  </si>
  <si>
    <t>83.58</t>
  </si>
  <si>
    <t>广东省河源市源城区湖背路47-7号</t>
  </si>
  <si>
    <t>15976711222</t>
  </si>
  <si>
    <t>2343</t>
  </si>
  <si>
    <t>0066202000010941</t>
  </si>
  <si>
    <t>1107300444</t>
  </si>
  <si>
    <t>张美英</t>
  </si>
  <si>
    <t>441622198403105721</t>
  </si>
  <si>
    <t>河源市源和财税服务咨询有限公司</t>
  </si>
  <si>
    <t>91441602MA54AMKX1M</t>
  </si>
  <si>
    <t>0069020201215002205</t>
  </si>
  <si>
    <t>199000013346503</t>
  </si>
  <si>
    <t>河源市火车站小区站前街西面404号</t>
  </si>
  <si>
    <t>粤房地权证河字第1700041317号</t>
  </si>
  <si>
    <t>粤（2020）河源市不动产证明第0057655号</t>
  </si>
  <si>
    <t>42.3360</t>
  </si>
  <si>
    <t>59.05</t>
  </si>
  <si>
    <t>105.84</t>
  </si>
  <si>
    <t>广东省龙川县赤光镇石圳村委会下村31号</t>
  </si>
  <si>
    <t>13794731276</t>
  </si>
  <si>
    <t>2344</t>
  </si>
  <si>
    <t>0066202000010946</t>
  </si>
  <si>
    <t>1102526827</t>
  </si>
  <si>
    <t>赖诗敏</t>
  </si>
  <si>
    <t>441625199301012341</t>
  </si>
  <si>
    <t>河源优鲜农业科技有限公司</t>
  </si>
  <si>
    <t>91441602MA53XJMA2B</t>
  </si>
  <si>
    <t>0069020201214002196</t>
  </si>
  <si>
    <t>150050000014777</t>
  </si>
  <si>
    <t>河源市新市区客家文化公园东埔片拆迁安置点E幢第二卡</t>
  </si>
  <si>
    <t>粤（2019）河源市不动产权第0019562号</t>
  </si>
  <si>
    <t>粤（2020）河源市不动产证明第0057648号</t>
  </si>
  <si>
    <t>180.4550</t>
  </si>
  <si>
    <t>16.62</t>
  </si>
  <si>
    <t>328.1</t>
  </si>
  <si>
    <t>广东省东源县涧头镇东坝村委会新寨小组1号</t>
  </si>
  <si>
    <t>13725661807</t>
  </si>
  <si>
    <t>2345</t>
  </si>
  <si>
    <t>0066202000010949</t>
  </si>
  <si>
    <t>1107301041</t>
  </si>
  <si>
    <t>曾伟昌</t>
  </si>
  <si>
    <t>441625198111204735</t>
  </si>
  <si>
    <t>采购生鲜产品</t>
  </si>
  <si>
    <t>河源市源城区九哥生鲜配送中心</t>
  </si>
  <si>
    <t>92441602MA53PRW10L</t>
  </si>
  <si>
    <t>0069020201214002188</t>
  </si>
  <si>
    <t>159000013342818</t>
  </si>
  <si>
    <t>河源市源城区宝源二路北庄田回迁安置点西栋5-1号</t>
  </si>
  <si>
    <t>粤（2020）河源市不动产权第0049066号</t>
  </si>
  <si>
    <t>粤（2020）河源市不动产证明第0057661号</t>
  </si>
  <si>
    <t>118.3360</t>
  </si>
  <si>
    <t>25.35</t>
  </si>
  <si>
    <t>275.2</t>
  </si>
  <si>
    <t>广东省东源县柳城镇石侧村委会上寨小组30号</t>
  </si>
  <si>
    <t>18666653357</t>
  </si>
  <si>
    <t>2346</t>
  </si>
  <si>
    <t>0066202000010995</t>
  </si>
  <si>
    <t>1107446112</t>
  </si>
  <si>
    <t>杜大和</t>
  </si>
  <si>
    <t>432522197408141392</t>
  </si>
  <si>
    <t>河源市源城区垚鑫日用品商行</t>
  </si>
  <si>
    <t>92441602MA54UWP42Q</t>
  </si>
  <si>
    <t>0069020201216002231</t>
  </si>
  <si>
    <t>129000013351611</t>
  </si>
  <si>
    <t>广东省河源市源城区凯丰路7-302号</t>
  </si>
  <si>
    <t>13829399200</t>
  </si>
  <si>
    <t>2347</t>
  </si>
  <si>
    <t>0066202000011076</t>
  </si>
  <si>
    <t>1107261716</t>
  </si>
  <si>
    <t>吴耿波</t>
  </si>
  <si>
    <t>441611197304293014</t>
  </si>
  <si>
    <t>购买一批商品</t>
  </si>
  <si>
    <t>河源市源城区利兴达食品商行</t>
  </si>
  <si>
    <t>92441602MA548JXX5J</t>
  </si>
  <si>
    <t>0069020201214002198</t>
  </si>
  <si>
    <t>109000013325939</t>
  </si>
  <si>
    <t>东源县仙塘镇徐洞村拆迁安置点B1-49卡</t>
  </si>
  <si>
    <t>粤（2017）东源县不动产权第1820101714号</t>
  </si>
  <si>
    <t>粤（2020）东源县不动产证明第0022023号</t>
  </si>
  <si>
    <t>110.4587</t>
  </si>
  <si>
    <t>27.16</t>
  </si>
  <si>
    <t>317.41</t>
  </si>
  <si>
    <t>广东省东源县漳溪畲族自治乡东华村委会西四路北四巷87号</t>
  </si>
  <si>
    <t>13435329911</t>
  </si>
  <si>
    <t>2350</t>
  </si>
  <si>
    <t>0066202000010523</t>
  </si>
  <si>
    <t>1106445554</t>
  </si>
  <si>
    <t>兰野</t>
  </si>
  <si>
    <t>230126199011170914</t>
  </si>
  <si>
    <t>河源市江东新区精深建筑材料经销部</t>
  </si>
  <si>
    <t>92441600MA54DTCE0N</t>
  </si>
  <si>
    <t>0069020201202002081</t>
  </si>
  <si>
    <t>129000013239709</t>
  </si>
  <si>
    <t>河源市新市区火车站小区站前路东边建设大道南边河源义乌小商品批发城1栋3-386号（江雪）；河源市新市区火车站小区站前路东边建设大道南边河源义乌小商品批发城1栋3-387号（江雪）；河源市新市区火车站小区站前路东边建设大道南边河源义乌小商品批发城1栋3-388号（江雪）</t>
  </si>
  <si>
    <t>粤（2016）河源市不动产权第0010069号；粤（2017）河源市不动产权第0048593号；粤（2017）河源市不动产权第0048592号</t>
  </si>
  <si>
    <t>粤（2020）河源市不动产证明第0055620号</t>
  </si>
  <si>
    <t>15.1713；15.1713；15.1713</t>
  </si>
  <si>
    <t>65.91</t>
  </si>
  <si>
    <t>18.73；18.73；18.73</t>
  </si>
  <si>
    <t>黑龙江省巴彦县松花江乡常村火烧屯</t>
  </si>
  <si>
    <t>15045077884</t>
  </si>
  <si>
    <t>2353</t>
  </si>
  <si>
    <t>0066202000011133</t>
  </si>
  <si>
    <t>1107458315</t>
  </si>
  <si>
    <t>李进</t>
  </si>
  <si>
    <t>441602199102100010</t>
  </si>
  <si>
    <t>佳正财税管理咨询（河源）有限公司</t>
  </si>
  <si>
    <t>91441602MA530WY96H</t>
  </si>
  <si>
    <t>0069020201218002259</t>
  </si>
  <si>
    <t>139000013354614</t>
  </si>
  <si>
    <t>广东省河源市源城区新江一路南一巷西36号</t>
  </si>
  <si>
    <t>13553202006</t>
  </si>
  <si>
    <t>2362</t>
  </si>
  <si>
    <t>0066202000011190</t>
  </si>
  <si>
    <t>1107496071</t>
  </si>
  <si>
    <t>廖芸</t>
  </si>
  <si>
    <t>360423198708244727</t>
  </si>
  <si>
    <t>购买医用聚氨酯泡沫原材料</t>
  </si>
  <si>
    <t>广东舒尔康生物科技有限公司</t>
  </si>
  <si>
    <t>91441600MA52KE6E83</t>
  </si>
  <si>
    <t>0069020201217002238</t>
  </si>
  <si>
    <t>109000013353135</t>
  </si>
  <si>
    <t>河源市新市区长安路北边大同路东边长城世纪华府8栋9C号（赵亚香）</t>
  </si>
  <si>
    <t>粤房地权证河字第1700010224号</t>
  </si>
  <si>
    <t>粤（2020）河源市不动产证明第0058946号</t>
  </si>
  <si>
    <t>101.0248</t>
  </si>
  <si>
    <t>29.70</t>
  </si>
  <si>
    <t>136.89</t>
  </si>
  <si>
    <t>广东省河源市源城区建设大道88号长城世纪华府8栋9C房</t>
  </si>
  <si>
    <t>18927007777</t>
  </si>
  <si>
    <t>2364</t>
  </si>
  <si>
    <t>0066202000011187</t>
  </si>
  <si>
    <t>1107496101</t>
  </si>
  <si>
    <t>古丽娜</t>
  </si>
  <si>
    <t>441302199208185482</t>
  </si>
  <si>
    <t>0069020201217002240</t>
  </si>
  <si>
    <t>109000013354328</t>
  </si>
  <si>
    <t>18825472138</t>
  </si>
  <si>
    <t>2365</t>
  </si>
  <si>
    <t>0066202000011152</t>
  </si>
  <si>
    <t>1107458641</t>
  </si>
  <si>
    <t>蓝敏</t>
  </si>
  <si>
    <t>441625197904271132</t>
  </si>
  <si>
    <t>河源市嘉宝果农业有限公司</t>
  </si>
  <si>
    <t>91441625MA541F0W8P</t>
  </si>
  <si>
    <t>0069020201219002263</t>
  </si>
  <si>
    <t>109000013355177</t>
  </si>
  <si>
    <t>广东省深圳市龙岗区深惠路龙岗段1242号</t>
  </si>
  <si>
    <t>13690939393</t>
  </si>
  <si>
    <t>2367</t>
  </si>
  <si>
    <t>0066202000011201</t>
  </si>
  <si>
    <t>1107217083</t>
  </si>
  <si>
    <t>邓海峰</t>
  </si>
  <si>
    <t>44162119771010703X</t>
  </si>
  <si>
    <t>购买汽车用品</t>
  </si>
  <si>
    <t>河源市高新区兆峰汽车服务中心</t>
  </si>
  <si>
    <t>92441600MA553YT8XU</t>
  </si>
  <si>
    <t>0069020201216002232</t>
  </si>
  <si>
    <t>129000013328022</t>
  </si>
  <si>
    <t>广东省紫金县临江镇临江居委会东门三路642号</t>
  </si>
  <si>
    <t>18998768111</t>
  </si>
  <si>
    <t>2368</t>
  </si>
  <si>
    <t>0066202000011203</t>
  </si>
  <si>
    <t>1107496276</t>
  </si>
  <si>
    <t>杨鹏祥</t>
  </si>
  <si>
    <t>441611197701074712</t>
  </si>
  <si>
    <t>采购医疗用品</t>
  </si>
  <si>
    <t>河源市天成医疗器械有限公司</t>
  </si>
  <si>
    <t>91441602MA53GLQ407</t>
  </si>
  <si>
    <t>0069020201221002271</t>
  </si>
  <si>
    <t>129000013357236</t>
  </si>
  <si>
    <t>广东省河源市源城区东埔市场金穗综合楼609号</t>
  </si>
  <si>
    <t>13650668199</t>
  </si>
  <si>
    <t>2370</t>
  </si>
  <si>
    <t>0066202000011251</t>
  </si>
  <si>
    <t>1107302048</t>
  </si>
  <si>
    <t>黄维</t>
  </si>
  <si>
    <t>441623199209240314</t>
  </si>
  <si>
    <t>广东省彪记水产有限公司</t>
  </si>
  <si>
    <t>0069020201219002264</t>
  </si>
  <si>
    <t>119000013355030</t>
  </si>
  <si>
    <t>河源市东埔学前坝村266号左侧</t>
  </si>
  <si>
    <t>粤房地权证河字第1700031686号</t>
  </si>
  <si>
    <t>粤（2020）河源市不动产证明第0059298号</t>
  </si>
  <si>
    <t>46.6256</t>
  </si>
  <si>
    <t>53.62</t>
  </si>
  <si>
    <t>100.27</t>
  </si>
  <si>
    <t>广东省连平县三角镇石源村石灰达屋</t>
  </si>
  <si>
    <t>1876061333</t>
  </si>
  <si>
    <t>2373</t>
  </si>
  <si>
    <t>0066202000011206</t>
  </si>
  <si>
    <t>1107310199</t>
  </si>
  <si>
    <t>李珊</t>
  </si>
  <si>
    <t>441602199011292264</t>
  </si>
  <si>
    <t>购买一批化妆品、化妆用具等</t>
  </si>
  <si>
    <t>河源市雨希贸易有限公司</t>
  </si>
  <si>
    <t>91441602MA53KUXR0M</t>
  </si>
  <si>
    <t>0069020201209002133</t>
  </si>
  <si>
    <t>169000013352722</t>
  </si>
  <si>
    <t>河源市新市区永福路155号</t>
  </si>
  <si>
    <t>粤房地证字第C3193037号</t>
  </si>
  <si>
    <t>粤（2020）河源市不动产证明第0059102号</t>
  </si>
  <si>
    <t>195.9320</t>
  </si>
  <si>
    <t>15.31</t>
  </si>
  <si>
    <t>321.2</t>
  </si>
  <si>
    <t>广东省河源市源城区茶亭</t>
  </si>
  <si>
    <t>13553208103</t>
  </si>
  <si>
    <t>2374</t>
  </si>
  <si>
    <t>0066202000011293</t>
  </si>
  <si>
    <t>1107577799</t>
  </si>
  <si>
    <t>杨晓东</t>
  </si>
  <si>
    <t>131128198707203951</t>
  </si>
  <si>
    <t>采购家用电器</t>
  </si>
  <si>
    <t>东源县船塘镇童健文体用品店</t>
  </si>
  <si>
    <t>92441625MA55G65U10</t>
  </si>
  <si>
    <t>0069020201223002310</t>
  </si>
  <si>
    <t>159000013359875</t>
  </si>
  <si>
    <t>河北衡水市阜城县崔庙镇杨庄村71号</t>
  </si>
  <si>
    <t>18730872550</t>
  </si>
  <si>
    <t>2375</t>
  </si>
  <si>
    <t>船塘镇</t>
  </si>
  <si>
    <t>0066202000011302</t>
  </si>
  <si>
    <t>1107583993</t>
  </si>
  <si>
    <t>刘春花</t>
  </si>
  <si>
    <t>441624196802104922</t>
  </si>
  <si>
    <t>河源市源城区车桂福汽车美容服务中心</t>
  </si>
  <si>
    <t>92441602MA530TAG29</t>
  </si>
  <si>
    <t>0069020201222002288</t>
  </si>
  <si>
    <t>169000013359648</t>
  </si>
  <si>
    <t>河源市火车站开发区步行商业街西宝华商住楼309号房</t>
  </si>
  <si>
    <t>粤房地证字第C4075486号</t>
  </si>
  <si>
    <t>粤（2020）河源市不动产证明第0059750号</t>
  </si>
  <si>
    <t>44.0200</t>
  </si>
  <si>
    <t>68.15</t>
  </si>
  <si>
    <t>110.05</t>
  </si>
  <si>
    <t>广东省河源市源城区火车站小区步行商业街西宝华商住楼309号房</t>
  </si>
  <si>
    <t>13829388437</t>
  </si>
  <si>
    <t>2376</t>
  </si>
  <si>
    <t>0066202000011322</t>
  </si>
  <si>
    <t>1107551226</t>
  </si>
  <si>
    <t>441602198103290210</t>
  </si>
  <si>
    <t>河源市崛起教育咨询有限公司</t>
  </si>
  <si>
    <t>91441602MA54A0QK36</t>
  </si>
  <si>
    <t>0069020201223002320</t>
  </si>
  <si>
    <t>159000013363392</t>
  </si>
  <si>
    <t>广东省河源市源城区石苟巷8号</t>
  </si>
  <si>
    <t>13923687369</t>
  </si>
  <si>
    <t>2380</t>
  </si>
  <si>
    <t>0066202000011332</t>
  </si>
  <si>
    <t>1107587433</t>
  </si>
  <si>
    <t>叶演城</t>
  </si>
  <si>
    <t>441625199007096919</t>
  </si>
  <si>
    <t>河源优途科技有限公司</t>
  </si>
  <si>
    <t>91441600MA54P9D38F</t>
  </si>
  <si>
    <t>0069020201222002281</t>
  </si>
  <si>
    <t>189000013359690</t>
  </si>
  <si>
    <t>河源市源城区庄田沿江路西面宝源一路南边金鼎比华利山庄9栋1402号</t>
  </si>
  <si>
    <t>粤（2016）河源市不动产权第0016538号（张青华、黄林建）</t>
  </si>
  <si>
    <t>粤（2020）河源市不动产证明第0059829号</t>
  </si>
  <si>
    <t>广东省东源县义合镇香溪村委会水坑小组235号</t>
  </si>
  <si>
    <t>2381</t>
  </si>
  <si>
    <t>0066202000011354</t>
  </si>
  <si>
    <t>1107578876</t>
  </si>
  <si>
    <t>殷倩</t>
  </si>
  <si>
    <t>44162219920702032X</t>
  </si>
  <si>
    <t>河源市里念贸易有限公司</t>
  </si>
  <si>
    <t>91441600MA530RE01B</t>
  </si>
  <si>
    <t>0069020201224002339</t>
  </si>
  <si>
    <t>179000013362952</t>
  </si>
  <si>
    <t>河源市新市区永和路南边中山大道西边三友邨D3-幢501号</t>
  </si>
  <si>
    <t>粤房地权证河字第1700002078号</t>
  </si>
  <si>
    <t>粤（2020）河源市不动产证明第0059955号</t>
  </si>
  <si>
    <t>74.8260</t>
  </si>
  <si>
    <t>40.09</t>
  </si>
  <si>
    <t>166.28</t>
  </si>
  <si>
    <t>广东省河源市源城区中山大道北39号三友邨D3栋501房</t>
  </si>
  <si>
    <t>13360997161</t>
  </si>
  <si>
    <t>2382</t>
  </si>
  <si>
    <t>0066202000011320</t>
  </si>
  <si>
    <t>1107564913</t>
  </si>
  <si>
    <t>441622199005257417</t>
  </si>
  <si>
    <t>购买一批食品材料</t>
  </si>
  <si>
    <t>河源市源城区点都德食坊</t>
  </si>
  <si>
    <t>92441602MA523YAY9Y</t>
  </si>
  <si>
    <t>0069020201223002306</t>
  </si>
  <si>
    <t>199000013363093</t>
  </si>
  <si>
    <t>广东省龙川县细坳镇月光正村委会月光正村68号</t>
  </si>
  <si>
    <t>18607628267</t>
  </si>
  <si>
    <t>2383</t>
  </si>
  <si>
    <t>0066202000011387</t>
  </si>
  <si>
    <t>1107640547</t>
  </si>
  <si>
    <t>钟惠卿</t>
  </si>
  <si>
    <t>441602198610180825</t>
  </si>
  <si>
    <t>购买餐饮用品、用具等</t>
  </si>
  <si>
    <t>河源市源城区原时烤肉餐饮店</t>
  </si>
  <si>
    <t>92441602MA555DN77H</t>
  </si>
  <si>
    <t>0069020201224002336</t>
  </si>
  <si>
    <t>199000013364747</t>
  </si>
  <si>
    <t>广东省河源市源城区风光村九亚塘小组19号</t>
  </si>
  <si>
    <t>13827872828</t>
  </si>
  <si>
    <t>2384</t>
  </si>
  <si>
    <t>0066202000011338</t>
  </si>
  <si>
    <t>1107513065</t>
  </si>
  <si>
    <t>张国葳</t>
  </si>
  <si>
    <t>441625198807245017</t>
  </si>
  <si>
    <t>购买汽车零配件</t>
  </si>
  <si>
    <t>河源市汇骏二手车销售有限公司</t>
  </si>
  <si>
    <t>91441602314855191M</t>
  </si>
  <si>
    <t>0069020201223002314</t>
  </si>
  <si>
    <t>109000013363158</t>
  </si>
  <si>
    <t>广东省东源县蓝口镇车头山村委会二小组16号</t>
  </si>
  <si>
    <t>13923699018</t>
  </si>
  <si>
    <t>2386</t>
  </si>
  <si>
    <t>0066202000011484</t>
  </si>
  <si>
    <t>1107633753</t>
  </si>
  <si>
    <t>张燕</t>
  </si>
  <si>
    <t>441602198901192228</t>
  </si>
  <si>
    <t>河源市源城区久和之家办公用品店</t>
  </si>
  <si>
    <t>92441602MA558AM959</t>
  </si>
  <si>
    <t>0069020201225002356</t>
  </si>
  <si>
    <t>159000013364198</t>
  </si>
  <si>
    <t>广东省河源市源城区文明路51号</t>
  </si>
  <si>
    <t>其他</t>
  </si>
  <si>
    <t>18033358188</t>
  </si>
  <si>
    <t>2389</t>
  </si>
  <si>
    <t>0066202000011305</t>
  </si>
  <si>
    <t>1107496187</t>
  </si>
  <si>
    <t>李加亮</t>
  </si>
  <si>
    <t>441622197403286978</t>
  </si>
  <si>
    <t>河源市源城区李加亮服装店</t>
  </si>
  <si>
    <t>92441602MA54XDED0U</t>
  </si>
  <si>
    <t>0069020201222002292</t>
  </si>
  <si>
    <t>149000013359767</t>
  </si>
  <si>
    <t>河源市新市区新风路225号（曾小燕）</t>
  </si>
  <si>
    <t>粤房地证字第C4076522号</t>
  </si>
  <si>
    <t>粤（2020）河源市不动产证明第0059832号</t>
  </si>
  <si>
    <t>243.1094</t>
  </si>
  <si>
    <t>12.34</t>
  </si>
  <si>
    <t>398.54</t>
  </si>
  <si>
    <t>广东省河源市源城区茶亭街3-302号</t>
  </si>
  <si>
    <t>高校毕业生</t>
  </si>
  <si>
    <t>13509275096</t>
  </si>
  <si>
    <t>2391</t>
  </si>
  <si>
    <t>0066202000011304</t>
  </si>
  <si>
    <t>1107496144</t>
  </si>
  <si>
    <t>曾小燕</t>
  </si>
  <si>
    <t>441602197909272228</t>
  </si>
  <si>
    <t>采购农产品</t>
  </si>
  <si>
    <t>河源市爱心餐饮服务管理有限公司</t>
  </si>
  <si>
    <t>9141602MA4WRB6843</t>
  </si>
  <si>
    <t>0069020201222002291</t>
  </si>
  <si>
    <t>109000013359788</t>
  </si>
  <si>
    <t>13829330669</t>
  </si>
  <si>
    <t>2392</t>
  </si>
  <si>
    <t>0066202100012607</t>
  </si>
  <si>
    <t>5010266202</t>
  </si>
  <si>
    <t>河源世耀贸易有限公司</t>
  </si>
  <si>
    <t>91441602MA54EDYP26</t>
  </si>
  <si>
    <t>二、三类医疗器械批发、零售、租赁、安装、保养及维修服务：消毒品、救护车、体检车及配件、橡胶制品、塑料制品、卫生保健品、安防器械、电子产品销售</t>
  </si>
  <si>
    <t>0069020201219002261</t>
  </si>
  <si>
    <t>599000013359348</t>
  </si>
  <si>
    <t>河源市源城区源南镇胜利上门七娘寨地段广晟学府花园汇贤5-401号（刁武）；河源市紫金县临江镇华南城十里东岸一区280幢B单元501房（叶建红）</t>
  </si>
  <si>
    <t>粤房地证字第C6473729号（刁武）；粤（2016）紫金县不动产权第0001756号（叶建红）</t>
  </si>
  <si>
    <t>粤（2020）河源市不动产证明第0060305号（刁武）；粤（2020）河源市不动产证明第0060268号（叶建红）</t>
  </si>
  <si>
    <t>1、95.6615；2、107.955</t>
  </si>
  <si>
    <t>63.84</t>
  </si>
  <si>
    <t>1、173.93；2、143.94</t>
  </si>
  <si>
    <t>每三个月归还本金5万元，剩余本金到期一次性归还</t>
  </si>
  <si>
    <t>广东省河源市河源大道北116号河源长安医院康复楼6楼A区</t>
  </si>
  <si>
    <t>2393</t>
  </si>
  <si>
    <t>0066202000011355</t>
  </si>
  <si>
    <t>1107575877</t>
  </si>
  <si>
    <t>陈书进</t>
  </si>
  <si>
    <t>441611197303105018</t>
  </si>
  <si>
    <t>购买一批教育材料等</t>
  </si>
  <si>
    <t>河源市源城区乐仕食品商行</t>
  </si>
  <si>
    <t>0069020201223002317</t>
  </si>
  <si>
    <t>199000013364238</t>
  </si>
  <si>
    <t>广东省东源县蓝口镇车头山村委会车头山小组73号</t>
  </si>
  <si>
    <t>农民</t>
  </si>
  <si>
    <t>2396</t>
  </si>
  <si>
    <t>0066202100014360</t>
  </si>
  <si>
    <t>1107569907</t>
  </si>
  <si>
    <t>郑驹</t>
  </si>
  <si>
    <t>441602197802032216</t>
  </si>
  <si>
    <t>92441602MA55NNGY92</t>
  </si>
  <si>
    <t>0069020201223002325</t>
  </si>
  <si>
    <t>179000013362928</t>
  </si>
  <si>
    <t>河源市兴源路33号金叶大厦B101号（门店）</t>
  </si>
  <si>
    <t>粤房地证字第C2068676号</t>
  </si>
  <si>
    <t>粤（2020）河源市不动产证明第0060026号</t>
  </si>
  <si>
    <t>到期一次性还本</t>
  </si>
  <si>
    <t>广东省深圳市福田区石厦北一街丽阳天下B-13G</t>
  </si>
  <si>
    <t>2411</t>
  </si>
  <si>
    <t>0066202100014355</t>
  </si>
  <si>
    <t>1107569893</t>
  </si>
  <si>
    <t>潘海霞</t>
  </si>
  <si>
    <t>441602197803100620</t>
  </si>
  <si>
    <t>河源市源城区乐歌服装店</t>
  </si>
  <si>
    <t>92441602MANNEK1J</t>
  </si>
  <si>
    <t>0069020201223002326</t>
  </si>
  <si>
    <t>129000013362822</t>
  </si>
  <si>
    <t>2412</t>
  </si>
  <si>
    <t>0066202000011348</t>
  </si>
  <si>
    <t>1107635144</t>
  </si>
  <si>
    <t>441625199704140516</t>
  </si>
  <si>
    <t>采购体育器材</t>
  </si>
  <si>
    <t>91441602MA56B7A473</t>
  </si>
  <si>
    <t>0069020201224002340</t>
  </si>
  <si>
    <t>199000013362729</t>
  </si>
  <si>
    <t>广东省河源市源城区新风路319号</t>
  </si>
  <si>
    <t>职业院校毕业生</t>
  </si>
  <si>
    <t>2414</t>
  </si>
  <si>
    <t>0066202100014704</t>
  </si>
  <si>
    <t>1108086462</t>
  </si>
  <si>
    <t>徐伟忠</t>
  </si>
  <si>
    <t>441622197909051332</t>
  </si>
  <si>
    <t>购买一批家用电器、五金等</t>
  </si>
  <si>
    <t>东源县爱嘉电器商行</t>
  </si>
  <si>
    <t>92441625MA531L28XX</t>
  </si>
  <si>
    <t>0069020210129002785</t>
  </si>
  <si>
    <t>179000013431408</t>
  </si>
  <si>
    <t>广东龙川县义都镇中心村委会大群村17号</t>
  </si>
  <si>
    <t>2415</t>
  </si>
  <si>
    <t>0066202100014726</t>
  </si>
  <si>
    <t>1108347398</t>
  </si>
  <si>
    <t>包方伟</t>
  </si>
  <si>
    <t>44162519860307501X</t>
  </si>
  <si>
    <t>购买一批家用电器</t>
  </si>
  <si>
    <t>东源县仙塘镇方伟创展食品商行</t>
  </si>
  <si>
    <t>92441625MA55FJ215F</t>
  </si>
  <si>
    <t>0069020210208002895</t>
  </si>
  <si>
    <t>159000013448810</t>
  </si>
  <si>
    <t>广东省东源县蓝口镇石示下村委会响水小组16号</t>
  </si>
  <si>
    <t>2416</t>
  </si>
  <si>
    <t>1108463185</t>
  </si>
  <si>
    <t>杨新礼</t>
  </si>
  <si>
    <t>44252519641216063X</t>
  </si>
  <si>
    <t>购买苗木、肥料</t>
  </si>
  <si>
    <t>河源市三姐客家缘农业专业合作社</t>
  </si>
  <si>
    <t>93441602MA55N0HM4W</t>
  </si>
  <si>
    <t>0069020210209002935</t>
  </si>
  <si>
    <t>129000013450282</t>
  </si>
  <si>
    <t>河源市源城龙苑西14栋第2户（刘庆国）</t>
  </si>
  <si>
    <t>粤房地证字第C0074660号</t>
  </si>
  <si>
    <t>粤(2021)河源市不动产证明第0008826号</t>
  </si>
  <si>
    <t>广东省河源市源城区埔前镇赤岭村瓦窑塘小组38号</t>
  </si>
  <si>
    <t>2418</t>
  </si>
  <si>
    <t>0066202100015067</t>
  </si>
  <si>
    <t>1108459668</t>
  </si>
  <si>
    <t>杨惠</t>
  </si>
  <si>
    <t>441602199802080444</t>
  </si>
  <si>
    <t>0069020210209002936</t>
  </si>
  <si>
    <t>109000013450315</t>
  </si>
  <si>
    <t>广东省河源市源城区埔前镇赤岭村委会赤岭村瓦窑塘小组</t>
  </si>
  <si>
    <t>2419</t>
  </si>
  <si>
    <t>0066202100015119</t>
  </si>
  <si>
    <t>1108423671</t>
  </si>
  <si>
    <t>凌招贤</t>
  </si>
  <si>
    <t>441602197410111716</t>
  </si>
  <si>
    <t>公司进货</t>
  </si>
  <si>
    <t>河源市鹏鸿装饰工程有限公司</t>
  </si>
  <si>
    <t>91441602MA51RGDR1P</t>
  </si>
  <si>
    <t>0069020210222003027</t>
  </si>
  <si>
    <t>139000013442376</t>
  </si>
  <si>
    <t>广东省河源市源城区新塘村苟排小组8号</t>
  </si>
  <si>
    <t>2420</t>
  </si>
  <si>
    <t>0066202100015245</t>
  </si>
  <si>
    <t>1108467431</t>
  </si>
  <si>
    <t>刘诗诗</t>
  </si>
  <si>
    <t>441602199211010225</t>
  </si>
  <si>
    <t>采购食品材料</t>
  </si>
  <si>
    <t>河源市源城区粽留香小吃店</t>
  </si>
  <si>
    <t>0069020210225003076</t>
  </si>
  <si>
    <t xml:space="preserve">179000013469707
</t>
  </si>
  <si>
    <t>2421</t>
  </si>
  <si>
    <t>0066202100015765</t>
  </si>
  <si>
    <t>1108754694</t>
  </si>
  <si>
    <t>许展豪</t>
  </si>
  <si>
    <t>441602199511282230</t>
  </si>
  <si>
    <t>河源桂通贸易有限公司</t>
  </si>
  <si>
    <t>0069020210308003217</t>
  </si>
  <si>
    <t>159000013488537</t>
  </si>
  <si>
    <t>广东省河源市源城区文昌路北168号鸿大城17栋1-6A房</t>
  </si>
  <si>
    <t>退役军人</t>
  </si>
  <si>
    <t>2424</t>
  </si>
  <si>
    <t>0066202100016696</t>
  </si>
  <si>
    <t>1101741627</t>
  </si>
  <si>
    <t>朱国权</t>
  </si>
  <si>
    <t>441625199201183813</t>
  </si>
  <si>
    <t>采购烟酒商品</t>
  </si>
  <si>
    <t>河源市源城区怡景日用品商行</t>
  </si>
  <si>
    <t>92441602MA54WBR737</t>
  </si>
  <si>
    <t>0069020210325003476</t>
  </si>
  <si>
    <t>130050000014641</t>
  </si>
  <si>
    <t>广东省东源县船塘镇主固村委会大坪小组1号</t>
  </si>
  <si>
    <t>2430</t>
  </si>
  <si>
    <t>0066202100016759</t>
  </si>
  <si>
    <t>采购不锈钢及铝合金材料</t>
  </si>
  <si>
    <t>河源市源城区奇朗五金店</t>
  </si>
  <si>
    <t>92441602MA4W057L32</t>
  </si>
  <si>
    <t>0069020210325003485</t>
  </si>
  <si>
    <t>149000013555061</t>
  </si>
  <si>
    <t>广东省东源县蓝口镇塘心村委会二小组59号</t>
  </si>
  <si>
    <t>2432</t>
  </si>
  <si>
    <t>1109278098</t>
  </si>
  <si>
    <t>古苏兰</t>
  </si>
  <si>
    <t>442525197005050067</t>
  </si>
  <si>
    <t>河源市源城区新佳源食品商行</t>
  </si>
  <si>
    <t>92441602MA560H8GX8</t>
  </si>
  <si>
    <t>0069020210326003517</t>
  </si>
  <si>
    <t>129000013559140</t>
  </si>
  <si>
    <t>2433</t>
  </si>
  <si>
    <t>0066202100017015</t>
  </si>
  <si>
    <t>1108787959</t>
  </si>
  <si>
    <t>苏丽玫</t>
  </si>
  <si>
    <t>441602198011081761</t>
  </si>
  <si>
    <t>河源市源城区苏氏餐饮店</t>
  </si>
  <si>
    <t>92441602MA55BJER2R</t>
  </si>
  <si>
    <t>0069020210329003523</t>
  </si>
  <si>
    <t>109000013491679</t>
  </si>
  <si>
    <t>广东省东源县仙塘镇东方红村委会朝阳小组112号</t>
  </si>
  <si>
    <t>2436</t>
  </si>
  <si>
    <t>0066202100017268</t>
  </si>
  <si>
    <t>1108035973</t>
  </si>
  <si>
    <t>黄雪军</t>
  </si>
  <si>
    <t>441625198501291918</t>
  </si>
  <si>
    <t>河源市川河水电工程有限公司</t>
  </si>
  <si>
    <t>91441602MA547TYW5C</t>
  </si>
  <si>
    <t>0069020210309003226</t>
  </si>
  <si>
    <t>199000013553125</t>
  </si>
  <si>
    <t>广东省河源市源城区新风路新风花园48号</t>
  </si>
  <si>
    <t>2440</t>
  </si>
  <si>
    <t>0066202100017724</t>
  </si>
  <si>
    <t>1109664109</t>
  </si>
  <si>
    <t>罗为</t>
  </si>
  <si>
    <t>441624199909181710</t>
  </si>
  <si>
    <t>购买一批鸡苗</t>
  </si>
  <si>
    <t>畜牧业</t>
  </si>
  <si>
    <t>和平县公白罗为养殖场</t>
  </si>
  <si>
    <t>91441624MA548HUX0C</t>
  </si>
  <si>
    <t>0069020210415003724</t>
  </si>
  <si>
    <t>149000013601633</t>
  </si>
  <si>
    <t>广东省河源市源城区长安街340-6-501号</t>
  </si>
  <si>
    <t>2443</t>
  </si>
  <si>
    <t>0066202100017444</t>
  </si>
  <si>
    <t>1109382464</t>
  </si>
  <si>
    <t>李铭</t>
  </si>
  <si>
    <t>441602196710290037</t>
  </si>
  <si>
    <t>河源市叁针健康管理有限公司</t>
  </si>
  <si>
    <t>91441602MA55RN449D</t>
  </si>
  <si>
    <t>0069020210407003647</t>
  </si>
  <si>
    <t>189000013588762</t>
  </si>
  <si>
    <t>河源市源城区大岭背路8幢5号东侧（李滋康）</t>
  </si>
  <si>
    <t>粤房地证字第C1061897号</t>
  </si>
  <si>
    <t>粤（2021）河源市不动产证明第0017893号</t>
  </si>
  <si>
    <t>按月付息，每月归还本金3000元，剩余本金到期一次性归还</t>
  </si>
  <si>
    <t>广东省河源市源城区兴源路富华楼405号</t>
  </si>
  <si>
    <t>2445</t>
  </si>
  <si>
    <t>0066202000011250</t>
  </si>
  <si>
    <t>1107424291</t>
  </si>
  <si>
    <t>廖丹丹</t>
  </si>
  <si>
    <t>441602198908280028</t>
  </si>
  <si>
    <t>91441602MA4UT41E16</t>
  </si>
  <si>
    <t>0069020201216002233</t>
  </si>
  <si>
    <t>169000013341644</t>
  </si>
  <si>
    <t>东源县东源大道1号深业塞纳湾香堤岸2栋A113号商铺</t>
  </si>
  <si>
    <t>粤（2019）东源县不动产权第0009942号</t>
  </si>
  <si>
    <t>粤（2020）东源县不动产证明第0022258号</t>
  </si>
  <si>
    <t>广东省河源市源城区越王大道247号雅居乐花园139-3A08房</t>
  </si>
  <si>
    <t>2457</t>
  </si>
  <si>
    <t>0066202100020585</t>
  </si>
  <si>
    <t>1107443504</t>
  </si>
  <si>
    <t>肖日贵</t>
  </si>
  <si>
    <t>442525196803112715</t>
  </si>
  <si>
    <t>东源县惠农林木种植场</t>
  </si>
  <si>
    <t>92441625L578242659</t>
  </si>
  <si>
    <t>0069020210604004257</t>
  </si>
  <si>
    <t>169000013349471</t>
  </si>
  <si>
    <t>广东省东源县骆湖镇杨坑村委会第六小组3号</t>
  </si>
  <si>
    <t>2464</t>
  </si>
  <si>
    <t>0066202100020659</t>
  </si>
  <si>
    <t>1110585292</t>
  </si>
  <si>
    <t>441625199412262263</t>
  </si>
  <si>
    <t>河源市源城区恒升电子产品店</t>
  </si>
  <si>
    <t>92441602MA5412HRXT</t>
  </si>
  <si>
    <t>0069020210608004279</t>
  </si>
  <si>
    <t>119000013801493</t>
  </si>
  <si>
    <t>2465</t>
  </si>
  <si>
    <t>0066202100020672</t>
  </si>
  <si>
    <t>1110734883</t>
  </si>
  <si>
    <t>丘雪花</t>
  </si>
  <si>
    <t>441602197906140625</t>
  </si>
  <si>
    <t>购置设备</t>
  </si>
  <si>
    <t>92441602MA55FCWP3X</t>
  </si>
  <si>
    <t>0069020210609004302</t>
  </si>
  <si>
    <t>129000013801652</t>
  </si>
  <si>
    <t>广东省河源市源城区沿江中路16-D1-205号</t>
  </si>
  <si>
    <t>2466</t>
  </si>
  <si>
    <t>0066202100021154</t>
  </si>
  <si>
    <t>1110719469</t>
  </si>
  <si>
    <t>44160219970821061X</t>
  </si>
  <si>
    <t>河源市源城区双下小杨大参林药店</t>
  </si>
  <si>
    <t>91441602MA568JN97L</t>
  </si>
  <si>
    <t>0069020210525004112</t>
  </si>
  <si>
    <t>159000013778706</t>
  </si>
  <si>
    <t>河源市源城区碧水居开发小区D地块第五层5B号</t>
  </si>
  <si>
    <t>粤房地权证河字第1700025512号</t>
  </si>
  <si>
    <t>粤（2021）河源市不动产证明第0027894号</t>
  </si>
  <si>
    <t>广东省河源市源城区大桥路6-219号</t>
  </si>
  <si>
    <t>2468</t>
  </si>
  <si>
    <t>0066202100021177</t>
  </si>
  <si>
    <t>1110329008</t>
  </si>
  <si>
    <t>刘峻妃</t>
  </si>
  <si>
    <t>440229197512012265</t>
  </si>
  <si>
    <t>河源市源城区比华利好莉思饼屋</t>
  </si>
  <si>
    <t>92441602MA51M8K06K</t>
  </si>
  <si>
    <t>0069020210608004277</t>
  </si>
  <si>
    <t>129000013783610</t>
  </si>
  <si>
    <t>河源市新市区长安路北边大同路东边长城世纪华府6幢12G号</t>
  </si>
  <si>
    <t>粤房地权证河字第1700024878号</t>
  </si>
  <si>
    <t>粤（2021）河源市不动产证明第0028046号</t>
  </si>
  <si>
    <t>广州市白云区西成西四巷15号</t>
  </si>
  <si>
    <t>2469</t>
  </si>
  <si>
    <t>1111177082</t>
  </si>
  <si>
    <t>冯伟雄</t>
  </si>
  <si>
    <t>442525196707026112</t>
  </si>
  <si>
    <t>河源市源城区乐乐小窝商行</t>
  </si>
  <si>
    <t>92441602MA56KXR53N</t>
  </si>
  <si>
    <t>0069020210618004367</t>
  </si>
  <si>
    <t>119000013837147</t>
  </si>
  <si>
    <t>广东省东源县康禾镇黎顺村委会黎顺小组1号</t>
  </si>
  <si>
    <t>2470</t>
  </si>
  <si>
    <t>0066202100021544</t>
  </si>
  <si>
    <t>1111184453</t>
  </si>
  <si>
    <t>丘海金</t>
  </si>
  <si>
    <t>441621196311207653</t>
  </si>
  <si>
    <t>采购五金产品</t>
  </si>
  <si>
    <t>河源市源城区鑫淏五金商行</t>
  </si>
  <si>
    <t>92441602MA56BN5U15</t>
  </si>
  <si>
    <t>0069020210624004394</t>
  </si>
  <si>
    <t>109000013848047</t>
  </si>
  <si>
    <t>广东省紫金县临江镇梧峰村卢屋村民小组9号</t>
  </si>
  <si>
    <t>2472</t>
  </si>
  <si>
    <t>0066202100022317</t>
  </si>
  <si>
    <t>1110820348</t>
  </si>
  <si>
    <t>顾永青</t>
  </si>
  <si>
    <t>441625198103095022</t>
  </si>
  <si>
    <t>河源禾源智能交通工程有限公司</t>
  </si>
  <si>
    <t>0069020210624004399</t>
  </si>
  <si>
    <t>129000013730419</t>
  </si>
  <si>
    <t>河源市明珠开发区创业大道南面明珠广场NO.14栋16号</t>
  </si>
  <si>
    <t>粤（2018）河源市不动产权第0017033号</t>
  </si>
  <si>
    <t>粤（2021）河源市不动产证明第0030454号</t>
  </si>
  <si>
    <t>按季付息，每3个月归还本金15000元，剩余本金到期一次性归还</t>
  </si>
  <si>
    <t>广东省深圳市龙岗区仙人岭路锦城星苑6栋2单元505</t>
  </si>
  <si>
    <t>2475</t>
  </si>
  <si>
    <t>0066202100022390</t>
  </si>
  <si>
    <t>1110836376</t>
  </si>
  <si>
    <t>叶锐</t>
  </si>
  <si>
    <t>441625198509294419</t>
  </si>
  <si>
    <t>购买一批食品、烟、酒等</t>
  </si>
  <si>
    <t>河源市源城区榴塘食品商行</t>
  </si>
  <si>
    <t>0069020210705004493</t>
  </si>
  <si>
    <t>129000013905697</t>
  </si>
  <si>
    <t>2477</t>
  </si>
  <si>
    <t>0066202100022393</t>
  </si>
  <si>
    <t>1110836074</t>
  </si>
  <si>
    <t>袁剑桥</t>
  </si>
  <si>
    <t>44162519900609505X</t>
  </si>
  <si>
    <t>河源市源城区富丽嘉食品商行</t>
  </si>
  <si>
    <t>0069020210705004494</t>
  </si>
  <si>
    <t>109000013905679</t>
  </si>
  <si>
    <t>广东省东源县蓝口镇秀水村委会四村47号</t>
  </si>
  <si>
    <t>2478</t>
  </si>
  <si>
    <t>0066202100022385</t>
  </si>
  <si>
    <t>1110836732</t>
  </si>
  <si>
    <t>杨新华</t>
  </si>
  <si>
    <t>441625199111155712</t>
  </si>
  <si>
    <t>河源市源城区圣庄食品商行</t>
  </si>
  <si>
    <t>0069020210705004491</t>
  </si>
  <si>
    <t>189000013905802</t>
  </si>
  <si>
    <t>广东省河源市源城区新江三路南13号</t>
  </si>
  <si>
    <t>2479</t>
  </si>
  <si>
    <t>0066202100023630</t>
  </si>
  <si>
    <t>1112040331</t>
  </si>
  <si>
    <t>黄辉娥</t>
  </si>
  <si>
    <t>441624197411021446</t>
  </si>
  <si>
    <t>河源市源城区高晖广告工作室</t>
  </si>
  <si>
    <t>0069020210722004607</t>
  </si>
  <si>
    <t>109000013948631</t>
  </si>
  <si>
    <t>广东省和平县上陵镇上陵村委会园段13号</t>
  </si>
  <si>
    <t>2484</t>
  </si>
  <si>
    <t>0066202100023927</t>
  </si>
  <si>
    <t>1112040048</t>
  </si>
  <si>
    <t>李秀兴</t>
  </si>
  <si>
    <t>441602196803080047</t>
  </si>
  <si>
    <t>河源市源城区图缘广告设计中心</t>
  </si>
  <si>
    <t>0069020210727004632</t>
  </si>
  <si>
    <t>159000013957388</t>
  </si>
  <si>
    <t>广东省河源市源城区中堤路84号</t>
  </si>
  <si>
    <t>2485</t>
  </si>
  <si>
    <t>0066202100024976</t>
  </si>
  <si>
    <t>1112675973</t>
  </si>
  <si>
    <t>赖帆</t>
  </si>
  <si>
    <t>441625199008042234</t>
  </si>
  <si>
    <t>河源市百构文化传媒有限公司</t>
  </si>
  <si>
    <t>0069020210809004737</t>
  </si>
  <si>
    <t>199000013976276</t>
  </si>
  <si>
    <t>广东省东源县涧头镇乐源村委会岩角小组20号</t>
  </si>
  <si>
    <t>2492</t>
  </si>
  <si>
    <t>0066202100026390</t>
  </si>
  <si>
    <t>1112596445</t>
  </si>
  <si>
    <t>郑子达</t>
  </si>
  <si>
    <t>440508199402122619</t>
  </si>
  <si>
    <t>河源市锯润装饰工程有限公司</t>
  </si>
  <si>
    <t>房屋建筑工程</t>
  </si>
  <si>
    <t>0069020210906004923</t>
  </si>
  <si>
    <t>169000013965142</t>
  </si>
  <si>
    <t>广东省汕头市金平区光华街道新乡四亩四巷5号501房</t>
  </si>
  <si>
    <t>2509</t>
  </si>
  <si>
    <t>0066202100026482</t>
  </si>
  <si>
    <t>1112973265</t>
  </si>
  <si>
    <t>陈燕芳</t>
  </si>
  <si>
    <t>441322198104263045</t>
  </si>
  <si>
    <t>采购电脑设备及安防监控设备</t>
  </si>
  <si>
    <t>河源市创源科技有限公司</t>
  </si>
  <si>
    <t>研发、销售、维修</t>
  </si>
  <si>
    <t>0069020210907004933</t>
  </si>
  <si>
    <t>169000014050926</t>
  </si>
  <si>
    <t>广东省博罗县杨村镇陈村村委会新下小组</t>
  </si>
  <si>
    <t>2511</t>
  </si>
  <si>
    <t>0066202100026617</t>
  </si>
  <si>
    <t>1111701261</t>
  </si>
  <si>
    <t>吕建创</t>
  </si>
  <si>
    <t>441602198606270211</t>
  </si>
  <si>
    <t>购买一批美容产品及设备等</t>
  </si>
  <si>
    <t>河源市源城区炫莹美容服务中心</t>
  </si>
  <si>
    <t>生活美容服务</t>
  </si>
  <si>
    <t>0069020210906004921</t>
  </si>
  <si>
    <t>129000014059467</t>
  </si>
  <si>
    <t>广东省河源市源城区新兴白云巷西15号</t>
  </si>
  <si>
    <t>2515</t>
  </si>
  <si>
    <t>0066202100026493</t>
  </si>
  <si>
    <t>5010408619</t>
  </si>
  <si>
    <t>91441602MA4W0JXR6E</t>
  </si>
  <si>
    <t>购买存货</t>
  </si>
  <si>
    <t>安防工程</t>
  </si>
  <si>
    <t>0069020210725004619</t>
  </si>
  <si>
    <t>589000013903684</t>
  </si>
  <si>
    <t>河源市源城区宝源二路南138号康城水郡花园46栋2号（康城南街27号）。（刘立、孙瑞玲）</t>
  </si>
  <si>
    <t>粤（2021）河源市不动产权第0016328号</t>
  </si>
  <si>
    <t>粤（2021）河源市不动产证明第0041448号</t>
  </si>
  <si>
    <t>采用按季还款，每三个月归还本金3万元，剩余本金到期一次性归还</t>
  </si>
  <si>
    <t>河源市康宁路友诚公园国际第445号门店</t>
  </si>
  <si>
    <t>2516</t>
  </si>
  <si>
    <t>5010390582</t>
  </si>
  <si>
    <t>河源市崇志文化传播有限公司</t>
  </si>
  <si>
    <t>91441602MA51WQL066</t>
  </si>
  <si>
    <t>支付旧房翻新改造、新建民宿的工程款</t>
  </si>
  <si>
    <t>餐饮服务；住宿服务；食品经营；文物销售。一般项目：组织文化艺术交流活动；教育咨询服务；信息咨询服务；礼仪服务；物业管理；办公用品销售；体育用品及器材零售</t>
  </si>
  <si>
    <t>0069020210905004918</t>
  </si>
  <si>
    <t>509000013797258</t>
  </si>
  <si>
    <t>河源市市区东城中片区红星东路东边、永康大道南边东江湾二期2号楼A2805（廖叶新）</t>
  </si>
  <si>
    <t>粤（2019）河源市不动产权第0032914号</t>
  </si>
  <si>
    <t>粤（2021）河源市不动产证明第0042529号</t>
  </si>
  <si>
    <t>采用按月付息，每月归还本金5000元，剩余本金到期一次性归还</t>
  </si>
  <si>
    <t>河源市源城区源南镇榄坝村桂山林场东狐狸㘭</t>
  </si>
  <si>
    <t>2517</t>
  </si>
  <si>
    <t>重大风险预警</t>
  </si>
  <si>
    <t>1102820814</t>
  </si>
  <si>
    <t>朱辉密</t>
  </si>
  <si>
    <t>441625198111033841</t>
  </si>
  <si>
    <t>购买一批服装</t>
  </si>
  <si>
    <t>河源市源城区三米服装店</t>
  </si>
  <si>
    <t>服装服饰零售</t>
  </si>
  <si>
    <t>0069020210831004880</t>
  </si>
  <si>
    <t>150050000000921</t>
  </si>
  <si>
    <t>河源市东城西片区文昌路东边、纬十二路南边鸿大城15栋2-7A号</t>
  </si>
  <si>
    <t>粤（2021）河源市不动产权第0031237号</t>
  </si>
  <si>
    <t>粤（2021）河源市不动产证明第0042922号</t>
  </si>
  <si>
    <t>广东省东源县涧头镇乐平村委会锡塘小组6号</t>
  </si>
  <si>
    <t>2518</t>
  </si>
  <si>
    <t>1113347406</t>
  </si>
  <si>
    <t>李丽</t>
  </si>
  <si>
    <t>441625198701205762</t>
  </si>
  <si>
    <t>采购陶瓷、卫浴材料</t>
  </si>
  <si>
    <t>东源县黄村镇丽丰陶瓷店</t>
  </si>
  <si>
    <t>销售：陶瓷、卫浴、室内装饰材料</t>
  </si>
  <si>
    <t>92441625MA54G0N97J</t>
  </si>
  <si>
    <t>0069020210917005022</t>
  </si>
  <si>
    <t>129000014089921</t>
  </si>
  <si>
    <t>广东省东源县黄村镇梅龙村委会三小组101号</t>
  </si>
  <si>
    <t>返乡创业农民工</t>
  </si>
  <si>
    <t>2520</t>
  </si>
  <si>
    <t>1113278846</t>
  </si>
  <si>
    <t>罗杨定</t>
  </si>
  <si>
    <t>441602199607252212</t>
  </si>
  <si>
    <t>河源大气层餐饮有限公司</t>
  </si>
  <si>
    <t>餐饮服务,小餐饮、酒类经营</t>
  </si>
  <si>
    <t>91441602MA55RTFQ51</t>
  </si>
  <si>
    <t>0069020210915005004</t>
  </si>
  <si>
    <t>109000014035514</t>
  </si>
  <si>
    <t>广东省河源市源城区新江三路中心台宿舍30号</t>
  </si>
  <si>
    <t>2521</t>
  </si>
  <si>
    <t>1113580267</t>
  </si>
  <si>
    <t>谢雪海</t>
  </si>
  <si>
    <t>441625198106077217</t>
  </si>
  <si>
    <t>河源市秋系文化有限公司</t>
  </si>
  <si>
    <t>工艺品定制、广告设计、摄影服务等</t>
  </si>
  <si>
    <t>9144160MA54JX2149</t>
  </si>
  <si>
    <t>0069020210927005098</t>
  </si>
  <si>
    <t>129000014111347</t>
  </si>
  <si>
    <t>广东省东源县新回龙镇南山村委会竹园小组15号</t>
  </si>
  <si>
    <t>2526</t>
  </si>
  <si>
    <t>1113361182</t>
  </si>
  <si>
    <t>刘礼胜</t>
  </si>
  <si>
    <t>440229198605172211</t>
  </si>
  <si>
    <t>河源市源城区茶加壹餐饮店</t>
  </si>
  <si>
    <t>餐饮服务</t>
  </si>
  <si>
    <t>92441602MA56F07833</t>
  </si>
  <si>
    <t>0069020210926005082</t>
  </si>
  <si>
    <t>119000014044688</t>
  </si>
  <si>
    <t>河源市源城区水宝路南熙源楼C2号</t>
  </si>
  <si>
    <t>粤房地权证河字第1700021208号</t>
  </si>
  <si>
    <t>粤（2021）河源市不动产证明第0045206号</t>
  </si>
  <si>
    <t>按季付息，从贷款发放之日起每月归还本金8000元</t>
  </si>
  <si>
    <t>广东省河源市源城区水宝路南熙源楼C202房</t>
  </si>
  <si>
    <t>1112160663</t>
  </si>
  <si>
    <t>邓冬荣</t>
  </si>
  <si>
    <t>441621199007297010</t>
  </si>
  <si>
    <t>购买一批食品等</t>
  </si>
  <si>
    <t>河源市源城区路逢食品商行</t>
  </si>
  <si>
    <t>食品经营</t>
  </si>
  <si>
    <t>92441602MA56NFE07H</t>
  </si>
  <si>
    <t>0069020210928005117</t>
  </si>
  <si>
    <t>199000014140964</t>
  </si>
  <si>
    <t>2000</t>
  </si>
  <si>
    <t>广东省紫金县临江镇临江居委会陈屋巷1号之1</t>
  </si>
  <si>
    <t>1113754583</t>
  </si>
  <si>
    <t>刘满</t>
  </si>
  <si>
    <t>441625199607115028</t>
  </si>
  <si>
    <t>购买化肥</t>
  </si>
  <si>
    <t>东源县蓝口镇满意农资服务部</t>
  </si>
  <si>
    <t>化肥销售</t>
  </si>
  <si>
    <t>92441625MA572T563R</t>
  </si>
  <si>
    <t>0069020210929005134</t>
  </si>
  <si>
    <t>109000014100156</t>
  </si>
  <si>
    <t>东源县蓝口镇向阳路</t>
  </si>
  <si>
    <t>粤（2019）东源县不动产权第0022140号</t>
  </si>
  <si>
    <t>粤（2021）东源县不动产证明第0019925号</t>
  </si>
  <si>
    <t>按季付息，每年归还5000本金，剩余本金到期归还</t>
  </si>
  <si>
    <t>广东省东源县蓝口镇秀水村委会五村69号</t>
  </si>
  <si>
    <t>1112159568</t>
  </si>
  <si>
    <t>李伟兵</t>
  </si>
  <si>
    <t>44162519850125501X</t>
  </si>
  <si>
    <t>购买一批餐饮设备</t>
  </si>
  <si>
    <t>河源市源城区梦记汤粉餐馆</t>
  </si>
  <si>
    <t>92441602MA55LRCPX8</t>
  </si>
  <si>
    <t>0069020210924005075</t>
  </si>
  <si>
    <t>149000014161237</t>
  </si>
  <si>
    <t>广东省东源县蓝口镇蓝口居委会红旗路25号</t>
  </si>
  <si>
    <t>1112710876</t>
  </si>
  <si>
    <t>杨丽琼</t>
  </si>
  <si>
    <t>441622199511294165</t>
  </si>
  <si>
    <t>河源市江东新区江杨咖啡店</t>
  </si>
  <si>
    <t>92441600MA55U00L6E</t>
  </si>
  <si>
    <t>0069020211025005260</t>
  </si>
  <si>
    <t>169000013976452</t>
  </si>
  <si>
    <t>河源市源城区巴登新城高埔岗拆迁安置点门店用地第103卡</t>
  </si>
  <si>
    <t>粤（2021）河源市不动产权第0034903号</t>
  </si>
  <si>
    <t>粤（2021）河源市不动产证明第0050214号</t>
  </si>
  <si>
    <t>广东省河源市源城区高埔岗农场商业街42号</t>
  </si>
  <si>
    <t>2547</t>
  </si>
  <si>
    <t>1111730938</t>
  </si>
  <si>
    <t>陈红秀</t>
  </si>
  <si>
    <t>441602198103200828</t>
  </si>
  <si>
    <t>河源市光能燃气有限公司第二供应点</t>
  </si>
  <si>
    <t>零售、代充燃气，炉具及其零配件</t>
  </si>
  <si>
    <t>91441602MA4UXJDL8J</t>
  </si>
  <si>
    <t>0069020210716004569</t>
  </si>
  <si>
    <t>139000013862782</t>
  </si>
  <si>
    <t>河源市新市区红星路南边中山大道东边骏景花园B栋B403号</t>
  </si>
  <si>
    <t>粤房地权证河字第1700021390号</t>
  </si>
  <si>
    <t>粤（2021）河源市不动产证明第0056345号</t>
  </si>
  <si>
    <t>广东省河源市源城区中山大道78号骏景花园B403房</t>
  </si>
  <si>
    <t>失业人员</t>
  </si>
  <si>
    <t>2556</t>
  </si>
  <si>
    <t>1115252887</t>
  </si>
  <si>
    <t>陈衍山</t>
  </si>
  <si>
    <t>441625198710094136</t>
  </si>
  <si>
    <t>采购服装服饰</t>
  </si>
  <si>
    <t>河源市源城区新轮服装店</t>
  </si>
  <si>
    <t>92441602MA55WWHW2R</t>
  </si>
  <si>
    <t>0069020211216005804</t>
  </si>
  <si>
    <t>168000013368663</t>
  </si>
  <si>
    <t>广东省东源县上莞镇新轮村委会东桃小组</t>
  </si>
  <si>
    <t>2565</t>
  </si>
  <si>
    <t>0066202100031895</t>
  </si>
  <si>
    <t>1114023264</t>
  </si>
  <si>
    <t>谭继庚</t>
  </si>
  <si>
    <t>441623197107213455</t>
  </si>
  <si>
    <t>河源市智杰建筑工程有限公司</t>
  </si>
  <si>
    <t>各类工程建设活动</t>
  </si>
  <si>
    <t>91441602MA56XRTBXN</t>
  </si>
  <si>
    <t>0069020211222005880</t>
  </si>
  <si>
    <t>188000013367686</t>
  </si>
  <si>
    <t>河源市新市区纬十二路南华怡集团红星东路安置区一区西一排南一栋南起第七卡</t>
  </si>
  <si>
    <t>粤（2020）河源市不动产权第0002452号</t>
  </si>
  <si>
    <t>粤（2021）河源市不动产证明第0059584号</t>
  </si>
  <si>
    <t>每年归还本金1万元，剩余本金到期一次性归还</t>
  </si>
  <si>
    <t>广东省连平县田源镇水西村月三16号</t>
  </si>
  <si>
    <t>2570</t>
  </si>
  <si>
    <t>1115568728</t>
  </si>
  <si>
    <t>廖宇宇</t>
  </si>
  <si>
    <t>441622198602134197</t>
  </si>
  <si>
    <t>河源市鸿森环保科技有限公司</t>
  </si>
  <si>
    <t>城市生活垃圾经营性服务</t>
  </si>
  <si>
    <t>91441602MA5798EY09</t>
  </si>
  <si>
    <t>0069020211222005882</t>
  </si>
  <si>
    <t>169000014356639</t>
  </si>
  <si>
    <t>广东省龙川县车田镇赤木村委会老形角村106号</t>
  </si>
  <si>
    <t>2571</t>
  </si>
  <si>
    <t>0066202200032783</t>
  </si>
  <si>
    <t>1115808559</t>
  </si>
  <si>
    <t>吴利</t>
  </si>
  <si>
    <t>441625198707023038</t>
  </si>
  <si>
    <t>采购电器</t>
  </si>
  <si>
    <t>河源市聚美利品贸易有限公司</t>
  </si>
  <si>
    <t>销售家用电器</t>
  </si>
  <si>
    <t>91441602351253202W</t>
  </si>
  <si>
    <t>0069020220106006007</t>
  </si>
  <si>
    <t>138000013393008</t>
  </si>
  <si>
    <t>广东省东源县漳溪畲族自治乡圩镇粮所大院1号</t>
  </si>
  <si>
    <t>2574</t>
  </si>
  <si>
    <t>0066202200032836</t>
  </si>
  <si>
    <t>1115018809</t>
  </si>
  <si>
    <t>李钧</t>
  </si>
  <si>
    <t>360734198410200030</t>
  </si>
  <si>
    <t>河源市源城区安心树学生托管服务中心</t>
  </si>
  <si>
    <t>为学生提供非机动车辆接送服务</t>
  </si>
  <si>
    <t>92441602MA52WCCK52</t>
  </si>
  <si>
    <t>0069020220104006001</t>
  </si>
  <si>
    <t>119000014244729</t>
  </si>
  <si>
    <t>江西省南昌市青云谱区迎宾北大道666号集体户</t>
  </si>
  <si>
    <t>2575</t>
  </si>
  <si>
    <t>0066202200032546</t>
  </si>
  <si>
    <t>河源市源城区莲纪丽莎客家粽子小吃店</t>
  </si>
  <si>
    <t>小吃服务</t>
  </si>
  <si>
    <t>92441602MA539P9036</t>
  </si>
  <si>
    <t>0069020211231005987</t>
  </si>
  <si>
    <t>2576</t>
  </si>
  <si>
    <t>0066202200032840</t>
  </si>
  <si>
    <t>河源市源城区仁轩食品商行</t>
  </si>
  <si>
    <t>烟草制品零售</t>
  </si>
  <si>
    <t>92441602MA57198C1X</t>
  </si>
  <si>
    <t>0069020211222005881</t>
  </si>
  <si>
    <t>140050000013599</t>
  </si>
  <si>
    <t>河源市新市区红星路南边、兴源路北面、红星东路东边和丰阁A座1101号（周雨兰）</t>
  </si>
  <si>
    <t>粤（2021）河源市不动产权第0024511号</t>
  </si>
  <si>
    <t>粤（2021）河源市不动产证明第0060434号</t>
  </si>
  <si>
    <t>按季付息，每年归还10000本金，剩余本金到期归还</t>
  </si>
  <si>
    <t>2577</t>
  </si>
  <si>
    <t>0066202200033870</t>
  </si>
  <si>
    <t>1116101653</t>
  </si>
  <si>
    <t>潘辉</t>
  </si>
  <si>
    <t>441602197903170837</t>
  </si>
  <si>
    <t>购置餐饮设备</t>
  </si>
  <si>
    <t>东源县仙塘镇潘荣美食店</t>
  </si>
  <si>
    <t>92441625MA55FRFG22</t>
  </si>
  <si>
    <t>0069020220124006157</t>
  </si>
  <si>
    <t>148000013417853</t>
  </si>
  <si>
    <t>广东省东源县仙塘镇镇古云村委会麻园小组364号</t>
  </si>
  <si>
    <t>2588</t>
  </si>
  <si>
    <t>0066202200034095</t>
  </si>
  <si>
    <t>1101930225</t>
  </si>
  <si>
    <t>于晓佩</t>
  </si>
  <si>
    <t>441623199009190025</t>
  </si>
  <si>
    <t>河源市源城区佩晨食品商行</t>
  </si>
  <si>
    <t>酒类经营</t>
  </si>
  <si>
    <t>92441602MA7EYB1K8G</t>
  </si>
  <si>
    <t>0069020220124006176</t>
  </si>
  <si>
    <t>170050000010453</t>
  </si>
  <si>
    <t>广东省连平县元善镇城南居委会环城南路经济发展总公司</t>
  </si>
  <si>
    <t>2592</t>
  </si>
  <si>
    <t>1115769545</t>
  </si>
  <si>
    <t>441602197810222212</t>
  </si>
  <si>
    <t>河源能点咖啡器具有限公司</t>
  </si>
  <si>
    <t>家用电器批发</t>
  </si>
  <si>
    <t>91441602MA53AATC30</t>
  </si>
  <si>
    <t>0069020220120006132</t>
  </si>
  <si>
    <t>129000014444756</t>
  </si>
  <si>
    <t>河源市新城中片区拆迁安置点（二）D幢第五卡</t>
  </si>
  <si>
    <t>粤（2017）河源市不动产权第0039618号</t>
  </si>
  <si>
    <t>粤（2022）河源市不动产证明第0004591号</t>
  </si>
  <si>
    <t>广东省河源市源城区文明路文景小区20栋A601号</t>
  </si>
  <si>
    <t>2593</t>
  </si>
  <si>
    <t>0066202200034288</t>
  </si>
  <si>
    <t>1116023091</t>
  </si>
  <si>
    <t>蓝春晓</t>
  </si>
  <si>
    <t>441625198509231127</t>
  </si>
  <si>
    <t>购买日用品、日用百货等</t>
  </si>
  <si>
    <t>东源县仙塘镇泰立日用品商行</t>
  </si>
  <si>
    <t>日用品销售</t>
  </si>
  <si>
    <t>92441625MA579J521U</t>
  </si>
  <si>
    <t>0069020220120006133</t>
  </si>
  <si>
    <t>198000013405150</t>
  </si>
  <si>
    <t>广东省东源县新港镇双田村委会第三社1号</t>
  </si>
  <si>
    <t>2594</t>
  </si>
  <si>
    <t>0066202200034340</t>
  </si>
  <si>
    <t>1116223031</t>
  </si>
  <si>
    <t>叶常优</t>
  </si>
  <si>
    <t>441624199110101150</t>
  </si>
  <si>
    <t>购置教学设备</t>
  </si>
  <si>
    <t>河源市源城区优画美术培训服务中心</t>
  </si>
  <si>
    <t>美术、音乐、舞蹈、乐器、书法等培训服务</t>
  </si>
  <si>
    <t>92441602MA54YRUL1E</t>
  </si>
  <si>
    <t>0069020220128006261</t>
  </si>
  <si>
    <t>169000014471559</t>
  </si>
  <si>
    <t>广东省和平县大坝镇合水村委会丰洞村5号</t>
  </si>
  <si>
    <t>2599</t>
  </si>
  <si>
    <t>1116089513</t>
  </si>
  <si>
    <t>黄燕花</t>
  </si>
  <si>
    <t>441625198903087223</t>
  </si>
  <si>
    <t>河源市守望儿童康复中心</t>
  </si>
  <si>
    <t>为孤独症、语音发育障碍儿童提供康复训练</t>
  </si>
  <si>
    <t>52441600MJM2191243</t>
  </si>
  <si>
    <t>0069020220127006236</t>
  </si>
  <si>
    <t>118000013422827</t>
  </si>
  <si>
    <t>1、河源市新市区白岭头地段河源大道东边802号，2、河源市新市区白岭头地段河源大道东边702号</t>
  </si>
  <si>
    <t>1、粤（2020）河源市不动产权第0008526号，2、粤（2020）河源市不动产权第0008527号</t>
  </si>
  <si>
    <t>粤（2022）河源市不动产证明第0004981号</t>
  </si>
  <si>
    <t>1、76.35，2、55.52（合计：131.87万元）</t>
  </si>
  <si>
    <t>,1、165.98，2、120.7</t>
  </si>
  <si>
    <t>广东省河源市源城区白岭头村下村小组31号</t>
  </si>
  <si>
    <t>2600</t>
  </si>
  <si>
    <t>1116089696</t>
  </si>
  <si>
    <t>吴耀明</t>
  </si>
  <si>
    <t>441602198202201711</t>
  </si>
  <si>
    <t>0069020220127006235</t>
  </si>
  <si>
    <t>178000013422829</t>
  </si>
  <si>
    <t>,1、76.35，2、55.52</t>
  </si>
  <si>
    <t>2601</t>
  </si>
  <si>
    <t>0066202200034317</t>
  </si>
  <si>
    <t>1116093529</t>
  </si>
  <si>
    <t>黄洲华</t>
  </si>
  <si>
    <t>441602199707190418</t>
  </si>
  <si>
    <t>支付汽车配件款</t>
  </si>
  <si>
    <t>河源市佳华汽贸有限公司</t>
  </si>
  <si>
    <t>汽车销售</t>
  </si>
  <si>
    <t>91441602MA53RPCR1R</t>
  </si>
  <si>
    <t>0069020220124006173</t>
  </si>
  <si>
    <t>128000013416487</t>
  </si>
  <si>
    <t>河源市源城区卫星南板桥西十三巷1号</t>
  </si>
  <si>
    <t>粤（2020）河源市不动产权第0034855号</t>
  </si>
  <si>
    <t>广东省河源市源城区河义路东坊49号侧</t>
  </si>
  <si>
    <t>2602</t>
  </si>
  <si>
    <t>0066202200034318</t>
  </si>
  <si>
    <t>1116094053</t>
  </si>
  <si>
    <t>曾远俊</t>
  </si>
  <si>
    <t>441624199510074411</t>
  </si>
  <si>
    <t>0069020220124006174</t>
  </si>
  <si>
    <t>118000013423469</t>
  </si>
  <si>
    <t>广东省和平县彭寨镇村委会墩头村107号</t>
  </si>
  <si>
    <t>2603</t>
  </si>
  <si>
    <t>0066202200034423</t>
  </si>
  <si>
    <t>河源市源城区真东广告装饰设计室</t>
  </si>
  <si>
    <t>广告设计、代理；广告制作；图文设计制作等</t>
  </si>
  <si>
    <t>92441602MA5711DJ9F</t>
  </si>
  <si>
    <t>0069020220125006196</t>
  </si>
  <si>
    <t>河源市东埔学前坝村118号</t>
  </si>
  <si>
    <t>粤房地权证河字第1700019410号</t>
  </si>
  <si>
    <t>粤（2022）河源市不动产证明第0004932号</t>
  </si>
  <si>
    <t>2604</t>
  </si>
  <si>
    <t>0066202200034840</t>
  </si>
  <si>
    <t>1116045044</t>
  </si>
  <si>
    <t>钟爱</t>
  </si>
  <si>
    <t>441602198710210825</t>
  </si>
  <si>
    <t>购买餐饮原材料</t>
  </si>
  <si>
    <t>河源市源城区南巷集烘焙馆</t>
  </si>
  <si>
    <t>92441602MA568353XJ</t>
  </si>
  <si>
    <t>0069020220120006134</t>
  </si>
  <si>
    <t>199000014465161</t>
  </si>
  <si>
    <t>广东省河源市源城区东埔街道越王大道247号雅居乐花园N-2栋1103房</t>
  </si>
  <si>
    <t>2606</t>
  </si>
  <si>
    <t>0066202200035206</t>
  </si>
  <si>
    <t>1116239124</t>
  </si>
  <si>
    <t>李辉湖</t>
  </si>
  <si>
    <t>441625199403275724</t>
  </si>
  <si>
    <t>东源县嘉裕物流有限公司</t>
  </si>
  <si>
    <t>普通货运、仓储服务</t>
  </si>
  <si>
    <t>91441625MA551P3N19</t>
  </si>
  <si>
    <t>0069020220301006402</t>
  </si>
  <si>
    <t>129000014522221</t>
  </si>
  <si>
    <t>东源县黄村镇街镇（邹体香）</t>
  </si>
  <si>
    <t>粤房地证字第C5346398号</t>
  </si>
  <si>
    <t>粤（2022）东源县不动产证明第0003944号</t>
  </si>
  <si>
    <t>广东省东源县黄村镇梅龙村委会一小组0061号</t>
  </si>
  <si>
    <t>2607</t>
  </si>
  <si>
    <t>0066202200035208</t>
  </si>
  <si>
    <t>1116239116</t>
  </si>
  <si>
    <t>邹梓智</t>
  </si>
  <si>
    <t>441625199408295716</t>
  </si>
  <si>
    <t>东源县黄村镇润邦批发零售商行</t>
  </si>
  <si>
    <t>快递服务、日用品批发零售</t>
  </si>
  <si>
    <t>92441625MA53DX9J2A</t>
  </si>
  <si>
    <t>0069020220301006404</t>
  </si>
  <si>
    <t>188000013457502</t>
  </si>
  <si>
    <t>广东省东源县黄村镇黄村坳村委会楼下小组0194号</t>
  </si>
  <si>
    <t>2608</t>
  </si>
  <si>
    <t>0066202200035159</t>
  </si>
  <si>
    <t>1116009307</t>
  </si>
  <si>
    <t>丁远</t>
  </si>
  <si>
    <t>360424198809040316</t>
  </si>
  <si>
    <t>河源市农兴温室工程技术有限公司</t>
  </si>
  <si>
    <t>温室工程的设计与施工</t>
  </si>
  <si>
    <t>91441602MA5472Q68F</t>
  </si>
  <si>
    <t>0069020220120006125</t>
  </si>
  <si>
    <t>139000014518978</t>
  </si>
  <si>
    <t>东源县东源大道1号深业塞纳湾香堤岸1栋B2805号房（丁心）</t>
  </si>
  <si>
    <t>粤（2017）东源县不动产权第1820100544号</t>
  </si>
  <si>
    <t>粤（2022）东源县不动产证明第0003892号</t>
  </si>
  <si>
    <t>按季付息，每三个月归还本金1万元，剩余本金到期归还</t>
  </si>
  <si>
    <t>江西省九江市修水县全丰镇塘城村一十一组</t>
  </si>
  <si>
    <t>2609</t>
  </si>
  <si>
    <t>0066202200035440</t>
  </si>
  <si>
    <t>1116408392</t>
  </si>
  <si>
    <t>邱金波</t>
  </si>
  <si>
    <t>441622197506101032</t>
  </si>
  <si>
    <t>购置办公室设备</t>
  </si>
  <si>
    <t>河源市翔云人力资源咨询有限公司</t>
  </si>
  <si>
    <t>人力资源服务</t>
  </si>
  <si>
    <t>91441600MA51Y2CN2N</t>
  </si>
  <si>
    <t>0069020220310006451</t>
  </si>
  <si>
    <t>139000014539787</t>
  </si>
  <si>
    <t>广东省龙川县佗城镇梅村村委会湖琴村12号</t>
  </si>
  <si>
    <t>2613</t>
  </si>
  <si>
    <t>0066202200035489</t>
  </si>
  <si>
    <t>1116447037</t>
  </si>
  <si>
    <t>黄斌</t>
  </si>
  <si>
    <t>441621198809063211</t>
  </si>
  <si>
    <t>购买手机、配件</t>
  </si>
  <si>
    <t>河源市源城区三倍手机维修店</t>
  </si>
  <si>
    <t>通信传输设备专业修理</t>
  </si>
  <si>
    <t>92441602MAA4GQKUXA</t>
  </si>
  <si>
    <t>0069020220310006456</t>
  </si>
  <si>
    <t>178000013484049</t>
  </si>
  <si>
    <t>广东省紫金县紫城镇安民居委会新紫路249号</t>
  </si>
  <si>
    <t>2614</t>
  </si>
  <si>
    <t>0066202200035562</t>
  </si>
  <si>
    <t>1115931156</t>
  </si>
  <si>
    <t>张立辉</t>
  </si>
  <si>
    <t>441602198808280215</t>
  </si>
  <si>
    <t>河源市源城区鑫一星食品经销部</t>
  </si>
  <si>
    <t>食品销售</t>
  </si>
  <si>
    <t>92441602MA7E14YJ08</t>
  </si>
  <si>
    <t>0069020220121006148</t>
  </si>
  <si>
    <t>108000013396094</t>
  </si>
  <si>
    <t>广东省河源市源城区丘屋巷5-12号</t>
  </si>
  <si>
    <t>2615</t>
  </si>
  <si>
    <t>0066202200035570</t>
  </si>
  <si>
    <t>1116375702</t>
  </si>
  <si>
    <t>潘雄略</t>
  </si>
  <si>
    <t>441602199506120050</t>
  </si>
  <si>
    <t>购置办公设备</t>
  </si>
  <si>
    <t>河源市晨诗科技有限公司</t>
  </si>
  <si>
    <t>食品互联网销售</t>
  </si>
  <si>
    <t>91441602MAA4GLW58U</t>
  </si>
  <si>
    <t>0069020220314006471</t>
  </si>
  <si>
    <t>189000014555826</t>
  </si>
  <si>
    <t>广东省河源市源城区永和东路398号天和城3-10栋3A01房</t>
  </si>
  <si>
    <t>2616</t>
  </si>
  <si>
    <t>0066202200035656</t>
  </si>
  <si>
    <t>1116058456</t>
  </si>
  <si>
    <t>陈燕娟</t>
  </si>
  <si>
    <t>441625198601254129</t>
  </si>
  <si>
    <t>河源市金涛托育服务有限公司</t>
  </si>
  <si>
    <t>托育服务</t>
  </si>
  <si>
    <t>91441602MA56L8N71L</t>
  </si>
  <si>
    <t>0069020220314006474</t>
  </si>
  <si>
    <t>148000013407062</t>
  </si>
  <si>
    <t>广东省东源县上莞镇李白村委会大屋小组1号</t>
  </si>
  <si>
    <t>2617</t>
  </si>
  <si>
    <t>1116440644</t>
  </si>
  <si>
    <t>441625199002032414</t>
  </si>
  <si>
    <t>河源市源城区精鹰口腔门诊部</t>
  </si>
  <si>
    <t>口腔科</t>
  </si>
  <si>
    <t>92441602MA52RRXH8G</t>
  </si>
  <si>
    <t>0069020220317006505</t>
  </si>
  <si>
    <t>138000013497586</t>
  </si>
  <si>
    <t>河源市区东城西片区黄沙大道西面纬十五路北边河源市雅居乐花园二期E3-3栋1905号</t>
  </si>
  <si>
    <t>粤房地权证河字第0100042875号</t>
  </si>
  <si>
    <t>粤（2022）河源市不动产证明第0009366号</t>
  </si>
  <si>
    <t>广东省东源县顺天镇圩镇北直街499号</t>
  </si>
  <si>
    <t>2621</t>
  </si>
  <si>
    <t>贷款展期</t>
  </si>
  <si>
    <t>建设工程施工</t>
  </si>
  <si>
    <t>0069020230622010066</t>
  </si>
  <si>
    <t>2146</t>
  </si>
  <si>
    <t>1129654028</t>
  </si>
  <si>
    <t>441611197411135724</t>
  </si>
  <si>
    <t>用于支持经营场所装修款</t>
  </si>
  <si>
    <t>河源市家家乐家政服务有限公司</t>
  </si>
  <si>
    <t>家政服务、保洁服务、礼仪服务等</t>
  </si>
  <si>
    <t>91441602MA53HWD28K</t>
  </si>
  <si>
    <t>0069020231031011369</t>
  </si>
  <si>
    <t>159000015860586</t>
  </si>
  <si>
    <t>河源市源城区双下路北45号（程育泉）</t>
  </si>
  <si>
    <t>粤（2016）河源市不动产权第0018577号</t>
  </si>
  <si>
    <t>粤（2023）河源市不动产证明第0031647号</t>
  </si>
  <si>
    <t>107.40675</t>
  </si>
  <si>
    <t>27.93</t>
  </si>
  <si>
    <t>390.57</t>
  </si>
  <si>
    <t>程育泉：2023年11月3日至2033年11月3日</t>
  </si>
  <si>
    <t>广东省和平县长塘镇阳坑村委会下村2号</t>
  </si>
  <si>
    <t>2776</t>
  </si>
  <si>
    <t>1105715795</t>
  </si>
  <si>
    <t>441622197801053715</t>
  </si>
  <si>
    <t>河源市源城区壹号果仓食品商行</t>
  </si>
  <si>
    <t>食品销售；烟草制品零售</t>
  </si>
  <si>
    <t>92441602MACMKJ5W3F</t>
  </si>
  <si>
    <t>0069020231127011597</t>
  </si>
  <si>
    <t>169000013176880</t>
  </si>
  <si>
    <t>河源市新市区纬十二路南华怡集团红星东路安置区二区西三排南起第六卡</t>
  </si>
  <si>
    <t>粤(2016)河源市不动产权第0021716号</t>
  </si>
  <si>
    <t>粤（2020）河源市不动产证明第0047381号</t>
  </si>
  <si>
    <t>100.0500</t>
  </si>
  <si>
    <t>29.99</t>
  </si>
  <si>
    <t>200.1</t>
  </si>
  <si>
    <t>按季付息，每半年归还本金1万元，剩余本金到期一次性归还</t>
  </si>
  <si>
    <t>广东省龙川县黎咀镇虎口村委会田屋村46号</t>
  </si>
  <si>
    <t>2780</t>
  </si>
  <si>
    <t>1100352015</t>
  </si>
  <si>
    <t>420111197604135518</t>
  </si>
  <si>
    <t>用于支付经营场所装修款</t>
  </si>
  <si>
    <t>广东新升企业管理有限公司</t>
  </si>
  <si>
    <t>企业管理、餐饮管理、餐饮服务等</t>
  </si>
  <si>
    <t>91441602MA579YN27E</t>
  </si>
  <si>
    <t>0069020231206011739</t>
  </si>
  <si>
    <t>109000015950848</t>
  </si>
  <si>
    <t>广东省深圳市罗湖区国际商品交易大厦三楼</t>
  </si>
  <si>
    <t>2782</t>
  </si>
  <si>
    <t>采购酒</t>
  </si>
  <si>
    <t>河源市源城区嘉林酒业商行</t>
  </si>
  <si>
    <t>酒类经营、烟草制品零售</t>
  </si>
  <si>
    <t>92441602MACLFL6Y34</t>
  </si>
  <si>
    <t>0069020240102012033</t>
  </si>
  <si>
    <t>河源市市区盲塘东巷67号401房（张和蓉）</t>
  </si>
  <si>
    <t>31.682</t>
  </si>
  <si>
    <t>69.44</t>
  </si>
  <si>
    <t>2788</t>
  </si>
  <si>
    <t>1126225258</t>
  </si>
  <si>
    <t>44162519980922162X</t>
  </si>
  <si>
    <t>东源县灯塔镇黄芬商行</t>
  </si>
  <si>
    <t>92441625MAC5N2D15U</t>
  </si>
  <si>
    <t>0069020231213011814</t>
  </si>
  <si>
    <t>119000015380819</t>
  </si>
  <si>
    <t>广东省东源县灯塔镇灯塔村委会澄老小组</t>
  </si>
  <si>
    <t>2789</t>
  </si>
  <si>
    <t>1130972577</t>
  </si>
  <si>
    <t>441625198204114720</t>
  </si>
  <si>
    <t>采购树苗、除草剂、农药等</t>
  </si>
  <si>
    <t>河源市源城区乐村农副产品经销部</t>
  </si>
  <si>
    <t>农副产品零售</t>
  </si>
  <si>
    <t>92441602MA54PKCW9Q</t>
  </si>
  <si>
    <t>0069020231229012020</t>
  </si>
  <si>
    <t>119000016002676</t>
  </si>
  <si>
    <t>广东省东源县柳城镇红亮村委会山门小组18号</t>
  </si>
  <si>
    <t>2790</t>
  </si>
  <si>
    <t>采购饲料</t>
  </si>
  <si>
    <t>广东百云岭农业科技发展有限公司（地址：骆湖镇）</t>
  </si>
  <si>
    <t>技术服务、牲畜销售、豆类种植、薯类种植、水果种植等</t>
  </si>
  <si>
    <t>0069020240102012041</t>
  </si>
  <si>
    <t>2791</t>
  </si>
  <si>
    <t>骆湖镇</t>
  </si>
  <si>
    <t>1130610322</t>
  </si>
  <si>
    <t>441625199309173019</t>
  </si>
  <si>
    <t>河源市源城区桦浩食品商行</t>
  </si>
  <si>
    <t>92441602MACLG6DY2B</t>
  </si>
  <si>
    <t>0069020231212011799</t>
  </si>
  <si>
    <t>119000015973180</t>
  </si>
  <si>
    <t>广东省东源县漳溪畲族自治乡嶂下村委会西四路南116号</t>
  </si>
  <si>
    <t>2797</t>
  </si>
  <si>
    <t>1130990591</t>
  </si>
  <si>
    <t>441602198307191732</t>
  </si>
  <si>
    <t>河源市瑞康康复服务有限公司</t>
  </si>
  <si>
    <t>护理机构服务、健康服务咨询、康复辅具适配服务等</t>
  </si>
  <si>
    <t>91441602MAC625RT89</t>
  </si>
  <si>
    <t>0069020240111012169</t>
  </si>
  <si>
    <t>109000016020968</t>
  </si>
  <si>
    <t>广东省河源市源城区白岭头村上沥小组167号</t>
  </si>
  <si>
    <t>2799</t>
  </si>
  <si>
    <t>1107160871</t>
  </si>
  <si>
    <t>441611197904067424</t>
  </si>
  <si>
    <t>采购一批广告材料</t>
  </si>
  <si>
    <t>东源县新凤广告有限公司</t>
  </si>
  <si>
    <t>广告设计、代理、平面设计、广告制作等</t>
  </si>
  <si>
    <t>91441625MA54GLU21Q</t>
  </si>
  <si>
    <t>0069020240110012159</t>
  </si>
  <si>
    <t>109000016019663</t>
  </si>
  <si>
    <t>河源市新市区大同路东边永和路北边万隆一品3栋605房</t>
  </si>
  <si>
    <t>粤房地权证河字第0100009538号</t>
  </si>
  <si>
    <t>粤（2024）河源市不动产证明第0000754号</t>
  </si>
  <si>
    <t>90.20</t>
  </si>
  <si>
    <t>55.43</t>
  </si>
  <si>
    <t>128.86</t>
  </si>
  <si>
    <t>2024年1月11日至2034年1月11日</t>
  </si>
  <si>
    <t>广东省河源市源城区新江二路北一巷13号</t>
  </si>
  <si>
    <t>卓启航</t>
  </si>
  <si>
    <t>2800</t>
  </si>
  <si>
    <t>1131099109</t>
  </si>
  <si>
    <t>44132319821211254X</t>
  </si>
  <si>
    <t>0069020240110012161</t>
  </si>
  <si>
    <t>168000014555673</t>
  </si>
  <si>
    <t>河源市新市区大同路东边永和路北边万隆一品3栋605房（梁小英）</t>
  </si>
  <si>
    <t>广东省东源县锡场镇林禾村委会邓屋小组46号</t>
  </si>
  <si>
    <t>2801</t>
  </si>
  <si>
    <t>1105081109</t>
  </si>
  <si>
    <t>441602198606180814</t>
  </si>
  <si>
    <t>采购存货等</t>
  </si>
  <si>
    <t>河源市金胜达包装材料有限公司</t>
  </si>
  <si>
    <t>互联网销售、纸和纸板容器制造、纸制品销售、办公用品销售等</t>
  </si>
  <si>
    <t>91441602MA4WURB78F</t>
  </si>
  <si>
    <t>0069020240108012123</t>
  </si>
  <si>
    <t>149000013116477</t>
  </si>
  <si>
    <t>河源市源城区宝源二路北三巷香格丽苑住宅楼A栋605房</t>
  </si>
  <si>
    <t>粤房地权证河字第1700033090号</t>
  </si>
  <si>
    <t>粤（2024）河源市不动产证明第0001337号</t>
  </si>
  <si>
    <t>27.927</t>
  </si>
  <si>
    <t>53.71</t>
  </si>
  <si>
    <t>93.09</t>
  </si>
  <si>
    <t>2024年1月11日至2035年1月11日</t>
  </si>
  <si>
    <t>广东省河源市源城区西岭北巷27号</t>
  </si>
  <si>
    <t>技工院校毕业生</t>
  </si>
  <si>
    <t>2806</t>
  </si>
  <si>
    <t>购买设备、耗材</t>
  </si>
  <si>
    <t>教育信息咨询、文化教育策划</t>
  </si>
  <si>
    <t>0069020240125012305</t>
  </si>
  <si>
    <t>广东省东源县黄村镇欧屋村委会章坑小组1号</t>
  </si>
  <si>
    <t>2807</t>
  </si>
  <si>
    <t>1131134656</t>
  </si>
  <si>
    <t>44160219980126222X</t>
  </si>
  <si>
    <t>东源县漳溪乡莉慧百货商店</t>
  </si>
  <si>
    <t>生活用品零售</t>
  </si>
  <si>
    <t>92441625MA53JA202D</t>
  </si>
  <si>
    <t>0069020240123012276</t>
  </si>
  <si>
    <t>199000016007477</t>
  </si>
  <si>
    <t>广东省河源源城区兴源路24-5号</t>
  </si>
  <si>
    <t>2808</t>
  </si>
  <si>
    <t>漳溪镇</t>
  </si>
  <si>
    <t>茶叶、油茶种植</t>
  </si>
  <si>
    <t>92441625MA4XYWLQ3B</t>
  </si>
  <si>
    <t>0069020240125012310</t>
  </si>
  <si>
    <t>河源市新宝路西二巷16号（陈镇祥）</t>
  </si>
  <si>
    <t>80.01</t>
  </si>
  <si>
    <t>陈镇祥：2024年1月19日至2027年1月19日</t>
  </si>
  <si>
    <t>2809</t>
  </si>
  <si>
    <t>河源市良景印刷厂有限公司</t>
  </si>
  <si>
    <t>其他印刷品印刷；广告设计、制作、代理、发布等</t>
  </si>
  <si>
    <t>91441602MA5231YN11</t>
  </si>
  <si>
    <t>0069020240206012447</t>
  </si>
  <si>
    <t>2814</t>
  </si>
  <si>
    <t>1131606167</t>
  </si>
  <si>
    <t>441602199910262237</t>
  </si>
  <si>
    <t>采购体育测试设备</t>
  </si>
  <si>
    <t>河源市青云志体育文化发展有限公司</t>
  </si>
  <si>
    <t>文艺创作；体育赛事策划；体育用品及器材零售等</t>
  </si>
  <si>
    <t>91441602MAD6A6NP8G</t>
  </si>
  <si>
    <t>0069020240208012476</t>
  </si>
  <si>
    <t>158000014597094</t>
  </si>
  <si>
    <t>广东省河源市源城区文明路46-2-308号</t>
  </si>
  <si>
    <t>19854828209</t>
  </si>
  <si>
    <t>2815</t>
  </si>
  <si>
    <t>生活美容服务；理发服务</t>
  </si>
  <si>
    <t>0069020240207012465</t>
  </si>
  <si>
    <t>2816</t>
  </si>
  <si>
    <t>1107310032</t>
  </si>
  <si>
    <t>442524197008245218</t>
  </si>
  <si>
    <t>购买叉车</t>
  </si>
  <si>
    <t>交通运输</t>
  </si>
  <si>
    <t>河源市粤顺汽车运输服务有限公司</t>
  </si>
  <si>
    <t>普通货物道路运输，道路客运运输服务、汽车租赁、汽车销售等</t>
  </si>
  <si>
    <t>91441602MA54M42L5J</t>
  </si>
  <si>
    <t>0069020240207012469</t>
  </si>
  <si>
    <t>179000013334247</t>
  </si>
  <si>
    <t>河源市永福路北安置区南一排西三栋12卡（何秀兰）</t>
  </si>
  <si>
    <t>粤房地证字第C0062551号</t>
  </si>
  <si>
    <t>粤（2020）河源市不动产证明第0058433号</t>
  </si>
  <si>
    <t>115.7912</t>
  </si>
  <si>
    <t>25.91</t>
  </si>
  <si>
    <t>186.76</t>
  </si>
  <si>
    <t>广东省连平县三角镇新民村委会新塘二队1号</t>
  </si>
  <si>
    <t>13829390812</t>
  </si>
  <si>
    <t>2817</t>
  </si>
  <si>
    <t>1107310334</t>
  </si>
  <si>
    <t>441623200010225518</t>
  </si>
  <si>
    <t>0069020240207012468</t>
  </si>
  <si>
    <t>149000013342164</t>
  </si>
  <si>
    <t>17.27</t>
  </si>
  <si>
    <t>广东省连平县三角镇三角居委会镇府宿舍1号</t>
  </si>
  <si>
    <t>13435539494</t>
  </si>
  <si>
    <t>2818</t>
  </si>
  <si>
    <t>1107310628</t>
  </si>
  <si>
    <t>44160219950108226X</t>
  </si>
  <si>
    <t>0069020240207012471</t>
  </si>
  <si>
    <t>119000013342151</t>
  </si>
  <si>
    <t>广东省河源市源城区新华路40号华清苑098号</t>
  </si>
  <si>
    <t>15207622539</t>
  </si>
  <si>
    <t>2819</t>
  </si>
  <si>
    <t>1131765346</t>
  </si>
  <si>
    <t>441602196608041034</t>
  </si>
  <si>
    <t xml:space="preserve">河源市源城区河湖食品商店（个体工商户）
</t>
  </si>
  <si>
    <t>食品销售；烟草制品零售；酒类经营。</t>
  </si>
  <si>
    <t>92441602MAD5BNR18G</t>
  </si>
  <si>
    <t>0069020240307012587</t>
  </si>
  <si>
    <t>109000016108273</t>
  </si>
  <si>
    <t>广东省河源市源城区永福西路丁香居二栋303号</t>
  </si>
  <si>
    <t>2820</t>
  </si>
  <si>
    <t>预包装食品、散装食品批发兼零售等</t>
  </si>
  <si>
    <t>0069020240228012543</t>
  </si>
  <si>
    <t>73.892</t>
  </si>
  <si>
    <t>40.60</t>
  </si>
  <si>
    <t>2823</t>
  </si>
  <si>
    <t>东源县山水田园餐饮店</t>
  </si>
  <si>
    <t>92441625MA7FCPK20L</t>
  </si>
  <si>
    <t>0069020240207012473</t>
  </si>
  <si>
    <t>2824</t>
  </si>
  <si>
    <t>1100710418</t>
  </si>
  <si>
    <t>441623198008150318</t>
  </si>
  <si>
    <t>购买汽车零配件及汽车装饰精品</t>
  </si>
  <si>
    <t>河源市源城区车美佳汽车美容服务中心</t>
  </si>
  <si>
    <t>汽车美容服务、汽车维修</t>
  </si>
  <si>
    <t>92441602MA4W72CC1G</t>
  </si>
  <si>
    <t>0069020240327012779</t>
  </si>
  <si>
    <t>180050000010462</t>
  </si>
  <si>
    <t>河源市河源大道北315号</t>
  </si>
  <si>
    <t>粤房地权证河字第1700024152号</t>
  </si>
  <si>
    <t>粤（2024）河源市不动产证明第0005767号</t>
  </si>
  <si>
    <t>2024年3月28日至2035年3月28日</t>
  </si>
  <si>
    <t>广东省连平县忠信镇柘陂村李坝1号</t>
  </si>
  <si>
    <t>2833</t>
  </si>
  <si>
    <t>1132449278</t>
  </si>
  <si>
    <t>441611197910266163</t>
  </si>
  <si>
    <t>河源市源城区停云居百货商行</t>
  </si>
  <si>
    <t>批发兼零售：日用百货、餐具、办公用品、茶叶、酒类销售等</t>
  </si>
  <si>
    <t>92441602MA5582CP0B</t>
  </si>
  <si>
    <t>0069020240328012832</t>
  </si>
  <si>
    <t>198000014718112</t>
  </si>
  <si>
    <t>广东省河源市源城区中山大道北39号三友邨D9-102房</t>
  </si>
  <si>
    <t>2834</t>
  </si>
  <si>
    <t>1133234321</t>
  </si>
  <si>
    <t>44162519961008615X</t>
  </si>
  <si>
    <t>采购家具</t>
  </si>
  <si>
    <t>河源市峰景汇贸易有限公司</t>
  </si>
  <si>
    <t>家具销售、办公用品销售等</t>
  </si>
  <si>
    <t>91441602MA7G2JPX6K</t>
  </si>
  <si>
    <t>0069020240430013122</t>
  </si>
  <si>
    <t>148000014798856</t>
  </si>
  <si>
    <t>广东省东源县康禾镇仙坑村委会中心小组8号</t>
  </si>
  <si>
    <t>2840</t>
  </si>
  <si>
    <t>1132864194</t>
  </si>
  <si>
    <t>441602199808192412</t>
  </si>
  <si>
    <t>河源市源城区瀚洋电子产品商行（个体工商户）</t>
  </si>
  <si>
    <t>技术服务、技术开发、技术咨询等</t>
  </si>
  <si>
    <t>92441602MADBFXA658</t>
  </si>
  <si>
    <t>0069020240430013127</t>
  </si>
  <si>
    <t>178000014797681</t>
  </si>
  <si>
    <t>广东省河源市源城区沿江西路新丰江明珠花园B2-503号</t>
  </si>
  <si>
    <t>2841</t>
  </si>
  <si>
    <t>河源市泳跃体育发展有限公司</t>
  </si>
  <si>
    <t>体育健康服务、体育竞赛组织</t>
  </si>
  <si>
    <t>0069020240531013409</t>
  </si>
  <si>
    <t>2847</t>
  </si>
  <si>
    <t xml:space="preserve">药品零售、食品互联网销售等
</t>
  </si>
  <si>
    <t>0069020240619013559</t>
  </si>
  <si>
    <t>河源市源城区碧水居开发小区D地块第五层5B号（陈海琼）</t>
  </si>
  <si>
    <t>陈海琼：2023年5月17日至2033年5月17日</t>
  </si>
  <si>
    <t>2857</t>
  </si>
  <si>
    <t>续贷（重新授信）</t>
  </si>
  <si>
    <t>1134027729</t>
  </si>
  <si>
    <t>441602199908291725</t>
  </si>
  <si>
    <t>河源市源城区家巧电子产品店</t>
  </si>
  <si>
    <t>电子产品销售、办公设备销售等</t>
  </si>
  <si>
    <t>92441602MACCLQ7XX8</t>
  </si>
  <si>
    <t>0069020240619013560</t>
  </si>
  <si>
    <t>169000016402417</t>
  </si>
  <si>
    <t>广东省河源市源城区白田村大塘埔小组20号</t>
  </si>
  <si>
    <t>2859</t>
  </si>
  <si>
    <t>1134027249</t>
  </si>
  <si>
    <t>441625197907284414</t>
  </si>
  <si>
    <t>购买设备、化肥</t>
  </si>
  <si>
    <t>东源县曾田镇科尚优农家庭农场</t>
  </si>
  <si>
    <t>蔬菜种植、水果种植、水果批发、零售等</t>
  </si>
  <si>
    <t>92441625MACCU3TM6D</t>
  </si>
  <si>
    <t>0069020240621013598</t>
  </si>
  <si>
    <t>129000016399884</t>
  </si>
  <si>
    <t>广东省东源县曾田镇曾田村委会二村81号</t>
  </si>
  <si>
    <t>2861</t>
  </si>
  <si>
    <t>1134005261</t>
  </si>
  <si>
    <t>441602199309110638</t>
  </si>
  <si>
    <t>购买桌凳</t>
  </si>
  <si>
    <t>河源市源城区黄沙大道金海城美食城（个体工商户）</t>
  </si>
  <si>
    <t>餐饮服务、食品销售</t>
  </si>
  <si>
    <t>92441602MADKEHC595</t>
  </si>
  <si>
    <t>0069020240619013561</t>
  </si>
  <si>
    <t>188000014847807</t>
  </si>
  <si>
    <t>广东省河源市源城区高塘村黄沙小组102号</t>
  </si>
  <si>
    <t>2862</t>
  </si>
  <si>
    <t>河源市逸丰农业科技有限公司</t>
  </si>
  <si>
    <t>农业信息咨询服务、农业科技、农业技术领域内的技术开发、瓜果蔬菜、茶叶等种植销售、农具、化肥、水产养殖等</t>
  </si>
  <si>
    <t>91441602MA53PGJ427</t>
  </si>
  <si>
    <t>0069020240627013696</t>
  </si>
  <si>
    <t>2863</t>
  </si>
  <si>
    <t>1134211287</t>
  </si>
  <si>
    <t>441602198807051744</t>
  </si>
  <si>
    <t>采购教学设备及钢琴</t>
  </si>
  <si>
    <t>河源市江东新区鸿集教育培训有限公司</t>
  </si>
  <si>
    <t>非学科类培训（科学实验、机器人编程、音乐等）</t>
  </si>
  <si>
    <t>91441600MA560PMMXQ</t>
  </si>
  <si>
    <t>0069020240625013636</t>
  </si>
  <si>
    <t>148000014896606</t>
  </si>
  <si>
    <t>广东省河源市源城区光明路北一巷1号</t>
  </si>
  <si>
    <t>2865</t>
  </si>
  <si>
    <t>1134253729</t>
  </si>
  <si>
    <t>442525196603257637</t>
  </si>
  <si>
    <t>河源市源城区明成电脑店（个体工商户）</t>
  </si>
  <si>
    <t>安防设备销售、通用设备修理、信息安全设备销售等</t>
  </si>
  <si>
    <t>92441602MADDM64M40</t>
  </si>
  <si>
    <t>0069020240619013568</t>
  </si>
  <si>
    <t>178000014897850</t>
  </si>
  <si>
    <t>河源市新江三路南四巷25号后面（江美仙）</t>
  </si>
  <si>
    <t>粤房地证字第2465127号</t>
  </si>
  <si>
    <t>粤（2024）河源市不动产证明第0011644号</t>
  </si>
  <si>
    <t>50.8682</t>
  </si>
  <si>
    <t>33.42</t>
  </si>
  <si>
    <t>140.52</t>
  </si>
  <si>
    <t>江美仙：2024年6月25日至2035年6月25日</t>
  </si>
  <si>
    <t>广东浩宇房地产土地资产评估有限公司</t>
  </si>
  <si>
    <t>广东省深圳市南山区松坪山第五工业区奥林巴斯</t>
  </si>
  <si>
    <t>2872</t>
  </si>
  <si>
    <t>1134859406</t>
  </si>
  <si>
    <t>441624198509091113</t>
  </si>
  <si>
    <t>购买门窗</t>
  </si>
  <si>
    <t>河源市源城区顺通不锈钢门窗经销部</t>
  </si>
  <si>
    <t>不锈钢门窗、钢材批发、零售。</t>
  </si>
  <si>
    <t>92441602MA5662HY6L</t>
  </si>
  <si>
    <t>0069020240805014001</t>
  </si>
  <si>
    <t>178000014963915</t>
  </si>
  <si>
    <t>河源市区东城西片区文昌路西边，纬十五路北面河源雅居乐花园131-C1038（张文武、黄小娜）</t>
  </si>
  <si>
    <t>粤（2024）河源市不动产证明第0014437号</t>
  </si>
  <si>
    <t>张文武、黄小娜：2024年8月9日至2034年8月9日</t>
  </si>
  <si>
    <t>2894</t>
  </si>
  <si>
    <t>采购电子产品</t>
  </si>
  <si>
    <t>电子产品、计算机网络产品等零售</t>
  </si>
  <si>
    <t>0069020240826014156</t>
  </si>
  <si>
    <t>2899</t>
  </si>
  <si>
    <t>河源市源城区啊一柠檬饮品店</t>
  </si>
  <si>
    <t>92441602MAC3UE5L76</t>
  </si>
  <si>
    <t>0069020240927014366</t>
  </si>
  <si>
    <t>2910</t>
  </si>
  <si>
    <t>1136241493</t>
  </si>
  <si>
    <t>441625199007205716</t>
  </si>
  <si>
    <t>采购陶瓷</t>
  </si>
  <si>
    <t>东源县黄村镇華丰陶瓷店（个体工商户）</t>
  </si>
  <si>
    <t>建筑陶瓷制品销售</t>
  </si>
  <si>
    <t>92441625MADWPU569X</t>
  </si>
  <si>
    <t>0069020240927014364</t>
  </si>
  <si>
    <t>179000016589914</t>
  </si>
  <si>
    <t>2911</t>
  </si>
  <si>
    <t>计算机软硬件及辅助设备批发；网络技术服务；信息技术咨询服务；专业设计服务等</t>
  </si>
  <si>
    <t>0069020240927014365</t>
  </si>
  <si>
    <t>河源市源城区宝源二路南138号康城水郡花园46栋2号（康城南街27号）（刘立、孙瑞玲）</t>
  </si>
  <si>
    <t>157.7277</t>
  </si>
  <si>
    <t>69.74</t>
  </si>
  <si>
    <t>按季付息，每三个月归还本金5万元，剩余本金到期一次性归还</t>
  </si>
  <si>
    <t>2913</t>
  </si>
  <si>
    <t>1136171665</t>
  </si>
  <si>
    <t>441625199910255410</t>
  </si>
  <si>
    <t>采购住宿一次性用品</t>
  </si>
  <si>
    <t>河源市源城区福轩公寓（个体工商户）</t>
  </si>
  <si>
    <t>住宿服务。</t>
  </si>
  <si>
    <t>92441602MA58CG950K</t>
  </si>
  <si>
    <t>0069020240929014389</t>
  </si>
  <si>
    <t>179000016591163</t>
  </si>
  <si>
    <t>广东省东源县叶潭镇文径村委会四村1号</t>
  </si>
  <si>
    <t>2914</t>
  </si>
  <si>
    <t>1137296402</t>
  </si>
  <si>
    <t>441625198906036413</t>
  </si>
  <si>
    <t>服务业（传媒）</t>
  </si>
  <si>
    <t>河源市海纳龙辰文化传媒有限公司</t>
  </si>
  <si>
    <t>文化学术交流；展会、礼仪活动策划等</t>
  </si>
  <si>
    <t>91441602338015779P</t>
  </si>
  <si>
    <t>0069020241204014652</t>
  </si>
  <si>
    <t>168000015131951</t>
  </si>
  <si>
    <t>广东省东源县黄田镇坑口村委会坑口村民小组16号</t>
  </si>
  <si>
    <t>2935</t>
  </si>
  <si>
    <t>家用电器批发、专用设备销售、通用机械设备销售等</t>
  </si>
  <si>
    <t>0069020241221014714</t>
  </si>
  <si>
    <t>河源市新城中片区拆迁安置点（二）D幢第五卡（黄哲）
）</t>
  </si>
  <si>
    <t>按季付息，每6个月的21日归还本金20000元</t>
  </si>
  <si>
    <t>2943</t>
  </si>
  <si>
    <t>1103084844</t>
  </si>
  <si>
    <t>44162519850329221X</t>
  </si>
  <si>
    <t>河源市源城区新风路东越王知味餐饮店（个体工商户）</t>
  </si>
  <si>
    <t>92441602MADXC7UB69</t>
  </si>
  <si>
    <t>0069020241221014713</t>
  </si>
  <si>
    <t>189000012878456</t>
  </si>
  <si>
    <t>东源县城东源大道与仙塘大道交汇东侧霸王花新城5栋B1602号房</t>
  </si>
  <si>
    <t>粤（2020）东源县不动产权第0004828号</t>
  </si>
  <si>
    <t>粤（2024）东源县不动产证明第0011297号</t>
  </si>
  <si>
    <t>按季付息，自贷款发放次月起每月21日归还1000元本金，剩余本金到期一次性归还</t>
  </si>
  <si>
    <t>河源市久和土地房地产评估有限公司</t>
  </si>
  <si>
    <t>广东省东源县涧头镇乐源村委会中岗小组91号</t>
  </si>
  <si>
    <t>2945</t>
  </si>
  <si>
    <t>烟草制品零售；酒类经营</t>
  </si>
  <si>
    <t>0069020250124014859</t>
  </si>
  <si>
    <t>河源市新市区红星路南边、兴源路北面、红星东路东边和丰阁C座601号（周稻）</t>
  </si>
  <si>
    <t>粤（2025）河源市不动产证明第0001581号</t>
  </si>
  <si>
    <t>按季付息，自贷款发放次月起，每6个月的21日归还本金10000元，剩余本金到期一次性归还。</t>
  </si>
  <si>
    <t>2954</t>
  </si>
  <si>
    <t>行号</t>
  </si>
  <si>
    <t>机构号</t>
  </si>
  <si>
    <t>机构名称</t>
  </si>
  <si>
    <t>额度产品</t>
  </si>
  <si>
    <t>贷款产品</t>
  </si>
  <si>
    <t>客户号</t>
  </si>
  <si>
    <t>信用等级</t>
  </si>
  <si>
    <t>币种</t>
  </si>
  <si>
    <t>发放金额</t>
  </si>
  <si>
    <t>当前余额</t>
  </si>
  <si>
    <t>发放日期</t>
  </si>
  <si>
    <t>到期日期</t>
  </si>
  <si>
    <t>年利/费率</t>
  </si>
  <si>
    <t>已收利息</t>
  </si>
  <si>
    <t>拖欠本金</t>
  </si>
  <si>
    <t>拖欠利息</t>
  </si>
  <si>
    <t>拖欠本金罚息</t>
  </si>
  <si>
    <t>拖欠利息复息</t>
  </si>
  <si>
    <t>拖欠本息合计</t>
  </si>
  <si>
    <t>当前欠本期数</t>
  </si>
  <si>
    <t>贷款拖欠天数</t>
  </si>
  <si>
    <t>最大欠本天数</t>
  </si>
  <si>
    <t>最大欠息天数</t>
  </si>
  <si>
    <t>利息拖欠天数(固化)</t>
  </si>
  <si>
    <t>贷款状态</t>
  </si>
  <si>
    <t>行业分类</t>
  </si>
  <si>
    <t>主担保方式</t>
  </si>
  <si>
    <t>质押</t>
  </si>
  <si>
    <t>贷款期限</t>
  </si>
  <si>
    <t>贷款投向编码</t>
  </si>
  <si>
    <t>贷款投向</t>
  </si>
  <si>
    <t>贷款投向一级</t>
  </si>
  <si>
    <t>贷款投向二级</t>
  </si>
  <si>
    <t>支付方式</t>
  </si>
  <si>
    <t>第一经营主责任人</t>
  </si>
  <si>
    <t>第二经营主责任人</t>
  </si>
  <si>
    <t>主办客户经理</t>
  </si>
  <si>
    <t>项目名称</t>
  </si>
  <si>
    <t>按揭确认</t>
  </si>
  <si>
    <t>浮动比例</t>
  </si>
  <si>
    <t>住房套数</t>
  </si>
  <si>
    <t>首付比例</t>
  </si>
  <si>
    <t>G1101逾期天数</t>
  </si>
  <si>
    <t>G1101逾期金额</t>
  </si>
  <si>
    <t>利率类型</t>
  </si>
  <si>
    <t>LPR加点</t>
  </si>
  <si>
    <t>0018499011</t>
  </si>
  <si>
    <t>东莞银行河源分行</t>
  </si>
  <si>
    <t>个人经营性额度贷款</t>
  </si>
  <si>
    <t>中长期个人经营性保证贷款</t>
  </si>
  <si>
    <t>人民币</t>
  </si>
  <si>
    <t>36M</t>
  </si>
  <si>
    <t>Q8499</t>
  </si>
  <si>
    <t>其他未列明卫生服务</t>
  </si>
  <si>
    <t>卫生</t>
  </si>
  <si>
    <t>受托支付</t>
  </si>
  <si>
    <t>创业贷款</t>
  </si>
  <si>
    <t>1005463352</t>
  </si>
  <si>
    <t>逾期1-30天（含）</t>
  </si>
  <si>
    <t>O8290</t>
  </si>
  <si>
    <t>其他未列明服务业</t>
  </si>
  <si>
    <t>居民服务、修理和其他服务业</t>
  </si>
  <si>
    <t>其他服务业</t>
  </si>
  <si>
    <t>短期个人经营性抵押贷款</t>
  </si>
  <si>
    <t>苏子梅</t>
  </si>
  <si>
    <t>1101593377</t>
  </si>
  <si>
    <t>0066202000000823</t>
  </si>
  <si>
    <t>12M</t>
  </si>
  <si>
    <t>F5174</t>
  </si>
  <si>
    <t>五金产品批发</t>
  </si>
  <si>
    <t>批发业</t>
  </si>
  <si>
    <t>经营贷款</t>
  </si>
  <si>
    <t>住宿和餐饮业</t>
  </si>
  <si>
    <t>H6210</t>
  </si>
  <si>
    <t>正餐服务</t>
  </si>
  <si>
    <t>个人二手住房贷款</t>
  </si>
  <si>
    <t>中长期个人二手住房抵押贷款</t>
  </si>
  <si>
    <t>0451921496</t>
  </si>
  <si>
    <t>0066202000001043</t>
  </si>
  <si>
    <t>360M</t>
  </si>
  <si>
    <t>K7090</t>
  </si>
  <si>
    <t>其他房地产业</t>
  </si>
  <si>
    <t>房地产业</t>
  </si>
  <si>
    <t>购买二手住房</t>
  </si>
  <si>
    <t>黄伟祥</t>
  </si>
  <si>
    <t>1100588728</t>
  </si>
  <si>
    <t>0066202000001220</t>
  </si>
  <si>
    <t>F5273</t>
  </si>
  <si>
    <t>计算机、软件及辅助设备零售</t>
  </si>
  <si>
    <t>零售业</t>
  </si>
  <si>
    <t>吴小翠</t>
  </si>
  <si>
    <t>1100402217</t>
  </si>
  <si>
    <t>0066202000001224</t>
  </si>
  <si>
    <t>教育</t>
  </si>
  <si>
    <t>P8310</t>
  </si>
  <si>
    <t>学前教育</t>
  </si>
  <si>
    <t>中长期个人经营性抵押贷款</t>
  </si>
  <si>
    <t>欧武舜</t>
  </si>
  <si>
    <t>1103073702</t>
  </si>
  <si>
    <t>0066202000001292</t>
  </si>
  <si>
    <t>农、林、牧、渔业</t>
  </si>
  <si>
    <t>A0159</t>
  </si>
  <si>
    <t>其他水果种植</t>
  </si>
  <si>
    <t>F5116</t>
  </si>
  <si>
    <t>牲畜批发</t>
  </si>
  <si>
    <t>I65</t>
  </si>
  <si>
    <t>软件和信息技术服务业</t>
  </si>
  <si>
    <t>信息传输、软件和信息技术服务业</t>
  </si>
  <si>
    <t>黄小琴</t>
  </si>
  <si>
    <t>1100193243</t>
  </si>
  <si>
    <t>0066202000001341</t>
  </si>
  <si>
    <t>租赁和商务服务业</t>
  </si>
  <si>
    <t>O8040</t>
  </si>
  <si>
    <t>理发及美容服务</t>
  </si>
  <si>
    <t>居民服务业</t>
  </si>
  <si>
    <t>李友平</t>
  </si>
  <si>
    <t>1100318054</t>
  </si>
  <si>
    <t>0066202000001389</t>
  </si>
  <si>
    <t>E4819</t>
  </si>
  <si>
    <t>其他道路、隧道和桥梁工程建筑</t>
  </si>
  <si>
    <t>土木工程建筑业</t>
  </si>
  <si>
    <t>个人其他消费额度贷款</t>
  </si>
  <si>
    <t>中长期个人装修抵押贷款</t>
  </si>
  <si>
    <t>庄建勤</t>
  </si>
  <si>
    <t>1103221558</t>
  </si>
  <si>
    <t>0066202000001403</t>
  </si>
  <si>
    <t>交通运输、仓储和邮政业</t>
  </si>
  <si>
    <t>96M</t>
  </si>
  <si>
    <t>消费性-房屋装修</t>
  </si>
  <si>
    <t>张晓望</t>
  </si>
  <si>
    <t>1103284932</t>
  </si>
  <si>
    <t>0066202000001423</t>
  </si>
  <si>
    <t>300M</t>
  </si>
  <si>
    <t>李爽</t>
  </si>
  <si>
    <t>1103160281</t>
  </si>
  <si>
    <t>0066202000001504</t>
  </si>
  <si>
    <t>黄国燕</t>
  </si>
  <si>
    <t>1101361174</t>
  </si>
  <si>
    <t>0066202000001513</t>
  </si>
  <si>
    <t>240M</t>
  </si>
  <si>
    <t>文欢欢</t>
  </si>
  <si>
    <t>1103309579</t>
  </si>
  <si>
    <t>0066202000001574</t>
  </si>
  <si>
    <t>60M</t>
  </si>
  <si>
    <t>E5012</t>
  </si>
  <si>
    <t>住宅装饰和装修</t>
  </si>
  <si>
    <t>建筑装饰、装修和其他建筑业</t>
  </si>
  <si>
    <t>肖伟中</t>
  </si>
  <si>
    <t>1103310054</t>
  </si>
  <si>
    <t>0066202000001579</t>
  </si>
  <si>
    <t>邓思伟</t>
  </si>
  <si>
    <t>1101000503</t>
  </si>
  <si>
    <t>0066202000001585</t>
  </si>
  <si>
    <t>E5011</t>
  </si>
  <si>
    <t>公共建筑装饰和装修</t>
  </si>
  <si>
    <t>马泽生</t>
  </si>
  <si>
    <t>1102163953</t>
  </si>
  <si>
    <t>0066202000001627</t>
  </si>
  <si>
    <t>A0321</t>
  </si>
  <si>
    <t>鸡的饲养</t>
  </si>
  <si>
    <t>李国华</t>
  </si>
  <si>
    <t>1103250574</t>
  </si>
  <si>
    <t>0066202000001628</t>
  </si>
  <si>
    <t>赵国银</t>
  </si>
  <si>
    <t>1103375407</t>
  </si>
  <si>
    <t>0066202000001655</t>
  </si>
  <si>
    <t>F5199</t>
  </si>
  <si>
    <t>其他未列明批发业</t>
  </si>
  <si>
    <t>F5232</t>
  </si>
  <si>
    <t>服装零售</t>
  </si>
  <si>
    <t>短期个人经营性保证贷款</t>
  </si>
  <si>
    <t>48M</t>
  </si>
  <si>
    <t>A0314</t>
  </si>
  <si>
    <t>羊的饲养</t>
  </si>
  <si>
    <t>徐汉中</t>
  </si>
  <si>
    <t>1100861041</t>
  </si>
  <si>
    <t>0066202000001751</t>
  </si>
  <si>
    <t>F5263</t>
  </si>
  <si>
    <t>汽车零配件零售</t>
  </si>
  <si>
    <t>朱文桂</t>
  </si>
  <si>
    <t>1102678902</t>
  </si>
  <si>
    <t>0066202000001792</t>
  </si>
  <si>
    <t>F5226</t>
  </si>
  <si>
    <t>酒、饮料及茶叶零售</t>
  </si>
  <si>
    <t>缪远东</t>
  </si>
  <si>
    <t>1102678139</t>
  </si>
  <si>
    <t>0066202000001813</t>
  </si>
  <si>
    <t>刘桂志</t>
  </si>
  <si>
    <t>1103081322</t>
  </si>
  <si>
    <t>0066202000001819</t>
  </si>
  <si>
    <t>P8321</t>
  </si>
  <si>
    <t>普通小学教育</t>
  </si>
  <si>
    <t>F5172</t>
  </si>
  <si>
    <t>汽车及零配件批发</t>
  </si>
  <si>
    <t>刁学坤</t>
  </si>
  <si>
    <t>1101362367</t>
  </si>
  <si>
    <t>0066202000001927</t>
  </si>
  <si>
    <t>李志健</t>
  </si>
  <si>
    <t>1102673145</t>
  </si>
  <si>
    <t>0066202000001946</t>
  </si>
  <si>
    <t>180M</t>
  </si>
  <si>
    <t>谢秋兰</t>
  </si>
  <si>
    <t>1103282786</t>
  </si>
  <si>
    <t>0066202000001988</t>
  </si>
  <si>
    <t>F5139</t>
  </si>
  <si>
    <t>其他家庭用品批发</t>
  </si>
  <si>
    <t>F5289</t>
  </si>
  <si>
    <t>其他室内装饰材料零售</t>
  </si>
  <si>
    <t>罗海波</t>
  </si>
  <si>
    <t>1103427059</t>
  </si>
  <si>
    <t>0066202000002219</t>
  </si>
  <si>
    <t>F5122</t>
  </si>
  <si>
    <t>糕点、糖果及糖批发</t>
  </si>
  <si>
    <t>F5222</t>
  </si>
  <si>
    <t>糕点、面包零售</t>
  </si>
  <si>
    <t>陈燕</t>
  </si>
  <si>
    <t>1103613324</t>
  </si>
  <si>
    <t>0066202000002303</t>
  </si>
  <si>
    <t>F5176</t>
  </si>
  <si>
    <t>计算机、软件及辅助设备批发</t>
  </si>
  <si>
    <t>E4710</t>
  </si>
  <si>
    <t>住宅房屋建筑</t>
  </si>
  <si>
    <t>房屋建筑业</t>
  </si>
  <si>
    <t>伍永浩</t>
  </si>
  <si>
    <t>1103491954</t>
  </si>
  <si>
    <t>0066202000002447</t>
  </si>
  <si>
    <t>F5242</t>
  </si>
  <si>
    <t>体育用品及器材零售</t>
  </si>
  <si>
    <t>F5213</t>
  </si>
  <si>
    <t>便利店零售</t>
  </si>
  <si>
    <t>梁勇科</t>
  </si>
  <si>
    <t>1103886606</t>
  </si>
  <si>
    <t>0066202000002648</t>
  </si>
  <si>
    <t>文化、体育和娱乐业</t>
  </si>
  <si>
    <t>R8999</t>
  </si>
  <si>
    <t>其他未列明体育</t>
  </si>
  <si>
    <t>体育</t>
  </si>
  <si>
    <t>游以泉</t>
  </si>
  <si>
    <t>1102701084</t>
  </si>
  <si>
    <t>0066202000002843</t>
  </si>
  <si>
    <t>黄惠章</t>
  </si>
  <si>
    <t>1103931644</t>
  </si>
  <si>
    <t>0066202000002900</t>
  </si>
  <si>
    <t>120M</t>
  </si>
  <si>
    <t>廖志忠</t>
  </si>
  <si>
    <t>1100093249</t>
  </si>
  <si>
    <t>0066202000002985</t>
  </si>
  <si>
    <t>0066202000003112</t>
  </si>
  <si>
    <t>许丽常</t>
  </si>
  <si>
    <t>1103823264</t>
  </si>
  <si>
    <t>0066202000003148</t>
  </si>
  <si>
    <t>中长期个人经营性质押贷款</t>
  </si>
  <si>
    <t>邹海生</t>
  </si>
  <si>
    <t>1103180576</t>
  </si>
  <si>
    <t>0066202000003249</t>
  </si>
  <si>
    <t>经营性-房屋装修</t>
  </si>
  <si>
    <t>F5299</t>
  </si>
  <si>
    <t>其他未列明零售业</t>
  </si>
  <si>
    <t>蓝冲</t>
  </si>
  <si>
    <t>1100413367</t>
  </si>
  <si>
    <t>0066202000003330</t>
  </si>
  <si>
    <t>F5117</t>
  </si>
  <si>
    <t>渔业产品批发</t>
  </si>
  <si>
    <t>郑芳</t>
  </si>
  <si>
    <t>1102227285</t>
  </si>
  <si>
    <t>0066202000003717</t>
  </si>
  <si>
    <t>黄丽勤</t>
  </si>
  <si>
    <t>1103491814</t>
  </si>
  <si>
    <t>0066202000003737</t>
  </si>
  <si>
    <t>F5287</t>
  </si>
  <si>
    <t>陶瓷、石材装饰材料零售</t>
  </si>
  <si>
    <t>曾玉玲</t>
  </si>
  <si>
    <t>1104454289</t>
  </si>
  <si>
    <t>0066202000004025</t>
  </si>
  <si>
    <t>杨洁琼</t>
  </si>
  <si>
    <t>1104061457</t>
  </si>
  <si>
    <t>0066202000004045</t>
  </si>
  <si>
    <t>陈门强</t>
  </si>
  <si>
    <t>1104307944</t>
  </si>
  <si>
    <t>0066202000004049</t>
  </si>
  <si>
    <t>余阳辉</t>
  </si>
  <si>
    <t>1103538608</t>
  </si>
  <si>
    <t>0066202000004356</t>
  </si>
  <si>
    <t>F5262</t>
  </si>
  <si>
    <t>汽车旧车零售</t>
  </si>
  <si>
    <t>F5129</t>
  </si>
  <si>
    <t>其他食品批发</t>
  </si>
  <si>
    <t>朱一横</t>
  </si>
  <si>
    <t>1102857823</t>
  </si>
  <si>
    <t>0066202000004984</t>
  </si>
  <si>
    <t>F5285</t>
  </si>
  <si>
    <t>卫生洁具零售</t>
  </si>
  <si>
    <t>廖云英</t>
  </si>
  <si>
    <t>1104751941</t>
  </si>
  <si>
    <t>0066202000005359</t>
  </si>
  <si>
    <t>F5252</t>
  </si>
  <si>
    <t>中药零售</t>
  </si>
  <si>
    <t>张韬韬</t>
  </si>
  <si>
    <t>1104748711</t>
  </si>
  <si>
    <t>0066202000005571</t>
  </si>
  <si>
    <t>欧晓霞</t>
  </si>
  <si>
    <t>1104857049</t>
  </si>
  <si>
    <t>0066202000005700</t>
  </si>
  <si>
    <t>欧阳意敏</t>
  </si>
  <si>
    <t>1101595132</t>
  </si>
  <si>
    <t>0066202000005764</t>
  </si>
  <si>
    <t>F5165</t>
  </si>
  <si>
    <t>建材批发</t>
  </si>
  <si>
    <t>曾源林</t>
  </si>
  <si>
    <t>1102811246</t>
  </si>
  <si>
    <t>0066202000005803</t>
  </si>
  <si>
    <t>自主支付</t>
  </si>
  <si>
    <t>短期个人经营性质押贷款</t>
  </si>
  <si>
    <t>江伟胜</t>
  </si>
  <si>
    <t>1100351027</t>
  </si>
  <si>
    <t>0066202000005906</t>
  </si>
  <si>
    <t>L7291</t>
  </si>
  <si>
    <t>旅行社及相关服务</t>
  </si>
  <si>
    <t>商务服务业</t>
  </si>
  <si>
    <t>缪嘉玲</t>
  </si>
  <si>
    <t>1105022641</t>
  </si>
  <si>
    <t>0066202000005979</t>
  </si>
  <si>
    <t>邓斌旺</t>
  </si>
  <si>
    <t>1104878038</t>
  </si>
  <si>
    <t>0066202000006011</t>
  </si>
  <si>
    <t>李晓明</t>
  </si>
  <si>
    <t>1105140695</t>
  </si>
  <si>
    <t>0066202000006417</t>
  </si>
  <si>
    <t>邹志荣</t>
  </si>
  <si>
    <t>1103542788</t>
  </si>
  <si>
    <t>0066202000006431</t>
  </si>
  <si>
    <t>A0153</t>
  </si>
  <si>
    <t>柑橘类种植</t>
  </si>
  <si>
    <t>张岸</t>
  </si>
  <si>
    <t>1101477938</t>
  </si>
  <si>
    <t>0066202000006437</t>
  </si>
  <si>
    <t>A0161</t>
  </si>
  <si>
    <t>坚果种植</t>
  </si>
  <si>
    <t>游振强</t>
  </si>
  <si>
    <t>1103269038</t>
  </si>
  <si>
    <t>0066202000006453</t>
  </si>
  <si>
    <t>F5227</t>
  </si>
  <si>
    <t>黄进华</t>
  </si>
  <si>
    <t>1103645153</t>
  </si>
  <si>
    <t>0066202000006457</t>
  </si>
  <si>
    <t>O8111</t>
  </si>
  <si>
    <t>汽车修理与维护</t>
  </si>
  <si>
    <t>机动车、电子产品和日用产品修理业</t>
  </si>
  <si>
    <t>张丽英</t>
  </si>
  <si>
    <t>1102655813</t>
  </si>
  <si>
    <t>0066202000006728</t>
  </si>
  <si>
    <t>张敏</t>
  </si>
  <si>
    <t>1048934462</t>
  </si>
  <si>
    <t>0066202000006789</t>
  </si>
  <si>
    <t>A0162</t>
  </si>
  <si>
    <t>含油果种植</t>
  </si>
  <si>
    <t>叶华生</t>
  </si>
  <si>
    <t>1102400475</t>
  </si>
  <si>
    <t>0066202000006901</t>
  </si>
  <si>
    <t>F5127</t>
  </si>
  <si>
    <t>酒、饮料及茶叶批发</t>
  </si>
  <si>
    <t>F5281</t>
  </si>
  <si>
    <t>五金零售</t>
  </si>
  <si>
    <t>朱能升</t>
  </si>
  <si>
    <t>1100708693</t>
  </si>
  <si>
    <t>0066202000007127</t>
  </si>
  <si>
    <t>朱达前</t>
  </si>
  <si>
    <t>1105361519</t>
  </si>
  <si>
    <t>0066202000007137</t>
  </si>
  <si>
    <t>江华龙</t>
  </si>
  <si>
    <t>1102455547</t>
  </si>
  <si>
    <t>0066202000007201</t>
  </si>
  <si>
    <t>F5141</t>
  </si>
  <si>
    <t>文具用品批发</t>
  </si>
  <si>
    <t>吴少艳</t>
  </si>
  <si>
    <t>1009634003</t>
  </si>
  <si>
    <t>0066202000007295</t>
  </si>
  <si>
    <t>赵球娣</t>
  </si>
  <si>
    <t>1101049057</t>
  </si>
  <si>
    <t>0066202000007342</t>
  </si>
  <si>
    <t>L7299</t>
  </si>
  <si>
    <t>其他未列明商务服务业</t>
  </si>
  <si>
    <t>叶继才</t>
  </si>
  <si>
    <t>1105168832</t>
  </si>
  <si>
    <t>0066202000007932</t>
  </si>
  <si>
    <t>个人二手商业用房贷款</t>
  </si>
  <si>
    <t>中长期个人二手商业用房抵押贷款</t>
  </si>
  <si>
    <t>谢国丽</t>
  </si>
  <si>
    <t>1104935805</t>
  </si>
  <si>
    <t>0066202000007935</t>
  </si>
  <si>
    <t>购买二手商用房</t>
  </si>
  <si>
    <t>彭秀霞</t>
  </si>
  <si>
    <t>1104756587</t>
  </si>
  <si>
    <t>0066202000008026</t>
  </si>
  <si>
    <t>江超敏</t>
  </si>
  <si>
    <t>1104738643</t>
  </si>
  <si>
    <t>0066202000008030</t>
  </si>
  <si>
    <t>廖小玲</t>
  </si>
  <si>
    <t>1102829951</t>
  </si>
  <si>
    <t>0066202000008102</t>
  </si>
  <si>
    <t>叶俊良</t>
  </si>
  <si>
    <t>1104441918</t>
  </si>
  <si>
    <t>0066202000008119</t>
  </si>
  <si>
    <t>F5254</t>
  </si>
  <si>
    <t>医疗用品及器材零售</t>
  </si>
  <si>
    <t>廖伟针</t>
  </si>
  <si>
    <t>1105691659</t>
  </si>
  <si>
    <t>0066202000008127</t>
  </si>
  <si>
    <t>F5274</t>
  </si>
  <si>
    <t>通信设备零售</t>
  </si>
  <si>
    <t>周李贤</t>
  </si>
  <si>
    <t>1105617548</t>
  </si>
  <si>
    <t>0066202000008147</t>
  </si>
  <si>
    <t>制造业</t>
  </si>
  <si>
    <t>廖细添</t>
  </si>
  <si>
    <t>1105717577</t>
  </si>
  <si>
    <t>0066202000008148</t>
  </si>
  <si>
    <t>公共管理、社会保障和社会组织</t>
  </si>
  <si>
    <t>李凤敏</t>
  </si>
  <si>
    <t>1105869873</t>
  </si>
  <si>
    <t>0066202000008195</t>
  </si>
  <si>
    <t>黄伟进</t>
  </si>
  <si>
    <t>1101342404</t>
  </si>
  <si>
    <t>0066202000008375</t>
  </si>
  <si>
    <t>0066202000008708</t>
  </si>
  <si>
    <t>F5235</t>
  </si>
  <si>
    <t>厨具卫具及日用杂品零售</t>
  </si>
  <si>
    <t>0066202000008709</t>
  </si>
  <si>
    <t>包利浩</t>
  </si>
  <si>
    <t>1106026969</t>
  </si>
  <si>
    <t>0066202000008906</t>
  </si>
  <si>
    <t>F5125</t>
  </si>
  <si>
    <t>盐及调味品批发</t>
  </si>
  <si>
    <t>Q8425</t>
  </si>
  <si>
    <t>门诊部（所）</t>
  </si>
  <si>
    <t>伍晓圆</t>
  </si>
  <si>
    <t>1106095898</t>
  </si>
  <si>
    <t>0066202000009295</t>
  </si>
  <si>
    <t>呆滞</t>
  </si>
  <si>
    <t>F5175</t>
  </si>
  <si>
    <t>电气设备批发</t>
  </si>
  <si>
    <t>余小倩</t>
  </si>
  <si>
    <t>1106434285</t>
  </si>
  <si>
    <t>0066202000009784</t>
  </si>
  <si>
    <t>殷德智</t>
  </si>
  <si>
    <t>1101844736</t>
  </si>
  <si>
    <t>0066202000009843</t>
  </si>
  <si>
    <t>赖衍亨</t>
  </si>
  <si>
    <t>1106440285</t>
  </si>
  <si>
    <t>0066202000009844</t>
  </si>
  <si>
    <t>F5123</t>
  </si>
  <si>
    <t>果品、蔬菜批发</t>
  </si>
  <si>
    <t>江泽良</t>
  </si>
  <si>
    <t>1105577155</t>
  </si>
  <si>
    <t>0066202000009921</t>
  </si>
  <si>
    <t>I6599</t>
  </si>
  <si>
    <t>其他未列明信息技术服务业</t>
  </si>
  <si>
    <t>谢怡辉</t>
  </si>
  <si>
    <t>1100620133</t>
  </si>
  <si>
    <t>0066202000009926</t>
  </si>
  <si>
    <t>F5229</t>
  </si>
  <si>
    <t>其他食品零售</t>
  </si>
  <si>
    <t>陈斌斌</t>
  </si>
  <si>
    <t>1106416937</t>
  </si>
  <si>
    <t>0066202000009989</t>
  </si>
  <si>
    <t>H6239</t>
  </si>
  <si>
    <t>其他饮料及冷饮服务</t>
  </si>
  <si>
    <t>F5283</t>
  </si>
  <si>
    <t>家具零售</t>
  </si>
  <si>
    <t>陈素琴</t>
  </si>
  <si>
    <t>1102256595</t>
  </si>
  <si>
    <t>0066202000010077</t>
  </si>
  <si>
    <t>林田子</t>
  </si>
  <si>
    <t>1107127211</t>
  </si>
  <si>
    <t>0066202000010081</t>
  </si>
  <si>
    <t>杨芬</t>
  </si>
  <si>
    <t>1106233492</t>
  </si>
  <si>
    <t>0066202000010108</t>
  </si>
  <si>
    <t>F5147</t>
  </si>
  <si>
    <t>乐器批发</t>
  </si>
  <si>
    <t>廖素贤</t>
  </si>
  <si>
    <t>1105629325</t>
  </si>
  <si>
    <t>0066202000010190</t>
  </si>
  <si>
    <t>李伟周</t>
  </si>
  <si>
    <t>1101942819</t>
  </si>
  <si>
    <t>0066202000010204</t>
  </si>
  <si>
    <t>O8090</t>
  </si>
  <si>
    <t>其他居民服务业</t>
  </si>
  <si>
    <t>陈文昊</t>
  </si>
  <si>
    <t>1100588507</t>
  </si>
  <si>
    <t>0066202000010316</t>
  </si>
  <si>
    <t>D4430</t>
  </si>
  <si>
    <t>热力生产和供应</t>
  </si>
  <si>
    <t>电力、热力、燃气及水生产和供应业</t>
  </si>
  <si>
    <t>电力、热力生产和供应业</t>
  </si>
  <si>
    <t>朱茂均</t>
  </si>
  <si>
    <t>1102775843</t>
  </si>
  <si>
    <t>0066202000010329</t>
  </si>
  <si>
    <t>徐銮生</t>
  </si>
  <si>
    <t>1107015839</t>
  </si>
  <si>
    <t>0066202000010340</t>
  </si>
  <si>
    <t>K7030</t>
  </si>
  <si>
    <t>房地产中介服务</t>
  </si>
  <si>
    <t>1028102658</t>
  </si>
  <si>
    <t>F5132</t>
  </si>
  <si>
    <t>服装批发</t>
  </si>
  <si>
    <t>谢婷婷</t>
  </si>
  <si>
    <t>1106321758</t>
  </si>
  <si>
    <t>0066202000010393</t>
  </si>
  <si>
    <t>P8393</t>
  </si>
  <si>
    <t>文化艺术培训</t>
  </si>
  <si>
    <t>雷源富</t>
  </si>
  <si>
    <t>1106270746</t>
  </si>
  <si>
    <t>0066202000010396</t>
  </si>
  <si>
    <t>F5241</t>
  </si>
  <si>
    <t>文具用品零售</t>
  </si>
  <si>
    <t>A0190</t>
  </si>
  <si>
    <t>其他农业</t>
  </si>
  <si>
    <t>肖衍波</t>
  </si>
  <si>
    <t>1107158893</t>
  </si>
  <si>
    <t>0066202000010464</t>
  </si>
  <si>
    <t>H6291</t>
  </si>
  <si>
    <t>叶胜其</t>
  </si>
  <si>
    <t>1106950321</t>
  </si>
  <si>
    <t>0066202000010466</t>
  </si>
  <si>
    <t>江雨静</t>
  </si>
  <si>
    <t>1107023378</t>
  </si>
  <si>
    <t>0066202000010511</t>
  </si>
  <si>
    <t>F5284</t>
  </si>
  <si>
    <t>涂料零售</t>
  </si>
  <si>
    <t>黄国亮</t>
  </si>
  <si>
    <t>1107217245</t>
  </si>
  <si>
    <t>0066202000010541</t>
  </si>
  <si>
    <t>廖海桥</t>
  </si>
  <si>
    <t>1107357535</t>
  </si>
  <si>
    <t>0066202000010602</t>
  </si>
  <si>
    <t>邱国清</t>
  </si>
  <si>
    <t>1107349885</t>
  </si>
  <si>
    <t>0066202000010634</t>
  </si>
  <si>
    <t>F5126</t>
  </si>
  <si>
    <t>营养和保健品批发</t>
  </si>
  <si>
    <t>李颖</t>
  </si>
  <si>
    <t>1106436954</t>
  </si>
  <si>
    <t>0066202000010652</t>
  </si>
  <si>
    <t>邝峻彬</t>
  </si>
  <si>
    <t>1106438736</t>
  </si>
  <si>
    <t>0066202000010655</t>
  </si>
  <si>
    <t>0066202000010736</t>
  </si>
  <si>
    <t>G5429</t>
  </si>
  <si>
    <t>其他公路客运</t>
  </si>
  <si>
    <t>道路运输业</t>
  </si>
  <si>
    <t>0066202000010741</t>
  </si>
  <si>
    <t>0066202000010744</t>
  </si>
  <si>
    <t>C2231</t>
  </si>
  <si>
    <t>纸和纸板容器制造</t>
  </si>
  <si>
    <t>造纸和纸制品业</t>
  </si>
  <si>
    <t>L7251</t>
  </si>
  <si>
    <t>互联网广告服务</t>
  </si>
  <si>
    <t>A0164</t>
  </si>
  <si>
    <t>茶叶种植</t>
  </si>
  <si>
    <t>F5237</t>
  </si>
  <si>
    <t>箱包零售</t>
  </si>
  <si>
    <t>E4999</t>
  </si>
  <si>
    <t>其他建筑安装</t>
  </si>
  <si>
    <t>建筑安装业</t>
  </si>
  <si>
    <t>0447028995</t>
  </si>
  <si>
    <t>F5124</t>
  </si>
  <si>
    <t>肉、禽、蛋、奶及水产品批发</t>
  </si>
  <si>
    <t>白瑜</t>
  </si>
  <si>
    <t>1107258464</t>
  </si>
  <si>
    <t>0066202000010957</t>
  </si>
  <si>
    <t>江伟龙</t>
  </si>
  <si>
    <t>1107358175</t>
  </si>
  <si>
    <t>0066202000010973</t>
  </si>
  <si>
    <t>F5119</t>
  </si>
  <si>
    <t>其他农牧产品批发</t>
  </si>
  <si>
    <t>欧阳丽鹏</t>
  </si>
  <si>
    <t>1107446058</t>
  </si>
  <si>
    <t>0066202000011016</t>
  </si>
  <si>
    <t>F5234</t>
  </si>
  <si>
    <t>化妆品及卫生用品零售</t>
  </si>
  <si>
    <t>黄国心</t>
  </si>
  <si>
    <t>1107118468</t>
  </si>
  <si>
    <t>0066202000011033</t>
  </si>
  <si>
    <t>A0122</t>
  </si>
  <si>
    <t>油料种植</t>
  </si>
  <si>
    <t>邹坤明</t>
  </si>
  <si>
    <t>1107120128</t>
  </si>
  <si>
    <t>0066202000011034</t>
  </si>
  <si>
    <t>A0313</t>
  </si>
  <si>
    <t>猪的饲养</t>
  </si>
  <si>
    <t>F5128</t>
  </si>
  <si>
    <t>烟草制品批发</t>
  </si>
  <si>
    <t>童六娇</t>
  </si>
  <si>
    <t>1107368073</t>
  </si>
  <si>
    <t>0066202000011094</t>
  </si>
  <si>
    <t>F5121</t>
  </si>
  <si>
    <t>米、面制品及食用油批发</t>
  </si>
  <si>
    <t>何亚辉</t>
  </si>
  <si>
    <t>1107375959</t>
  </si>
  <si>
    <t>0066202000011097</t>
  </si>
  <si>
    <t>F5166</t>
  </si>
  <si>
    <t>化肥批发</t>
  </si>
  <si>
    <t>黄伟雄</t>
  </si>
  <si>
    <t>1107374421</t>
  </si>
  <si>
    <t>0066202000011099</t>
  </si>
  <si>
    <t>C3333</t>
  </si>
  <si>
    <t>金属包装容器及材料制造</t>
  </si>
  <si>
    <t>金属制品业</t>
  </si>
  <si>
    <t>严斌</t>
  </si>
  <si>
    <t>1104715082</t>
  </si>
  <si>
    <t>0066202000011130</t>
  </si>
  <si>
    <t>M7459</t>
  </si>
  <si>
    <t>其他质检技术服务</t>
  </si>
  <si>
    <t>科学研究和技术服务业</t>
  </si>
  <si>
    <t>专业技术服务业</t>
  </si>
  <si>
    <t>谢金福</t>
  </si>
  <si>
    <t>1107388813</t>
  </si>
  <si>
    <t>0066202000011158</t>
  </si>
  <si>
    <t>H6220</t>
  </si>
  <si>
    <t>快餐服务</t>
  </si>
  <si>
    <t>欧欢欢</t>
  </si>
  <si>
    <t>1107446082</t>
  </si>
  <si>
    <t>0066202000011162</t>
  </si>
  <si>
    <t>高启恒</t>
  </si>
  <si>
    <t>1101951648</t>
  </si>
  <si>
    <t>0066202000011184</t>
  </si>
  <si>
    <t>E4790</t>
  </si>
  <si>
    <t>其他房屋建筑业</t>
  </si>
  <si>
    <t>F5154</t>
  </si>
  <si>
    <t>医疗用品及器材批发</t>
  </si>
  <si>
    <t>F5219</t>
  </si>
  <si>
    <t>其他综合零售</t>
  </si>
  <si>
    <t>曾小忠</t>
  </si>
  <si>
    <t>1107583896</t>
  </si>
  <si>
    <t>0066202000011254</t>
  </si>
  <si>
    <t>张春华</t>
  </si>
  <si>
    <t>1107583799</t>
  </si>
  <si>
    <t>0066202000011256</t>
  </si>
  <si>
    <t>张庆</t>
  </si>
  <si>
    <t>1107461316</t>
  </si>
  <si>
    <t>0066202000011300</t>
  </si>
  <si>
    <t>孔伟龙</t>
  </si>
  <si>
    <t>1107392241</t>
  </si>
  <si>
    <t>0066202000011330</t>
  </si>
  <si>
    <t>I6511</t>
  </si>
  <si>
    <t>基础软件开发</t>
  </si>
  <si>
    <t>F5142</t>
  </si>
  <si>
    <t>体育用品及器材批发</t>
  </si>
  <si>
    <t>P8399</t>
  </si>
  <si>
    <t>其他未列明教育</t>
  </si>
  <si>
    <t>邹文</t>
  </si>
  <si>
    <t>1107553423</t>
  </si>
  <si>
    <t>0066202000011364</t>
  </si>
  <si>
    <t>黄敬良</t>
  </si>
  <si>
    <t>1107564859</t>
  </si>
  <si>
    <t>0066202000011373</t>
  </si>
  <si>
    <t>F5111</t>
  </si>
  <si>
    <t>谷物、豆及薯类批发</t>
  </si>
  <si>
    <t>冯伟强</t>
  </si>
  <si>
    <t>1100610308</t>
  </si>
  <si>
    <t>0066202000011626</t>
  </si>
  <si>
    <t>0066202100012736</t>
  </si>
  <si>
    <t>赖秀玲</t>
  </si>
  <si>
    <t>1107239567</t>
  </si>
  <si>
    <t>0066202100012862</t>
  </si>
  <si>
    <t>潘志军</t>
  </si>
  <si>
    <t>1107566959</t>
  </si>
  <si>
    <t>0066202100012900</t>
  </si>
  <si>
    <t>L7289</t>
  </si>
  <si>
    <t>其他会议、会展及相关服务</t>
  </si>
  <si>
    <t>廖叶新</t>
  </si>
  <si>
    <t>1101205857</t>
  </si>
  <si>
    <t>0066202100013038</t>
  </si>
  <si>
    <t>叶崇峰</t>
  </si>
  <si>
    <t>1102116343</t>
  </si>
  <si>
    <t>0066202100013047</t>
  </si>
  <si>
    <t>谢少岳</t>
  </si>
  <si>
    <t>1101233281</t>
  </si>
  <si>
    <t>0066202100013083</t>
  </si>
  <si>
    <t>汪水荣</t>
  </si>
  <si>
    <t>1102124222</t>
  </si>
  <si>
    <t>0066202100013241</t>
  </si>
  <si>
    <t>0066202100013337</t>
  </si>
  <si>
    <t>朱翰浩</t>
  </si>
  <si>
    <t>1107975026</t>
  </si>
  <si>
    <t>0066202100013548</t>
  </si>
  <si>
    <t>吴东育</t>
  </si>
  <si>
    <t>1102069582</t>
  </si>
  <si>
    <t>0066202100013626</t>
  </si>
  <si>
    <t>徐汉卿</t>
  </si>
  <si>
    <t>1102288268</t>
  </si>
  <si>
    <t>0066202100013727</t>
  </si>
  <si>
    <t>叶小敏</t>
  </si>
  <si>
    <t>1108020763</t>
  </si>
  <si>
    <t>0066202100013764</t>
  </si>
  <si>
    <t>0066202100013765</t>
  </si>
  <si>
    <t>陈浩忠</t>
  </si>
  <si>
    <t>1101999756</t>
  </si>
  <si>
    <t>0066202100013811</t>
  </si>
  <si>
    <t>朱锡华</t>
  </si>
  <si>
    <t>1102004146</t>
  </si>
  <si>
    <t>0066202100013912</t>
  </si>
  <si>
    <t>F5152</t>
  </si>
  <si>
    <t>中药批发</t>
  </si>
  <si>
    <t>张彬</t>
  </si>
  <si>
    <t>1102866768</t>
  </si>
  <si>
    <t>0066202100014541</t>
  </si>
  <si>
    <t>呆账</t>
  </si>
  <si>
    <t>曾添祥</t>
  </si>
  <si>
    <t>1108133789</t>
  </si>
  <si>
    <t>0066202100015572</t>
  </si>
  <si>
    <t>陈晓辉</t>
  </si>
  <si>
    <t>1108399266</t>
  </si>
  <si>
    <t>0066202100015593</t>
  </si>
  <si>
    <t>O8060</t>
  </si>
  <si>
    <t>摄影扩印服务</t>
  </si>
  <si>
    <t>C2441</t>
  </si>
  <si>
    <t>球类制造</t>
  </si>
  <si>
    <t>文教、工美、体育和娱乐用品制造业</t>
  </si>
  <si>
    <t>郑焕明</t>
  </si>
  <si>
    <t>1108931251</t>
  </si>
  <si>
    <t>0066202100016050</t>
  </si>
  <si>
    <t>3M</t>
  </si>
  <si>
    <t>李斯</t>
  </si>
  <si>
    <t>1108606121</t>
  </si>
  <si>
    <t>0066202100016165</t>
  </si>
  <si>
    <t>谢春胜</t>
  </si>
  <si>
    <t>1102364541</t>
  </si>
  <si>
    <t>0066202100016579</t>
  </si>
  <si>
    <t>0066202100016682</t>
  </si>
  <si>
    <t>朱荣利</t>
  </si>
  <si>
    <t>1100364803</t>
  </si>
  <si>
    <t>0066202100016683</t>
  </si>
  <si>
    <t>N784</t>
  </si>
  <si>
    <t>绿化管理</t>
  </si>
  <si>
    <t>公共设施管理业</t>
  </si>
  <si>
    <t>李振兵</t>
  </si>
  <si>
    <t>1108764223</t>
  </si>
  <si>
    <t>0066202100016727</t>
  </si>
  <si>
    <t>E5013</t>
  </si>
  <si>
    <t>建筑幕墙装饰和装修</t>
  </si>
  <si>
    <t>王娟</t>
  </si>
  <si>
    <t>1101421894</t>
  </si>
  <si>
    <t>0066202100016863</t>
  </si>
  <si>
    <t>F5231</t>
  </si>
  <si>
    <t>纺织品及针织品零售</t>
  </si>
  <si>
    <t>0066202100017017</t>
  </si>
  <si>
    <t>F5272</t>
  </si>
  <si>
    <t>日用家电零售</t>
  </si>
  <si>
    <t>苏竹</t>
  </si>
  <si>
    <t>1102213799</t>
  </si>
  <si>
    <t>0066202100017028</t>
  </si>
  <si>
    <t>F5162</t>
  </si>
  <si>
    <t>石油及制品批发</t>
  </si>
  <si>
    <t>0066202100017030</t>
  </si>
  <si>
    <t>朱晓立</t>
  </si>
  <si>
    <t>1102678406</t>
  </si>
  <si>
    <t>0066202100017096</t>
  </si>
  <si>
    <t>C3031</t>
  </si>
  <si>
    <t>粘土砖瓦及建筑砌块制造</t>
  </si>
  <si>
    <t>非金属矿物制品业</t>
  </si>
  <si>
    <t>朱志雄</t>
  </si>
  <si>
    <t>1109474474</t>
  </si>
  <si>
    <t>0066202100017193</t>
  </si>
  <si>
    <t>E4891</t>
  </si>
  <si>
    <t>园林绿化工程施工</t>
  </si>
  <si>
    <t>L7244</t>
  </si>
  <si>
    <t>健康咨询</t>
  </si>
  <si>
    <t>潘海青</t>
  </si>
  <si>
    <t>1101754303</t>
  </si>
  <si>
    <t>0066202100017902</t>
  </si>
  <si>
    <t>蔡贤武</t>
  </si>
  <si>
    <t>1100590986</t>
  </si>
  <si>
    <t>0066202100018355</t>
  </si>
  <si>
    <t>谭伟荣</t>
  </si>
  <si>
    <t>1102123625</t>
  </si>
  <si>
    <t>0066202100018395</t>
  </si>
  <si>
    <t>24M</t>
  </si>
  <si>
    <t>杨美玲</t>
  </si>
  <si>
    <t>1109822936</t>
  </si>
  <si>
    <t>0066202100018409</t>
  </si>
  <si>
    <t>李守新</t>
  </si>
  <si>
    <t>1100664211</t>
  </si>
  <si>
    <t>0066202100018535</t>
  </si>
  <si>
    <t>骆伟东</t>
  </si>
  <si>
    <t>1109637802</t>
  </si>
  <si>
    <t>0066202100018565</t>
  </si>
  <si>
    <t>张兰英</t>
  </si>
  <si>
    <t>1109666926</t>
  </si>
  <si>
    <t>0066202100018600</t>
  </si>
  <si>
    <t>程绪伟</t>
  </si>
  <si>
    <t>1101987995</t>
  </si>
  <si>
    <t>0066202100018710</t>
  </si>
  <si>
    <t>其它</t>
  </si>
  <si>
    <t>E5090</t>
  </si>
  <si>
    <t>其他未列明建筑业</t>
  </si>
  <si>
    <t>朱鹏</t>
  </si>
  <si>
    <t>1108835473</t>
  </si>
  <si>
    <t>0066202100018713</t>
  </si>
  <si>
    <t>缪少军</t>
  </si>
  <si>
    <t>1101369493</t>
  </si>
  <si>
    <t>0066202100018770</t>
  </si>
  <si>
    <t>F5221</t>
  </si>
  <si>
    <t>粮油零售</t>
  </si>
  <si>
    <t>叶运苗</t>
  </si>
  <si>
    <t>1110221746</t>
  </si>
  <si>
    <t>0066202100018887</t>
  </si>
  <si>
    <t>陈馨敏</t>
  </si>
  <si>
    <t>1100708677</t>
  </si>
  <si>
    <t>0066202100019479</t>
  </si>
  <si>
    <t>短期个人经营性信用贷款</t>
  </si>
  <si>
    <t>0066202100019869</t>
  </si>
  <si>
    <t>杨小容</t>
  </si>
  <si>
    <t>0020088167</t>
  </si>
  <si>
    <t>0066202100019875</t>
  </si>
  <si>
    <t>钟利芳</t>
  </si>
  <si>
    <t>1110690924</t>
  </si>
  <si>
    <t>0066202100020030</t>
  </si>
  <si>
    <t>陈兰娇</t>
  </si>
  <si>
    <t>1101421061</t>
  </si>
  <si>
    <t>0066202100020037</t>
  </si>
  <si>
    <t>张孝义</t>
  </si>
  <si>
    <t>1101754788</t>
  </si>
  <si>
    <t>0066202100020068</t>
  </si>
  <si>
    <t>F5169</t>
  </si>
  <si>
    <t>其他化工产品批发</t>
  </si>
  <si>
    <t>0066202100020128</t>
  </si>
  <si>
    <t>A0212</t>
  </si>
  <si>
    <t>林木育苗</t>
  </si>
  <si>
    <t>林业</t>
  </si>
  <si>
    <t>廖东波</t>
  </si>
  <si>
    <t>1110725981</t>
  </si>
  <si>
    <t>0066202100020739</t>
  </si>
  <si>
    <t>钟少清</t>
  </si>
  <si>
    <t>1110817924</t>
  </si>
  <si>
    <t>0066202100021469</t>
  </si>
  <si>
    <t>0066202100022235</t>
  </si>
  <si>
    <t>L7259</t>
  </si>
  <si>
    <t>其他广告服务</t>
  </si>
  <si>
    <t>欧素娟</t>
  </si>
  <si>
    <t>1111467722</t>
  </si>
  <si>
    <t>0066202100022337</t>
  </si>
  <si>
    <t>F5239</t>
  </si>
  <si>
    <t>其他日用品零售</t>
  </si>
  <si>
    <t>0066202100022409</t>
  </si>
  <si>
    <t>0066202100022538</t>
  </si>
  <si>
    <t>谢兰</t>
  </si>
  <si>
    <t>1100862609</t>
  </si>
  <si>
    <t>0066202100022784</t>
  </si>
  <si>
    <t>0066202100023032</t>
  </si>
  <si>
    <t>1004652925</t>
  </si>
  <si>
    <t>中长期个人装修保证贷款</t>
  </si>
  <si>
    <t>邝裕鑫</t>
  </si>
  <si>
    <t>1101713321</t>
  </si>
  <si>
    <t>0066202100024026</t>
  </si>
  <si>
    <t>0066202100024175</t>
  </si>
  <si>
    <t>0066202100024182</t>
  </si>
  <si>
    <t>叶朝阳</t>
  </si>
  <si>
    <t>1112329285</t>
  </si>
  <si>
    <t>0066202100024273</t>
  </si>
  <si>
    <t>曹顺</t>
  </si>
  <si>
    <t>1112460993</t>
  </si>
  <si>
    <t>0066202100024700</t>
  </si>
  <si>
    <t>L7119</t>
  </si>
  <si>
    <t>其他机械与设备经营租赁</t>
  </si>
  <si>
    <t>租赁业</t>
  </si>
  <si>
    <t>何西鹏</t>
  </si>
  <si>
    <t>1112522735</t>
  </si>
  <si>
    <t>0066202100024725</t>
  </si>
  <si>
    <t>张俊霖</t>
  </si>
  <si>
    <t>1112191712</t>
  </si>
  <si>
    <t>0066202100024915</t>
  </si>
  <si>
    <t>黄冠望</t>
  </si>
  <si>
    <t>1100664157</t>
  </si>
  <si>
    <t>0066202100024998</t>
  </si>
  <si>
    <t>F5138</t>
  </si>
  <si>
    <t>日用家电批发</t>
  </si>
  <si>
    <t>包奎荣</t>
  </si>
  <si>
    <t>1102007722</t>
  </si>
  <si>
    <t>0066202100025006</t>
  </si>
  <si>
    <t>刘宝峰</t>
  </si>
  <si>
    <t>1112165363</t>
  </si>
  <si>
    <t>0066202100025201</t>
  </si>
  <si>
    <t>0066202100025204</t>
  </si>
  <si>
    <t>刘国阳</t>
  </si>
  <si>
    <t>1112523774</t>
  </si>
  <si>
    <t>0066202100025342</t>
  </si>
  <si>
    <t>周易祥</t>
  </si>
  <si>
    <t>1102530581</t>
  </si>
  <si>
    <t>0066202100025343</t>
  </si>
  <si>
    <t>中长期个人其他消费抵押贷款</t>
  </si>
  <si>
    <t>郭志锋</t>
  </si>
  <si>
    <t>1100608311</t>
  </si>
  <si>
    <t>0066202100025346</t>
  </si>
  <si>
    <t>陈艺峰</t>
  </si>
  <si>
    <t>1102866253</t>
  </si>
  <si>
    <t>0066202100025357</t>
  </si>
  <si>
    <t>张石泉</t>
  </si>
  <si>
    <t>1112275851</t>
  </si>
  <si>
    <t>0066202100025873</t>
  </si>
  <si>
    <t>刘美妃</t>
  </si>
  <si>
    <t>1100354646</t>
  </si>
  <si>
    <t>0066202100025907</t>
  </si>
  <si>
    <t>任玉梅</t>
  </si>
  <si>
    <t>1100865136</t>
  </si>
  <si>
    <t>0066202100025992</t>
  </si>
  <si>
    <t>A0241</t>
  </si>
  <si>
    <t>木材采运</t>
  </si>
  <si>
    <t>程亮</t>
  </si>
  <si>
    <t>1112819975</t>
  </si>
  <si>
    <t>0066202100026027</t>
  </si>
  <si>
    <t>龙小聪</t>
  </si>
  <si>
    <t>1102144932</t>
  </si>
  <si>
    <t>0066202100026165</t>
  </si>
  <si>
    <t>F5113</t>
  </si>
  <si>
    <t>畜牧渔业饲料批发</t>
  </si>
  <si>
    <t>0066202100026230</t>
  </si>
  <si>
    <t>0066202100026235</t>
  </si>
  <si>
    <t>龙丽</t>
  </si>
  <si>
    <t>1112647716</t>
  </si>
  <si>
    <t>0066202100026485</t>
  </si>
  <si>
    <t>王维安</t>
  </si>
  <si>
    <t>1112852158</t>
  </si>
  <si>
    <t>0066202100027007</t>
  </si>
  <si>
    <t>肖锦捷</t>
  </si>
  <si>
    <t>1100350934</t>
  </si>
  <si>
    <t>0066202100027196</t>
  </si>
  <si>
    <t>0066202100027225</t>
  </si>
  <si>
    <t>黄婷婷</t>
  </si>
  <si>
    <t>1113293411</t>
  </si>
  <si>
    <t>0066202100027338</t>
  </si>
  <si>
    <t>0066202100027380</t>
  </si>
  <si>
    <t>陈志强</t>
  </si>
  <si>
    <t>1100476458</t>
  </si>
  <si>
    <t>0066202100027387</t>
  </si>
  <si>
    <t>0066202100027399</t>
  </si>
  <si>
    <t>0066202100027420</t>
  </si>
  <si>
    <t>古伟力</t>
  </si>
  <si>
    <t>1113710756</t>
  </si>
  <si>
    <t>0066202100027670</t>
  </si>
  <si>
    <t>王文昊</t>
  </si>
  <si>
    <t>1113712961</t>
  </si>
  <si>
    <t>0066202100027677</t>
  </si>
  <si>
    <t>古志杰</t>
  </si>
  <si>
    <t>1113712449</t>
  </si>
  <si>
    <t>0066202100027682</t>
  </si>
  <si>
    <t>潘国标</t>
  </si>
  <si>
    <t>1113341637</t>
  </si>
  <si>
    <t>0066202100028415</t>
  </si>
  <si>
    <t>E4879</t>
  </si>
  <si>
    <t>其他电力工程施工</t>
  </si>
  <si>
    <t>H6299</t>
  </si>
  <si>
    <t>其他未列明餐饮业</t>
  </si>
  <si>
    <t>中长期个人其他消费信用贷款</t>
  </si>
  <si>
    <t>黎永忠</t>
  </si>
  <si>
    <t>1114019828</t>
  </si>
  <si>
    <t>0066202100029082</t>
  </si>
  <si>
    <t>购买车位</t>
  </si>
  <si>
    <t>余强铭</t>
  </si>
  <si>
    <t>1114071617</t>
  </si>
  <si>
    <t>0066202100029092</t>
  </si>
  <si>
    <t>中长期个人其他消费保证贷款</t>
  </si>
  <si>
    <t>王兴德</t>
  </si>
  <si>
    <t>1114263214</t>
  </si>
  <si>
    <t>0066202100029094</t>
  </si>
  <si>
    <t>闻祖</t>
  </si>
  <si>
    <t>1114028118</t>
  </si>
  <si>
    <t>0066202100029097</t>
  </si>
  <si>
    <t>缪春花</t>
  </si>
  <si>
    <t>1114073415</t>
  </si>
  <si>
    <t>0066202100029149</t>
  </si>
  <si>
    <t>赵威</t>
  </si>
  <si>
    <t>1114080853</t>
  </si>
  <si>
    <t>0066202100029150</t>
  </si>
  <si>
    <t>刘昌尧</t>
  </si>
  <si>
    <t>1114196029</t>
  </si>
  <si>
    <t>0066202100029206</t>
  </si>
  <si>
    <t>叶曼</t>
  </si>
  <si>
    <t>1114280666</t>
  </si>
  <si>
    <t>0066202100029215</t>
  </si>
  <si>
    <t>0066202100029318</t>
  </si>
  <si>
    <t>赖林峰</t>
  </si>
  <si>
    <t>1114341495</t>
  </si>
  <si>
    <t>0066202100029320</t>
  </si>
  <si>
    <t>刘宇成</t>
  </si>
  <si>
    <t>1102802638</t>
  </si>
  <si>
    <t>0066202100029341</t>
  </si>
  <si>
    <t>朱德厂</t>
  </si>
  <si>
    <t>1114515248</t>
  </si>
  <si>
    <t>0066202100029642</t>
  </si>
  <si>
    <t>黄子钦</t>
  </si>
  <si>
    <t>1114533017</t>
  </si>
  <si>
    <t>0066202100029693</t>
  </si>
  <si>
    <t>殷瑞明</t>
  </si>
  <si>
    <t>1101727845</t>
  </si>
  <si>
    <t>0066202100029731</t>
  </si>
  <si>
    <t>郑年隆</t>
  </si>
  <si>
    <t>1114198226</t>
  </si>
  <si>
    <t>0066202100029801</t>
  </si>
  <si>
    <t>刘伟生</t>
  </si>
  <si>
    <t>1114377899</t>
  </si>
  <si>
    <t>0066202100029818</t>
  </si>
  <si>
    <t>陈远红</t>
  </si>
  <si>
    <t>1114617474</t>
  </si>
  <si>
    <t>0066202100029970</t>
  </si>
  <si>
    <t>邱秀珍</t>
  </si>
  <si>
    <t>1102124214</t>
  </si>
  <si>
    <t>0066202100029990</t>
  </si>
  <si>
    <t>张志彬</t>
  </si>
  <si>
    <t>1018858431</t>
  </si>
  <si>
    <t>0066202100030660</t>
  </si>
  <si>
    <t>黄碧娥</t>
  </si>
  <si>
    <t>1102023442</t>
  </si>
  <si>
    <t>0066202100030837</t>
  </si>
  <si>
    <t>谢勤辉</t>
  </si>
  <si>
    <t>1115280384</t>
  </si>
  <si>
    <t>0066202100030868</t>
  </si>
  <si>
    <t>张懿</t>
  </si>
  <si>
    <t>1115286064</t>
  </si>
  <si>
    <t>0066202100030869</t>
  </si>
  <si>
    <t>赖勇威</t>
  </si>
  <si>
    <t>1114191248</t>
  </si>
  <si>
    <t>0066202100030910</t>
  </si>
  <si>
    <t>严彩霞</t>
  </si>
  <si>
    <t>1114570656</t>
  </si>
  <si>
    <t>0066202100031026</t>
  </si>
  <si>
    <t>革文全</t>
  </si>
  <si>
    <t>1102231053</t>
  </si>
  <si>
    <t>0066202100031073</t>
  </si>
  <si>
    <t>陈建彬</t>
  </si>
  <si>
    <t>1115447033</t>
  </si>
  <si>
    <t>0066202100031283</t>
  </si>
  <si>
    <t>刘嘉诚</t>
  </si>
  <si>
    <t>1115448056</t>
  </si>
  <si>
    <t>0066202100031374</t>
  </si>
  <si>
    <t>G5439</t>
  </si>
  <si>
    <t>其他道路货物运输</t>
  </si>
  <si>
    <t>何杰</t>
  </si>
  <si>
    <t>1100331492</t>
  </si>
  <si>
    <t>0066202100031375</t>
  </si>
  <si>
    <t>李树华</t>
  </si>
  <si>
    <t>1101310464</t>
  </si>
  <si>
    <t>0066202100031377</t>
  </si>
  <si>
    <t>邹丽梅</t>
  </si>
  <si>
    <t>1100759352</t>
  </si>
  <si>
    <t>0066202200000077</t>
  </si>
  <si>
    <t>金融业</t>
  </si>
  <si>
    <t>0066202200000109</t>
  </si>
  <si>
    <t>朱志青</t>
  </si>
  <si>
    <t>1101046473</t>
  </si>
  <si>
    <t>0066202200000342</t>
  </si>
  <si>
    <t>0066202200000951</t>
  </si>
  <si>
    <t>0066202200000952</t>
  </si>
  <si>
    <t>董丽妹</t>
  </si>
  <si>
    <t>1102816973</t>
  </si>
  <si>
    <t>0066202200001608</t>
  </si>
  <si>
    <t>0066202200001685</t>
  </si>
  <si>
    <t>0066202200001686</t>
  </si>
  <si>
    <t>0066202200001770</t>
  </si>
  <si>
    <t>F5286</t>
  </si>
  <si>
    <t>木质装饰材料零售</t>
  </si>
  <si>
    <t>陈彩云</t>
  </si>
  <si>
    <t>1116133881</t>
  </si>
  <si>
    <t>0066202200002530</t>
  </si>
  <si>
    <t>0066202200002551</t>
  </si>
  <si>
    <t>0066202200002620</t>
  </si>
  <si>
    <t>罗远亮</t>
  </si>
  <si>
    <t>1118785827</t>
  </si>
  <si>
    <t>0066202200002854</t>
  </si>
  <si>
    <t>刁武</t>
  </si>
  <si>
    <t>1107411297</t>
  </si>
  <si>
    <t>0066202200003014</t>
  </si>
  <si>
    <t>段吉美</t>
  </si>
  <si>
    <t>1118979575</t>
  </si>
  <si>
    <t>0066202200003243</t>
  </si>
  <si>
    <t>陈伟雄</t>
  </si>
  <si>
    <t>1102287628</t>
  </si>
  <si>
    <t>0066202200003349</t>
  </si>
  <si>
    <t>朱桂生</t>
  </si>
  <si>
    <t>1118557794</t>
  </si>
  <si>
    <t>0066202200003547</t>
  </si>
  <si>
    <t>张娟红</t>
  </si>
  <si>
    <t>1102636916</t>
  </si>
  <si>
    <t>0066202200003885</t>
  </si>
  <si>
    <t>中长期个人装修信用贷款</t>
  </si>
  <si>
    <t>冯晓艳</t>
  </si>
  <si>
    <t>1119540364</t>
  </si>
  <si>
    <t>0066202200004106</t>
  </si>
  <si>
    <t>0066202200004181</t>
  </si>
  <si>
    <t>陈雪娇</t>
  </si>
  <si>
    <t>1119274583</t>
  </si>
  <si>
    <t>0066202200004182</t>
  </si>
  <si>
    <t>F5149</t>
  </si>
  <si>
    <t>其他文化用品批发</t>
  </si>
  <si>
    <t>李之容</t>
  </si>
  <si>
    <t>1118897838</t>
  </si>
  <si>
    <t>0066202200004184</t>
  </si>
  <si>
    <t>何秀梅</t>
  </si>
  <si>
    <t>1100583351</t>
  </si>
  <si>
    <t>0066202200004233</t>
  </si>
  <si>
    <t>许思敏</t>
  </si>
  <si>
    <t>1106457994</t>
  </si>
  <si>
    <t>0066202200004282</t>
  </si>
  <si>
    <t>邱来发</t>
  </si>
  <si>
    <t>1100474072</t>
  </si>
  <si>
    <t>0066202200004377</t>
  </si>
  <si>
    <t>0066202200004804</t>
  </si>
  <si>
    <t>陈东</t>
  </si>
  <si>
    <t>1116321351</t>
  </si>
  <si>
    <t>0066202200004878</t>
  </si>
  <si>
    <t>F5225</t>
  </si>
  <si>
    <t>营养和保健品零售</t>
  </si>
  <si>
    <t>0066202200005186</t>
  </si>
  <si>
    <t>A0529</t>
  </si>
  <si>
    <t>其他林业专业及辅助性活动</t>
  </si>
  <si>
    <t>农、林、牧、渔专业及辅助性活动</t>
  </si>
  <si>
    <t>苏敏捷</t>
  </si>
  <si>
    <t>1055299807</t>
  </si>
  <si>
    <t>0066202200005542</t>
  </si>
  <si>
    <t>0066202200005638</t>
  </si>
  <si>
    <t>缪国芳</t>
  </si>
  <si>
    <t>1120153808</t>
  </si>
  <si>
    <t>0066202200005656</t>
  </si>
  <si>
    <t>0066202200005739</t>
  </si>
  <si>
    <t>0066202200005741</t>
  </si>
  <si>
    <t>叶敏军</t>
  </si>
  <si>
    <t>1102417742</t>
  </si>
  <si>
    <t>0066202200005791</t>
  </si>
  <si>
    <t>E4813</t>
  </si>
  <si>
    <t>市政道路工程建筑</t>
  </si>
  <si>
    <t>0066202200006144</t>
  </si>
  <si>
    <t>欧阳学清</t>
  </si>
  <si>
    <t>1120525829</t>
  </si>
  <si>
    <t>0066202200006157</t>
  </si>
  <si>
    <t>0066202200006337</t>
  </si>
  <si>
    <t>陈礼琼</t>
  </si>
  <si>
    <t>1120715059</t>
  </si>
  <si>
    <t>0066202200006649</t>
  </si>
  <si>
    <t>0066202200006658</t>
  </si>
  <si>
    <t>0066202200006711</t>
  </si>
  <si>
    <t>A0511</t>
  </si>
  <si>
    <t>种子种苗培育活动</t>
  </si>
  <si>
    <t>0066202200007084</t>
  </si>
  <si>
    <t>0066202200007194</t>
  </si>
  <si>
    <t>0066202200007522</t>
  </si>
  <si>
    <t>0066202200007547</t>
  </si>
  <si>
    <t>黄建城</t>
  </si>
  <si>
    <t>1102791989</t>
  </si>
  <si>
    <t>0066202200007686</t>
  </si>
  <si>
    <t>邝激兰</t>
  </si>
  <si>
    <t>1119227461</t>
  </si>
  <si>
    <t>0066202200007691</t>
  </si>
  <si>
    <t>李立环</t>
  </si>
  <si>
    <t>1121079164</t>
  </si>
  <si>
    <t>0066202200008262</t>
  </si>
  <si>
    <t>0066202200008532</t>
  </si>
  <si>
    <t>0066202200008649</t>
  </si>
  <si>
    <t>缪月兰</t>
  </si>
  <si>
    <t>1120715741</t>
  </si>
  <si>
    <t>0066202200008657</t>
  </si>
  <si>
    <t>0066202200008697</t>
  </si>
  <si>
    <t>0066202200008809</t>
  </si>
  <si>
    <t>朱瑜敏</t>
  </si>
  <si>
    <t>1121202004</t>
  </si>
  <si>
    <t>0066202200008984</t>
  </si>
  <si>
    <t>0066202200009308</t>
  </si>
  <si>
    <t>0066202200009316</t>
  </si>
  <si>
    <t>0066202200009724</t>
  </si>
  <si>
    <t>杨科兵</t>
  </si>
  <si>
    <t>1121459714</t>
  </si>
  <si>
    <t>0066202200009744</t>
  </si>
  <si>
    <t>李志毅</t>
  </si>
  <si>
    <t>1121232175</t>
  </si>
  <si>
    <t>0066202200009784</t>
  </si>
  <si>
    <t>0066202200010142</t>
  </si>
  <si>
    <t>0066202200010732</t>
  </si>
  <si>
    <t>周丽婷</t>
  </si>
  <si>
    <t>1121673864</t>
  </si>
  <si>
    <t>0066202200010880</t>
  </si>
  <si>
    <t>0066202200010915</t>
  </si>
  <si>
    <t>朱凤珍</t>
  </si>
  <si>
    <t>0455485402</t>
  </si>
  <si>
    <t>0066202200011597</t>
  </si>
  <si>
    <t>李红霞</t>
  </si>
  <si>
    <t>1122060424</t>
  </si>
  <si>
    <t>0066202200012021</t>
  </si>
  <si>
    <t>邱建发</t>
  </si>
  <si>
    <t>1102417734</t>
  </si>
  <si>
    <t>0066202200012443</t>
  </si>
  <si>
    <t>魏雪花</t>
  </si>
  <si>
    <t>1122236131</t>
  </si>
  <si>
    <t>0066202200012556</t>
  </si>
  <si>
    <t>刘思云</t>
  </si>
  <si>
    <t>1122974302</t>
  </si>
  <si>
    <t>0066202200014344</t>
  </si>
  <si>
    <t>0066202200014451</t>
  </si>
  <si>
    <t>陈科权</t>
  </si>
  <si>
    <t>1122292147</t>
  </si>
  <si>
    <t>0066202200014537</t>
  </si>
  <si>
    <t>朱晋棠</t>
  </si>
  <si>
    <t>1101122463</t>
  </si>
  <si>
    <t>0066202200014539</t>
  </si>
  <si>
    <t>0066202200032540</t>
  </si>
  <si>
    <t>邹锦新</t>
  </si>
  <si>
    <t>1115746707</t>
  </si>
  <si>
    <t>0066202200032561</t>
  </si>
  <si>
    <t>任振军</t>
  </si>
  <si>
    <t>1115563564</t>
  </si>
  <si>
    <t>0066202200032808</t>
  </si>
  <si>
    <t>P8394</t>
  </si>
  <si>
    <t>教育辅助服务</t>
  </si>
  <si>
    <t>李俊欣</t>
  </si>
  <si>
    <t>1115582135</t>
  </si>
  <si>
    <t>0066202200032850</t>
  </si>
  <si>
    <t>蓝国辉</t>
  </si>
  <si>
    <t>1115566857</t>
  </si>
  <si>
    <t>0066202200032950</t>
  </si>
  <si>
    <t>丘倩宜</t>
  </si>
  <si>
    <t>1115618709</t>
  </si>
  <si>
    <t>0066202200033142</t>
  </si>
  <si>
    <t>叶恒所</t>
  </si>
  <si>
    <t>1101722193</t>
  </si>
  <si>
    <t>0066202200033382</t>
  </si>
  <si>
    <t>0066202200033395</t>
  </si>
  <si>
    <t>谢志强</t>
  </si>
  <si>
    <t>1115840401</t>
  </si>
  <si>
    <t>0066202200033512</t>
  </si>
  <si>
    <t>A0142</t>
  </si>
  <si>
    <t>食用菌种植</t>
  </si>
  <si>
    <t>陈琪</t>
  </si>
  <si>
    <t>1114430412</t>
  </si>
  <si>
    <t>0066202200033789</t>
  </si>
  <si>
    <t>逾期30-60天（含）</t>
  </si>
  <si>
    <t>0066202200033809</t>
  </si>
  <si>
    <t>0066202200033850</t>
  </si>
  <si>
    <t>0066202200033940</t>
  </si>
  <si>
    <t>0066202200033966</t>
  </si>
  <si>
    <t>0066202200034087</t>
  </si>
  <si>
    <t>L7241</t>
  </si>
  <si>
    <t>会计、审计及税务服务</t>
  </si>
  <si>
    <t>曾成龙</t>
  </si>
  <si>
    <t>1116133822</t>
  </si>
  <si>
    <t>0066202200034243</t>
  </si>
  <si>
    <t>逾期360天以上</t>
  </si>
  <si>
    <t>曾梅英</t>
  </si>
  <si>
    <t>1102772321</t>
  </si>
  <si>
    <t>0066202200034244</t>
  </si>
  <si>
    <t>李伯利</t>
  </si>
  <si>
    <t>1100859896</t>
  </si>
  <si>
    <t>0066202200034306</t>
  </si>
  <si>
    <t>钟长珍</t>
  </si>
  <si>
    <t>1115949225</t>
  </si>
  <si>
    <t>0066202200034314</t>
  </si>
  <si>
    <t>邬志军</t>
  </si>
  <si>
    <t>1116121301</t>
  </si>
  <si>
    <t>0066202200034315</t>
  </si>
  <si>
    <t>叶志水</t>
  </si>
  <si>
    <t>1110221819</t>
  </si>
  <si>
    <t>0066202200034335</t>
  </si>
  <si>
    <t>朱浩平</t>
  </si>
  <si>
    <t>1116103125</t>
  </si>
  <si>
    <t>0066202200034545</t>
  </si>
  <si>
    <t>G6020</t>
  </si>
  <si>
    <t>快递服务</t>
  </si>
  <si>
    <t>邮政业</t>
  </si>
  <si>
    <t>L7263</t>
  </si>
  <si>
    <t>劳务派遣服务</t>
  </si>
  <si>
    <t>O8122</t>
  </si>
  <si>
    <t>通讯设备修理</t>
  </si>
  <si>
    <t>杨磊敏</t>
  </si>
  <si>
    <t>1116644371</t>
  </si>
  <si>
    <t>0066202200035706</t>
  </si>
  <si>
    <t>逾期90-180天（含）</t>
  </si>
  <si>
    <t>丘建庭</t>
  </si>
  <si>
    <t>1116643545</t>
  </si>
  <si>
    <t>0066202200035729</t>
  </si>
  <si>
    <t>0066202200035759</t>
  </si>
  <si>
    <t>谢雪</t>
  </si>
  <si>
    <t>1101967722</t>
  </si>
  <si>
    <t>0066202200035760</t>
  </si>
  <si>
    <t>0066202200035937</t>
  </si>
  <si>
    <t>A0252</t>
  </si>
  <si>
    <t>非木竹材林产品采集</t>
  </si>
  <si>
    <t>0066202200036188</t>
  </si>
  <si>
    <t>程晓彬</t>
  </si>
  <si>
    <t>1116768887</t>
  </si>
  <si>
    <t>0066202200036233</t>
  </si>
  <si>
    <t>缪国乐</t>
  </si>
  <si>
    <t>1102594679</t>
  </si>
  <si>
    <t>0066202200036312</t>
  </si>
  <si>
    <t>黄其辉</t>
  </si>
  <si>
    <t>1116498774</t>
  </si>
  <si>
    <t>0066202200036492</t>
  </si>
  <si>
    <t>0066202200036790</t>
  </si>
  <si>
    <t>黄单凤</t>
  </si>
  <si>
    <t>1117061337</t>
  </si>
  <si>
    <t>0066202200036868</t>
  </si>
  <si>
    <t>0066202200036909</t>
  </si>
  <si>
    <t>E4899</t>
  </si>
  <si>
    <t>其他土木工程建筑施工</t>
  </si>
  <si>
    <t>0066202300015932</t>
  </si>
  <si>
    <t>0066202300016280</t>
  </si>
  <si>
    <t>郑丽婷</t>
  </si>
  <si>
    <t>1123462283</t>
  </si>
  <si>
    <t>0066202300016290</t>
  </si>
  <si>
    <t>0066202300016579</t>
  </si>
  <si>
    <t>0066202300016801</t>
  </si>
  <si>
    <t>0066202300016871</t>
  </si>
  <si>
    <t>0066202300016872</t>
  </si>
  <si>
    <t>0066202300016885</t>
  </si>
  <si>
    <t>0459362321</t>
  </si>
  <si>
    <t>0066202300017425</t>
  </si>
  <si>
    <t>黄辉英</t>
  </si>
  <si>
    <t>1123837732</t>
  </si>
  <si>
    <t>0066202300017974</t>
  </si>
  <si>
    <t>C2452</t>
  </si>
  <si>
    <t>塑胶玩具制造</t>
  </si>
  <si>
    <t>莫军</t>
  </si>
  <si>
    <t>1123301158</t>
  </si>
  <si>
    <t>0066202300018088</t>
  </si>
  <si>
    <t>邱胜贤</t>
  </si>
  <si>
    <t>1123658234</t>
  </si>
  <si>
    <t>0066202300018128</t>
  </si>
  <si>
    <t>林卫良</t>
  </si>
  <si>
    <t>1123951039</t>
  </si>
  <si>
    <t>0066202300018404</t>
  </si>
  <si>
    <t>0066202300018801</t>
  </si>
  <si>
    <t>李作武</t>
  </si>
  <si>
    <t>1124420959</t>
  </si>
  <si>
    <t>0066202300019699</t>
  </si>
  <si>
    <t>A0412</t>
  </si>
  <si>
    <t>内陆养殖</t>
  </si>
  <si>
    <t>渔业</t>
  </si>
  <si>
    <t>欧丹丹</t>
  </si>
  <si>
    <t>1124596526</t>
  </si>
  <si>
    <t>0066202300020089</t>
  </si>
  <si>
    <t>吴茂圣</t>
  </si>
  <si>
    <t>1124026975</t>
  </si>
  <si>
    <t>0066202300020092</t>
  </si>
  <si>
    <t>F5224</t>
  </si>
  <si>
    <t>肉、禽、蛋、奶及水产品零售</t>
  </si>
  <si>
    <t>吴丽满</t>
  </si>
  <si>
    <t>1124024263</t>
  </si>
  <si>
    <t>0066202300020093</t>
  </si>
  <si>
    <t>0066202300020588</t>
  </si>
  <si>
    <t>0066202300021125</t>
  </si>
  <si>
    <t>巫文勇</t>
  </si>
  <si>
    <t>1008945986</t>
  </si>
  <si>
    <t>0066202300021381</t>
  </si>
  <si>
    <t>0066202300021982</t>
  </si>
  <si>
    <t>C3021</t>
  </si>
  <si>
    <t>水泥制品制造</t>
  </si>
  <si>
    <t>0066202300022216</t>
  </si>
  <si>
    <t>E4720</t>
  </si>
  <si>
    <t>体育场馆建筑</t>
  </si>
  <si>
    <t>黎佩琴</t>
  </si>
  <si>
    <t>1100395539</t>
  </si>
  <si>
    <t>0066202300022581</t>
  </si>
  <si>
    <t>0066202300022620</t>
  </si>
  <si>
    <t>陈文艳</t>
  </si>
  <si>
    <t>1100664122</t>
  </si>
  <si>
    <t>0066202300022948</t>
  </si>
  <si>
    <t>54M</t>
  </si>
  <si>
    <t>0066202300023514</t>
  </si>
  <si>
    <t>0066202300023518</t>
  </si>
  <si>
    <t>0066202300024637</t>
  </si>
  <si>
    <t>0066202300026035</t>
  </si>
  <si>
    <t>0066202300026100</t>
  </si>
  <si>
    <t>0066202300026713</t>
  </si>
  <si>
    <t>0066202300027596</t>
  </si>
  <si>
    <t>0066202300027952</t>
  </si>
  <si>
    <t>0066202300028255</t>
  </si>
  <si>
    <t>魏桂松</t>
  </si>
  <si>
    <t>1127236814</t>
  </si>
  <si>
    <t>0066202300028848</t>
  </si>
  <si>
    <t>0066202300028849</t>
  </si>
  <si>
    <t>赖嘉欣</t>
  </si>
  <si>
    <t>1127572156</t>
  </si>
  <si>
    <t>0066202300029026</t>
  </si>
  <si>
    <t>0066202300029059</t>
  </si>
  <si>
    <t>刘雪球</t>
  </si>
  <si>
    <t>1127380052</t>
  </si>
  <si>
    <t>0066202300029066</t>
  </si>
  <si>
    <t>0066202300029241</t>
  </si>
  <si>
    <t>0066202300029893</t>
  </si>
  <si>
    <t>0066202300029955</t>
  </si>
  <si>
    <t>赵振华</t>
  </si>
  <si>
    <t>1101318856</t>
  </si>
  <si>
    <t>0066202300030190</t>
  </si>
  <si>
    <t>0066202300030321</t>
  </si>
  <si>
    <t>A0211</t>
  </si>
  <si>
    <t>林木育种</t>
  </si>
  <si>
    <t>0066202300030346</t>
  </si>
  <si>
    <t>0066202300030408</t>
  </si>
  <si>
    <t>0066202300030452</t>
  </si>
  <si>
    <t>0066202300030651</t>
  </si>
  <si>
    <t>0066202300031329</t>
  </si>
  <si>
    <t>吴桂稳</t>
  </si>
  <si>
    <t>1100583203</t>
  </si>
  <si>
    <t>0066202300031426</t>
  </si>
  <si>
    <t>曾华英</t>
  </si>
  <si>
    <t>1128361396</t>
  </si>
  <si>
    <t>0066202300031469</t>
  </si>
  <si>
    <t>何雄波</t>
  </si>
  <si>
    <t>1128451476</t>
  </si>
  <si>
    <t>0066202300032130</t>
  </si>
  <si>
    <t>曾宏初</t>
  </si>
  <si>
    <t>1101999071</t>
  </si>
  <si>
    <t>0066202300032348</t>
  </si>
  <si>
    <t>张德号</t>
  </si>
  <si>
    <t>1101960388</t>
  </si>
  <si>
    <t>0066202300032645</t>
  </si>
  <si>
    <t>0066202300032941</t>
  </si>
  <si>
    <t>0066202300033295</t>
  </si>
  <si>
    <t>0066202300033304</t>
  </si>
  <si>
    <t>谢少媛</t>
  </si>
  <si>
    <t>1128493942</t>
  </si>
  <si>
    <t>0066202300033406</t>
  </si>
  <si>
    <t>0066202300033506</t>
  </si>
  <si>
    <t>0066202300033527</t>
  </si>
  <si>
    <t>赖少华</t>
  </si>
  <si>
    <t>1128874938</t>
  </si>
  <si>
    <t>0066202300033541</t>
  </si>
  <si>
    <t>57M</t>
  </si>
  <si>
    <t>许振平</t>
  </si>
  <si>
    <t>1100865985</t>
  </si>
  <si>
    <t>0066202300033557</t>
  </si>
  <si>
    <t>34M</t>
  </si>
  <si>
    <t>朱燕</t>
  </si>
  <si>
    <t>1129054438</t>
  </si>
  <si>
    <t>0066202300033558</t>
  </si>
  <si>
    <t>0066202300033588</t>
  </si>
  <si>
    <t>0066202300033604</t>
  </si>
  <si>
    <t>0066202300033713</t>
  </si>
  <si>
    <t>赖伟浓</t>
  </si>
  <si>
    <t>1102590355</t>
  </si>
  <si>
    <t>0066202300033739</t>
  </si>
  <si>
    <t>0066202300033810</t>
  </si>
  <si>
    <t>0066202300034158</t>
  </si>
  <si>
    <t>包君东</t>
  </si>
  <si>
    <t>1100327479</t>
  </si>
  <si>
    <t>0066202300035107</t>
  </si>
  <si>
    <t>O8010</t>
  </si>
  <si>
    <t>家庭服务</t>
  </si>
  <si>
    <t>0066202300035288</t>
  </si>
  <si>
    <t>包发来</t>
  </si>
  <si>
    <t>1129869407</t>
  </si>
  <si>
    <t>0066202300035397</t>
  </si>
  <si>
    <t>叶彩红</t>
  </si>
  <si>
    <t>1129962555</t>
  </si>
  <si>
    <t>0066202300035513</t>
  </si>
  <si>
    <t>F5223</t>
  </si>
  <si>
    <t>果品、蔬菜零售</t>
  </si>
  <si>
    <t>葛赟</t>
  </si>
  <si>
    <t>1101719273</t>
  </si>
  <si>
    <t>0066202300036999</t>
  </si>
  <si>
    <t>0066202300037264</t>
  </si>
  <si>
    <t>杨宇</t>
  </si>
  <si>
    <t>1102404608</t>
  </si>
  <si>
    <t>0066202300037727</t>
  </si>
  <si>
    <t>0066202300037805</t>
  </si>
  <si>
    <t>曾美红</t>
  </si>
  <si>
    <t>1130691098</t>
  </si>
  <si>
    <t>0066202300037910</t>
  </si>
  <si>
    <t>A0119</t>
  </si>
  <si>
    <t>其他谷物种植</t>
  </si>
  <si>
    <t>A0311</t>
  </si>
  <si>
    <t>牛的饲养</t>
  </si>
  <si>
    <t>0066202400039062</t>
  </si>
  <si>
    <t>0066202400039279</t>
  </si>
  <si>
    <t>叶佰钦</t>
  </si>
  <si>
    <t>1130991415</t>
  </si>
  <si>
    <t>0066202400039330</t>
  </si>
  <si>
    <t>A0141</t>
  </si>
  <si>
    <t>蔬菜种植</t>
  </si>
  <si>
    <t>0066202400039470</t>
  </si>
  <si>
    <t>黄景山</t>
  </si>
  <si>
    <t>1100855998</t>
  </si>
  <si>
    <t>0066202400039550</t>
  </si>
  <si>
    <t>蓝海铭</t>
  </si>
  <si>
    <t>1106853148</t>
  </si>
  <si>
    <t>0066202400039590</t>
  </si>
  <si>
    <t>0066202400040056</t>
  </si>
  <si>
    <t>0066202400040228</t>
  </si>
  <si>
    <t>0066202400040431</t>
  </si>
  <si>
    <t>0066202400040432</t>
  </si>
  <si>
    <t>F5211</t>
  </si>
  <si>
    <t>百货零售</t>
  </si>
  <si>
    <t>胡凤清</t>
  </si>
  <si>
    <t>1131491769</t>
  </si>
  <si>
    <t>0066202400041360</t>
  </si>
  <si>
    <t>缪惠东</t>
  </si>
  <si>
    <t>1131560507</t>
  </si>
  <si>
    <t>0066202400041460</t>
  </si>
  <si>
    <t>陈伟飘</t>
  </si>
  <si>
    <t>1129721558</t>
  </si>
  <si>
    <t>0066202400041743</t>
  </si>
  <si>
    <t>0066202400041785</t>
  </si>
  <si>
    <t>G5431</t>
  </si>
  <si>
    <t>普通货物道路运输</t>
  </si>
  <si>
    <t>欧阳威</t>
  </si>
  <si>
    <t>1131916727</t>
  </si>
  <si>
    <t>0066202400042802</t>
  </si>
  <si>
    <t>L7219</t>
  </si>
  <si>
    <t>其他组织管理服务</t>
  </si>
  <si>
    <t>0066202400042814</t>
  </si>
  <si>
    <t>8M</t>
  </si>
  <si>
    <t>黄立光</t>
  </si>
  <si>
    <t>1101999306</t>
  </si>
  <si>
    <t>0066202400043397</t>
  </si>
  <si>
    <t>朱礼彬</t>
  </si>
  <si>
    <t>1100396004</t>
  </si>
  <si>
    <t>0066202400043709</t>
  </si>
  <si>
    <t>0066202400043922</t>
  </si>
  <si>
    <t>俞镇雄</t>
  </si>
  <si>
    <t>1132482054</t>
  </si>
  <si>
    <t>0066202400043937</t>
  </si>
  <si>
    <t>0066202400044517</t>
  </si>
  <si>
    <t>D4512</t>
  </si>
  <si>
    <t>液化石油气生产和供应业</t>
  </si>
  <si>
    <t>燃气生产和供应业</t>
  </si>
  <si>
    <t>何美娟</t>
  </si>
  <si>
    <t>1132520878</t>
  </si>
  <si>
    <t>0066202400044622</t>
  </si>
  <si>
    <t>1009633988</t>
  </si>
  <si>
    <t>0066202400045856</t>
  </si>
  <si>
    <t>F5163</t>
  </si>
  <si>
    <t>非金属矿及制品批发</t>
  </si>
  <si>
    <t>0066202400046604</t>
  </si>
  <si>
    <t>廖栋</t>
  </si>
  <si>
    <t>1101770066</t>
  </si>
  <si>
    <t>0066202400047165</t>
  </si>
  <si>
    <t>0066202400047169</t>
  </si>
  <si>
    <t>0066202400047185</t>
  </si>
  <si>
    <t>O8199</t>
  </si>
  <si>
    <t>其他未列明日用产品修理业</t>
  </si>
  <si>
    <t>王上福</t>
  </si>
  <si>
    <t>1133457185</t>
  </si>
  <si>
    <t>0066202400047921</t>
  </si>
  <si>
    <t>0066202400048265</t>
  </si>
  <si>
    <t>黄秀风</t>
  </si>
  <si>
    <t>1133262899</t>
  </si>
  <si>
    <t>0066202400048883</t>
  </si>
  <si>
    <t>0066202400049113</t>
  </si>
  <si>
    <t>张惠花</t>
  </si>
  <si>
    <t>1133435831</t>
  </si>
  <si>
    <t>0066202400049129</t>
  </si>
  <si>
    <t>顾证筌</t>
  </si>
  <si>
    <t>1133878733</t>
  </si>
  <si>
    <t>0066202400049429</t>
  </si>
  <si>
    <t>刘晓芬</t>
  </si>
  <si>
    <t>1131479548</t>
  </si>
  <si>
    <t>0066202400049501</t>
  </si>
  <si>
    <t>谭范芳</t>
  </si>
  <si>
    <t>1133802443</t>
  </si>
  <si>
    <t>0066202400049590</t>
  </si>
  <si>
    <t>钟英皓</t>
  </si>
  <si>
    <t>1101594888</t>
  </si>
  <si>
    <t>0066202400049857</t>
  </si>
  <si>
    <t>0066202400049882</t>
  </si>
  <si>
    <t>欧建辉</t>
  </si>
  <si>
    <t>1133898858</t>
  </si>
  <si>
    <t>0066202400049908</t>
  </si>
  <si>
    <t>彭泽全</t>
  </si>
  <si>
    <t>1102155209</t>
  </si>
  <si>
    <t>0066202400049971</t>
  </si>
  <si>
    <t>0066202400049987</t>
  </si>
  <si>
    <t>0066202400050306</t>
  </si>
  <si>
    <t>彭素持</t>
  </si>
  <si>
    <t>1101400277</t>
  </si>
  <si>
    <t>0066202400050513</t>
  </si>
  <si>
    <t>0066202400050590</t>
  </si>
  <si>
    <t>孙玉香</t>
  </si>
  <si>
    <t>1101727837</t>
  </si>
  <si>
    <t>0066202400050951</t>
  </si>
  <si>
    <t>0066202400051094</t>
  </si>
  <si>
    <t>曾炜</t>
  </si>
  <si>
    <t>1134406479</t>
  </si>
  <si>
    <t>0066202400051131</t>
  </si>
  <si>
    <t>F5279</t>
  </si>
  <si>
    <t>其他电子产品零售</t>
  </si>
  <si>
    <t>杜冬梅</t>
  </si>
  <si>
    <t>1134277652</t>
  </si>
  <si>
    <t>0066202400051144</t>
  </si>
  <si>
    <t>叶春来</t>
  </si>
  <si>
    <t>1102591971</t>
  </si>
  <si>
    <t>0066202400051196</t>
  </si>
  <si>
    <t>温建彬</t>
  </si>
  <si>
    <t>1134323549</t>
  </si>
  <si>
    <t>0066202400051253</t>
  </si>
  <si>
    <t>0066202400051386</t>
  </si>
  <si>
    <t>杨嘉琳</t>
  </si>
  <si>
    <t>1100910786</t>
  </si>
  <si>
    <t>0066202400051514</t>
  </si>
  <si>
    <t>叶紫丹</t>
  </si>
  <si>
    <t>1134529406</t>
  </si>
  <si>
    <t>0066202400052364</t>
  </si>
  <si>
    <t>0066202400052616</t>
  </si>
  <si>
    <t>H6129</t>
  </si>
  <si>
    <t>其他一般旅馆</t>
  </si>
  <si>
    <t>0066202400052620</t>
  </si>
  <si>
    <t>0066202400052622</t>
  </si>
  <si>
    <t>0066202400052728</t>
  </si>
  <si>
    <t>0066202400052733</t>
  </si>
  <si>
    <t>0066202400052784</t>
  </si>
  <si>
    <t>0066202400052795</t>
  </si>
  <si>
    <t>黄治旬</t>
  </si>
  <si>
    <t>1134960581</t>
  </si>
  <si>
    <t>0066202400052823</t>
  </si>
  <si>
    <t>邓晓燕</t>
  </si>
  <si>
    <t>1104466821</t>
  </si>
  <si>
    <t>0066202400052874</t>
  </si>
  <si>
    <t>M7492</t>
  </si>
  <si>
    <t>专业设计服务</t>
  </si>
  <si>
    <t>0066202400052877</t>
  </si>
  <si>
    <t>0066202400053118</t>
  </si>
  <si>
    <t>万永国</t>
  </si>
  <si>
    <t>1135150222</t>
  </si>
  <si>
    <t>0066202400053189</t>
  </si>
  <si>
    <t>钟志平</t>
  </si>
  <si>
    <t>1135205191</t>
  </si>
  <si>
    <t>0066202400053191</t>
  </si>
  <si>
    <t>F5161</t>
  </si>
  <si>
    <t>煤炭及制品批发</t>
  </si>
  <si>
    <t>0066202400053288</t>
  </si>
  <si>
    <t>张南星</t>
  </si>
  <si>
    <t>1002087953</t>
  </si>
  <si>
    <t>0066202400053569</t>
  </si>
  <si>
    <t>蓝芬华</t>
  </si>
  <si>
    <t>1135305951</t>
  </si>
  <si>
    <t>0066202400053643</t>
  </si>
  <si>
    <t>0066202400053738</t>
  </si>
  <si>
    <t>0066202400053873</t>
  </si>
  <si>
    <t>0066202400053886</t>
  </si>
  <si>
    <t>黄林森</t>
  </si>
  <si>
    <t>1115944703</t>
  </si>
  <si>
    <t>0066202400053950</t>
  </si>
  <si>
    <t>0066202400054108</t>
  </si>
  <si>
    <t>消费</t>
  </si>
  <si>
    <t>0066202400054402</t>
  </si>
  <si>
    <t>黄彬泉</t>
  </si>
  <si>
    <t>1135540195</t>
  </si>
  <si>
    <t>0066202400054699</t>
  </si>
  <si>
    <t>0066202400054991</t>
  </si>
  <si>
    <t>罗卫业</t>
  </si>
  <si>
    <t>1135693994</t>
  </si>
  <si>
    <t>0066202400055184</t>
  </si>
  <si>
    <t>欧阳舜</t>
  </si>
  <si>
    <t>1135127107</t>
  </si>
  <si>
    <t>0066202400055439</t>
  </si>
  <si>
    <t>0066202400055692</t>
  </si>
  <si>
    <t>谭思</t>
  </si>
  <si>
    <t>1136021701</t>
  </si>
  <si>
    <t>0066202400056195</t>
  </si>
  <si>
    <t>0066202400056349</t>
  </si>
  <si>
    <t>陈志文</t>
  </si>
  <si>
    <t>1102840114</t>
  </si>
  <si>
    <t>0066202400056372</t>
  </si>
  <si>
    <t>0066202400056375</t>
  </si>
  <si>
    <t>0066202400056388</t>
  </si>
  <si>
    <t>0066202400056389</t>
  </si>
  <si>
    <t>陈宏苗</t>
  </si>
  <si>
    <t>1101422629</t>
  </si>
  <si>
    <t>0066202400056416</t>
  </si>
  <si>
    <t>陈桂有</t>
  </si>
  <si>
    <t>1136249508</t>
  </si>
  <si>
    <t>0066202400056603</t>
  </si>
  <si>
    <t>0066202400056664</t>
  </si>
  <si>
    <t>0066202400056867</t>
  </si>
  <si>
    <t>0066202400056966</t>
  </si>
  <si>
    <t>0066202400057144</t>
  </si>
  <si>
    <t>吴添舒</t>
  </si>
  <si>
    <t>1041646933</t>
  </si>
  <si>
    <t>0066202400058815</t>
  </si>
  <si>
    <t>阮伟英</t>
  </si>
  <si>
    <t>1136776818</t>
  </si>
  <si>
    <t>0066202400058873</t>
  </si>
  <si>
    <t>F5291</t>
  </si>
  <si>
    <t>流动货摊零售</t>
  </si>
  <si>
    <t>0066202400058948</t>
  </si>
  <si>
    <t>廖秋雄</t>
  </si>
  <si>
    <t>1102829986</t>
  </si>
  <si>
    <t>0066202400059026</t>
  </si>
  <si>
    <t>潘伟兵</t>
  </si>
  <si>
    <t>1102414344</t>
  </si>
  <si>
    <t>0066202400059319</t>
  </si>
  <si>
    <t>邹红云</t>
  </si>
  <si>
    <t>1136864792</t>
  </si>
  <si>
    <t>0066202400059483</t>
  </si>
  <si>
    <t>梁运平</t>
  </si>
  <si>
    <t>1137198443</t>
  </si>
  <si>
    <t>0066202400059888</t>
  </si>
  <si>
    <t>0066202400059988</t>
  </si>
  <si>
    <t>黄定强</t>
  </si>
  <si>
    <t>1136916407</t>
  </si>
  <si>
    <t>0066202400060090</t>
  </si>
  <si>
    <t>朱建明</t>
  </si>
  <si>
    <t>1137106174</t>
  </si>
  <si>
    <t>0066202400060163</t>
  </si>
  <si>
    <t>王双利</t>
  </si>
  <si>
    <t>1102840165</t>
  </si>
  <si>
    <t>0066202400060213</t>
  </si>
  <si>
    <t>0066202400060619</t>
  </si>
  <si>
    <t>罗勇智</t>
  </si>
  <si>
    <t>1137410191</t>
  </si>
  <si>
    <t>0066202400060628</t>
  </si>
  <si>
    <t>0066202400060823</t>
  </si>
  <si>
    <t>欧梦灵</t>
  </si>
  <si>
    <t>1137533358</t>
  </si>
  <si>
    <t>0066202400060981</t>
  </si>
  <si>
    <t>0066202400060982</t>
  </si>
  <si>
    <t>邱东贤</t>
  </si>
  <si>
    <t>1137670061</t>
  </si>
  <si>
    <t>0066202400061186</t>
  </si>
  <si>
    <t>刘小华</t>
  </si>
  <si>
    <t>1115049933</t>
  </si>
  <si>
    <t>0066202400061253</t>
  </si>
  <si>
    <t>黄颖</t>
  </si>
  <si>
    <t>1137590416</t>
  </si>
  <si>
    <t>0066202400061441</t>
  </si>
  <si>
    <t>F5292</t>
  </si>
  <si>
    <t>互联网零售</t>
  </si>
  <si>
    <t>0066202400061444</t>
  </si>
  <si>
    <t>伍绿厦</t>
  </si>
  <si>
    <t>1137682841</t>
  </si>
  <si>
    <t>0066202400061543</t>
  </si>
  <si>
    <t>叶瑞云</t>
  </si>
  <si>
    <t>1137800267</t>
  </si>
  <si>
    <t>0066202400061628</t>
  </si>
  <si>
    <t>0066202500063771</t>
  </si>
  <si>
    <t>0066202500064311</t>
  </si>
  <si>
    <t>0066202500064335</t>
  </si>
  <si>
    <t>0066202500064499</t>
  </si>
  <si>
    <t>朱铭臣</t>
  </si>
  <si>
    <t>1101134445</t>
  </si>
  <si>
    <t>0066202500065331</t>
  </si>
  <si>
    <t>0066202500065794</t>
  </si>
  <si>
    <t>0066202500065854</t>
  </si>
  <si>
    <t>杨军华</t>
  </si>
  <si>
    <t>1023309289</t>
  </si>
  <si>
    <t>0066202500065860</t>
  </si>
  <si>
    <t>0066202500065871</t>
  </si>
  <si>
    <t>0066202500066157</t>
  </si>
  <si>
    <t>张聪</t>
  </si>
  <si>
    <t>1100322906</t>
  </si>
  <si>
    <t>201100522011164000001</t>
  </si>
  <si>
    <t>刘越香</t>
  </si>
  <si>
    <t>1029076995</t>
  </si>
  <si>
    <t>201100522011164000002</t>
  </si>
  <si>
    <t>张振生</t>
  </si>
  <si>
    <t>1100322051</t>
  </si>
  <si>
    <t>201100522011164000003</t>
  </si>
  <si>
    <t>林碧生</t>
  </si>
  <si>
    <t>1100613757</t>
  </si>
  <si>
    <t>201100522011164000008</t>
  </si>
  <si>
    <t>201200522011163000049</t>
  </si>
  <si>
    <t>陈树生</t>
  </si>
  <si>
    <t>1102412805</t>
  </si>
  <si>
    <t>201200522011164000015</t>
  </si>
  <si>
    <t>李碧宜</t>
  </si>
  <si>
    <t>1101760974</t>
  </si>
  <si>
    <t>201200522011164000028</t>
  </si>
  <si>
    <t>张淑龄</t>
  </si>
  <si>
    <t>1101805633</t>
  </si>
  <si>
    <t>201200522011164000030</t>
  </si>
  <si>
    <t>11M</t>
  </si>
  <si>
    <t>曾宾团</t>
  </si>
  <si>
    <t>1101813466</t>
  </si>
  <si>
    <t>201200522011164000037</t>
  </si>
  <si>
    <t>201200522011164000039</t>
  </si>
  <si>
    <t>曾伟明</t>
  </si>
  <si>
    <t>1101303417</t>
  </si>
  <si>
    <t>201200522011164000056</t>
  </si>
  <si>
    <t>丘莉娜</t>
  </si>
  <si>
    <t>1102416487</t>
  </si>
  <si>
    <t>201200522011164000061</t>
  </si>
  <si>
    <t>姜万福</t>
  </si>
  <si>
    <t>1102416924</t>
  </si>
  <si>
    <t>201200522011164000074</t>
  </si>
  <si>
    <t>刘伟文</t>
  </si>
  <si>
    <t>1102417335</t>
  </si>
  <si>
    <t>201200522011164000076</t>
  </si>
  <si>
    <t>徐焕新</t>
  </si>
  <si>
    <t>1101977426</t>
  </si>
  <si>
    <t>201200522011164000083</t>
  </si>
  <si>
    <t>吴乙松</t>
  </si>
  <si>
    <t>1102419591</t>
  </si>
  <si>
    <t>201200522011164000084</t>
  </si>
  <si>
    <t>李道轩</t>
  </si>
  <si>
    <t>1102824364</t>
  </si>
  <si>
    <t>201200522011164000086</t>
  </si>
  <si>
    <t>曾华生</t>
  </si>
  <si>
    <t>1101302534</t>
  </si>
  <si>
    <t>201200522011165000059</t>
  </si>
  <si>
    <t>王位元</t>
  </si>
  <si>
    <t>1102416932</t>
  </si>
  <si>
    <t>201200522011165000070</t>
  </si>
  <si>
    <t>吴晨浩</t>
  </si>
  <si>
    <t>1102824313</t>
  </si>
  <si>
    <t>201200522011168000048</t>
  </si>
  <si>
    <t>董丽萍</t>
  </si>
  <si>
    <t>1102246506</t>
  </si>
  <si>
    <t>201200522011168000067</t>
  </si>
  <si>
    <t>阙文辉</t>
  </si>
  <si>
    <t>1102842729</t>
  </si>
  <si>
    <t>201200522011168000075</t>
  </si>
  <si>
    <t>黎婷</t>
  </si>
  <si>
    <t>1102418986</t>
  </si>
  <si>
    <t>201200522011168000079</t>
  </si>
  <si>
    <t>曾文星</t>
  </si>
  <si>
    <t>1102417181</t>
  </si>
  <si>
    <t>201200522011168000080</t>
  </si>
  <si>
    <t>陈象雄</t>
  </si>
  <si>
    <t>1101976225</t>
  </si>
  <si>
    <t>201200522011168000081</t>
  </si>
  <si>
    <t>陈伟平</t>
  </si>
  <si>
    <t>1102250295</t>
  </si>
  <si>
    <t>201200522011168000087</t>
  </si>
  <si>
    <t>201200522011177000023</t>
  </si>
  <si>
    <t>杨成锋</t>
  </si>
  <si>
    <t>1102248991</t>
  </si>
  <si>
    <t>201200522011177000069</t>
  </si>
  <si>
    <t>黄彩华</t>
  </si>
  <si>
    <t>1102249645</t>
  </si>
  <si>
    <t>201200522011177000071</t>
  </si>
  <si>
    <t>张日权</t>
  </si>
  <si>
    <t>1100364749</t>
  </si>
  <si>
    <t>201200522011177000077</t>
  </si>
  <si>
    <t>黄勇明</t>
  </si>
  <si>
    <t>1101976179</t>
  </si>
  <si>
    <t>201200522011177000088</t>
  </si>
  <si>
    <t>短期个人其他消费抵押贷款</t>
  </si>
  <si>
    <t>刘永辉</t>
  </si>
  <si>
    <t>1102799017</t>
  </si>
  <si>
    <t>201200522011185000013</t>
  </si>
  <si>
    <t>短期个人装修抵押贷款</t>
  </si>
  <si>
    <t>廖奇彪</t>
  </si>
  <si>
    <t>1102412856</t>
  </si>
  <si>
    <t>201200522011185000014</t>
  </si>
  <si>
    <t>邹映池</t>
  </si>
  <si>
    <t>1102410683</t>
  </si>
  <si>
    <t>201200522011195000016</t>
  </si>
  <si>
    <t>曾庆通</t>
  </si>
  <si>
    <t>1101761105</t>
  </si>
  <si>
    <t>201200522011195000038</t>
  </si>
  <si>
    <t>利玉莲</t>
  </si>
  <si>
    <t>1102874361</t>
  </si>
  <si>
    <t>201200522011195000045</t>
  </si>
  <si>
    <t>林先云</t>
  </si>
  <si>
    <t>1129241742</t>
  </si>
  <si>
    <t>201200522011195000078</t>
  </si>
  <si>
    <t>刘世海</t>
  </si>
  <si>
    <t>1101305819</t>
  </si>
  <si>
    <t>201200522011903000068</t>
  </si>
  <si>
    <t>个人一手住房贷款</t>
  </si>
  <si>
    <t>中长期个人一手住房抵押贷款</t>
  </si>
  <si>
    <t>陈美兰</t>
  </si>
  <si>
    <t>1101799072</t>
  </si>
  <si>
    <t>201200522011904000031</t>
  </si>
  <si>
    <t>K7010</t>
  </si>
  <si>
    <t>房地产开发经营</t>
  </si>
  <si>
    <t>购买一手住房</t>
  </si>
  <si>
    <t>刘碧泉</t>
  </si>
  <si>
    <t>0021252351</t>
  </si>
  <si>
    <t>201200522011904000032</t>
  </si>
  <si>
    <t>张军权</t>
  </si>
  <si>
    <t>1100175806</t>
  </si>
  <si>
    <t>201200522011904000033</t>
  </si>
  <si>
    <t>吴卫中</t>
  </si>
  <si>
    <t>1100175113</t>
  </si>
  <si>
    <t>201200522011904000034</t>
  </si>
  <si>
    <t>罗伟锋</t>
  </si>
  <si>
    <t>1100175814</t>
  </si>
  <si>
    <t>201200522011904000035</t>
  </si>
  <si>
    <t>罗少华</t>
  </si>
  <si>
    <t>1101814292</t>
  </si>
  <si>
    <t>201200522011904000041</t>
  </si>
  <si>
    <t>刘紧</t>
  </si>
  <si>
    <t>1102839965</t>
  </si>
  <si>
    <t>201200522011904000046</t>
  </si>
  <si>
    <t>201200522011904000047</t>
  </si>
  <si>
    <t>蒋从江</t>
  </si>
  <si>
    <t>1101199881</t>
  </si>
  <si>
    <t>201200522011904000052</t>
  </si>
  <si>
    <t>蓝淑导</t>
  </si>
  <si>
    <t>1102876291</t>
  </si>
  <si>
    <t>201200522011904000053</t>
  </si>
  <si>
    <t>王兵</t>
  </si>
  <si>
    <t>1102249386</t>
  </si>
  <si>
    <t>201200522011904000062</t>
  </si>
  <si>
    <t>谢维娣</t>
  </si>
  <si>
    <t>0446615161</t>
  </si>
  <si>
    <t>201200522011904000063</t>
  </si>
  <si>
    <t>周清琴</t>
  </si>
  <si>
    <t>1102246662</t>
  </si>
  <si>
    <t>201200522011904000064</t>
  </si>
  <si>
    <t>陆志龙</t>
  </si>
  <si>
    <t>1101303085</t>
  </si>
  <si>
    <t>201200522011904000065</t>
  </si>
  <si>
    <t>刘凯旋</t>
  </si>
  <si>
    <t>1101306971</t>
  </si>
  <si>
    <t>201200522011904000066</t>
  </si>
  <si>
    <t>郭裕良</t>
  </si>
  <si>
    <t>1102248509</t>
  </si>
  <si>
    <t>201200522011904000085</t>
  </si>
  <si>
    <t>袁火生</t>
  </si>
  <si>
    <t>1102237957</t>
  </si>
  <si>
    <t>201200522011907000012</t>
  </si>
  <si>
    <t>201200522011907000017</t>
  </si>
  <si>
    <t>201200522011907000018</t>
  </si>
  <si>
    <t>陈小勇</t>
  </si>
  <si>
    <t>1100837892</t>
  </si>
  <si>
    <t>201200522011907000021</t>
  </si>
  <si>
    <t>李绍其</t>
  </si>
  <si>
    <t>1100327037</t>
  </si>
  <si>
    <t>201200522011907000026</t>
  </si>
  <si>
    <t>叶发森</t>
  </si>
  <si>
    <t>1101799269</t>
  </si>
  <si>
    <t>201200522011907000029</t>
  </si>
  <si>
    <t>张伟铭</t>
  </si>
  <si>
    <t>1102840254</t>
  </si>
  <si>
    <t>201200522011909000050</t>
  </si>
  <si>
    <t>伍技峰</t>
  </si>
  <si>
    <t>1102876127</t>
  </si>
  <si>
    <t>201200522011909000055</t>
  </si>
  <si>
    <t>程荣年</t>
  </si>
  <si>
    <t>1101300701</t>
  </si>
  <si>
    <t>201200522011909000057</t>
  </si>
  <si>
    <t>杨锦</t>
  </si>
  <si>
    <t>1102876712</t>
  </si>
  <si>
    <t>201200522011909000058</t>
  </si>
  <si>
    <t>核销</t>
  </si>
  <si>
    <t>彭颖欢</t>
  </si>
  <si>
    <t>1102877506</t>
  </si>
  <si>
    <t>201200522011909000072</t>
  </si>
  <si>
    <t>吴小娟</t>
  </si>
  <si>
    <t>1102418447</t>
  </si>
  <si>
    <t>201200522011909000082</t>
  </si>
  <si>
    <t>201200522021164000043</t>
  </si>
  <si>
    <t>邹海龙</t>
  </si>
  <si>
    <t>1100398562</t>
  </si>
  <si>
    <t>201200522021165000040</t>
  </si>
  <si>
    <t>陈育华</t>
  </si>
  <si>
    <t>1102867594</t>
  </si>
  <si>
    <t>201200522021185000042</t>
  </si>
  <si>
    <t>温小俐</t>
  </si>
  <si>
    <t>1102802034</t>
  </si>
  <si>
    <t>201200522021909000044</t>
  </si>
  <si>
    <t>欧阳琦斌</t>
  </si>
  <si>
    <t>1102608297</t>
  </si>
  <si>
    <t>201300522011163000166</t>
  </si>
  <si>
    <t>袁金佑</t>
  </si>
  <si>
    <t>1102032239</t>
  </si>
  <si>
    <t>201300522011164000109</t>
  </si>
  <si>
    <t>邓子军</t>
  </si>
  <si>
    <t>1102031305</t>
  </si>
  <si>
    <t>201300522011164000111</t>
  </si>
  <si>
    <t>刘武源</t>
  </si>
  <si>
    <t>1102233552</t>
  </si>
  <si>
    <t>201300522011164000112</t>
  </si>
  <si>
    <t>汤毅明</t>
  </si>
  <si>
    <t>1101302429</t>
  </si>
  <si>
    <t>201300522011164000113</t>
  </si>
  <si>
    <t>赖波勇</t>
  </si>
  <si>
    <t>1102042455</t>
  </si>
  <si>
    <t>201300522011164000114</t>
  </si>
  <si>
    <t>梁凯</t>
  </si>
  <si>
    <t>1102043818</t>
  </si>
  <si>
    <t>201300522011164000115</t>
  </si>
  <si>
    <t>巫志杰</t>
  </si>
  <si>
    <t>1102664243</t>
  </si>
  <si>
    <t>201300522011164000116</t>
  </si>
  <si>
    <t>采矿业</t>
  </si>
  <si>
    <t>201300522011164000121</t>
  </si>
  <si>
    <t>邝伟科</t>
  </si>
  <si>
    <t>1102419737</t>
  </si>
  <si>
    <t>201300522011164000122</t>
  </si>
  <si>
    <t>李志清</t>
  </si>
  <si>
    <t>1101070781</t>
  </si>
  <si>
    <t>201300522011164000131</t>
  </si>
  <si>
    <t>刘亚罗</t>
  </si>
  <si>
    <t>1101745827</t>
  </si>
  <si>
    <t>201300522011164000132</t>
  </si>
  <si>
    <t>黄蔚龙</t>
  </si>
  <si>
    <t>1100846824</t>
  </si>
  <si>
    <t>201300522011164000133</t>
  </si>
  <si>
    <t>丘池方</t>
  </si>
  <si>
    <t>1101749717</t>
  </si>
  <si>
    <t>201300522011164000135</t>
  </si>
  <si>
    <t>赖运宏</t>
  </si>
  <si>
    <t>1029076839</t>
  </si>
  <si>
    <t>201300522011164000140</t>
  </si>
  <si>
    <t>李超良</t>
  </si>
  <si>
    <t>1101910232</t>
  </si>
  <si>
    <t>201300522011164000143</t>
  </si>
  <si>
    <t>曾雨克</t>
  </si>
  <si>
    <t>1102040789</t>
  </si>
  <si>
    <t>201300522011164000144</t>
  </si>
  <si>
    <t>201300522011164000148</t>
  </si>
  <si>
    <t>201300522011164000149</t>
  </si>
  <si>
    <t>201300522011164000155</t>
  </si>
  <si>
    <t>201300522011164000156</t>
  </si>
  <si>
    <t>廖耀国</t>
  </si>
  <si>
    <t>1101551003</t>
  </si>
  <si>
    <t>201300522011164000162</t>
  </si>
  <si>
    <t>黄伟朋</t>
  </si>
  <si>
    <t>1101551259</t>
  </si>
  <si>
    <t>201300522011164000163</t>
  </si>
  <si>
    <t>曾润民</t>
  </si>
  <si>
    <t>1101551402</t>
  </si>
  <si>
    <t>201300522011164000164</t>
  </si>
  <si>
    <t>吴海波</t>
  </si>
  <si>
    <t>1101717122</t>
  </si>
  <si>
    <t>201300522011164000167</t>
  </si>
  <si>
    <t>201300522011164000168</t>
  </si>
  <si>
    <t>周月营</t>
  </si>
  <si>
    <t>1101551658</t>
  </si>
  <si>
    <t>201300522011164000169</t>
  </si>
  <si>
    <t>1101720026</t>
  </si>
  <si>
    <t>201300522011164000170</t>
  </si>
  <si>
    <t>肖志良</t>
  </si>
  <si>
    <t>1101720506</t>
  </si>
  <si>
    <t>201300522011164000171</t>
  </si>
  <si>
    <t>王继祖</t>
  </si>
  <si>
    <t>1101717998</t>
  </si>
  <si>
    <t>201300522011164000173</t>
  </si>
  <si>
    <t>刘小纯</t>
  </si>
  <si>
    <t>1101717319</t>
  </si>
  <si>
    <t>201300522011164000174</t>
  </si>
  <si>
    <t>201300522011164000175</t>
  </si>
  <si>
    <t>201300522011164000176</t>
  </si>
  <si>
    <t>201300522011164000177</t>
  </si>
  <si>
    <t>201300522011164000178</t>
  </si>
  <si>
    <t>201300522011164000179</t>
  </si>
  <si>
    <t>201300522011164000180</t>
  </si>
  <si>
    <t>201300522011164000182</t>
  </si>
  <si>
    <t>冯志勇</t>
  </si>
  <si>
    <t>1101554134</t>
  </si>
  <si>
    <t>201300522011164000183</t>
  </si>
  <si>
    <t>赖珊</t>
  </si>
  <si>
    <t>1102049271</t>
  </si>
  <si>
    <t>201300522011164000184</t>
  </si>
  <si>
    <t>201300522011164000185</t>
  </si>
  <si>
    <t>201300522011164000187</t>
  </si>
  <si>
    <t>李志盛</t>
  </si>
  <si>
    <t>1101720999</t>
  </si>
  <si>
    <t>201300522011164000188</t>
  </si>
  <si>
    <t>201300522011164000189</t>
  </si>
  <si>
    <t>叶茂良</t>
  </si>
  <si>
    <t>1101724838</t>
  </si>
  <si>
    <t>201300522011164000190</t>
  </si>
  <si>
    <t>郭华新</t>
  </si>
  <si>
    <t>1100854266</t>
  </si>
  <si>
    <t>201300522011164000192</t>
  </si>
  <si>
    <t>杨辉全</t>
  </si>
  <si>
    <t>1102027502</t>
  </si>
  <si>
    <t>201300522011165000097</t>
  </si>
  <si>
    <t>钟集坤</t>
  </si>
  <si>
    <t>1102028703</t>
  </si>
  <si>
    <t>201300522011165000098</t>
  </si>
  <si>
    <t>201300522011165000117</t>
  </si>
  <si>
    <t>201300522011165000118</t>
  </si>
  <si>
    <t>张妖娟</t>
  </si>
  <si>
    <t>1102839019</t>
  </si>
  <si>
    <t>201300522011165000154</t>
  </si>
  <si>
    <t>201300522011165000191</t>
  </si>
  <si>
    <t>杨萍</t>
  </si>
  <si>
    <t>1102036218</t>
  </si>
  <si>
    <t>201300522011168000104</t>
  </si>
  <si>
    <t>23M</t>
  </si>
  <si>
    <t>程剑华</t>
  </si>
  <si>
    <t>1102050156</t>
  </si>
  <si>
    <t>201300522011168000110</t>
  </si>
  <si>
    <t>黄松盛</t>
  </si>
  <si>
    <t>1101718609</t>
  </si>
  <si>
    <t>201300522011168000172</t>
  </si>
  <si>
    <t>李道怡</t>
  </si>
  <si>
    <t>1100852581</t>
  </si>
  <si>
    <t>201300522011168000186</t>
  </si>
  <si>
    <t>高建立</t>
  </si>
  <si>
    <t>1102030309</t>
  </si>
  <si>
    <t>201300522011177000095</t>
  </si>
  <si>
    <t>201300522011177000181</t>
  </si>
  <si>
    <t>罗燕强</t>
  </si>
  <si>
    <t>1101976977</t>
  </si>
  <si>
    <t>201300522011185000153</t>
  </si>
  <si>
    <t>叶小升</t>
  </si>
  <si>
    <t>1102233617</t>
  </si>
  <si>
    <t>201300522011195000119</t>
  </si>
  <si>
    <t>曾国辉</t>
  </si>
  <si>
    <t>1101066997</t>
  </si>
  <si>
    <t>201300522011195000128</t>
  </si>
  <si>
    <t>黄贺祺</t>
  </si>
  <si>
    <t>0019892039</t>
  </si>
  <si>
    <t>201300522011195000165</t>
  </si>
  <si>
    <t>李云亮</t>
  </si>
  <si>
    <t>1101723629</t>
  </si>
  <si>
    <t>201300522011195000193</t>
  </si>
  <si>
    <t>廖银秤</t>
  </si>
  <si>
    <t>1101975733</t>
  </si>
  <si>
    <t>201300522011904000093</t>
  </si>
  <si>
    <t>黎考忠</t>
  </si>
  <si>
    <t>1101976101</t>
  </si>
  <si>
    <t>201300522011904000094</t>
  </si>
  <si>
    <t>邓飞刚</t>
  </si>
  <si>
    <t>1102234281</t>
  </si>
  <si>
    <t>201300522011904000105</t>
  </si>
  <si>
    <t>179M</t>
  </si>
  <si>
    <t>冯文东</t>
  </si>
  <si>
    <t>1102048291</t>
  </si>
  <si>
    <t>201300522011904000106</t>
  </si>
  <si>
    <t>郭德万</t>
  </si>
  <si>
    <t>1003145949</t>
  </si>
  <si>
    <t>201300522011904000107</t>
  </si>
  <si>
    <t>黄金昌</t>
  </si>
  <si>
    <t>1101305622</t>
  </si>
  <si>
    <t>201300522011904000129</t>
  </si>
  <si>
    <t>邹有然</t>
  </si>
  <si>
    <t>1100844805</t>
  </si>
  <si>
    <t>201300522011904000130</t>
  </si>
  <si>
    <t>曾锋</t>
  </si>
  <si>
    <t>1101977752</t>
  </si>
  <si>
    <t>201300522011909000100</t>
  </si>
  <si>
    <t>吴小花</t>
  </si>
  <si>
    <t>1101968087</t>
  </si>
  <si>
    <t>201300522011909000147</t>
  </si>
  <si>
    <t>许少勇</t>
  </si>
  <si>
    <t>1102131407</t>
  </si>
  <si>
    <t>201300522011909000150</t>
  </si>
  <si>
    <t>201300522011909000152</t>
  </si>
  <si>
    <t>张婷</t>
  </si>
  <si>
    <t>1100906843</t>
  </si>
  <si>
    <t>201400522011134000217</t>
  </si>
  <si>
    <t>张春敏</t>
  </si>
  <si>
    <t>1101890762</t>
  </si>
  <si>
    <t>201400522011138000318</t>
  </si>
  <si>
    <t>李建中</t>
  </si>
  <si>
    <t>1101552808</t>
  </si>
  <si>
    <t>201400522011150000254</t>
  </si>
  <si>
    <t>赖国连</t>
  </si>
  <si>
    <t>1100674772</t>
  </si>
  <si>
    <t>201400522011150000255</t>
  </si>
  <si>
    <t>201400522011154000264</t>
  </si>
  <si>
    <t>201400522011163000285</t>
  </si>
  <si>
    <t>201400522011164000194</t>
  </si>
  <si>
    <t>201400522011164000196</t>
  </si>
  <si>
    <t>18M</t>
  </si>
  <si>
    <t>201400522011164000198</t>
  </si>
  <si>
    <t>201400522011164000199</t>
  </si>
  <si>
    <t>邱丰良</t>
  </si>
  <si>
    <t>1101723467</t>
  </si>
  <si>
    <t>201400522011164000201</t>
  </si>
  <si>
    <t>201400522011164000203</t>
  </si>
  <si>
    <t>赖海城</t>
  </si>
  <si>
    <t>1101724234</t>
  </si>
  <si>
    <t>201400522011164000204</t>
  </si>
  <si>
    <t>古童定</t>
  </si>
  <si>
    <t>1101722223</t>
  </si>
  <si>
    <t>201400522011164000207</t>
  </si>
  <si>
    <t>201400522011164000208</t>
  </si>
  <si>
    <t>陈群君</t>
  </si>
  <si>
    <t>1100856137</t>
  </si>
  <si>
    <t>201400522011164000211</t>
  </si>
  <si>
    <t>黄海涛</t>
  </si>
  <si>
    <t>1100858598</t>
  </si>
  <si>
    <t>201400522011164000212</t>
  </si>
  <si>
    <t>201400522011164000216</t>
  </si>
  <si>
    <t>杨志坚</t>
  </si>
  <si>
    <t>1101724587</t>
  </si>
  <si>
    <t>201400522011164000218</t>
  </si>
  <si>
    <t>201400522011164000222</t>
  </si>
  <si>
    <t>徐子威</t>
  </si>
  <si>
    <t>1100859535</t>
  </si>
  <si>
    <t>201400522011164000223</t>
  </si>
  <si>
    <t>201400522011164000225</t>
  </si>
  <si>
    <t>林建明</t>
  </si>
  <si>
    <t>1101278722</t>
  </si>
  <si>
    <t>201400522011164000227</t>
  </si>
  <si>
    <t>201400522011164000228</t>
  </si>
  <si>
    <t>201400522011164000229</t>
  </si>
  <si>
    <t>201400522011164000242</t>
  </si>
  <si>
    <t>6M</t>
  </si>
  <si>
    <t>王友建</t>
  </si>
  <si>
    <t>1101431113</t>
  </si>
  <si>
    <t>201400522011164000244</t>
  </si>
  <si>
    <t>201400522011164000246</t>
  </si>
  <si>
    <t>201400522011164000256</t>
  </si>
  <si>
    <t>201400522011164000258</t>
  </si>
  <si>
    <t>叶健</t>
  </si>
  <si>
    <t>1101331887</t>
  </si>
  <si>
    <t>201400522011164000261</t>
  </si>
  <si>
    <t>201400522011164000269</t>
  </si>
  <si>
    <t>201400522011164000273</t>
  </si>
  <si>
    <t>201400522011164000274</t>
  </si>
  <si>
    <t>郭东峰</t>
  </si>
  <si>
    <t>1101780657</t>
  </si>
  <si>
    <t>201400522011164000275</t>
  </si>
  <si>
    <t>201400522011164000282</t>
  </si>
  <si>
    <t>201400522011164000283</t>
  </si>
  <si>
    <t>201400522011164000284</t>
  </si>
  <si>
    <t>蓝献祥</t>
  </si>
  <si>
    <t>1100322566</t>
  </si>
  <si>
    <t>201400522011164000286</t>
  </si>
  <si>
    <t>邹启源</t>
  </si>
  <si>
    <t>1101018615</t>
  </si>
  <si>
    <t>201400522011164000287</t>
  </si>
  <si>
    <t>201400522011164000294</t>
  </si>
  <si>
    <t>201400522011164000295</t>
  </si>
  <si>
    <t>201400522011164000296</t>
  </si>
  <si>
    <t>201400522011164000297</t>
  </si>
  <si>
    <t>201400522011164000298</t>
  </si>
  <si>
    <t>胡秒华</t>
  </si>
  <si>
    <t>1101018348</t>
  </si>
  <si>
    <t>201400522011164000299</t>
  </si>
  <si>
    <t>201400522011164000300</t>
  </si>
  <si>
    <t>刘少兰</t>
  </si>
  <si>
    <t>1100566317</t>
  </si>
  <si>
    <t>201400522011164000301</t>
  </si>
  <si>
    <t>黄东华</t>
  </si>
  <si>
    <t>1101087226</t>
  </si>
  <si>
    <t>201400522011164000302</t>
  </si>
  <si>
    <t>张秀红</t>
  </si>
  <si>
    <t>1100569308</t>
  </si>
  <si>
    <t>201400522011164000303</t>
  </si>
  <si>
    <t>201400522011164000304</t>
  </si>
  <si>
    <t>9M</t>
  </si>
  <si>
    <t>201400522011164000305</t>
  </si>
  <si>
    <t>201400522011164000306</t>
  </si>
  <si>
    <t>陈奕辉</t>
  </si>
  <si>
    <t>1100626565</t>
  </si>
  <si>
    <t>201400522011164000309</t>
  </si>
  <si>
    <t>201400522011164000310</t>
  </si>
  <si>
    <t>朱其亮</t>
  </si>
  <si>
    <t>1100625585</t>
  </si>
  <si>
    <t>201400522011164000311</t>
  </si>
  <si>
    <t>陈振权</t>
  </si>
  <si>
    <t>1100625933</t>
  </si>
  <si>
    <t>201400522011164000312</t>
  </si>
  <si>
    <t>201400522011164000313</t>
  </si>
  <si>
    <t>201400522011164000314</t>
  </si>
  <si>
    <t>201400522011164000315</t>
  </si>
  <si>
    <t>欧志办</t>
  </si>
  <si>
    <t>1100565833</t>
  </si>
  <si>
    <t>201400522011164000316</t>
  </si>
  <si>
    <t>201400522011164000317</t>
  </si>
  <si>
    <t>201400522011165000200</t>
  </si>
  <si>
    <t>15M</t>
  </si>
  <si>
    <t>201400522011165000202</t>
  </si>
  <si>
    <t>李惠清</t>
  </si>
  <si>
    <t>1100855963</t>
  </si>
  <si>
    <t>201400522011165000205</t>
  </si>
  <si>
    <t>201400522011165000214</t>
  </si>
  <si>
    <t>黄悦芸</t>
  </si>
  <si>
    <t>1102027294</t>
  </si>
  <si>
    <t>201400522011165000215</t>
  </si>
  <si>
    <t>黄海浮</t>
  </si>
  <si>
    <t>1100671803</t>
  </si>
  <si>
    <t>201400522011168000252</t>
  </si>
  <si>
    <t>59M</t>
  </si>
  <si>
    <t>201400522011185000195</t>
  </si>
  <si>
    <t>201400522011185000270</t>
  </si>
  <si>
    <t>赵燕</t>
  </si>
  <si>
    <t>1101786485</t>
  </si>
  <si>
    <t>201400522011195000226</t>
  </si>
  <si>
    <t>李金霞</t>
  </si>
  <si>
    <t>1101440716</t>
  </si>
  <si>
    <t>201400522011195000247</t>
  </si>
  <si>
    <t>144M</t>
  </si>
  <si>
    <t>黄添招</t>
  </si>
  <si>
    <t>1100592237</t>
  </si>
  <si>
    <t>201400522011195000248</t>
  </si>
  <si>
    <t>刘辉燕</t>
  </si>
  <si>
    <t>1100596836</t>
  </si>
  <si>
    <t>201400522011195000259</t>
  </si>
  <si>
    <t>赖科伟</t>
  </si>
  <si>
    <t>1101097795</t>
  </si>
  <si>
    <t>201400522011195000265</t>
  </si>
  <si>
    <t>201400522011195000266</t>
  </si>
  <si>
    <t>赖科理</t>
  </si>
  <si>
    <t>1100321713</t>
  </si>
  <si>
    <t>201400522011195000267</t>
  </si>
  <si>
    <t>欧阳雪桃</t>
  </si>
  <si>
    <t>1100561161</t>
  </si>
  <si>
    <t>201400522011195000268</t>
  </si>
  <si>
    <t>蓝业祥</t>
  </si>
  <si>
    <t>1100625097</t>
  </si>
  <si>
    <t>201400522011195000307</t>
  </si>
  <si>
    <t>蓝倡祥</t>
  </si>
  <si>
    <t>1100321802</t>
  </si>
  <si>
    <t>201400522011195000308</t>
  </si>
  <si>
    <t>0447132539</t>
  </si>
  <si>
    <t>中长期个人经营性信用贷款</t>
  </si>
  <si>
    <t>李仕龙</t>
  </si>
  <si>
    <t>1101334258</t>
  </si>
  <si>
    <t>201400522011909000263</t>
  </si>
  <si>
    <t>叶莉莉</t>
  </si>
  <si>
    <t>1100220917</t>
  </si>
  <si>
    <t>201400522011909000279</t>
  </si>
  <si>
    <t>201500522011134000343</t>
  </si>
  <si>
    <t>201500522011150000510</t>
  </si>
  <si>
    <t>201500522011163000485</t>
  </si>
  <si>
    <t>201500522011164000323</t>
  </si>
  <si>
    <t>袁洁</t>
  </si>
  <si>
    <t>1101310499</t>
  </si>
  <si>
    <t>201500522011164000325</t>
  </si>
  <si>
    <t>201500522011164000326</t>
  </si>
  <si>
    <t>201500522011164000329</t>
  </si>
  <si>
    <t>赖浓火</t>
  </si>
  <si>
    <t>1101317507</t>
  </si>
  <si>
    <t>201500522011164000332</t>
  </si>
  <si>
    <t>201500522011164000339</t>
  </si>
  <si>
    <t>201500522011164000341</t>
  </si>
  <si>
    <t>201500522011164000347</t>
  </si>
  <si>
    <t>201500522011164000357</t>
  </si>
  <si>
    <t>201500522011164000361</t>
  </si>
  <si>
    <t>201500522011164000368</t>
  </si>
  <si>
    <t>翟铁铮</t>
  </si>
  <si>
    <t>1100783016</t>
  </si>
  <si>
    <t>201500522011164000369</t>
  </si>
  <si>
    <t>李国标</t>
  </si>
  <si>
    <t>1100806229</t>
  </si>
  <si>
    <t>201500522011164000371</t>
  </si>
  <si>
    <t>温幸明</t>
  </si>
  <si>
    <t>1100672338</t>
  </si>
  <si>
    <t>201500522011164000374</t>
  </si>
  <si>
    <t>陈伟杰</t>
  </si>
  <si>
    <t>1101722363</t>
  </si>
  <si>
    <t>201500522011164000375</t>
  </si>
  <si>
    <t>陈霞</t>
  </si>
  <si>
    <t>1102214302</t>
  </si>
  <si>
    <t>201500522011164000376</t>
  </si>
  <si>
    <t>201500522011164000377</t>
  </si>
  <si>
    <t>邱利华</t>
  </si>
  <si>
    <t>1102042579</t>
  </si>
  <si>
    <t>201500522011164000379</t>
  </si>
  <si>
    <t>徐红菊</t>
  </si>
  <si>
    <t>1102411884</t>
  </si>
  <si>
    <t>201500522011164000382</t>
  </si>
  <si>
    <t>刘少惠</t>
  </si>
  <si>
    <t>1102228125</t>
  </si>
  <si>
    <t>201500522011164000383</t>
  </si>
  <si>
    <t>201500522011164000386</t>
  </si>
  <si>
    <t>颜伟红</t>
  </si>
  <si>
    <t>1102232661</t>
  </si>
  <si>
    <t>201500522011164000388</t>
  </si>
  <si>
    <t>冯兰芬</t>
  </si>
  <si>
    <t>1102232645</t>
  </si>
  <si>
    <t>201500522011164000389</t>
  </si>
  <si>
    <t>曾庆平</t>
  </si>
  <si>
    <t>1102383384</t>
  </si>
  <si>
    <t>201500522011164000390</t>
  </si>
  <si>
    <t>201500522011164000391</t>
  </si>
  <si>
    <t>201500522011164000392</t>
  </si>
  <si>
    <t>201500522011164000394</t>
  </si>
  <si>
    <t>黄政伟</t>
  </si>
  <si>
    <t>1100440526</t>
  </si>
  <si>
    <t>201500522011164000396</t>
  </si>
  <si>
    <t>张辉霞</t>
  </si>
  <si>
    <t>1100331727</t>
  </si>
  <si>
    <t>201500522011164000413</t>
  </si>
  <si>
    <t>201500522011164000418</t>
  </si>
  <si>
    <t>叶贤辉</t>
  </si>
  <si>
    <t>1100582398</t>
  </si>
  <si>
    <t>201500522011164000422</t>
  </si>
  <si>
    <t>李彬彬</t>
  </si>
  <si>
    <t>1102022241</t>
  </si>
  <si>
    <t>201500522011164000431</t>
  </si>
  <si>
    <t>曾志强</t>
  </si>
  <si>
    <t>1100582215</t>
  </si>
  <si>
    <t>201500522011164000432</t>
  </si>
  <si>
    <t>201500522011164000436</t>
  </si>
  <si>
    <t>201500522011164000437</t>
  </si>
  <si>
    <t>陈志健</t>
  </si>
  <si>
    <t>1102806994</t>
  </si>
  <si>
    <t>201500522011164000438</t>
  </si>
  <si>
    <t>201500522011164000441</t>
  </si>
  <si>
    <t>201500522011164000442</t>
  </si>
  <si>
    <t>张智敏</t>
  </si>
  <si>
    <t>1101013605</t>
  </si>
  <si>
    <t>201500522011164000449</t>
  </si>
  <si>
    <t>邹波</t>
  </si>
  <si>
    <t>1102848719</t>
  </si>
  <si>
    <t>201500522011164000450</t>
  </si>
  <si>
    <t>程锋</t>
  </si>
  <si>
    <t>1102847747</t>
  </si>
  <si>
    <t>201500522011164000451</t>
  </si>
  <si>
    <t>201500522011164000456</t>
  </si>
  <si>
    <t>201500522011164000457</t>
  </si>
  <si>
    <t>201500522011164000462</t>
  </si>
  <si>
    <t>卢伟雄</t>
  </si>
  <si>
    <t>1102812234</t>
  </si>
  <si>
    <t>201500522011164000465</t>
  </si>
  <si>
    <t>朱荣恩</t>
  </si>
  <si>
    <t>1102815977</t>
  </si>
  <si>
    <t>201500522011164000471</t>
  </si>
  <si>
    <t>201500522011164000473</t>
  </si>
  <si>
    <t>郑晓梅</t>
  </si>
  <si>
    <t>1100178015</t>
  </si>
  <si>
    <t>201500522011164000474</t>
  </si>
  <si>
    <t>201500522011164000480</t>
  </si>
  <si>
    <t>201500522011164000484</t>
  </si>
  <si>
    <t>顾伟明</t>
  </si>
  <si>
    <t>1100731881</t>
  </si>
  <si>
    <t>201500522011164000488</t>
  </si>
  <si>
    <t>201500522011164000494</t>
  </si>
  <si>
    <t>201500522011164000498</t>
  </si>
  <si>
    <t>201500522011164000513</t>
  </si>
  <si>
    <t>201500522011164000515</t>
  </si>
  <si>
    <t>201500522011164000516</t>
  </si>
  <si>
    <t>201500522011164000521</t>
  </si>
  <si>
    <t>201500522011164000522</t>
  </si>
  <si>
    <t>201500522011164000523</t>
  </si>
  <si>
    <t>201500522011164000525</t>
  </si>
  <si>
    <t>201500522011165000337</t>
  </si>
  <si>
    <t>赖振强</t>
  </si>
  <si>
    <t>1101317515</t>
  </si>
  <si>
    <t>201500522011165000338</t>
  </si>
  <si>
    <t>谢晓</t>
  </si>
  <si>
    <t>1100356657</t>
  </si>
  <si>
    <t>201500522011165000340</t>
  </si>
  <si>
    <t>201500522011165000342</t>
  </si>
  <si>
    <t>阮志良</t>
  </si>
  <si>
    <t>1101317582</t>
  </si>
  <si>
    <t>201500522011165000344</t>
  </si>
  <si>
    <t>李佰程</t>
  </si>
  <si>
    <t>1101317949</t>
  </si>
  <si>
    <t>201500522011165000345</t>
  </si>
  <si>
    <t>赖金连</t>
  </si>
  <si>
    <t>1101480157</t>
  </si>
  <si>
    <t>201500522011165000367</t>
  </si>
  <si>
    <t>201500522011165000411</t>
  </si>
  <si>
    <t>朱利暄</t>
  </si>
  <si>
    <t>1101316608</t>
  </si>
  <si>
    <t>201500522011168000348</t>
  </si>
  <si>
    <t>张海拉</t>
  </si>
  <si>
    <t>1102232696</t>
  </si>
  <si>
    <t>201500522011168000393</t>
  </si>
  <si>
    <t>廖日华</t>
  </si>
  <si>
    <t>1100443312</t>
  </si>
  <si>
    <t>201500522011168000397</t>
  </si>
  <si>
    <t>刘瑞海</t>
  </si>
  <si>
    <t>1102870005</t>
  </si>
  <si>
    <t>201500522011168000398</t>
  </si>
  <si>
    <t>张伟明</t>
  </si>
  <si>
    <t>1100533273</t>
  </si>
  <si>
    <t>201500522011168000402</t>
  </si>
  <si>
    <t>35M</t>
  </si>
  <si>
    <t>陈爱华</t>
  </si>
  <si>
    <t>1102871893</t>
  </si>
  <si>
    <t>201500522011168000403</t>
  </si>
  <si>
    <t>刘晓望</t>
  </si>
  <si>
    <t>1102102342</t>
  </si>
  <si>
    <t>201500522011168000429</t>
  </si>
  <si>
    <t>吴衍辉</t>
  </si>
  <si>
    <t>1101915307</t>
  </si>
  <si>
    <t>201500522011168000430</t>
  </si>
  <si>
    <t>沈海军</t>
  </si>
  <si>
    <t>1102113433</t>
  </si>
  <si>
    <t>201500522011168000433</t>
  </si>
  <si>
    <t>201500522011168000435</t>
  </si>
  <si>
    <t>201500522011168000439</t>
  </si>
  <si>
    <t>欧秀娥</t>
  </si>
  <si>
    <t>1101520809</t>
  </si>
  <si>
    <t>201500522011168000466</t>
  </si>
  <si>
    <t>包伟光</t>
  </si>
  <si>
    <t>1100183795</t>
  </si>
  <si>
    <t>201500522011168000481</t>
  </si>
  <si>
    <t>邹巧辉</t>
  </si>
  <si>
    <t>1100184791</t>
  </si>
  <si>
    <t>201500522011168000487</t>
  </si>
  <si>
    <t>林伟龙</t>
  </si>
  <si>
    <t>1100740236</t>
  </si>
  <si>
    <t>201500522011168000489</t>
  </si>
  <si>
    <t>王子芳</t>
  </si>
  <si>
    <t>1100737855</t>
  </si>
  <si>
    <t>201500522011168000490</t>
  </si>
  <si>
    <t>201500522011168000493</t>
  </si>
  <si>
    <t>201500522011168000497</t>
  </si>
  <si>
    <t>47M</t>
  </si>
  <si>
    <t>倪丽君</t>
  </si>
  <si>
    <t>1101148438</t>
  </si>
  <si>
    <t>201500522011168000500</t>
  </si>
  <si>
    <t>201500522011168000508</t>
  </si>
  <si>
    <t>赖慧明</t>
  </si>
  <si>
    <t>1101317523</t>
  </si>
  <si>
    <t>201500522011168000519</t>
  </si>
  <si>
    <t>张仙平</t>
  </si>
  <si>
    <t>1100580182</t>
  </si>
  <si>
    <t>201500522011169000447</t>
  </si>
  <si>
    <t>古伟强</t>
  </si>
  <si>
    <t>1100877983</t>
  </si>
  <si>
    <t>201500522011177000359</t>
  </si>
  <si>
    <t>郭万英</t>
  </si>
  <si>
    <t>1101022698</t>
  </si>
  <si>
    <t>201500522011177000366</t>
  </si>
  <si>
    <t>201500522011185000320</t>
  </si>
  <si>
    <t>201500522011185000321</t>
  </si>
  <si>
    <t>201500522011185000322</t>
  </si>
  <si>
    <t>201500522011185000407</t>
  </si>
  <si>
    <t>欧小芳</t>
  </si>
  <si>
    <t>1101519371</t>
  </si>
  <si>
    <t>201500522011185000461</t>
  </si>
  <si>
    <t>丘洪桃</t>
  </si>
  <si>
    <t>1102851434</t>
  </si>
  <si>
    <t>201500522011185000470</t>
  </si>
  <si>
    <t>黄海明</t>
  </si>
  <si>
    <t>1101177241</t>
  </si>
  <si>
    <t>201500522011195000319</t>
  </si>
  <si>
    <t>张洪才</t>
  </si>
  <si>
    <t>1101312521</t>
  </si>
  <si>
    <t>201500522011195000346</t>
  </si>
  <si>
    <t>戴志雄</t>
  </si>
  <si>
    <t>1102851426</t>
  </si>
  <si>
    <t>201500522011195000453</t>
  </si>
  <si>
    <t>郭细妹</t>
  </si>
  <si>
    <t>1100740074</t>
  </si>
  <si>
    <t>201500522011195000492</t>
  </si>
  <si>
    <t>高丽青</t>
  </si>
  <si>
    <t>1101143975</t>
  </si>
  <si>
    <t>201500522011195000496</t>
  </si>
  <si>
    <t>0029334268</t>
  </si>
  <si>
    <t>1046245473</t>
  </si>
  <si>
    <t>林志新</t>
  </si>
  <si>
    <t>1101514795</t>
  </si>
  <si>
    <t>201500522011198000460</t>
  </si>
  <si>
    <t>江秉春</t>
  </si>
  <si>
    <t>1102812773</t>
  </si>
  <si>
    <t>201500522011198000468</t>
  </si>
  <si>
    <t>胡凯</t>
  </si>
  <si>
    <t>1100184023</t>
  </si>
  <si>
    <t>201500522011198000482</t>
  </si>
  <si>
    <t>201500522011198000506</t>
  </si>
  <si>
    <t>曾惠雄</t>
  </si>
  <si>
    <t>1101155574</t>
  </si>
  <si>
    <t>201500522011198000511</t>
  </si>
  <si>
    <t>张海明</t>
  </si>
  <si>
    <t>1101156481</t>
  </si>
  <si>
    <t>201500522011198000514</t>
  </si>
  <si>
    <t>吴楚芬</t>
  </si>
  <si>
    <t>1102683477</t>
  </si>
  <si>
    <t>201500522011198000527</t>
  </si>
  <si>
    <t>刘友良</t>
  </si>
  <si>
    <t>1100877614</t>
  </si>
  <si>
    <t>201500522011909000358</t>
  </si>
  <si>
    <t>欧世雄</t>
  </si>
  <si>
    <t>1101479205</t>
  </si>
  <si>
    <t>201500522011909000360</t>
  </si>
  <si>
    <t>张明雄</t>
  </si>
  <si>
    <t>1100803009</t>
  </si>
  <si>
    <t>201500522011909000378</t>
  </si>
  <si>
    <t>贺远峰</t>
  </si>
  <si>
    <t>1102231282</t>
  </si>
  <si>
    <t>201500522011909000387</t>
  </si>
  <si>
    <t>黄少立</t>
  </si>
  <si>
    <t>1100717226</t>
  </si>
  <si>
    <t>201500522011909000405</t>
  </si>
  <si>
    <t>朱雪雄</t>
  </si>
  <si>
    <t>1100551344</t>
  </si>
  <si>
    <t>201500522011909000406</t>
  </si>
  <si>
    <t>黄小华</t>
  </si>
  <si>
    <t>1102847526</t>
  </si>
  <si>
    <t>201500522011909000448</t>
  </si>
  <si>
    <t>黄志平</t>
  </si>
  <si>
    <t>1101520213</t>
  </si>
  <si>
    <t>201500522011909000463</t>
  </si>
  <si>
    <t>曾伟平</t>
  </si>
  <si>
    <t>1101515732</t>
  </si>
  <si>
    <t>201500522011909000464</t>
  </si>
  <si>
    <t>梁春兰</t>
  </si>
  <si>
    <t>1100180532</t>
  </si>
  <si>
    <t>201500522011909000475</t>
  </si>
  <si>
    <t>李红英</t>
  </si>
  <si>
    <t>1100182357</t>
  </si>
  <si>
    <t>201500522011909000477</t>
  </si>
  <si>
    <t>钟成</t>
  </si>
  <si>
    <t>1100178589</t>
  </si>
  <si>
    <t>201500522011909000486</t>
  </si>
  <si>
    <t>谭庚</t>
  </si>
  <si>
    <t>1101310286</t>
  </si>
  <si>
    <t>201500522011909000495</t>
  </si>
  <si>
    <t>201500522011909000509</t>
  </si>
  <si>
    <t>邓绍仿</t>
  </si>
  <si>
    <t>1100716114</t>
  </si>
  <si>
    <t>201500522011913000417</t>
  </si>
  <si>
    <t>短期个人装修信用贷款</t>
  </si>
  <si>
    <t>廖龙华</t>
  </si>
  <si>
    <t>1101119136</t>
  </si>
  <si>
    <t>201600522011130000619</t>
  </si>
  <si>
    <t>李伟乐</t>
  </si>
  <si>
    <t>1100680543</t>
  </si>
  <si>
    <t>201600522011130000671</t>
  </si>
  <si>
    <t>李军强</t>
  </si>
  <si>
    <t>1101978597</t>
  </si>
  <si>
    <t>201600522011150000574</t>
  </si>
  <si>
    <t>曹壬贵</t>
  </si>
  <si>
    <t>1101063599</t>
  </si>
  <si>
    <t>201600522011150000610</t>
  </si>
  <si>
    <t>周永东</t>
  </si>
  <si>
    <t>1101063378</t>
  </si>
  <si>
    <t>201600522011150000618</t>
  </si>
  <si>
    <t>黄冠雄</t>
  </si>
  <si>
    <t>1100677704</t>
  </si>
  <si>
    <t>201600522011150000659</t>
  </si>
  <si>
    <t>周东泉</t>
  </si>
  <si>
    <t>1100678158</t>
  </si>
  <si>
    <t>201600522011150000675</t>
  </si>
  <si>
    <t>江志军</t>
  </si>
  <si>
    <t>1102542687</t>
  </si>
  <si>
    <t>201600522011150000738</t>
  </si>
  <si>
    <t>黄耿芳</t>
  </si>
  <si>
    <t>1102702013</t>
  </si>
  <si>
    <t>201600522011150000753</t>
  </si>
  <si>
    <t>吕焕成</t>
  </si>
  <si>
    <t>1102291765</t>
  </si>
  <si>
    <t>201600522011150000777</t>
  </si>
  <si>
    <t>具李林</t>
  </si>
  <si>
    <t>1102010235</t>
  </si>
  <si>
    <t>201600522011150000812</t>
  </si>
  <si>
    <t>余权彬</t>
  </si>
  <si>
    <t>1102274453</t>
  </si>
  <si>
    <t>201600522011150000830</t>
  </si>
  <si>
    <t>周宇平</t>
  </si>
  <si>
    <t>1100346112</t>
  </si>
  <si>
    <t>201600522011150000844</t>
  </si>
  <si>
    <t>黄建平</t>
  </si>
  <si>
    <t>1100456775</t>
  </si>
  <si>
    <t>201600522011150000848</t>
  </si>
  <si>
    <t>欧群先</t>
  </si>
  <si>
    <t>1100497277</t>
  </si>
  <si>
    <t>201600522011150000860</t>
  </si>
  <si>
    <t>何顿添</t>
  </si>
  <si>
    <t>1101064005</t>
  </si>
  <si>
    <t>201600522011163000615</t>
  </si>
  <si>
    <t>201600522011163000638</t>
  </si>
  <si>
    <t>201600522011163000670</t>
  </si>
  <si>
    <t>201600522011163000827</t>
  </si>
  <si>
    <t>201600522011164000528</t>
  </si>
  <si>
    <t>201600522011164000530</t>
  </si>
  <si>
    <t>201600522011164000531</t>
  </si>
  <si>
    <t>201600522011164000533</t>
  </si>
  <si>
    <t>201600522011164000536</t>
  </si>
  <si>
    <t>201600522011164000537</t>
  </si>
  <si>
    <t>201600522011164000544</t>
  </si>
  <si>
    <t>201600522011164000551</t>
  </si>
  <si>
    <t>201600522011164000563</t>
  </si>
  <si>
    <t>201600522011164000567</t>
  </si>
  <si>
    <t>201600522011164000576</t>
  </si>
  <si>
    <t>201600522011164000579</t>
  </si>
  <si>
    <t>201600522011164000581</t>
  </si>
  <si>
    <t>201600522011164000582</t>
  </si>
  <si>
    <t>温文计</t>
  </si>
  <si>
    <t>1100321381</t>
  </si>
  <si>
    <t>201600522011164000584</t>
  </si>
  <si>
    <t>201600522011164000588</t>
  </si>
  <si>
    <t>201600522011164000592</t>
  </si>
  <si>
    <t>201600522011164000596</t>
  </si>
  <si>
    <t>201600522011164000598</t>
  </si>
  <si>
    <t>201600522011164000601</t>
  </si>
  <si>
    <t>201600522011164000607</t>
  </si>
  <si>
    <t>黄海勇</t>
  </si>
  <si>
    <t>1101570202</t>
  </si>
  <si>
    <t>201600522011164000612</t>
  </si>
  <si>
    <t>201600522011164000613</t>
  </si>
  <si>
    <t>201600522011164000623</t>
  </si>
  <si>
    <t>201600522011164000624</t>
  </si>
  <si>
    <t>201600522011164000626</t>
  </si>
  <si>
    <t>201600522011164000633</t>
  </si>
  <si>
    <t>201600522011164000658</t>
  </si>
  <si>
    <t>徐衍武</t>
  </si>
  <si>
    <t>1100598979</t>
  </si>
  <si>
    <t>201600522011164000683</t>
  </si>
  <si>
    <t>陈伟青</t>
  </si>
  <si>
    <t>0035873868</t>
  </si>
  <si>
    <t>201600522011164000684</t>
  </si>
  <si>
    <t>丘洪辉</t>
  </si>
  <si>
    <t>1100602429</t>
  </si>
  <si>
    <t>201600522011164000692</t>
  </si>
  <si>
    <t>罗海东</t>
  </si>
  <si>
    <t>1100604618</t>
  </si>
  <si>
    <t>201600522011164000695</t>
  </si>
  <si>
    <t>201600522011164000700</t>
  </si>
  <si>
    <t>201600522011164000718</t>
  </si>
  <si>
    <t>缪永斌</t>
  </si>
  <si>
    <t>1102536032</t>
  </si>
  <si>
    <t>201600522011164000721</t>
  </si>
  <si>
    <t>201600522011164000727</t>
  </si>
  <si>
    <t>201600522011164000732</t>
  </si>
  <si>
    <t>朴金山</t>
  </si>
  <si>
    <t>1102539236</t>
  </si>
  <si>
    <t>201600522011164000744</t>
  </si>
  <si>
    <t>201600522011164000751</t>
  </si>
  <si>
    <t>201600522011164000754</t>
  </si>
  <si>
    <t>201600522011164000768</t>
  </si>
  <si>
    <t>201600522011164000778</t>
  </si>
  <si>
    <t>李志勇</t>
  </si>
  <si>
    <t>1102289256</t>
  </si>
  <si>
    <t>201600522011164000784</t>
  </si>
  <si>
    <t>201600522011164000794</t>
  </si>
  <si>
    <t>201600522011164000796</t>
  </si>
  <si>
    <t>201600522011164000799</t>
  </si>
  <si>
    <t>201600522011164000808</t>
  </si>
  <si>
    <t>201600522011164000809</t>
  </si>
  <si>
    <t>201600522011164000814</t>
  </si>
  <si>
    <t>201600522011164000834</t>
  </si>
  <si>
    <t>201600522011164000839</t>
  </si>
  <si>
    <t>李惠廉</t>
  </si>
  <si>
    <t>1102455482</t>
  </si>
  <si>
    <t>201600522011164000841</t>
  </si>
  <si>
    <t>陈伟勇</t>
  </si>
  <si>
    <t>1100344993</t>
  </si>
  <si>
    <t>201600522011164000843</t>
  </si>
  <si>
    <t>江晓龙</t>
  </si>
  <si>
    <t>1100350322</t>
  </si>
  <si>
    <t>201600522011164000852</t>
  </si>
  <si>
    <t>201600522011165000552</t>
  </si>
  <si>
    <t>201600522011165000591</t>
  </si>
  <si>
    <t>201600522011168000529</t>
  </si>
  <si>
    <t>201600522011168000545</t>
  </si>
  <si>
    <t>201600522011168000546</t>
  </si>
  <si>
    <t>201600522011168000550</t>
  </si>
  <si>
    <t>冉龙伟</t>
  </si>
  <si>
    <t>1101979003</t>
  </si>
  <si>
    <t>201600522011168000575</t>
  </si>
  <si>
    <t>古龙杰</t>
  </si>
  <si>
    <t>1101978791</t>
  </si>
  <si>
    <t>201600522011168000577</t>
  </si>
  <si>
    <t>曾如玉</t>
  </si>
  <si>
    <t>1101552891</t>
  </si>
  <si>
    <t>201600522011168000580</t>
  </si>
  <si>
    <t>刘伟光</t>
  </si>
  <si>
    <t>1101563893</t>
  </si>
  <si>
    <t>201600522011168000583</t>
  </si>
  <si>
    <t>黄燕生</t>
  </si>
  <si>
    <t>1101571632</t>
  </si>
  <si>
    <t>201600522011168000594</t>
  </si>
  <si>
    <t>杨文青</t>
  </si>
  <si>
    <t>1101736313</t>
  </si>
  <si>
    <t>201600522011168000606</t>
  </si>
  <si>
    <t>刘娟</t>
  </si>
  <si>
    <t>1101063726</t>
  </si>
  <si>
    <t>201600522011168000611</t>
  </si>
  <si>
    <t>黄雪棠</t>
  </si>
  <si>
    <t>1101114657</t>
  </si>
  <si>
    <t>201600522011168000621</t>
  </si>
  <si>
    <t>李雪珍</t>
  </si>
  <si>
    <t>1101320443</t>
  </si>
  <si>
    <t>201600522011168000646</t>
  </si>
  <si>
    <t>谢海波</t>
  </si>
  <si>
    <t>1101571667</t>
  </si>
  <si>
    <t>201600522011168000650</t>
  </si>
  <si>
    <t>刘文远</t>
  </si>
  <si>
    <t>1101320265</t>
  </si>
  <si>
    <t>201600522011168000651</t>
  </si>
  <si>
    <t>李路添</t>
  </si>
  <si>
    <t>1101321105</t>
  </si>
  <si>
    <t>201600522011168000655</t>
  </si>
  <si>
    <t>黄振峰</t>
  </si>
  <si>
    <t>1100601074</t>
  </si>
  <si>
    <t>201600522011168000685</t>
  </si>
  <si>
    <t>201600522011168000690</t>
  </si>
  <si>
    <t>李敏志</t>
  </si>
  <si>
    <t>1100859292</t>
  </si>
  <si>
    <t>201600522011168000691</t>
  </si>
  <si>
    <t>李勇霞</t>
  </si>
  <si>
    <t>1102794503</t>
  </si>
  <si>
    <t>201600522011168000710</t>
  </si>
  <si>
    <t>201600522011168000716</t>
  </si>
  <si>
    <t>21M</t>
  </si>
  <si>
    <t>刘运芳</t>
  </si>
  <si>
    <t>1102535451</t>
  </si>
  <si>
    <t>201600522011168000717</t>
  </si>
  <si>
    <t>刘蘅逸</t>
  </si>
  <si>
    <t>1100754261</t>
  </si>
  <si>
    <t>201600522011168000735</t>
  </si>
  <si>
    <t>201600522011168000750</t>
  </si>
  <si>
    <t>曾金莲</t>
  </si>
  <si>
    <t>1101280786</t>
  </si>
  <si>
    <t>201600522011168000756</t>
  </si>
  <si>
    <t>黄启胜</t>
  </si>
  <si>
    <t>1100859691</t>
  </si>
  <si>
    <t>201600522011168000769</t>
  </si>
  <si>
    <t>肖志英</t>
  </si>
  <si>
    <t>1102119512</t>
  </si>
  <si>
    <t>201600522011168000783</t>
  </si>
  <si>
    <t>麦淦辉</t>
  </si>
  <si>
    <t>1102702048</t>
  </si>
  <si>
    <t>201600522011168000787</t>
  </si>
  <si>
    <t>李燕锋</t>
  </si>
  <si>
    <t>1133679285</t>
  </si>
  <si>
    <t>201600522011168000806</t>
  </si>
  <si>
    <t>杨广兴</t>
  </si>
  <si>
    <t>1102012866</t>
  </si>
  <si>
    <t>201600522011168000807</t>
  </si>
  <si>
    <t>201600522011168000821</t>
  </si>
  <si>
    <t>邓顺和</t>
  </si>
  <si>
    <t>1100640827</t>
  </si>
  <si>
    <t>201600522011168000837</t>
  </si>
  <si>
    <t>黄园生</t>
  </si>
  <si>
    <t>1100349642</t>
  </si>
  <si>
    <t>201600522011168000850</t>
  </si>
  <si>
    <t>赖焕涛</t>
  </si>
  <si>
    <t>1100473521</t>
  </si>
  <si>
    <t>201600522011168000854</t>
  </si>
  <si>
    <t>201600522011185000677</t>
  </si>
  <si>
    <t>201600522011185000701</t>
  </si>
  <si>
    <t>江建新</t>
  </si>
  <si>
    <t>1100605711</t>
  </si>
  <si>
    <t>201600522011185000729</t>
  </si>
  <si>
    <t>高巍</t>
  </si>
  <si>
    <t>1101282061</t>
  </si>
  <si>
    <t>201600522011185000772</t>
  </si>
  <si>
    <t>吴伟辉</t>
  </si>
  <si>
    <t>1100608915</t>
  </si>
  <si>
    <t>201600522011185000785</t>
  </si>
  <si>
    <t>凌云</t>
  </si>
  <si>
    <t>1101064331</t>
  </si>
  <si>
    <t>201600522011195000614</t>
  </si>
  <si>
    <t>曾寿如</t>
  </si>
  <si>
    <t>1101117184</t>
  </si>
  <si>
    <t>201600522011195000625</t>
  </si>
  <si>
    <t>刘军</t>
  </si>
  <si>
    <t>1101484225</t>
  </si>
  <si>
    <t>201600522011195000680</t>
  </si>
  <si>
    <t>刘志亭</t>
  </si>
  <si>
    <t>1100606009</t>
  </si>
  <si>
    <t>201600522011195000708</t>
  </si>
  <si>
    <t>刘治中</t>
  </si>
  <si>
    <t>1100748326</t>
  </si>
  <si>
    <t>201600522011195000709</t>
  </si>
  <si>
    <t>丘佰亮</t>
  </si>
  <si>
    <t>1102701831</t>
  </si>
  <si>
    <t>201600522011195000752</t>
  </si>
  <si>
    <t>201600522011195000755</t>
  </si>
  <si>
    <t>骆勇才</t>
  </si>
  <si>
    <t>1102287113</t>
  </si>
  <si>
    <t>201600522011195000762</t>
  </si>
  <si>
    <t>刘国兴</t>
  </si>
  <si>
    <t>1102699942</t>
  </si>
  <si>
    <t>201600522011195000781</t>
  </si>
  <si>
    <t>谢栩然</t>
  </si>
  <si>
    <t>1102449245</t>
  </si>
  <si>
    <t>201600522011195000789</t>
  </si>
  <si>
    <t>1102288934</t>
  </si>
  <si>
    <t>201600522011195000800</t>
  </si>
  <si>
    <t>黎国华</t>
  </si>
  <si>
    <t>1102452424</t>
  </si>
  <si>
    <t>201600522011195000811</t>
  </si>
  <si>
    <t>119M</t>
  </si>
  <si>
    <t>陈展青</t>
  </si>
  <si>
    <t>1102449857</t>
  </si>
  <si>
    <t>201600522011195000813</t>
  </si>
  <si>
    <t>邹建城</t>
  </si>
  <si>
    <t>1102083631</t>
  </si>
  <si>
    <t>201600522011195000818</t>
  </si>
  <si>
    <t>刘永强</t>
  </si>
  <si>
    <t>1102272175</t>
  </si>
  <si>
    <t>201600522011195000822</t>
  </si>
  <si>
    <t>陈雪宏</t>
  </si>
  <si>
    <t>1101977337</t>
  </si>
  <si>
    <t>201600522011195000823</t>
  </si>
  <si>
    <t>201600522011195000825</t>
  </si>
  <si>
    <t>张颂周</t>
  </si>
  <si>
    <t>0455937397</t>
  </si>
  <si>
    <t>201600522011195000829</t>
  </si>
  <si>
    <t>黄华</t>
  </si>
  <si>
    <t>1102291471</t>
  </si>
  <si>
    <t>201600522011195000831</t>
  </si>
  <si>
    <t>张亚楠</t>
  </si>
  <si>
    <t>1102273813</t>
  </si>
  <si>
    <t>201600522011195000833</t>
  </si>
  <si>
    <t>201600522011195000840</t>
  </si>
  <si>
    <t>叶创立</t>
  </si>
  <si>
    <t>1102539457</t>
  </si>
  <si>
    <t>201600522011195000856</t>
  </si>
  <si>
    <t>叶志雄</t>
  </si>
  <si>
    <t>1102681555</t>
  </si>
  <si>
    <t>201600522011198000532</t>
  </si>
  <si>
    <t>廖小宝</t>
  </si>
  <si>
    <t>1102689262</t>
  </si>
  <si>
    <t>201600522011198000547</t>
  </si>
  <si>
    <t>李捷</t>
  </si>
  <si>
    <t>1132139651</t>
  </si>
  <si>
    <t>201600522011198000553</t>
  </si>
  <si>
    <t>1100623566</t>
  </si>
  <si>
    <t>201600522011198000554</t>
  </si>
  <si>
    <t>黄明</t>
  </si>
  <si>
    <t>1101311126</t>
  </si>
  <si>
    <t>201600522011198000555</t>
  </si>
  <si>
    <t>杨爱华</t>
  </si>
  <si>
    <t>1100620788</t>
  </si>
  <si>
    <t>201600522011198000556</t>
  </si>
  <si>
    <t>黄子文</t>
  </si>
  <si>
    <t>1100439242</t>
  </si>
  <si>
    <t>201600522011198000557</t>
  </si>
  <si>
    <t>游永波</t>
  </si>
  <si>
    <t>1100620516</t>
  </si>
  <si>
    <t>201600522011198000558</t>
  </si>
  <si>
    <t>201600522011198000559</t>
  </si>
  <si>
    <t>钟国英</t>
  </si>
  <si>
    <t>1100623434</t>
  </si>
  <si>
    <t>201600522011198000560</t>
  </si>
  <si>
    <t>廖坤雄</t>
  </si>
  <si>
    <t>1100620494</t>
  </si>
  <si>
    <t>201600522011198000561</t>
  </si>
  <si>
    <t>黄伟峰</t>
  </si>
  <si>
    <t>1100608982</t>
  </si>
  <si>
    <t>201600522011198000565</t>
  </si>
  <si>
    <t>201600522011198000569</t>
  </si>
  <si>
    <t>黄欢欢</t>
  </si>
  <si>
    <t>1101734876</t>
  </si>
  <si>
    <t>201600522011198000570</t>
  </si>
  <si>
    <t>朱惠梅</t>
  </si>
  <si>
    <t>1101980842</t>
  </si>
  <si>
    <t>201600522011198000578</t>
  </si>
  <si>
    <t>李镇鹏</t>
  </si>
  <si>
    <t>1101476974</t>
  </si>
  <si>
    <t>201600522011198000590</t>
  </si>
  <si>
    <t>曾卉慧</t>
  </si>
  <si>
    <t>1101982292</t>
  </si>
  <si>
    <t>201600522011198000593</t>
  </si>
  <si>
    <t>赖伟</t>
  </si>
  <si>
    <t>1101978643</t>
  </si>
  <si>
    <t>201600522011198000599</t>
  </si>
  <si>
    <t>邱瑞霞</t>
  </si>
  <si>
    <t>1101569115</t>
  </si>
  <si>
    <t>201600522011198000600</t>
  </si>
  <si>
    <t>黄素珍</t>
  </si>
  <si>
    <t>1101571896</t>
  </si>
  <si>
    <t>201600522011198000603</t>
  </si>
  <si>
    <t>赖泽卫</t>
  </si>
  <si>
    <t>1101117575</t>
  </si>
  <si>
    <t>201600522011198000620</t>
  </si>
  <si>
    <t>201600522011198000622</t>
  </si>
  <si>
    <t>杨建生</t>
  </si>
  <si>
    <t>1101130199</t>
  </si>
  <si>
    <t>201600522011198000631</t>
  </si>
  <si>
    <t>201600522011198000636</t>
  </si>
  <si>
    <t>叶凌海</t>
  </si>
  <si>
    <t>1101134704</t>
  </si>
  <si>
    <t>201600522011198000637</t>
  </si>
  <si>
    <t>吴建初</t>
  </si>
  <si>
    <t>1101319976</t>
  </si>
  <si>
    <t>201600522011198000639</t>
  </si>
  <si>
    <t>刘莉</t>
  </si>
  <si>
    <t>1101285923</t>
  </si>
  <si>
    <t>201600522011198000640</t>
  </si>
  <si>
    <t>赖雪霞</t>
  </si>
  <si>
    <t>1101320125</t>
  </si>
  <si>
    <t>201600522011198000641</t>
  </si>
  <si>
    <t>刁建标</t>
  </si>
  <si>
    <t>1101320729</t>
  </si>
  <si>
    <t>201600522011198000644</t>
  </si>
  <si>
    <t>201600522011198000652</t>
  </si>
  <si>
    <t>廖金波</t>
  </si>
  <si>
    <t>1101569581</t>
  </si>
  <si>
    <t>201600522011198000656</t>
  </si>
  <si>
    <t>严锋华</t>
  </si>
  <si>
    <t>1100678859</t>
  </si>
  <si>
    <t>201600522011198000665</t>
  </si>
  <si>
    <t>叶子亮</t>
  </si>
  <si>
    <t>1100680764</t>
  </si>
  <si>
    <t>201600522011198000668</t>
  </si>
  <si>
    <t>张茹</t>
  </si>
  <si>
    <t>1100680756</t>
  </si>
  <si>
    <t>201600522011198000669</t>
  </si>
  <si>
    <t>李军梅</t>
  </si>
  <si>
    <t>1101978686</t>
  </si>
  <si>
    <t>201600522011198000673</t>
  </si>
  <si>
    <t>吴佰全</t>
  </si>
  <si>
    <t>1101733101</t>
  </si>
  <si>
    <t>201600522011198000678</t>
  </si>
  <si>
    <t>曾碧华</t>
  </si>
  <si>
    <t>1100601813</t>
  </si>
  <si>
    <t>201600522011198000687</t>
  </si>
  <si>
    <t>何晓丽</t>
  </si>
  <si>
    <t>1100604715</t>
  </si>
  <si>
    <t>201600522011198000704</t>
  </si>
  <si>
    <t>黄小武</t>
  </si>
  <si>
    <t>1100604634</t>
  </si>
  <si>
    <t>201600522011198000705</t>
  </si>
  <si>
    <t>邱文玉</t>
  </si>
  <si>
    <t>1100606424</t>
  </si>
  <si>
    <t>201600522011198000706</t>
  </si>
  <si>
    <t>吴航行</t>
  </si>
  <si>
    <t>1100605452</t>
  </si>
  <si>
    <t>201600522011198000713</t>
  </si>
  <si>
    <t>朱越通</t>
  </si>
  <si>
    <t>1100755845</t>
  </si>
  <si>
    <t>201600522011198000714</t>
  </si>
  <si>
    <t>谢军伟</t>
  </si>
  <si>
    <t>1102535966</t>
  </si>
  <si>
    <t>201600522011198000723</t>
  </si>
  <si>
    <t>张天赋</t>
  </si>
  <si>
    <t>0448322404</t>
  </si>
  <si>
    <t>201600522011198000724</t>
  </si>
  <si>
    <t>温永才</t>
  </si>
  <si>
    <t>1101327588</t>
  </si>
  <si>
    <t>201600522011198000725</t>
  </si>
  <si>
    <t>欧宏劳</t>
  </si>
  <si>
    <t>1102536377</t>
  </si>
  <si>
    <t>201600522011198000726</t>
  </si>
  <si>
    <t>苏永君</t>
  </si>
  <si>
    <t>1102543446</t>
  </si>
  <si>
    <t>201600522011198000736</t>
  </si>
  <si>
    <t>王旋</t>
  </si>
  <si>
    <t>1102699489</t>
  </si>
  <si>
    <t>201600522011198000740</t>
  </si>
  <si>
    <t>杜红涛</t>
  </si>
  <si>
    <t>1102543535</t>
  </si>
  <si>
    <t>201600522011198000742</t>
  </si>
  <si>
    <t>欧迈卡</t>
  </si>
  <si>
    <t>1100753702</t>
  </si>
  <si>
    <t>201600522011198000743</t>
  </si>
  <si>
    <t>朱晓敏</t>
  </si>
  <si>
    <t>1102535982</t>
  </si>
  <si>
    <t>201600522011198000746</t>
  </si>
  <si>
    <t>吴瑜</t>
  </si>
  <si>
    <t>1102699292</t>
  </si>
  <si>
    <t>201600522011198000747</t>
  </si>
  <si>
    <t>201600522011198000757</t>
  </si>
  <si>
    <t>刘红霞</t>
  </si>
  <si>
    <t>1101972491</t>
  </si>
  <si>
    <t>201600522011198000759</t>
  </si>
  <si>
    <t>陈越洋</t>
  </si>
  <si>
    <t>1102287555</t>
  </si>
  <si>
    <t>201600522011198000760</t>
  </si>
  <si>
    <t>涂腾万</t>
  </si>
  <si>
    <t>1102287571</t>
  </si>
  <si>
    <t>201600522011198000761</t>
  </si>
  <si>
    <t>朱桥顿</t>
  </si>
  <si>
    <t>1102288179</t>
  </si>
  <si>
    <t>201600522011198000763</t>
  </si>
  <si>
    <t>蓝东海</t>
  </si>
  <si>
    <t>1102287393</t>
  </si>
  <si>
    <t>201600522011198000764</t>
  </si>
  <si>
    <t>刘紫琪</t>
  </si>
  <si>
    <t>1102288748</t>
  </si>
  <si>
    <t>201600522011198000765</t>
  </si>
  <si>
    <t>陈卓艺</t>
  </si>
  <si>
    <t>1102288225</t>
  </si>
  <si>
    <t>201600522011198000766</t>
  </si>
  <si>
    <t>程学平</t>
  </si>
  <si>
    <t>1102701602</t>
  </si>
  <si>
    <t>201600522011198000767</t>
  </si>
  <si>
    <t>欧阳惠</t>
  </si>
  <si>
    <t>1100605185</t>
  </si>
  <si>
    <t>201600522011198000771</t>
  </si>
  <si>
    <t>黄伟才</t>
  </si>
  <si>
    <t>1102291382</t>
  </si>
  <si>
    <t>201600522011198000773</t>
  </si>
  <si>
    <t>赖建明</t>
  </si>
  <si>
    <t>1102288411</t>
  </si>
  <si>
    <t>201600522011198000782</t>
  </si>
  <si>
    <t>江道明</t>
  </si>
  <si>
    <t>1102450847</t>
  </si>
  <si>
    <t>201600522011198000790</t>
  </si>
  <si>
    <t>廖少豪</t>
  </si>
  <si>
    <t>1102450693</t>
  </si>
  <si>
    <t>201600522011198000791</t>
  </si>
  <si>
    <t>罗锦辉</t>
  </si>
  <si>
    <t>1102450871</t>
  </si>
  <si>
    <t>201600522011198000792</t>
  </si>
  <si>
    <t>罗锦丽</t>
  </si>
  <si>
    <t>1102450839</t>
  </si>
  <si>
    <t>201600522011198000793</t>
  </si>
  <si>
    <t>赖广辉</t>
  </si>
  <si>
    <t>1102450952</t>
  </si>
  <si>
    <t>201600522011198000805</t>
  </si>
  <si>
    <t>邱华龙</t>
  </si>
  <si>
    <t>1102093254</t>
  </si>
  <si>
    <t>201600522011198000842</t>
  </si>
  <si>
    <t>201600522011198000851</t>
  </si>
  <si>
    <t>欧伟周</t>
  </si>
  <si>
    <t>1101107014</t>
  </si>
  <si>
    <t>201600522011198000865</t>
  </si>
  <si>
    <t>钟雪峰</t>
  </si>
  <si>
    <t>0448164485</t>
  </si>
  <si>
    <t>201600522011907000585</t>
  </si>
  <si>
    <t>付祥威</t>
  </si>
  <si>
    <t>1101980931</t>
  </si>
  <si>
    <t>201600522011907000586</t>
  </si>
  <si>
    <t>阮伟浩</t>
  </si>
  <si>
    <t>1101569778</t>
  </si>
  <si>
    <t>201600522011907000597</t>
  </si>
  <si>
    <t>201600522011907000628</t>
  </si>
  <si>
    <t>纪百达</t>
  </si>
  <si>
    <t>1101063548</t>
  </si>
  <si>
    <t>201600522011907000632</t>
  </si>
  <si>
    <t>邹建红</t>
  </si>
  <si>
    <t>1101118091</t>
  </si>
  <si>
    <t>201600522011907000634</t>
  </si>
  <si>
    <t>罗国基</t>
  </si>
  <si>
    <t>1101318759</t>
  </si>
  <si>
    <t>201600522011907000642</t>
  </si>
  <si>
    <t>朱振彪</t>
  </si>
  <si>
    <t>1101120614</t>
  </si>
  <si>
    <t>201600522011907000645</t>
  </si>
  <si>
    <t>黎德友</t>
  </si>
  <si>
    <t>1100583416</t>
  </si>
  <si>
    <t>201600522011907000654</t>
  </si>
  <si>
    <t>陈锦锋</t>
  </si>
  <si>
    <t>1101139242</t>
  </si>
  <si>
    <t>201600522011907000660</t>
  </si>
  <si>
    <t>李丽花</t>
  </si>
  <si>
    <t>1100677348</t>
  </si>
  <si>
    <t>201600522011907000663</t>
  </si>
  <si>
    <t>廖小凡</t>
  </si>
  <si>
    <t>1101064307</t>
  </si>
  <si>
    <t>201600522011907000666</t>
  </si>
  <si>
    <t>239M</t>
  </si>
  <si>
    <t>曾丽桃</t>
  </si>
  <si>
    <t>1100680241</t>
  </si>
  <si>
    <t>201600522011907000667</t>
  </si>
  <si>
    <t>陈彩芬</t>
  </si>
  <si>
    <t>1100679596</t>
  </si>
  <si>
    <t>201600522011907000679</t>
  </si>
  <si>
    <t>余志方</t>
  </si>
  <si>
    <t>1100679979</t>
  </si>
  <si>
    <t>201600522011907000688</t>
  </si>
  <si>
    <t>周海新</t>
  </si>
  <si>
    <t>1100584153</t>
  </si>
  <si>
    <t>201600522011907000689</t>
  </si>
  <si>
    <t>程学森</t>
  </si>
  <si>
    <t>1101062614</t>
  </si>
  <si>
    <t>201600522011907000693</t>
  </si>
  <si>
    <t>戴志舜</t>
  </si>
  <si>
    <t>1100602364</t>
  </si>
  <si>
    <t>201600522011907000694</t>
  </si>
  <si>
    <t>黄清华</t>
  </si>
  <si>
    <t>1100604855</t>
  </si>
  <si>
    <t>201600522011907000696</t>
  </si>
  <si>
    <t>黄锦华</t>
  </si>
  <si>
    <t>1100604596</t>
  </si>
  <si>
    <t>201600522011907000697</t>
  </si>
  <si>
    <t>刘东海</t>
  </si>
  <si>
    <t>1101152168</t>
  </si>
  <si>
    <t>201600522011907000698</t>
  </si>
  <si>
    <t>陈静</t>
  </si>
  <si>
    <t>1100599185</t>
  </si>
  <si>
    <t>201600522011907000703</t>
  </si>
  <si>
    <t>詹月雅</t>
  </si>
  <si>
    <t>1101123303</t>
  </si>
  <si>
    <t>201600522011907000707</t>
  </si>
  <si>
    <t>201600522011907000712</t>
  </si>
  <si>
    <t>程学标</t>
  </si>
  <si>
    <t>1100604421</t>
  </si>
  <si>
    <t>201600522011907000715</t>
  </si>
  <si>
    <t>吴立宏</t>
  </si>
  <si>
    <t>1100758933</t>
  </si>
  <si>
    <t>201600522011907000722</t>
  </si>
  <si>
    <t>张洪量</t>
  </si>
  <si>
    <t>1102537799</t>
  </si>
  <si>
    <t>201600522011907000728</t>
  </si>
  <si>
    <t>邬富城</t>
  </si>
  <si>
    <t>1102542539</t>
  </si>
  <si>
    <t>201600522011907000733</t>
  </si>
  <si>
    <t>黄治勇</t>
  </si>
  <si>
    <t>1100605932</t>
  </si>
  <si>
    <t>201600522011907000734</t>
  </si>
  <si>
    <t>201600522011907000739</t>
  </si>
  <si>
    <t>李畅龙</t>
  </si>
  <si>
    <t>1102699993</t>
  </si>
  <si>
    <t>201600522011907000745</t>
  </si>
  <si>
    <t>朱健斌</t>
  </si>
  <si>
    <t>1102537802</t>
  </si>
  <si>
    <t>201600522011907000749</t>
  </si>
  <si>
    <t>冯秋建</t>
  </si>
  <si>
    <t>1102699772</t>
  </si>
  <si>
    <t>201600522011907000770</t>
  </si>
  <si>
    <t>李彬</t>
  </si>
  <si>
    <t>1102542393</t>
  </si>
  <si>
    <t>201600522011907000775</t>
  </si>
  <si>
    <t>廖群初</t>
  </si>
  <si>
    <t>0008047456</t>
  </si>
  <si>
    <t>201600522011907000780</t>
  </si>
  <si>
    <t>1102539406</t>
  </si>
  <si>
    <t>201600522011907000786</t>
  </si>
  <si>
    <t>苏明</t>
  </si>
  <si>
    <t>1102289779</t>
  </si>
  <si>
    <t>201600522011907000795</t>
  </si>
  <si>
    <t>黄娴</t>
  </si>
  <si>
    <t>0008604576</t>
  </si>
  <si>
    <t>201600522011907000797</t>
  </si>
  <si>
    <t>黄仕梅</t>
  </si>
  <si>
    <t>1102010405</t>
  </si>
  <si>
    <t>201600522011907000801</t>
  </si>
  <si>
    <t>曾辉勇</t>
  </si>
  <si>
    <t>1102011673</t>
  </si>
  <si>
    <t>201600522011907000803</t>
  </si>
  <si>
    <t>曾锦辉</t>
  </si>
  <si>
    <t>1102011665</t>
  </si>
  <si>
    <t>201600522011907000804</t>
  </si>
  <si>
    <t>朱贯威</t>
  </si>
  <si>
    <t>1102454133</t>
  </si>
  <si>
    <t>201600522011907000810</t>
  </si>
  <si>
    <t>尹伟武</t>
  </si>
  <si>
    <t>1102012017</t>
  </si>
  <si>
    <t>201600522011907000815</t>
  </si>
  <si>
    <t>罗旋</t>
  </si>
  <si>
    <t>1102093696</t>
  </si>
  <si>
    <t>201600522011907000816</t>
  </si>
  <si>
    <t>杨祖亮</t>
  </si>
  <si>
    <t>1102093203</t>
  </si>
  <si>
    <t>201600522011907000819</t>
  </si>
  <si>
    <t>张伟中</t>
  </si>
  <si>
    <t>1101981768</t>
  </si>
  <si>
    <t>201600522011907000826</t>
  </si>
  <si>
    <t>陈妙城</t>
  </si>
  <si>
    <t>1102083763</t>
  </si>
  <si>
    <t>201600522011907000828</t>
  </si>
  <si>
    <t>黄嘉莉</t>
  </si>
  <si>
    <t>1101123494</t>
  </si>
  <si>
    <t>201600522011907000835</t>
  </si>
  <si>
    <t>张其麟</t>
  </si>
  <si>
    <t>1102096601</t>
  </si>
  <si>
    <t>201600522011907000838</t>
  </si>
  <si>
    <t>廖运香</t>
  </si>
  <si>
    <t>1102013293</t>
  </si>
  <si>
    <t>201600522011907000845</t>
  </si>
  <si>
    <t>肖超伦</t>
  </si>
  <si>
    <t>1100454748</t>
  </si>
  <si>
    <t>201600522011907000847</t>
  </si>
  <si>
    <t>骆国珍</t>
  </si>
  <si>
    <t>1100474781</t>
  </si>
  <si>
    <t>201600522011907000857</t>
  </si>
  <si>
    <t>陈天生</t>
  </si>
  <si>
    <t>1100474625</t>
  </si>
  <si>
    <t>201600522011907000858</t>
  </si>
  <si>
    <t>张桂茂</t>
  </si>
  <si>
    <t>1100475214</t>
  </si>
  <si>
    <t>201600522011907000859</t>
  </si>
  <si>
    <t>黄国珠</t>
  </si>
  <si>
    <t>1100465405</t>
  </si>
  <si>
    <t>201600522011907000861</t>
  </si>
  <si>
    <t>谢良运</t>
  </si>
  <si>
    <t>1100475443</t>
  </si>
  <si>
    <t>201600522011907000862</t>
  </si>
  <si>
    <t>201600522011907000863</t>
  </si>
  <si>
    <t>李维建</t>
  </si>
  <si>
    <t>1100482431</t>
  </si>
  <si>
    <t>201600522011907000866</t>
  </si>
  <si>
    <t>201600522011909000539</t>
  </si>
  <si>
    <t>201600522011909000564</t>
  </si>
  <si>
    <t>蓝志中</t>
  </si>
  <si>
    <t>1101565705</t>
  </si>
  <si>
    <t>201600522011909000587</t>
  </si>
  <si>
    <t>201600522011909000589</t>
  </si>
  <si>
    <t>袁小洪</t>
  </si>
  <si>
    <t>1101748257</t>
  </si>
  <si>
    <t>201600522011909000595</t>
  </si>
  <si>
    <t>徐奇亮</t>
  </si>
  <si>
    <t>1101063416</t>
  </si>
  <si>
    <t>201600522011909000609</t>
  </si>
  <si>
    <t>201600522011909000616</t>
  </si>
  <si>
    <t>周康艺</t>
  </si>
  <si>
    <t>1100623574</t>
  </si>
  <si>
    <t>201600522011909000629</t>
  </si>
  <si>
    <t>叶剑锋</t>
  </si>
  <si>
    <t>1101119063</t>
  </si>
  <si>
    <t>201600522011909000635</t>
  </si>
  <si>
    <t>钟碧东</t>
  </si>
  <si>
    <t>1101319631</t>
  </si>
  <si>
    <t>201600522011909000643</t>
  </si>
  <si>
    <t>朱海辉</t>
  </si>
  <si>
    <t>1101320796</t>
  </si>
  <si>
    <t>201600522011909000647</t>
  </si>
  <si>
    <t>黎振忠</t>
  </si>
  <si>
    <t>1101136162</t>
  </si>
  <si>
    <t>201600522011909000653</t>
  </si>
  <si>
    <t>201600522011909000661</t>
  </si>
  <si>
    <t>201600522011909000662</t>
  </si>
  <si>
    <t>72M</t>
  </si>
  <si>
    <t>张癸添</t>
  </si>
  <si>
    <t>1100851518</t>
  </si>
  <si>
    <t>201600522011909000672</t>
  </si>
  <si>
    <t>肖润浓</t>
  </si>
  <si>
    <t>1100601236</t>
  </si>
  <si>
    <t>201600522011909000681</t>
  </si>
  <si>
    <t>丘帝添</t>
  </si>
  <si>
    <t>1100601139</t>
  </si>
  <si>
    <t>201600522011909000682</t>
  </si>
  <si>
    <t>谢丽霞</t>
  </si>
  <si>
    <t>1100604251</t>
  </si>
  <si>
    <t>201600522011909000699</t>
  </si>
  <si>
    <t>201600522011909000702</t>
  </si>
  <si>
    <t>李朗琴</t>
  </si>
  <si>
    <t>1102535761</t>
  </si>
  <si>
    <t>201600522011909000719</t>
  </si>
  <si>
    <t>李志坚</t>
  </si>
  <si>
    <t>1100757686</t>
  </si>
  <si>
    <t>201600522011909000720</t>
  </si>
  <si>
    <t>黄平</t>
  </si>
  <si>
    <t>1102536768</t>
  </si>
  <si>
    <t>201600522011909000731</t>
  </si>
  <si>
    <t>叶瑞城</t>
  </si>
  <si>
    <t>1102543489</t>
  </si>
  <si>
    <t>201600522011909000737</t>
  </si>
  <si>
    <t>张达</t>
  </si>
  <si>
    <t>1102698687</t>
  </si>
  <si>
    <t>201600522011909000741</t>
  </si>
  <si>
    <t>吴远冰</t>
  </si>
  <si>
    <t>1102701963</t>
  </si>
  <si>
    <t>201600522011909000758</t>
  </si>
  <si>
    <t>201600522011909000774</t>
  </si>
  <si>
    <t>王瑞群</t>
  </si>
  <si>
    <t>1102291595</t>
  </si>
  <si>
    <t>201600522011909000776</t>
  </si>
  <si>
    <t>201600522011909000788</t>
  </si>
  <si>
    <t>黄少红</t>
  </si>
  <si>
    <t>1102011355</t>
  </si>
  <si>
    <t>201600522011909000802</t>
  </si>
  <si>
    <t>陈延平</t>
  </si>
  <si>
    <t>1102012823</t>
  </si>
  <si>
    <t>201600522011909000820</t>
  </si>
  <si>
    <t>缪丽娜</t>
  </si>
  <si>
    <t>1102272507</t>
  </si>
  <si>
    <t>201600522011909000824</t>
  </si>
  <si>
    <t>陈林锋</t>
  </si>
  <si>
    <t>1102083399</t>
  </si>
  <si>
    <t>201600522011909000836</t>
  </si>
  <si>
    <t>余嘉希</t>
  </si>
  <si>
    <t>1100350314</t>
  </si>
  <si>
    <t>201600522011909000846</t>
  </si>
  <si>
    <t>钟伟源</t>
  </si>
  <si>
    <t>1100458484</t>
  </si>
  <si>
    <t>201600522011909000849</t>
  </si>
  <si>
    <t>张振锋</t>
  </si>
  <si>
    <t>1100464212</t>
  </si>
  <si>
    <t>201600522011909000853</t>
  </si>
  <si>
    <t>201600522011909000855</t>
  </si>
  <si>
    <t>201600522011909000864</t>
  </si>
  <si>
    <t>114M</t>
  </si>
  <si>
    <t>201700522011129001206</t>
  </si>
  <si>
    <t>肖金强</t>
  </si>
  <si>
    <t>1102651796</t>
  </si>
  <si>
    <t>201700522011129001210</t>
  </si>
  <si>
    <t>赖精选</t>
  </si>
  <si>
    <t>1102712698</t>
  </si>
  <si>
    <t>201700522011130000962</t>
  </si>
  <si>
    <t>短期个人其他消费信用贷款</t>
  </si>
  <si>
    <t>叶常琼</t>
  </si>
  <si>
    <t>1101576936</t>
  </si>
  <si>
    <t>201700522011130001000</t>
  </si>
  <si>
    <t>201700522011150000893</t>
  </si>
  <si>
    <t>刘毅强</t>
  </si>
  <si>
    <t>1101297999</t>
  </si>
  <si>
    <t>201700522011150000932</t>
  </si>
  <si>
    <t>何国彪</t>
  </si>
  <si>
    <t>1102716812</t>
  </si>
  <si>
    <t>201700522011150000965</t>
  </si>
  <si>
    <t>阮金强</t>
  </si>
  <si>
    <t>1102661279</t>
  </si>
  <si>
    <t>201700522011150000967</t>
  </si>
  <si>
    <t>杨新明</t>
  </si>
  <si>
    <t>1102723223</t>
  </si>
  <si>
    <t>201700522011150000972</t>
  </si>
  <si>
    <t>刘德</t>
  </si>
  <si>
    <t>1101748494</t>
  </si>
  <si>
    <t>201700522011150000973</t>
  </si>
  <si>
    <t>201700522011150000977</t>
  </si>
  <si>
    <t>201700522011150000978</t>
  </si>
  <si>
    <t>吴开军</t>
  </si>
  <si>
    <t>1102730165</t>
  </si>
  <si>
    <t>201700522011150000979</t>
  </si>
  <si>
    <t>张慧青</t>
  </si>
  <si>
    <t>1101492597</t>
  </si>
  <si>
    <t>201700522011150000997</t>
  </si>
  <si>
    <t>201700522011150001001</t>
  </si>
  <si>
    <t>邱少龙</t>
  </si>
  <si>
    <t>1101639636</t>
  </si>
  <si>
    <t>201700522011150001016</t>
  </si>
  <si>
    <t>吴鸿才</t>
  </si>
  <si>
    <t>1102278475</t>
  </si>
  <si>
    <t>201700522011150001034</t>
  </si>
  <si>
    <t>邹炳文</t>
  </si>
  <si>
    <t>1102280631</t>
  </si>
  <si>
    <t>201700522011150001043</t>
  </si>
  <si>
    <t>201700522011150001053</t>
  </si>
  <si>
    <t>201700522011150001076</t>
  </si>
  <si>
    <t>1100396098</t>
  </si>
  <si>
    <t>201700522011150001077</t>
  </si>
  <si>
    <t>201700522011150001078</t>
  </si>
  <si>
    <t>201700522011150001101</t>
  </si>
  <si>
    <t>伍素玲</t>
  </si>
  <si>
    <t>1102456128</t>
  </si>
  <si>
    <t>201700522011150001109</t>
  </si>
  <si>
    <t>谢泉英</t>
  </si>
  <si>
    <t>1100822607</t>
  </si>
  <si>
    <t>201700522011150001142</t>
  </si>
  <si>
    <t>黄水强</t>
  </si>
  <si>
    <t>0446992968</t>
  </si>
  <si>
    <t>201700522011150001143</t>
  </si>
  <si>
    <t>李莉</t>
  </si>
  <si>
    <t>1101049065</t>
  </si>
  <si>
    <t>201700522011150001167</t>
  </si>
  <si>
    <t>1100401113</t>
  </si>
  <si>
    <t>201700522011154000878</t>
  </si>
  <si>
    <t>201700522011154000879</t>
  </si>
  <si>
    <t>201700522011163000952</t>
  </si>
  <si>
    <t>201700522011163000956</t>
  </si>
  <si>
    <t>杨远南</t>
  </si>
  <si>
    <t>1100844414</t>
  </si>
  <si>
    <t>201700522011163000960</t>
  </si>
  <si>
    <t>201700522011163001217</t>
  </si>
  <si>
    <t>赵斌</t>
  </si>
  <si>
    <t>1101996382</t>
  </si>
  <si>
    <t>201700522011164000875</t>
  </si>
  <si>
    <t>201700522011164000880</t>
  </si>
  <si>
    <t>魏志林</t>
  </si>
  <si>
    <t>1034239155</t>
  </si>
  <si>
    <t>201700522011164000882</t>
  </si>
  <si>
    <t>201700522011164000883</t>
  </si>
  <si>
    <t>201700522011164000885</t>
  </si>
  <si>
    <t>许秋芬</t>
  </si>
  <si>
    <t>1102667145</t>
  </si>
  <si>
    <t>201700522011164000888</t>
  </si>
  <si>
    <t>201700522011164000890</t>
  </si>
  <si>
    <t>201700522011164000896</t>
  </si>
  <si>
    <t>201700522011164000898</t>
  </si>
  <si>
    <t>201700522011164000916</t>
  </si>
  <si>
    <t>201700522011164000921</t>
  </si>
  <si>
    <t>201700522011164000922</t>
  </si>
  <si>
    <t>陈辉</t>
  </si>
  <si>
    <t>1101292199</t>
  </si>
  <si>
    <t>201700522011164000924</t>
  </si>
  <si>
    <t>詹子挺</t>
  </si>
  <si>
    <t>1101887974</t>
  </si>
  <si>
    <t>201700522011164000925</t>
  </si>
  <si>
    <t>201700522011164000929</t>
  </si>
  <si>
    <t>周小蓉</t>
  </si>
  <si>
    <t>1101884568</t>
  </si>
  <si>
    <t>201700522011164000951</t>
  </si>
  <si>
    <t>201700522011164000974</t>
  </si>
  <si>
    <t>201700522011164000982</t>
  </si>
  <si>
    <t>谭冬生</t>
  </si>
  <si>
    <t>1102739359</t>
  </si>
  <si>
    <t>201700522011164000983</t>
  </si>
  <si>
    <t>古陈文</t>
  </si>
  <si>
    <t>1101575867</t>
  </si>
  <si>
    <t>201700522011164001006</t>
  </si>
  <si>
    <t>201700522011164001019</t>
  </si>
  <si>
    <t>201700522011164001020</t>
  </si>
  <si>
    <t>201700522011164001022</t>
  </si>
  <si>
    <t>黄德豪</t>
  </si>
  <si>
    <t>1102282413</t>
  </si>
  <si>
    <t>201700522011164001035</t>
  </si>
  <si>
    <t>201700522011164001072</t>
  </si>
  <si>
    <t>201700522011164001095</t>
  </si>
  <si>
    <t>201700522011164001096</t>
  </si>
  <si>
    <t>201700522011164001108</t>
  </si>
  <si>
    <t>201700522011164001110</t>
  </si>
  <si>
    <t>201700522011164001147</t>
  </si>
  <si>
    <t>张远峰</t>
  </si>
  <si>
    <t>1102449024</t>
  </si>
  <si>
    <t>201700522011164001151</t>
  </si>
  <si>
    <t>201700522011164001157</t>
  </si>
  <si>
    <t>201700522011164001173</t>
  </si>
  <si>
    <t>201700522011164001185</t>
  </si>
  <si>
    <t>201700522011168000927</t>
  </si>
  <si>
    <t>201700522011168000938</t>
  </si>
  <si>
    <t>201700522011168000939</t>
  </si>
  <si>
    <t>201700522011168000940</t>
  </si>
  <si>
    <t>陈少芳</t>
  </si>
  <si>
    <t>1102227307</t>
  </si>
  <si>
    <t>201700522011168000946</t>
  </si>
  <si>
    <t>201700522011168000971</t>
  </si>
  <si>
    <t>朱丽君</t>
  </si>
  <si>
    <t>1101579773</t>
  </si>
  <si>
    <t>201700522011168001007</t>
  </si>
  <si>
    <t>刘伟方</t>
  </si>
  <si>
    <t>1101651849</t>
  </si>
  <si>
    <t>201700522011168001012</t>
  </si>
  <si>
    <t>201700522011168001048</t>
  </si>
  <si>
    <t>201700522011168001058</t>
  </si>
  <si>
    <t>欧阳克汪</t>
  </si>
  <si>
    <t>1102283045</t>
  </si>
  <si>
    <t>201700522011168001071</t>
  </si>
  <si>
    <t>张进才</t>
  </si>
  <si>
    <t>1101048719</t>
  </si>
  <si>
    <t>201700522011168001135</t>
  </si>
  <si>
    <t>肖美兰</t>
  </si>
  <si>
    <t>1100706275</t>
  </si>
  <si>
    <t>201700522011168001140</t>
  </si>
  <si>
    <t>邱顺达</t>
  </si>
  <si>
    <t>1100710019</t>
  </si>
  <si>
    <t>201700522011168001152</t>
  </si>
  <si>
    <t>刘海燕</t>
  </si>
  <si>
    <t>1100706232</t>
  </si>
  <si>
    <t>201700522011168001158</t>
  </si>
  <si>
    <t>201700522011168001175</t>
  </si>
  <si>
    <t>张豪</t>
  </si>
  <si>
    <t>1101105496</t>
  </si>
  <si>
    <t>201700522011168001179</t>
  </si>
  <si>
    <t>201700522011168001214</t>
  </si>
  <si>
    <t>201700522011177000957</t>
  </si>
  <si>
    <t>201700522011185000934</t>
  </si>
  <si>
    <t>201700522011185000955</t>
  </si>
  <si>
    <t>201700522011185001005</t>
  </si>
  <si>
    <t>201700522011185001008</t>
  </si>
  <si>
    <t>201700522011185001055</t>
  </si>
  <si>
    <t>邝阳兴</t>
  </si>
  <si>
    <t>1101340622</t>
  </si>
  <si>
    <t>201700522011185001081</t>
  </si>
  <si>
    <t>201700522011185001082</t>
  </si>
  <si>
    <t>201700522011185001083</t>
  </si>
  <si>
    <t>201700522011185001162</t>
  </si>
  <si>
    <t>黄金勇</t>
  </si>
  <si>
    <t>1101922419</t>
  </si>
  <si>
    <t>201700522011195000876</t>
  </si>
  <si>
    <t>肖细明</t>
  </si>
  <si>
    <t>1102468606</t>
  </si>
  <si>
    <t>201700522011195000935</t>
  </si>
  <si>
    <t>冯少东</t>
  </si>
  <si>
    <t>1102471801</t>
  </si>
  <si>
    <t>201700522011195000941</t>
  </si>
  <si>
    <t>王宏宣</t>
  </si>
  <si>
    <t>1102715964</t>
  </si>
  <si>
    <t>201700522011195000970</t>
  </si>
  <si>
    <t>叶瑞锋</t>
  </si>
  <si>
    <t>1101488166</t>
  </si>
  <si>
    <t>201700522011195000986</t>
  </si>
  <si>
    <t>汪霞</t>
  </si>
  <si>
    <t>1102732834</t>
  </si>
  <si>
    <t>201700522011195000990</t>
  </si>
  <si>
    <t>201700522011195000991</t>
  </si>
  <si>
    <t>张友权</t>
  </si>
  <si>
    <t>1101578556</t>
  </si>
  <si>
    <t>201700522011195001003</t>
  </si>
  <si>
    <t>201700522011195001027</t>
  </si>
  <si>
    <t>詹亮</t>
  </si>
  <si>
    <t>1058272047</t>
  </si>
  <si>
    <t>201700522011195001069</t>
  </si>
  <si>
    <t>李海洲</t>
  </si>
  <si>
    <t>1101337478</t>
  </si>
  <si>
    <t>201700522011195001075</t>
  </si>
  <si>
    <t>程绪武</t>
  </si>
  <si>
    <t>1102645265</t>
  </si>
  <si>
    <t>201700522011195001193</t>
  </si>
  <si>
    <t>邝志敏</t>
  </si>
  <si>
    <t>1102646709</t>
  </si>
  <si>
    <t>201700522011195001199</t>
  </si>
  <si>
    <t>赖伯超</t>
  </si>
  <si>
    <t>1102655058</t>
  </si>
  <si>
    <t>201700522011195001221</t>
  </si>
  <si>
    <t>84M</t>
  </si>
  <si>
    <t>张运娇</t>
  </si>
  <si>
    <t>1102019895</t>
  </si>
  <si>
    <t>201700522011197001172</t>
  </si>
  <si>
    <t>郭碧强</t>
  </si>
  <si>
    <t>1102635278</t>
  </si>
  <si>
    <t>201700522011197001174</t>
  </si>
  <si>
    <t>叶伟平</t>
  </si>
  <si>
    <t>1100710744</t>
  </si>
  <si>
    <t>201700522011197001176</t>
  </si>
  <si>
    <t>201700522011197001178</t>
  </si>
  <si>
    <t>曾远强</t>
  </si>
  <si>
    <t>1102564451</t>
  </si>
  <si>
    <t>201700522011197001180</t>
  </si>
  <si>
    <t>黄秋焕</t>
  </si>
  <si>
    <t>1102564206</t>
  </si>
  <si>
    <t>201700522011197001181</t>
  </si>
  <si>
    <t>胡群英</t>
  </si>
  <si>
    <t>1102467375</t>
  </si>
  <si>
    <t>201700522011197001182</t>
  </si>
  <si>
    <t>曾经武</t>
  </si>
  <si>
    <t>1102640239</t>
  </si>
  <si>
    <t>201700522011197001183</t>
  </si>
  <si>
    <t>201700522011197001186</t>
  </si>
  <si>
    <t>叶育财</t>
  </si>
  <si>
    <t>1102641456</t>
  </si>
  <si>
    <t>201700522011197001187</t>
  </si>
  <si>
    <t>黄四娇</t>
  </si>
  <si>
    <t>1102641375</t>
  </si>
  <si>
    <t>201700522011197001188</t>
  </si>
  <si>
    <t>严仲文</t>
  </si>
  <si>
    <t>1102641588</t>
  </si>
  <si>
    <t>201700522011197001189</t>
  </si>
  <si>
    <t>201700522011197001192</t>
  </si>
  <si>
    <t>201700522011197001196</t>
  </si>
  <si>
    <t>邓振昌</t>
  </si>
  <si>
    <t>1102650331</t>
  </si>
  <si>
    <t>201700522011197001209</t>
  </si>
  <si>
    <t>卓小彬</t>
  </si>
  <si>
    <t>1102649317</t>
  </si>
  <si>
    <t>201700522011197001211</t>
  </si>
  <si>
    <t>刘文俊</t>
  </si>
  <si>
    <t>1102000086</t>
  </si>
  <si>
    <t>201700522011198000884</t>
  </si>
  <si>
    <t>罗超敏</t>
  </si>
  <si>
    <t>1101365838</t>
  </si>
  <si>
    <t>201700522011198000901</t>
  </si>
  <si>
    <t>张俊超</t>
  </si>
  <si>
    <t>1101377488</t>
  </si>
  <si>
    <t>201700522011198000904</t>
  </si>
  <si>
    <t>何志威</t>
  </si>
  <si>
    <t>1101982772</t>
  </si>
  <si>
    <t>201700522011198000905</t>
  </si>
  <si>
    <t>刘晏阳</t>
  </si>
  <si>
    <t>1101368675</t>
  </si>
  <si>
    <t>201700522011198000909</t>
  </si>
  <si>
    <t>邱伟良</t>
  </si>
  <si>
    <t>1101373741</t>
  </si>
  <si>
    <t>201700522011198000910</t>
  </si>
  <si>
    <t>谢伟辉</t>
  </si>
  <si>
    <t>1100448322</t>
  </si>
  <si>
    <t>201700522011198000911</t>
  </si>
  <si>
    <t>黄浪</t>
  </si>
  <si>
    <t>1101881747</t>
  </si>
  <si>
    <t>201700522011198000920</t>
  </si>
  <si>
    <t>201700522011198000936</t>
  </si>
  <si>
    <t>欧旅海</t>
  </si>
  <si>
    <t>1101987979</t>
  </si>
  <si>
    <t>201700522011198000937</t>
  </si>
  <si>
    <t>欧辉远</t>
  </si>
  <si>
    <t>1102471895</t>
  </si>
  <si>
    <t>201700522011198000942</t>
  </si>
  <si>
    <t>丘泽俊</t>
  </si>
  <si>
    <t>1102472549</t>
  </si>
  <si>
    <t>201700522011198000943</t>
  </si>
  <si>
    <t>廖集</t>
  </si>
  <si>
    <t>1101046104</t>
  </si>
  <si>
    <t>201700522011198000966</t>
  </si>
  <si>
    <t>廖伟平</t>
  </si>
  <si>
    <t>1102717045</t>
  </si>
  <si>
    <t>201700522011198000975</t>
  </si>
  <si>
    <t>201700522011198000976</t>
  </si>
  <si>
    <t>黄威</t>
  </si>
  <si>
    <t>1102731854</t>
  </si>
  <si>
    <t>201700522011198000980</t>
  </si>
  <si>
    <t>何燕辉</t>
  </si>
  <si>
    <t>1102732613</t>
  </si>
  <si>
    <t>201700522011198000992</t>
  </si>
  <si>
    <t>冯达</t>
  </si>
  <si>
    <t>1101494026</t>
  </si>
  <si>
    <t>201700522011198000996</t>
  </si>
  <si>
    <t>叶培青</t>
  </si>
  <si>
    <t>0035642521</t>
  </si>
  <si>
    <t>201700522011198000999</t>
  </si>
  <si>
    <t>朱伟坚</t>
  </si>
  <si>
    <t>1102277053</t>
  </si>
  <si>
    <t>201700522011198001023</t>
  </si>
  <si>
    <t>陈金辉</t>
  </si>
  <si>
    <t>1101255765</t>
  </si>
  <si>
    <t>201700522011198001067</t>
  </si>
  <si>
    <t>朱锡明</t>
  </si>
  <si>
    <t>1101339624</t>
  </si>
  <si>
    <t>201700522011198001093</t>
  </si>
  <si>
    <t>傅芷晴</t>
  </si>
  <si>
    <t>1100624279</t>
  </si>
  <si>
    <t>201700522011198001139</t>
  </si>
  <si>
    <t>201700522011198001153</t>
  </si>
  <si>
    <t>肖晓琳</t>
  </si>
  <si>
    <t>1100710132</t>
  </si>
  <si>
    <t>201700522011198001155</t>
  </si>
  <si>
    <t>朱伟增</t>
  </si>
  <si>
    <t>1100831347</t>
  </si>
  <si>
    <t>201700522011198001165</t>
  </si>
  <si>
    <t>潘定梁</t>
  </si>
  <si>
    <t>1102653608</t>
  </si>
  <si>
    <t>201700522011198001218</t>
  </si>
  <si>
    <t>吴志丹</t>
  </si>
  <si>
    <t>1100344977</t>
  </si>
  <si>
    <t>201700522011907000868</t>
  </si>
  <si>
    <t>钟健文</t>
  </si>
  <si>
    <t>1102003611</t>
  </si>
  <si>
    <t>201700522011907000892</t>
  </si>
  <si>
    <t>陈雅伦</t>
  </si>
  <si>
    <t>1102004014</t>
  </si>
  <si>
    <t>201700522011907000894</t>
  </si>
  <si>
    <t>王瑞兵</t>
  </si>
  <si>
    <t>1102004901</t>
  </si>
  <si>
    <t>201700522011907000897</t>
  </si>
  <si>
    <t>95M</t>
  </si>
  <si>
    <t>郑伟其</t>
  </si>
  <si>
    <t>1101037849</t>
  </si>
  <si>
    <t>201700522011907000908</t>
  </si>
  <si>
    <t>叶新明</t>
  </si>
  <si>
    <t>1101864621</t>
  </si>
  <si>
    <t>201700522011907000923</t>
  </si>
  <si>
    <t>刘杰</t>
  </si>
  <si>
    <t>1101103094</t>
  </si>
  <si>
    <t>201700522011907000944</t>
  </si>
  <si>
    <t>何永强</t>
  </si>
  <si>
    <t>1101992689</t>
  </si>
  <si>
    <t>201700522011907000945</t>
  </si>
  <si>
    <t>颜晓锋</t>
  </si>
  <si>
    <t>1102660655</t>
  </si>
  <si>
    <t>201700522011907000968</t>
  </si>
  <si>
    <t>颜玉珊</t>
  </si>
  <si>
    <t>1102658723</t>
  </si>
  <si>
    <t>201700522011907000969</t>
  </si>
  <si>
    <t>朱海浪</t>
  </si>
  <si>
    <t>1102853895</t>
  </si>
  <si>
    <t>201700522011907000987</t>
  </si>
  <si>
    <t>陈易鸿</t>
  </si>
  <si>
    <t>1102853569</t>
  </si>
  <si>
    <t>201700522011907000988</t>
  </si>
  <si>
    <t>肖文海</t>
  </si>
  <si>
    <t>1102720046</t>
  </si>
  <si>
    <t>201700522011907000993</t>
  </si>
  <si>
    <t>201700522011907000998</t>
  </si>
  <si>
    <t>黄伟泉</t>
  </si>
  <si>
    <t>1101579862</t>
  </si>
  <si>
    <t>201700522011907001011</t>
  </si>
  <si>
    <t>刘建明</t>
  </si>
  <si>
    <t>1101580178</t>
  </si>
  <si>
    <t>201700522011907001013</t>
  </si>
  <si>
    <t>黄燕琴</t>
  </si>
  <si>
    <t>1102852368</t>
  </si>
  <si>
    <t>201700522011907001014</t>
  </si>
  <si>
    <t>丘理彪</t>
  </si>
  <si>
    <t>1102881481</t>
  </si>
  <si>
    <t>201700522011907001028</t>
  </si>
  <si>
    <t>黄嘉鑫</t>
  </si>
  <si>
    <t>1102881805</t>
  </si>
  <si>
    <t>201700522011907001029</t>
  </si>
  <si>
    <t>岑葵艳</t>
  </si>
  <si>
    <t>1102881783</t>
  </si>
  <si>
    <t>201700522011907001045</t>
  </si>
  <si>
    <t>201700522011907001047</t>
  </si>
  <si>
    <t>个人一手商业用房贷款</t>
  </si>
  <si>
    <t>中长期个人一手商业用房抵押贷款</t>
  </si>
  <si>
    <t>陈小演</t>
  </si>
  <si>
    <t>1101253452</t>
  </si>
  <si>
    <t>201700522011907001056</t>
  </si>
  <si>
    <t>购买一手商用房</t>
  </si>
  <si>
    <t>朱书珍</t>
  </si>
  <si>
    <t>1102442453</t>
  </si>
  <si>
    <t>201700522011907001061</t>
  </si>
  <si>
    <t>丘财建</t>
  </si>
  <si>
    <t>1102278688</t>
  </si>
  <si>
    <t>201700522011907001097</t>
  </si>
  <si>
    <t>201700522011907001100</t>
  </si>
  <si>
    <t>黄建华</t>
  </si>
  <si>
    <t>1102282499</t>
  </si>
  <si>
    <t>201700522011907001107</t>
  </si>
  <si>
    <t>201700522011907001118</t>
  </si>
  <si>
    <t>陈信安</t>
  </si>
  <si>
    <t>1100709096</t>
  </si>
  <si>
    <t>201700522011907001148</t>
  </si>
  <si>
    <t>罗燕平</t>
  </si>
  <si>
    <t>1100623663</t>
  </si>
  <si>
    <t>201700522011907001159</t>
  </si>
  <si>
    <t>张荣昌</t>
  </si>
  <si>
    <t>1102637297</t>
  </si>
  <si>
    <t>201700522011907001201</t>
  </si>
  <si>
    <t>丘裕先</t>
  </si>
  <si>
    <t>1100623647</t>
  </si>
  <si>
    <t>201700522011907001215</t>
  </si>
  <si>
    <t>欧辉强</t>
  </si>
  <si>
    <t>1101292083</t>
  </si>
  <si>
    <t>201700522011909000867</t>
  </si>
  <si>
    <t>201700522011909000869</t>
  </si>
  <si>
    <t>缪建忠</t>
  </si>
  <si>
    <t>1101292334</t>
  </si>
  <si>
    <t>201700522011909000870</t>
  </si>
  <si>
    <t>邹树洪</t>
  </si>
  <si>
    <t>1101292245</t>
  </si>
  <si>
    <t>201700522011909000871</t>
  </si>
  <si>
    <t>林汉庭</t>
  </si>
  <si>
    <t>1100475702</t>
  </si>
  <si>
    <t>201700522011909000872</t>
  </si>
  <si>
    <t>李海明</t>
  </si>
  <si>
    <t>1101105143</t>
  </si>
  <si>
    <t>201700522011909000873</t>
  </si>
  <si>
    <t>张鹏</t>
  </si>
  <si>
    <t>1101292709</t>
  </si>
  <si>
    <t>201700522011909000874</t>
  </si>
  <si>
    <t>程建华</t>
  </si>
  <si>
    <t>1100322736</t>
  </si>
  <si>
    <t>201700522011909000877</t>
  </si>
  <si>
    <t>201700522011909000886</t>
  </si>
  <si>
    <t>朱永红</t>
  </si>
  <si>
    <t>0042736021</t>
  </si>
  <si>
    <t>201700522011909000887</t>
  </si>
  <si>
    <t>201700522011909000889</t>
  </si>
  <si>
    <t>黄凯</t>
  </si>
  <si>
    <t>1102003808</t>
  </si>
  <si>
    <t>201700522011909000891</t>
  </si>
  <si>
    <t>曾小辉</t>
  </si>
  <si>
    <t>1102003832</t>
  </si>
  <si>
    <t>201700522011909000895</t>
  </si>
  <si>
    <t>201700522011909000899</t>
  </si>
  <si>
    <t>201700522011909000900</t>
  </si>
  <si>
    <t>201700522011909000902</t>
  </si>
  <si>
    <t>201700522011909000903</t>
  </si>
  <si>
    <t>邹艳桃</t>
  </si>
  <si>
    <t>1101374616</t>
  </si>
  <si>
    <t>201700522011909000906</t>
  </si>
  <si>
    <t>李海洋</t>
  </si>
  <si>
    <t>1101292415</t>
  </si>
  <si>
    <t>201700522011909000907</t>
  </si>
  <si>
    <t>吴美强</t>
  </si>
  <si>
    <t>1100449876</t>
  </si>
  <si>
    <t>201700522011909000912</t>
  </si>
  <si>
    <t>唐晓明</t>
  </si>
  <si>
    <t>1100451056</t>
  </si>
  <si>
    <t>201700522011909000915</t>
  </si>
  <si>
    <t>钟小辉</t>
  </si>
  <si>
    <t>1101871288</t>
  </si>
  <si>
    <t>201700522011909000917</t>
  </si>
  <si>
    <t>谭卫国</t>
  </si>
  <si>
    <t>1101870036</t>
  </si>
  <si>
    <t>201700522011909000919</t>
  </si>
  <si>
    <t>谢永勇</t>
  </si>
  <si>
    <t>1101988304</t>
  </si>
  <si>
    <t>201700522011909000926</t>
  </si>
  <si>
    <t>江远明</t>
  </si>
  <si>
    <t>1101864117</t>
  </si>
  <si>
    <t>201700522011909000928</t>
  </si>
  <si>
    <t>杨鑫</t>
  </si>
  <si>
    <t>1101992352</t>
  </si>
  <si>
    <t>201700522011909000930</t>
  </si>
  <si>
    <t>刘卡达</t>
  </si>
  <si>
    <t>1101990414</t>
  </si>
  <si>
    <t>201700522011909000931</t>
  </si>
  <si>
    <t>邓立明</t>
  </si>
  <si>
    <t>1101994665</t>
  </si>
  <si>
    <t>201700522011909000947</t>
  </si>
  <si>
    <t>程向华</t>
  </si>
  <si>
    <t>1102848441</t>
  </si>
  <si>
    <t>201700522011909000948</t>
  </si>
  <si>
    <t>108M</t>
  </si>
  <si>
    <t>黄启秀</t>
  </si>
  <si>
    <t>1101989858</t>
  </si>
  <si>
    <t>201700522011909000949</t>
  </si>
  <si>
    <t>曾利宋</t>
  </si>
  <si>
    <t>1100183205</t>
  </si>
  <si>
    <t>201700522011909000950</t>
  </si>
  <si>
    <t>李慧福</t>
  </si>
  <si>
    <t>1102659401</t>
  </si>
  <si>
    <t>201700522011909000958</t>
  </si>
  <si>
    <t>何惠林</t>
  </si>
  <si>
    <t>1102659487</t>
  </si>
  <si>
    <t>201700522011909000959</t>
  </si>
  <si>
    <t>邓飞远</t>
  </si>
  <si>
    <t>1102485616</t>
  </si>
  <si>
    <t>201700522011909000961</t>
  </si>
  <si>
    <t>叶进兴</t>
  </si>
  <si>
    <t>1102658901</t>
  </si>
  <si>
    <t>201700522011909000963</t>
  </si>
  <si>
    <t>李发青</t>
  </si>
  <si>
    <t>1102659142</t>
  </si>
  <si>
    <t>201700522011909000964</t>
  </si>
  <si>
    <t>廖贵生</t>
  </si>
  <si>
    <t>1102852872</t>
  </si>
  <si>
    <t>201700522011909000981</t>
  </si>
  <si>
    <t>刘志伟</t>
  </si>
  <si>
    <t>1102852694</t>
  </si>
  <si>
    <t>201700522011909000984</t>
  </si>
  <si>
    <t>郑航行</t>
  </si>
  <si>
    <t>1102739162</t>
  </si>
  <si>
    <t>201700522011909000985</t>
  </si>
  <si>
    <t>黄春生</t>
  </si>
  <si>
    <t>1101489308</t>
  </si>
  <si>
    <t>201700522011909000989</t>
  </si>
  <si>
    <t>黄立华</t>
  </si>
  <si>
    <t>1101493836</t>
  </si>
  <si>
    <t>201700522011909000994</t>
  </si>
  <si>
    <t>利玉珍</t>
  </si>
  <si>
    <t>1102853089</t>
  </si>
  <si>
    <t>201700522011909000995</t>
  </si>
  <si>
    <t>叶文健</t>
  </si>
  <si>
    <t>1101577223</t>
  </si>
  <si>
    <t>201700522011909001002</t>
  </si>
  <si>
    <t>张瑞红</t>
  </si>
  <si>
    <t>1101580577</t>
  </si>
  <si>
    <t>201700522011909001004</t>
  </si>
  <si>
    <t>刘敏</t>
  </si>
  <si>
    <t>1101636106</t>
  </si>
  <si>
    <t>201700522011909001009</t>
  </si>
  <si>
    <t>成勇</t>
  </si>
  <si>
    <t>1101644338</t>
  </si>
  <si>
    <t>201700522011909001010</t>
  </si>
  <si>
    <t>邱军发</t>
  </si>
  <si>
    <t>1102726893</t>
  </si>
  <si>
    <t>201700522011909001015</t>
  </si>
  <si>
    <t>201700522011909001017</t>
  </si>
  <si>
    <t>邝志捷</t>
  </si>
  <si>
    <t>1102275204</t>
  </si>
  <si>
    <t>201700522011909001021</t>
  </si>
  <si>
    <t>黄建洪</t>
  </si>
  <si>
    <t>1101661909</t>
  </si>
  <si>
    <t>201700522011909001024</t>
  </si>
  <si>
    <t>谢会明</t>
  </si>
  <si>
    <t>1102278866</t>
  </si>
  <si>
    <t>201700522011909001025</t>
  </si>
  <si>
    <t>古志安</t>
  </si>
  <si>
    <t>1102281336</t>
  </si>
  <si>
    <t>201700522011909001030</t>
  </si>
  <si>
    <t>张旭毅</t>
  </si>
  <si>
    <t>1102281778</t>
  </si>
  <si>
    <t>201700522011909001031</t>
  </si>
  <si>
    <t>朱秀云</t>
  </si>
  <si>
    <t>1102281786</t>
  </si>
  <si>
    <t>201700522011909001032</t>
  </si>
  <si>
    <t>陈新华</t>
  </si>
  <si>
    <t>1102281891</t>
  </si>
  <si>
    <t>201700522011909001033</t>
  </si>
  <si>
    <t>陈丽华</t>
  </si>
  <si>
    <t>1102280836</t>
  </si>
  <si>
    <t>201700522011909001037</t>
  </si>
  <si>
    <t>陈其</t>
  </si>
  <si>
    <t>1102282693</t>
  </si>
  <si>
    <t>201700522011909001038</t>
  </si>
  <si>
    <t>黄胜</t>
  </si>
  <si>
    <t>1102279757</t>
  </si>
  <si>
    <t>201700522011909001039</t>
  </si>
  <si>
    <t>袁海万</t>
  </si>
  <si>
    <t>1102279722</t>
  </si>
  <si>
    <t>201700522011909001040</t>
  </si>
  <si>
    <t>1102282227</t>
  </si>
  <si>
    <t>201700522011909001042</t>
  </si>
  <si>
    <t>陈小新</t>
  </si>
  <si>
    <t>1100151788</t>
  </si>
  <si>
    <t>201700522011909001046</t>
  </si>
  <si>
    <t>张志伟</t>
  </si>
  <si>
    <t>1102442364</t>
  </si>
  <si>
    <t>201700522011909001049</t>
  </si>
  <si>
    <t>201700522011909001050</t>
  </si>
  <si>
    <t>伍志健</t>
  </si>
  <si>
    <t>1102441376</t>
  </si>
  <si>
    <t>201700522011909001051</t>
  </si>
  <si>
    <t>吴红花</t>
  </si>
  <si>
    <t>1100321667</t>
  </si>
  <si>
    <t>201700522011909001052</t>
  </si>
  <si>
    <t>201700522011909001054</t>
  </si>
  <si>
    <t>201700522011909001057</t>
  </si>
  <si>
    <t>201700522011909001059</t>
  </si>
  <si>
    <t>何加豪</t>
  </si>
  <si>
    <t>1101255609</t>
  </si>
  <si>
    <t>201700522011909001060</t>
  </si>
  <si>
    <t>黄新发</t>
  </si>
  <si>
    <t>1102441996</t>
  </si>
  <si>
    <t>201700522011909001062</t>
  </si>
  <si>
    <t>林学渊</t>
  </si>
  <si>
    <t>1102282715</t>
  </si>
  <si>
    <t>201700522011909001063</t>
  </si>
  <si>
    <t>曾祥淡</t>
  </si>
  <si>
    <t>1102278823</t>
  </si>
  <si>
    <t>201700522011909001064</t>
  </si>
  <si>
    <t>曹常前</t>
  </si>
  <si>
    <t>1102441988</t>
  </si>
  <si>
    <t>201700522011909001065</t>
  </si>
  <si>
    <t>邹瑞忠</t>
  </si>
  <si>
    <t>1102441805</t>
  </si>
  <si>
    <t>201700522011909001068</t>
  </si>
  <si>
    <t>钟辉</t>
  </si>
  <si>
    <t>1101339209</t>
  </si>
  <si>
    <t>201700522011909001079</t>
  </si>
  <si>
    <t>李琼</t>
  </si>
  <si>
    <t>1101337591</t>
  </si>
  <si>
    <t>201700522011909001080</t>
  </si>
  <si>
    <t>张玲</t>
  </si>
  <si>
    <t>1101337001</t>
  </si>
  <si>
    <t>201700522011909001084</t>
  </si>
  <si>
    <t>赖小艺</t>
  </si>
  <si>
    <t>1101337664</t>
  </si>
  <si>
    <t>201700522011909001085</t>
  </si>
  <si>
    <t>201700522011909001086</t>
  </si>
  <si>
    <t>游晓明</t>
  </si>
  <si>
    <t>1101254874</t>
  </si>
  <si>
    <t>201700522011909001087</t>
  </si>
  <si>
    <t>朱建坤</t>
  </si>
  <si>
    <t>1101341378</t>
  </si>
  <si>
    <t>201700522011909001088</t>
  </si>
  <si>
    <t>张嘉琪</t>
  </si>
  <si>
    <t>1101341319</t>
  </si>
  <si>
    <t>201700522011909001089</t>
  </si>
  <si>
    <t>杨春光</t>
  </si>
  <si>
    <t>1101338113</t>
  </si>
  <si>
    <t>201700522011909001090</t>
  </si>
  <si>
    <t>徐丽风</t>
  </si>
  <si>
    <t>1102442143</t>
  </si>
  <si>
    <t>201700522011909001091</t>
  </si>
  <si>
    <t>赖少锋</t>
  </si>
  <si>
    <t>1101336889</t>
  </si>
  <si>
    <t>201700522011909001092</t>
  </si>
  <si>
    <t>叶锦亮</t>
  </si>
  <si>
    <t>1101337508</t>
  </si>
  <si>
    <t>201700522011909001094</t>
  </si>
  <si>
    <t>揭建中</t>
  </si>
  <si>
    <t>1101503629</t>
  </si>
  <si>
    <t>201700522011909001102</t>
  </si>
  <si>
    <t>叶伟安</t>
  </si>
  <si>
    <t>1100821562</t>
  </si>
  <si>
    <t>201700522011909001103</t>
  </si>
  <si>
    <t>欧锋华</t>
  </si>
  <si>
    <t>1008071528</t>
  </si>
  <si>
    <t>201700522011909001104</t>
  </si>
  <si>
    <t>赖超</t>
  </si>
  <si>
    <t>1100822461</t>
  </si>
  <si>
    <t>201700522011909001105</t>
  </si>
  <si>
    <t>甘志高</t>
  </si>
  <si>
    <t>1100819452</t>
  </si>
  <si>
    <t>201700522011909001106</t>
  </si>
  <si>
    <t>欧永彪</t>
  </si>
  <si>
    <t>1100822054</t>
  </si>
  <si>
    <t>201700522011909001111</t>
  </si>
  <si>
    <t>赖小敏</t>
  </si>
  <si>
    <t>1101344113</t>
  </si>
  <si>
    <t>201700522011909001112</t>
  </si>
  <si>
    <t>欧燕岸</t>
  </si>
  <si>
    <t>1101505222</t>
  </si>
  <si>
    <t>201700522011909001113</t>
  </si>
  <si>
    <t>陈界英</t>
  </si>
  <si>
    <t>1101342331</t>
  </si>
  <si>
    <t>201700522011909001114</t>
  </si>
  <si>
    <t>201700522011909001115</t>
  </si>
  <si>
    <t>丘文华</t>
  </si>
  <si>
    <t>1100819487</t>
  </si>
  <si>
    <t>201700522011909001116</t>
  </si>
  <si>
    <t>蓝海燕</t>
  </si>
  <si>
    <t>1101048786</t>
  </si>
  <si>
    <t>201700522011909001117</t>
  </si>
  <si>
    <t>谢丽英</t>
  </si>
  <si>
    <t>1101047828</t>
  </si>
  <si>
    <t>201700522011909001119</t>
  </si>
  <si>
    <t>邝琼华</t>
  </si>
  <si>
    <t>1101048735</t>
  </si>
  <si>
    <t>201700522011909001120</t>
  </si>
  <si>
    <t>黄康</t>
  </si>
  <si>
    <t>1101050373</t>
  </si>
  <si>
    <t>201700522011909001121</t>
  </si>
  <si>
    <t>梁志君</t>
  </si>
  <si>
    <t>1101048832</t>
  </si>
  <si>
    <t>201700522011909001124</t>
  </si>
  <si>
    <t>黄志坤</t>
  </si>
  <si>
    <t>1101050381</t>
  </si>
  <si>
    <t>201700522011909001126</t>
  </si>
  <si>
    <t>杨华洪</t>
  </si>
  <si>
    <t>1101048964</t>
  </si>
  <si>
    <t>201700522011909001127</t>
  </si>
  <si>
    <t>201700522011909001128</t>
  </si>
  <si>
    <t>201700522011909001129</t>
  </si>
  <si>
    <t>201700522011909001130</t>
  </si>
  <si>
    <t>刘佛连</t>
  </si>
  <si>
    <t>0038026066</t>
  </si>
  <si>
    <t>201700522011909001131</t>
  </si>
  <si>
    <t>邹友辉</t>
  </si>
  <si>
    <t>1100823107</t>
  </si>
  <si>
    <t>201700522011909001132</t>
  </si>
  <si>
    <t>梁如强</t>
  </si>
  <si>
    <t>1100623752</t>
  </si>
  <si>
    <t>201700522011909001133</t>
  </si>
  <si>
    <t>宋小倩</t>
  </si>
  <si>
    <t>1100623744</t>
  </si>
  <si>
    <t>201700522011909001134</t>
  </si>
  <si>
    <t>201700522011909001136</t>
  </si>
  <si>
    <t>邝国雄</t>
  </si>
  <si>
    <t>1100822003</t>
  </si>
  <si>
    <t>201700522011909001137</t>
  </si>
  <si>
    <t>201700522011909001138</t>
  </si>
  <si>
    <t>黄进</t>
  </si>
  <si>
    <t>1100708413</t>
  </si>
  <si>
    <t>201700522011909001141</t>
  </si>
  <si>
    <t>蓝建新</t>
  </si>
  <si>
    <t>1100830871</t>
  </si>
  <si>
    <t>201700522011909001144</t>
  </si>
  <si>
    <t>李燕安</t>
  </si>
  <si>
    <t>1101050608</t>
  </si>
  <si>
    <t>201700522011909001145</t>
  </si>
  <si>
    <t>黄淑兰</t>
  </si>
  <si>
    <t>1101051876</t>
  </si>
  <si>
    <t>201700522011909001146</t>
  </si>
  <si>
    <t>杨昌贤</t>
  </si>
  <si>
    <t>1101050616</t>
  </si>
  <si>
    <t>201700522011909001149</t>
  </si>
  <si>
    <t>诸庆东</t>
  </si>
  <si>
    <t>1100710116</t>
  </si>
  <si>
    <t>201700522011909001150</t>
  </si>
  <si>
    <t>陈雪雄</t>
  </si>
  <si>
    <t>1100710493</t>
  </si>
  <si>
    <t>201700522011909001154</t>
  </si>
  <si>
    <t>陈慧莹</t>
  </si>
  <si>
    <t>1100712267</t>
  </si>
  <si>
    <t>201700522011909001156</t>
  </si>
  <si>
    <t>吴伟芹</t>
  </si>
  <si>
    <t>1102561002</t>
  </si>
  <si>
    <t>201700522011909001160</t>
  </si>
  <si>
    <t>马淑卿</t>
  </si>
  <si>
    <t>1102561045</t>
  </si>
  <si>
    <t>201700522011909001161</t>
  </si>
  <si>
    <t>王秀芳</t>
  </si>
  <si>
    <t>1102561371</t>
  </si>
  <si>
    <t>201700522011909001163</t>
  </si>
  <si>
    <t>廖梅花</t>
  </si>
  <si>
    <t>1100710221</t>
  </si>
  <si>
    <t>201700522011909001169</t>
  </si>
  <si>
    <t>王俊雄</t>
  </si>
  <si>
    <t>1100711643</t>
  </si>
  <si>
    <t>201700522011909001171</t>
  </si>
  <si>
    <t>古志强</t>
  </si>
  <si>
    <t>1102640522</t>
  </si>
  <si>
    <t>201700522011909001184</t>
  </si>
  <si>
    <t>黄金花</t>
  </si>
  <si>
    <t>1102646288</t>
  </si>
  <si>
    <t>201700522011909001198</t>
  </si>
  <si>
    <t>路璐</t>
  </si>
  <si>
    <t>1102641669</t>
  </si>
  <si>
    <t>201700522011909001202</t>
  </si>
  <si>
    <t>赖红珍</t>
  </si>
  <si>
    <t>1102641707</t>
  </si>
  <si>
    <t>201700522011909001203</t>
  </si>
  <si>
    <t>彭宜志</t>
  </si>
  <si>
    <t>1102649015</t>
  </si>
  <si>
    <t>201700522011909001204</t>
  </si>
  <si>
    <t>黄霞</t>
  </si>
  <si>
    <t>1102651192</t>
  </si>
  <si>
    <t>201700522011909001207</t>
  </si>
  <si>
    <t>潘金菊</t>
  </si>
  <si>
    <t>1102651168</t>
  </si>
  <si>
    <t>201700522011909001208</t>
  </si>
  <si>
    <t>罗子晓</t>
  </si>
  <si>
    <t>1102635065</t>
  </si>
  <si>
    <t>201700522011909001216</t>
  </si>
  <si>
    <t>201700522011909001219</t>
  </si>
  <si>
    <t>黄文彬</t>
  </si>
  <si>
    <t>1102654809</t>
  </si>
  <si>
    <t>201700522011909001220</t>
  </si>
  <si>
    <t>201800522011126001780</t>
  </si>
  <si>
    <t>何君龙</t>
  </si>
  <si>
    <t>1102805548</t>
  </si>
  <si>
    <t>201800522011129001230</t>
  </si>
  <si>
    <t>彭德东</t>
  </si>
  <si>
    <t>1102403652</t>
  </si>
  <si>
    <t>201800522011129001629</t>
  </si>
  <si>
    <t>201800522011129001778</t>
  </si>
  <si>
    <t>朱小华</t>
  </si>
  <si>
    <t>1102805904</t>
  </si>
  <si>
    <t>201800522011130001257</t>
  </si>
  <si>
    <t>201800522011130001729</t>
  </si>
  <si>
    <t>201800522011137001781</t>
  </si>
  <si>
    <t>曾远生</t>
  </si>
  <si>
    <t>1101949783</t>
  </si>
  <si>
    <t>201800522011150001289</t>
  </si>
  <si>
    <t>李桂业</t>
  </si>
  <si>
    <t>1101945338</t>
  </si>
  <si>
    <t>201800522011150001291</t>
  </si>
  <si>
    <t>俞西强</t>
  </si>
  <si>
    <t>1101774568</t>
  </si>
  <si>
    <t>201800522011150001374</t>
  </si>
  <si>
    <t>201800522011150001423</t>
  </si>
  <si>
    <t>周省才</t>
  </si>
  <si>
    <t>1100083146</t>
  </si>
  <si>
    <t>201800522011150001469</t>
  </si>
  <si>
    <t>朱文辉</t>
  </si>
  <si>
    <t>1101531762</t>
  </si>
  <si>
    <t>201800522011150001558</t>
  </si>
  <si>
    <t>叶春雷</t>
  </si>
  <si>
    <t>1101530642</t>
  </si>
  <si>
    <t>201800522011150001570</t>
  </si>
  <si>
    <t>何新惠</t>
  </si>
  <si>
    <t>1101837705</t>
  </si>
  <si>
    <t>201800522011150001736</t>
  </si>
  <si>
    <t>李乐诗</t>
  </si>
  <si>
    <t>1100658742</t>
  </si>
  <si>
    <t>201800522011154001414</t>
  </si>
  <si>
    <t>古丽琴</t>
  </si>
  <si>
    <t>1100658726</t>
  </si>
  <si>
    <t>201800522011154001416</t>
  </si>
  <si>
    <t>刘国凯</t>
  </si>
  <si>
    <t>1102313076</t>
  </si>
  <si>
    <t>201800522011154001549</t>
  </si>
  <si>
    <t>李松展</t>
  </si>
  <si>
    <t>1101445475</t>
  </si>
  <si>
    <t>201800522011154001609</t>
  </si>
  <si>
    <t>刘健</t>
  </si>
  <si>
    <t>1102545236</t>
  </si>
  <si>
    <t>201800522011154001646</t>
  </si>
  <si>
    <t>欧伟珍</t>
  </si>
  <si>
    <t>1101320036</t>
  </si>
  <si>
    <t>201800522011154001685</t>
  </si>
  <si>
    <t>李桂州</t>
  </si>
  <si>
    <t>1102794279</t>
  </si>
  <si>
    <t>201800522011154001689</t>
  </si>
  <si>
    <t>201800522011154001704</t>
  </si>
  <si>
    <t>黄森</t>
  </si>
  <si>
    <t>1100417494</t>
  </si>
  <si>
    <t>201800522011154001709</t>
  </si>
  <si>
    <t>李斌</t>
  </si>
  <si>
    <t>1100591893</t>
  </si>
  <si>
    <t>201800522011154001724</t>
  </si>
  <si>
    <t>201800522011154001725</t>
  </si>
  <si>
    <t>廖科</t>
  </si>
  <si>
    <t>1100589538</t>
  </si>
  <si>
    <t>201800522011154001734</t>
  </si>
  <si>
    <t>黄武达</t>
  </si>
  <si>
    <t>1102017167</t>
  </si>
  <si>
    <t>201800522011154001748</t>
  </si>
  <si>
    <t>黄容</t>
  </si>
  <si>
    <t>1100838961</t>
  </si>
  <si>
    <t>201800522011154001749</t>
  </si>
  <si>
    <t>江建城</t>
  </si>
  <si>
    <t>1102016454</t>
  </si>
  <si>
    <t>201800522011154001756</t>
  </si>
  <si>
    <t>廖武恩</t>
  </si>
  <si>
    <t>1102266698</t>
  </si>
  <si>
    <t>201800522011154001760</t>
  </si>
  <si>
    <t>朱利平</t>
  </si>
  <si>
    <t>1102361712</t>
  </si>
  <si>
    <t>201800522011154001779</t>
  </si>
  <si>
    <t>任利霞</t>
  </si>
  <si>
    <t>1102803537</t>
  </si>
  <si>
    <t>201800522011162001227</t>
  </si>
  <si>
    <t>阮锦生</t>
  </si>
  <si>
    <t>1100454136</t>
  </si>
  <si>
    <t>201800522011162001553</t>
  </si>
  <si>
    <t>201800522011163001405</t>
  </si>
  <si>
    <t>201800522011163001439</t>
  </si>
  <si>
    <t>201800522011164001248</t>
  </si>
  <si>
    <t>201800522011164001254</t>
  </si>
  <si>
    <t>201800522011164001256</t>
  </si>
  <si>
    <t>201800522011164001277</t>
  </si>
  <si>
    <t>201800522011164001281</t>
  </si>
  <si>
    <t>201800522011164001283</t>
  </si>
  <si>
    <t>201800522011164001284</t>
  </si>
  <si>
    <t>201800522011164001302</t>
  </si>
  <si>
    <t>201800522011164001309</t>
  </si>
  <si>
    <t>201800522011164001390</t>
  </si>
  <si>
    <t>201800522011164001425</t>
  </si>
  <si>
    <t>许燕玲</t>
  </si>
  <si>
    <t>1100065229</t>
  </si>
  <si>
    <t>201800522011164001433</t>
  </si>
  <si>
    <t>201800522011164001494</t>
  </si>
  <si>
    <t>201800522011164001561</t>
  </si>
  <si>
    <t>黄君媚</t>
  </si>
  <si>
    <t>1116910217</t>
  </si>
  <si>
    <t>201800522011164001693</t>
  </si>
  <si>
    <t>1100339566</t>
  </si>
  <si>
    <t>201800522011164001697</t>
  </si>
  <si>
    <t>201800522011164001714</t>
  </si>
  <si>
    <t>10M</t>
  </si>
  <si>
    <t>孙仁和</t>
  </si>
  <si>
    <t>1101835095</t>
  </si>
  <si>
    <t>201800522011164001733</t>
  </si>
  <si>
    <t>201800522011164001740</t>
  </si>
  <si>
    <t>叶汉光</t>
  </si>
  <si>
    <t>1102184411</t>
  </si>
  <si>
    <t>201800522011164001754</t>
  </si>
  <si>
    <t>201800522011164001762</t>
  </si>
  <si>
    <t>孙爽</t>
  </si>
  <si>
    <t>1057578312</t>
  </si>
  <si>
    <t>201800522011164001782</t>
  </si>
  <si>
    <t>201800522011168001285</t>
  </si>
  <si>
    <t>201800522011168001304</t>
  </si>
  <si>
    <t>201800522011168001320</t>
  </si>
  <si>
    <t>201800522011168001330</t>
  </si>
  <si>
    <t>罗锦泉</t>
  </si>
  <si>
    <t>1101713305</t>
  </si>
  <si>
    <t>201800522011168001340</t>
  </si>
  <si>
    <t>邹建辉</t>
  </si>
  <si>
    <t>1102124591</t>
  </si>
  <si>
    <t>201800522011168001341</t>
  </si>
  <si>
    <t>陈国强</t>
  </si>
  <si>
    <t>1101722355</t>
  </si>
  <si>
    <t>201800522011168001346</t>
  </si>
  <si>
    <t>吴亮</t>
  </si>
  <si>
    <t>1102462977</t>
  </si>
  <si>
    <t>201800522011168001378</t>
  </si>
  <si>
    <t>201800522011168001388</t>
  </si>
  <si>
    <t>201800522011168001410</t>
  </si>
  <si>
    <t>201800522011168001431</t>
  </si>
  <si>
    <t>201800522011168001432</t>
  </si>
  <si>
    <t>赖文威</t>
  </si>
  <si>
    <t>1100065504</t>
  </si>
  <si>
    <t>201800522011168001441</t>
  </si>
  <si>
    <t>201800522011168001442</t>
  </si>
  <si>
    <t>黄胜华</t>
  </si>
  <si>
    <t>1100667563</t>
  </si>
  <si>
    <t>201800522011168001458</t>
  </si>
  <si>
    <t>李素卿</t>
  </si>
  <si>
    <t>1101321148</t>
  </si>
  <si>
    <t>201800522011168001470</t>
  </si>
  <si>
    <t>麦丽香</t>
  </si>
  <si>
    <t>1100649956</t>
  </si>
  <si>
    <t>201800522011168001473</t>
  </si>
  <si>
    <t>廖尔霞</t>
  </si>
  <si>
    <t>1102140783</t>
  </si>
  <si>
    <t>201800522011168001485</t>
  </si>
  <si>
    <t>201800522011168001492</t>
  </si>
  <si>
    <t>黎新安</t>
  </si>
  <si>
    <t>1102150193</t>
  </si>
  <si>
    <t>201800522011168001507</t>
  </si>
  <si>
    <t>钟燕尧</t>
  </si>
  <si>
    <t>1102156264</t>
  </si>
  <si>
    <t>201800522011168001523</t>
  </si>
  <si>
    <t>蓝素群</t>
  </si>
  <si>
    <t>1100344314</t>
  </si>
  <si>
    <t>201800522011168001525</t>
  </si>
  <si>
    <t>周卫雄</t>
  </si>
  <si>
    <t>1102153265</t>
  </si>
  <si>
    <t>201800522011168001534</t>
  </si>
  <si>
    <t>阮景辉</t>
  </si>
  <si>
    <t>1102312851</t>
  </si>
  <si>
    <t>201800522011168001540</t>
  </si>
  <si>
    <t>刘建英</t>
  </si>
  <si>
    <t>1101197226</t>
  </si>
  <si>
    <t>201800522011168001564</t>
  </si>
  <si>
    <t>杨帼裕</t>
  </si>
  <si>
    <t>1101531681</t>
  </si>
  <si>
    <t>201800522011168001565</t>
  </si>
  <si>
    <t>丘远清</t>
  </si>
  <si>
    <t>1101534044</t>
  </si>
  <si>
    <t>201800522011168001568</t>
  </si>
  <si>
    <t>陈国添</t>
  </si>
  <si>
    <t>1101674334</t>
  </si>
  <si>
    <t>201800522011168001596</t>
  </si>
  <si>
    <t>廖远生</t>
  </si>
  <si>
    <t>1101680253</t>
  </si>
  <si>
    <t>201800522011168001607</t>
  </si>
  <si>
    <t>201800522011168001632</t>
  </si>
  <si>
    <t>黄红妹</t>
  </si>
  <si>
    <t>1102546623</t>
  </si>
  <si>
    <t>201800522011168001640</t>
  </si>
  <si>
    <t>张世杰</t>
  </si>
  <si>
    <t>1102549622</t>
  </si>
  <si>
    <t>201800522011168001673</t>
  </si>
  <si>
    <t>阮慧</t>
  </si>
  <si>
    <t>1101728426</t>
  </si>
  <si>
    <t>201800522011168001690</t>
  </si>
  <si>
    <t>吴丽瑶</t>
  </si>
  <si>
    <t>1101320079</t>
  </si>
  <si>
    <t>201800522011168001700</t>
  </si>
  <si>
    <t>201800522011168001702</t>
  </si>
  <si>
    <t>201800522011168001712</t>
  </si>
  <si>
    <t>徐乾发</t>
  </si>
  <si>
    <t>1101835133</t>
  </si>
  <si>
    <t>201800522011168001730</t>
  </si>
  <si>
    <t>廖巍伟</t>
  </si>
  <si>
    <t>1101834722</t>
  </si>
  <si>
    <t>201800522011168001731</t>
  </si>
  <si>
    <t>李建标</t>
  </si>
  <si>
    <t>1101831057</t>
  </si>
  <si>
    <t>201800522011168001739</t>
  </si>
  <si>
    <t>邓振维</t>
  </si>
  <si>
    <t>1102014486</t>
  </si>
  <si>
    <t>201800522011168001741</t>
  </si>
  <si>
    <t>201800522011168001742</t>
  </si>
  <si>
    <t>张钦</t>
  </si>
  <si>
    <t>1102182303</t>
  </si>
  <si>
    <t>201800522011168001744</t>
  </si>
  <si>
    <t>韦珍</t>
  </si>
  <si>
    <t>1102183164</t>
  </si>
  <si>
    <t>201800522011168001745</t>
  </si>
  <si>
    <t>朱新婷</t>
  </si>
  <si>
    <t>1101834811</t>
  </si>
  <si>
    <t>201800522011168001752</t>
  </si>
  <si>
    <t>201800522011168001753</t>
  </si>
  <si>
    <t>201800522011168001764</t>
  </si>
  <si>
    <t>范志强</t>
  </si>
  <si>
    <t>1102122165</t>
  </si>
  <si>
    <t>201800522011183001308</t>
  </si>
  <si>
    <t>201800522011183001363</t>
  </si>
  <si>
    <t>201800522011183001365</t>
  </si>
  <si>
    <t>201800522011183001366</t>
  </si>
  <si>
    <t>201800522011183001615</t>
  </si>
  <si>
    <t>201800522011185001364</t>
  </si>
  <si>
    <t>201800522011185001367</t>
  </si>
  <si>
    <t>201800522011185001490</t>
  </si>
  <si>
    <t>201800522011185001659</t>
  </si>
  <si>
    <t>201800522011185001676</t>
  </si>
  <si>
    <t>201800522011185001728</t>
  </si>
  <si>
    <t>201800522011185001772</t>
  </si>
  <si>
    <t>201800522011185001775</t>
  </si>
  <si>
    <t>叶运梅</t>
  </si>
  <si>
    <t>1102803626</t>
  </si>
  <si>
    <t>201800522011189001286</t>
  </si>
  <si>
    <t>201800522011195001266</t>
  </si>
  <si>
    <t>徐飞燕</t>
  </si>
  <si>
    <t>1101950897</t>
  </si>
  <si>
    <t>201800522011195001300</t>
  </si>
  <si>
    <t>戴新泉</t>
  </si>
  <si>
    <t>1101715324</t>
  </si>
  <si>
    <t>201800522011195001347</t>
  </si>
  <si>
    <t>刘积浩</t>
  </si>
  <si>
    <t>1102378593</t>
  </si>
  <si>
    <t>201800522011195001376</t>
  </si>
  <si>
    <t>刘东凯</t>
  </si>
  <si>
    <t>1102463035</t>
  </si>
  <si>
    <t>201800522011195001377</t>
  </si>
  <si>
    <t>黄宏清</t>
  </si>
  <si>
    <t>1101778245</t>
  </si>
  <si>
    <t>201800522011195001381</t>
  </si>
  <si>
    <t>201800522011195001383</t>
  </si>
  <si>
    <t>201800522011195001384</t>
  </si>
  <si>
    <t>201800522011195001387</t>
  </si>
  <si>
    <t>201800522011195001424</t>
  </si>
  <si>
    <t>201800522011195001508</t>
  </si>
  <si>
    <t>刁华安</t>
  </si>
  <si>
    <t>1100193707</t>
  </si>
  <si>
    <t>201800522011195001522</t>
  </si>
  <si>
    <t>201800522011195001548</t>
  </si>
  <si>
    <t>骆璇</t>
  </si>
  <si>
    <t>1101534079</t>
  </si>
  <si>
    <t>201800522011195001562</t>
  </si>
  <si>
    <t>张权通</t>
  </si>
  <si>
    <t>1131479327</t>
  </si>
  <si>
    <t>201800522011195001563</t>
  </si>
  <si>
    <t>吴秋常</t>
  </si>
  <si>
    <t>1102402133</t>
  </si>
  <si>
    <t>201800522011195001623</t>
  </si>
  <si>
    <t>谢绍文</t>
  </si>
  <si>
    <t>1102403423</t>
  </si>
  <si>
    <t>201800522011195001626</t>
  </si>
  <si>
    <t>叶春林</t>
  </si>
  <si>
    <t>1100745769</t>
  </si>
  <si>
    <t>201800522011195001677</t>
  </si>
  <si>
    <t>201800522011195001688</t>
  </si>
  <si>
    <t>王绮莲</t>
  </si>
  <si>
    <t>1101675705</t>
  </si>
  <si>
    <t>201800522011195001691</t>
  </si>
  <si>
    <t>201800522011195001707</t>
  </si>
  <si>
    <t>201800522011195001713</t>
  </si>
  <si>
    <t>40M</t>
  </si>
  <si>
    <t>江红英</t>
  </si>
  <si>
    <t>1101769106</t>
  </si>
  <si>
    <t>201800522011195001717</t>
  </si>
  <si>
    <t>王华文</t>
  </si>
  <si>
    <t>1101768967</t>
  </si>
  <si>
    <t>201800522011195001718</t>
  </si>
  <si>
    <t>包利燕</t>
  </si>
  <si>
    <t>1101674091</t>
  </si>
  <si>
    <t>201800522011195001737</t>
  </si>
  <si>
    <t>201800522011195001743</t>
  </si>
  <si>
    <t>陈汉优</t>
  </si>
  <si>
    <t>1102183156</t>
  </si>
  <si>
    <t>201800522011195001747</t>
  </si>
  <si>
    <t>许桂豪</t>
  </si>
  <si>
    <t>1101841052</t>
  </si>
  <si>
    <t>201800522011195001755</t>
  </si>
  <si>
    <t>张才能</t>
  </si>
  <si>
    <t>1102266027</t>
  </si>
  <si>
    <t>201800522011195001761</t>
  </si>
  <si>
    <t>曾奇龙</t>
  </si>
  <si>
    <t>1102257109</t>
  </si>
  <si>
    <t>201800522011195001765</t>
  </si>
  <si>
    <t>余秋榖</t>
  </si>
  <si>
    <t>1102184446</t>
  </si>
  <si>
    <t>201800522011195001766</t>
  </si>
  <si>
    <t>何瑞兰</t>
  </si>
  <si>
    <t>1102881813</t>
  </si>
  <si>
    <t>201800522011195001767</t>
  </si>
  <si>
    <t>赖应芳</t>
  </si>
  <si>
    <t>1102268623</t>
  </si>
  <si>
    <t>201800522011195001768</t>
  </si>
  <si>
    <t>罗燕生</t>
  </si>
  <si>
    <t>1102269689</t>
  </si>
  <si>
    <t>201800522011195001769</t>
  </si>
  <si>
    <t>古伟雄</t>
  </si>
  <si>
    <t>1102432431</t>
  </si>
  <si>
    <t>201800522011195001776</t>
  </si>
  <si>
    <t>201800522011197001226</t>
  </si>
  <si>
    <t>揭月泉</t>
  </si>
  <si>
    <t>1102805378</t>
  </si>
  <si>
    <t>201800522011197001264</t>
  </si>
  <si>
    <t>李伟南</t>
  </si>
  <si>
    <t>1101944897</t>
  </si>
  <si>
    <t>201800522011197001268</t>
  </si>
  <si>
    <t>周仕海</t>
  </si>
  <si>
    <t>1102651354</t>
  </si>
  <si>
    <t>201800522011197001269</t>
  </si>
  <si>
    <t>201800522011197001275</t>
  </si>
  <si>
    <t>温水清</t>
  </si>
  <si>
    <t>0012990124</t>
  </si>
  <si>
    <t>201800522011197001276</t>
  </si>
  <si>
    <t>邱敬华</t>
  </si>
  <si>
    <t>1102804231</t>
  </si>
  <si>
    <t>201800522011197001287</t>
  </si>
  <si>
    <t>刘魏</t>
  </si>
  <si>
    <t>1102121444</t>
  </si>
  <si>
    <t>201800522011197001296</t>
  </si>
  <si>
    <t>何新林</t>
  </si>
  <si>
    <t>1101943947</t>
  </si>
  <si>
    <t>201800522011197001301</t>
  </si>
  <si>
    <t>袁炜阳</t>
  </si>
  <si>
    <t>1023080966</t>
  </si>
  <si>
    <t>201800522011197001306</t>
  </si>
  <si>
    <t>林媛</t>
  </si>
  <si>
    <t>1102124346</t>
  </si>
  <si>
    <t>201800522011197001311</t>
  </si>
  <si>
    <t>朱晓燕</t>
  </si>
  <si>
    <t>1102124419</t>
  </si>
  <si>
    <t>201800522011197001312</t>
  </si>
  <si>
    <t>1102124427</t>
  </si>
  <si>
    <t>201800522011197001313</t>
  </si>
  <si>
    <t>李仕伟</t>
  </si>
  <si>
    <t>1102124532</t>
  </si>
  <si>
    <t>201800522011197001319</t>
  </si>
  <si>
    <t>陈丽芳</t>
  </si>
  <si>
    <t>1101713283</t>
  </si>
  <si>
    <t>201800522011197001342</t>
  </si>
  <si>
    <t>201800522011197001343</t>
  </si>
  <si>
    <t>李晓敏</t>
  </si>
  <si>
    <t>1102362263</t>
  </si>
  <si>
    <t>201800522011197001360</t>
  </si>
  <si>
    <t>刘成礼</t>
  </si>
  <si>
    <t>1100327355</t>
  </si>
  <si>
    <t>201800522011197001375</t>
  </si>
  <si>
    <t>邹龙花</t>
  </si>
  <si>
    <t>1102465569</t>
  </si>
  <si>
    <t>201800522011197001395</t>
  </si>
  <si>
    <t>张剑斌</t>
  </si>
  <si>
    <t>1102368792</t>
  </si>
  <si>
    <t>201800522011197001413</t>
  </si>
  <si>
    <t>曾飞</t>
  </si>
  <si>
    <t>1102138932</t>
  </si>
  <si>
    <t>201800522011197001477</t>
  </si>
  <si>
    <t>201800522011197001498</t>
  </si>
  <si>
    <t>叶志勇</t>
  </si>
  <si>
    <t>1100188363</t>
  </si>
  <si>
    <t>201800522011197001560</t>
  </si>
  <si>
    <t>杨振威</t>
  </si>
  <si>
    <t>1102299022</t>
  </si>
  <si>
    <t>201800522011197001624</t>
  </si>
  <si>
    <t>张艳军</t>
  </si>
  <si>
    <t>1101542144</t>
  </si>
  <si>
    <t>201800522011197001625</t>
  </si>
  <si>
    <t>201800522011197001675</t>
  </si>
  <si>
    <t>赖宏生</t>
  </si>
  <si>
    <t>1101726563</t>
  </si>
  <si>
    <t>201800522011197001678</t>
  </si>
  <si>
    <t>邹新华</t>
  </si>
  <si>
    <t>1101727764</t>
  </si>
  <si>
    <t>201800522011197001692</t>
  </si>
  <si>
    <t>邹丽春</t>
  </si>
  <si>
    <t>1101729287</t>
  </si>
  <si>
    <t>201800522011197001694</t>
  </si>
  <si>
    <t>邱凤英</t>
  </si>
  <si>
    <t>1101838086</t>
  </si>
  <si>
    <t>201800522011197001738</t>
  </si>
  <si>
    <t>201800522011197001777</t>
  </si>
  <si>
    <t>1102636134</t>
  </si>
  <si>
    <t>201800522011198001246</t>
  </si>
  <si>
    <t>罗国党</t>
  </si>
  <si>
    <t>1101942525</t>
  </si>
  <si>
    <t>201800522011198001258</t>
  </si>
  <si>
    <t>陈象盆</t>
  </si>
  <si>
    <t>1101941715</t>
  </si>
  <si>
    <t>201800522011198001274</t>
  </si>
  <si>
    <t>李华</t>
  </si>
  <si>
    <t>1102804061</t>
  </si>
  <si>
    <t>201800522011198001278</t>
  </si>
  <si>
    <t>曾科</t>
  </si>
  <si>
    <t>1102124605</t>
  </si>
  <si>
    <t>201800522011198001321</t>
  </si>
  <si>
    <t>陈翔辉</t>
  </si>
  <si>
    <t>1033626422</t>
  </si>
  <si>
    <t>201800522011198001329</t>
  </si>
  <si>
    <t>袁伟东</t>
  </si>
  <si>
    <t>1102683558</t>
  </si>
  <si>
    <t>201800522011198001338</t>
  </si>
  <si>
    <t>李涛</t>
  </si>
  <si>
    <t>1102661686</t>
  </si>
  <si>
    <t>201800522011198001339</t>
  </si>
  <si>
    <t>黄政浩</t>
  </si>
  <si>
    <t>1101776617</t>
  </si>
  <si>
    <t>201800522011198001361</t>
  </si>
  <si>
    <t>201800522011198001362</t>
  </si>
  <si>
    <t>201800522011198001415</t>
  </si>
  <si>
    <t>201800522011198001418</t>
  </si>
  <si>
    <t>潘志敏</t>
  </si>
  <si>
    <t>1100656456</t>
  </si>
  <si>
    <t>201800522011198001419</t>
  </si>
  <si>
    <t>201800522011198001420</t>
  </si>
  <si>
    <t>叶建中</t>
  </si>
  <si>
    <t>1100663843</t>
  </si>
  <si>
    <t>201800522011198001421</t>
  </si>
  <si>
    <t>古瑞阳</t>
  </si>
  <si>
    <t>1100665706</t>
  </si>
  <si>
    <t>201800522011198001462</t>
  </si>
  <si>
    <t>邹志红</t>
  </si>
  <si>
    <t>1100193405</t>
  </si>
  <si>
    <t>201800522011198001464</t>
  </si>
  <si>
    <t>201800522011198001496</t>
  </si>
  <si>
    <t>201800522011198001509</t>
  </si>
  <si>
    <t>201800522011198001536</t>
  </si>
  <si>
    <t>邹关明</t>
  </si>
  <si>
    <t>1101542209</t>
  </si>
  <si>
    <t>201800522011198001588</t>
  </si>
  <si>
    <t>甘惠安</t>
  </si>
  <si>
    <t>1102547182</t>
  </si>
  <si>
    <t>201800522011198001645</t>
  </si>
  <si>
    <t>廖贵文</t>
  </si>
  <si>
    <t>1101561785</t>
  </si>
  <si>
    <t>201800522011198001695</t>
  </si>
  <si>
    <t>吴莉琴</t>
  </si>
  <si>
    <t>1100413405</t>
  </si>
  <si>
    <t>201800522011198001701</t>
  </si>
  <si>
    <t>刘杰邦</t>
  </si>
  <si>
    <t>1101730315</t>
  </si>
  <si>
    <t>201800522011198001703</t>
  </si>
  <si>
    <t>201800522011198001720</t>
  </si>
  <si>
    <t>江星</t>
  </si>
  <si>
    <t>1100589589</t>
  </si>
  <si>
    <t>201800522011198001727</t>
  </si>
  <si>
    <t>邹昕芸</t>
  </si>
  <si>
    <t>1102182915</t>
  </si>
  <si>
    <t>201800522011198001750</t>
  </si>
  <si>
    <t>丘俊英</t>
  </si>
  <si>
    <t>1102016721</t>
  </si>
  <si>
    <t>201800522011198001751</t>
  </si>
  <si>
    <t>201800522011198001763</t>
  </si>
  <si>
    <t>201800522011198001783</t>
  </si>
  <si>
    <t>曾庆养</t>
  </si>
  <si>
    <t>1100658769</t>
  </si>
  <si>
    <t>201800522011903001463</t>
  </si>
  <si>
    <t>黄春兰</t>
  </si>
  <si>
    <t>1100664351</t>
  </si>
  <si>
    <t>201800522011903001466</t>
  </si>
  <si>
    <t>张新</t>
  </si>
  <si>
    <t>1102805815</t>
  </si>
  <si>
    <t>201800522011907001235</t>
  </si>
  <si>
    <t>李子健</t>
  </si>
  <si>
    <t>1101929944</t>
  </si>
  <si>
    <t>201800522011907001247</t>
  </si>
  <si>
    <t>201800522011907001249</t>
  </si>
  <si>
    <t>邹月胜</t>
  </si>
  <si>
    <t>1102651311</t>
  </si>
  <si>
    <t>201800522011907001251</t>
  </si>
  <si>
    <t>陈燕娜</t>
  </si>
  <si>
    <t>1101934972</t>
  </si>
  <si>
    <t>201800522011907001255</t>
  </si>
  <si>
    <t>钟锐明</t>
  </si>
  <si>
    <t>1102562416</t>
  </si>
  <si>
    <t>201800522011907001263</t>
  </si>
  <si>
    <t>杨庆东</t>
  </si>
  <si>
    <t>1102652326</t>
  </si>
  <si>
    <t>201800522011907001267</t>
  </si>
  <si>
    <t>李嵩才</t>
  </si>
  <si>
    <t>0003796078</t>
  </si>
  <si>
    <t>201800522011907001270</t>
  </si>
  <si>
    <t>钟素娥</t>
  </si>
  <si>
    <t>1101944609</t>
  </si>
  <si>
    <t>201800522011907001271</t>
  </si>
  <si>
    <t>刘丽青</t>
  </si>
  <si>
    <t>1101943319</t>
  </si>
  <si>
    <t>201800522011907001272</t>
  </si>
  <si>
    <t>朱海泉</t>
  </si>
  <si>
    <t>1100706291</t>
  </si>
  <si>
    <t>201800522011907001273</t>
  </si>
  <si>
    <t>李铁彪</t>
  </si>
  <si>
    <t>1101950986</t>
  </si>
  <si>
    <t>201800522011907001299</t>
  </si>
  <si>
    <t>刘小明</t>
  </si>
  <si>
    <t>1101951613</t>
  </si>
  <si>
    <t>201800522011907001303</t>
  </si>
  <si>
    <t>欧碧英</t>
  </si>
  <si>
    <t>1101931183</t>
  </si>
  <si>
    <t>201800522011907001305</t>
  </si>
  <si>
    <t>杨婷</t>
  </si>
  <si>
    <t>1102121614</t>
  </si>
  <si>
    <t>201800522011907001322</t>
  </si>
  <si>
    <t>章姗山</t>
  </si>
  <si>
    <t>1101945648</t>
  </si>
  <si>
    <t>201800522011907001326</t>
  </si>
  <si>
    <t>钟凌</t>
  </si>
  <si>
    <t>1102123889</t>
  </si>
  <si>
    <t>201800522011907001327</t>
  </si>
  <si>
    <t>古爱婷</t>
  </si>
  <si>
    <t>1102120219</t>
  </si>
  <si>
    <t>201800522011907001334</t>
  </si>
  <si>
    <t>黄小红</t>
  </si>
  <si>
    <t>1102120383</t>
  </si>
  <si>
    <t>201800522011907001335</t>
  </si>
  <si>
    <t>温文雅</t>
  </si>
  <si>
    <t>1102120456</t>
  </si>
  <si>
    <t>201800522011907001336</t>
  </si>
  <si>
    <t>黎小静</t>
  </si>
  <si>
    <t>1101946288</t>
  </si>
  <si>
    <t>201800522011907001337</t>
  </si>
  <si>
    <t>219M</t>
  </si>
  <si>
    <t>王镇</t>
  </si>
  <si>
    <t>1101707372</t>
  </si>
  <si>
    <t>201800522011907001344</t>
  </si>
  <si>
    <t>刘桂辉</t>
  </si>
  <si>
    <t>1102636215</t>
  </si>
  <si>
    <t>201800522011907001345</t>
  </si>
  <si>
    <t>李伟华</t>
  </si>
  <si>
    <t>1101775599</t>
  </si>
  <si>
    <t>201800522011907001350</t>
  </si>
  <si>
    <t>王秋平</t>
  </si>
  <si>
    <t>1101775556</t>
  </si>
  <si>
    <t>201800522011907001351</t>
  </si>
  <si>
    <t>王对红</t>
  </si>
  <si>
    <t>1101775629</t>
  </si>
  <si>
    <t>201800522011907001352</t>
  </si>
  <si>
    <t>张伟浓</t>
  </si>
  <si>
    <t>1102122904</t>
  </si>
  <si>
    <t>201800522011907001353</t>
  </si>
  <si>
    <t>刘斌</t>
  </si>
  <si>
    <t>1101952695</t>
  </si>
  <si>
    <t>201800522011907001368</t>
  </si>
  <si>
    <t>韦勇坚</t>
  </si>
  <si>
    <t>1101779284</t>
  </si>
  <si>
    <t>201800522011907001371</t>
  </si>
  <si>
    <t>刘明城</t>
  </si>
  <si>
    <t>1102651567</t>
  </si>
  <si>
    <t>201800522011907001372</t>
  </si>
  <si>
    <t>廖小林</t>
  </si>
  <si>
    <t>1102122505</t>
  </si>
  <si>
    <t>201800522011907001373</t>
  </si>
  <si>
    <t>曾健</t>
  </si>
  <si>
    <t>1101778156</t>
  </si>
  <si>
    <t>201800522011907001382</t>
  </si>
  <si>
    <t>蒙亮</t>
  </si>
  <si>
    <t>1102463043</t>
  </si>
  <si>
    <t>201800522011907001385</t>
  </si>
  <si>
    <t>吴莉莉</t>
  </si>
  <si>
    <t>1101779373</t>
  </si>
  <si>
    <t>201800522011907001391</t>
  </si>
  <si>
    <t>黄道周</t>
  </si>
  <si>
    <t>1102465283</t>
  </si>
  <si>
    <t>201800522011907001392</t>
  </si>
  <si>
    <t>周先连</t>
  </si>
  <si>
    <t>1101779225</t>
  </si>
  <si>
    <t>201800522011907001398</t>
  </si>
  <si>
    <t>徐梦菲</t>
  </si>
  <si>
    <t>1101778253</t>
  </si>
  <si>
    <t>201800522011907001399</t>
  </si>
  <si>
    <t>缪海标</t>
  </si>
  <si>
    <t>1101776447</t>
  </si>
  <si>
    <t>201800522011907001400</t>
  </si>
  <si>
    <t>陆立献</t>
  </si>
  <si>
    <t>1102382043</t>
  </si>
  <si>
    <t>201800522011907001401</t>
  </si>
  <si>
    <t>赖雪梅</t>
  </si>
  <si>
    <t>1101779233</t>
  </si>
  <si>
    <t>201800522011907001402</t>
  </si>
  <si>
    <t>朱春谊</t>
  </si>
  <si>
    <t>1102377872</t>
  </si>
  <si>
    <t>201800522011907001428</t>
  </si>
  <si>
    <t>余雯妍</t>
  </si>
  <si>
    <t>1101955643</t>
  </si>
  <si>
    <t>201800522011907001434</t>
  </si>
  <si>
    <t>田秋兰</t>
  </si>
  <si>
    <t>1101778148</t>
  </si>
  <si>
    <t>201800522011907001435</t>
  </si>
  <si>
    <t>顾晓玲</t>
  </si>
  <si>
    <t>1102462535</t>
  </si>
  <si>
    <t>201800522011907001436</t>
  </si>
  <si>
    <t>黄彬</t>
  </si>
  <si>
    <t>1100666869</t>
  </si>
  <si>
    <t>201800522011907001437</t>
  </si>
  <si>
    <t>朱书红</t>
  </si>
  <si>
    <t>1100650466</t>
  </si>
  <si>
    <t>201800522011907001438</t>
  </si>
  <si>
    <t>李少贤</t>
  </si>
  <si>
    <t>1100645403</t>
  </si>
  <si>
    <t>201800522011907001440</t>
  </si>
  <si>
    <t>201800522011907001445</t>
  </si>
  <si>
    <t>叶志辉</t>
  </si>
  <si>
    <t>1100076603</t>
  </si>
  <si>
    <t>201800522011907001446</t>
  </si>
  <si>
    <t>刘丽红</t>
  </si>
  <si>
    <t>1100188371</t>
  </si>
  <si>
    <t>201800522011907001447</t>
  </si>
  <si>
    <t>温惠霞</t>
  </si>
  <si>
    <t>1101778741</t>
  </si>
  <si>
    <t>201800522011907001448</t>
  </si>
  <si>
    <t>张天榆</t>
  </si>
  <si>
    <t>0457076364</t>
  </si>
  <si>
    <t>201800522011907001449</t>
  </si>
  <si>
    <t>吕镇</t>
  </si>
  <si>
    <t>1100663916</t>
  </si>
  <si>
    <t>201800522011907001450</t>
  </si>
  <si>
    <t>郭祖鹏</t>
  </si>
  <si>
    <t>1101776668</t>
  </si>
  <si>
    <t>201800522011907001451</t>
  </si>
  <si>
    <t>邱文耀</t>
  </si>
  <si>
    <t>1100059393</t>
  </si>
  <si>
    <t>201800522011907001452</t>
  </si>
  <si>
    <t>朱秋花</t>
  </si>
  <si>
    <t>1102379972</t>
  </si>
  <si>
    <t>201800522011907001453</t>
  </si>
  <si>
    <t>丘武峰</t>
  </si>
  <si>
    <t>1100188142</t>
  </si>
  <si>
    <t>201800522011907001454</t>
  </si>
  <si>
    <t>欧克通</t>
  </si>
  <si>
    <t>1105807789</t>
  </si>
  <si>
    <t>201800522011907001455</t>
  </si>
  <si>
    <t>郭燕妮</t>
  </si>
  <si>
    <t>1100190805</t>
  </si>
  <si>
    <t>201800522011907001456</t>
  </si>
  <si>
    <t>邓辉礼</t>
  </si>
  <si>
    <t>1133227317</t>
  </si>
  <si>
    <t>201800522011907001457</t>
  </si>
  <si>
    <t>吴锦兵</t>
  </si>
  <si>
    <t>1100187391</t>
  </si>
  <si>
    <t>201800522011907001459</t>
  </si>
  <si>
    <t>魏灼辉</t>
  </si>
  <si>
    <t>1101779004</t>
  </si>
  <si>
    <t>201800522011907001460</t>
  </si>
  <si>
    <t>詹志勇</t>
  </si>
  <si>
    <t>1102362727</t>
  </si>
  <si>
    <t>201800522011907001461</t>
  </si>
  <si>
    <t>中长期个人大额耐用品消费信用贷款</t>
  </si>
  <si>
    <t>黄秀梅</t>
  </si>
  <si>
    <t>1100663347</t>
  </si>
  <si>
    <t>201800522011907001465</t>
  </si>
  <si>
    <t>201800522011907001467</t>
  </si>
  <si>
    <t>周晓华</t>
  </si>
  <si>
    <t>1101716959</t>
  </si>
  <si>
    <t>201800522011907001468</t>
  </si>
  <si>
    <t>游远集</t>
  </si>
  <si>
    <t>1100191267</t>
  </si>
  <si>
    <t>201800522011907001471</t>
  </si>
  <si>
    <t>杨健明</t>
  </si>
  <si>
    <t>1101774797</t>
  </si>
  <si>
    <t>201800522011907001475</t>
  </si>
  <si>
    <t>156M</t>
  </si>
  <si>
    <t>张军胜</t>
  </si>
  <si>
    <t>1100343857</t>
  </si>
  <si>
    <t>201800522011907001476</t>
  </si>
  <si>
    <t>袁亚历</t>
  </si>
  <si>
    <t>1100667229</t>
  </si>
  <si>
    <t>201800522011907001483</t>
  </si>
  <si>
    <t>叶燕录</t>
  </si>
  <si>
    <t>1100644946</t>
  </si>
  <si>
    <t>201800522011907001484</t>
  </si>
  <si>
    <t>游以玲</t>
  </si>
  <si>
    <t>1100190538</t>
  </si>
  <si>
    <t>201800522011907001486</t>
  </si>
  <si>
    <t>张子辉</t>
  </si>
  <si>
    <t>1100586849</t>
  </si>
  <si>
    <t>201800522011907001487</t>
  </si>
  <si>
    <t>黄雪琼</t>
  </si>
  <si>
    <t>1100188134</t>
  </si>
  <si>
    <t>201800522011907001488</t>
  </si>
  <si>
    <t>郭伟</t>
  </si>
  <si>
    <t>1013278534</t>
  </si>
  <si>
    <t>201800522011907001489</t>
  </si>
  <si>
    <t>严海莲</t>
  </si>
  <si>
    <t>1100343938</t>
  </si>
  <si>
    <t>201800522011907001491</t>
  </si>
  <si>
    <t>叶巧</t>
  </si>
  <si>
    <t>1100649344</t>
  </si>
  <si>
    <t>201800522011907001493</t>
  </si>
  <si>
    <t>魏俊轩</t>
  </si>
  <si>
    <t>1102149128</t>
  </si>
  <si>
    <t>201800522011907001495</t>
  </si>
  <si>
    <t>罗玲</t>
  </si>
  <si>
    <t>1102457485</t>
  </si>
  <si>
    <t>201800522011907001497</t>
  </si>
  <si>
    <t>郑玲玲</t>
  </si>
  <si>
    <t>1100665927</t>
  </si>
  <si>
    <t>201800522011907001499</t>
  </si>
  <si>
    <t>曾劲</t>
  </si>
  <si>
    <t>1100189769</t>
  </si>
  <si>
    <t>201800522011907001500</t>
  </si>
  <si>
    <t>邹添强</t>
  </si>
  <si>
    <t>1100082697</t>
  </si>
  <si>
    <t>201800522011907001501</t>
  </si>
  <si>
    <t>黄延海</t>
  </si>
  <si>
    <t>1100656227</t>
  </si>
  <si>
    <t>201800522011907001502</t>
  </si>
  <si>
    <t>钟映强</t>
  </si>
  <si>
    <t>1100190643</t>
  </si>
  <si>
    <t>201800522011907001503</t>
  </si>
  <si>
    <t>陈少昌</t>
  </si>
  <si>
    <t>1102142743</t>
  </si>
  <si>
    <t>201800522011907001504</t>
  </si>
  <si>
    <t>陈兴东</t>
  </si>
  <si>
    <t>1102142689</t>
  </si>
  <si>
    <t>201800522011907001505</t>
  </si>
  <si>
    <t>李春兰</t>
  </si>
  <si>
    <t>1100059946</t>
  </si>
  <si>
    <t>201800522011907001506</t>
  </si>
  <si>
    <t>201800522011907001513</t>
  </si>
  <si>
    <t>巫汉初</t>
  </si>
  <si>
    <t>1100656634</t>
  </si>
  <si>
    <t>201800522011907001514</t>
  </si>
  <si>
    <t>叶文星</t>
  </si>
  <si>
    <t>1100193626</t>
  </si>
  <si>
    <t>201800522011907001517</t>
  </si>
  <si>
    <t>姚素娜</t>
  </si>
  <si>
    <t>1100081291</t>
  </si>
  <si>
    <t>201800522011907001518</t>
  </si>
  <si>
    <t>张贵</t>
  </si>
  <si>
    <t>1100064486</t>
  </si>
  <si>
    <t>201800522011907001519</t>
  </si>
  <si>
    <t>詹小彬</t>
  </si>
  <si>
    <t>1102465968</t>
  </si>
  <si>
    <t>201800522011907001520</t>
  </si>
  <si>
    <t>魏春雄</t>
  </si>
  <si>
    <t>1100190163</t>
  </si>
  <si>
    <t>201800522011907001521</t>
  </si>
  <si>
    <t>廖文辉</t>
  </si>
  <si>
    <t>1100186336</t>
  </si>
  <si>
    <t>201800522011907001524</t>
  </si>
  <si>
    <t>欧阳可德</t>
  </si>
  <si>
    <t>1102382442</t>
  </si>
  <si>
    <t>201800522011907001526</t>
  </si>
  <si>
    <t>彭金勇</t>
  </si>
  <si>
    <t>1036475891</t>
  </si>
  <si>
    <t>201800522011907001527</t>
  </si>
  <si>
    <t>1102379662</t>
  </si>
  <si>
    <t>201800522011907001529</t>
  </si>
  <si>
    <t>黄娉彬</t>
  </si>
  <si>
    <t>1102158755</t>
  </si>
  <si>
    <t>201800522011907001530</t>
  </si>
  <si>
    <t>罗小玲</t>
  </si>
  <si>
    <t>1102158895</t>
  </si>
  <si>
    <t>201800522011907001531</t>
  </si>
  <si>
    <t>朱汉亮</t>
  </si>
  <si>
    <t>1100190864</t>
  </si>
  <si>
    <t>201800522011907001532</t>
  </si>
  <si>
    <t>李伟平</t>
  </si>
  <si>
    <t>1100191194</t>
  </si>
  <si>
    <t>201800522011907001533</t>
  </si>
  <si>
    <t>曾炜平</t>
  </si>
  <si>
    <t>1014920582</t>
  </si>
  <si>
    <t>201800522011907001535</t>
  </si>
  <si>
    <t>杨洁平</t>
  </si>
  <si>
    <t>1134771452</t>
  </si>
  <si>
    <t>201800522011907001541</t>
  </si>
  <si>
    <t>吴长安</t>
  </si>
  <si>
    <t>1102298387</t>
  </si>
  <si>
    <t>201800522011907001542</t>
  </si>
  <si>
    <t>赖春红</t>
  </si>
  <si>
    <t>1102162639</t>
  </si>
  <si>
    <t>201800522011907001544</t>
  </si>
  <si>
    <t>王小敏</t>
  </si>
  <si>
    <t>1102141631</t>
  </si>
  <si>
    <t>201800522011907001545</t>
  </si>
  <si>
    <t>刁小亮</t>
  </si>
  <si>
    <t>1058248456</t>
  </si>
  <si>
    <t>201800522011907001546</t>
  </si>
  <si>
    <t>何远波</t>
  </si>
  <si>
    <t>1102145688</t>
  </si>
  <si>
    <t>201800522011907001547</t>
  </si>
  <si>
    <t>黄庆良</t>
  </si>
  <si>
    <t>1013710398</t>
  </si>
  <si>
    <t>201800522011907001550</t>
  </si>
  <si>
    <t>王建</t>
  </si>
  <si>
    <t>1101449071</t>
  </si>
  <si>
    <t>201800522011907001554</t>
  </si>
  <si>
    <t>翟巧素</t>
  </si>
  <si>
    <t>1102151092</t>
  </si>
  <si>
    <t>201800522011907001555</t>
  </si>
  <si>
    <t>姜瑀</t>
  </si>
  <si>
    <t>1101530251</t>
  </si>
  <si>
    <t>201800522011907001556</t>
  </si>
  <si>
    <t>冯雪飞</t>
  </si>
  <si>
    <t>1100344373</t>
  </si>
  <si>
    <t>201800522011907001557</t>
  </si>
  <si>
    <t>徐卫东</t>
  </si>
  <si>
    <t>1100190597</t>
  </si>
  <si>
    <t>201800522011907001559</t>
  </si>
  <si>
    <t>陈小敏</t>
  </si>
  <si>
    <t>1102320234</t>
  </si>
  <si>
    <t>201800522011907001566</t>
  </si>
  <si>
    <t>丘月鹏</t>
  </si>
  <si>
    <t>1102165867</t>
  </si>
  <si>
    <t>201800522011907001569</t>
  </si>
  <si>
    <t>田国裕</t>
  </si>
  <si>
    <t>1102140627</t>
  </si>
  <si>
    <t>201800522011907001573</t>
  </si>
  <si>
    <t>杨培健</t>
  </si>
  <si>
    <t>1100189904</t>
  </si>
  <si>
    <t>201800522011907001574</t>
  </si>
  <si>
    <t>柳丽梅</t>
  </si>
  <si>
    <t>1100343105</t>
  </si>
  <si>
    <t>201800522011907001575</t>
  </si>
  <si>
    <t>罗九仁</t>
  </si>
  <si>
    <t>1102362069</t>
  </si>
  <si>
    <t>201800522011907001576</t>
  </si>
  <si>
    <t>刘小龙</t>
  </si>
  <si>
    <t>1100654852</t>
  </si>
  <si>
    <t>201800522011907001577</t>
  </si>
  <si>
    <t>李秋新</t>
  </si>
  <si>
    <t>1100194525</t>
  </si>
  <si>
    <t>201800522011907001578</t>
  </si>
  <si>
    <t>邹华君</t>
  </si>
  <si>
    <t>1100665307</t>
  </si>
  <si>
    <t>201800522011907001579</t>
  </si>
  <si>
    <t>凌小演</t>
  </si>
  <si>
    <t>1100187316</t>
  </si>
  <si>
    <t>201800522011907001580</t>
  </si>
  <si>
    <t>刘亦腾</t>
  </si>
  <si>
    <t>1102149039</t>
  </si>
  <si>
    <t>201800522011907001581</t>
  </si>
  <si>
    <t>陈强</t>
  </si>
  <si>
    <t>1102300004</t>
  </si>
  <si>
    <t>201800522011907001582</t>
  </si>
  <si>
    <t>148M</t>
  </si>
  <si>
    <t>熊忠良</t>
  </si>
  <si>
    <t>1100344365</t>
  </si>
  <si>
    <t>201800522011907001583</t>
  </si>
  <si>
    <t>周新未</t>
  </si>
  <si>
    <t>1100192573</t>
  </si>
  <si>
    <t>201800522011907001584</t>
  </si>
  <si>
    <t>李远扬</t>
  </si>
  <si>
    <t>1100192514</t>
  </si>
  <si>
    <t>201800522011907001585</t>
  </si>
  <si>
    <t>钟永祥</t>
  </si>
  <si>
    <t>1102465267</t>
  </si>
  <si>
    <t>201800522011907001586</t>
  </si>
  <si>
    <t>江昌武</t>
  </si>
  <si>
    <t>1101539569</t>
  </si>
  <si>
    <t>201800522011907001587</t>
  </si>
  <si>
    <t>谢萃芳</t>
  </si>
  <si>
    <t>1101443146</t>
  </si>
  <si>
    <t>201800522011907001589</t>
  </si>
  <si>
    <t>喻科</t>
  </si>
  <si>
    <t>1100193642</t>
  </si>
  <si>
    <t>201800522011907001590</t>
  </si>
  <si>
    <t>冯缤慧</t>
  </si>
  <si>
    <t>1100060421</t>
  </si>
  <si>
    <t>201800522011907001592</t>
  </si>
  <si>
    <t>赖建垒</t>
  </si>
  <si>
    <t>1100588647</t>
  </si>
  <si>
    <t>201800522011907001593</t>
  </si>
  <si>
    <t>周魏魏</t>
  </si>
  <si>
    <t>1100189963</t>
  </si>
  <si>
    <t>201800522011907001594</t>
  </si>
  <si>
    <t>冯嘉婷</t>
  </si>
  <si>
    <t>1100192565</t>
  </si>
  <si>
    <t>201800522011907001597</t>
  </si>
  <si>
    <t>叶清远</t>
  </si>
  <si>
    <t>1102313947</t>
  </si>
  <si>
    <t>201800522011907001598</t>
  </si>
  <si>
    <t>陈聪辉</t>
  </si>
  <si>
    <t>1100194711</t>
  </si>
  <si>
    <t>201800522011907001599</t>
  </si>
  <si>
    <t>缪俊莲</t>
  </si>
  <si>
    <t>1100191046</t>
  </si>
  <si>
    <t>201800522011907001601</t>
  </si>
  <si>
    <t>曾景科</t>
  </si>
  <si>
    <t>1100191062</t>
  </si>
  <si>
    <t>201800522011907001602</t>
  </si>
  <si>
    <t>邓明导</t>
  </si>
  <si>
    <t>1100193391</t>
  </si>
  <si>
    <t>201800522011907001603</t>
  </si>
  <si>
    <t>潘伟光</t>
  </si>
  <si>
    <t>1100364994</t>
  </si>
  <si>
    <t>201800522011907001605</t>
  </si>
  <si>
    <t>杨超</t>
  </si>
  <si>
    <t>1100661654</t>
  </si>
  <si>
    <t>201800522011907001608</t>
  </si>
  <si>
    <t>叶勇锋</t>
  </si>
  <si>
    <t>1100187464</t>
  </si>
  <si>
    <t>201800522011907001610</t>
  </si>
  <si>
    <t>王飞生</t>
  </si>
  <si>
    <t>1102143375</t>
  </si>
  <si>
    <t>201800522011907001611</t>
  </si>
  <si>
    <t>张均全</t>
  </si>
  <si>
    <t>1101445203</t>
  </si>
  <si>
    <t>201800522011907001612</t>
  </si>
  <si>
    <t>李文青</t>
  </si>
  <si>
    <t>1102149543</t>
  </si>
  <si>
    <t>201800522011907001613</t>
  </si>
  <si>
    <t>邓洪霞</t>
  </si>
  <si>
    <t>1101543019</t>
  </si>
  <si>
    <t>201800522011907001614</t>
  </si>
  <si>
    <t>李妙军</t>
  </si>
  <si>
    <t>1005982414</t>
  </si>
  <si>
    <t>201800522011907001616</t>
  </si>
  <si>
    <t>钟文段</t>
  </si>
  <si>
    <t>1100192522</t>
  </si>
  <si>
    <t>201800522011907001617</t>
  </si>
  <si>
    <t>谢影</t>
  </si>
  <si>
    <t>1102151432</t>
  </si>
  <si>
    <t>201800522011907001618</t>
  </si>
  <si>
    <t>高朋朋</t>
  </si>
  <si>
    <t>1101544104</t>
  </si>
  <si>
    <t>201800522011907001619</t>
  </si>
  <si>
    <t>黄巧玲</t>
  </si>
  <si>
    <t>1100187944</t>
  </si>
  <si>
    <t>201800522011907001620</t>
  </si>
  <si>
    <t>刘敏舟</t>
  </si>
  <si>
    <t>1100186468</t>
  </si>
  <si>
    <t>201800522011907001621</t>
  </si>
  <si>
    <t>张健婷</t>
  </si>
  <si>
    <t>1100063781</t>
  </si>
  <si>
    <t>201800522011907001622</t>
  </si>
  <si>
    <t>霍正娟</t>
  </si>
  <si>
    <t>1102368555</t>
  </si>
  <si>
    <t>201800522011907001627</t>
  </si>
  <si>
    <t>1100187537</t>
  </si>
  <si>
    <t>201800522011907001628</t>
  </si>
  <si>
    <t>刘淑英</t>
  </si>
  <si>
    <t>1102404071</t>
  </si>
  <si>
    <t>201800522011907001630</t>
  </si>
  <si>
    <t>黄家灵</t>
  </si>
  <si>
    <t>1102303968</t>
  </si>
  <si>
    <t>201800522011907001633</t>
  </si>
  <si>
    <t>韦世雄</t>
  </si>
  <si>
    <t>1102158518</t>
  </si>
  <si>
    <t>201800522011907001634</t>
  </si>
  <si>
    <t>梁荫传</t>
  </si>
  <si>
    <t>1102157783</t>
  </si>
  <si>
    <t>201800522011907001635</t>
  </si>
  <si>
    <t>具春明</t>
  </si>
  <si>
    <t>1100343237</t>
  </si>
  <si>
    <t>201800522011907001636</t>
  </si>
  <si>
    <t>包克美</t>
  </si>
  <si>
    <t>1102311936</t>
  </si>
  <si>
    <t>201800522011907001637</t>
  </si>
  <si>
    <t>彭年生</t>
  </si>
  <si>
    <t>1102144762</t>
  </si>
  <si>
    <t>201800522011907001638</t>
  </si>
  <si>
    <t>董程程</t>
  </si>
  <si>
    <t>0027552802</t>
  </si>
  <si>
    <t>201800522011907001639</t>
  </si>
  <si>
    <t>1100654801</t>
  </si>
  <si>
    <t>201800522011907001641</t>
  </si>
  <si>
    <t>陈海生</t>
  </si>
  <si>
    <t>1100666168</t>
  </si>
  <si>
    <t>201800522011907001642</t>
  </si>
  <si>
    <t>黄水清</t>
  </si>
  <si>
    <t>1102298956</t>
  </si>
  <si>
    <t>201800522011907001643</t>
  </si>
  <si>
    <t>陈佩坚</t>
  </si>
  <si>
    <t>1102153214</t>
  </si>
  <si>
    <t>201800522011907001644</t>
  </si>
  <si>
    <t>付金升</t>
  </si>
  <si>
    <t>1100344241</t>
  </si>
  <si>
    <t>201800522011907001647</t>
  </si>
  <si>
    <t>黄勋</t>
  </si>
  <si>
    <t>1100189947</t>
  </si>
  <si>
    <t>201800522011907001648</t>
  </si>
  <si>
    <t>蔡鹏</t>
  </si>
  <si>
    <t>1102401374</t>
  </si>
  <si>
    <t>201800522011907001649</t>
  </si>
  <si>
    <t>凌小勤</t>
  </si>
  <si>
    <t>1102156582</t>
  </si>
  <si>
    <t>201800522011907001650</t>
  </si>
  <si>
    <t>王立刚</t>
  </si>
  <si>
    <t>1100189661</t>
  </si>
  <si>
    <t>201800522011907001651</t>
  </si>
  <si>
    <t>林美兰</t>
  </si>
  <si>
    <t>1100193502</t>
  </si>
  <si>
    <t>201800522011907001652</t>
  </si>
  <si>
    <t>刘福新</t>
  </si>
  <si>
    <t>1102142875</t>
  </si>
  <si>
    <t>201800522011907001653</t>
  </si>
  <si>
    <t>诸伟锋</t>
  </si>
  <si>
    <t>1102304034</t>
  </si>
  <si>
    <t>201800522011907001654</t>
  </si>
  <si>
    <t>潘兵兵</t>
  </si>
  <si>
    <t>1100657452</t>
  </si>
  <si>
    <t>201800522011907001655</t>
  </si>
  <si>
    <t>曾莉婷</t>
  </si>
  <si>
    <t>1100663312</t>
  </si>
  <si>
    <t>201800522011907001656</t>
  </si>
  <si>
    <t>曾俊锋</t>
  </si>
  <si>
    <t>1100189874</t>
  </si>
  <si>
    <t>201800522011907001657</t>
  </si>
  <si>
    <t>杨小巧</t>
  </si>
  <si>
    <t>0446360287</t>
  </si>
  <si>
    <t>201800522011907001658</t>
  </si>
  <si>
    <t>邱桂平</t>
  </si>
  <si>
    <t>1102138762</t>
  </si>
  <si>
    <t>201800522011907001660</t>
  </si>
  <si>
    <t>潘锦意</t>
  </si>
  <si>
    <t>1102314471</t>
  </si>
  <si>
    <t>201800522011907001661</t>
  </si>
  <si>
    <t>郑晓容</t>
  </si>
  <si>
    <t>1100193251</t>
  </si>
  <si>
    <t>201800522011907001662</t>
  </si>
  <si>
    <t>叶伟青</t>
  </si>
  <si>
    <t>1102546712</t>
  </si>
  <si>
    <t>201800522011907001663</t>
  </si>
  <si>
    <t>林绮文</t>
  </si>
  <si>
    <t>1101532661</t>
  </si>
  <si>
    <t>201800522011907001664</t>
  </si>
  <si>
    <t>杨真祥</t>
  </si>
  <si>
    <t>1100192662</t>
  </si>
  <si>
    <t>201800522011907001665</t>
  </si>
  <si>
    <t>丘剑锋</t>
  </si>
  <si>
    <t>1102143235</t>
  </si>
  <si>
    <t>201800522011907001666</t>
  </si>
  <si>
    <t>叶海娟</t>
  </si>
  <si>
    <t>1102304832</t>
  </si>
  <si>
    <t>201800522011907001667</t>
  </si>
  <si>
    <t>叶振平</t>
  </si>
  <si>
    <t>1102154547</t>
  </si>
  <si>
    <t>201800522011907001668</t>
  </si>
  <si>
    <t>李雅轩</t>
  </si>
  <si>
    <t>1100344012</t>
  </si>
  <si>
    <t>201800522011907001669</t>
  </si>
  <si>
    <t>邓燕清</t>
  </si>
  <si>
    <t>1102166995</t>
  </si>
  <si>
    <t>201800522011907001670</t>
  </si>
  <si>
    <t>叶峰</t>
  </si>
  <si>
    <t>1102145521</t>
  </si>
  <si>
    <t>201800522011907001671</t>
  </si>
  <si>
    <t>谢丁香</t>
  </si>
  <si>
    <t>1102309222</t>
  </si>
  <si>
    <t>201800522011907001672</t>
  </si>
  <si>
    <t>陈素彩</t>
  </si>
  <si>
    <t>1101726857</t>
  </si>
  <si>
    <t>201800522011907001679</t>
  </si>
  <si>
    <t>薛辉军</t>
  </si>
  <si>
    <t>1102158917</t>
  </si>
  <si>
    <t>201800522011907001680</t>
  </si>
  <si>
    <t>鲁元</t>
  </si>
  <si>
    <t>1102141763</t>
  </si>
  <si>
    <t>201800522011907001681</t>
  </si>
  <si>
    <t>卢振生</t>
  </si>
  <si>
    <t>1102309788</t>
  </si>
  <si>
    <t>201800522011907001682</t>
  </si>
  <si>
    <t>谢圣晴</t>
  </si>
  <si>
    <t>1102304794</t>
  </si>
  <si>
    <t>201800522011907001683</t>
  </si>
  <si>
    <t>吴育娣</t>
  </si>
  <si>
    <t>1101533498</t>
  </si>
  <si>
    <t>201800522011907001686</t>
  </si>
  <si>
    <t>欧文赵</t>
  </si>
  <si>
    <t>1100651985</t>
  </si>
  <si>
    <t>201800522011907001687</t>
  </si>
  <si>
    <t>江桂权</t>
  </si>
  <si>
    <t>1102317357</t>
  </si>
  <si>
    <t>201800522011907001698</t>
  </si>
  <si>
    <t>周桥</t>
  </si>
  <si>
    <t>1102299316</t>
  </si>
  <si>
    <t>201800522011907001699</t>
  </si>
  <si>
    <t>曾聪成</t>
  </si>
  <si>
    <t>1003188176</t>
  </si>
  <si>
    <t>201800522011907001705</t>
  </si>
  <si>
    <t>袁坤华</t>
  </si>
  <si>
    <t>1102142778</t>
  </si>
  <si>
    <t>201800522011907001706</t>
  </si>
  <si>
    <t>陈小伦</t>
  </si>
  <si>
    <t>1102310034</t>
  </si>
  <si>
    <t>201800522011907001708</t>
  </si>
  <si>
    <t>1102299693</t>
  </si>
  <si>
    <t>201800522011907001711</t>
  </si>
  <si>
    <t>缪远奇</t>
  </si>
  <si>
    <t>1102141674</t>
  </si>
  <si>
    <t>201800522011907001716</t>
  </si>
  <si>
    <t>何倩</t>
  </si>
  <si>
    <t>1100188177</t>
  </si>
  <si>
    <t>201800522011907001721</t>
  </si>
  <si>
    <t>李水德</t>
  </si>
  <si>
    <t>1102317802</t>
  </si>
  <si>
    <t>201800522011907001722</t>
  </si>
  <si>
    <t>刘志军</t>
  </si>
  <si>
    <t>1101560622</t>
  </si>
  <si>
    <t>201800522011907001723</t>
  </si>
  <si>
    <t>马永源</t>
  </si>
  <si>
    <t>1101531568</t>
  </si>
  <si>
    <t>201800522011907001735</t>
  </si>
  <si>
    <t>邵磊</t>
  </si>
  <si>
    <t>1102309346</t>
  </si>
  <si>
    <t>201800522011907001759</t>
  </si>
  <si>
    <t>丘石兰</t>
  </si>
  <si>
    <t>1102654922</t>
  </si>
  <si>
    <t>201800522011909001222</t>
  </si>
  <si>
    <t>陈辉辉</t>
  </si>
  <si>
    <t>0041076478</t>
  </si>
  <si>
    <t>201800522011909001223</t>
  </si>
  <si>
    <t>丘瑞南</t>
  </si>
  <si>
    <t>1102559237</t>
  </si>
  <si>
    <t>201800522011909001224</t>
  </si>
  <si>
    <t>蔡伟明</t>
  </si>
  <si>
    <t>1102654698</t>
  </si>
  <si>
    <t>201800522011909001225</t>
  </si>
  <si>
    <t>201800522011909001228</t>
  </si>
  <si>
    <t>李素萍</t>
  </si>
  <si>
    <t>1102655279</t>
  </si>
  <si>
    <t>201800522011909001229</t>
  </si>
  <si>
    <t>陈坤毅</t>
  </si>
  <si>
    <t>1102805661</t>
  </si>
  <si>
    <t>201800522011909001231</t>
  </si>
  <si>
    <t>曾家成</t>
  </si>
  <si>
    <t>1102805653</t>
  </si>
  <si>
    <t>201800522011909001232</t>
  </si>
  <si>
    <t>苏国富</t>
  </si>
  <si>
    <t>1102805696</t>
  </si>
  <si>
    <t>201800522011909001233</t>
  </si>
  <si>
    <t>叶慧婷</t>
  </si>
  <si>
    <t>1102805106</t>
  </si>
  <si>
    <t>201800522011909001234</t>
  </si>
  <si>
    <t>黄光李</t>
  </si>
  <si>
    <t>1101929855</t>
  </si>
  <si>
    <t>201800522011909001237</t>
  </si>
  <si>
    <t>201800522011909001238</t>
  </si>
  <si>
    <t>刘映明</t>
  </si>
  <si>
    <t>1101930128</t>
  </si>
  <si>
    <t>201800522011909001239</t>
  </si>
  <si>
    <t>杨坤源</t>
  </si>
  <si>
    <t>1101930063</t>
  </si>
  <si>
    <t>201800522011909001240</t>
  </si>
  <si>
    <t>邹晓斌</t>
  </si>
  <si>
    <t>1101930292</t>
  </si>
  <si>
    <t>201800522011909001241</t>
  </si>
  <si>
    <t>黄丽敏</t>
  </si>
  <si>
    <t>1101931108</t>
  </si>
  <si>
    <t>201800522011909001242</t>
  </si>
  <si>
    <t>黄志强</t>
  </si>
  <si>
    <t>1102652598</t>
  </si>
  <si>
    <t>201800522011909001243</t>
  </si>
  <si>
    <t>罗玉仿</t>
  </si>
  <si>
    <t>1101930497</t>
  </si>
  <si>
    <t>201800522011909001244</t>
  </si>
  <si>
    <t>201800522011909001245</t>
  </si>
  <si>
    <t>袁流明</t>
  </si>
  <si>
    <t>1102652393</t>
  </si>
  <si>
    <t>201800522011909001250</t>
  </si>
  <si>
    <t>揭彩萍</t>
  </si>
  <si>
    <t>1102640271</t>
  </si>
  <si>
    <t>201800522011909001252</t>
  </si>
  <si>
    <t>张锦文</t>
  </si>
  <si>
    <t>1102653543</t>
  </si>
  <si>
    <t>201800522011909001253</t>
  </si>
  <si>
    <t>马友成</t>
  </si>
  <si>
    <t>1101942843</t>
  </si>
  <si>
    <t>201800522011909001259</t>
  </si>
  <si>
    <t>张伟强</t>
  </si>
  <si>
    <t>1101942711</t>
  </si>
  <si>
    <t>201800522011909001260</t>
  </si>
  <si>
    <t>201800522011909001262</t>
  </si>
  <si>
    <t>201800522011909001265</t>
  </si>
  <si>
    <t>欧秋花</t>
  </si>
  <si>
    <t>1101945788</t>
  </si>
  <si>
    <t>201800522011909001279</t>
  </si>
  <si>
    <t>陈秀全</t>
  </si>
  <si>
    <t>1101946164</t>
  </si>
  <si>
    <t>201800522011909001280</t>
  </si>
  <si>
    <t>黄柱全</t>
  </si>
  <si>
    <t>1101950862</t>
  </si>
  <si>
    <t>201800522011909001288</t>
  </si>
  <si>
    <t>阮国富</t>
  </si>
  <si>
    <t>0008128073</t>
  </si>
  <si>
    <t>201800522011909001290</t>
  </si>
  <si>
    <t>江伟平</t>
  </si>
  <si>
    <t>1102121266</t>
  </si>
  <si>
    <t>201800522011909001292</t>
  </si>
  <si>
    <t>1102121371</t>
  </si>
  <si>
    <t>201800522011909001293</t>
  </si>
  <si>
    <t>谢丹拉</t>
  </si>
  <si>
    <t>1101948418</t>
  </si>
  <si>
    <t>201800522011909001294</t>
  </si>
  <si>
    <t>曾家胜</t>
  </si>
  <si>
    <t>1102121274</t>
  </si>
  <si>
    <t>201800522011909001295</t>
  </si>
  <si>
    <t>朱树生</t>
  </si>
  <si>
    <t>1100870733</t>
  </si>
  <si>
    <t>201800522011909001297</t>
  </si>
  <si>
    <t>林小琳</t>
  </si>
  <si>
    <t>1102121223</t>
  </si>
  <si>
    <t>201800522011909001307</t>
  </si>
  <si>
    <t>黄仕生</t>
  </si>
  <si>
    <t>1101952954</t>
  </si>
  <si>
    <t>201800522011909001314</t>
  </si>
  <si>
    <t>黄仕辉</t>
  </si>
  <si>
    <t>1101953063</t>
  </si>
  <si>
    <t>201800522011909001315</t>
  </si>
  <si>
    <t>黄伟能</t>
  </si>
  <si>
    <t>1102124575</t>
  </si>
  <si>
    <t>201800522011909001318</t>
  </si>
  <si>
    <t>吴丹凤</t>
  </si>
  <si>
    <t>1102125121</t>
  </si>
  <si>
    <t>201800522011909001323</t>
  </si>
  <si>
    <t>罗萍娜</t>
  </si>
  <si>
    <t>1102126012</t>
  </si>
  <si>
    <t>201800522011909001324</t>
  </si>
  <si>
    <t>邹美珍</t>
  </si>
  <si>
    <t>1102126055</t>
  </si>
  <si>
    <t>201800522011909001325</t>
  </si>
  <si>
    <t>朱京周</t>
  </si>
  <si>
    <t>1102125725</t>
  </si>
  <si>
    <t>201800522011909001328</t>
  </si>
  <si>
    <t>潘雄友</t>
  </si>
  <si>
    <t>1102126225</t>
  </si>
  <si>
    <t>201800522011909001331</t>
  </si>
  <si>
    <t>罗小平</t>
  </si>
  <si>
    <t>1102126187</t>
  </si>
  <si>
    <t>201800522011909001332</t>
  </si>
  <si>
    <t>李飞剑</t>
  </si>
  <si>
    <t>1102126144</t>
  </si>
  <si>
    <t>201800522011909001333</t>
  </si>
  <si>
    <t>翟小菊</t>
  </si>
  <si>
    <t>1101775513</t>
  </si>
  <si>
    <t>201800522011909001349</t>
  </si>
  <si>
    <t>刘伟卢</t>
  </si>
  <si>
    <t>1101778644</t>
  </si>
  <si>
    <t>201800522011909001355</t>
  </si>
  <si>
    <t>袁金凤</t>
  </si>
  <si>
    <t>1101778652</t>
  </si>
  <si>
    <t>201800522011909001356</t>
  </si>
  <si>
    <t>陈春林</t>
  </si>
  <si>
    <t>1101778873</t>
  </si>
  <si>
    <t>201800522011909001357</t>
  </si>
  <si>
    <t>李雪婷</t>
  </si>
  <si>
    <t>1101773472</t>
  </si>
  <si>
    <t>201800522011909001358</t>
  </si>
  <si>
    <t>欧阳立</t>
  </si>
  <si>
    <t>1102362646</t>
  </si>
  <si>
    <t>201800522011909001359</t>
  </si>
  <si>
    <t>诸少兵</t>
  </si>
  <si>
    <t>1102380881</t>
  </si>
  <si>
    <t>201800522011909001369</t>
  </si>
  <si>
    <t>古淇粤</t>
  </si>
  <si>
    <t>1102380849</t>
  </si>
  <si>
    <t>201800522011909001370</t>
  </si>
  <si>
    <t>201800522011909001379</t>
  </si>
  <si>
    <t>郭德浩</t>
  </si>
  <si>
    <t>1102462934</t>
  </si>
  <si>
    <t>201800522011909001380</t>
  </si>
  <si>
    <t>林海</t>
  </si>
  <si>
    <t>1102465542</t>
  </si>
  <si>
    <t>201800522011909001386</t>
  </si>
  <si>
    <t>201800522011909001389</t>
  </si>
  <si>
    <t>林月荣</t>
  </si>
  <si>
    <t>1100655387</t>
  </si>
  <si>
    <t>201800522011909001396</t>
  </si>
  <si>
    <t>廖双平</t>
  </si>
  <si>
    <t>1102462853</t>
  </si>
  <si>
    <t>201800522011909001397</t>
  </si>
  <si>
    <t>袁亮</t>
  </si>
  <si>
    <t>1100663037</t>
  </si>
  <si>
    <t>201800522011909001404</t>
  </si>
  <si>
    <t>罗利泉</t>
  </si>
  <si>
    <t>1100662723</t>
  </si>
  <si>
    <t>201800522011909001406</t>
  </si>
  <si>
    <t>邱文杰</t>
  </si>
  <si>
    <t>1100664378</t>
  </si>
  <si>
    <t>201800522011909001407</t>
  </si>
  <si>
    <t>201800522011909001408</t>
  </si>
  <si>
    <t>吴茂威</t>
  </si>
  <si>
    <t>1100664653</t>
  </si>
  <si>
    <t>201800522011909001409</t>
  </si>
  <si>
    <t>贺远添</t>
  </si>
  <si>
    <t>1100652655</t>
  </si>
  <si>
    <t>201800522011909001411</t>
  </si>
  <si>
    <t>叶丽珍</t>
  </si>
  <si>
    <t>1100664106</t>
  </si>
  <si>
    <t>201800522011909001412</t>
  </si>
  <si>
    <t>曾兵</t>
  </si>
  <si>
    <t>1100661964</t>
  </si>
  <si>
    <t>201800522011909001417</t>
  </si>
  <si>
    <t>李文</t>
  </si>
  <si>
    <t>1102462772</t>
  </si>
  <si>
    <t>201800522011909001422</t>
  </si>
  <si>
    <t>熊华金</t>
  </si>
  <si>
    <t>1101413239</t>
  </si>
  <si>
    <t>201800522011909001426</t>
  </si>
  <si>
    <t>201800522011909001429</t>
  </si>
  <si>
    <t>黄伟南</t>
  </si>
  <si>
    <t>1100588043</t>
  </si>
  <si>
    <t>201800522011909001430</t>
  </si>
  <si>
    <t>朱武龙</t>
  </si>
  <si>
    <t>1100843043</t>
  </si>
  <si>
    <t>201800522011909001443</t>
  </si>
  <si>
    <t>陈雪娥</t>
  </si>
  <si>
    <t>1100188061</t>
  </si>
  <si>
    <t>201800522011909001444</t>
  </si>
  <si>
    <t>邱丽霞</t>
  </si>
  <si>
    <t>1100342834</t>
  </si>
  <si>
    <t>201800522011909001474</t>
  </si>
  <si>
    <t>叶日贤</t>
  </si>
  <si>
    <t>1102139009</t>
  </si>
  <si>
    <t>201800522011909001478</t>
  </si>
  <si>
    <t>李振伟</t>
  </si>
  <si>
    <t>1102139092</t>
  </si>
  <si>
    <t>201800522011909001479</t>
  </si>
  <si>
    <t>王惠娴</t>
  </si>
  <si>
    <t>1102139122</t>
  </si>
  <si>
    <t>201800522011909001480</t>
  </si>
  <si>
    <t>廖天祥</t>
  </si>
  <si>
    <t>1100190759</t>
  </si>
  <si>
    <t>201800522011909001481</t>
  </si>
  <si>
    <t>欧清波</t>
  </si>
  <si>
    <t>1102155179</t>
  </si>
  <si>
    <t>201800522011909001510</t>
  </si>
  <si>
    <t>杨春源</t>
  </si>
  <si>
    <t>1102154954</t>
  </si>
  <si>
    <t>201800522011909001511</t>
  </si>
  <si>
    <t>蔡继为</t>
  </si>
  <si>
    <t>1102154571</t>
  </si>
  <si>
    <t>201800522011909001512</t>
  </si>
  <si>
    <t>吴伟军</t>
  </si>
  <si>
    <t>1102159018</t>
  </si>
  <si>
    <t>201800522011909001515</t>
  </si>
  <si>
    <t>李建惠</t>
  </si>
  <si>
    <t>1102159085</t>
  </si>
  <si>
    <t>201800522011909001516</t>
  </si>
  <si>
    <t>赖国胜</t>
  </si>
  <si>
    <t>1102298425</t>
  </si>
  <si>
    <t>201800522011909001528</t>
  </si>
  <si>
    <t>林建南</t>
  </si>
  <si>
    <t>1101280808</t>
  </si>
  <si>
    <t>201800522011909001537</t>
  </si>
  <si>
    <t>廖晓飞</t>
  </si>
  <si>
    <t>1102313408</t>
  </si>
  <si>
    <t>201800522011909001538</t>
  </si>
  <si>
    <t>叶文权</t>
  </si>
  <si>
    <t>1102303836</t>
  </si>
  <si>
    <t>201800522011909001539</t>
  </si>
  <si>
    <t>黄宇祥</t>
  </si>
  <si>
    <t>1102156442</t>
  </si>
  <si>
    <t>201800522011909001543</t>
  </si>
  <si>
    <t>曾雄连</t>
  </si>
  <si>
    <t>1101978619</t>
  </si>
  <si>
    <t>201800522011909001551</t>
  </si>
  <si>
    <t>谢焕健</t>
  </si>
  <si>
    <t>1101447036</t>
  </si>
  <si>
    <t>201800522011909001552</t>
  </si>
  <si>
    <t>叶飘燕</t>
  </si>
  <si>
    <t>1101537736</t>
  </si>
  <si>
    <t>201800522011909001567</t>
  </si>
  <si>
    <t>邓胜</t>
  </si>
  <si>
    <t>1102310239</t>
  </si>
  <si>
    <t>201800522011909001571</t>
  </si>
  <si>
    <t>徐木核</t>
  </si>
  <si>
    <t>1100344233</t>
  </si>
  <si>
    <t>201800522011909001572</t>
  </si>
  <si>
    <t>邓顺积</t>
  </si>
  <si>
    <t>1101542934</t>
  </si>
  <si>
    <t>201800522011909001591</t>
  </si>
  <si>
    <t>陈少锋</t>
  </si>
  <si>
    <t>1101674148</t>
  </si>
  <si>
    <t>201800522011909001595</t>
  </si>
  <si>
    <t>钟俊亮</t>
  </si>
  <si>
    <t>1101680377</t>
  </si>
  <si>
    <t>201800522011909001604</t>
  </si>
  <si>
    <t>邱志风</t>
  </si>
  <si>
    <t>1101680199</t>
  </si>
  <si>
    <t>201800522011909001606</t>
  </si>
  <si>
    <t>201900522011129001785</t>
  </si>
  <si>
    <t>201900522011129001932</t>
  </si>
  <si>
    <t>201900522011129002061</t>
  </si>
  <si>
    <t>201900522011130002016</t>
  </si>
  <si>
    <t>201900522011137001852</t>
  </si>
  <si>
    <t>201900522011150001806</t>
  </si>
  <si>
    <t>邱克贤</t>
  </si>
  <si>
    <t>1100865039</t>
  </si>
  <si>
    <t>201900522011150001864</t>
  </si>
  <si>
    <t>201900522011150001883</t>
  </si>
  <si>
    <t>曾浓根</t>
  </si>
  <si>
    <t>1101763523</t>
  </si>
  <si>
    <t>201900522011150001905</t>
  </si>
  <si>
    <t>201900522011150001941</t>
  </si>
  <si>
    <t>邱衍发</t>
  </si>
  <si>
    <t>1102864838</t>
  </si>
  <si>
    <t>201900522011150001964</t>
  </si>
  <si>
    <t>罗俊超</t>
  </si>
  <si>
    <t>1102872199</t>
  </si>
  <si>
    <t>201900522011150001972</t>
  </si>
  <si>
    <t>朱鲁生</t>
  </si>
  <si>
    <t>1100351264</t>
  </si>
  <si>
    <t>201900522011150001978</t>
  </si>
  <si>
    <t>谢嘉敬</t>
  </si>
  <si>
    <t>黄丽飞</t>
  </si>
  <si>
    <t>1101054751</t>
  </si>
  <si>
    <t>201900522011154001789</t>
  </si>
  <si>
    <t>曾远东</t>
  </si>
  <si>
    <t>1101570598</t>
  </si>
  <si>
    <t>201900522011154001823</t>
  </si>
  <si>
    <t>201900522011154001832</t>
  </si>
  <si>
    <t>丘春停</t>
  </si>
  <si>
    <t>1101758457</t>
  </si>
  <si>
    <t>201900522011154001849</t>
  </si>
  <si>
    <t>王锦辉</t>
  </si>
  <si>
    <t>1100774521</t>
  </si>
  <si>
    <t>201900522011154001861</t>
  </si>
  <si>
    <t>叶连河</t>
  </si>
  <si>
    <t>1101593946</t>
  </si>
  <si>
    <t>201900522011154001895</t>
  </si>
  <si>
    <t>201900522011154001907</t>
  </si>
  <si>
    <t>201900522011154001993</t>
  </si>
  <si>
    <t>伍利计</t>
  </si>
  <si>
    <t>1100166394</t>
  </si>
  <si>
    <t>201900522011154002002</t>
  </si>
  <si>
    <t>201900522011154002004</t>
  </si>
  <si>
    <t>朱振武</t>
  </si>
  <si>
    <t>1100320814</t>
  </si>
  <si>
    <t>201900522011154002014</t>
  </si>
  <si>
    <t>曾惠东</t>
  </si>
  <si>
    <t>1101550058</t>
  </si>
  <si>
    <t>201900522011154002015</t>
  </si>
  <si>
    <t>邬平安</t>
  </si>
  <si>
    <t>1100164537</t>
  </si>
  <si>
    <t>201900522011154002017</t>
  </si>
  <si>
    <t>殷文武</t>
  </si>
  <si>
    <t>1100161228</t>
  </si>
  <si>
    <t>201900522011154002034</t>
  </si>
  <si>
    <t>王志华</t>
  </si>
  <si>
    <t>1101737301</t>
  </si>
  <si>
    <t>201900522011154002036</t>
  </si>
  <si>
    <t>朱映强</t>
  </si>
  <si>
    <t>1101743859</t>
  </si>
  <si>
    <t>201900522011154002057</t>
  </si>
  <si>
    <t>钟丁桂</t>
  </si>
  <si>
    <t>1101743794</t>
  </si>
  <si>
    <t>201900522011154002059</t>
  </si>
  <si>
    <t>201900522011163001846</t>
  </si>
  <si>
    <t>黄始新</t>
  </si>
  <si>
    <t>1102432466</t>
  </si>
  <si>
    <t>201900522011164001796</t>
  </si>
  <si>
    <t>201900522011164001798</t>
  </si>
  <si>
    <t>201900522011164001803</t>
  </si>
  <si>
    <t>201900522011164001804</t>
  </si>
  <si>
    <t>201900522011164001805</t>
  </si>
  <si>
    <t>吴衍楚</t>
  </si>
  <si>
    <t>1101232153</t>
  </si>
  <si>
    <t>201900522011164001810</t>
  </si>
  <si>
    <t>201900522011164001818</t>
  </si>
  <si>
    <t>201900522011164001819</t>
  </si>
  <si>
    <t>黄亦胜</t>
  </si>
  <si>
    <t>1102243434</t>
  </si>
  <si>
    <t>201900522011164001820</t>
  </si>
  <si>
    <t>朱小曼</t>
  </si>
  <si>
    <t>1101584181</t>
  </si>
  <si>
    <t>201900522011164001826</t>
  </si>
  <si>
    <t>201900522011164001839</t>
  </si>
  <si>
    <t>王慈红</t>
  </si>
  <si>
    <t>1100865012</t>
  </si>
  <si>
    <t>201900522011164001862</t>
  </si>
  <si>
    <t>201900522011164001868</t>
  </si>
  <si>
    <t>邓勇群</t>
  </si>
  <si>
    <t>1100981667</t>
  </si>
  <si>
    <t>201900522011164001872</t>
  </si>
  <si>
    <t>201900522011164001891</t>
  </si>
  <si>
    <t>201900522011164001896</t>
  </si>
  <si>
    <t>201900522011164001934</t>
  </si>
  <si>
    <t>201900522011164001944</t>
  </si>
  <si>
    <t>201900522011164001966</t>
  </si>
  <si>
    <t>201900522011164001975</t>
  </si>
  <si>
    <t>201900522011164001976</t>
  </si>
  <si>
    <t>201900522011164002040</t>
  </si>
  <si>
    <t>201900522011164002043</t>
  </si>
  <si>
    <t>201900522011164002044</t>
  </si>
  <si>
    <t>黄梅娇</t>
  </si>
  <si>
    <t>1101206527</t>
  </si>
  <si>
    <t>201900522011168001808</t>
  </si>
  <si>
    <t>201900522011168001833</t>
  </si>
  <si>
    <t>201900522011168001867</t>
  </si>
  <si>
    <t>201900522011168001902</t>
  </si>
  <si>
    <t>邱彩霞</t>
  </si>
  <si>
    <t>1101990619</t>
  </si>
  <si>
    <t>201900522011168001909</t>
  </si>
  <si>
    <t>刘晓辉</t>
  </si>
  <si>
    <t>1102791466</t>
  </si>
  <si>
    <t>201900522011168001928</t>
  </si>
  <si>
    <t>201900522011168001947</t>
  </si>
  <si>
    <t>201900522011168001968</t>
  </si>
  <si>
    <t>201900522011168001971</t>
  </si>
  <si>
    <t>201900522011168001974</t>
  </si>
  <si>
    <t>江耀武</t>
  </si>
  <si>
    <t>1100163468</t>
  </si>
  <si>
    <t>201900522011168001987</t>
  </si>
  <si>
    <t>李聪</t>
  </si>
  <si>
    <t>1100163719</t>
  </si>
  <si>
    <t>201900522011168001997</t>
  </si>
  <si>
    <t>201900522011168002033</t>
  </si>
  <si>
    <t>王淑敏</t>
  </si>
  <si>
    <t>1101737433</t>
  </si>
  <si>
    <t>201900522011168002062</t>
  </si>
  <si>
    <t>201900522011183001790</t>
  </si>
  <si>
    <t>201900522011183001822</t>
  </si>
  <si>
    <t>201900522011183001825</t>
  </si>
  <si>
    <t>201900522011183001828</t>
  </si>
  <si>
    <t>201900522011183001841</t>
  </si>
  <si>
    <t>201900522011183001874</t>
  </si>
  <si>
    <t>201900522011183001875</t>
  </si>
  <si>
    <t>201900522011183001880</t>
  </si>
  <si>
    <t>201900522011183001915</t>
  </si>
  <si>
    <t>201900522011183001923</t>
  </si>
  <si>
    <t>陈裕发</t>
  </si>
  <si>
    <t>1102821802</t>
  </si>
  <si>
    <t>201900522011183001979</t>
  </si>
  <si>
    <t>201900522011183002032</t>
  </si>
  <si>
    <t>201900522011185001814</t>
  </si>
  <si>
    <t>201900522011185001815</t>
  </si>
  <si>
    <t>201900522011185001817</t>
  </si>
  <si>
    <t>欧阳雪珍</t>
  </si>
  <si>
    <t>1101757175</t>
  </si>
  <si>
    <t>201900522011185001844</t>
  </si>
  <si>
    <t>201900522011185001858</t>
  </si>
  <si>
    <t>201900522011185001859</t>
  </si>
  <si>
    <t>陈树浦</t>
  </si>
  <si>
    <t>1102776025</t>
  </si>
  <si>
    <t>201900522011185001910</t>
  </si>
  <si>
    <t>游宇达</t>
  </si>
  <si>
    <t>1015312497</t>
  </si>
  <si>
    <t>201900522011185001918</t>
  </si>
  <si>
    <t>201900522011185001954</t>
  </si>
  <si>
    <t>201900522011185001985</t>
  </si>
  <si>
    <t>郭全涛</t>
  </si>
  <si>
    <t>1100317279</t>
  </si>
  <si>
    <t>201900522011185002006</t>
  </si>
  <si>
    <t>201900522011185002027</t>
  </si>
  <si>
    <t>201900522011185002037</t>
  </si>
  <si>
    <t>201900522011185002056</t>
  </si>
  <si>
    <t>201900522011185002060</t>
  </si>
  <si>
    <t>王树权</t>
  </si>
  <si>
    <t>1102447595</t>
  </si>
  <si>
    <t>201900522011185002066</t>
  </si>
  <si>
    <t>周燕燕</t>
  </si>
  <si>
    <t>1101489286</t>
  </si>
  <si>
    <t>201900522011195001795</t>
  </si>
  <si>
    <t>黄新莲</t>
  </si>
  <si>
    <t>1101232161</t>
  </si>
  <si>
    <t>201900522011195001797</t>
  </si>
  <si>
    <t>201900522011195001802</t>
  </si>
  <si>
    <t>王云全</t>
  </si>
  <si>
    <t>1102068586</t>
  </si>
  <si>
    <t>201900522011195001811</t>
  </si>
  <si>
    <t>201900522011195001821</t>
  </si>
  <si>
    <t>赖伟明</t>
  </si>
  <si>
    <t>1102655066</t>
  </si>
  <si>
    <t>201900522011195001830</t>
  </si>
  <si>
    <t>陈国华</t>
  </si>
  <si>
    <t>1101587563</t>
  </si>
  <si>
    <t>201900522011195001831</t>
  </si>
  <si>
    <t>谢文勇</t>
  </si>
  <si>
    <t>1101587954</t>
  </si>
  <si>
    <t>201900522011195001836</t>
  </si>
  <si>
    <t>古习斌</t>
  </si>
  <si>
    <t>1101754273</t>
  </si>
  <si>
    <t>201900522011195001840</t>
  </si>
  <si>
    <t>1101757124</t>
  </si>
  <si>
    <t>201900522011195001842</t>
  </si>
  <si>
    <t>游健</t>
  </si>
  <si>
    <t>1101757167</t>
  </si>
  <si>
    <t>201900522011195001851</t>
  </si>
  <si>
    <t>蔡小东</t>
  </si>
  <si>
    <t>1100774408</t>
  </si>
  <si>
    <t>201900522011195001853</t>
  </si>
  <si>
    <t>201900522011195001885</t>
  </si>
  <si>
    <t>梁晋墉</t>
  </si>
  <si>
    <t>0000641847</t>
  </si>
  <si>
    <t>201900522011195001886</t>
  </si>
  <si>
    <t>201900522011195001887</t>
  </si>
  <si>
    <t>李志强</t>
  </si>
  <si>
    <t>1101591374</t>
  </si>
  <si>
    <t>201900522011195001897</t>
  </si>
  <si>
    <t>朱彩梅</t>
  </si>
  <si>
    <t>1101593261</t>
  </si>
  <si>
    <t>201900522011195001900</t>
  </si>
  <si>
    <t>龙淑嫔</t>
  </si>
  <si>
    <t>1101597615</t>
  </si>
  <si>
    <t>201900522011195001901</t>
  </si>
  <si>
    <t>唐文惠</t>
  </si>
  <si>
    <t>1101598182</t>
  </si>
  <si>
    <t>201900522011195001926</t>
  </si>
  <si>
    <t>201900522011195001930</t>
  </si>
  <si>
    <t>201900522011195001935</t>
  </si>
  <si>
    <t>殷贵友</t>
  </si>
  <si>
    <t>1102866644</t>
  </si>
  <si>
    <t>201900522011195001939</t>
  </si>
  <si>
    <t>201900522011195001945</t>
  </si>
  <si>
    <t>高小安</t>
  </si>
  <si>
    <t>1102866555</t>
  </si>
  <si>
    <t>201900522011195001948</t>
  </si>
  <si>
    <t>201900522011195001960</t>
  </si>
  <si>
    <t>宾新明</t>
  </si>
  <si>
    <t>1102865893</t>
  </si>
  <si>
    <t>201900522011195001961</t>
  </si>
  <si>
    <t>陈垚</t>
  </si>
  <si>
    <t>1100350918</t>
  </si>
  <si>
    <t>201900522011195001980</t>
  </si>
  <si>
    <t>201900522011195001984</t>
  </si>
  <si>
    <t>谢浓青</t>
  </si>
  <si>
    <t>1101588357</t>
  </si>
  <si>
    <t>201900522011195001990</t>
  </si>
  <si>
    <t>201900522011195002011</t>
  </si>
  <si>
    <t>曾金乐</t>
  </si>
  <si>
    <t>1101399961</t>
  </si>
  <si>
    <t>201900522011195002035</t>
  </si>
  <si>
    <t>凌丽明</t>
  </si>
  <si>
    <t>1101739975</t>
  </si>
  <si>
    <t>201900522011195002048</t>
  </si>
  <si>
    <t>201900522011197001794</t>
  </si>
  <si>
    <t>张赐华</t>
  </si>
  <si>
    <t>1101588403</t>
  </si>
  <si>
    <t>201900522011197001834</t>
  </si>
  <si>
    <t>201900522011197001848</t>
  </si>
  <si>
    <t>曾绍科</t>
  </si>
  <si>
    <t>1101762977</t>
  </si>
  <si>
    <t>201900522011197001906</t>
  </si>
  <si>
    <t>陈园</t>
  </si>
  <si>
    <t>1101766654</t>
  </si>
  <si>
    <t>201900522011197001933</t>
  </si>
  <si>
    <t>曾江红</t>
  </si>
  <si>
    <t>1100106146</t>
  </si>
  <si>
    <t>201900522011197001963</t>
  </si>
  <si>
    <t>张泽强</t>
  </si>
  <si>
    <t>1100163948</t>
  </si>
  <si>
    <t>201900522011197001992</t>
  </si>
  <si>
    <t>黄淑懿</t>
  </si>
  <si>
    <t>1101216808</t>
  </si>
  <si>
    <t>201900522011198001791</t>
  </si>
  <si>
    <t>廖智中</t>
  </si>
  <si>
    <t>1101218088</t>
  </si>
  <si>
    <t>201900522011198001792</t>
  </si>
  <si>
    <t>201900522011198001801</t>
  </si>
  <si>
    <t>曾梅芳</t>
  </si>
  <si>
    <t>1101034351</t>
  </si>
  <si>
    <t>201900522011198001829</t>
  </si>
  <si>
    <t>杜映红</t>
  </si>
  <si>
    <t>1100863966</t>
  </si>
  <si>
    <t>201900522011198001865</t>
  </si>
  <si>
    <t>李伟青</t>
  </si>
  <si>
    <t>1100865306</t>
  </si>
  <si>
    <t>201900522011198001866</t>
  </si>
  <si>
    <t>朱素芳</t>
  </si>
  <si>
    <t>1100866566</t>
  </si>
  <si>
    <t>201900522011198001870</t>
  </si>
  <si>
    <t>张宇</t>
  </si>
  <si>
    <t>1100980792</t>
  </si>
  <si>
    <t>201900522011198001879</t>
  </si>
  <si>
    <t>朱双森</t>
  </si>
  <si>
    <t>1101000023</t>
  </si>
  <si>
    <t>201900522011198001882</t>
  </si>
  <si>
    <t>201900522011198001893</t>
  </si>
  <si>
    <t>朱永龙</t>
  </si>
  <si>
    <t>1101595116</t>
  </si>
  <si>
    <t>201900522011198001899</t>
  </si>
  <si>
    <t>刘飞</t>
  </si>
  <si>
    <t>1102784508</t>
  </si>
  <si>
    <t>201900522011198001920</t>
  </si>
  <si>
    <t>201900522011198001927</t>
  </si>
  <si>
    <t>201900522011198001929</t>
  </si>
  <si>
    <t>黄秀丽</t>
  </si>
  <si>
    <t>1101762314</t>
  </si>
  <si>
    <t>201900522011198001931</t>
  </si>
  <si>
    <t>朱赵燕</t>
  </si>
  <si>
    <t>1102791148</t>
  </si>
  <si>
    <t>201900522011198001936</t>
  </si>
  <si>
    <t>李惠兰</t>
  </si>
  <si>
    <t>1101598166</t>
  </si>
  <si>
    <t>201900522011198001938</t>
  </si>
  <si>
    <t>吴崎骏</t>
  </si>
  <si>
    <t>1100105476</t>
  </si>
  <si>
    <t>201900522011198001952</t>
  </si>
  <si>
    <t>李春华</t>
  </si>
  <si>
    <t>1102791083</t>
  </si>
  <si>
    <t>201900522011198001953</t>
  </si>
  <si>
    <t>廖省雄</t>
  </si>
  <si>
    <t>1102865583</t>
  </si>
  <si>
    <t>201900522011198001957</t>
  </si>
  <si>
    <t>201900522011198001958</t>
  </si>
  <si>
    <t>罗花云</t>
  </si>
  <si>
    <t>1100351493</t>
  </si>
  <si>
    <t>201900522011198001965</t>
  </si>
  <si>
    <t>朱凤婵</t>
  </si>
  <si>
    <t>1100159681</t>
  </si>
  <si>
    <t>201900522011198001988</t>
  </si>
  <si>
    <t>彭生根</t>
  </si>
  <si>
    <t>1100165355</t>
  </si>
  <si>
    <t>201900522011198001996</t>
  </si>
  <si>
    <t>201900522011198002007</t>
  </si>
  <si>
    <t>潘志青</t>
  </si>
  <si>
    <t>1101322039</t>
  </si>
  <si>
    <t>201900522011198002012</t>
  </si>
  <si>
    <t>危弘聪</t>
  </si>
  <si>
    <t>1100159711</t>
  </si>
  <si>
    <t>201900522011198002020</t>
  </si>
  <si>
    <t>廖冰</t>
  </si>
  <si>
    <t>1101326417</t>
  </si>
  <si>
    <t>201900522011198002025</t>
  </si>
  <si>
    <t>201900522011198002026</t>
  </si>
  <si>
    <t>201900522011198002038</t>
  </si>
  <si>
    <t>钟文彪</t>
  </si>
  <si>
    <t>1100315616</t>
  </si>
  <si>
    <t>201900522011198002041</t>
  </si>
  <si>
    <t>张歆</t>
  </si>
  <si>
    <t>1101400838</t>
  </si>
  <si>
    <t>201900522011198002050</t>
  </si>
  <si>
    <t>201900522011198002065</t>
  </si>
  <si>
    <t>游柳香</t>
  </si>
  <si>
    <t>1102522678</t>
  </si>
  <si>
    <t>201900522011198002067</t>
  </si>
  <si>
    <t>殷立通</t>
  </si>
  <si>
    <t>1102783633</t>
  </si>
  <si>
    <t>201900522011907001914</t>
  </si>
  <si>
    <t>许育新</t>
  </si>
  <si>
    <t>1100167617</t>
  </si>
  <si>
    <t>201900522011907002005</t>
  </si>
  <si>
    <t>黄必山</t>
  </si>
  <si>
    <t>1101231912</t>
  </si>
  <si>
    <t>201900522011909001800</t>
  </si>
  <si>
    <t>朱元龙</t>
  </si>
  <si>
    <t>1102470996</t>
  </si>
  <si>
    <t>201900522011909001812</t>
  </si>
  <si>
    <t>201900522011909001827</t>
  </si>
  <si>
    <t>李美先</t>
  </si>
  <si>
    <t>1101589183</t>
  </si>
  <si>
    <t>201900522011909001835</t>
  </si>
  <si>
    <t>钟秋和</t>
  </si>
  <si>
    <t>1101589205</t>
  </si>
  <si>
    <t>201900522011909001838</t>
  </si>
  <si>
    <t>黄永亮</t>
  </si>
  <si>
    <t>1100770879</t>
  </si>
  <si>
    <t>201900522011909001850</t>
  </si>
  <si>
    <t>黄瑞强</t>
  </si>
  <si>
    <t>1100861432</t>
  </si>
  <si>
    <t>201900522011909001854</t>
  </si>
  <si>
    <t>赖伟林</t>
  </si>
  <si>
    <t>1100861815</t>
  </si>
  <si>
    <t>201900522011909001855</t>
  </si>
  <si>
    <t>巫瑞明</t>
  </si>
  <si>
    <t>1100862471</t>
  </si>
  <si>
    <t>201900522011909001857</t>
  </si>
  <si>
    <t>刘书福</t>
  </si>
  <si>
    <t>1100863346</t>
  </si>
  <si>
    <t>201900522011909001860</t>
  </si>
  <si>
    <t>张育文</t>
  </si>
  <si>
    <t>1100862439</t>
  </si>
  <si>
    <t>201900522011909001863</t>
  </si>
  <si>
    <t>李柳琴</t>
  </si>
  <si>
    <t>1100864644</t>
  </si>
  <si>
    <t>201900522011909001873</t>
  </si>
  <si>
    <t>杜聪</t>
  </si>
  <si>
    <t>1100867295</t>
  </si>
  <si>
    <t>201900522011909001876</t>
  </si>
  <si>
    <t>曾超俊</t>
  </si>
  <si>
    <t>1100985336</t>
  </si>
  <si>
    <t>201900522011909001877</t>
  </si>
  <si>
    <t>丘伟强</t>
  </si>
  <si>
    <t>1100985409</t>
  </si>
  <si>
    <t>201900522011909001878</t>
  </si>
  <si>
    <t>欧阳培磷</t>
  </si>
  <si>
    <t>1101592613</t>
  </si>
  <si>
    <t>201900522011909001884</t>
  </si>
  <si>
    <t>李凤珍</t>
  </si>
  <si>
    <t>1101001798</t>
  </si>
  <si>
    <t>201900522011909001888</t>
  </si>
  <si>
    <t>陈玉平</t>
  </si>
  <si>
    <t>1100990194</t>
  </si>
  <si>
    <t>201900522011909001890</t>
  </si>
  <si>
    <t>郭德才</t>
  </si>
  <si>
    <t>1101593288</t>
  </si>
  <si>
    <t>201900522011909001894</t>
  </si>
  <si>
    <t>肖立军</t>
  </si>
  <si>
    <t>1101595086</t>
  </si>
  <si>
    <t>201900522011909001898</t>
  </si>
  <si>
    <t>邱璇</t>
  </si>
  <si>
    <t>1101598131</t>
  </si>
  <si>
    <t>201900522011909001903</t>
  </si>
  <si>
    <t>张小兵</t>
  </si>
  <si>
    <t>1101762853</t>
  </si>
  <si>
    <t>201900522011909001904</t>
  </si>
  <si>
    <t>201900522011909001908</t>
  </si>
  <si>
    <t>姚祥欣</t>
  </si>
  <si>
    <t>1102775878</t>
  </si>
  <si>
    <t>201900522011909001911</t>
  </si>
  <si>
    <t>201900522011909001912</t>
  </si>
  <si>
    <t>梁毅勇</t>
  </si>
  <si>
    <t>1101763027</t>
  </si>
  <si>
    <t>201900522011909001916</t>
  </si>
  <si>
    <t>201900522011909001917</t>
  </si>
  <si>
    <t>201900522011909001919</t>
  </si>
  <si>
    <t>彭琼龙</t>
  </si>
  <si>
    <t>1102776912</t>
  </si>
  <si>
    <t>201900522011909001925</t>
  </si>
  <si>
    <t>张建新</t>
  </si>
  <si>
    <t>1102784672</t>
  </si>
  <si>
    <t>201900522011909001940</t>
  </si>
  <si>
    <t>曾士强</t>
  </si>
  <si>
    <t>1102866709</t>
  </si>
  <si>
    <t>201900522011909001942</t>
  </si>
  <si>
    <t>刘燕</t>
  </si>
  <si>
    <t>1102866776</t>
  </si>
  <si>
    <t>201900522011909001943</t>
  </si>
  <si>
    <t>谢美梅</t>
  </si>
  <si>
    <t>1102790737</t>
  </si>
  <si>
    <t>201900522011909001949</t>
  </si>
  <si>
    <t>陈燕辉</t>
  </si>
  <si>
    <t>1102866717</t>
  </si>
  <si>
    <t>201900522011909001950</t>
  </si>
  <si>
    <t>刘义权</t>
  </si>
  <si>
    <t>1102866679</t>
  </si>
  <si>
    <t>201900522011909001951</t>
  </si>
  <si>
    <t>201900522011909001956</t>
  </si>
  <si>
    <t>彭素芳</t>
  </si>
  <si>
    <t>1100350748</t>
  </si>
  <si>
    <t>201900522011909001959</t>
  </si>
  <si>
    <t>黄宇骁</t>
  </si>
  <si>
    <t>1100352716</t>
  </si>
  <si>
    <t>201900522011909001970</t>
  </si>
  <si>
    <t>欧阳木坚</t>
  </si>
  <si>
    <t>1100352635</t>
  </si>
  <si>
    <t>201900522011909001973</t>
  </si>
  <si>
    <t>赖伟媚</t>
  </si>
  <si>
    <t>1102818607</t>
  </si>
  <si>
    <t>201900522011909001977</t>
  </si>
  <si>
    <t>邹建艺</t>
  </si>
  <si>
    <t>1100159304</t>
  </si>
  <si>
    <t>201900522011909001991</t>
  </si>
  <si>
    <t>黄林辉</t>
  </si>
  <si>
    <t>1100161244</t>
  </si>
  <si>
    <t>201900522011909001994</t>
  </si>
  <si>
    <t>王文强</t>
  </si>
  <si>
    <t>1129870375</t>
  </si>
  <si>
    <t>201900522011909001995</t>
  </si>
  <si>
    <t>刘清华</t>
  </si>
  <si>
    <t>1100167234</t>
  </si>
  <si>
    <t>201900522011909002000</t>
  </si>
  <si>
    <t>黄增强</t>
  </si>
  <si>
    <t>1100160183</t>
  </si>
  <si>
    <t>201900522011909002001</t>
  </si>
  <si>
    <t>黄炳良</t>
  </si>
  <si>
    <t>1100320857</t>
  </si>
  <si>
    <t>201900522011909002013</t>
  </si>
  <si>
    <t>刘培华</t>
  </si>
  <si>
    <t>1101324732</t>
  </si>
  <si>
    <t>201900522011909002018</t>
  </si>
  <si>
    <t>曾健毅</t>
  </si>
  <si>
    <t>1100132015</t>
  </si>
  <si>
    <t>201900522011909002021</t>
  </si>
  <si>
    <t>赵敏</t>
  </si>
  <si>
    <t>1101324767</t>
  </si>
  <si>
    <t>201900522011909002022</t>
  </si>
  <si>
    <t>李树珍</t>
  </si>
  <si>
    <t>1100317899</t>
  </si>
  <si>
    <t>201900522011909002023</t>
  </si>
  <si>
    <t>金宝</t>
  </si>
  <si>
    <t>1101387823</t>
  </si>
  <si>
    <t>201900522011909002028</t>
  </si>
  <si>
    <t>李景锋</t>
  </si>
  <si>
    <t>1101387114</t>
  </si>
  <si>
    <t>201900522011909002029</t>
  </si>
  <si>
    <t>吴润强</t>
  </si>
  <si>
    <t>1100320822</t>
  </si>
  <si>
    <t>201900522011909002030</t>
  </si>
  <si>
    <t>刘远平</t>
  </si>
  <si>
    <t>1101398396</t>
  </si>
  <si>
    <t>201900522011909002031</t>
  </si>
  <si>
    <t>55M</t>
  </si>
  <si>
    <t>201900522011913002068</t>
  </si>
  <si>
    <t>202000522011126002069</t>
  </si>
  <si>
    <t>202000522011138002070</t>
  </si>
  <si>
    <t>202000522011138002126</t>
  </si>
  <si>
    <t>202000522011138002198</t>
  </si>
  <si>
    <t>陈文景</t>
  </si>
  <si>
    <t>1102521132</t>
  </si>
  <si>
    <t>202000522011154002071</t>
  </si>
  <si>
    <t>202000522011154002076</t>
  </si>
  <si>
    <t>赖伟科</t>
  </si>
  <si>
    <t>1102742856</t>
  </si>
  <si>
    <t>202000522011154002100</t>
  </si>
  <si>
    <t>李树贤</t>
  </si>
  <si>
    <t>1102744379</t>
  </si>
  <si>
    <t>202000522011154002103</t>
  </si>
  <si>
    <t>刘裕天</t>
  </si>
  <si>
    <t>1102744425</t>
  </si>
  <si>
    <t>202000522011154002107</t>
  </si>
  <si>
    <t>张璜</t>
  </si>
  <si>
    <t>1102761907</t>
  </si>
  <si>
    <t>202000522011154002121</t>
  </si>
  <si>
    <t>廖坚</t>
  </si>
  <si>
    <t>1101287055</t>
  </si>
  <si>
    <t>202000522011154002132</t>
  </si>
  <si>
    <t>谢敏生</t>
  </si>
  <si>
    <t>1135930503</t>
  </si>
  <si>
    <t>202000522011154002133</t>
  </si>
  <si>
    <t>蓝文娟</t>
  </si>
  <si>
    <t>1101355913</t>
  </si>
  <si>
    <t>202000522011154002141</t>
  </si>
  <si>
    <t>张丹丹</t>
  </si>
  <si>
    <t>1101364327</t>
  </si>
  <si>
    <t>202000522011154002149</t>
  </si>
  <si>
    <t>丘梦琳</t>
  </si>
  <si>
    <t>1100462546</t>
  </si>
  <si>
    <t>202000522011154002160</t>
  </si>
  <si>
    <t>202000522011154002167</t>
  </si>
  <si>
    <t>朱巧常</t>
  </si>
  <si>
    <t>1102673293</t>
  </si>
  <si>
    <t>202000522011154002170</t>
  </si>
  <si>
    <t>欧阳仕</t>
  </si>
  <si>
    <t>1102591351</t>
  </si>
  <si>
    <t>202000522011154002195</t>
  </si>
  <si>
    <t>张腾</t>
  </si>
  <si>
    <t>1102678112</t>
  </si>
  <si>
    <t>202000522011154002201</t>
  </si>
  <si>
    <t>202000522011164002073</t>
  </si>
  <si>
    <t>202000522011164002090</t>
  </si>
  <si>
    <t>202000522011164002091</t>
  </si>
  <si>
    <t>202000522011164002095</t>
  </si>
  <si>
    <t>202000522011164002097</t>
  </si>
  <si>
    <t>202000522011164002099</t>
  </si>
  <si>
    <t>202000522011164002114</t>
  </si>
  <si>
    <t>202000522011164002116</t>
  </si>
  <si>
    <t>202000522011164002125</t>
  </si>
  <si>
    <t>202000522011164002136</t>
  </si>
  <si>
    <t>202000522011164002171</t>
  </si>
  <si>
    <t>202000522011164002172</t>
  </si>
  <si>
    <t>202000522011164002186</t>
  </si>
  <si>
    <t>202000522011164002187</t>
  </si>
  <si>
    <t>殷思思</t>
  </si>
  <si>
    <t>1102744573</t>
  </si>
  <si>
    <t>202000522011168002148</t>
  </si>
  <si>
    <t>戴意俄</t>
  </si>
  <si>
    <t>1100710426</t>
  </si>
  <si>
    <t>202000522011168002155</t>
  </si>
  <si>
    <t>202000522011183002130</t>
  </si>
  <si>
    <t>202000522011185002079</t>
  </si>
  <si>
    <t>202000522011185002089</t>
  </si>
  <si>
    <t>202000522011185002098</t>
  </si>
  <si>
    <t>202000522011185002102</t>
  </si>
  <si>
    <t>202000522011185002113</t>
  </si>
  <si>
    <t>202000522011185002115</t>
  </si>
  <si>
    <t>202000522011185002120</t>
  </si>
  <si>
    <t>202000522011185002122</t>
  </si>
  <si>
    <t>202000522011185002124</t>
  </si>
  <si>
    <t>202000522011185002129</t>
  </si>
  <si>
    <t>202000522011185002139</t>
  </si>
  <si>
    <t>202000522011185002144</t>
  </si>
  <si>
    <t>202000522011185002152</t>
  </si>
  <si>
    <t>202000522011185002157</t>
  </si>
  <si>
    <t>202000522011185002161</t>
  </si>
  <si>
    <t>202000522011185002164</t>
  </si>
  <si>
    <t>202000522011185002176</t>
  </si>
  <si>
    <t>202000522011185002190</t>
  </si>
  <si>
    <t>202000522011185002191</t>
  </si>
  <si>
    <t>202000522011185002192</t>
  </si>
  <si>
    <t>202000522011185002196</t>
  </si>
  <si>
    <t>短期个人其他消费质押贷款</t>
  </si>
  <si>
    <t>古细养</t>
  </si>
  <si>
    <t>1101513934</t>
  </si>
  <si>
    <t>202000522011186002108</t>
  </si>
  <si>
    <t>202000522011186002134</t>
  </si>
  <si>
    <t>陈立安</t>
  </si>
  <si>
    <t>1102520012</t>
  </si>
  <si>
    <t>202000522011195002074</t>
  </si>
  <si>
    <t>202000522011195002075</t>
  </si>
  <si>
    <t>202000522011195002082</t>
  </si>
  <si>
    <t>202000522011195002085</t>
  </si>
  <si>
    <t>张承峰</t>
  </si>
  <si>
    <t>1102744476</t>
  </si>
  <si>
    <t>202000522011195002119</t>
  </si>
  <si>
    <t>202000522011195002128</t>
  </si>
  <si>
    <t>202000522011195002146</t>
  </si>
  <si>
    <t>殷立武</t>
  </si>
  <si>
    <t>1101364416</t>
  </si>
  <si>
    <t>202000522011195002151</t>
  </si>
  <si>
    <t>张惠珍</t>
  </si>
  <si>
    <t>1100343245</t>
  </si>
  <si>
    <t>202000522011195002156</t>
  </si>
  <si>
    <t>202000522011195002159</t>
  </si>
  <si>
    <t>1003579515</t>
  </si>
  <si>
    <t>黄志诚</t>
  </si>
  <si>
    <t>1102522015</t>
  </si>
  <si>
    <t>202000522011198002086</t>
  </si>
  <si>
    <t>邓基强</t>
  </si>
  <si>
    <t>1101353287</t>
  </si>
  <si>
    <t>202000522011198002137</t>
  </si>
  <si>
    <t>202000522011198002168</t>
  </si>
  <si>
    <t>黄敏</t>
  </si>
  <si>
    <t>1102674435</t>
  </si>
  <si>
    <t>202000522011198002180</t>
  </si>
  <si>
    <t>张伟</t>
  </si>
  <si>
    <t>1102525987</t>
  </si>
  <si>
    <t>202000522011907002084</t>
  </si>
  <si>
    <t>陈泰宇</t>
  </si>
  <si>
    <t>1101289104</t>
  </si>
  <si>
    <t>202000522011907002131</t>
  </si>
  <si>
    <t>李嘉迪</t>
  </si>
  <si>
    <t>1101347422</t>
  </si>
  <si>
    <t>202000522011907002142</t>
  </si>
  <si>
    <t>缪锐明</t>
  </si>
  <si>
    <t>1101289163</t>
  </si>
  <si>
    <t>202000522011907002143</t>
  </si>
  <si>
    <t>张碧芳</t>
  </si>
  <si>
    <t>1102588369</t>
  </si>
  <si>
    <t>202000522011907002154</t>
  </si>
  <si>
    <t>樊徐</t>
  </si>
  <si>
    <t>1102590347</t>
  </si>
  <si>
    <t>202000522011907002158</t>
  </si>
  <si>
    <t>袁燕锋</t>
  </si>
  <si>
    <t>1101290587</t>
  </si>
  <si>
    <t>202000522011907002163</t>
  </si>
  <si>
    <t>张剑芬</t>
  </si>
  <si>
    <t>1101291087</t>
  </si>
  <si>
    <t>202000522011907002165</t>
  </si>
  <si>
    <t>朱紫琼</t>
  </si>
  <si>
    <t>1101357681</t>
  </si>
  <si>
    <t>202000522011907002193</t>
  </si>
  <si>
    <t>叶石亮</t>
  </si>
  <si>
    <t>1102519952</t>
  </si>
  <si>
    <t>202000522011909002077</t>
  </si>
  <si>
    <t>202000522011909002081</t>
  </si>
  <si>
    <t>罗海文</t>
  </si>
  <si>
    <t>1102530859</t>
  </si>
  <si>
    <t>202000522011909002112</t>
  </si>
  <si>
    <t>胡晓英</t>
  </si>
  <si>
    <t>1101288132</t>
  </si>
  <si>
    <t>202000522011909002127</t>
  </si>
  <si>
    <t>袁敏祥</t>
  </si>
  <si>
    <t>1101347937</t>
  </si>
  <si>
    <t>202000522011909002135</t>
  </si>
  <si>
    <t>李惠连</t>
  </si>
  <si>
    <t>1101364696</t>
  </si>
  <si>
    <t>202000522011909002153</t>
  </si>
  <si>
    <t>202000522011909002178</t>
  </si>
  <si>
    <t>张路浩</t>
  </si>
  <si>
    <t>1102531049</t>
  </si>
  <si>
    <t>202000522021198002118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</si>
</sst>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22">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AM/PMhh:mm:ss"/>
    <numFmt numFmtId="177" formatCode="#,##0.0000000"/>
    <numFmt numFmtId="178" formatCode="#,##0.##"/>
    <numFmt numFmtId="179" formatCode="#,##0.000000"/>
    <numFmt numFmtId="180" formatCode="0.0000_);[Red]\(0.0000\)"/>
    <numFmt numFmtId="181" formatCode="yyyy/m/d;@"/>
    <numFmt numFmtId="182" formatCode="0_);[Red]\(0\)"/>
    <numFmt numFmtId="183" formatCode="0.0000_ "/>
    <numFmt numFmtId="184" formatCode="0.0000000_);[Red]\(0.0000000\)"/>
    <numFmt numFmtId="185" formatCode="m\/d\/yyyy"/>
    <numFmt numFmtId="186" formatCode="0.00_ "/>
    <numFmt numFmtId="187" formatCode="0_ "/>
    <numFmt numFmtId="188" formatCode="0.0000;[Red]0.0000"/>
    <numFmt numFmtId="189" formatCode="#,##0.00_ "/>
    <numFmt numFmtId="190" formatCode="0.00_);[Red]\(0.00\)"/>
    <numFmt numFmtId="191" formatCode="0.000%"/>
    <numFmt numFmtId="192" formatCode="&quot;&quot;\¥&quot;&quot;#,##0.00;&quot;&quot;\¥&quot;&quot;\-#,##0.00"/>
  </numFmts>
  <fonts count="60">
    <font>
      <sz val="12"/>
      <name val="宋体"/>
      <charset val="134"/>
    </font>
    <font>
      <b/>
      <sz val="10"/>
      <color theme="1"/>
      <name val="Andale WT"/>
      <charset val="134"/>
    </font>
    <font>
      <sz val="8"/>
      <color theme="1"/>
      <name val="Andale WT"/>
      <charset val="134"/>
    </font>
    <font>
      <sz val="10"/>
      <color theme="1"/>
      <name val="Tahoma"/>
      <charset val="134"/>
    </font>
    <font>
      <b/>
      <sz val="11"/>
      <name val="宋体"/>
      <charset val="134"/>
    </font>
    <font>
      <sz val="10"/>
      <name val="宋体"/>
      <charset val="134"/>
    </font>
    <font>
      <sz val="10"/>
      <color indexed="8"/>
      <name val="宋体"/>
      <charset val="134"/>
    </font>
    <font>
      <sz val="10"/>
      <color rgb="FFFF0000"/>
      <name val="宋体"/>
      <charset val="134"/>
    </font>
    <font>
      <sz val="10"/>
      <color indexed="12"/>
      <name val="宋体"/>
      <charset val="134"/>
    </font>
    <font>
      <sz val="9"/>
      <name val="宋体"/>
      <charset val="134"/>
    </font>
    <font>
      <b/>
      <sz val="11"/>
      <color indexed="10"/>
      <name val="宋体"/>
      <charset val="134"/>
    </font>
    <font>
      <sz val="12"/>
      <color indexed="8"/>
      <name val="宋体"/>
      <charset val="134"/>
    </font>
    <font>
      <b/>
      <sz val="11"/>
      <color indexed="8"/>
      <name val="宋体"/>
      <charset val="134"/>
    </font>
    <font>
      <b/>
      <sz val="11"/>
      <color theme="1"/>
      <name val="宋体"/>
      <charset val="134"/>
    </font>
    <font>
      <sz val="10"/>
      <color indexed="10"/>
      <name val="宋体"/>
      <charset val="134"/>
    </font>
    <font>
      <sz val="10"/>
      <color rgb="FF000000"/>
      <name val="宋体"/>
      <charset val="134"/>
    </font>
    <font>
      <sz val="10"/>
      <color indexed="40"/>
      <name val="宋体"/>
      <charset val="134"/>
    </font>
    <font>
      <sz val="10"/>
      <color rgb="FF00CCFF"/>
      <name val="宋体"/>
      <charset val="134"/>
    </font>
    <font>
      <sz val="12"/>
      <color rgb="FFFF0000"/>
      <name val="宋体"/>
      <charset val="134"/>
    </font>
    <font>
      <sz val="11"/>
      <name val="宋体"/>
      <charset val="134"/>
    </font>
    <font>
      <sz val="11"/>
      <color indexed="8"/>
      <name val="宋体"/>
      <charset val="134"/>
    </font>
    <font>
      <b/>
      <sz val="12"/>
      <name val="宋体"/>
      <charset val="134"/>
    </font>
    <font>
      <b/>
      <sz val="18"/>
      <name val="宋体"/>
      <charset val="134"/>
    </font>
    <font>
      <b/>
      <sz val="10"/>
      <name val="宋体"/>
      <charset val="134"/>
    </font>
    <font>
      <b/>
      <sz val="10"/>
      <color indexed="8"/>
      <name val="宋体"/>
      <charset val="134"/>
    </font>
    <font>
      <sz val="9"/>
      <color rgb="FFFF0000"/>
      <name val="宋体"/>
      <charset val="134"/>
    </font>
    <font>
      <b/>
      <sz val="16"/>
      <name val="宋体"/>
      <charset val="134"/>
    </font>
    <font>
      <sz val="11"/>
      <color rgb="FF000000"/>
      <name val="宋体"/>
      <charset val="134"/>
    </font>
    <font>
      <sz val="12"/>
      <color rgb="FF000000"/>
      <name val="宋体"/>
      <charset val="134"/>
    </font>
    <font>
      <sz val="11"/>
      <color theme="1"/>
      <name val="宋体"/>
      <charset val="134"/>
      <scheme val="minor"/>
    </font>
    <font>
      <b/>
      <sz val="18"/>
      <color rgb="FF000000"/>
      <name val="宋体"/>
      <charset val="134"/>
    </font>
    <font>
      <b/>
      <sz val="12"/>
      <color rgb="FF000000"/>
      <name val="宋体"/>
      <charset val="134"/>
    </font>
    <font>
      <b/>
      <sz val="11"/>
      <color rgb="FF000000"/>
      <name val="宋体"/>
      <charset val="134"/>
    </font>
    <font>
      <sz val="11"/>
      <color indexed="8"/>
      <name val="宋体"/>
      <charset val="134"/>
      <scheme val="minor"/>
    </font>
    <font>
      <sz val="10"/>
      <color rgb="FF000000"/>
      <name val="Andale WT"/>
      <charset val="134"/>
    </font>
    <font>
      <sz val="10"/>
      <name val="Andale WT"/>
      <charset val="134"/>
    </font>
    <font>
      <b/>
      <sz val="9"/>
      <name val="宋体"/>
      <charset val="134"/>
    </font>
    <font>
      <u/>
      <sz val="12"/>
      <color indexed="12"/>
      <name val="宋体"/>
      <charset val="134"/>
    </font>
    <font>
      <u/>
      <sz val="12"/>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8"/>
      <name val="Arial"/>
      <charset val="0"/>
    </font>
    <font>
      <sz val="10"/>
      <name val="Arial"/>
      <charset val="0"/>
    </font>
    <font>
      <i/>
      <sz val="12"/>
      <name val="宋体"/>
      <charset val="134"/>
    </font>
    <font>
      <sz val="9"/>
      <name val="宋体"/>
      <charset val="134"/>
    </font>
    <font>
      <b/>
      <sz val="9"/>
      <name val="宋体"/>
      <charset val="134"/>
    </font>
    <font>
      <sz val="10"/>
      <name val="宋体"/>
      <charset val="134"/>
    </font>
  </fonts>
  <fills count="34">
    <fill>
      <patternFill patternType="none"/>
    </fill>
    <fill>
      <patternFill patternType="gray125"/>
    </fill>
    <fill>
      <patternFill patternType="solid">
        <fgColor rgb="FFBFD2E2"/>
        <bgColor indexed="64"/>
      </patternFill>
    </fill>
    <fill>
      <patternFill patternType="solid">
        <fgColor indexed="42"/>
        <bgColor indexed="64"/>
      </patternFill>
    </fill>
    <fill>
      <patternFill patternType="solid">
        <fgColor rgb="FFFF0000"/>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2" tint="-0.1"/>
        <bgColor indexed="64"/>
      </patternFill>
    </fill>
    <fill>
      <patternFill patternType="solid">
        <fgColor theme="0"/>
        <bgColor indexed="64"/>
      </patternFill>
    </fill>
    <fill>
      <patternFill patternType="solid">
        <fgColor rgb="FF92D050"/>
        <bgColor indexed="64"/>
      </patternFill>
    </fill>
    <fill>
      <patternFill patternType="solid">
        <fgColor theme="4"/>
        <bgColor indexed="64"/>
      </patternFill>
    </fill>
    <fill>
      <patternFill patternType="solid">
        <fgColor theme="5"/>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9">
    <border>
      <left/>
      <right/>
      <top/>
      <bottom/>
      <diagonal/>
    </border>
    <border>
      <left style="medium">
        <color rgb="FF608BB4"/>
      </left>
      <right style="medium">
        <color rgb="FF608BB4"/>
      </right>
      <top style="medium">
        <color rgb="FF608BB4"/>
      </top>
      <bottom style="medium">
        <color rgb="FF608BB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0" fillId="13" borderId="20"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4" fillId="0" borderId="0" applyNumberFormat="0" applyFill="0" applyBorder="0" applyAlignment="0" applyProtection="0">
      <alignment vertical="center"/>
    </xf>
    <xf numFmtId="0" fontId="45" fillId="14" borderId="24" applyNumberFormat="0" applyAlignment="0" applyProtection="0">
      <alignment vertical="center"/>
    </xf>
    <xf numFmtId="0" fontId="46" fillId="15" borderId="25" applyNumberFormat="0" applyAlignment="0" applyProtection="0">
      <alignment vertical="center"/>
    </xf>
    <xf numFmtId="0" fontId="47" fillId="15" borderId="24" applyNumberFormat="0" applyAlignment="0" applyProtection="0">
      <alignment vertical="center"/>
    </xf>
    <xf numFmtId="0" fontId="48" fillId="16" borderId="26" applyNumberFormat="0" applyAlignment="0" applyProtection="0">
      <alignment vertical="center"/>
    </xf>
    <xf numFmtId="0" fontId="49" fillId="0" borderId="27" applyNumberFormat="0" applyFill="0" applyAlignment="0" applyProtection="0">
      <alignment vertical="center"/>
    </xf>
    <xf numFmtId="0" fontId="12" fillId="0" borderId="28" applyNumberFormat="0" applyFill="0" applyAlignment="0" applyProtection="0">
      <alignment vertical="center"/>
    </xf>
    <xf numFmtId="0" fontId="50" fillId="3"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20" fillId="17" borderId="0" applyNumberFormat="0" applyBorder="0" applyAlignment="0" applyProtection="0">
      <alignment vertical="center"/>
    </xf>
    <xf numFmtId="0" fontId="20" fillId="24"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20" fillId="3" borderId="0" applyNumberFormat="0" applyBorder="0" applyAlignment="0" applyProtection="0">
      <alignment vertical="center"/>
    </xf>
    <xf numFmtId="0" fontId="20" fillId="26"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53" fillId="27" borderId="0" applyNumberFormat="0" applyBorder="0" applyAlignment="0" applyProtection="0">
      <alignment vertical="center"/>
    </xf>
    <xf numFmtId="0" fontId="53" fillId="29" borderId="0" applyNumberFormat="0" applyBorder="0" applyAlignment="0" applyProtection="0">
      <alignment vertical="center"/>
    </xf>
    <xf numFmtId="0" fontId="20" fillId="30" borderId="0" applyNumberFormat="0" applyBorder="0" applyAlignment="0" applyProtection="0">
      <alignment vertical="center"/>
    </xf>
    <xf numFmtId="0" fontId="20" fillId="21" borderId="0" applyNumberFormat="0" applyBorder="0" applyAlignment="0" applyProtection="0">
      <alignment vertical="center"/>
    </xf>
    <xf numFmtId="0" fontId="53" fillId="29" borderId="0" applyNumberFormat="0" applyBorder="0" applyAlignment="0" applyProtection="0">
      <alignment vertical="center"/>
    </xf>
    <xf numFmtId="0" fontId="53" fillId="31" borderId="0" applyNumberFormat="0" applyBorder="0" applyAlignment="0" applyProtection="0">
      <alignment vertical="center"/>
    </xf>
    <xf numFmtId="0" fontId="20" fillId="14" borderId="0" applyNumberFormat="0" applyBorder="0" applyAlignment="0" applyProtection="0">
      <alignment vertical="center"/>
    </xf>
    <xf numFmtId="0" fontId="20" fillId="32" borderId="0" applyNumberFormat="0" applyBorder="0" applyAlignment="0" applyProtection="0">
      <alignment vertical="center"/>
    </xf>
    <xf numFmtId="0" fontId="53" fillId="33" borderId="0" applyNumberFormat="0" applyBorder="0" applyAlignment="0" applyProtection="0">
      <alignment vertical="center"/>
    </xf>
    <xf numFmtId="0" fontId="21" fillId="0" borderId="0" applyNumberFormat="0" applyFill="0" applyBorder="0" applyAlignment="0" applyProtection="0"/>
    <xf numFmtId="0" fontId="54" fillId="0" borderId="0" applyNumberFormat="0" applyFill="0" applyBorder="0" applyAlignment="0" applyProtection="0">
      <alignment vertical="top"/>
    </xf>
    <xf numFmtId="0" fontId="0" fillId="0" borderId="0"/>
    <xf numFmtId="0" fontId="55" fillId="0" borderId="0" applyNumberFormat="0" applyFill="0" applyBorder="0" applyAlignment="0" applyProtection="0"/>
    <xf numFmtId="0" fontId="56" fillId="0" borderId="0" applyNumberFormat="0" applyFill="0" applyBorder="0" applyAlignment="0" applyProtection="0"/>
    <xf numFmtId="0" fontId="0" fillId="17" borderId="0" applyNumberFormat="0" applyFont="0" applyBorder="0" applyAlignment="0" applyProtection="0">
      <alignment vertical="center"/>
    </xf>
    <xf numFmtId="0" fontId="0" fillId="0" borderId="0"/>
    <xf numFmtId="0" fontId="0" fillId="0" borderId="0"/>
    <xf numFmtId="0" fontId="0" fillId="0" borderId="0"/>
  </cellStyleXfs>
  <cellXfs count="289">
    <xf numFmtId="0" fontId="0" fillId="0" borderId="0" xfId="0">
      <alignment vertical="center"/>
    </xf>
    <xf numFmtId="0" fontId="1" fillId="2" borderId="1" xfId="0" applyFont="1" applyFill="1" applyBorder="1" applyAlignment="1">
      <alignment horizontal="center" vertical="center"/>
    </xf>
    <xf numFmtId="3"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xf numFmtId="176"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9" fontId="2" fillId="0"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180"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81" fontId="6" fillId="0" borderId="3" xfId="0" applyNumberFormat="1" applyFont="1" applyFill="1" applyBorder="1" applyAlignment="1">
      <alignment horizontal="center" vertical="center" wrapText="1"/>
    </xf>
    <xf numFmtId="181" fontId="7" fillId="0" borderId="3" xfId="0" applyNumberFormat="1" applyFont="1" applyFill="1" applyBorder="1" applyAlignment="1">
      <alignment horizontal="center" vertical="center" wrapText="1"/>
    </xf>
    <xf numFmtId="182" fontId="8"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9" fillId="5" borderId="3" xfId="0" applyNumberFormat="1" applyFont="1" applyFill="1" applyBorder="1" applyAlignment="1">
      <alignment vertical="center" wrapText="1"/>
    </xf>
    <xf numFmtId="180" fontId="4" fillId="4" borderId="3" xfId="0" applyNumberFormat="1" applyFont="1" applyFill="1" applyBorder="1" applyAlignment="1">
      <alignment horizontal="center" vertical="center" wrapText="1"/>
    </xf>
    <xf numFmtId="181" fontId="4" fillId="4" borderId="3" xfId="0" applyNumberFormat="1" applyFont="1" applyFill="1" applyBorder="1" applyAlignment="1">
      <alignment horizontal="center" vertical="center" wrapText="1"/>
    </xf>
    <xf numFmtId="181" fontId="4" fillId="3" borderId="3"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wrapText="1"/>
    </xf>
    <xf numFmtId="183" fontId="6" fillId="0" borderId="3" xfId="0" applyNumberFormat="1" applyFont="1" applyFill="1" applyBorder="1" applyAlignment="1">
      <alignment horizontal="center" vertical="center" wrapText="1"/>
    </xf>
    <xf numFmtId="182" fontId="5" fillId="0" borderId="3" xfId="0" applyNumberFormat="1" applyFont="1" applyFill="1" applyBorder="1" applyAlignment="1">
      <alignment horizontal="center" vertical="center" wrapText="1"/>
    </xf>
    <xf numFmtId="181" fontId="5" fillId="0" borderId="3" xfId="0" applyNumberFormat="1" applyFont="1" applyFill="1" applyBorder="1" applyAlignment="1">
      <alignment horizontal="center" vertical="center" wrapText="1"/>
    </xf>
    <xf numFmtId="183" fontId="4" fillId="4" borderId="3" xfId="0" applyNumberFormat="1" applyFont="1" applyFill="1" applyBorder="1" applyAlignment="1">
      <alignment horizontal="center" vertical="center" wrapText="1"/>
    </xf>
    <xf numFmtId="184" fontId="5" fillId="0" borderId="3" xfId="0" applyNumberFormat="1" applyFont="1" applyFill="1" applyBorder="1" applyAlignment="1">
      <alignment horizontal="center" vertical="center" wrapText="1"/>
    </xf>
    <xf numFmtId="180" fontId="5" fillId="0" borderId="3" xfId="0" applyNumberFormat="1" applyFont="1" applyFill="1" applyBorder="1" applyAlignment="1">
      <alignment horizontal="center" vertical="center" wrapText="1"/>
    </xf>
    <xf numFmtId="185" fontId="5"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86" fontId="4" fillId="0" borderId="4"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3" xfId="0" applyFill="1" applyBorder="1" applyAlignment="1"/>
    <xf numFmtId="186" fontId="5" fillId="0" borderId="3" xfId="0" applyNumberFormat="1" applyFont="1" applyFill="1" applyBorder="1" applyAlignment="1"/>
    <xf numFmtId="0" fontId="5" fillId="0" borderId="6" xfId="0" applyFont="1" applyFill="1" applyBorder="1" applyAlignment="1">
      <alignment horizontal="center" vertical="center" wrapText="1"/>
    </xf>
    <xf numFmtId="40" fontId="5" fillId="0" borderId="3" xfId="0" applyNumberFormat="1" applyFont="1" applyFill="1" applyBorder="1" applyAlignment="1">
      <alignment horizontal="center" vertical="center" wrapText="1"/>
    </xf>
    <xf numFmtId="185" fontId="5" fillId="0" borderId="6" xfId="0" applyNumberFormat="1" applyFont="1" applyFill="1" applyBorder="1" applyAlignment="1">
      <alignment horizontal="center" vertical="center" wrapText="1"/>
    </xf>
    <xf numFmtId="187" fontId="6"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85" fontId="5" fillId="0" borderId="5" xfId="0" applyNumberFormat="1" applyFont="1" applyFill="1" applyBorder="1" applyAlignment="1">
      <alignment horizontal="center" vertical="center" wrapText="1"/>
    </xf>
    <xf numFmtId="182" fontId="4" fillId="3" borderId="3" xfId="0" applyNumberFormat="1" applyFont="1" applyFill="1" applyBorder="1" applyAlignment="1">
      <alignment horizontal="center" vertical="center" wrapText="1"/>
    </xf>
    <xf numFmtId="188" fontId="4" fillId="3" borderId="3" xfId="0" applyNumberFormat="1" applyFont="1" applyFill="1" applyBorder="1" applyAlignment="1">
      <alignment horizontal="center" vertical="center" wrapText="1"/>
    </xf>
    <xf numFmtId="188" fontId="4" fillId="4" borderId="3" xfId="0" applyNumberFormat="1" applyFont="1" applyFill="1" applyBorder="1" applyAlignment="1">
      <alignment horizontal="center" vertical="center" wrapText="1"/>
    </xf>
    <xf numFmtId="186" fontId="4" fillId="3" borderId="3" xfId="0" applyNumberFormat="1" applyFont="1" applyFill="1" applyBorder="1" applyAlignment="1">
      <alignment horizontal="center" vertical="center" wrapText="1"/>
    </xf>
    <xf numFmtId="182" fontId="6" fillId="0" borderId="3" xfId="0" applyNumberFormat="1" applyFont="1" applyFill="1" applyBorder="1" applyAlignment="1">
      <alignment horizontal="center" vertical="center" wrapText="1"/>
    </xf>
    <xf numFmtId="188" fontId="6" fillId="0" borderId="5" xfId="0" applyNumberFormat="1" applyFont="1" applyFill="1" applyBorder="1" applyAlignment="1">
      <alignment horizontal="center" vertical="center" wrapText="1"/>
    </xf>
    <xf numFmtId="0" fontId="0" fillId="0" borderId="3" xfId="0" applyFill="1" applyBorder="1" applyAlignment="1">
      <alignment horizontal="center"/>
    </xf>
    <xf numFmtId="186" fontId="5" fillId="0" borderId="6" xfId="0" applyNumberFormat="1" applyFont="1" applyFill="1" applyBorder="1" applyAlignment="1">
      <alignment horizontal="center" vertical="center" wrapText="1"/>
    </xf>
    <xf numFmtId="186" fontId="5" fillId="0" borderId="5" xfId="0" applyNumberFormat="1" applyFont="1" applyFill="1" applyBorder="1" applyAlignment="1">
      <alignment horizontal="center" vertical="center" wrapText="1"/>
    </xf>
    <xf numFmtId="186"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86" fontId="6" fillId="0" borderId="6" xfId="0" applyNumberFormat="1" applyFont="1" applyFill="1" applyBorder="1" applyAlignment="1">
      <alignment horizontal="center" vertical="center" wrapText="1"/>
    </xf>
    <xf numFmtId="186" fontId="6"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182" fontId="4" fillId="4"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87" fontId="4" fillId="4" borderId="3" xfId="0" applyNumberFormat="1" applyFont="1" applyFill="1" applyBorder="1" applyAlignment="1">
      <alignment horizontal="center" vertical="center" wrapText="1"/>
    </xf>
    <xf numFmtId="187" fontId="12" fillId="4"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88" fontId="5" fillId="0" borderId="3" xfId="0" applyNumberFormat="1" applyFont="1" applyFill="1" applyBorder="1" applyAlignment="1">
      <alignment horizontal="center" wrapText="1"/>
    </xf>
    <xf numFmtId="182" fontId="8" fillId="0" borderId="8"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182" fontId="8"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181" fontId="5" fillId="0" borderId="9" xfId="0" applyNumberFormat="1" applyFont="1" applyFill="1" applyBorder="1" applyAlignment="1">
      <alignment horizontal="center" vertical="center" wrapText="1"/>
    </xf>
    <xf numFmtId="181" fontId="5" fillId="0" borderId="10"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84" fontId="5"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84" fontId="15" fillId="0" borderId="1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5" xfId="0"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188" fontId="6" fillId="0" borderId="7" xfId="0" applyNumberFormat="1" applyFont="1" applyFill="1" applyBorder="1" applyAlignment="1">
      <alignment horizontal="center" vertical="center" wrapText="1"/>
    </xf>
    <xf numFmtId="186" fontId="5" fillId="0" borderId="12" xfId="0" applyNumberFormat="1" applyFont="1" applyFill="1" applyBorder="1" applyAlignment="1">
      <alignment horizontal="center" vertical="center" wrapText="1"/>
    </xf>
    <xf numFmtId="186" fontId="5" fillId="0" borderId="7" xfId="0" applyNumberFormat="1" applyFont="1" applyFill="1" applyBorder="1" applyAlignment="1">
      <alignment horizontal="center" vertical="center" wrapText="1"/>
    </xf>
    <xf numFmtId="40" fontId="5" fillId="0" borderId="4" xfId="0" applyNumberFormat="1" applyFont="1" applyFill="1" applyBorder="1" applyAlignment="1">
      <alignment horizontal="center" vertical="center" wrapText="1"/>
    </xf>
    <xf numFmtId="40" fontId="5" fillId="0" borderId="9" xfId="0" applyNumberFormat="1" applyFont="1" applyFill="1" applyBorder="1" applyAlignment="1">
      <alignment horizontal="center" vertical="center" wrapText="1"/>
    </xf>
    <xf numFmtId="185" fontId="16" fillId="0" borderId="3"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85" fontId="16" fillId="0" borderId="4" xfId="0" applyNumberFormat="1" applyFont="1" applyFill="1" applyBorder="1" applyAlignment="1">
      <alignment horizontal="center" vertical="center" wrapText="1"/>
    </xf>
    <xf numFmtId="182" fontId="5" fillId="0" borderId="4" xfId="0" applyNumberFormat="1" applyFont="1" applyFill="1" applyBorder="1" applyAlignment="1">
      <alignment horizontal="center" vertical="center" wrapText="1"/>
    </xf>
    <xf numFmtId="185" fontId="16" fillId="0" borderId="9" xfId="0" applyNumberFormat="1" applyFont="1" applyFill="1" applyBorder="1" applyAlignment="1">
      <alignment horizontal="center" vertical="center" wrapText="1"/>
    </xf>
    <xf numFmtId="182" fontId="5" fillId="0" borderId="9" xfId="0" applyNumberFormat="1" applyFont="1" applyFill="1" applyBorder="1" applyAlignment="1">
      <alignment horizontal="center" vertical="center" wrapText="1"/>
    </xf>
    <xf numFmtId="185" fontId="17" fillId="0" borderId="10" xfId="0" applyNumberFormat="1" applyFont="1" applyFill="1" applyBorder="1" applyAlignment="1">
      <alignment horizontal="center" vertical="center" wrapText="1"/>
    </xf>
    <xf numFmtId="185" fontId="17" fillId="0" borderId="11" xfId="0" applyNumberFormat="1" applyFont="1" applyFill="1" applyBorder="1" applyAlignment="1">
      <alignment horizontal="center" vertical="center" wrapText="1"/>
    </xf>
    <xf numFmtId="182" fontId="15" fillId="0" borderId="10"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wrapText="1"/>
    </xf>
    <xf numFmtId="0" fontId="18" fillId="0" borderId="3"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182" fontId="8" fillId="0" borderId="4" xfId="0" applyNumberFormat="1" applyFont="1" applyFill="1" applyBorder="1" applyAlignment="1">
      <alignment horizontal="center" vertical="center" wrapText="1"/>
    </xf>
    <xf numFmtId="181" fontId="5" fillId="0" borderId="4" xfId="0" applyNumberFormat="1" applyFont="1" applyFill="1" applyBorder="1" applyAlignment="1">
      <alignment horizontal="center" vertical="center" wrapText="1"/>
    </xf>
    <xf numFmtId="184" fontId="5" fillId="0" borderId="4" xfId="0" applyNumberFormat="1" applyFont="1" applyFill="1" applyBorder="1" applyAlignment="1">
      <alignment horizontal="center" vertical="center" wrapText="1"/>
    </xf>
    <xf numFmtId="49" fontId="20" fillId="0" borderId="3" xfId="0" applyNumberFormat="1" applyFont="1" applyFill="1" applyBorder="1" applyAlignment="1">
      <alignment vertical="center" wrapText="1"/>
    </xf>
    <xf numFmtId="49" fontId="5" fillId="0" borderId="13"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5" fillId="0" borderId="3" xfId="0" applyFont="1" applyFill="1" applyBorder="1" applyAlignment="1">
      <alignment horizontal="center" wrapText="1"/>
    </xf>
    <xf numFmtId="185" fontId="5" fillId="0" borderId="4" xfId="0" applyNumberFormat="1" applyFont="1" applyFill="1" applyBorder="1" applyAlignment="1">
      <alignment horizontal="center" vertical="center" wrapText="1"/>
    </xf>
    <xf numFmtId="40" fontId="5" fillId="0" borderId="6" xfId="0" applyNumberFormat="1" applyFont="1" applyFill="1" applyBorder="1" applyAlignment="1">
      <alignment horizontal="center" vertical="center" wrapText="1"/>
    </xf>
    <xf numFmtId="186" fontId="5" fillId="0" borderId="9" xfId="0" applyNumberFormat="1" applyFont="1" applyFill="1" applyBorder="1" applyAlignment="1">
      <alignment horizontal="center" vertical="center" wrapText="1"/>
    </xf>
    <xf numFmtId="183" fontId="6" fillId="0" borderId="4" xfId="0" applyNumberFormat="1" applyFont="1" applyFill="1" applyBorder="1" applyAlignment="1">
      <alignment horizontal="center" vertical="center" wrapText="1"/>
    </xf>
    <xf numFmtId="185" fontId="16" fillId="0" borderId="16"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86" fontId="5" fillId="0" borderId="3" xfId="0" applyNumberFormat="1" applyFont="1" applyFill="1" applyBorder="1" applyAlignment="1">
      <alignment wrapText="1"/>
    </xf>
    <xf numFmtId="49" fontId="5" fillId="0" borderId="17" xfId="0" applyNumberFormat="1" applyFont="1" applyFill="1" applyBorder="1" applyAlignment="1">
      <alignment horizontal="center" vertical="center" wrapText="1"/>
    </xf>
    <xf numFmtId="188" fontId="7" fillId="0" borderId="5" xfId="0" applyNumberFormat="1" applyFont="1" applyFill="1" applyBorder="1" applyAlignment="1">
      <alignment horizontal="center" vertical="center" wrapText="1"/>
    </xf>
    <xf numFmtId="182" fontId="7" fillId="0" borderId="3" xfId="0" applyNumberFormat="1" applyFont="1" applyFill="1" applyBorder="1" applyAlignment="1">
      <alignment horizontal="center" vertical="center" wrapText="1"/>
    </xf>
    <xf numFmtId="181" fontId="7" fillId="0" borderId="4"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182" fontId="8" fillId="0" borderId="6" xfId="0" applyNumberFormat="1" applyFont="1" applyFill="1" applyBorder="1" applyAlignment="1">
      <alignment horizontal="center" vertical="center" wrapText="1"/>
    </xf>
    <xf numFmtId="181" fontId="6" fillId="0" borderId="9" xfId="0" applyNumberFormat="1" applyFont="1" applyFill="1" applyBorder="1" applyAlignment="1">
      <alignment horizontal="center" vertical="center" wrapText="1"/>
    </xf>
    <xf numFmtId="181" fontId="6" fillId="0" borderId="4"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188" fontId="5" fillId="0" borderId="3" xfId="0" applyNumberFormat="1" applyFont="1" applyFill="1" applyBorder="1" applyAlignment="1">
      <alignment horizontal="center"/>
    </xf>
    <xf numFmtId="4" fontId="6" fillId="0" borderId="3"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183" fontId="6" fillId="7" borderId="3" xfId="0" applyNumberFormat="1" applyFont="1" applyFill="1" applyBorder="1" applyAlignment="1">
      <alignment horizontal="center" vertical="center" wrapText="1"/>
    </xf>
    <xf numFmtId="0" fontId="5" fillId="0" borderId="3" xfId="0" applyFont="1" applyFill="1" applyBorder="1" applyAlignment="1">
      <alignment horizontal="center"/>
    </xf>
    <xf numFmtId="49" fontId="5" fillId="0" borderId="7" xfId="0" applyNumberFormat="1" applyFont="1" applyFill="1" applyBorder="1" applyAlignment="1">
      <alignment horizontal="center" vertical="center" wrapText="1"/>
    </xf>
    <xf numFmtId="38" fontId="5" fillId="0" borderId="3" xfId="0" applyNumberFormat="1" applyFont="1" applyFill="1" applyBorder="1" applyAlignment="1">
      <alignment horizontal="center" vertical="center" wrapText="1"/>
    </xf>
    <xf numFmtId="0" fontId="0" fillId="9" borderId="0" xfId="0" applyFill="1">
      <alignment vertical="center"/>
    </xf>
    <xf numFmtId="0" fontId="21" fillId="9" borderId="0" xfId="0" applyFont="1" applyFill="1">
      <alignment vertical="center"/>
    </xf>
    <xf numFmtId="0" fontId="0" fillId="9" borderId="0" xfId="0" applyFont="1" applyFill="1" applyAlignment="1">
      <alignment horizontal="center" vertical="center"/>
    </xf>
    <xf numFmtId="0" fontId="0" fillId="0" borderId="0" xfId="0" applyFont="1" applyFill="1" applyAlignment="1">
      <alignment horizontal="center" vertical="center"/>
    </xf>
    <xf numFmtId="7" fontId="0" fillId="0" borderId="0" xfId="0" applyNumberFormat="1" applyFill="1">
      <alignment vertical="center"/>
    </xf>
    <xf numFmtId="186" fontId="0" fillId="9" borderId="0" xfId="0" applyNumberFormat="1" applyFill="1">
      <alignment vertical="center"/>
    </xf>
    <xf numFmtId="186" fontId="0" fillId="0" borderId="0" xfId="0" applyNumberFormat="1" applyFont="1" applyFill="1">
      <alignment vertical="center"/>
    </xf>
    <xf numFmtId="0" fontId="0" fillId="9" borderId="0" xfId="0" applyFill="1" applyAlignment="1">
      <alignment horizontal="center" vertical="center"/>
    </xf>
    <xf numFmtId="0" fontId="22" fillId="9" borderId="0" xfId="0" applyFont="1" applyFill="1" applyAlignment="1">
      <alignment horizontal="center" vertical="center"/>
    </xf>
    <xf numFmtId="7" fontId="22" fillId="0" borderId="0" xfId="0" applyNumberFormat="1" applyFont="1" applyFill="1" applyAlignment="1">
      <alignment horizontal="center" vertical="center"/>
    </xf>
    <xf numFmtId="186" fontId="22" fillId="9" borderId="0" xfId="0" applyNumberFormat="1" applyFont="1" applyFill="1" applyAlignment="1">
      <alignment horizontal="center" vertical="center"/>
    </xf>
    <xf numFmtId="0" fontId="0" fillId="9" borderId="0" xfId="0" applyFill="1" applyAlignment="1">
      <alignment vertical="center"/>
    </xf>
    <xf numFmtId="7" fontId="0" fillId="0" borderId="0" xfId="0" applyNumberFormat="1" applyFill="1" applyAlignment="1">
      <alignment vertical="center"/>
    </xf>
    <xf numFmtId="186" fontId="0" fillId="9" borderId="0" xfId="0" applyNumberFormat="1" applyFill="1" applyAlignment="1">
      <alignment vertical="center"/>
    </xf>
    <xf numFmtId="0" fontId="21" fillId="9" borderId="3" xfId="0" applyFont="1" applyFill="1" applyBorder="1" applyAlignment="1">
      <alignment horizontal="center" vertical="center" wrapText="1"/>
    </xf>
    <xf numFmtId="7" fontId="4" fillId="5" borderId="3" xfId="0" applyNumberFormat="1" applyFont="1" applyFill="1" applyBorder="1" applyAlignment="1">
      <alignment horizontal="center" vertical="center" wrapText="1"/>
    </xf>
    <xf numFmtId="7" fontId="4" fillId="9" borderId="3" xfId="0" applyNumberFormat="1" applyFont="1" applyFill="1" applyBorder="1" applyAlignment="1">
      <alignment horizontal="center" vertical="center" wrapText="1"/>
    </xf>
    <xf numFmtId="7" fontId="4" fillId="0" borderId="3" xfId="0" applyNumberFormat="1" applyFont="1" applyFill="1" applyBorder="1" applyAlignment="1">
      <alignment horizontal="center" vertical="center" wrapText="1"/>
    </xf>
    <xf numFmtId="186" fontId="21" fillId="9"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183" fontId="5" fillId="0" borderId="3" xfId="0" applyNumberFormat="1" applyFont="1" applyFill="1" applyBorder="1" applyAlignment="1">
      <alignment horizontal="center" vertical="center" wrapText="1"/>
    </xf>
    <xf numFmtId="0" fontId="23" fillId="0" borderId="5" xfId="0" applyFont="1" applyFill="1" applyBorder="1" applyAlignment="1">
      <alignment horizontal="right" vertical="center" wrapText="1"/>
    </xf>
    <xf numFmtId="0" fontId="23" fillId="0" borderId="18" xfId="0" applyFont="1" applyFill="1" applyBorder="1" applyAlignment="1">
      <alignment horizontal="right" vertical="center" wrapText="1"/>
    </xf>
    <xf numFmtId="0" fontId="23" fillId="0" borderId="6" xfId="0" applyFont="1" applyFill="1" applyBorder="1" applyAlignment="1">
      <alignment horizontal="right" vertical="center" wrapText="1"/>
    </xf>
    <xf numFmtId="183" fontId="23" fillId="0" borderId="3" xfId="0" applyNumberFormat="1" applyFont="1" applyFill="1" applyBorder="1" applyAlignment="1">
      <alignment horizontal="center" vertical="center" wrapText="1"/>
    </xf>
    <xf numFmtId="183" fontId="24" fillId="0" borderId="3" xfId="0" applyNumberFormat="1" applyFont="1" applyFill="1" applyBorder="1" applyAlignment="1">
      <alignment horizontal="center" vertical="center" wrapText="1"/>
    </xf>
    <xf numFmtId="186" fontId="22" fillId="0" borderId="0" xfId="0" applyNumberFormat="1" applyFont="1" applyFill="1" applyAlignment="1">
      <alignment horizontal="center" vertical="center"/>
    </xf>
    <xf numFmtId="186" fontId="0" fillId="0" borderId="0" xfId="0" applyNumberFormat="1" applyFont="1" applyFill="1" applyAlignment="1">
      <alignment horizontal="center" vertical="center"/>
    </xf>
    <xf numFmtId="0" fontId="21" fillId="9" borderId="5" xfId="0" applyFont="1" applyFill="1" applyBorder="1" applyAlignment="1">
      <alignment horizontal="center" vertical="center" wrapText="1"/>
    </xf>
    <xf numFmtId="7" fontId="4" fillId="10" borderId="7"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4" fontId="9" fillId="0" borderId="5" xfId="0" applyNumberFormat="1" applyFont="1" applyFill="1" applyBorder="1" applyAlignment="1">
      <alignment horizontal="center" vertical="center"/>
    </xf>
    <xf numFmtId="186" fontId="0" fillId="9" borderId="3" xfId="0" applyNumberFormat="1" applyFont="1" applyFill="1" applyBorder="1" applyAlignment="1">
      <alignment horizontal="center" vertical="center"/>
    </xf>
    <xf numFmtId="183" fontId="25" fillId="0" borderId="3" xfId="0" applyNumberFormat="1" applyFont="1" applyFill="1" applyBorder="1" applyAlignment="1">
      <alignment horizontal="center" vertical="center" wrapText="1"/>
    </xf>
    <xf numFmtId="14" fontId="9" fillId="9" borderId="5" xfId="0" applyNumberFormat="1" applyFont="1" applyFill="1" applyBorder="1" applyAlignment="1">
      <alignment horizontal="center" vertical="center"/>
    </xf>
    <xf numFmtId="183" fontId="9" fillId="0" borderId="3" xfId="0" applyNumberFormat="1" applyFont="1" applyFill="1" applyBorder="1" applyAlignment="1">
      <alignment horizontal="center" vertical="center" wrapText="1"/>
    </xf>
    <xf numFmtId="186" fontId="0" fillId="0" borderId="3" xfId="0" applyNumberFormat="1" applyFont="1" applyFill="1" applyBorder="1" applyAlignment="1">
      <alignment horizontal="center" vertical="center"/>
    </xf>
    <xf numFmtId="0" fontId="0" fillId="9" borderId="3" xfId="0" applyFont="1" applyFill="1" applyBorder="1" applyAlignment="1">
      <alignment horizontal="center" vertical="center"/>
    </xf>
    <xf numFmtId="189" fontId="0" fillId="0" borderId="5" xfId="0" applyNumberFormat="1" applyFont="1" applyFill="1" applyBorder="1" applyAlignment="1">
      <alignment horizontal="center" vertical="center"/>
    </xf>
    <xf numFmtId="186" fontId="0" fillId="11" borderId="3"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wrapText="1"/>
    </xf>
    <xf numFmtId="180" fontId="24" fillId="0" borderId="3" xfId="0" applyNumberFormat="1" applyFont="1" applyFill="1" applyBorder="1" applyAlignment="1">
      <alignment horizontal="center" vertical="center" wrapText="1"/>
    </xf>
    <xf numFmtId="181" fontId="24" fillId="0" borderId="3" xfId="0" applyNumberFormat="1" applyFont="1" applyFill="1" applyBorder="1" applyAlignment="1">
      <alignment horizontal="center" vertical="center" wrapText="1"/>
    </xf>
    <xf numFmtId="14" fontId="23" fillId="9" borderId="5" xfId="0" applyNumberFormat="1" applyFont="1" applyFill="1" applyBorder="1" applyAlignment="1">
      <alignment horizontal="center" vertical="center"/>
    </xf>
    <xf numFmtId="186" fontId="23" fillId="0" borderId="3"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185" fontId="23" fillId="0" borderId="3" xfId="0" applyNumberFormat="1" applyFont="1" applyFill="1" applyBorder="1" applyAlignment="1">
      <alignment horizontal="center" vertical="center" wrapText="1"/>
    </xf>
    <xf numFmtId="186" fontId="0" fillId="9" borderId="0" xfId="0" applyNumberFormat="1" applyFont="1" applyFill="1" applyAlignment="1">
      <alignment horizontal="center" vertical="center"/>
    </xf>
    <xf numFmtId="0" fontId="0" fillId="0" borderId="0" xfId="55" applyFont="1" applyFill="1" applyAlignment="1">
      <alignment vertical="center"/>
    </xf>
    <xf numFmtId="0" fontId="23" fillId="0" borderId="0" xfId="55" applyFont="1" applyFill="1" applyAlignment="1">
      <alignment vertical="center"/>
    </xf>
    <xf numFmtId="0" fontId="0" fillId="0" borderId="0" xfId="55" applyFont="1" applyFill="1" applyAlignment="1">
      <alignment vertical="center" wrapText="1"/>
    </xf>
    <xf numFmtId="49" fontId="26" fillId="0" borderId="0" xfId="55" applyNumberFormat="1" applyFont="1" applyFill="1" applyAlignment="1">
      <alignment horizontal="center" vertical="center"/>
    </xf>
    <xf numFmtId="0" fontId="21" fillId="0" borderId="19" xfId="56" applyFont="1" applyFill="1" applyBorder="1" applyAlignment="1">
      <alignment horizontal="center" vertical="center" wrapText="1"/>
    </xf>
    <xf numFmtId="49" fontId="23" fillId="0" borderId="3" xfId="56" applyNumberFormat="1" applyFont="1" applyFill="1" applyBorder="1" applyAlignment="1">
      <alignment horizontal="center" vertical="center" wrapText="1"/>
    </xf>
    <xf numFmtId="0" fontId="23" fillId="0" borderId="3" xfId="56" applyNumberFormat="1" applyFont="1" applyFill="1" applyBorder="1" applyAlignment="1">
      <alignment horizontal="center" vertical="center" wrapText="1"/>
    </xf>
    <xf numFmtId="49" fontId="23" fillId="0" borderId="3" xfId="55" applyNumberFormat="1" applyFont="1" applyFill="1" applyBorder="1" applyAlignment="1">
      <alignment horizontal="center" vertical="center"/>
    </xf>
    <xf numFmtId="0" fontId="23" fillId="0" borderId="3" xfId="55" applyNumberFormat="1" applyFont="1" applyFill="1" applyBorder="1" applyAlignment="1">
      <alignment horizontal="center" vertical="center" wrapText="1"/>
    </xf>
    <xf numFmtId="49" fontId="19" fillId="0" borderId="3" xfId="56" applyNumberFormat="1" applyFont="1" applyFill="1" applyBorder="1" applyAlignment="1">
      <alignment horizontal="center" vertical="center" wrapText="1"/>
    </xf>
    <xf numFmtId="49" fontId="19" fillId="0" borderId="3" xfId="55" applyNumberFormat="1" applyFont="1" applyFill="1" applyBorder="1" applyAlignment="1">
      <alignment horizontal="center" vertical="center"/>
    </xf>
    <xf numFmtId="0" fontId="0" fillId="0" borderId="3" xfId="55" applyNumberFormat="1" applyFont="1" applyFill="1" applyBorder="1" applyAlignment="1">
      <alignment horizontal="center" vertical="center"/>
    </xf>
    <xf numFmtId="10" fontId="19" fillId="0" borderId="3" xfId="56" applyNumberFormat="1" applyFont="1" applyFill="1" applyBorder="1" applyAlignment="1">
      <alignment horizontal="center" vertical="center" wrapText="1"/>
    </xf>
    <xf numFmtId="181" fontId="19" fillId="0" borderId="3" xfId="55" applyNumberFormat="1" applyFont="1" applyFill="1" applyBorder="1" applyAlignment="1">
      <alignment horizontal="center" vertical="center"/>
    </xf>
    <xf numFmtId="190" fontId="0" fillId="0" borderId="3" xfId="55" applyNumberFormat="1" applyFont="1" applyFill="1" applyBorder="1" applyAlignment="1">
      <alignment horizontal="center" vertical="center"/>
    </xf>
    <xf numFmtId="191" fontId="19" fillId="0" borderId="3" xfId="56" applyNumberFormat="1" applyFont="1" applyFill="1" applyBorder="1" applyAlignment="1">
      <alignment horizontal="center" vertical="center" wrapText="1"/>
    </xf>
    <xf numFmtId="49" fontId="19" fillId="0" borderId="3" xfId="55" applyNumberFormat="1" applyFont="1" applyFill="1" applyBorder="1" applyAlignment="1">
      <alignment horizontal="center" vertical="center" wrapText="1"/>
    </xf>
    <xf numFmtId="49" fontId="0" fillId="0" borderId="3" xfId="55" applyNumberFormat="1" applyFont="1" applyFill="1" applyBorder="1" applyAlignment="1">
      <alignment horizontal="center" vertical="center"/>
    </xf>
    <xf numFmtId="14" fontId="19" fillId="0" borderId="3" xfId="56" applyNumberFormat="1" applyFont="1" applyFill="1" applyBorder="1" applyAlignment="1">
      <alignment horizontal="center" vertical="center"/>
    </xf>
    <xf numFmtId="190" fontId="21" fillId="0" borderId="3" xfId="55" applyNumberFormat="1" applyFont="1" applyFill="1" applyBorder="1" applyAlignment="1">
      <alignment horizontal="center" vertical="center"/>
    </xf>
    <xf numFmtId="49" fontId="23" fillId="0" borderId="3" xfId="55" applyNumberFormat="1" applyFont="1" applyFill="1" applyBorder="1" applyAlignment="1">
      <alignment horizontal="center" vertical="center" wrapText="1"/>
    </xf>
    <xf numFmtId="49" fontId="0" fillId="0" borderId="3" xfId="55" applyNumberFormat="1" applyFont="1" applyFill="1" applyBorder="1" applyAlignment="1">
      <alignment horizontal="center" vertical="center" wrapText="1"/>
    </xf>
    <xf numFmtId="0" fontId="27" fillId="0" borderId="0" xfId="0" applyFont="1" applyFill="1" applyAlignment="1">
      <alignment vertical="center"/>
    </xf>
    <xf numFmtId="0" fontId="28" fillId="0" borderId="0" xfId="0" applyFont="1" applyFill="1" applyBorder="1" applyAlignment="1">
      <alignment horizontal="left" vertical="center"/>
    </xf>
    <xf numFmtId="0" fontId="29" fillId="0" borderId="0" xfId="0" applyFont="1" applyFill="1" applyAlignment="1">
      <alignment vertical="center"/>
    </xf>
    <xf numFmtId="0" fontId="29" fillId="0" borderId="0" xfId="0" applyFont="1" applyFill="1" applyAlignment="1">
      <alignment horizontal="center" vertical="center"/>
    </xf>
    <xf numFmtId="10" fontId="29" fillId="0" borderId="0" xfId="0" applyNumberFormat="1" applyFont="1" applyFill="1" applyAlignment="1">
      <alignment vertical="center"/>
    </xf>
    <xf numFmtId="186" fontId="29" fillId="0" borderId="0" xfId="0" applyNumberFormat="1" applyFont="1" applyFill="1" applyAlignment="1">
      <alignment vertical="center"/>
    </xf>
    <xf numFmtId="0" fontId="30" fillId="0" borderId="0" xfId="0" applyFont="1" applyFill="1" applyBorder="1" applyAlignment="1">
      <alignment horizontal="center" vertical="center"/>
    </xf>
    <xf numFmtId="10" fontId="30" fillId="0" borderId="0" xfId="0" applyNumberFormat="1" applyFont="1" applyFill="1" applyBorder="1" applyAlignment="1">
      <alignment horizontal="center" vertical="center"/>
    </xf>
    <xf numFmtId="192" fontId="28" fillId="0" borderId="0" xfId="0" applyNumberFormat="1" applyFont="1" applyFill="1" applyBorder="1" applyAlignment="1">
      <alignment horizontal="left" vertical="center"/>
    </xf>
    <xf numFmtId="10" fontId="28" fillId="0" borderId="0" xfId="0" applyNumberFormat="1" applyFont="1" applyFill="1" applyBorder="1" applyAlignment="1">
      <alignment horizontal="left" vertical="center"/>
    </xf>
    <xf numFmtId="181" fontId="28" fillId="0" borderId="0" xfId="0" applyNumberFormat="1" applyFont="1" applyFill="1" applyBorder="1" applyAlignment="1">
      <alignment horizontal="left" vertical="center"/>
    </xf>
    <xf numFmtId="0" fontId="31" fillId="0" borderId="3" xfId="0" applyFont="1" applyFill="1" applyBorder="1" applyAlignment="1">
      <alignment horizontal="center" vertical="center" wrapText="1"/>
    </xf>
    <xf numFmtId="192" fontId="32" fillId="0" borderId="3" xfId="0" applyNumberFormat="1" applyFont="1" applyFill="1" applyBorder="1" applyAlignment="1">
      <alignment horizontal="center" vertical="center" wrapText="1"/>
    </xf>
    <xf numFmtId="10" fontId="31" fillId="0" borderId="3" xfId="0" applyNumberFormat="1" applyFont="1" applyFill="1" applyBorder="1" applyAlignment="1">
      <alignment horizontal="center" vertical="center" wrapText="1"/>
    </xf>
    <xf numFmtId="181" fontId="31"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33" fillId="0" borderId="3" xfId="0" applyFont="1" applyFill="1" applyBorder="1" applyAlignment="1">
      <alignment horizontal="center" vertical="center"/>
    </xf>
    <xf numFmtId="2" fontId="33" fillId="0" borderId="3" xfId="0" applyNumberFormat="1" applyFont="1" applyFill="1" applyBorder="1" applyAlignment="1">
      <alignment horizontal="center" vertical="center"/>
    </xf>
    <xf numFmtId="10" fontId="29" fillId="0" borderId="3" xfId="0" applyNumberFormat="1" applyFont="1" applyFill="1" applyBorder="1" applyAlignment="1">
      <alignment horizontal="center" vertical="center"/>
    </xf>
    <xf numFmtId="181" fontId="34" fillId="0" borderId="3" xfId="0" applyNumberFormat="1" applyFont="1" applyFill="1" applyBorder="1" applyAlignment="1">
      <alignment horizontal="center" vertical="center"/>
    </xf>
    <xf numFmtId="0" fontId="34" fillId="0" borderId="3" xfId="0" applyFont="1" applyFill="1" applyBorder="1" applyAlignment="1">
      <alignment horizontal="center" vertical="center"/>
    </xf>
    <xf numFmtId="186" fontId="35" fillId="0" borderId="3" xfId="0" applyNumberFormat="1" applyFont="1" applyFill="1" applyBorder="1" applyAlignment="1">
      <alignment horizontal="center" vertical="center"/>
    </xf>
    <xf numFmtId="0" fontId="35" fillId="0" borderId="3" xfId="0" applyFont="1" applyFill="1" applyBorder="1" applyAlignment="1">
      <alignment horizontal="center" vertical="center"/>
    </xf>
    <xf numFmtId="10" fontId="19" fillId="0" borderId="3" xfId="0" applyNumberFormat="1" applyFont="1" applyFill="1" applyBorder="1" applyAlignment="1">
      <alignment horizontal="center" vertical="center"/>
    </xf>
    <xf numFmtId="181" fontId="35" fillId="0" borderId="3" xfId="0" applyNumberFormat="1" applyFont="1" applyFill="1" applyBorder="1" applyAlignment="1">
      <alignment horizontal="center" vertical="center"/>
    </xf>
    <xf numFmtId="186" fontId="34" fillId="0" borderId="3" xfId="0" applyNumberFormat="1" applyFont="1" applyFill="1" applyBorder="1" applyAlignment="1">
      <alignment horizontal="center" vertical="center"/>
    </xf>
    <xf numFmtId="14" fontId="34" fillId="0"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186" fontId="30" fillId="0" borderId="0" xfId="0" applyNumberFormat="1" applyFont="1" applyFill="1" applyBorder="1" applyAlignment="1">
      <alignment horizontal="center" vertical="center"/>
    </xf>
    <xf numFmtId="0" fontId="28" fillId="0" borderId="0" xfId="0" applyFont="1" applyFill="1" applyBorder="1" applyAlignment="1">
      <alignment vertical="center"/>
    </xf>
    <xf numFmtId="186" fontId="30" fillId="0" borderId="0" xfId="0" applyNumberFormat="1" applyFont="1" applyFill="1" applyBorder="1" applyAlignment="1">
      <alignment horizontal="left" vertical="center"/>
    </xf>
    <xf numFmtId="0" fontId="28" fillId="0" borderId="0" xfId="0" applyFont="1" applyFill="1" applyBorder="1" applyAlignment="1">
      <alignment horizontal="left" vertical="center" wrapText="1"/>
    </xf>
    <xf numFmtId="186" fontId="32" fillId="0" borderId="3" xfId="0" applyNumberFormat="1" applyFont="1" applyFill="1" applyBorder="1" applyAlignment="1">
      <alignment horizontal="center" vertical="center" wrapText="1"/>
    </xf>
    <xf numFmtId="186" fontId="29" fillId="0" borderId="3" xfId="0" applyNumberFormat="1" applyFont="1" applyFill="1" applyBorder="1" applyAlignment="1">
      <alignment horizontal="center" vertical="center"/>
    </xf>
    <xf numFmtId="0" fontId="29" fillId="0" borderId="3" xfId="0" applyFont="1" applyFill="1" applyBorder="1" applyAlignment="1">
      <alignment vertical="center"/>
    </xf>
    <xf numFmtId="190" fontId="35" fillId="0" borderId="3" xfId="0" applyNumberFormat="1" applyFont="1" applyFill="1" applyBorder="1" applyAlignment="1">
      <alignment horizontal="center" vertical="center"/>
    </xf>
    <xf numFmtId="0" fontId="34" fillId="0" borderId="3" xfId="0" applyFont="1" applyFill="1" applyBorder="1" applyAlignment="1">
      <alignment horizontal="center" vertical="center" wrapText="1"/>
    </xf>
    <xf numFmtId="0" fontId="0" fillId="0" borderId="0" xfId="0" applyFill="1">
      <alignment vertical="center"/>
    </xf>
    <xf numFmtId="0" fontId="21" fillId="0" borderId="0" xfId="0" applyFont="1" applyFill="1">
      <alignment vertical="center"/>
    </xf>
    <xf numFmtId="186" fontId="0" fillId="0" borderId="0" xfId="0" applyNumberFormat="1" applyFill="1">
      <alignment vertical="center"/>
    </xf>
    <xf numFmtId="0" fontId="0" fillId="0" borderId="0" xfId="0" applyFill="1" applyAlignment="1">
      <alignment horizontal="center" vertical="center"/>
    </xf>
    <xf numFmtId="0" fontId="22" fillId="0" borderId="0" xfId="0" applyFont="1" applyFill="1" applyAlignment="1">
      <alignment horizontal="center" vertical="center"/>
    </xf>
    <xf numFmtId="0" fontId="0" fillId="0" borderId="0" xfId="0" applyFill="1" applyAlignment="1">
      <alignment vertical="center"/>
    </xf>
    <xf numFmtId="186" fontId="0" fillId="0" borderId="0" xfId="0" applyNumberFormat="1" applyFill="1" applyAlignment="1">
      <alignment vertical="center"/>
    </xf>
    <xf numFmtId="186" fontId="21" fillId="0" borderId="3"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7" fontId="4" fillId="0" borderId="7" xfId="0" applyNumberFormat="1"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18" xfId="0" applyFont="1" applyFill="1" applyBorder="1" applyAlignment="1">
      <alignment horizontal="center" vertical="center"/>
    </xf>
    <xf numFmtId="0" fontId="23" fillId="0" borderId="3" xfId="0" applyFont="1" applyFill="1" applyBorder="1" applyAlignment="1">
      <alignment horizontal="center" vertical="center" wrapText="1"/>
    </xf>
    <xf numFmtId="181" fontId="23" fillId="0" borderId="3" xfId="0" applyNumberFormat="1" applyFont="1" applyFill="1" applyBorder="1" applyAlignment="1">
      <alignment horizontal="center" vertical="center" wrapText="1"/>
    </xf>
    <xf numFmtId="14" fontId="36" fillId="0" borderId="5" xfId="0" applyNumberFormat="1" applyFont="1" applyFill="1" applyBorder="1" applyAlignment="1">
      <alignment horizontal="center" vertical="center"/>
    </xf>
    <xf numFmtId="186" fontId="21" fillId="0" borderId="3" xfId="0" applyNumberFormat="1" applyFont="1" applyFill="1" applyBorder="1" applyAlignment="1">
      <alignment horizontal="center" vertical="center"/>
    </xf>
    <xf numFmtId="0" fontId="23" fillId="0" borderId="3"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0" fillId="0" borderId="0" xfId="0" applyFont="1" applyFill="1">
      <alignment vertical="center"/>
    </xf>
    <xf numFmtId="186" fontId="18" fillId="0" borderId="0" xfId="0" applyNumberFormat="1" applyFont="1" applyFill="1">
      <alignment vertical="center"/>
    </xf>
    <xf numFmtId="14" fontId="25" fillId="0" borderId="5" xfId="0" applyNumberFormat="1" applyFont="1" applyFill="1" applyBorder="1" applyAlignment="1">
      <alignment horizontal="center" vertical="center"/>
    </xf>
    <xf numFmtId="186" fontId="0" fillId="12" borderId="3" xfId="0" applyNumberFormat="1" applyFont="1" applyFill="1" applyBorder="1" applyAlignment="1">
      <alignment horizontal="center" vertical="center"/>
    </xf>
    <xf numFmtId="186" fontId="0" fillId="0" borderId="3" xfId="0" applyNumberFormat="1" applyFont="1" applyFill="1" applyBorder="1" applyAlignment="1">
      <alignment horizontal="center" vertical="center" wrapText="1"/>
    </xf>
    <xf numFmtId="14" fontId="36" fillId="9" borderId="5" xfId="0" applyNumberFormat="1" applyFont="1" applyFill="1" applyBorder="1" applyAlignment="1">
      <alignment horizontal="center" vertical="center"/>
    </xf>
    <xf numFmtId="183" fontId="36" fillId="0" borderId="3" xfId="0" applyNumberFormat="1" applyFont="1" applyFill="1" applyBorder="1" applyAlignment="1">
      <alignment horizontal="center" vertical="center" wrapText="1"/>
    </xf>
    <xf numFmtId="0" fontId="23" fillId="9" borderId="3" xfId="0" applyFont="1" applyFill="1" applyBorder="1" applyAlignment="1">
      <alignment horizontal="left" vertical="center" wrapText="1"/>
    </xf>
    <xf numFmtId="0" fontId="36" fillId="11" borderId="3" xfId="0" applyFont="1" applyFill="1" applyBorder="1" applyAlignment="1">
      <alignment horizontal="left" vertical="center" wrapText="1"/>
    </xf>
    <xf numFmtId="0" fontId="36" fillId="12" borderId="3" xfId="0" applyFont="1" applyFill="1" applyBorder="1" applyAlignment="1">
      <alignment horizontal="left" vertical="center" wrapText="1"/>
    </xf>
    <xf numFmtId="186" fontId="0" fillId="9" borderId="0" xfId="0" applyNumberFormat="1" applyFont="1" applyFill="1">
      <alignment vertical="center"/>
    </xf>
    <xf numFmtId="0" fontId="0" fillId="9" borderId="0" xfId="0" applyFont="1" applyFill="1">
      <alignment vertical="center"/>
    </xf>
    <xf numFmtId="186" fontId="18" fillId="9" borderId="0" xfId="0" applyNumberFormat="1" applyFont="1" applyFill="1">
      <alignment vertical="center"/>
    </xf>
    <xf numFmtId="0" fontId="5" fillId="0" borderId="3" xfId="0" applyFont="1" applyFill="1" applyBorder="1" applyAlignment="1" quotePrefix="1">
      <alignment horizontal="center" vertical="center" wrapText="1"/>
    </xf>
    <xf numFmtId="49" fontId="5" fillId="0" borderId="3" xfId="0" applyNumberFormat="1" applyFont="1" applyFill="1" applyBorder="1" applyAlignment="1" quotePrefix="1">
      <alignment horizontal="center" vertical="center" wrapText="1"/>
    </xf>
    <xf numFmtId="181" fontId="6" fillId="0" borderId="3" xfId="0" applyNumberFormat="1" applyFont="1" applyFill="1" applyBorder="1" applyAlignment="1" quotePrefix="1">
      <alignment horizontal="center" vertical="center" wrapText="1"/>
    </xf>
    <xf numFmtId="186" fontId="5" fillId="0" borderId="3" xfId="0" applyNumberFormat="1" applyFont="1" applyFill="1" applyBorder="1" applyAlignment="1" quotePrefix="1"/>
    <xf numFmtId="49" fontId="5" fillId="0" borderId="6" xfId="0" applyNumberFormat="1"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ColLevel_5" xfId="50"/>
    <cellStyle name="常规_市中心" xfId="51"/>
    <cellStyle name="RowLevel_2" xfId="52"/>
    <cellStyle name="RowLevel_1" xfId="53"/>
    <cellStyle name="@ET_Style?CF_Style_1" xfId="54"/>
    <cellStyle name="常规 10" xfId="55"/>
    <cellStyle name="常规_Sheet1" xfId="56"/>
    <cellStyle name="常规 41" xfId="57"/>
  </cellStyles>
  <dxfs count="1">
    <dxf>
      <fill>
        <patternFill patternType="solid">
          <bgColor indexed="27"/>
        </patternFill>
      </fill>
    </dxf>
  </dxfs>
  <tableStyles count="0" defaultTableStyle="TableStyleMedium2" defaultPivotStyle="PivotStyleLight16"/>
  <colors>
    <mruColors>
      <color rgb="0092D05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6723;\&#21016;&#27704;&#24935;&#31227;&#20132;2025&#24180;&#24230;\3.&#21019;&#19994;&#36151;&#27454;\3.&#21019;&#19994;&#36151;&#27454;\1.&#21019;&#19994;&#36151;&#27454;&#36148;&#24687;&#34920;-&#24066;&#21306;&#12289;&#19996;&#28304;\&#23567;&#39069;&#25187;&#24687;\2024\&#24066;&#21306;\&#20449;&#36151;&#21488;&#36134;%20&#26356;&#26032;&#33267;2022&#24180;5&#26376;31&#260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信贷系统数据"/>
      <sheetName val="贷款清单"/>
      <sheetName val="贴现"/>
      <sheetName val="开立银行承兑汇票"/>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6" topLeftCell="B22636" workbookViewId="0">
      <selection activeCell="A1" sqref="A1"/>
    </sheetView>
  </sheetViews>
  <sheetFormatPr defaultColWidth="9" defaultRowHeight="14.25"/>
  <sheetData/>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
  <sheetViews>
    <sheetView workbookViewId="0">
      <pane xSplit="2" ySplit="3" topLeftCell="C41" activePane="bottomRight" state="frozen"/>
      <selection/>
      <selection pane="topRight"/>
      <selection pane="bottomLeft"/>
      <selection pane="bottomRight" activeCell="F47" sqref="F47"/>
    </sheetView>
  </sheetViews>
  <sheetFormatPr defaultColWidth="9" defaultRowHeight="14.25"/>
  <cols>
    <col min="1" max="1" width="4.875" style="150" customWidth="1"/>
    <col min="2" max="2" width="12.375" style="150" customWidth="1"/>
    <col min="3" max="3" width="8" style="150" customWidth="1"/>
    <col min="4" max="4" width="8.125" style="150" customWidth="1"/>
    <col min="5" max="5" width="8.75" style="150" customWidth="1"/>
    <col min="6" max="6" width="11" style="150" customWidth="1"/>
    <col min="7" max="7" width="11" style="154" customWidth="1"/>
    <col min="8" max="8" width="7.5" style="155" customWidth="1"/>
    <col min="9" max="9" width="8.125" style="155" customWidth="1"/>
    <col min="10" max="10" width="10.375" style="150" customWidth="1"/>
    <col min="11" max="11" width="17.5" style="150" customWidth="1"/>
    <col min="12" max="12" width="12.25" style="156" customWidth="1"/>
    <col min="13" max="13" width="12.75" style="157" customWidth="1"/>
    <col min="14" max="14" width="13.25" style="155" customWidth="1"/>
    <col min="15" max="15" width="5.375" style="150" customWidth="1"/>
    <col min="16" max="16" width="21.5" style="150"/>
    <col min="17" max="17" width="9.875" style="150" customWidth="1"/>
    <col min="18" max="18" width="9" style="155" customWidth="1"/>
    <col min="19" max="19" width="11.5" style="155" customWidth="1"/>
    <col min="20" max="20" width="9" style="150" customWidth="1"/>
    <col min="21" max="21" width="13.75" style="150"/>
    <col min="22" max="16384" width="9" style="150"/>
  </cols>
  <sheetData>
    <row r="1" s="150" customFormat="1" ht="34" customHeight="1" spans="1:19">
      <c r="A1" s="158" t="s">
        <v>0</v>
      </c>
      <c r="B1" s="158"/>
      <c r="C1" s="158"/>
      <c r="D1" s="158"/>
      <c r="E1" s="158"/>
      <c r="F1" s="158"/>
      <c r="G1" s="159"/>
      <c r="H1" s="160"/>
      <c r="I1" s="160"/>
      <c r="J1" s="158"/>
      <c r="K1" s="158"/>
      <c r="L1" s="176"/>
      <c r="M1" s="158"/>
      <c r="N1" s="155"/>
      <c r="R1" s="155"/>
      <c r="S1" s="155"/>
    </row>
    <row r="2" s="150" customFormat="1" ht="15" customHeight="1" spans="1:20">
      <c r="A2" s="161" t="s">
        <v>1</v>
      </c>
      <c r="B2" s="161"/>
      <c r="C2" s="161"/>
      <c r="D2" s="161"/>
      <c r="E2" s="161"/>
      <c r="F2" s="161"/>
      <c r="G2" s="162"/>
      <c r="H2" s="163"/>
      <c r="I2" s="163"/>
      <c r="J2" s="152"/>
      <c r="K2" s="157"/>
      <c r="L2" s="177"/>
      <c r="M2" s="157"/>
      <c r="N2" s="155"/>
      <c r="Q2" s="283" t="s">
        <v>2</v>
      </c>
      <c r="R2" s="284" t="s">
        <v>3</v>
      </c>
      <c r="S2" s="284"/>
      <c r="T2" s="284"/>
    </row>
    <row r="3" s="151" customFormat="1" ht="43" customHeight="1" spans="1:20">
      <c r="A3" s="164" t="s">
        <v>4</v>
      </c>
      <c r="B3" s="164" t="s">
        <v>5</v>
      </c>
      <c r="C3" s="164" t="s">
        <v>6</v>
      </c>
      <c r="D3" s="165" t="s">
        <v>7</v>
      </c>
      <c r="E3" s="165" t="s">
        <v>8</v>
      </c>
      <c r="F3" s="166" t="s">
        <v>9</v>
      </c>
      <c r="G3" s="167" t="s">
        <v>10</v>
      </c>
      <c r="H3" s="168" t="s">
        <v>11</v>
      </c>
      <c r="I3" s="168" t="s">
        <v>12</v>
      </c>
      <c r="J3" s="164" t="s">
        <v>13</v>
      </c>
      <c r="K3" s="178" t="s">
        <v>14</v>
      </c>
      <c r="L3" s="33" t="s">
        <v>15</v>
      </c>
      <c r="M3" s="179" t="s">
        <v>16</v>
      </c>
      <c r="N3" s="164" t="s">
        <v>17</v>
      </c>
      <c r="O3" s="180" t="s">
        <v>18</v>
      </c>
      <c r="P3" s="178" t="s">
        <v>19</v>
      </c>
      <c r="Q3" s="283"/>
      <c r="R3" s="285" t="s">
        <v>20</v>
      </c>
      <c r="S3" s="285"/>
      <c r="T3" s="285"/>
    </row>
    <row r="4" s="152" customFormat="1" ht="25" customHeight="1" spans="1:20">
      <c r="A4" s="169">
        <v>1</v>
      </c>
      <c r="B4" s="18" t="s">
        <v>21</v>
      </c>
      <c r="C4" s="18" t="str">
        <f>VLOOKUP(D4,全部市区创业贷!A:BN,9,0)</f>
        <v>441625199002032414</v>
      </c>
      <c r="D4" s="69" t="s">
        <v>22</v>
      </c>
      <c r="E4" s="18" t="str">
        <f>VLOOKUP(D4,全部市区创业贷!A:BN,31,0)</f>
        <v>0069020220317006505</v>
      </c>
      <c r="F4" s="170">
        <f>VLOOKUP(D4,全部市区创业贷!A:BN,10,0)</f>
        <v>30</v>
      </c>
      <c r="G4" s="25">
        <v>0</v>
      </c>
      <c r="H4" s="18">
        <f>VLOOKUP(D4,全部市区创业贷!A:BN,17,0)</f>
        <v>3.6</v>
      </c>
      <c r="I4" s="24">
        <v>2</v>
      </c>
      <c r="J4" s="27">
        <f>VLOOKUP(D4,全部市区创业贷!A:BN,13,0)</f>
        <v>44642</v>
      </c>
      <c r="K4" s="278" t="s">
        <v>23</v>
      </c>
      <c r="L4" s="186">
        <v>2111.6</v>
      </c>
      <c r="M4" s="189">
        <f>L4/H4*I4</f>
        <v>1173.11111111111</v>
      </c>
      <c r="N4" s="18" t="str">
        <f>VLOOKUP(D4,全部市区创业贷!A:BN,32,0)</f>
        <v>138000013497586</v>
      </c>
      <c r="O4" s="31" t="s">
        <v>24</v>
      </c>
      <c r="P4" s="185"/>
      <c r="R4" s="286"/>
      <c r="S4" s="286"/>
      <c r="T4" s="287"/>
    </row>
    <row r="5" s="152" customFormat="1" ht="25" customHeight="1" spans="1:20">
      <c r="A5" s="169">
        <v>2</v>
      </c>
      <c r="B5" s="18" t="s">
        <v>25</v>
      </c>
      <c r="C5" s="18" t="str">
        <f>VLOOKUP(D5,全部市区创业贷!A:BN,9,0)</f>
        <v>441611197411135724</v>
      </c>
      <c r="D5" s="69" t="s">
        <v>26</v>
      </c>
      <c r="E5" s="18" t="str">
        <f>VLOOKUP(D5,全部市区创业贷!A:BN,31,0)</f>
        <v>0069020231031011369</v>
      </c>
      <c r="F5" s="170">
        <f>VLOOKUP(D5,全部市区创业贷!A:BN,10,0)</f>
        <v>30</v>
      </c>
      <c r="G5" s="25">
        <v>22.4</v>
      </c>
      <c r="H5" s="18">
        <f>VLOOKUP(D5,全部市区创业贷!A:BN,17,0)</f>
        <v>3.6</v>
      </c>
      <c r="I5" s="24">
        <f>H5/2</f>
        <v>1.8</v>
      </c>
      <c r="J5" s="27">
        <f>VLOOKUP(D5,全部市区创业贷!A:BN,13,0)</f>
        <v>45237</v>
      </c>
      <c r="K5" s="181" t="s">
        <v>27</v>
      </c>
      <c r="L5" s="186">
        <v>2134.4</v>
      </c>
      <c r="M5" s="279">
        <f>L5/2</f>
        <v>1067.2</v>
      </c>
      <c r="N5" s="18" t="str">
        <f>VLOOKUP(D5,全部市区创业贷!A:BN,32,0)</f>
        <v>159000015860586</v>
      </c>
      <c r="O5" s="31"/>
      <c r="P5" s="183"/>
      <c r="R5" s="288"/>
      <c r="S5" s="286"/>
      <c r="T5" s="287"/>
    </row>
    <row r="6" s="152" customFormat="1" ht="25" customHeight="1" spans="1:20">
      <c r="A6" s="169">
        <v>3</v>
      </c>
      <c r="B6" s="18" t="s">
        <v>28</v>
      </c>
      <c r="C6" s="18" t="str">
        <f>VLOOKUP(D6,全部市区创业贷!A:BN,9,0)</f>
        <v>441622197801053715</v>
      </c>
      <c r="D6" s="69" t="s">
        <v>29</v>
      </c>
      <c r="E6" s="18" t="str">
        <f>VLOOKUP(D6,全部市区创业贷!A:BN,31,0)</f>
        <v>0069020231127011597</v>
      </c>
      <c r="F6" s="170">
        <f>VLOOKUP(D6,全部市区创业贷!A:BN,10,0)</f>
        <v>30</v>
      </c>
      <c r="G6" s="25">
        <v>27</v>
      </c>
      <c r="H6" s="18">
        <f>VLOOKUP(D6,全部市区创业贷!A:BN,17,0)</f>
        <v>3.6</v>
      </c>
      <c r="I6" s="24">
        <f t="shared" ref="I6:I51" si="0">H6/2</f>
        <v>1.8</v>
      </c>
      <c r="J6" s="27">
        <f>VLOOKUP(D6,全部市区创业贷!A:BN,13,0)</f>
        <v>45259</v>
      </c>
      <c r="K6" s="181" t="s">
        <v>27</v>
      </c>
      <c r="L6" s="186">
        <v>2545</v>
      </c>
      <c r="M6" s="279">
        <f t="shared" ref="M6:M51" si="1">L6/2</f>
        <v>1272.5</v>
      </c>
      <c r="N6" s="18" t="str">
        <f>VLOOKUP(D6,全部市区创业贷!A:BN,32,0)</f>
        <v>169000013176880</v>
      </c>
      <c r="O6" s="31"/>
      <c r="P6" s="185"/>
      <c r="R6" s="286"/>
      <c r="S6" s="286"/>
      <c r="T6" s="287"/>
    </row>
    <row r="7" s="152" customFormat="1" ht="25" customHeight="1" spans="1:20">
      <c r="A7" s="169">
        <v>4</v>
      </c>
      <c r="B7" s="18" t="s">
        <v>30</v>
      </c>
      <c r="C7" s="18" t="str">
        <f>VLOOKUP(D7,全部市区创业贷!A:BN,9,0)</f>
        <v>420111197604135518</v>
      </c>
      <c r="D7" s="69" t="s">
        <v>31</v>
      </c>
      <c r="E7" s="18" t="str">
        <f>VLOOKUP(D7,全部市区创业贷!A:BN,31,0)</f>
        <v>0069020231206011739</v>
      </c>
      <c r="F7" s="170">
        <f>VLOOKUP(D7,全部市区创业贷!A:BN,10,0)</f>
        <v>50</v>
      </c>
      <c r="G7" s="25">
        <v>41</v>
      </c>
      <c r="H7" s="18">
        <f>VLOOKUP(D7,全部市区创业贷!A:BN,17,0)</f>
        <v>3.6</v>
      </c>
      <c r="I7" s="24">
        <f t="shared" si="0"/>
        <v>1.8</v>
      </c>
      <c r="J7" s="27">
        <f>VLOOKUP(D7,全部市区创业贷!A:BN,13,0)</f>
        <v>45267</v>
      </c>
      <c r="K7" s="181" t="s">
        <v>27</v>
      </c>
      <c r="L7" s="186">
        <v>3864</v>
      </c>
      <c r="M7" s="279">
        <f t="shared" si="1"/>
        <v>1932</v>
      </c>
      <c r="N7" s="18" t="str">
        <f>VLOOKUP(D7,全部市区创业贷!A:BN,32,0)</f>
        <v>109000015950848</v>
      </c>
      <c r="O7" s="31"/>
      <c r="P7" s="185"/>
      <c r="R7" s="286"/>
      <c r="S7" s="286"/>
      <c r="T7" s="287"/>
    </row>
    <row r="8" s="152" customFormat="1" ht="25" customHeight="1" spans="1:20">
      <c r="A8" s="169">
        <v>5</v>
      </c>
      <c r="B8" s="18" t="s">
        <v>32</v>
      </c>
      <c r="C8" s="18" t="str">
        <f>VLOOKUP(D8,全部市区创业贷!A:BN,9,0)</f>
        <v>441625199108252212</v>
      </c>
      <c r="D8" s="69" t="s">
        <v>33</v>
      </c>
      <c r="E8" s="18" t="str">
        <f>VLOOKUP(D8,全部市区创业贷!A:BN,31,0)</f>
        <v>0069020240102012033</v>
      </c>
      <c r="F8" s="170">
        <f>VLOOKUP(D8,全部市区创业贷!A:BN,10,0)</f>
        <v>22</v>
      </c>
      <c r="G8" s="25">
        <v>18.6</v>
      </c>
      <c r="H8" s="18">
        <f>VLOOKUP(D8,全部市区创业贷!A:BN,17,0)</f>
        <v>3.6</v>
      </c>
      <c r="I8" s="24">
        <f t="shared" si="0"/>
        <v>1.8</v>
      </c>
      <c r="J8" s="27">
        <f>VLOOKUP(D8,全部市区创业贷!A:BN,13,0)</f>
        <v>45294</v>
      </c>
      <c r="K8" s="181" t="s">
        <v>27</v>
      </c>
      <c r="L8" s="186">
        <v>1748.6</v>
      </c>
      <c r="M8" s="279">
        <f t="shared" si="1"/>
        <v>874.3</v>
      </c>
      <c r="N8" s="18" t="str">
        <f>VLOOKUP(D8,全部市区创业贷!A:BN,32,0)</f>
        <v>130050000014778</v>
      </c>
      <c r="O8" s="31"/>
      <c r="P8" s="185"/>
      <c r="R8" s="286"/>
      <c r="S8" s="286"/>
      <c r="T8" s="287"/>
    </row>
    <row r="9" s="152" customFormat="1" ht="25" customHeight="1" spans="1:20">
      <c r="A9" s="169">
        <v>6</v>
      </c>
      <c r="B9" s="18" t="s">
        <v>34</v>
      </c>
      <c r="C9" s="18" t="str">
        <f>VLOOKUP(D9,全部市区创业贷!A:BN,9,0)</f>
        <v>44162519980922162X</v>
      </c>
      <c r="D9" s="69" t="s">
        <v>35</v>
      </c>
      <c r="E9" s="18" t="str">
        <f>VLOOKUP(D9,全部市区创业贷!A:BN,31,0)</f>
        <v>0069020231213011814</v>
      </c>
      <c r="F9" s="170">
        <f>VLOOKUP(D9,全部市区创业贷!A:BN,10,0)</f>
        <v>30</v>
      </c>
      <c r="G9" s="25">
        <v>23.2</v>
      </c>
      <c r="H9" s="18">
        <f>VLOOKUP(D9,全部市区创业贷!A:BN,17,0)</f>
        <v>3.6</v>
      </c>
      <c r="I9" s="24">
        <f t="shared" si="0"/>
        <v>1.8</v>
      </c>
      <c r="J9" s="27">
        <f>VLOOKUP(D9,全部市区创业贷!A:BN,13,0)</f>
        <v>45294</v>
      </c>
      <c r="K9" s="181" t="s">
        <v>27</v>
      </c>
      <c r="L9" s="186">
        <v>2206.8</v>
      </c>
      <c r="M9" s="279">
        <f t="shared" si="1"/>
        <v>1103.4</v>
      </c>
      <c r="N9" s="18" t="str">
        <f>VLOOKUP(D9,全部市区创业贷!A:BN,32,0)</f>
        <v>119000015380819</v>
      </c>
      <c r="O9" s="31"/>
      <c r="P9" s="185"/>
      <c r="R9" s="286"/>
      <c r="S9" s="286"/>
      <c r="T9" s="287"/>
    </row>
    <row r="10" s="152" customFormat="1" ht="25" customHeight="1" spans="1:20">
      <c r="A10" s="169">
        <v>7</v>
      </c>
      <c r="B10" s="18" t="s">
        <v>36</v>
      </c>
      <c r="C10" s="18" t="str">
        <f>VLOOKUP(D10,全部市区创业贷!A:BN,9,0)</f>
        <v>441625198204114720</v>
      </c>
      <c r="D10" s="69" t="s">
        <v>37</v>
      </c>
      <c r="E10" s="18" t="str">
        <f>VLOOKUP(D10,全部市区创业贷!A:BN,31,0)</f>
        <v>0069020231229012020</v>
      </c>
      <c r="F10" s="170">
        <f>VLOOKUP(D10,全部市区创业贷!A:BN,10,0)</f>
        <v>30</v>
      </c>
      <c r="G10" s="25">
        <v>23.2</v>
      </c>
      <c r="H10" s="18">
        <f>VLOOKUP(D10,全部市区创业贷!A:BN,17,0)</f>
        <v>3.6</v>
      </c>
      <c r="I10" s="24">
        <f t="shared" si="0"/>
        <v>1.8</v>
      </c>
      <c r="J10" s="27">
        <f>VLOOKUP(D10,全部市区创业贷!A:BN,13,0)</f>
        <v>45294</v>
      </c>
      <c r="K10" s="181" t="s">
        <v>27</v>
      </c>
      <c r="L10" s="186">
        <v>2208</v>
      </c>
      <c r="M10" s="279">
        <f t="shared" si="1"/>
        <v>1104</v>
      </c>
      <c r="N10" s="18" t="str">
        <f>VLOOKUP(D10,全部市区创业贷!A:BN,32,0)</f>
        <v>119000016002676</v>
      </c>
      <c r="O10" s="31"/>
      <c r="P10" s="185"/>
      <c r="R10" s="286"/>
      <c r="S10" s="286"/>
      <c r="T10" s="287"/>
    </row>
    <row r="11" s="152" customFormat="1" ht="25" customHeight="1" spans="1:20">
      <c r="A11" s="169">
        <v>8</v>
      </c>
      <c r="B11" s="18" t="s">
        <v>38</v>
      </c>
      <c r="C11" s="18" t="str">
        <f>VLOOKUP(D11,全部市区创业贷!A:BN,9,0)</f>
        <v>441602199408011758</v>
      </c>
      <c r="D11" s="69" t="s">
        <v>39</v>
      </c>
      <c r="E11" s="18" t="str">
        <f>VLOOKUP(D11,全部市区创业贷!A:BN,31,0)</f>
        <v>0069020240102012041</v>
      </c>
      <c r="F11" s="170">
        <f>VLOOKUP(D11,全部市区创业贷!A:BN,10,0)</f>
        <v>20</v>
      </c>
      <c r="G11" s="25">
        <v>16.6</v>
      </c>
      <c r="H11" s="18">
        <f>VLOOKUP(D11,全部市区创业贷!A:BN,17,0)</f>
        <v>3.6</v>
      </c>
      <c r="I11" s="24">
        <f t="shared" si="0"/>
        <v>1.8</v>
      </c>
      <c r="J11" s="27">
        <f>VLOOKUP(D11,全部市区创业贷!A:BN,13,0)</f>
        <v>45294</v>
      </c>
      <c r="K11" s="181" t="s">
        <v>40</v>
      </c>
      <c r="L11" s="186">
        <v>2419.51</v>
      </c>
      <c r="M11" s="279">
        <f t="shared" si="1"/>
        <v>1209.755</v>
      </c>
      <c r="N11" s="18" t="str">
        <f>VLOOKUP(D11,全部市区创业贷!A:BN,32,0)</f>
        <v>170050000015530</v>
      </c>
      <c r="O11" s="31"/>
      <c r="P11" s="183"/>
      <c r="R11" s="286"/>
      <c r="S11" s="286"/>
      <c r="T11" s="287"/>
    </row>
    <row r="12" s="152" customFormat="1" ht="25" customHeight="1" spans="1:20">
      <c r="A12" s="169">
        <v>9</v>
      </c>
      <c r="B12" s="18" t="s">
        <v>41</v>
      </c>
      <c r="C12" s="18" t="str">
        <f>VLOOKUP(D12,全部市区创业贷!A:BN,9,0)</f>
        <v>441625199309173019</v>
      </c>
      <c r="D12" s="69" t="s">
        <v>42</v>
      </c>
      <c r="E12" s="18" t="str">
        <f>VLOOKUP(D12,全部市区创业贷!A:BN,31,0)</f>
        <v>0069020231212011799</v>
      </c>
      <c r="F12" s="170">
        <f>VLOOKUP(D12,全部市区创业贷!A:BN,10,0)</f>
        <v>30</v>
      </c>
      <c r="G12" s="25">
        <v>23.2</v>
      </c>
      <c r="H12" s="18">
        <f>VLOOKUP(D12,全部市区创业贷!A:BN,17,0)</f>
        <v>3.6</v>
      </c>
      <c r="I12" s="24">
        <f t="shared" si="0"/>
        <v>1.8</v>
      </c>
      <c r="J12" s="27">
        <f>VLOOKUP(D12,全部市区创业贷!A:BN,13,0)</f>
        <v>45301</v>
      </c>
      <c r="K12" s="181" t="s">
        <v>27</v>
      </c>
      <c r="L12" s="186">
        <v>33.82</v>
      </c>
      <c r="M12" s="279">
        <f t="shared" si="1"/>
        <v>16.91</v>
      </c>
      <c r="N12" s="18" t="str">
        <f>VLOOKUP(D12,全部市区创业贷!A:BN,32,0)</f>
        <v>119000015973180</v>
      </c>
      <c r="O12" s="31"/>
      <c r="P12" s="185"/>
      <c r="R12" s="286"/>
      <c r="S12" s="286"/>
      <c r="T12" s="287"/>
    </row>
    <row r="13" s="152" customFormat="1" ht="25" customHeight="1" spans="1:20">
      <c r="A13" s="169">
        <v>10</v>
      </c>
      <c r="B13" s="18" t="s">
        <v>43</v>
      </c>
      <c r="C13" s="18" t="str">
        <f>VLOOKUP(D13,全部市区创业贷!A:BN,9,0)</f>
        <v>441602198307191732</v>
      </c>
      <c r="D13" s="69" t="s">
        <v>44</v>
      </c>
      <c r="E13" s="18" t="str">
        <f>VLOOKUP(D13,全部市区创业贷!A:BN,31,0)</f>
        <v>0069020240111012169</v>
      </c>
      <c r="F13" s="170">
        <f>VLOOKUP(D13,全部市区创业贷!A:BN,10,0)</f>
        <v>50</v>
      </c>
      <c r="G13" s="25">
        <v>36.4</v>
      </c>
      <c r="H13" s="18">
        <f>VLOOKUP(D13,全部市区创业贷!A:BN,17,0)</f>
        <v>3.6</v>
      </c>
      <c r="I13" s="24">
        <f t="shared" si="0"/>
        <v>1.8</v>
      </c>
      <c r="J13" s="27">
        <f>VLOOKUP(D13,全部市区创业贷!A:BN,13,0)</f>
        <v>45302</v>
      </c>
      <c r="K13" s="181" t="s">
        <v>27</v>
      </c>
      <c r="L13" s="186">
        <v>0</v>
      </c>
      <c r="M13" s="279">
        <f t="shared" si="1"/>
        <v>0</v>
      </c>
      <c r="N13" s="18" t="str">
        <f>VLOOKUP(D13,全部市区创业贷!A:BN,32,0)</f>
        <v>109000016020968</v>
      </c>
      <c r="O13" s="31"/>
      <c r="P13" s="185" t="s">
        <v>45</v>
      </c>
      <c r="R13" s="286"/>
      <c r="S13" s="286"/>
      <c r="T13" s="287"/>
    </row>
    <row r="14" s="152" customFormat="1" ht="25" customHeight="1" spans="1:20">
      <c r="A14" s="169">
        <v>11</v>
      </c>
      <c r="B14" s="18" t="s">
        <v>46</v>
      </c>
      <c r="C14" s="18" t="str">
        <f>VLOOKUP(D14,全部市区创业贷!A:BN,9,0)</f>
        <v>441611197904067424</v>
      </c>
      <c r="D14" s="69" t="s">
        <v>47</v>
      </c>
      <c r="E14" s="18" t="str">
        <f>VLOOKUP(D14,全部市区创业贷!A:BN,31,0)</f>
        <v>0069020240110012159</v>
      </c>
      <c r="F14" s="170">
        <f>VLOOKUP(D14,全部市区创业贷!A:BN,10,0)</f>
        <v>25</v>
      </c>
      <c r="G14" s="25">
        <v>21.6</v>
      </c>
      <c r="H14" s="18">
        <f>VLOOKUP(D14,全部市区创业贷!A:BN,17,0)</f>
        <v>3.6</v>
      </c>
      <c r="I14" s="24">
        <f t="shared" si="0"/>
        <v>1.8</v>
      </c>
      <c r="J14" s="27">
        <f>VLOOKUP(D14,全部市区创业贷!A:BN,13,0)</f>
        <v>45306</v>
      </c>
      <c r="K14" s="181" t="s">
        <v>27</v>
      </c>
      <c r="L14" s="186">
        <v>2024</v>
      </c>
      <c r="M14" s="279">
        <f t="shared" si="1"/>
        <v>1012</v>
      </c>
      <c r="N14" s="18" t="str">
        <f>VLOOKUP(D14,全部市区创业贷!A:BN,32,0)</f>
        <v>109000016019663</v>
      </c>
      <c r="O14" s="31"/>
      <c r="P14" s="185"/>
      <c r="R14" s="286"/>
      <c r="S14" s="286"/>
      <c r="T14" s="287"/>
    </row>
    <row r="15" s="152" customFormat="1" ht="25" customHeight="1" spans="1:20">
      <c r="A15" s="169">
        <v>12</v>
      </c>
      <c r="B15" s="18" t="s">
        <v>48</v>
      </c>
      <c r="C15" s="18" t="str">
        <f>VLOOKUP(D15,全部市区创业贷!A:BN,9,0)</f>
        <v>44132319821211254X</v>
      </c>
      <c r="D15" s="69" t="s">
        <v>49</v>
      </c>
      <c r="E15" s="18" t="str">
        <f>VLOOKUP(D15,全部市区创业贷!A:BN,31,0)</f>
        <v>0069020240110012161</v>
      </c>
      <c r="F15" s="170">
        <f>VLOOKUP(D15,全部市区创业贷!A:BN,10,0)</f>
        <v>25</v>
      </c>
      <c r="G15" s="25">
        <v>21.6</v>
      </c>
      <c r="H15" s="18">
        <f>VLOOKUP(D15,全部市区创业贷!A:BN,17,0)</f>
        <v>3.6</v>
      </c>
      <c r="I15" s="24">
        <f t="shared" si="0"/>
        <v>1.8</v>
      </c>
      <c r="J15" s="27">
        <f>VLOOKUP(D15,全部市区创业贷!A:BN,13,0)</f>
        <v>45306</v>
      </c>
      <c r="K15" s="181" t="s">
        <v>27</v>
      </c>
      <c r="L15" s="186">
        <v>2024</v>
      </c>
      <c r="M15" s="279">
        <f t="shared" si="1"/>
        <v>1012</v>
      </c>
      <c r="N15" s="18" t="str">
        <f>VLOOKUP(D15,全部市区创业贷!A:BN,32,0)</f>
        <v>168000014555673</v>
      </c>
      <c r="O15" s="31"/>
      <c r="P15" s="183"/>
      <c r="R15" s="286"/>
      <c r="S15" s="286"/>
      <c r="T15" s="287"/>
    </row>
    <row r="16" s="152" customFormat="1" ht="25" customHeight="1" spans="1:20">
      <c r="A16" s="169">
        <v>13</v>
      </c>
      <c r="B16" s="18" t="s">
        <v>50</v>
      </c>
      <c r="C16" s="18" t="str">
        <f>VLOOKUP(D16,全部市区创业贷!A:BN,9,0)</f>
        <v>441602198606180814</v>
      </c>
      <c r="D16" s="69" t="s">
        <v>51</v>
      </c>
      <c r="E16" s="18" t="str">
        <f>VLOOKUP(D16,全部市区创业贷!A:BN,31,0)</f>
        <v>0069020240108012123</v>
      </c>
      <c r="F16" s="170">
        <f>VLOOKUP(D16,全部市区创业贷!A:BN,10,0)</f>
        <v>15</v>
      </c>
      <c r="G16" s="25">
        <v>11.8</v>
      </c>
      <c r="H16" s="18">
        <f>VLOOKUP(D16,全部市区创业贷!A:BN,17,0)</f>
        <v>3.6</v>
      </c>
      <c r="I16" s="24">
        <f t="shared" si="0"/>
        <v>1.8</v>
      </c>
      <c r="J16" s="27">
        <f>VLOOKUP(D16,全部市区创业贷!A:BN,13,0)</f>
        <v>45316</v>
      </c>
      <c r="K16" s="181" t="s">
        <v>27</v>
      </c>
      <c r="L16" s="186">
        <v>0</v>
      </c>
      <c r="M16" s="279">
        <f t="shared" si="1"/>
        <v>0</v>
      </c>
      <c r="N16" s="18" t="str">
        <f>VLOOKUP(D16,全部市区创业贷!A:BN,32,0)</f>
        <v>149000013116477</v>
      </c>
      <c r="O16" s="31"/>
      <c r="P16" s="185" t="s">
        <v>45</v>
      </c>
      <c r="R16" s="286"/>
      <c r="S16" s="286"/>
      <c r="T16" s="287"/>
    </row>
    <row r="17" s="152" customFormat="1" ht="25" customHeight="1" spans="1:20">
      <c r="A17" s="169">
        <v>14</v>
      </c>
      <c r="B17" s="18" t="s">
        <v>52</v>
      </c>
      <c r="C17" s="18" t="str">
        <f>VLOOKUP(D17,全部市区创业贷!A:BN,9,0)</f>
        <v>441602198103290210</v>
      </c>
      <c r="D17" s="69" t="s">
        <v>53</v>
      </c>
      <c r="E17" s="18" t="str">
        <f>VLOOKUP(D17,全部市区创业贷!A:BN,31,0)</f>
        <v>0069020240125012305</v>
      </c>
      <c r="F17" s="170">
        <f>VLOOKUP(D17,全部市区创业贷!A:BN,10,0)</f>
        <v>30</v>
      </c>
      <c r="G17" s="25">
        <v>26.6</v>
      </c>
      <c r="H17" s="18">
        <f>VLOOKUP(D17,全部市区创业贷!A:BN,17,0)</f>
        <v>3.6</v>
      </c>
      <c r="I17" s="24">
        <f t="shared" si="0"/>
        <v>1.8</v>
      </c>
      <c r="J17" s="27">
        <f>VLOOKUP(D17,全部市区创业贷!A:BN,13,0)</f>
        <v>45317</v>
      </c>
      <c r="K17" s="181" t="s">
        <v>27</v>
      </c>
      <c r="L17" s="186">
        <v>2484</v>
      </c>
      <c r="M17" s="279">
        <f t="shared" si="1"/>
        <v>1242</v>
      </c>
      <c r="N17" s="18" t="str">
        <f>VLOOKUP(D17,全部市区创业贷!A:BN,32,0)</f>
        <v>159000013363392</v>
      </c>
      <c r="O17" s="31"/>
      <c r="P17" s="185"/>
      <c r="R17" s="286"/>
      <c r="S17" s="286"/>
      <c r="T17" s="287"/>
    </row>
    <row r="18" s="152" customFormat="1" ht="25" customHeight="1" spans="1:20">
      <c r="A18" s="169">
        <v>15</v>
      </c>
      <c r="B18" s="18" t="s">
        <v>54</v>
      </c>
      <c r="C18" s="18" t="str">
        <f>VLOOKUP(D18,全部市区创业贷!A:BN,9,0)</f>
        <v>44160219980126222X</v>
      </c>
      <c r="D18" s="69" t="s">
        <v>55</v>
      </c>
      <c r="E18" s="18" t="str">
        <f>VLOOKUP(D18,全部市区创业贷!A:BN,31,0)</f>
        <v>0069020240123012276</v>
      </c>
      <c r="F18" s="170">
        <f>VLOOKUP(D18,全部市区创业贷!A:BN,10,0)</f>
        <v>20</v>
      </c>
      <c r="G18" s="25">
        <v>10.83901</v>
      </c>
      <c r="H18" s="18">
        <f>VLOOKUP(D18,全部市区创业贷!A:BN,17,0)</f>
        <v>3.6</v>
      </c>
      <c r="I18" s="24">
        <f t="shared" si="0"/>
        <v>1.8</v>
      </c>
      <c r="J18" s="27">
        <f>VLOOKUP(D18,全部市区创业贷!A:BN,13,0)</f>
        <v>45320</v>
      </c>
      <c r="K18" s="181" t="s">
        <v>27</v>
      </c>
      <c r="L18" s="280">
        <v>1074.95</v>
      </c>
      <c r="M18" s="279">
        <f t="shared" si="1"/>
        <v>537.475</v>
      </c>
      <c r="N18" s="18" t="str">
        <f>VLOOKUP(D18,全部市区创业贷!A:BN,32,0)</f>
        <v>199000016007477</v>
      </c>
      <c r="O18" s="31"/>
      <c r="P18" s="185"/>
      <c r="R18" s="286"/>
      <c r="S18" s="286"/>
      <c r="T18" s="287"/>
    </row>
    <row r="19" s="152" customFormat="1" ht="25" customHeight="1" spans="1:20">
      <c r="A19" s="169">
        <v>16</v>
      </c>
      <c r="B19" s="18" t="s">
        <v>56</v>
      </c>
      <c r="C19" s="18" t="str">
        <f>VLOOKUP(D19,全部市区创业贷!A:BN,9,0)</f>
        <v>441611197409134714</v>
      </c>
      <c r="D19" s="69" t="s">
        <v>57</v>
      </c>
      <c r="E19" s="18" t="str">
        <f>VLOOKUP(D19,全部市区创业贷!A:BN,31,0)</f>
        <v>0069020240125012310</v>
      </c>
      <c r="F19" s="170">
        <f>VLOOKUP(D19,全部市区创业贷!A:BN,10,0)</f>
        <v>30</v>
      </c>
      <c r="G19" s="25">
        <v>24.9</v>
      </c>
      <c r="H19" s="18">
        <f>VLOOKUP(D19,全部市区创业贷!A:BN,17,0)</f>
        <v>3.6</v>
      </c>
      <c r="I19" s="24">
        <f t="shared" si="0"/>
        <v>1.8</v>
      </c>
      <c r="J19" s="27">
        <f>VLOOKUP(D19,全部市区创业贷!A:BN,13,0)</f>
        <v>45321</v>
      </c>
      <c r="K19" s="181" t="s">
        <v>27</v>
      </c>
      <c r="L19" s="186">
        <v>2346</v>
      </c>
      <c r="M19" s="279">
        <f t="shared" si="1"/>
        <v>1173</v>
      </c>
      <c r="N19" s="18" t="str">
        <f>VLOOKUP(D19,全部市区创业贷!A:BN,32,0)</f>
        <v>100050000009759</v>
      </c>
      <c r="O19" s="31"/>
      <c r="P19" s="185"/>
      <c r="R19" s="286"/>
      <c r="S19" s="286"/>
      <c r="T19" s="287"/>
    </row>
    <row r="20" s="152" customFormat="1" ht="25" customHeight="1" spans="1:20">
      <c r="A20" s="169">
        <v>17</v>
      </c>
      <c r="B20" s="18" t="s">
        <v>58</v>
      </c>
      <c r="C20" s="18" t="str">
        <f>VLOOKUP(D20,全部市区创业贷!A:BN,9,0)</f>
        <v>441625199111105475</v>
      </c>
      <c r="D20" s="69" t="s">
        <v>59</v>
      </c>
      <c r="E20" s="18" t="str">
        <f>VLOOKUP(D20,全部市区创业贷!A:BN,31,0)</f>
        <v>0069020240206012447</v>
      </c>
      <c r="F20" s="170">
        <f>VLOOKUP(D20,全部市区创业贷!A:BN,10,0)</f>
        <v>40</v>
      </c>
      <c r="G20" s="25">
        <v>32</v>
      </c>
      <c r="H20" s="18">
        <f>VLOOKUP(D20,全部市区创业贷!A:BN,17,0)</f>
        <v>3.6</v>
      </c>
      <c r="I20" s="24">
        <f t="shared" si="0"/>
        <v>1.8</v>
      </c>
      <c r="J20" s="27">
        <f>VLOOKUP(D20,全部市区创业贷!A:BN,13,0)</f>
        <v>45329</v>
      </c>
      <c r="K20" s="181" t="s">
        <v>27</v>
      </c>
      <c r="L20" s="186">
        <v>3036</v>
      </c>
      <c r="M20" s="279">
        <f t="shared" si="1"/>
        <v>1518</v>
      </c>
      <c r="N20" s="18" t="str">
        <f>VLOOKUP(D20,全部市区创业贷!A:BN,32,0)</f>
        <v>130050000010780</v>
      </c>
      <c r="O20" s="31"/>
      <c r="P20" s="185"/>
      <c r="R20" s="286"/>
      <c r="S20" s="286"/>
      <c r="T20" s="287"/>
    </row>
    <row r="21" s="152" customFormat="1" ht="25" customHeight="1" spans="1:20">
      <c r="A21" s="169">
        <v>18</v>
      </c>
      <c r="B21" s="18" t="s">
        <v>60</v>
      </c>
      <c r="C21" s="18" t="str">
        <f>VLOOKUP(D21,全部市区创业贷!A:BN,9,0)</f>
        <v>441602199910262237</v>
      </c>
      <c r="D21" s="69" t="s">
        <v>61</v>
      </c>
      <c r="E21" s="18" t="str">
        <f>VLOOKUP(D21,全部市区创业贷!A:BN,31,0)</f>
        <v>0069020240208012476</v>
      </c>
      <c r="F21" s="170">
        <f>VLOOKUP(D21,全部市区创业贷!A:BN,10,0)</f>
        <v>15</v>
      </c>
      <c r="G21" s="25">
        <v>11.8</v>
      </c>
      <c r="H21" s="18">
        <f>VLOOKUP(D21,全部市区创业贷!A:BN,17,0)</f>
        <v>3.6</v>
      </c>
      <c r="I21" s="24">
        <f t="shared" si="0"/>
        <v>1.8</v>
      </c>
      <c r="J21" s="27">
        <f>VLOOKUP(D21,全部市区创业贷!A:BN,13,0)</f>
        <v>45330</v>
      </c>
      <c r="K21" s="181" t="s">
        <v>62</v>
      </c>
      <c r="L21" s="186">
        <v>1152.6</v>
      </c>
      <c r="M21" s="279">
        <f t="shared" si="1"/>
        <v>576.3</v>
      </c>
      <c r="N21" s="18" t="str">
        <f>VLOOKUP(D21,全部市区创业贷!A:BN,32,0)</f>
        <v>158000014597094</v>
      </c>
      <c r="O21" s="31"/>
      <c r="P21" s="185" t="s">
        <v>45</v>
      </c>
      <c r="R21" s="286"/>
      <c r="S21" s="286"/>
      <c r="T21" s="287"/>
    </row>
    <row r="22" s="152" customFormat="1" ht="25" customHeight="1" spans="1:20">
      <c r="A22" s="169">
        <v>19</v>
      </c>
      <c r="B22" s="18" t="s">
        <v>63</v>
      </c>
      <c r="C22" s="18" t="str">
        <f>VLOOKUP(D22,全部市区创业贷!A:BN,9,0)</f>
        <v>441622198812057169</v>
      </c>
      <c r="D22" s="69" t="s">
        <v>64</v>
      </c>
      <c r="E22" s="18" t="str">
        <f>VLOOKUP(D22,全部市区创业贷!A:BN,31,0)</f>
        <v>0069020240207012465</v>
      </c>
      <c r="F22" s="170">
        <f>VLOOKUP(D22,全部市区创业贷!A:BN,10,0)</f>
        <v>30</v>
      </c>
      <c r="G22" s="25">
        <v>20.4</v>
      </c>
      <c r="H22" s="18">
        <f>VLOOKUP(D22,全部市区创业贷!A:BN,17,0)</f>
        <v>3.6</v>
      </c>
      <c r="I22" s="24">
        <f t="shared" si="0"/>
        <v>1.8</v>
      </c>
      <c r="J22" s="27">
        <f>VLOOKUP(D22,全部市区创业贷!A:BN,13,0)</f>
        <v>45330</v>
      </c>
      <c r="K22" s="181" t="s">
        <v>27</v>
      </c>
      <c r="L22" s="186">
        <v>1987.2</v>
      </c>
      <c r="M22" s="279">
        <f t="shared" si="1"/>
        <v>993.6</v>
      </c>
      <c r="N22" s="18" t="str">
        <f>VLOOKUP(D22,全部市区创业贷!A:BN,32,0)</f>
        <v>179000013267889</v>
      </c>
      <c r="O22" s="31"/>
      <c r="P22" s="185"/>
      <c r="R22" s="286"/>
      <c r="S22" s="286"/>
      <c r="T22" s="287"/>
    </row>
    <row r="23" s="152" customFormat="1" ht="25" customHeight="1" spans="1:20">
      <c r="A23" s="169">
        <v>20</v>
      </c>
      <c r="B23" s="18" t="s">
        <v>65</v>
      </c>
      <c r="C23" s="18" t="str">
        <f>VLOOKUP(D23,全部市区创业贷!A:BN,9,0)</f>
        <v>442524197008245218</v>
      </c>
      <c r="D23" s="69" t="s">
        <v>66</v>
      </c>
      <c r="E23" s="18" t="str">
        <f>VLOOKUP(D23,全部市区创业贷!A:BN,31,0)</f>
        <v>0069020240207012469</v>
      </c>
      <c r="F23" s="170">
        <f>VLOOKUP(D23,全部市区创业贷!A:BN,10,0)</f>
        <v>30</v>
      </c>
      <c r="G23" s="25">
        <v>27</v>
      </c>
      <c r="H23" s="18">
        <f>VLOOKUP(D23,全部市区创业贷!A:BN,17,0)</f>
        <v>3.6</v>
      </c>
      <c r="I23" s="24">
        <f t="shared" si="0"/>
        <v>1.8</v>
      </c>
      <c r="J23" s="27">
        <f>VLOOKUP(D23,全部市区创业贷!A:BN,13,0)</f>
        <v>45352</v>
      </c>
      <c r="K23" s="181" t="s">
        <v>27</v>
      </c>
      <c r="L23" s="186">
        <v>2520.8</v>
      </c>
      <c r="M23" s="279">
        <f t="shared" si="1"/>
        <v>1260.4</v>
      </c>
      <c r="N23" s="18" t="str">
        <f>VLOOKUP(D23,全部市区创业贷!A:BN,32,0)</f>
        <v>179000013334247</v>
      </c>
      <c r="O23" s="31"/>
      <c r="P23" s="185"/>
      <c r="R23" s="286"/>
      <c r="S23" s="286"/>
      <c r="T23" s="287"/>
    </row>
    <row r="24" s="152" customFormat="1" ht="25" customHeight="1" spans="1:20">
      <c r="A24" s="169">
        <v>21</v>
      </c>
      <c r="B24" s="18" t="s">
        <v>67</v>
      </c>
      <c r="C24" s="18" t="str">
        <f>VLOOKUP(D24,全部市区创业贷!A:BN,9,0)</f>
        <v>441623200010225518</v>
      </c>
      <c r="D24" s="69" t="s">
        <v>68</v>
      </c>
      <c r="E24" s="18" t="str">
        <f>VLOOKUP(D24,全部市区创业贷!A:BN,31,0)</f>
        <v>0069020240207012468</v>
      </c>
      <c r="F24" s="170">
        <f>VLOOKUP(D24,全部市区创业贷!A:BN,10,0)</f>
        <v>20</v>
      </c>
      <c r="G24" s="25">
        <v>17</v>
      </c>
      <c r="H24" s="18">
        <f>VLOOKUP(D24,全部市区创业贷!A:BN,17,0)</f>
        <v>3.6</v>
      </c>
      <c r="I24" s="24">
        <f t="shared" si="0"/>
        <v>1.8</v>
      </c>
      <c r="J24" s="27">
        <f>VLOOKUP(D24,全部市区创业贷!A:BN,13,0)</f>
        <v>45352</v>
      </c>
      <c r="K24" s="181" t="s">
        <v>27</v>
      </c>
      <c r="L24" s="186">
        <v>1600.8</v>
      </c>
      <c r="M24" s="279">
        <f t="shared" si="1"/>
        <v>800.4</v>
      </c>
      <c r="N24" s="18" t="str">
        <f>VLOOKUP(D24,全部市区创业贷!A:BN,32,0)</f>
        <v>149000013342164</v>
      </c>
      <c r="O24" s="31"/>
      <c r="P24" s="185"/>
      <c r="R24" s="286"/>
      <c r="S24" s="286"/>
      <c r="T24" s="287"/>
    </row>
    <row r="25" s="152" customFormat="1" ht="25" customHeight="1" spans="1:20">
      <c r="A25" s="169">
        <v>22</v>
      </c>
      <c r="B25" s="18" t="s">
        <v>69</v>
      </c>
      <c r="C25" s="18" t="str">
        <f>VLOOKUP(D25,全部市区创业贷!A:BN,9,0)</f>
        <v>44160219950108226X</v>
      </c>
      <c r="D25" s="69" t="s">
        <v>70</v>
      </c>
      <c r="E25" s="18" t="str">
        <f>VLOOKUP(D25,全部市区创业贷!A:BN,31,0)</f>
        <v>0069020240207012471</v>
      </c>
      <c r="F25" s="170">
        <f>VLOOKUP(D25,全部市区创业贷!A:BN,10,0)</f>
        <v>30</v>
      </c>
      <c r="G25" s="25">
        <v>27</v>
      </c>
      <c r="H25" s="18">
        <f>VLOOKUP(D25,全部市区创业贷!A:BN,17,0)</f>
        <v>3.6</v>
      </c>
      <c r="I25" s="24">
        <f t="shared" si="0"/>
        <v>1.8</v>
      </c>
      <c r="J25" s="27">
        <f>VLOOKUP(D25,全部市区创业贷!A:BN,13,0)</f>
        <v>45352</v>
      </c>
      <c r="K25" s="181" t="s">
        <v>27</v>
      </c>
      <c r="L25" s="186">
        <v>2520.8</v>
      </c>
      <c r="M25" s="279">
        <f t="shared" si="1"/>
        <v>1260.4</v>
      </c>
      <c r="N25" s="18" t="str">
        <f>VLOOKUP(D25,全部市区创业贷!A:BN,32,0)</f>
        <v>119000013342151</v>
      </c>
      <c r="O25" s="31"/>
      <c r="P25" s="185"/>
      <c r="R25" s="286"/>
      <c r="S25" s="286"/>
      <c r="T25" s="287"/>
    </row>
    <row r="26" s="152" customFormat="1" ht="25" customHeight="1" spans="1:20">
      <c r="A26" s="169">
        <v>23</v>
      </c>
      <c r="B26" s="18" t="s">
        <v>71</v>
      </c>
      <c r="C26" s="18" t="str">
        <f>VLOOKUP(D26,全部市区创业贷!A:BN,9,0)</f>
        <v>441602196608041034</v>
      </c>
      <c r="D26" s="69" t="s">
        <v>72</v>
      </c>
      <c r="E26" s="18" t="str">
        <f>VLOOKUP(D26,全部市区创业贷!A:BN,31,0)</f>
        <v>0069020240307012587</v>
      </c>
      <c r="F26" s="170">
        <f>VLOOKUP(D26,全部市区创业贷!A:BN,10,0)</f>
        <v>30</v>
      </c>
      <c r="G26" s="25">
        <v>19.5</v>
      </c>
      <c r="H26" s="18">
        <f>VLOOKUP(D26,全部市区创业贷!A:BN,17,0)</f>
        <v>3.6</v>
      </c>
      <c r="I26" s="24">
        <f t="shared" si="0"/>
        <v>1.8</v>
      </c>
      <c r="J26" s="27">
        <f>VLOOKUP(D26,全部市区创业贷!A:BN,13,0)</f>
        <v>45359</v>
      </c>
      <c r="K26" s="181" t="s">
        <v>27</v>
      </c>
      <c r="L26" s="186">
        <v>1924.9</v>
      </c>
      <c r="M26" s="279">
        <f t="shared" si="1"/>
        <v>962.45</v>
      </c>
      <c r="N26" s="18" t="str">
        <f>VLOOKUP(D26,全部市区创业贷!A:BN,32,0)</f>
        <v>109000016108273</v>
      </c>
      <c r="O26" s="31"/>
      <c r="P26" s="185"/>
      <c r="R26" s="286"/>
      <c r="S26" s="286"/>
      <c r="T26" s="287"/>
    </row>
    <row r="27" s="152" customFormat="1" ht="25" customHeight="1" spans="1:20">
      <c r="A27" s="169">
        <v>24</v>
      </c>
      <c r="B27" s="18" t="s">
        <v>73</v>
      </c>
      <c r="C27" s="18" t="str">
        <f>VLOOKUP(D27,全部市区创业贷!A:BN,9,0)</f>
        <v>441625198005253314</v>
      </c>
      <c r="D27" s="69" t="s">
        <v>74</v>
      </c>
      <c r="E27" s="18" t="str">
        <f>VLOOKUP(D27,全部市区创业贷!A:BN,31,0)</f>
        <v>0069020240228012543</v>
      </c>
      <c r="F27" s="170">
        <f>VLOOKUP(D27,全部市区创业贷!A:BN,10,0)</f>
        <v>30</v>
      </c>
      <c r="G27" s="25">
        <v>28.5</v>
      </c>
      <c r="H27" s="18">
        <f>VLOOKUP(D27,全部市区创业贷!A:BN,17,0)</f>
        <v>3.6</v>
      </c>
      <c r="I27" s="24">
        <f t="shared" si="0"/>
        <v>1.8</v>
      </c>
      <c r="J27" s="27">
        <f>VLOOKUP(D27,全部市区创业贷!A:BN,13,0)</f>
        <v>45362</v>
      </c>
      <c r="K27" s="181" t="s">
        <v>27</v>
      </c>
      <c r="L27" s="186">
        <v>1029.28</v>
      </c>
      <c r="M27" s="279">
        <f t="shared" si="1"/>
        <v>514.64</v>
      </c>
      <c r="N27" s="18" t="str">
        <f>VLOOKUP(D27,全部市区创业贷!A:BN,32,0)</f>
        <v>110050000006034</v>
      </c>
      <c r="O27" s="31"/>
      <c r="P27" s="185"/>
      <c r="R27" s="286"/>
      <c r="S27" s="286"/>
      <c r="T27" s="287"/>
    </row>
    <row r="28" s="152" customFormat="1" ht="27" customHeight="1" spans="1:20">
      <c r="A28" s="169">
        <v>25</v>
      </c>
      <c r="B28" s="18" t="s">
        <v>75</v>
      </c>
      <c r="C28" s="18" t="str">
        <f>VLOOKUP(D28,全部市区创业贷!A:BN,9,0)</f>
        <v>441622199005257417</v>
      </c>
      <c r="D28" s="69" t="s">
        <v>76</v>
      </c>
      <c r="E28" s="18" t="str">
        <f>VLOOKUP(D28,全部市区创业贷!A:BN,31,0)</f>
        <v>0069020240207012473</v>
      </c>
      <c r="F28" s="170">
        <f>VLOOKUP(D28,全部市区创业贷!A:BN,10,0)</f>
        <v>30</v>
      </c>
      <c r="G28" s="25">
        <v>25.5</v>
      </c>
      <c r="H28" s="18">
        <f>VLOOKUP(D28,全部市区创业贷!A:BN,17,0)</f>
        <v>3.6</v>
      </c>
      <c r="I28" s="24">
        <f t="shared" si="0"/>
        <v>1.8</v>
      </c>
      <c r="J28" s="27">
        <f>VLOOKUP(D28,全部市区创业贷!A:BN,13,0)</f>
        <v>45362</v>
      </c>
      <c r="K28" s="181" t="s">
        <v>27</v>
      </c>
      <c r="L28" s="186">
        <v>2401.2</v>
      </c>
      <c r="M28" s="279">
        <f t="shared" si="1"/>
        <v>1200.6</v>
      </c>
      <c r="N28" s="18" t="str">
        <f>VLOOKUP(D28,全部市区创业贷!A:BN,32,0)</f>
        <v>199000013363093</v>
      </c>
      <c r="O28" s="31"/>
      <c r="P28" s="185"/>
      <c r="R28" s="286"/>
      <c r="S28" s="286"/>
      <c r="T28" s="287"/>
    </row>
    <row r="29" s="152" customFormat="1" ht="25" customHeight="1" spans="1:20">
      <c r="A29" s="169">
        <v>26</v>
      </c>
      <c r="B29" s="18" t="s">
        <v>77</v>
      </c>
      <c r="C29" s="18" t="str">
        <f>VLOOKUP(D29,全部市区创业贷!A:BN,9,0)</f>
        <v>441623198008150318</v>
      </c>
      <c r="D29" s="14" t="s">
        <v>78</v>
      </c>
      <c r="E29" s="18" t="str">
        <f>VLOOKUP(D29,全部市区创业贷!A:BN,31,0)</f>
        <v>0069020240327012779</v>
      </c>
      <c r="F29" s="170">
        <f>VLOOKUP(D29,全部市区创业贷!A:BN,10,0)</f>
        <v>30</v>
      </c>
      <c r="G29" s="25">
        <v>20.2</v>
      </c>
      <c r="H29" s="18">
        <f>VLOOKUP(D29,全部市区创业贷!A:BN,17,0)</f>
        <v>3.6</v>
      </c>
      <c r="I29" s="24">
        <f t="shared" si="0"/>
        <v>1.8</v>
      </c>
      <c r="J29" s="27">
        <f>VLOOKUP(D29,全部市区创业贷!A:BN,13,0)</f>
        <v>45390</v>
      </c>
      <c r="K29" s="181" t="s">
        <v>27</v>
      </c>
      <c r="L29" s="186">
        <v>1987.2</v>
      </c>
      <c r="M29" s="279">
        <f t="shared" si="1"/>
        <v>993.6</v>
      </c>
      <c r="N29" s="18" t="str">
        <f>VLOOKUP(D29,全部市区创业贷!A:BN,32,0)</f>
        <v>180050000010462</v>
      </c>
      <c r="O29" s="31"/>
      <c r="P29" s="185"/>
      <c r="R29" s="286"/>
      <c r="S29" s="286"/>
      <c r="T29" s="287"/>
    </row>
    <row r="30" s="152" customFormat="1" ht="25" customHeight="1" spans="1:20">
      <c r="A30" s="169">
        <v>27</v>
      </c>
      <c r="B30" s="18" t="s">
        <v>79</v>
      </c>
      <c r="C30" s="18" t="str">
        <f>VLOOKUP(D30,全部市区创业贷!A:BN,9,0)</f>
        <v>441611197910266163</v>
      </c>
      <c r="D30" s="14" t="s">
        <v>80</v>
      </c>
      <c r="E30" s="18" t="str">
        <f>VLOOKUP(D30,全部市区创业贷!A:BN,31,0)</f>
        <v>0069020240328012832</v>
      </c>
      <c r="F30" s="170">
        <f>VLOOKUP(D30,全部市区创业贷!A:BN,10,0)</f>
        <v>30</v>
      </c>
      <c r="G30" s="25">
        <v>24.4</v>
      </c>
      <c r="H30" s="18">
        <f>VLOOKUP(D30,全部市区创业贷!A:BN,17,0)</f>
        <v>3.6</v>
      </c>
      <c r="I30" s="24">
        <f t="shared" si="0"/>
        <v>1.8</v>
      </c>
      <c r="J30" s="27">
        <f>VLOOKUP(D30,全部市区创业贷!A:BN,13,0)</f>
        <v>45390</v>
      </c>
      <c r="K30" s="181" t="s">
        <v>62</v>
      </c>
      <c r="L30" s="186">
        <v>2377.2</v>
      </c>
      <c r="M30" s="279">
        <f t="shared" si="1"/>
        <v>1188.6</v>
      </c>
      <c r="N30" s="289" t="str">
        <f>VLOOKUP(D30,全部市区创业贷!A:BN,32,0)</f>
        <v>198000014718112</v>
      </c>
      <c r="O30" s="31"/>
      <c r="P30" s="185" t="s">
        <v>45</v>
      </c>
      <c r="R30" s="286"/>
      <c r="S30" s="286"/>
      <c r="T30" s="287"/>
    </row>
    <row r="31" s="152" customFormat="1" ht="25" customHeight="1" spans="1:20">
      <c r="A31" s="169">
        <v>28</v>
      </c>
      <c r="B31" s="18" t="s">
        <v>81</v>
      </c>
      <c r="C31" s="18" t="str">
        <f>VLOOKUP(D31,全部市区创业贷!A:BN,9,0)</f>
        <v>44162519961008615X</v>
      </c>
      <c r="D31" s="14" t="s">
        <v>82</v>
      </c>
      <c r="E31" s="18" t="str">
        <f>VLOOKUP(D31,全部市区创业贷!A:BN,31,0)</f>
        <v>0069020240430013122</v>
      </c>
      <c r="F31" s="170">
        <f>VLOOKUP(D31,全部市区创业贷!A:BN,10,0)</f>
        <v>30</v>
      </c>
      <c r="G31" s="25">
        <v>27.2</v>
      </c>
      <c r="H31" s="18">
        <f>VLOOKUP(D31,全部市区创业贷!A:BN,17,0)</f>
        <v>3.6</v>
      </c>
      <c r="I31" s="24">
        <f t="shared" si="0"/>
        <v>1.8</v>
      </c>
      <c r="J31" s="27">
        <f>VLOOKUP(D31,全部市区创业贷!A:BN,13,0)</f>
        <v>45412</v>
      </c>
      <c r="K31" s="181" t="s">
        <v>27</v>
      </c>
      <c r="L31" s="186">
        <v>2539.2</v>
      </c>
      <c r="M31" s="279">
        <f t="shared" si="1"/>
        <v>1269.6</v>
      </c>
      <c r="N31" s="289" t="str">
        <f>VLOOKUP(D31,全部市区创业贷!A:BN,32,0)</f>
        <v>148000014798856</v>
      </c>
      <c r="O31" s="31"/>
      <c r="P31" s="185"/>
      <c r="R31" s="286"/>
      <c r="S31" s="286"/>
      <c r="T31" s="287"/>
    </row>
    <row r="32" s="152" customFormat="1" ht="25" customHeight="1" spans="1:20">
      <c r="A32" s="169">
        <v>29</v>
      </c>
      <c r="B32" s="18" t="s">
        <v>83</v>
      </c>
      <c r="C32" s="18" t="str">
        <f>VLOOKUP(D32,全部市区创业贷!A:BN,9,0)</f>
        <v>441602199808192412</v>
      </c>
      <c r="D32" s="14" t="s">
        <v>84</v>
      </c>
      <c r="E32" s="18" t="str">
        <f>VLOOKUP(D32,全部市区创业贷!A:BN,31,0)</f>
        <v>0069020240430013127</v>
      </c>
      <c r="F32" s="170">
        <f>VLOOKUP(D32,全部市区创业贷!A:BN,10,0)</f>
        <v>20</v>
      </c>
      <c r="G32" s="25">
        <v>17.2</v>
      </c>
      <c r="H32" s="18">
        <f>VLOOKUP(D32,全部市区创业贷!A:BN,17,0)</f>
        <v>3.6</v>
      </c>
      <c r="I32" s="24">
        <f t="shared" si="0"/>
        <v>1.8</v>
      </c>
      <c r="J32" s="27">
        <f>VLOOKUP(D32,全部市区创业贷!A:BN,13,0)</f>
        <v>45412</v>
      </c>
      <c r="K32" s="181" t="s">
        <v>27</v>
      </c>
      <c r="L32" s="186">
        <v>3219.94</v>
      </c>
      <c r="M32" s="279">
        <f t="shared" si="1"/>
        <v>1609.97</v>
      </c>
      <c r="N32" s="289" t="str">
        <f>VLOOKUP(D32,全部市区创业贷!A:BN,32,0)</f>
        <v>178000014797681</v>
      </c>
      <c r="O32" s="31"/>
      <c r="P32" s="185"/>
      <c r="R32" s="286"/>
      <c r="S32" s="286"/>
      <c r="T32" s="287"/>
    </row>
    <row r="33" s="152" customFormat="1" ht="25" customHeight="1" spans="1:20">
      <c r="A33" s="169">
        <v>30</v>
      </c>
      <c r="B33" s="18" t="s">
        <v>85</v>
      </c>
      <c r="C33" s="18" t="str">
        <f>VLOOKUP(D33,全部市区创业贷!A:BN,9,0)</f>
        <v>441625199704140516</v>
      </c>
      <c r="D33" s="14" t="s">
        <v>86</v>
      </c>
      <c r="E33" s="18" t="str">
        <f>VLOOKUP(D33,全部市区创业贷!A:BN,31,0)</f>
        <v>0069020240531013409</v>
      </c>
      <c r="F33" s="170">
        <f>VLOOKUP(D33,全部市区创业贷!A:BN,10,0)</f>
        <v>50</v>
      </c>
      <c r="G33" s="25">
        <v>44.8</v>
      </c>
      <c r="H33" s="18">
        <f>VLOOKUP(D33,全部市区创业贷!A:BN,17,0)</f>
        <v>3.6</v>
      </c>
      <c r="I33" s="24">
        <f t="shared" si="0"/>
        <v>1.8</v>
      </c>
      <c r="J33" s="27">
        <f>VLOOKUP(D33,全部市区创业贷!A:BN,13,0)</f>
        <v>45443</v>
      </c>
      <c r="K33" s="181" t="s">
        <v>27</v>
      </c>
      <c r="L33" s="186">
        <v>4195.38</v>
      </c>
      <c r="M33" s="279">
        <f t="shared" si="1"/>
        <v>2097.69</v>
      </c>
      <c r="N33" s="18" t="str">
        <f>VLOOKUP(D33,全部市区创业贷!A:BN,32,0)</f>
        <v>199000013362729</v>
      </c>
      <c r="O33" s="31"/>
      <c r="P33" s="185"/>
      <c r="R33" s="286"/>
      <c r="S33" s="286"/>
      <c r="T33" s="287"/>
    </row>
    <row r="34" s="152" customFormat="1" ht="25" customHeight="1" spans="1:20">
      <c r="A34" s="169">
        <v>31</v>
      </c>
      <c r="B34" s="18" t="s">
        <v>87</v>
      </c>
      <c r="C34" s="18" t="str">
        <f>VLOOKUP(D34,全部市区创业贷!A:BN,9,0)</f>
        <v>44160219970821061X</v>
      </c>
      <c r="D34" s="14" t="s">
        <v>88</v>
      </c>
      <c r="E34" s="18" t="str">
        <f>VLOOKUP(D34,全部市区创业贷!A:BN,31,0)</f>
        <v>0069020240619013559</v>
      </c>
      <c r="F34" s="170">
        <f>VLOOKUP(D34,全部市区创业贷!A:BN,10,0)</f>
        <v>30</v>
      </c>
      <c r="G34" s="25">
        <v>20.4</v>
      </c>
      <c r="H34" s="18">
        <f>VLOOKUP(D34,全部市区创业贷!A:BN,17,0)</f>
        <v>3.6</v>
      </c>
      <c r="I34" s="24">
        <f t="shared" si="0"/>
        <v>1.8</v>
      </c>
      <c r="J34" s="27">
        <f>VLOOKUP(D34,全部市区创业贷!A:BN,13,0)</f>
        <v>45464</v>
      </c>
      <c r="K34" s="181" t="s">
        <v>62</v>
      </c>
      <c r="L34" s="186">
        <v>2198.4</v>
      </c>
      <c r="M34" s="279">
        <f t="shared" si="1"/>
        <v>1099.2</v>
      </c>
      <c r="N34" s="289" t="str">
        <f>VLOOKUP(D34,全部市区创业贷!A:BN,32,0)</f>
        <v>159000013778706</v>
      </c>
      <c r="O34" s="31"/>
      <c r="P34" s="185"/>
      <c r="R34" s="286"/>
      <c r="S34" s="286"/>
      <c r="T34" s="287"/>
    </row>
    <row r="35" s="152" customFormat="1" ht="25" customHeight="1" spans="1:20">
      <c r="A35" s="169">
        <v>32</v>
      </c>
      <c r="B35" s="18" t="s">
        <v>89</v>
      </c>
      <c r="C35" s="18" t="str">
        <f>VLOOKUP(D35,全部市区创业贷!A:BN,9,0)</f>
        <v>441602199908291725</v>
      </c>
      <c r="D35" s="14" t="s">
        <v>90</v>
      </c>
      <c r="E35" s="18" t="str">
        <f>VLOOKUP(D35,全部市区创业贷!A:BN,31,0)</f>
        <v>0069020240619013560</v>
      </c>
      <c r="F35" s="170">
        <f>VLOOKUP(D35,全部市区创业贷!A:BN,10,0)</f>
        <v>30</v>
      </c>
      <c r="G35" s="25">
        <v>25.2</v>
      </c>
      <c r="H35" s="18">
        <f>VLOOKUP(D35,全部市区创业贷!A:BN,17,0)</f>
        <v>3.6</v>
      </c>
      <c r="I35" s="24">
        <f t="shared" si="0"/>
        <v>1.8</v>
      </c>
      <c r="J35" s="27">
        <f>VLOOKUP(D35,全部市区创业贷!A:BN,13,0)</f>
        <v>45464</v>
      </c>
      <c r="K35" s="181" t="s">
        <v>27</v>
      </c>
      <c r="L35" s="186">
        <v>2392</v>
      </c>
      <c r="M35" s="279">
        <f t="shared" si="1"/>
        <v>1196</v>
      </c>
      <c r="N35" s="289" t="str">
        <f>VLOOKUP(D35,全部市区创业贷!A:BN,32,0)</f>
        <v>169000016402417</v>
      </c>
      <c r="O35" s="31"/>
      <c r="P35" s="185"/>
      <c r="R35" s="286"/>
      <c r="S35" s="286"/>
      <c r="T35" s="287"/>
    </row>
    <row r="36" s="152" customFormat="1" ht="25" customHeight="1" spans="1:20">
      <c r="A36" s="169">
        <v>33</v>
      </c>
      <c r="B36" s="18" t="s">
        <v>91</v>
      </c>
      <c r="C36" s="18" t="str">
        <f>VLOOKUP(D36,全部市区创业贷!A:BN,9,0)</f>
        <v>441625197907284414</v>
      </c>
      <c r="D36" s="14" t="s">
        <v>92</v>
      </c>
      <c r="E36" s="18" t="str">
        <f>VLOOKUP(D36,全部市区创业贷!A:BN,31,0)</f>
        <v>0069020240621013598</v>
      </c>
      <c r="F36" s="170">
        <f>VLOOKUP(D36,全部市区创业贷!A:BN,10,0)</f>
        <v>30</v>
      </c>
      <c r="G36" s="25">
        <v>25.2</v>
      </c>
      <c r="H36" s="18">
        <f>VLOOKUP(D36,全部市区创业贷!A:BN,17,0)</f>
        <v>3.6</v>
      </c>
      <c r="I36" s="24">
        <f t="shared" si="0"/>
        <v>1.8</v>
      </c>
      <c r="J36" s="27">
        <f>VLOOKUP(D36,全部市区创业贷!A:BN,13,0)</f>
        <v>45467</v>
      </c>
      <c r="K36" s="181" t="s">
        <v>40</v>
      </c>
      <c r="L36" s="186">
        <v>4283.92</v>
      </c>
      <c r="M36" s="279">
        <f t="shared" si="1"/>
        <v>2141.96</v>
      </c>
      <c r="N36" s="18" t="str">
        <f>VLOOKUP(D36,全部市区创业贷!A:BN,32,0)</f>
        <v>129000016399884</v>
      </c>
      <c r="O36" s="31"/>
      <c r="P36" s="185"/>
      <c r="R36" s="286"/>
      <c r="S36" s="286"/>
      <c r="T36" s="287"/>
    </row>
    <row r="37" s="152" customFormat="1" ht="25" customHeight="1" spans="1:20">
      <c r="A37" s="169">
        <v>34</v>
      </c>
      <c r="B37" s="18" t="s">
        <v>93</v>
      </c>
      <c r="C37" s="18" t="str">
        <f>VLOOKUP(D37,全部市区创业贷!A:BN,9,0)</f>
        <v>441602199309110638</v>
      </c>
      <c r="D37" s="14" t="s">
        <v>94</v>
      </c>
      <c r="E37" s="18" t="str">
        <f>VLOOKUP(D37,全部市区创业贷!A:BN,31,0)</f>
        <v>0069020240619013561</v>
      </c>
      <c r="F37" s="170">
        <f>VLOOKUP(D37,全部市区创业贷!A:BN,10,0)</f>
        <v>30</v>
      </c>
      <c r="G37" s="25">
        <v>27.6</v>
      </c>
      <c r="H37" s="18">
        <f>VLOOKUP(D37,全部市区创业贷!A:BN,17,0)</f>
        <v>3.6</v>
      </c>
      <c r="I37" s="24">
        <f t="shared" si="0"/>
        <v>1.8</v>
      </c>
      <c r="J37" s="27">
        <f>VLOOKUP(D37,全部市区创业贷!A:BN,13,0)</f>
        <v>45468</v>
      </c>
      <c r="K37" s="181" t="s">
        <v>27</v>
      </c>
      <c r="L37" s="186">
        <v>0</v>
      </c>
      <c r="M37" s="279">
        <f t="shared" si="1"/>
        <v>0</v>
      </c>
      <c r="N37" s="18" t="str">
        <f>VLOOKUP(D37,全部市区创业贷!A:BN,32,0)</f>
        <v>188000014847807</v>
      </c>
      <c r="O37" s="31"/>
      <c r="P37" s="185" t="s">
        <v>45</v>
      </c>
      <c r="R37" s="286"/>
      <c r="S37" s="286"/>
      <c r="T37" s="287"/>
    </row>
    <row r="38" s="152" customFormat="1" ht="25" customHeight="1" spans="1:20">
      <c r="A38" s="169">
        <v>35</v>
      </c>
      <c r="B38" s="18" t="s">
        <v>95</v>
      </c>
      <c r="C38" s="18" t="str">
        <f>VLOOKUP(D38,全部市区创业贷!A:BN,9,0)</f>
        <v>441622198801150018</v>
      </c>
      <c r="D38" s="14" t="s">
        <v>96</v>
      </c>
      <c r="E38" s="18" t="str">
        <f>VLOOKUP(D38,全部市区创业贷!A:BN,31,0)</f>
        <v>0069020240627013696</v>
      </c>
      <c r="F38" s="170">
        <f>VLOOKUP(D38,全部市区创业贷!A:BN,10,0)</f>
        <v>30</v>
      </c>
      <c r="G38" s="25">
        <v>25.6</v>
      </c>
      <c r="H38" s="18">
        <f>VLOOKUP(D38,全部市区创业贷!A:BN,17,0)</f>
        <v>3.6</v>
      </c>
      <c r="I38" s="24">
        <f t="shared" si="0"/>
        <v>1.8</v>
      </c>
      <c r="J38" s="27">
        <f>VLOOKUP(D38,全部市区创业贷!A:BN,13,0)</f>
        <v>45470</v>
      </c>
      <c r="K38" s="181" t="s">
        <v>27</v>
      </c>
      <c r="L38" s="186">
        <v>4841.2</v>
      </c>
      <c r="M38" s="279">
        <f t="shared" si="1"/>
        <v>2420.6</v>
      </c>
      <c r="N38" s="18" t="str">
        <f>VLOOKUP(D38,全部市区创业贷!A:BN,32,0)</f>
        <v>189000013230211</v>
      </c>
      <c r="O38" s="31"/>
      <c r="P38" s="185"/>
      <c r="R38" s="286"/>
      <c r="S38" s="286"/>
      <c r="T38" s="287"/>
    </row>
    <row r="39" s="152" customFormat="1" ht="25" customHeight="1" spans="1:20">
      <c r="A39" s="169">
        <v>36</v>
      </c>
      <c r="B39" s="18" t="s">
        <v>97</v>
      </c>
      <c r="C39" s="18" t="str">
        <f>VLOOKUP(D39,全部市区创业贷!A:BN,9,0)</f>
        <v>441602198807051744</v>
      </c>
      <c r="D39" s="14" t="s">
        <v>98</v>
      </c>
      <c r="E39" s="18" t="str">
        <f>VLOOKUP(D39,全部市区创业贷!A:BN,31,0)</f>
        <v>0069020240625013636</v>
      </c>
      <c r="F39" s="170">
        <f>VLOOKUP(D39,全部市区创业贷!A:BN,10,0)</f>
        <v>20</v>
      </c>
      <c r="G39" s="25">
        <v>17.6</v>
      </c>
      <c r="H39" s="18">
        <f>VLOOKUP(D39,全部市区创业贷!A:BN,17,0)</f>
        <v>3.6</v>
      </c>
      <c r="I39" s="24">
        <f t="shared" si="0"/>
        <v>1.8</v>
      </c>
      <c r="J39" s="27">
        <f>VLOOKUP(D39,全部市区创业贷!A:BN,13,0)</f>
        <v>45471</v>
      </c>
      <c r="K39" s="181" t="s">
        <v>27</v>
      </c>
      <c r="L39" s="186">
        <v>1656</v>
      </c>
      <c r="M39" s="279">
        <f t="shared" si="1"/>
        <v>828</v>
      </c>
      <c r="N39" s="18" t="str">
        <f>VLOOKUP(D39,全部市区创业贷!A:BN,32,0)</f>
        <v>148000014896606</v>
      </c>
      <c r="O39" s="31"/>
      <c r="P39" s="185"/>
      <c r="R39" s="286"/>
      <c r="S39" s="286"/>
      <c r="T39" s="287"/>
    </row>
    <row r="40" s="152" customFormat="1" ht="25" customHeight="1" spans="1:20">
      <c r="A40" s="169">
        <v>37</v>
      </c>
      <c r="B40" s="18" t="s">
        <v>99</v>
      </c>
      <c r="C40" s="18" t="str">
        <f>VLOOKUP(D40,全部市区创业贷!A:BN,9,0)</f>
        <v>442525196603257637</v>
      </c>
      <c r="D40" s="14" t="s">
        <v>100</v>
      </c>
      <c r="E40" s="18" t="str">
        <f>VLOOKUP(D40,全部市区创业贷!A:BN,31,0)</f>
        <v>0069020240619013568</v>
      </c>
      <c r="F40" s="170">
        <f>VLOOKUP(D40,全部市区创业贷!A:BN,10,0)</f>
        <v>17</v>
      </c>
      <c r="G40" s="25">
        <v>14.8</v>
      </c>
      <c r="H40" s="18">
        <f>VLOOKUP(D40,全部市区创业贷!A:BN,17,0)</f>
        <v>3.6</v>
      </c>
      <c r="I40" s="24">
        <f t="shared" si="0"/>
        <v>1.8</v>
      </c>
      <c r="J40" s="27">
        <f>VLOOKUP(D40,全部市区创业贷!A:BN,13,0)</f>
        <v>45478</v>
      </c>
      <c r="K40" s="181" t="s">
        <v>27</v>
      </c>
      <c r="L40" s="186">
        <v>1398.4</v>
      </c>
      <c r="M40" s="279">
        <f t="shared" si="1"/>
        <v>699.2</v>
      </c>
      <c r="N40" s="18" t="str">
        <f>VLOOKUP(D40,全部市区创业贷!A:BN,32,0)</f>
        <v>178000014897850</v>
      </c>
      <c r="O40" s="31"/>
      <c r="P40" s="185"/>
      <c r="R40" s="286"/>
      <c r="S40" s="286"/>
      <c r="T40" s="287"/>
    </row>
    <row r="41" s="152" customFormat="1" ht="25" customHeight="1" spans="1:20">
      <c r="A41" s="169">
        <v>38</v>
      </c>
      <c r="B41" s="18" t="s">
        <v>101</v>
      </c>
      <c r="C41" s="18" t="str">
        <f>VLOOKUP(D41,全部市区创业贷!A:BN,9,0)</f>
        <v>441624198509091113</v>
      </c>
      <c r="D41" s="14" t="s">
        <v>102</v>
      </c>
      <c r="E41" s="18" t="str">
        <f>VLOOKUP(D41,全部市区创业贷!A:BN,31,0)</f>
        <v>0069020240805014001</v>
      </c>
      <c r="F41" s="170">
        <f>VLOOKUP(D41,全部市区创业贷!A:BN,10,0)</f>
        <v>23</v>
      </c>
      <c r="G41" s="25">
        <v>0</v>
      </c>
      <c r="H41" s="18">
        <f>VLOOKUP(D41,全部市区创业贷!A:BN,17,0)</f>
        <v>3.6</v>
      </c>
      <c r="I41" s="24">
        <f t="shared" si="0"/>
        <v>1.8</v>
      </c>
      <c r="J41" s="27">
        <f>VLOOKUP(D41,全部市区创业贷!A:BN,13,0)</f>
        <v>45520</v>
      </c>
      <c r="K41" s="181" t="s">
        <v>27</v>
      </c>
      <c r="L41" s="186">
        <v>0</v>
      </c>
      <c r="M41" s="279">
        <f t="shared" si="1"/>
        <v>0</v>
      </c>
      <c r="N41" s="18" t="str">
        <f>VLOOKUP(D41,全部市区创业贷!A:BN,32,0)</f>
        <v>178000014963915</v>
      </c>
      <c r="O41" s="31"/>
      <c r="P41" s="185" t="s">
        <v>103</v>
      </c>
      <c r="R41" s="286"/>
      <c r="S41" s="286"/>
      <c r="T41" s="287"/>
    </row>
    <row r="42" s="152" customFormat="1" ht="25" customHeight="1" spans="1:20">
      <c r="A42" s="169">
        <v>39</v>
      </c>
      <c r="B42" s="18" t="s">
        <v>104</v>
      </c>
      <c r="C42" s="18" t="str">
        <f>VLOOKUP(D42,全部市区创业贷!A:BN,9,0)</f>
        <v>441625199412262263</v>
      </c>
      <c r="D42" s="14" t="s">
        <v>105</v>
      </c>
      <c r="E42" s="18" t="str">
        <f>VLOOKUP(D42,全部市区创业贷!A:BN,31,0)</f>
        <v>0069020240826014156</v>
      </c>
      <c r="F42" s="170">
        <f>VLOOKUP(D42,全部市区创业贷!A:BN,10,0)</f>
        <v>30</v>
      </c>
      <c r="G42" s="25">
        <v>26</v>
      </c>
      <c r="H42" s="18">
        <f>VLOOKUP(D42,全部市区创业贷!A:BN,17,0)</f>
        <v>3.6</v>
      </c>
      <c r="I42" s="24">
        <f t="shared" si="0"/>
        <v>1.8</v>
      </c>
      <c r="J42" s="27">
        <f>VLOOKUP(D42,全部市区创业贷!A:BN,13,0)</f>
        <v>45530</v>
      </c>
      <c r="K42" s="181" t="s">
        <v>27</v>
      </c>
      <c r="L42" s="186">
        <v>2465.6</v>
      </c>
      <c r="M42" s="279">
        <f t="shared" si="1"/>
        <v>1232.8</v>
      </c>
      <c r="N42" s="18" t="str">
        <f>VLOOKUP(D42,全部市区创业贷!A:BN,32,0)</f>
        <v>119000013801493</v>
      </c>
      <c r="O42" s="31"/>
      <c r="P42" s="185"/>
      <c r="R42" s="286"/>
      <c r="S42" s="286"/>
      <c r="T42" s="287"/>
    </row>
    <row r="43" s="152" customFormat="1" ht="25" customHeight="1" spans="1:20">
      <c r="A43" s="169">
        <v>40</v>
      </c>
      <c r="B43" s="18" t="s">
        <v>106</v>
      </c>
      <c r="C43" s="18" t="str">
        <f>VLOOKUP(D43,全部市区创业贷!A:BN,9,0)</f>
        <v>44160219960611175X</v>
      </c>
      <c r="D43" s="14" t="s">
        <v>107</v>
      </c>
      <c r="E43" s="18" t="str">
        <f>VLOOKUP(D43,全部市区创业贷!A:BN,31,0)</f>
        <v>0069020240927014366</v>
      </c>
      <c r="F43" s="170">
        <f>VLOOKUP(D43,全部市区创业贷!A:BN,10,0)</f>
        <v>30</v>
      </c>
      <c r="G43" s="25">
        <v>26.4</v>
      </c>
      <c r="H43" s="18">
        <f>VLOOKUP(D43,全部市区创业贷!A:BN,17,0)</f>
        <v>3.6</v>
      </c>
      <c r="I43" s="24">
        <f t="shared" si="0"/>
        <v>1.8</v>
      </c>
      <c r="J43" s="27">
        <f>VLOOKUP(D43,全部市区创业贷!A:BN,13,0)</f>
        <v>45562</v>
      </c>
      <c r="K43" s="181" t="s">
        <v>27</v>
      </c>
      <c r="L43" s="186">
        <v>2502.4</v>
      </c>
      <c r="M43" s="279">
        <f t="shared" si="1"/>
        <v>1251.2</v>
      </c>
      <c r="N43" s="18" t="str">
        <f>VLOOKUP(D43,全部市区创业贷!A:BN,32,0)</f>
        <v>189000013343406</v>
      </c>
      <c r="O43" s="31"/>
      <c r="P43" s="185"/>
      <c r="R43" s="286"/>
      <c r="S43" s="286"/>
      <c r="T43" s="287"/>
    </row>
    <row r="44" s="152" customFormat="1" ht="25" customHeight="1" spans="1:20">
      <c r="A44" s="169">
        <v>41</v>
      </c>
      <c r="B44" s="18" t="s">
        <v>108</v>
      </c>
      <c r="C44" s="18" t="str">
        <f>VLOOKUP(D44,全部市区创业贷!A:BN,9,0)</f>
        <v>441625199007205716</v>
      </c>
      <c r="D44" s="14" t="s">
        <v>109</v>
      </c>
      <c r="E44" s="18" t="str">
        <f>VLOOKUP(D44,全部市区创业贷!A:BN,31,0)</f>
        <v>0069020240927014364</v>
      </c>
      <c r="F44" s="170">
        <f>VLOOKUP(D44,全部市区创业贷!A:BN,10,0)</f>
        <v>30</v>
      </c>
      <c r="G44" s="25">
        <v>26.4</v>
      </c>
      <c r="H44" s="18">
        <f>VLOOKUP(D44,全部市区创业贷!A:BN,17,0)</f>
        <v>3.6</v>
      </c>
      <c r="I44" s="24">
        <f t="shared" si="0"/>
        <v>1.8</v>
      </c>
      <c r="J44" s="27">
        <f>VLOOKUP(D44,全部市区创业贷!A:BN,13,0)</f>
        <v>45562</v>
      </c>
      <c r="K44" s="181" t="s">
        <v>27</v>
      </c>
      <c r="L44" s="186">
        <v>2502.4</v>
      </c>
      <c r="M44" s="279">
        <f t="shared" si="1"/>
        <v>1251.2</v>
      </c>
      <c r="N44" s="18" t="str">
        <f>VLOOKUP(D44,全部市区创业贷!A:BN,32,0)</f>
        <v>179000016589914</v>
      </c>
      <c r="O44" s="31"/>
      <c r="P44" s="185"/>
      <c r="R44" s="286"/>
      <c r="S44" s="286"/>
      <c r="T44" s="287"/>
    </row>
    <row r="45" s="152" customFormat="1" ht="25" customHeight="1" spans="1:20">
      <c r="A45" s="169">
        <v>42</v>
      </c>
      <c r="B45" s="18" t="s">
        <v>110</v>
      </c>
      <c r="C45" s="18" t="str">
        <f>VLOOKUP(D45,全部市区创业贷!A:BN,9,0)</f>
        <v>91441602MA4W0JXR6E</v>
      </c>
      <c r="D45" s="14" t="s">
        <v>111</v>
      </c>
      <c r="E45" s="18" t="str">
        <f>VLOOKUP(D45,全部市区创业贷!A:BN,31,0)</f>
        <v>0069020240927014365</v>
      </c>
      <c r="F45" s="170">
        <f>VLOOKUP(D45,全部市区创业贷!A:BN,10,0)</f>
        <v>100</v>
      </c>
      <c r="G45" s="25">
        <v>85</v>
      </c>
      <c r="H45" s="18">
        <f>VLOOKUP(D45,全部市区创业贷!A:BN,17,0)</f>
        <v>3.85</v>
      </c>
      <c r="I45" s="24">
        <f t="shared" si="0"/>
        <v>1.925</v>
      </c>
      <c r="J45" s="27">
        <f>VLOOKUP(D45,全部市区创业贷!A:BN,13,0)</f>
        <v>45564</v>
      </c>
      <c r="K45" s="181" t="s">
        <v>27</v>
      </c>
      <c r="L45" s="186">
        <v>8855</v>
      </c>
      <c r="M45" s="279">
        <f t="shared" si="1"/>
        <v>4427.5</v>
      </c>
      <c r="N45" s="18" t="str">
        <f>VLOOKUP(D45,全部市区创业贷!A:BN,32,0)</f>
        <v>589000013903684</v>
      </c>
      <c r="O45" s="31"/>
      <c r="P45" s="185"/>
      <c r="R45" s="286"/>
      <c r="S45" s="286"/>
      <c r="T45" s="287"/>
    </row>
    <row r="46" s="152" customFormat="1" ht="25" customHeight="1" spans="1:20">
      <c r="A46" s="169">
        <v>43</v>
      </c>
      <c r="B46" s="18" t="s">
        <v>112</v>
      </c>
      <c r="C46" s="18" t="str">
        <f>VLOOKUP(D46,全部市区创业贷!A:BN,9,0)</f>
        <v>441625199910255410</v>
      </c>
      <c r="D46" s="14" t="s">
        <v>113</v>
      </c>
      <c r="E46" s="18" t="str">
        <f>VLOOKUP(D46,全部市区创业贷!A:BN,31,0)</f>
        <v>0069020240929014389</v>
      </c>
      <c r="F46" s="170">
        <f>VLOOKUP(D46,全部市区创业贷!A:BN,10,0)</f>
        <v>30</v>
      </c>
      <c r="G46" s="25">
        <v>26.8</v>
      </c>
      <c r="H46" s="18">
        <f>VLOOKUP(D46,全部市区创业贷!A:BN,17,0)</f>
        <v>3.6</v>
      </c>
      <c r="I46" s="24">
        <f t="shared" si="0"/>
        <v>1.8</v>
      </c>
      <c r="J46" s="27">
        <f>VLOOKUP(D46,全部市区创业贷!A:BN,13,0)</f>
        <v>45564</v>
      </c>
      <c r="K46" s="181" t="s">
        <v>62</v>
      </c>
      <c r="L46" s="186">
        <v>2557.2</v>
      </c>
      <c r="M46" s="279">
        <f t="shared" si="1"/>
        <v>1278.6</v>
      </c>
      <c r="N46" s="18" t="str">
        <f>VLOOKUP(D46,全部市区创业贷!A:BN,32,0)</f>
        <v>179000016591163</v>
      </c>
      <c r="O46" s="31"/>
      <c r="P46" s="185" t="s">
        <v>45</v>
      </c>
      <c r="R46" s="286"/>
      <c r="S46" s="286"/>
      <c r="T46" s="287"/>
    </row>
    <row r="47" s="152" customFormat="1" ht="25" customHeight="1" spans="1:20">
      <c r="A47" s="169">
        <v>44</v>
      </c>
      <c r="B47" s="18" t="s">
        <v>110</v>
      </c>
      <c r="C47" s="18" t="str">
        <f>VLOOKUP(D47,全部市区创业贷!A:BN,9,0)</f>
        <v>91441602MA4W0JXR6E</v>
      </c>
      <c r="D47" s="14" t="s">
        <v>114</v>
      </c>
      <c r="E47" s="18" t="str">
        <f>VLOOKUP(D47,全部市区创业贷!A:BN,31,0)</f>
        <v>0069020240927014365</v>
      </c>
      <c r="F47" s="170">
        <f>VLOOKUP(D47,全部市区创业贷!A:BN,10,0)</f>
        <v>10</v>
      </c>
      <c r="G47" s="25">
        <v>10</v>
      </c>
      <c r="H47" s="18">
        <f>VLOOKUP(D47,全部市区创业贷!A:BN,17,0)</f>
        <v>3.85</v>
      </c>
      <c r="I47" s="24">
        <f t="shared" si="0"/>
        <v>1.925</v>
      </c>
      <c r="J47" s="27">
        <f>VLOOKUP(D47,全部市区创业贷!A:BN,13,0)</f>
        <v>45573</v>
      </c>
      <c r="K47" s="181" t="s">
        <v>27</v>
      </c>
      <c r="L47" s="186">
        <v>983.89</v>
      </c>
      <c r="M47" s="279">
        <f t="shared" si="1"/>
        <v>491.945</v>
      </c>
      <c r="N47" s="18" t="str">
        <f>VLOOKUP(D47,全部市区创业贷!A:BN,32,0)</f>
        <v>589000013903684</v>
      </c>
      <c r="O47" s="31"/>
      <c r="P47" s="185"/>
      <c r="R47" s="286"/>
      <c r="S47" s="286"/>
      <c r="T47" s="287"/>
    </row>
    <row r="48" s="152" customFormat="1" ht="25" customHeight="1" spans="1:20">
      <c r="A48" s="169">
        <v>45</v>
      </c>
      <c r="B48" s="18" t="s">
        <v>115</v>
      </c>
      <c r="C48" s="18" t="str">
        <f>VLOOKUP(D48,全部市区创业贷!A:BN,9,0)</f>
        <v>441625198906036413</v>
      </c>
      <c r="D48" s="14" t="s">
        <v>116</v>
      </c>
      <c r="E48" s="18" t="str">
        <f>VLOOKUP(D48,全部市区创业贷!A:BN,31,0)</f>
        <v>0069020241204014652</v>
      </c>
      <c r="F48" s="170">
        <f>VLOOKUP(D48,全部市区创业贷!A:BN,10,0)</f>
        <v>30</v>
      </c>
      <c r="G48" s="25">
        <v>28.2</v>
      </c>
      <c r="H48" s="18">
        <f>VLOOKUP(D48,全部市区创业贷!A:BN,17,0)</f>
        <v>3.6</v>
      </c>
      <c r="I48" s="24">
        <f t="shared" si="0"/>
        <v>1.8</v>
      </c>
      <c r="J48" s="27">
        <f>VLOOKUP(D48,全部市区创业贷!A:BN,13,0)</f>
        <v>45637</v>
      </c>
      <c r="K48" s="181" t="s">
        <v>27</v>
      </c>
      <c r="L48" s="186">
        <v>2649.6</v>
      </c>
      <c r="M48" s="279">
        <f t="shared" si="1"/>
        <v>1324.8</v>
      </c>
      <c r="N48" s="18" t="str">
        <f>VLOOKUP(D48,全部市区创业贷!A:BN,32,0)</f>
        <v>168000015131951</v>
      </c>
      <c r="O48" s="31"/>
      <c r="P48" s="185"/>
      <c r="R48" s="286"/>
      <c r="S48" s="286"/>
      <c r="T48" s="287"/>
    </row>
    <row r="49" s="152" customFormat="1" ht="25" customHeight="1" spans="1:20">
      <c r="A49" s="169">
        <v>46</v>
      </c>
      <c r="B49" s="18" t="s">
        <v>117</v>
      </c>
      <c r="C49" s="18" t="str">
        <f>VLOOKUP(D49,全部市区创业贷!A:BN,9,0)</f>
        <v>441602197810222212</v>
      </c>
      <c r="D49" s="14" t="s">
        <v>118</v>
      </c>
      <c r="E49" s="18" t="str">
        <f>VLOOKUP(D49,全部市区创业贷!A:BN,31,0)</f>
        <v>0069020241221014714</v>
      </c>
      <c r="F49" s="170">
        <f>VLOOKUP(D49,全部市区创业贷!A:BN,10,0)</f>
        <v>30</v>
      </c>
      <c r="G49" s="170">
        <v>28</v>
      </c>
      <c r="H49" s="18">
        <f>VLOOKUP(D49,全部市区创业贷!A:BN,17,0)</f>
        <v>3.6</v>
      </c>
      <c r="I49" s="24">
        <f t="shared" si="0"/>
        <v>1.8</v>
      </c>
      <c r="J49" s="27">
        <f>VLOOKUP(D49,全部市区创业贷!A:BN,13,0)</f>
        <v>45652</v>
      </c>
      <c r="K49" s="181" t="s">
        <v>27</v>
      </c>
      <c r="L49" s="186">
        <v>2760</v>
      </c>
      <c r="M49" s="279">
        <f t="shared" si="1"/>
        <v>1380</v>
      </c>
      <c r="N49" s="18" t="str">
        <f>VLOOKUP(D49,全部市区创业贷!A:BN,32,0)</f>
        <v>129000014444756</v>
      </c>
      <c r="O49" s="31"/>
      <c r="P49" s="183"/>
      <c r="R49" s="286"/>
      <c r="S49" s="286"/>
      <c r="T49" s="287"/>
    </row>
    <row r="50" s="152" customFormat="1" ht="25" customHeight="1" spans="1:20">
      <c r="A50" s="169">
        <v>47</v>
      </c>
      <c r="B50" s="18" t="s">
        <v>119</v>
      </c>
      <c r="C50" s="18" t="str">
        <f>VLOOKUP(D50,全部市区创业贷!A:BN,9,0)</f>
        <v>44162519850329221X</v>
      </c>
      <c r="D50" s="14" t="s">
        <v>120</v>
      </c>
      <c r="E50" s="18" t="str">
        <f>VLOOKUP(D50,全部市区创业贷!A:BN,31,0)</f>
        <v>0069020241221014713</v>
      </c>
      <c r="F50" s="170">
        <f>VLOOKUP(D50,全部市区创业贷!A:BN,10,0)</f>
        <v>10</v>
      </c>
      <c r="G50" s="170">
        <v>9.4</v>
      </c>
      <c r="H50" s="18">
        <f>VLOOKUP(D50,全部市区创业贷!A:BN,17,0)</f>
        <v>3.6</v>
      </c>
      <c r="I50" s="24">
        <f t="shared" si="0"/>
        <v>1.8</v>
      </c>
      <c r="J50" s="27">
        <f>VLOOKUP(D50,全部市区创业贷!A:BN,13,0)</f>
        <v>45653</v>
      </c>
      <c r="K50" s="181" t="s">
        <v>27</v>
      </c>
      <c r="L50" s="186">
        <v>883.2</v>
      </c>
      <c r="M50" s="279">
        <f t="shared" si="1"/>
        <v>441.6</v>
      </c>
      <c r="N50" s="18" t="str">
        <f>VLOOKUP(D50,全部市区创业贷!A:BN,32,0)</f>
        <v>189000012878456</v>
      </c>
      <c r="O50" s="31"/>
      <c r="P50" s="183"/>
      <c r="R50" s="286"/>
      <c r="S50" s="286"/>
      <c r="T50" s="287"/>
    </row>
    <row r="51" s="152" customFormat="1" ht="25" customHeight="1" spans="1:20">
      <c r="A51" s="169">
        <v>48</v>
      </c>
      <c r="B51" s="18" t="s">
        <v>121</v>
      </c>
      <c r="C51" s="18" t="str">
        <f>VLOOKUP(D51,全部市区创业贷!A:BN,9,0)</f>
        <v>441623198405105721</v>
      </c>
      <c r="D51" s="14" t="s">
        <v>122</v>
      </c>
      <c r="E51" s="18" t="str">
        <f>VLOOKUP(D51,全部市区创业贷!A:BN,31,0)</f>
        <v>0069020250124014859</v>
      </c>
      <c r="F51" s="170">
        <f>VLOOKUP(D51,全部市区创业贷!A:BN,10,0)</f>
        <v>30</v>
      </c>
      <c r="G51" s="170">
        <v>30</v>
      </c>
      <c r="H51" s="18">
        <f>VLOOKUP(D51,全部市区创业贷!A:BN,17,0)</f>
        <v>3.6</v>
      </c>
      <c r="I51" s="24">
        <f t="shared" si="0"/>
        <v>1.8</v>
      </c>
      <c r="J51" s="27">
        <f>VLOOKUP(D51,全部市区创业贷!A:BN,13,0)</f>
        <v>45683</v>
      </c>
      <c r="K51" s="181" t="s">
        <v>27</v>
      </c>
      <c r="L51" s="186">
        <v>4380</v>
      </c>
      <c r="M51" s="279">
        <f t="shared" si="1"/>
        <v>2190</v>
      </c>
      <c r="N51" s="18" t="str">
        <f>VLOOKUP(D51,全部市区创业贷!A:BN,32,0)</f>
        <v>140050000013599</v>
      </c>
      <c r="O51" s="31"/>
      <c r="P51" s="183"/>
      <c r="R51" s="286"/>
      <c r="S51" s="286"/>
      <c r="T51" s="287"/>
    </row>
    <row r="52" s="152" customFormat="1" ht="25" customHeight="1" spans="1:20">
      <c r="A52" s="171" t="s">
        <v>123</v>
      </c>
      <c r="B52" s="172"/>
      <c r="C52" s="172"/>
      <c r="D52" s="172"/>
      <c r="E52" s="173"/>
      <c r="F52" s="174">
        <f>SUM(F4:F51)</f>
        <v>1422</v>
      </c>
      <c r="G52" s="174">
        <f>SUM(G4:G51)</f>
        <v>1144.03901</v>
      </c>
      <c r="H52" s="175"/>
      <c r="I52" s="191"/>
      <c r="J52" s="192"/>
      <c r="K52" s="281"/>
      <c r="L52" s="194">
        <f>SUM(L4:L51)</f>
        <v>109026.39</v>
      </c>
      <c r="M52" s="194">
        <f>SUM(M4:M51)</f>
        <v>54630.5061111111</v>
      </c>
      <c r="N52" s="195"/>
      <c r="O52" s="196"/>
      <c r="P52" s="282"/>
      <c r="R52" s="286"/>
      <c r="S52" s="286"/>
      <c r="T52" s="287"/>
    </row>
    <row r="55" spans="16:16">
      <c r="P55" s="155"/>
    </row>
  </sheetData>
  <autoFilter xmlns:etc="http://www.wps.cn/officeDocument/2017/etCustomData" ref="A3:T52" etc:filterBottomFollowUsedRange="0">
    <extLst/>
  </autoFilter>
  <mergeCells count="7">
    <mergeCell ref="A1:M1"/>
    <mergeCell ref="J2:K2"/>
    <mergeCell ref="L2:M2"/>
    <mergeCell ref="R2:T2"/>
    <mergeCell ref="R3:T3"/>
    <mergeCell ref="A52:E52"/>
    <mergeCell ref="Q2:Q3"/>
  </mergeCells>
  <conditionalFormatting sqref="D4">
    <cfRule type="expression" dxfId="0" priority="82" stopIfTrue="1">
      <formula>AND(COUNTIF(#REF!,D4)+COUNTIF(#REF!,D4)&gt;1,NOT(ISBLANK(D4)))</formula>
    </cfRule>
  </conditionalFormatting>
  <conditionalFormatting sqref="D5">
    <cfRule type="expression" dxfId="0" priority="30" stopIfTrue="1">
      <formula>AND(COUNTIF(#REF!,D5)+COUNTIF(#REF!,D5)&gt;1,NOT(ISBLANK(D5)))</formula>
    </cfRule>
  </conditionalFormatting>
  <conditionalFormatting sqref="D6">
    <cfRule type="expression" dxfId="0" priority="29" stopIfTrue="1">
      <formula>AND(COUNTIF(#REF!,D6)+COUNTIF(#REF!,D6)&gt;1,NOT(ISBLANK(D6)))</formula>
    </cfRule>
  </conditionalFormatting>
  <conditionalFormatting sqref="D7">
    <cfRule type="expression" dxfId="0" priority="28" stopIfTrue="1">
      <formula>AND(COUNTIF(#REF!,D7)+COUNTIF(#REF!,D7)&gt;1,NOT(ISBLANK(D7)))</formula>
    </cfRule>
  </conditionalFormatting>
  <conditionalFormatting sqref="D8">
    <cfRule type="expression" dxfId="0" priority="27" stopIfTrue="1">
      <formula>AND(COUNTIF(#REF!,D8)+COUNTIF(#REF!,D8)&gt;1,NOT(ISBLANK(D8)))</formula>
    </cfRule>
  </conditionalFormatting>
  <conditionalFormatting sqref="D9">
    <cfRule type="expression" dxfId="0" priority="26" stopIfTrue="1">
      <formula>AND(COUNTIF(#REF!,D9)+COUNTIF(#REF!,D9)&gt;1,NOT(ISBLANK(D9)))</formula>
    </cfRule>
  </conditionalFormatting>
  <conditionalFormatting sqref="D10">
    <cfRule type="expression" dxfId="0" priority="25" stopIfTrue="1">
      <formula>AND(COUNTIF(#REF!,D10)+COUNTIF(#REF!,D10)&gt;1,NOT(ISBLANK(D10)))</formula>
    </cfRule>
  </conditionalFormatting>
  <conditionalFormatting sqref="D11">
    <cfRule type="expression" dxfId="0" priority="24" stopIfTrue="1">
      <formula>AND(COUNTIF(#REF!,D11)+COUNTIF(#REF!,D11)&gt;1,NOT(ISBLANK(D11)))</formula>
    </cfRule>
  </conditionalFormatting>
  <conditionalFormatting sqref="D12">
    <cfRule type="expression" dxfId="0" priority="23" stopIfTrue="1">
      <formula>AND(COUNTIF(#REF!,D12)+COUNTIF(#REF!,D12)&gt;1,NOT(ISBLANK(D12)))</formula>
    </cfRule>
  </conditionalFormatting>
  <conditionalFormatting sqref="D13">
    <cfRule type="expression" dxfId="0" priority="22" stopIfTrue="1">
      <formula>AND(COUNTIF(#REF!,D13)+COUNTIF(#REF!,D13)&gt;1,NOT(ISBLANK(D13)))</formula>
    </cfRule>
  </conditionalFormatting>
  <conditionalFormatting sqref="D14">
    <cfRule type="expression" dxfId="0" priority="21" stopIfTrue="1">
      <formula>AND(COUNTIF(#REF!,D14)+COUNTIF(#REF!,D14)&gt;1,NOT(ISBLANK(D14)))</formula>
    </cfRule>
  </conditionalFormatting>
  <conditionalFormatting sqref="D15">
    <cfRule type="expression" dxfId="0" priority="20" stopIfTrue="1">
      <formula>AND(COUNTIF(#REF!,D15)+COUNTIF(#REF!,D15)&gt;1,NOT(ISBLANK(D15)))</formula>
    </cfRule>
  </conditionalFormatting>
  <conditionalFormatting sqref="D16">
    <cfRule type="expression" dxfId="0" priority="19" stopIfTrue="1">
      <formula>AND(COUNTIF(#REF!,D16)+COUNTIF(#REF!,D16)&gt;1,NOT(ISBLANK(D16)))</formula>
    </cfRule>
  </conditionalFormatting>
  <conditionalFormatting sqref="D17">
    <cfRule type="expression" dxfId="0" priority="18" stopIfTrue="1">
      <formula>AND(COUNTIF(#REF!,D17)+COUNTIF(#REF!,D17)&gt;1,NOT(ISBLANK(D17)))</formula>
    </cfRule>
  </conditionalFormatting>
  <conditionalFormatting sqref="D18">
    <cfRule type="expression" dxfId="0" priority="17" stopIfTrue="1">
      <formula>AND(COUNTIF(#REF!,D18)+COUNTIF(#REF!,D18)&gt;1,NOT(ISBLANK(D18)))</formula>
    </cfRule>
  </conditionalFormatting>
  <conditionalFormatting sqref="D19">
    <cfRule type="expression" dxfId="0" priority="16" stopIfTrue="1">
      <formula>AND(COUNTIF(#REF!,D19)+COUNTIF(#REF!,D19)&gt;1,NOT(ISBLANK(D19)))</formula>
    </cfRule>
  </conditionalFormatting>
  <conditionalFormatting sqref="D20">
    <cfRule type="expression" dxfId="0" priority="15" stopIfTrue="1">
      <formula>AND(COUNTIF(#REF!,D20)+COUNTIF(#REF!,D20)&gt;1,NOT(ISBLANK(D20)))</formula>
    </cfRule>
  </conditionalFormatting>
  <conditionalFormatting sqref="D21">
    <cfRule type="expression" dxfId="0" priority="14" stopIfTrue="1">
      <formula>AND(COUNTIF(#REF!,D21)+COUNTIF(#REF!,D21)&gt;1,NOT(ISBLANK(D21)))</formula>
    </cfRule>
  </conditionalFormatting>
  <conditionalFormatting sqref="D22">
    <cfRule type="expression" dxfId="0" priority="13" stopIfTrue="1">
      <formula>AND(COUNTIF(#REF!,D22)+COUNTIF(#REF!,D22)&gt;1,NOT(ISBLANK(D22)))</formula>
    </cfRule>
  </conditionalFormatting>
  <conditionalFormatting sqref="D23">
    <cfRule type="expression" dxfId="0" priority="12" stopIfTrue="1">
      <formula>AND(COUNTIF(#REF!,D23)+COUNTIF(#REF!,D23)&gt;1,NOT(ISBLANK(D23)))</formula>
    </cfRule>
  </conditionalFormatting>
  <conditionalFormatting sqref="D24">
    <cfRule type="expression" dxfId="0" priority="11" stopIfTrue="1">
      <formula>AND(COUNTIF(#REF!,D24)+COUNTIF(#REF!,D24)&gt;1,NOT(ISBLANK(D24)))</formula>
    </cfRule>
  </conditionalFormatting>
  <conditionalFormatting sqref="D25">
    <cfRule type="expression" dxfId="0" priority="10" stopIfTrue="1">
      <formula>AND(COUNTIF(#REF!,D25)+COUNTIF(#REF!,D25)&gt;1,NOT(ISBLANK(D25)))</formula>
    </cfRule>
  </conditionalFormatting>
  <conditionalFormatting sqref="D26">
    <cfRule type="expression" dxfId="0" priority="9" stopIfTrue="1">
      <formula>AND(COUNTIF(#REF!,D26)+COUNTIF(#REF!,D26)&gt;1,NOT(ISBLANK(D26)))</formula>
    </cfRule>
  </conditionalFormatting>
  <conditionalFormatting sqref="D27">
    <cfRule type="expression" dxfId="0" priority="8" stopIfTrue="1">
      <formula>AND(COUNTIF(#REF!,D27)+COUNTIF(#REF!,D27)&gt;1,NOT(ISBLANK(D27)))</formula>
    </cfRule>
  </conditionalFormatting>
  <conditionalFormatting sqref="D46">
    <cfRule type="expression" dxfId="0" priority="1" stopIfTrue="1">
      <formula>AND(COUNTIF(#REF!,D46)+COUNTIF(#REF!,D46)&gt;1,NOT(ISBLANK(D46)))</formula>
    </cfRule>
  </conditionalFormatting>
  <conditionalFormatting sqref="D28:D45 D47:D51">
    <cfRule type="expression" dxfId="0" priority="7" stopIfTrue="1">
      <formula>AND(COUNTIF(#REF!,D28)+COUNTIF(#REF!,D28)&gt;1,NOT(ISBLANK(D28)))</formula>
    </cfRule>
  </conditionalFormatting>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M48"/>
  <sheetViews>
    <sheetView tabSelected="1" zoomScaleSheetLayoutView="60" workbookViewId="0">
      <pane xSplit="2" ySplit="3" topLeftCell="C4" activePane="bottomRight" state="frozen"/>
      <selection/>
      <selection pane="topRight"/>
      <selection pane="bottomLeft"/>
      <selection pane="bottomRight" activeCell="R16" sqref="R16"/>
    </sheetView>
  </sheetViews>
  <sheetFormatPr defaultColWidth="9" defaultRowHeight="14.25"/>
  <cols>
    <col min="1" max="1" width="4.875" style="257" customWidth="1"/>
    <col min="2" max="2" width="12.875" style="257" customWidth="1"/>
    <col min="3" max="3" width="11" style="257" customWidth="1"/>
    <col min="4" max="4" width="7.5" style="259" customWidth="1"/>
    <col min="5" max="5" width="8.125" style="259" customWidth="1"/>
    <col min="6" max="6" width="10.375" style="257" customWidth="1"/>
    <col min="7" max="7" width="17.5" style="257" customWidth="1"/>
    <col min="8" max="8" width="12.75" style="260" customWidth="1"/>
    <col min="9" max="9" width="9.375" style="257"/>
    <col min="10" max="10" width="9.875" style="257" hidden="1" customWidth="1"/>
    <col min="11" max="11" width="9" style="259" hidden="1" customWidth="1"/>
    <col min="12" max="12" width="11.5" style="259" hidden="1" customWidth="1"/>
    <col min="13" max="13" width="9" style="257" hidden="1" customWidth="1"/>
    <col min="14" max="14" width="13.75" style="257"/>
    <col min="15" max="16384" width="9" style="257"/>
  </cols>
  <sheetData>
    <row r="1" s="257" customFormat="1" ht="34" customHeight="1" spans="1:12">
      <c r="A1" s="261" t="s">
        <v>0</v>
      </c>
      <c r="B1" s="261"/>
      <c r="C1" s="261"/>
      <c r="D1" s="176"/>
      <c r="E1" s="176"/>
      <c r="F1" s="261"/>
      <c r="G1" s="261"/>
      <c r="H1" s="261"/>
      <c r="K1" s="259"/>
      <c r="L1" s="259"/>
    </row>
    <row r="2" s="257" customFormat="1" ht="15" customHeight="1" spans="1:13">
      <c r="A2" s="262" t="s">
        <v>1</v>
      </c>
      <c r="B2" s="262"/>
      <c r="C2" s="262"/>
      <c r="D2" s="263"/>
      <c r="E2" s="263"/>
      <c r="F2" s="153"/>
      <c r="G2" s="260"/>
      <c r="H2" s="260"/>
      <c r="J2" s="274" t="s">
        <v>2</v>
      </c>
      <c r="K2" s="275" t="s">
        <v>3</v>
      </c>
      <c r="L2" s="275"/>
      <c r="M2" s="275"/>
    </row>
    <row r="3" s="258" customFormat="1" ht="43" customHeight="1" spans="1:13">
      <c r="A3" s="180" t="s">
        <v>4</v>
      </c>
      <c r="B3" s="180" t="s">
        <v>5</v>
      </c>
      <c r="C3" s="167" t="s">
        <v>9</v>
      </c>
      <c r="D3" s="264" t="s">
        <v>11</v>
      </c>
      <c r="E3" s="264" t="s">
        <v>12</v>
      </c>
      <c r="F3" s="180" t="s">
        <v>13</v>
      </c>
      <c r="G3" s="265" t="s">
        <v>14</v>
      </c>
      <c r="H3" s="266" t="s">
        <v>16</v>
      </c>
      <c r="I3" s="265" t="s">
        <v>19</v>
      </c>
      <c r="J3" s="274"/>
      <c r="K3" s="275" t="s">
        <v>20</v>
      </c>
      <c r="L3" s="275"/>
      <c r="M3" s="275"/>
    </row>
    <row r="4" s="153" customFormat="1" ht="25" customHeight="1" spans="1:13">
      <c r="A4" s="169">
        <v>1</v>
      </c>
      <c r="B4" s="18" t="s">
        <v>21</v>
      </c>
      <c r="C4" s="170">
        <v>30</v>
      </c>
      <c r="D4" s="18">
        <v>3.6</v>
      </c>
      <c r="E4" s="24">
        <v>2</v>
      </c>
      <c r="F4" s="27">
        <v>44642</v>
      </c>
      <c r="G4" s="181" t="s">
        <v>23</v>
      </c>
      <c r="H4" s="186">
        <v>1173.11111111111</v>
      </c>
      <c r="I4" s="185"/>
      <c r="K4" s="156"/>
      <c r="L4" s="156"/>
      <c r="M4" s="276"/>
    </row>
    <row r="5" s="153" customFormat="1" ht="25" customHeight="1" spans="1:13">
      <c r="A5" s="169">
        <v>2</v>
      </c>
      <c r="B5" s="18" t="s">
        <v>25</v>
      </c>
      <c r="C5" s="170">
        <v>30</v>
      </c>
      <c r="D5" s="18">
        <v>3.6</v>
      </c>
      <c r="E5" s="24">
        <v>1.8</v>
      </c>
      <c r="F5" s="27">
        <v>45237</v>
      </c>
      <c r="G5" s="181" t="s">
        <v>27</v>
      </c>
      <c r="H5" s="186">
        <v>1067.2</v>
      </c>
      <c r="I5" s="185"/>
      <c r="K5" s="156"/>
      <c r="L5" s="156"/>
      <c r="M5" s="276"/>
    </row>
    <row r="6" s="153" customFormat="1" ht="25" customHeight="1" spans="1:13">
      <c r="A6" s="169">
        <v>3</v>
      </c>
      <c r="B6" s="18" t="s">
        <v>28</v>
      </c>
      <c r="C6" s="170">
        <v>30</v>
      </c>
      <c r="D6" s="18">
        <v>3.6</v>
      </c>
      <c r="E6" s="24">
        <v>1.8</v>
      </c>
      <c r="F6" s="27">
        <v>45259</v>
      </c>
      <c r="G6" s="181" t="s">
        <v>27</v>
      </c>
      <c r="H6" s="186">
        <v>1272.5</v>
      </c>
      <c r="I6" s="185"/>
      <c r="K6" s="156"/>
      <c r="L6" s="156"/>
      <c r="M6" s="276"/>
    </row>
    <row r="7" s="153" customFormat="1" ht="25" customHeight="1" spans="1:13">
      <c r="A7" s="169">
        <v>4</v>
      </c>
      <c r="B7" s="18" t="s">
        <v>30</v>
      </c>
      <c r="C7" s="170">
        <v>50</v>
      </c>
      <c r="D7" s="18">
        <v>3.6</v>
      </c>
      <c r="E7" s="24">
        <v>1.8</v>
      </c>
      <c r="F7" s="27">
        <v>45267</v>
      </c>
      <c r="G7" s="181" t="s">
        <v>27</v>
      </c>
      <c r="H7" s="186">
        <v>1932</v>
      </c>
      <c r="I7" s="185"/>
      <c r="K7" s="156"/>
      <c r="L7" s="156"/>
      <c r="M7" s="276"/>
    </row>
    <row r="8" s="153" customFormat="1" ht="25" customHeight="1" spans="1:13">
      <c r="A8" s="169">
        <v>5</v>
      </c>
      <c r="B8" s="18" t="s">
        <v>32</v>
      </c>
      <c r="C8" s="170">
        <v>22</v>
      </c>
      <c r="D8" s="18">
        <v>3.6</v>
      </c>
      <c r="E8" s="24">
        <v>1.8</v>
      </c>
      <c r="F8" s="27">
        <v>45294</v>
      </c>
      <c r="G8" s="181" t="s">
        <v>27</v>
      </c>
      <c r="H8" s="186">
        <v>874.3</v>
      </c>
      <c r="I8" s="185"/>
      <c r="K8" s="156"/>
      <c r="L8" s="156"/>
      <c r="M8" s="276"/>
    </row>
    <row r="9" s="153" customFormat="1" ht="25" customHeight="1" spans="1:13">
      <c r="A9" s="169">
        <v>6</v>
      </c>
      <c r="B9" s="18" t="s">
        <v>34</v>
      </c>
      <c r="C9" s="170">
        <v>30</v>
      </c>
      <c r="D9" s="18">
        <v>3.6</v>
      </c>
      <c r="E9" s="24">
        <v>1.8</v>
      </c>
      <c r="F9" s="27">
        <v>45294</v>
      </c>
      <c r="G9" s="181" t="s">
        <v>27</v>
      </c>
      <c r="H9" s="186">
        <v>1103.4</v>
      </c>
      <c r="I9" s="185"/>
      <c r="K9" s="156"/>
      <c r="L9" s="156"/>
      <c r="M9" s="276"/>
    </row>
    <row r="10" s="153" customFormat="1" ht="25" customHeight="1" spans="1:13">
      <c r="A10" s="169">
        <v>7</v>
      </c>
      <c r="B10" s="18" t="s">
        <v>36</v>
      </c>
      <c r="C10" s="170">
        <v>30</v>
      </c>
      <c r="D10" s="18">
        <v>3.6</v>
      </c>
      <c r="E10" s="24">
        <v>1.8</v>
      </c>
      <c r="F10" s="27">
        <v>45294</v>
      </c>
      <c r="G10" s="181" t="s">
        <v>27</v>
      </c>
      <c r="H10" s="186">
        <v>1104</v>
      </c>
      <c r="I10" s="185"/>
      <c r="K10" s="156"/>
      <c r="L10" s="156"/>
      <c r="M10" s="276"/>
    </row>
    <row r="11" s="153" customFormat="1" ht="25" customHeight="1" spans="1:13">
      <c r="A11" s="169">
        <v>8</v>
      </c>
      <c r="B11" s="18" t="s">
        <v>38</v>
      </c>
      <c r="C11" s="170">
        <v>20</v>
      </c>
      <c r="D11" s="18">
        <v>3.6</v>
      </c>
      <c r="E11" s="24">
        <v>1.8</v>
      </c>
      <c r="F11" s="27">
        <v>45294</v>
      </c>
      <c r="G11" s="181" t="s">
        <v>40</v>
      </c>
      <c r="H11" s="186">
        <v>1209.755</v>
      </c>
      <c r="I11" s="185"/>
      <c r="K11" s="156"/>
      <c r="L11" s="156"/>
      <c r="M11" s="276"/>
    </row>
    <row r="12" s="153" customFormat="1" ht="25" customHeight="1" spans="1:13">
      <c r="A12" s="169">
        <v>9</v>
      </c>
      <c r="B12" s="18" t="s">
        <v>41</v>
      </c>
      <c r="C12" s="170">
        <v>30</v>
      </c>
      <c r="D12" s="18">
        <v>3.6</v>
      </c>
      <c r="E12" s="24">
        <v>1.8</v>
      </c>
      <c r="F12" s="27">
        <v>45301</v>
      </c>
      <c r="G12" s="181" t="s">
        <v>27</v>
      </c>
      <c r="H12" s="186">
        <v>16.91</v>
      </c>
      <c r="I12" s="185"/>
      <c r="K12" s="156"/>
      <c r="L12" s="156"/>
      <c r="M12" s="276"/>
    </row>
    <row r="13" s="153" customFormat="1" ht="25" customHeight="1" spans="1:13">
      <c r="A13" s="169">
        <v>10</v>
      </c>
      <c r="B13" s="18" t="s">
        <v>46</v>
      </c>
      <c r="C13" s="170">
        <v>25</v>
      </c>
      <c r="D13" s="18">
        <v>3.6</v>
      </c>
      <c r="E13" s="24">
        <v>1.8</v>
      </c>
      <c r="F13" s="27">
        <v>45306</v>
      </c>
      <c r="G13" s="181" t="s">
        <v>27</v>
      </c>
      <c r="H13" s="186">
        <v>1012</v>
      </c>
      <c r="I13" s="185"/>
      <c r="K13" s="156"/>
      <c r="L13" s="156"/>
      <c r="M13" s="276"/>
    </row>
    <row r="14" s="153" customFormat="1" ht="25" customHeight="1" spans="1:13">
      <c r="A14" s="169">
        <v>11</v>
      </c>
      <c r="B14" s="18" t="s">
        <v>48</v>
      </c>
      <c r="C14" s="170">
        <v>25</v>
      </c>
      <c r="D14" s="18">
        <v>3.6</v>
      </c>
      <c r="E14" s="24">
        <v>1.8</v>
      </c>
      <c r="F14" s="27">
        <v>45306</v>
      </c>
      <c r="G14" s="181" t="s">
        <v>27</v>
      </c>
      <c r="H14" s="186">
        <v>1012</v>
      </c>
      <c r="I14" s="185"/>
      <c r="K14" s="156"/>
      <c r="L14" s="156"/>
      <c r="M14" s="276"/>
    </row>
    <row r="15" s="153" customFormat="1" ht="25" customHeight="1" spans="1:13">
      <c r="A15" s="169">
        <v>12</v>
      </c>
      <c r="B15" s="18" t="s">
        <v>52</v>
      </c>
      <c r="C15" s="170">
        <v>30</v>
      </c>
      <c r="D15" s="18">
        <v>3.6</v>
      </c>
      <c r="E15" s="24">
        <v>1.8</v>
      </c>
      <c r="F15" s="27">
        <v>45317</v>
      </c>
      <c r="G15" s="181" t="s">
        <v>27</v>
      </c>
      <c r="H15" s="186">
        <v>1242</v>
      </c>
      <c r="I15" s="185"/>
      <c r="K15" s="156"/>
      <c r="L15" s="156"/>
      <c r="M15" s="276"/>
    </row>
    <row r="16" s="153" customFormat="1" ht="25" customHeight="1" spans="1:13">
      <c r="A16" s="169">
        <v>13</v>
      </c>
      <c r="B16" s="18" t="s">
        <v>54</v>
      </c>
      <c r="C16" s="170">
        <v>20</v>
      </c>
      <c r="D16" s="18">
        <v>3.6</v>
      </c>
      <c r="E16" s="24">
        <v>1.8</v>
      </c>
      <c r="F16" s="27">
        <v>45320</v>
      </c>
      <c r="G16" s="181" t="s">
        <v>27</v>
      </c>
      <c r="H16" s="186">
        <v>537.475</v>
      </c>
      <c r="I16" s="185"/>
      <c r="K16" s="156"/>
      <c r="L16" s="156"/>
      <c r="M16" s="276"/>
    </row>
    <row r="17" s="153" customFormat="1" ht="25" customHeight="1" spans="1:13">
      <c r="A17" s="169">
        <v>14</v>
      </c>
      <c r="B17" s="18" t="s">
        <v>56</v>
      </c>
      <c r="C17" s="170">
        <v>30</v>
      </c>
      <c r="D17" s="18">
        <v>3.6</v>
      </c>
      <c r="E17" s="24">
        <v>1.8</v>
      </c>
      <c r="F17" s="27">
        <v>45321</v>
      </c>
      <c r="G17" s="181" t="s">
        <v>27</v>
      </c>
      <c r="H17" s="186">
        <v>1173</v>
      </c>
      <c r="I17" s="185"/>
      <c r="K17" s="156"/>
      <c r="L17" s="156"/>
      <c r="M17" s="276"/>
    </row>
    <row r="18" s="153" customFormat="1" ht="25" customHeight="1" spans="1:13">
      <c r="A18" s="169">
        <v>15</v>
      </c>
      <c r="B18" s="18" t="s">
        <v>58</v>
      </c>
      <c r="C18" s="170">
        <v>40</v>
      </c>
      <c r="D18" s="18">
        <v>3.6</v>
      </c>
      <c r="E18" s="24">
        <v>1.8</v>
      </c>
      <c r="F18" s="27">
        <v>45329</v>
      </c>
      <c r="G18" s="181" t="s">
        <v>27</v>
      </c>
      <c r="H18" s="186">
        <v>1518</v>
      </c>
      <c r="I18" s="185"/>
      <c r="K18" s="156"/>
      <c r="L18" s="156"/>
      <c r="M18" s="276"/>
    </row>
    <row r="19" s="153" customFormat="1" ht="25" customHeight="1" spans="1:13">
      <c r="A19" s="169">
        <v>16</v>
      </c>
      <c r="B19" s="18" t="s">
        <v>60</v>
      </c>
      <c r="C19" s="170">
        <v>15</v>
      </c>
      <c r="D19" s="18">
        <v>3.6</v>
      </c>
      <c r="E19" s="24">
        <v>1.8</v>
      </c>
      <c r="F19" s="27">
        <v>45330</v>
      </c>
      <c r="G19" s="181" t="s">
        <v>62</v>
      </c>
      <c r="H19" s="186">
        <v>576.3</v>
      </c>
      <c r="I19" s="185"/>
      <c r="K19" s="156"/>
      <c r="L19" s="156"/>
      <c r="M19" s="276"/>
    </row>
    <row r="20" s="153" customFormat="1" ht="25" customHeight="1" spans="1:13">
      <c r="A20" s="169">
        <v>17</v>
      </c>
      <c r="B20" s="18" t="s">
        <v>63</v>
      </c>
      <c r="C20" s="170">
        <v>30</v>
      </c>
      <c r="D20" s="18">
        <v>3.6</v>
      </c>
      <c r="E20" s="24">
        <v>1.8</v>
      </c>
      <c r="F20" s="27">
        <v>45330</v>
      </c>
      <c r="G20" s="181" t="s">
        <v>27</v>
      </c>
      <c r="H20" s="186">
        <v>993.6</v>
      </c>
      <c r="I20" s="185"/>
      <c r="K20" s="156"/>
      <c r="L20" s="156"/>
      <c r="M20" s="276"/>
    </row>
    <row r="21" s="153" customFormat="1" ht="25" customHeight="1" spans="1:13">
      <c r="A21" s="169">
        <v>18</v>
      </c>
      <c r="B21" s="18" t="s">
        <v>65</v>
      </c>
      <c r="C21" s="170">
        <v>30</v>
      </c>
      <c r="D21" s="18">
        <v>3.6</v>
      </c>
      <c r="E21" s="24">
        <v>1.8</v>
      </c>
      <c r="F21" s="27">
        <v>45352</v>
      </c>
      <c r="G21" s="181" t="s">
        <v>27</v>
      </c>
      <c r="H21" s="186">
        <v>1260.4</v>
      </c>
      <c r="I21" s="185"/>
      <c r="K21" s="156"/>
      <c r="L21" s="156"/>
      <c r="M21" s="276"/>
    </row>
    <row r="22" s="153" customFormat="1" ht="25" customHeight="1" spans="1:13">
      <c r="A22" s="169">
        <v>19</v>
      </c>
      <c r="B22" s="18" t="s">
        <v>67</v>
      </c>
      <c r="C22" s="170">
        <v>20</v>
      </c>
      <c r="D22" s="18">
        <v>3.6</v>
      </c>
      <c r="E22" s="24">
        <v>1.8</v>
      </c>
      <c r="F22" s="27">
        <v>45352</v>
      </c>
      <c r="G22" s="181" t="s">
        <v>27</v>
      </c>
      <c r="H22" s="186">
        <v>800.4</v>
      </c>
      <c r="I22" s="185"/>
      <c r="K22" s="156"/>
      <c r="L22" s="156"/>
      <c r="M22" s="276"/>
    </row>
    <row r="23" s="153" customFormat="1" ht="25" customHeight="1" spans="1:13">
      <c r="A23" s="169">
        <v>20</v>
      </c>
      <c r="B23" s="18" t="s">
        <v>69</v>
      </c>
      <c r="C23" s="170">
        <v>30</v>
      </c>
      <c r="D23" s="18">
        <v>3.6</v>
      </c>
      <c r="E23" s="24">
        <v>1.8</v>
      </c>
      <c r="F23" s="27">
        <v>45352</v>
      </c>
      <c r="G23" s="181" t="s">
        <v>27</v>
      </c>
      <c r="H23" s="186">
        <v>1260.4</v>
      </c>
      <c r="I23" s="185"/>
      <c r="K23" s="277"/>
      <c r="L23" s="156"/>
      <c r="M23" s="276"/>
    </row>
    <row r="24" s="153" customFormat="1" ht="25" customHeight="1" spans="1:13">
      <c r="A24" s="169">
        <v>21</v>
      </c>
      <c r="B24" s="18" t="s">
        <v>71</v>
      </c>
      <c r="C24" s="170">
        <v>30</v>
      </c>
      <c r="D24" s="18">
        <v>3.6</v>
      </c>
      <c r="E24" s="24">
        <v>1.8</v>
      </c>
      <c r="F24" s="27">
        <v>45359</v>
      </c>
      <c r="G24" s="181" t="s">
        <v>27</v>
      </c>
      <c r="H24" s="186">
        <v>962.45</v>
      </c>
      <c r="I24" s="185"/>
      <c r="K24" s="156"/>
      <c r="L24" s="156"/>
      <c r="M24" s="276"/>
    </row>
    <row r="25" s="153" customFormat="1" ht="25" customHeight="1" spans="1:13">
      <c r="A25" s="169">
        <v>22</v>
      </c>
      <c r="B25" s="18" t="s">
        <v>73</v>
      </c>
      <c r="C25" s="170">
        <v>30</v>
      </c>
      <c r="D25" s="18">
        <v>3.6</v>
      </c>
      <c r="E25" s="24">
        <v>1.8</v>
      </c>
      <c r="F25" s="27">
        <v>45362</v>
      </c>
      <c r="G25" s="181" t="s">
        <v>27</v>
      </c>
      <c r="H25" s="186">
        <v>514.64</v>
      </c>
      <c r="I25" s="185"/>
      <c r="K25" s="156"/>
      <c r="L25" s="156"/>
      <c r="M25" s="276"/>
    </row>
    <row r="26" s="153" customFormat="1" ht="25" customHeight="1" spans="1:13">
      <c r="A26" s="169">
        <v>23</v>
      </c>
      <c r="B26" s="18" t="s">
        <v>75</v>
      </c>
      <c r="C26" s="170">
        <v>30</v>
      </c>
      <c r="D26" s="18">
        <v>3.6</v>
      </c>
      <c r="E26" s="24">
        <v>1.8</v>
      </c>
      <c r="F26" s="27">
        <v>45362</v>
      </c>
      <c r="G26" s="181" t="s">
        <v>27</v>
      </c>
      <c r="H26" s="186">
        <v>1200.6</v>
      </c>
      <c r="I26" s="185"/>
      <c r="K26" s="156"/>
      <c r="L26" s="156"/>
      <c r="M26" s="276"/>
    </row>
    <row r="27" s="153" customFormat="1" ht="25" customHeight="1" spans="1:13">
      <c r="A27" s="169">
        <v>24</v>
      </c>
      <c r="B27" s="18" t="s">
        <v>77</v>
      </c>
      <c r="C27" s="170">
        <v>30</v>
      </c>
      <c r="D27" s="18">
        <v>3.6</v>
      </c>
      <c r="E27" s="24">
        <v>1.8</v>
      </c>
      <c r="F27" s="27">
        <v>45390</v>
      </c>
      <c r="G27" s="181" t="s">
        <v>27</v>
      </c>
      <c r="H27" s="186">
        <v>993.6</v>
      </c>
      <c r="I27" s="185"/>
      <c r="K27" s="156"/>
      <c r="L27" s="156"/>
      <c r="M27" s="276"/>
    </row>
    <row r="28" s="153" customFormat="1" ht="25" customHeight="1" spans="1:13">
      <c r="A28" s="169">
        <v>25</v>
      </c>
      <c r="B28" s="18" t="s">
        <v>79</v>
      </c>
      <c r="C28" s="170">
        <v>30</v>
      </c>
      <c r="D28" s="18">
        <v>3.6</v>
      </c>
      <c r="E28" s="24">
        <v>1.8</v>
      </c>
      <c r="F28" s="27">
        <v>45390</v>
      </c>
      <c r="G28" s="181" t="s">
        <v>62</v>
      </c>
      <c r="H28" s="186">
        <v>1188.6</v>
      </c>
      <c r="I28" s="185"/>
      <c r="K28" s="156"/>
      <c r="L28" s="156"/>
      <c r="M28" s="276"/>
    </row>
    <row r="29" s="153" customFormat="1" ht="25" customHeight="1" spans="1:13">
      <c r="A29" s="169">
        <v>26</v>
      </c>
      <c r="B29" s="18" t="s">
        <v>81</v>
      </c>
      <c r="C29" s="170">
        <v>30</v>
      </c>
      <c r="D29" s="18">
        <v>3.6</v>
      </c>
      <c r="E29" s="24">
        <v>1.8</v>
      </c>
      <c r="F29" s="27">
        <v>45412</v>
      </c>
      <c r="G29" s="181" t="s">
        <v>27</v>
      </c>
      <c r="H29" s="186">
        <v>1269.6</v>
      </c>
      <c r="I29" s="183"/>
      <c r="K29" s="156"/>
      <c r="L29" s="156"/>
      <c r="M29" s="276"/>
    </row>
    <row r="30" s="153" customFormat="1" ht="25" customHeight="1" spans="1:13">
      <c r="A30" s="169">
        <v>27</v>
      </c>
      <c r="B30" s="18" t="s">
        <v>83</v>
      </c>
      <c r="C30" s="170">
        <v>20</v>
      </c>
      <c r="D30" s="18">
        <v>3.6</v>
      </c>
      <c r="E30" s="24">
        <v>1.8</v>
      </c>
      <c r="F30" s="27">
        <v>45412</v>
      </c>
      <c r="G30" s="181" t="s">
        <v>27</v>
      </c>
      <c r="H30" s="186">
        <v>1609.97</v>
      </c>
      <c r="I30" s="185"/>
      <c r="K30" s="156"/>
      <c r="L30" s="156"/>
      <c r="M30" s="276"/>
    </row>
    <row r="31" s="153" customFormat="1" ht="25" customHeight="1" spans="1:13">
      <c r="A31" s="169">
        <v>28</v>
      </c>
      <c r="B31" s="18" t="s">
        <v>85</v>
      </c>
      <c r="C31" s="170">
        <v>50</v>
      </c>
      <c r="D31" s="18">
        <v>3.6</v>
      </c>
      <c r="E31" s="24">
        <v>1.8</v>
      </c>
      <c r="F31" s="27">
        <v>45443</v>
      </c>
      <c r="G31" s="181" t="s">
        <v>27</v>
      </c>
      <c r="H31" s="186">
        <v>2097.69</v>
      </c>
      <c r="I31" s="185"/>
      <c r="K31" s="156"/>
      <c r="L31" s="156"/>
      <c r="M31" s="276"/>
    </row>
    <row r="32" s="153" customFormat="1" ht="25" customHeight="1" spans="1:13">
      <c r="A32" s="169">
        <v>29</v>
      </c>
      <c r="B32" s="18" t="s">
        <v>87</v>
      </c>
      <c r="C32" s="170">
        <v>30</v>
      </c>
      <c r="D32" s="18">
        <v>3.6</v>
      </c>
      <c r="E32" s="24">
        <v>1.8</v>
      </c>
      <c r="F32" s="27">
        <v>45464</v>
      </c>
      <c r="G32" s="181" t="s">
        <v>62</v>
      </c>
      <c r="H32" s="186">
        <v>1099.2</v>
      </c>
      <c r="I32" s="185"/>
      <c r="K32" s="156"/>
      <c r="L32" s="156"/>
      <c r="M32" s="276"/>
    </row>
    <row r="33" s="153" customFormat="1" ht="25" customHeight="1" spans="1:13">
      <c r="A33" s="169">
        <v>30</v>
      </c>
      <c r="B33" s="18" t="s">
        <v>89</v>
      </c>
      <c r="C33" s="170">
        <v>30</v>
      </c>
      <c r="D33" s="18">
        <v>3.6</v>
      </c>
      <c r="E33" s="24">
        <v>1.8</v>
      </c>
      <c r="F33" s="27">
        <v>45464</v>
      </c>
      <c r="G33" s="181" t="s">
        <v>27</v>
      </c>
      <c r="H33" s="186">
        <v>1196</v>
      </c>
      <c r="I33" s="185"/>
      <c r="K33" s="156"/>
      <c r="L33" s="156"/>
      <c r="M33" s="276"/>
    </row>
    <row r="34" s="153" customFormat="1" ht="25" customHeight="1" spans="1:13">
      <c r="A34" s="169">
        <v>31</v>
      </c>
      <c r="B34" s="18" t="s">
        <v>91</v>
      </c>
      <c r="C34" s="170">
        <v>30</v>
      </c>
      <c r="D34" s="18">
        <v>3.6</v>
      </c>
      <c r="E34" s="24">
        <v>1.8</v>
      </c>
      <c r="F34" s="27">
        <v>45467</v>
      </c>
      <c r="G34" s="181" t="s">
        <v>40</v>
      </c>
      <c r="H34" s="186">
        <v>2141.96</v>
      </c>
      <c r="I34" s="185"/>
      <c r="K34" s="156"/>
      <c r="L34" s="156"/>
      <c r="M34" s="276"/>
    </row>
    <row r="35" s="153" customFormat="1" ht="25" customHeight="1" spans="1:13">
      <c r="A35" s="169">
        <v>32</v>
      </c>
      <c r="B35" s="18" t="s">
        <v>95</v>
      </c>
      <c r="C35" s="170">
        <v>30</v>
      </c>
      <c r="D35" s="18">
        <v>3.6</v>
      </c>
      <c r="E35" s="24">
        <v>1.8</v>
      </c>
      <c r="F35" s="27">
        <v>45470</v>
      </c>
      <c r="G35" s="267" t="s">
        <v>27</v>
      </c>
      <c r="H35" s="186">
        <v>2420.6</v>
      </c>
      <c r="I35" s="185"/>
      <c r="K35" s="156"/>
      <c r="L35" s="156"/>
      <c r="M35" s="276"/>
    </row>
    <row r="36" s="153" customFormat="1" ht="25" customHeight="1" spans="1:13">
      <c r="A36" s="169">
        <v>33</v>
      </c>
      <c r="B36" s="18" t="s">
        <v>97</v>
      </c>
      <c r="C36" s="170">
        <v>20</v>
      </c>
      <c r="D36" s="18">
        <v>3.6</v>
      </c>
      <c r="E36" s="24">
        <v>1.8</v>
      </c>
      <c r="F36" s="27">
        <v>45471</v>
      </c>
      <c r="G36" s="181" t="s">
        <v>27</v>
      </c>
      <c r="H36" s="186">
        <v>828</v>
      </c>
      <c r="I36" s="185"/>
      <c r="K36" s="156"/>
      <c r="L36" s="156"/>
      <c r="M36" s="276"/>
    </row>
    <row r="37" s="153" customFormat="1" ht="25" customHeight="1" spans="1:13">
      <c r="A37" s="169">
        <v>34</v>
      </c>
      <c r="B37" s="18" t="s">
        <v>99</v>
      </c>
      <c r="C37" s="170">
        <v>17</v>
      </c>
      <c r="D37" s="18">
        <v>3.6</v>
      </c>
      <c r="E37" s="24">
        <v>1.8</v>
      </c>
      <c r="F37" s="27">
        <v>45478</v>
      </c>
      <c r="G37" s="181" t="s">
        <v>27</v>
      </c>
      <c r="H37" s="186">
        <v>699.2</v>
      </c>
      <c r="I37" s="185"/>
      <c r="K37" s="156"/>
      <c r="L37" s="156"/>
      <c r="M37" s="276"/>
    </row>
    <row r="38" s="153" customFormat="1" ht="25" customHeight="1" spans="1:13">
      <c r="A38" s="169">
        <v>35</v>
      </c>
      <c r="B38" s="18" t="s">
        <v>104</v>
      </c>
      <c r="C38" s="170">
        <v>30</v>
      </c>
      <c r="D38" s="18">
        <v>3.6</v>
      </c>
      <c r="E38" s="24">
        <v>1.8</v>
      </c>
      <c r="F38" s="27">
        <v>45530</v>
      </c>
      <c r="G38" s="181" t="s">
        <v>27</v>
      </c>
      <c r="H38" s="186">
        <v>1232.8</v>
      </c>
      <c r="I38" s="185"/>
      <c r="K38" s="156"/>
      <c r="L38" s="156"/>
      <c r="M38" s="276"/>
    </row>
    <row r="39" s="153" customFormat="1" ht="25" customHeight="1" spans="1:13">
      <c r="A39" s="169">
        <v>36</v>
      </c>
      <c r="B39" s="18" t="s">
        <v>106</v>
      </c>
      <c r="C39" s="170">
        <v>30</v>
      </c>
      <c r="D39" s="18">
        <v>3.6</v>
      </c>
      <c r="E39" s="24">
        <v>1.8</v>
      </c>
      <c r="F39" s="27">
        <v>45562</v>
      </c>
      <c r="G39" s="181" t="s">
        <v>27</v>
      </c>
      <c r="H39" s="186">
        <v>1251.2</v>
      </c>
      <c r="I39" s="185"/>
      <c r="K39" s="156"/>
      <c r="L39" s="156"/>
      <c r="M39" s="276"/>
    </row>
    <row r="40" s="153" customFormat="1" ht="25" customHeight="1" spans="1:13">
      <c r="A40" s="169">
        <v>37</v>
      </c>
      <c r="B40" s="18" t="s">
        <v>108</v>
      </c>
      <c r="C40" s="170">
        <v>30</v>
      </c>
      <c r="D40" s="18">
        <v>3.6</v>
      </c>
      <c r="E40" s="24">
        <v>1.8</v>
      </c>
      <c r="F40" s="27">
        <v>45562</v>
      </c>
      <c r="G40" s="181" t="s">
        <v>27</v>
      </c>
      <c r="H40" s="186">
        <v>1251.2</v>
      </c>
      <c r="I40" s="185"/>
      <c r="K40" s="156"/>
      <c r="L40" s="156"/>
      <c r="M40" s="276"/>
    </row>
    <row r="41" s="153" customFormat="1" ht="25" customHeight="1" spans="1:13">
      <c r="A41" s="169">
        <v>38</v>
      </c>
      <c r="B41" s="18" t="s">
        <v>110</v>
      </c>
      <c r="C41" s="170">
        <v>100</v>
      </c>
      <c r="D41" s="18">
        <v>3.85</v>
      </c>
      <c r="E41" s="24">
        <v>1.925</v>
      </c>
      <c r="F41" s="27">
        <v>45564</v>
      </c>
      <c r="G41" s="181" t="s">
        <v>27</v>
      </c>
      <c r="H41" s="186">
        <v>4427.5</v>
      </c>
      <c r="I41" s="185"/>
      <c r="K41" s="156"/>
      <c r="L41" s="156"/>
      <c r="M41" s="276"/>
    </row>
    <row r="42" s="153" customFormat="1" ht="25" customHeight="1" spans="1:13">
      <c r="A42" s="169">
        <v>39</v>
      </c>
      <c r="B42" s="18" t="s">
        <v>112</v>
      </c>
      <c r="C42" s="170">
        <v>30</v>
      </c>
      <c r="D42" s="18">
        <v>3.6</v>
      </c>
      <c r="E42" s="24">
        <v>1.8</v>
      </c>
      <c r="F42" s="27">
        <v>45564</v>
      </c>
      <c r="G42" s="181" t="s">
        <v>62</v>
      </c>
      <c r="H42" s="186">
        <v>1278.6</v>
      </c>
      <c r="I42" s="185"/>
      <c r="K42" s="156"/>
      <c r="L42" s="156"/>
      <c r="M42" s="276"/>
    </row>
    <row r="43" s="153" customFormat="1" ht="27" customHeight="1" spans="1:13">
      <c r="A43" s="169">
        <v>40</v>
      </c>
      <c r="B43" s="18" t="s">
        <v>110</v>
      </c>
      <c r="C43" s="170">
        <v>10</v>
      </c>
      <c r="D43" s="18">
        <v>3.85</v>
      </c>
      <c r="E43" s="24">
        <v>1.925</v>
      </c>
      <c r="F43" s="27">
        <v>45573</v>
      </c>
      <c r="G43" s="181" t="s">
        <v>27</v>
      </c>
      <c r="H43" s="186">
        <v>491.95</v>
      </c>
      <c r="I43" s="185"/>
      <c r="K43" s="156"/>
      <c r="L43" s="156"/>
      <c r="M43" s="276"/>
    </row>
    <row r="44" s="153" customFormat="1" ht="25" customHeight="1" spans="1:13">
      <c r="A44" s="169">
        <v>41</v>
      </c>
      <c r="B44" s="18" t="s">
        <v>115</v>
      </c>
      <c r="C44" s="170">
        <v>30</v>
      </c>
      <c r="D44" s="18">
        <v>3.6</v>
      </c>
      <c r="E44" s="24">
        <v>1.8</v>
      </c>
      <c r="F44" s="27">
        <v>45637</v>
      </c>
      <c r="G44" s="181" t="s">
        <v>27</v>
      </c>
      <c r="H44" s="186">
        <v>1324.8</v>
      </c>
      <c r="I44" s="185"/>
      <c r="K44" s="156"/>
      <c r="L44" s="156"/>
      <c r="M44" s="276"/>
    </row>
    <row r="45" s="153" customFormat="1" ht="25" customHeight="1" spans="1:13">
      <c r="A45" s="169">
        <v>42</v>
      </c>
      <c r="B45" s="18" t="s">
        <v>117</v>
      </c>
      <c r="C45" s="170">
        <v>30</v>
      </c>
      <c r="D45" s="18">
        <v>3.6</v>
      </c>
      <c r="E45" s="24">
        <v>1.8</v>
      </c>
      <c r="F45" s="27">
        <v>45652</v>
      </c>
      <c r="G45" s="181" t="s">
        <v>27</v>
      </c>
      <c r="H45" s="186">
        <v>1380</v>
      </c>
      <c r="I45" s="185"/>
      <c r="K45" s="156"/>
      <c r="L45" s="156"/>
      <c r="M45" s="276"/>
    </row>
    <row r="46" s="153" customFormat="1" ht="25" customHeight="1" spans="1:13">
      <c r="A46" s="169">
        <v>43</v>
      </c>
      <c r="B46" s="18" t="s">
        <v>119</v>
      </c>
      <c r="C46" s="170">
        <v>10</v>
      </c>
      <c r="D46" s="18">
        <v>3.6</v>
      </c>
      <c r="E46" s="24">
        <v>1.8</v>
      </c>
      <c r="F46" s="27">
        <v>45653</v>
      </c>
      <c r="G46" s="181" t="s">
        <v>27</v>
      </c>
      <c r="H46" s="186">
        <v>441.6</v>
      </c>
      <c r="I46" s="185"/>
      <c r="K46" s="156"/>
      <c r="L46" s="156"/>
      <c r="M46" s="276"/>
    </row>
    <row r="47" s="153" customFormat="1" ht="25" customHeight="1" spans="1:13">
      <c r="A47" s="169">
        <v>44</v>
      </c>
      <c r="B47" s="18" t="s">
        <v>121</v>
      </c>
      <c r="C47" s="170">
        <v>30</v>
      </c>
      <c r="D47" s="18">
        <v>3.6</v>
      </c>
      <c r="E47" s="24">
        <v>1.8</v>
      </c>
      <c r="F47" s="27">
        <v>45683</v>
      </c>
      <c r="G47" s="181" t="s">
        <v>27</v>
      </c>
      <c r="H47" s="186">
        <v>2190</v>
      </c>
      <c r="I47" s="185"/>
      <c r="K47" s="156"/>
      <c r="L47" s="156"/>
      <c r="M47" s="276"/>
    </row>
    <row r="48" s="153" customFormat="1" ht="25" customHeight="1" spans="1:13">
      <c r="A48" s="268" t="s">
        <v>123</v>
      </c>
      <c r="B48" s="269"/>
      <c r="C48" s="174">
        <v>1422</v>
      </c>
      <c r="D48" s="270"/>
      <c r="E48" s="191"/>
      <c r="F48" s="271"/>
      <c r="G48" s="272"/>
      <c r="H48" s="273">
        <f>SUM(H4:H47)</f>
        <v>54630.5111111111</v>
      </c>
      <c r="I48" s="185"/>
      <c r="K48" s="156"/>
      <c r="L48" s="156"/>
      <c r="M48" s="276"/>
    </row>
  </sheetData>
  <autoFilter xmlns:etc="http://www.wps.cn/officeDocument/2017/etCustomData" ref="A3:IN48" etc:filterBottomFollowUsedRange="0">
    <extLst/>
  </autoFilter>
  <mergeCells count="6">
    <mergeCell ref="A1:H1"/>
    <mergeCell ref="F2:G2"/>
    <mergeCell ref="K2:M2"/>
    <mergeCell ref="K3:M3"/>
    <mergeCell ref="A48:B48"/>
    <mergeCell ref="J2:J3"/>
  </mergeCells>
  <pageMargins left="0" right="0" top="0.389583333333333" bottom="0.389583333333333" header="0.310416666666667" footer="0.310416666666667"/>
  <pageSetup paperSize="9" orientation="landscape" horizontalDpi="600" verticalDpi="180"/>
  <headerFooter alignWithMargins="0" scaleWithDoc="0">
    <oddFooter>&amp;C第 &amp;P 页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8"/>
  <sheetViews>
    <sheetView workbookViewId="0">
      <selection activeCell="L12" sqref="L12"/>
    </sheetView>
  </sheetViews>
  <sheetFormatPr defaultColWidth="9" defaultRowHeight="13.5" outlineLevelRow="7"/>
  <cols>
    <col min="1" max="1" width="3.75" style="223" customWidth="1"/>
    <col min="2" max="2" width="13.375" style="222" customWidth="1"/>
    <col min="3" max="3" width="11.5" style="222" customWidth="1"/>
    <col min="4" max="4" width="8" style="222" customWidth="1"/>
    <col min="5" max="6" width="8.375" style="224" customWidth="1"/>
    <col min="7" max="7" width="10.625" style="222" customWidth="1"/>
    <col min="8" max="8" width="18.125" style="222" customWidth="1"/>
    <col min="9" max="9" width="9.75" style="225" customWidth="1"/>
    <col min="10" max="10" width="14.875" style="222" customWidth="1"/>
    <col min="11" max="16384" width="9" style="222"/>
  </cols>
  <sheetData>
    <row r="1" s="220" customFormat="1" ht="22.5" spans="1:16379">
      <c r="A1" s="226" t="s">
        <v>0</v>
      </c>
      <c r="B1" s="226"/>
      <c r="C1" s="226"/>
      <c r="D1" s="226"/>
      <c r="E1" s="227"/>
      <c r="F1" s="227"/>
      <c r="G1" s="226"/>
      <c r="H1" s="226"/>
      <c r="I1" s="248"/>
      <c r="J1" s="226"/>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c r="FX1" s="249"/>
      <c r="FY1" s="249"/>
      <c r="FZ1" s="249"/>
      <c r="GA1" s="249"/>
      <c r="GB1" s="249"/>
      <c r="GC1" s="249"/>
      <c r="GD1" s="249"/>
      <c r="GE1" s="249"/>
      <c r="GF1" s="249"/>
      <c r="GG1" s="249"/>
      <c r="GH1" s="249"/>
      <c r="GI1" s="249"/>
      <c r="GJ1" s="249"/>
      <c r="GK1" s="249"/>
      <c r="GL1" s="249"/>
      <c r="GM1" s="249"/>
      <c r="GN1" s="249"/>
      <c r="GO1" s="249"/>
      <c r="GP1" s="249"/>
      <c r="GQ1" s="249"/>
      <c r="GR1" s="249"/>
      <c r="GS1" s="249"/>
      <c r="GT1" s="249"/>
      <c r="GU1" s="249"/>
      <c r="GV1" s="249"/>
      <c r="GW1" s="249"/>
      <c r="GX1" s="249"/>
      <c r="GY1" s="249"/>
      <c r="GZ1" s="249"/>
      <c r="HA1" s="249"/>
      <c r="HB1" s="249"/>
      <c r="HC1" s="249"/>
      <c r="HD1" s="249"/>
      <c r="HE1" s="249"/>
      <c r="HF1" s="249"/>
      <c r="HG1" s="249"/>
      <c r="HH1" s="249"/>
      <c r="HI1" s="249"/>
      <c r="HJ1" s="249"/>
      <c r="HK1" s="249"/>
      <c r="HL1" s="249"/>
      <c r="HM1" s="249"/>
      <c r="HN1" s="249"/>
      <c r="HO1" s="249"/>
      <c r="HP1" s="249"/>
      <c r="HQ1" s="249"/>
      <c r="HR1" s="249"/>
      <c r="HS1" s="249"/>
      <c r="HT1" s="249"/>
      <c r="HU1" s="249"/>
      <c r="HV1" s="249"/>
      <c r="HW1" s="249"/>
      <c r="HX1" s="249"/>
      <c r="HY1" s="249"/>
      <c r="HZ1" s="249"/>
      <c r="IA1" s="249"/>
      <c r="IB1" s="249"/>
      <c r="IC1" s="249"/>
      <c r="ID1" s="249"/>
      <c r="IE1" s="249"/>
      <c r="IF1" s="249"/>
      <c r="IG1" s="249"/>
      <c r="IH1" s="249"/>
      <c r="II1" s="249"/>
      <c r="IJ1" s="249"/>
      <c r="IK1" s="249"/>
      <c r="IL1" s="249"/>
      <c r="IM1" s="249"/>
      <c r="IN1" s="249"/>
      <c r="IO1" s="249"/>
      <c r="IP1" s="249"/>
      <c r="IQ1" s="249"/>
      <c r="IR1" s="249"/>
      <c r="IS1" s="249"/>
      <c r="IT1" s="249"/>
      <c r="IU1" s="249"/>
      <c r="IV1" s="249"/>
      <c r="IW1" s="249"/>
      <c r="IX1" s="249"/>
      <c r="IY1" s="249"/>
      <c r="IZ1" s="249"/>
      <c r="JA1" s="249"/>
      <c r="JB1" s="249"/>
      <c r="JC1" s="249"/>
      <c r="JD1" s="249"/>
      <c r="JE1" s="249"/>
      <c r="JF1" s="249"/>
      <c r="JG1" s="249"/>
      <c r="JH1" s="249"/>
      <c r="JI1" s="249"/>
      <c r="JJ1" s="249"/>
      <c r="JK1" s="249"/>
      <c r="JL1" s="249"/>
      <c r="JM1" s="249"/>
      <c r="JN1" s="249"/>
      <c r="JO1" s="249"/>
      <c r="JP1" s="249"/>
      <c r="JQ1" s="249"/>
      <c r="JR1" s="249"/>
      <c r="JS1" s="249"/>
      <c r="JT1" s="249"/>
      <c r="JU1" s="249"/>
      <c r="JV1" s="249"/>
      <c r="JW1" s="249"/>
      <c r="JX1" s="249"/>
      <c r="JY1" s="249"/>
      <c r="JZ1" s="249"/>
      <c r="KA1" s="249"/>
      <c r="KB1" s="249"/>
      <c r="KC1" s="249"/>
      <c r="KD1" s="249"/>
      <c r="KE1" s="249"/>
      <c r="KF1" s="249"/>
      <c r="KG1" s="249"/>
      <c r="KH1" s="249"/>
      <c r="KI1" s="249"/>
      <c r="KJ1" s="249"/>
      <c r="KK1" s="249"/>
      <c r="KL1" s="249"/>
      <c r="KM1" s="249"/>
      <c r="KN1" s="249"/>
      <c r="KO1" s="249"/>
      <c r="KP1" s="249"/>
      <c r="KQ1" s="249"/>
      <c r="KR1" s="249"/>
      <c r="KS1" s="249"/>
      <c r="KT1" s="249"/>
      <c r="KU1" s="249"/>
      <c r="KV1" s="249"/>
      <c r="KW1" s="249"/>
      <c r="KX1" s="249"/>
      <c r="KY1" s="249"/>
      <c r="KZ1" s="249"/>
      <c r="LA1" s="249"/>
      <c r="LB1" s="249"/>
      <c r="LC1" s="249"/>
      <c r="LD1" s="249"/>
      <c r="LE1" s="249"/>
      <c r="LF1" s="249"/>
      <c r="LG1" s="249"/>
      <c r="LH1" s="249"/>
      <c r="LI1" s="249"/>
      <c r="LJ1" s="249"/>
      <c r="LK1" s="249"/>
      <c r="LL1" s="249"/>
      <c r="LM1" s="249"/>
      <c r="LN1" s="249"/>
      <c r="LO1" s="249"/>
      <c r="LP1" s="249"/>
      <c r="LQ1" s="249"/>
      <c r="LR1" s="249"/>
      <c r="LS1" s="249"/>
      <c r="LT1" s="249"/>
      <c r="LU1" s="249"/>
      <c r="LV1" s="249"/>
      <c r="LW1" s="249"/>
      <c r="LX1" s="249"/>
      <c r="LY1" s="249"/>
      <c r="LZ1" s="249"/>
      <c r="MA1" s="249"/>
      <c r="MB1" s="249"/>
      <c r="MC1" s="249"/>
      <c r="MD1" s="249"/>
      <c r="ME1" s="249"/>
      <c r="MF1" s="249"/>
      <c r="MG1" s="249"/>
      <c r="MH1" s="249"/>
      <c r="MI1" s="249"/>
      <c r="MJ1" s="249"/>
      <c r="MK1" s="249"/>
      <c r="ML1" s="249"/>
      <c r="MM1" s="249"/>
      <c r="MN1" s="249"/>
      <c r="MO1" s="249"/>
      <c r="MP1" s="249"/>
      <c r="MQ1" s="249"/>
      <c r="MR1" s="249"/>
      <c r="MS1" s="249"/>
      <c r="MT1" s="249"/>
      <c r="MU1" s="249"/>
      <c r="MV1" s="249"/>
      <c r="MW1" s="249"/>
      <c r="MX1" s="249"/>
      <c r="MY1" s="249"/>
      <c r="MZ1" s="249"/>
      <c r="NA1" s="249"/>
      <c r="NB1" s="249"/>
      <c r="NC1" s="249"/>
      <c r="ND1" s="249"/>
      <c r="NE1" s="249"/>
      <c r="NF1" s="249"/>
      <c r="NG1" s="249"/>
      <c r="NH1" s="249"/>
      <c r="NI1" s="249"/>
      <c r="NJ1" s="249"/>
      <c r="NK1" s="249"/>
      <c r="NL1" s="249"/>
      <c r="NM1" s="249"/>
      <c r="NN1" s="249"/>
      <c r="NO1" s="249"/>
      <c r="NP1" s="249"/>
      <c r="NQ1" s="249"/>
      <c r="NR1" s="249"/>
      <c r="NS1" s="249"/>
      <c r="NT1" s="249"/>
      <c r="NU1" s="249"/>
      <c r="NV1" s="249"/>
      <c r="NW1" s="249"/>
      <c r="NX1" s="249"/>
      <c r="NY1" s="249"/>
      <c r="NZ1" s="249"/>
      <c r="OA1" s="249"/>
      <c r="OB1" s="249"/>
      <c r="OC1" s="249"/>
      <c r="OD1" s="249"/>
      <c r="OE1" s="249"/>
      <c r="OF1" s="249"/>
      <c r="OG1" s="249"/>
      <c r="OH1" s="249"/>
      <c r="OI1" s="249"/>
      <c r="OJ1" s="249"/>
      <c r="OK1" s="249"/>
      <c r="OL1" s="249"/>
      <c r="OM1" s="249"/>
      <c r="ON1" s="249"/>
      <c r="OO1" s="249"/>
      <c r="OP1" s="249"/>
      <c r="OQ1" s="249"/>
      <c r="OR1" s="249"/>
      <c r="OS1" s="249"/>
      <c r="OT1" s="249"/>
      <c r="OU1" s="249"/>
      <c r="OV1" s="249"/>
      <c r="OW1" s="249"/>
      <c r="OX1" s="249"/>
      <c r="OY1" s="249"/>
      <c r="OZ1" s="249"/>
      <c r="PA1" s="249"/>
      <c r="PB1" s="249"/>
      <c r="PC1" s="249"/>
      <c r="PD1" s="249"/>
      <c r="PE1" s="249"/>
      <c r="PF1" s="249"/>
      <c r="PG1" s="249"/>
      <c r="PH1" s="249"/>
      <c r="PI1" s="249"/>
      <c r="PJ1" s="249"/>
      <c r="PK1" s="249"/>
      <c r="PL1" s="249"/>
      <c r="PM1" s="249"/>
      <c r="PN1" s="249"/>
      <c r="PO1" s="249"/>
      <c r="PP1" s="249"/>
      <c r="PQ1" s="249"/>
      <c r="PR1" s="249"/>
      <c r="PS1" s="249"/>
      <c r="PT1" s="249"/>
      <c r="PU1" s="249"/>
      <c r="PV1" s="249"/>
      <c r="PW1" s="249"/>
      <c r="PX1" s="249"/>
      <c r="PY1" s="249"/>
      <c r="PZ1" s="249"/>
      <c r="QA1" s="249"/>
      <c r="QB1" s="249"/>
      <c r="QC1" s="249"/>
      <c r="QD1" s="249"/>
      <c r="QE1" s="249"/>
      <c r="QF1" s="249"/>
      <c r="QG1" s="249"/>
      <c r="QH1" s="249"/>
      <c r="QI1" s="249"/>
      <c r="QJ1" s="249"/>
      <c r="QK1" s="249"/>
      <c r="QL1" s="249"/>
      <c r="QM1" s="249"/>
      <c r="QN1" s="249"/>
      <c r="QO1" s="249"/>
      <c r="QP1" s="249"/>
      <c r="QQ1" s="249"/>
      <c r="QR1" s="249"/>
      <c r="QS1" s="249"/>
      <c r="QT1" s="249"/>
      <c r="QU1" s="249"/>
      <c r="QV1" s="249"/>
      <c r="QW1" s="249"/>
      <c r="QX1" s="249"/>
      <c r="QY1" s="249"/>
      <c r="QZ1" s="249"/>
      <c r="RA1" s="249"/>
      <c r="RB1" s="249"/>
      <c r="RC1" s="249"/>
      <c r="RD1" s="249"/>
      <c r="RE1" s="249"/>
      <c r="RF1" s="249"/>
      <c r="RG1" s="249"/>
      <c r="RH1" s="249"/>
      <c r="RI1" s="249"/>
      <c r="RJ1" s="249"/>
      <c r="RK1" s="249"/>
      <c r="RL1" s="249"/>
      <c r="RM1" s="249"/>
      <c r="RN1" s="249"/>
      <c r="RO1" s="249"/>
      <c r="RP1" s="249"/>
      <c r="RQ1" s="249"/>
      <c r="RR1" s="249"/>
      <c r="RS1" s="249"/>
      <c r="RT1" s="249"/>
      <c r="RU1" s="249"/>
      <c r="RV1" s="249"/>
      <c r="RW1" s="249"/>
      <c r="RX1" s="249"/>
      <c r="RY1" s="249"/>
      <c r="RZ1" s="249"/>
      <c r="SA1" s="249"/>
      <c r="SB1" s="249"/>
      <c r="SC1" s="249"/>
      <c r="SD1" s="249"/>
      <c r="SE1" s="249"/>
      <c r="SF1" s="249"/>
      <c r="SG1" s="249"/>
      <c r="SH1" s="249"/>
      <c r="SI1" s="249"/>
      <c r="SJ1" s="249"/>
      <c r="SK1" s="249"/>
      <c r="SL1" s="249"/>
      <c r="SM1" s="249"/>
      <c r="SN1" s="249"/>
      <c r="SO1" s="249"/>
      <c r="SP1" s="249"/>
      <c r="SQ1" s="249"/>
      <c r="SR1" s="249"/>
      <c r="SS1" s="249"/>
      <c r="ST1" s="249"/>
      <c r="SU1" s="249"/>
      <c r="SV1" s="249"/>
      <c r="SW1" s="249"/>
      <c r="SX1" s="249"/>
      <c r="SY1" s="249"/>
      <c r="SZ1" s="249"/>
      <c r="TA1" s="249"/>
      <c r="TB1" s="249"/>
      <c r="TC1" s="249"/>
      <c r="TD1" s="249"/>
      <c r="TE1" s="249"/>
      <c r="TF1" s="249"/>
      <c r="TG1" s="249"/>
      <c r="TH1" s="249"/>
      <c r="TI1" s="249"/>
      <c r="TJ1" s="249"/>
      <c r="TK1" s="249"/>
      <c r="TL1" s="249"/>
      <c r="TM1" s="249"/>
      <c r="TN1" s="249"/>
      <c r="TO1" s="249"/>
      <c r="TP1" s="249"/>
      <c r="TQ1" s="249"/>
      <c r="TR1" s="249"/>
      <c r="TS1" s="249"/>
      <c r="TT1" s="249"/>
      <c r="TU1" s="249"/>
      <c r="TV1" s="249"/>
      <c r="TW1" s="249"/>
      <c r="TX1" s="249"/>
      <c r="TY1" s="249"/>
      <c r="TZ1" s="249"/>
      <c r="UA1" s="249"/>
      <c r="UB1" s="249"/>
      <c r="UC1" s="249"/>
      <c r="UD1" s="249"/>
      <c r="UE1" s="249"/>
      <c r="UF1" s="249"/>
      <c r="UG1" s="249"/>
      <c r="UH1" s="249"/>
      <c r="UI1" s="249"/>
      <c r="UJ1" s="249"/>
      <c r="UK1" s="249"/>
      <c r="UL1" s="249"/>
      <c r="UM1" s="249"/>
      <c r="UN1" s="249"/>
      <c r="UO1" s="249"/>
      <c r="UP1" s="249"/>
      <c r="UQ1" s="249"/>
      <c r="UR1" s="249"/>
      <c r="US1" s="249"/>
      <c r="UT1" s="249"/>
      <c r="UU1" s="249"/>
      <c r="UV1" s="249"/>
      <c r="UW1" s="249"/>
      <c r="UX1" s="249"/>
      <c r="UY1" s="249"/>
      <c r="UZ1" s="249"/>
      <c r="VA1" s="249"/>
      <c r="VB1" s="249"/>
      <c r="VC1" s="249"/>
      <c r="VD1" s="249"/>
      <c r="VE1" s="249"/>
      <c r="VF1" s="249"/>
      <c r="VG1" s="249"/>
      <c r="VH1" s="249"/>
      <c r="VI1" s="249"/>
      <c r="VJ1" s="249"/>
      <c r="VK1" s="249"/>
      <c r="VL1" s="249"/>
      <c r="VM1" s="249"/>
      <c r="VN1" s="249"/>
      <c r="VO1" s="249"/>
      <c r="VP1" s="249"/>
      <c r="VQ1" s="249"/>
      <c r="VR1" s="249"/>
      <c r="VS1" s="249"/>
      <c r="VT1" s="249"/>
      <c r="VU1" s="249"/>
      <c r="VV1" s="249"/>
      <c r="VW1" s="249"/>
      <c r="VX1" s="249"/>
      <c r="VY1" s="249"/>
      <c r="VZ1" s="249"/>
      <c r="WA1" s="249"/>
      <c r="WB1" s="249"/>
      <c r="WC1" s="249"/>
      <c r="WD1" s="249"/>
      <c r="WE1" s="249"/>
      <c r="WF1" s="249"/>
      <c r="WG1" s="249"/>
      <c r="WH1" s="249"/>
      <c r="WI1" s="249"/>
      <c r="WJ1" s="249"/>
      <c r="WK1" s="249"/>
      <c r="WL1" s="249"/>
      <c r="WM1" s="249"/>
      <c r="WN1" s="249"/>
      <c r="WO1" s="249"/>
      <c r="WP1" s="249"/>
      <c r="WQ1" s="249"/>
      <c r="WR1" s="249"/>
      <c r="WS1" s="249"/>
      <c r="WT1" s="249"/>
      <c r="WU1" s="249"/>
      <c r="WV1" s="249"/>
      <c r="WW1" s="249"/>
      <c r="WX1" s="249"/>
      <c r="WY1" s="249"/>
      <c r="WZ1" s="249"/>
      <c r="XA1" s="249"/>
      <c r="XB1" s="249"/>
      <c r="XC1" s="249"/>
      <c r="XD1" s="249"/>
      <c r="XE1" s="249"/>
      <c r="XF1" s="249"/>
      <c r="XG1" s="249"/>
      <c r="XH1" s="249"/>
      <c r="XI1" s="249"/>
      <c r="XJ1" s="249"/>
      <c r="XK1" s="249"/>
      <c r="XL1" s="249"/>
      <c r="XM1" s="249"/>
      <c r="XN1" s="249"/>
      <c r="XO1" s="249"/>
      <c r="XP1" s="249"/>
      <c r="XQ1" s="249"/>
      <c r="XR1" s="249"/>
      <c r="XS1" s="249"/>
      <c r="XT1" s="249"/>
      <c r="XU1" s="249"/>
      <c r="XV1" s="249"/>
      <c r="XW1" s="249"/>
      <c r="XX1" s="249"/>
      <c r="XY1" s="249"/>
      <c r="XZ1" s="249"/>
      <c r="YA1" s="249"/>
      <c r="YB1" s="249"/>
      <c r="YC1" s="249"/>
      <c r="YD1" s="249"/>
      <c r="YE1" s="249"/>
      <c r="YF1" s="249"/>
      <c r="YG1" s="249"/>
      <c r="YH1" s="249"/>
      <c r="YI1" s="249"/>
      <c r="YJ1" s="249"/>
      <c r="YK1" s="249"/>
      <c r="YL1" s="249"/>
      <c r="YM1" s="249"/>
      <c r="YN1" s="249"/>
      <c r="YO1" s="249"/>
      <c r="YP1" s="249"/>
      <c r="YQ1" s="249"/>
      <c r="YR1" s="249"/>
      <c r="YS1" s="249"/>
      <c r="YT1" s="249"/>
      <c r="YU1" s="249"/>
      <c r="YV1" s="249"/>
      <c r="YW1" s="249"/>
      <c r="YX1" s="249"/>
      <c r="YY1" s="249"/>
      <c r="YZ1" s="249"/>
      <c r="ZA1" s="249"/>
      <c r="ZB1" s="249"/>
      <c r="ZC1" s="249"/>
      <c r="ZD1" s="249"/>
      <c r="ZE1" s="249"/>
      <c r="ZF1" s="249"/>
      <c r="ZG1" s="249"/>
      <c r="ZH1" s="249"/>
      <c r="ZI1" s="249"/>
      <c r="ZJ1" s="249"/>
      <c r="ZK1" s="249"/>
      <c r="ZL1" s="249"/>
      <c r="ZM1" s="249"/>
      <c r="ZN1" s="249"/>
      <c r="ZO1" s="249"/>
      <c r="ZP1" s="249"/>
      <c r="ZQ1" s="249"/>
      <c r="ZR1" s="249"/>
      <c r="ZS1" s="249"/>
      <c r="ZT1" s="249"/>
      <c r="ZU1" s="249"/>
      <c r="ZV1" s="249"/>
      <c r="ZW1" s="249"/>
      <c r="ZX1" s="249"/>
      <c r="ZY1" s="249"/>
      <c r="ZZ1" s="249"/>
      <c r="AAA1" s="249"/>
      <c r="AAB1" s="249"/>
      <c r="AAC1" s="249"/>
      <c r="AAD1" s="249"/>
      <c r="AAE1" s="249"/>
      <c r="AAF1" s="249"/>
      <c r="AAG1" s="249"/>
      <c r="AAH1" s="249"/>
      <c r="AAI1" s="249"/>
      <c r="AAJ1" s="249"/>
      <c r="AAK1" s="249"/>
      <c r="AAL1" s="249"/>
      <c r="AAM1" s="249"/>
      <c r="AAN1" s="249"/>
      <c r="AAO1" s="249"/>
      <c r="AAP1" s="249"/>
      <c r="AAQ1" s="249"/>
      <c r="AAR1" s="249"/>
      <c r="AAS1" s="249"/>
      <c r="AAT1" s="249"/>
      <c r="AAU1" s="249"/>
      <c r="AAV1" s="249"/>
      <c r="AAW1" s="249"/>
      <c r="AAX1" s="249"/>
      <c r="AAY1" s="249"/>
      <c r="AAZ1" s="249"/>
      <c r="ABA1" s="249"/>
      <c r="ABB1" s="249"/>
      <c r="ABC1" s="249"/>
      <c r="ABD1" s="249"/>
      <c r="ABE1" s="249"/>
      <c r="ABF1" s="249"/>
      <c r="ABG1" s="249"/>
      <c r="ABH1" s="249"/>
      <c r="ABI1" s="249"/>
      <c r="ABJ1" s="249"/>
      <c r="ABK1" s="249"/>
      <c r="ABL1" s="249"/>
      <c r="ABM1" s="249"/>
      <c r="ABN1" s="249"/>
      <c r="ABO1" s="249"/>
      <c r="ABP1" s="249"/>
      <c r="ABQ1" s="249"/>
      <c r="ABR1" s="249"/>
      <c r="ABS1" s="249"/>
      <c r="ABT1" s="249"/>
      <c r="ABU1" s="249"/>
      <c r="ABV1" s="249"/>
      <c r="ABW1" s="249"/>
      <c r="ABX1" s="249"/>
      <c r="ABY1" s="249"/>
      <c r="ABZ1" s="249"/>
      <c r="ACA1" s="249"/>
      <c r="ACB1" s="249"/>
      <c r="ACC1" s="249"/>
      <c r="ACD1" s="249"/>
      <c r="ACE1" s="249"/>
      <c r="ACF1" s="249"/>
      <c r="ACG1" s="249"/>
      <c r="ACH1" s="249"/>
      <c r="ACI1" s="249"/>
      <c r="ACJ1" s="249"/>
      <c r="ACK1" s="249"/>
      <c r="ACL1" s="249"/>
      <c r="ACM1" s="249"/>
      <c r="ACN1" s="249"/>
      <c r="ACO1" s="249"/>
      <c r="ACP1" s="249"/>
      <c r="ACQ1" s="249"/>
      <c r="ACR1" s="249"/>
      <c r="ACS1" s="249"/>
      <c r="ACT1" s="249"/>
      <c r="ACU1" s="249"/>
      <c r="ACV1" s="249"/>
      <c r="ACW1" s="249"/>
      <c r="ACX1" s="249"/>
      <c r="ACY1" s="249"/>
      <c r="ACZ1" s="249"/>
      <c r="ADA1" s="249"/>
      <c r="ADB1" s="249"/>
      <c r="ADC1" s="249"/>
      <c r="ADD1" s="249"/>
      <c r="ADE1" s="249"/>
      <c r="ADF1" s="249"/>
      <c r="ADG1" s="249"/>
      <c r="ADH1" s="249"/>
      <c r="ADI1" s="249"/>
      <c r="ADJ1" s="249"/>
      <c r="ADK1" s="249"/>
      <c r="ADL1" s="249"/>
      <c r="ADM1" s="249"/>
      <c r="ADN1" s="249"/>
      <c r="ADO1" s="249"/>
      <c r="ADP1" s="249"/>
      <c r="ADQ1" s="249"/>
      <c r="ADR1" s="249"/>
      <c r="ADS1" s="249"/>
      <c r="ADT1" s="249"/>
      <c r="ADU1" s="249"/>
      <c r="ADV1" s="249"/>
      <c r="ADW1" s="249"/>
      <c r="ADX1" s="249"/>
      <c r="ADY1" s="249"/>
      <c r="ADZ1" s="249"/>
      <c r="AEA1" s="249"/>
      <c r="AEB1" s="249"/>
      <c r="AEC1" s="249"/>
      <c r="AED1" s="249"/>
      <c r="AEE1" s="249"/>
      <c r="AEF1" s="249"/>
      <c r="AEG1" s="249"/>
      <c r="AEH1" s="249"/>
      <c r="AEI1" s="249"/>
      <c r="AEJ1" s="249"/>
      <c r="AEK1" s="249"/>
      <c r="AEL1" s="249"/>
      <c r="AEM1" s="249"/>
      <c r="AEN1" s="249"/>
      <c r="AEO1" s="249"/>
      <c r="AEP1" s="249"/>
      <c r="AEQ1" s="249"/>
      <c r="AER1" s="249"/>
      <c r="AES1" s="249"/>
      <c r="AET1" s="249"/>
      <c r="AEU1" s="249"/>
      <c r="AEV1" s="249"/>
      <c r="AEW1" s="249"/>
      <c r="AEX1" s="249"/>
      <c r="AEY1" s="249"/>
      <c r="AEZ1" s="249"/>
      <c r="AFA1" s="249"/>
      <c r="AFB1" s="249"/>
      <c r="AFC1" s="249"/>
      <c r="AFD1" s="249"/>
      <c r="AFE1" s="249"/>
      <c r="AFF1" s="249"/>
      <c r="AFG1" s="249"/>
      <c r="AFH1" s="249"/>
      <c r="AFI1" s="249"/>
      <c r="AFJ1" s="249"/>
      <c r="AFK1" s="249"/>
      <c r="AFL1" s="249"/>
      <c r="AFM1" s="249"/>
      <c r="AFN1" s="249"/>
      <c r="AFO1" s="249"/>
      <c r="AFP1" s="249"/>
      <c r="AFQ1" s="249"/>
      <c r="AFR1" s="249"/>
      <c r="AFS1" s="249"/>
      <c r="AFT1" s="249"/>
      <c r="AFU1" s="249"/>
      <c r="AFV1" s="249"/>
      <c r="AFW1" s="249"/>
      <c r="AFX1" s="249"/>
      <c r="AFY1" s="249"/>
      <c r="AFZ1" s="249"/>
      <c r="AGA1" s="249"/>
      <c r="AGB1" s="249"/>
      <c r="AGC1" s="249"/>
      <c r="AGD1" s="249"/>
      <c r="AGE1" s="249"/>
      <c r="AGF1" s="249"/>
      <c r="AGG1" s="249"/>
      <c r="AGH1" s="249"/>
      <c r="AGI1" s="249"/>
      <c r="AGJ1" s="249"/>
      <c r="AGK1" s="249"/>
      <c r="AGL1" s="249"/>
      <c r="AGM1" s="249"/>
      <c r="AGN1" s="249"/>
      <c r="AGO1" s="249"/>
      <c r="AGP1" s="249"/>
      <c r="AGQ1" s="249"/>
      <c r="AGR1" s="249"/>
      <c r="AGS1" s="249"/>
      <c r="AGT1" s="249"/>
      <c r="AGU1" s="249"/>
      <c r="AGV1" s="249"/>
      <c r="AGW1" s="249"/>
      <c r="AGX1" s="249"/>
      <c r="AGY1" s="249"/>
      <c r="AGZ1" s="249"/>
      <c r="AHA1" s="249"/>
      <c r="AHB1" s="249"/>
      <c r="AHC1" s="249"/>
      <c r="AHD1" s="249"/>
      <c r="AHE1" s="249"/>
      <c r="AHF1" s="249"/>
      <c r="AHG1" s="249"/>
      <c r="AHH1" s="249"/>
      <c r="AHI1" s="249"/>
      <c r="AHJ1" s="249"/>
      <c r="AHK1" s="249"/>
      <c r="AHL1" s="249"/>
      <c r="AHM1" s="249"/>
      <c r="AHN1" s="249"/>
      <c r="AHO1" s="249"/>
      <c r="AHP1" s="249"/>
      <c r="AHQ1" s="249"/>
      <c r="AHR1" s="249"/>
      <c r="AHS1" s="249"/>
      <c r="AHT1" s="249"/>
      <c r="AHU1" s="249"/>
      <c r="AHV1" s="249"/>
      <c r="AHW1" s="249"/>
      <c r="AHX1" s="249"/>
      <c r="AHY1" s="249"/>
      <c r="AHZ1" s="249"/>
      <c r="AIA1" s="249"/>
      <c r="AIB1" s="249"/>
      <c r="AIC1" s="249"/>
      <c r="AID1" s="249"/>
      <c r="AIE1" s="249"/>
      <c r="AIF1" s="249"/>
      <c r="AIG1" s="249"/>
      <c r="AIH1" s="249"/>
      <c r="AII1" s="249"/>
      <c r="AIJ1" s="249"/>
      <c r="AIK1" s="249"/>
      <c r="AIL1" s="249"/>
      <c r="AIM1" s="249"/>
      <c r="AIN1" s="249"/>
      <c r="AIO1" s="249"/>
      <c r="AIP1" s="249"/>
      <c r="AIQ1" s="249"/>
      <c r="AIR1" s="249"/>
      <c r="AIS1" s="249"/>
      <c r="AIT1" s="249"/>
      <c r="AIU1" s="249"/>
      <c r="AIV1" s="249"/>
      <c r="AIW1" s="249"/>
      <c r="AIX1" s="249"/>
      <c r="AIY1" s="249"/>
      <c r="AIZ1" s="249"/>
      <c r="AJA1" s="249"/>
      <c r="AJB1" s="249"/>
      <c r="AJC1" s="249"/>
      <c r="AJD1" s="249"/>
      <c r="AJE1" s="249"/>
      <c r="AJF1" s="249"/>
      <c r="AJG1" s="249"/>
      <c r="AJH1" s="249"/>
      <c r="AJI1" s="249"/>
      <c r="AJJ1" s="249"/>
      <c r="AJK1" s="249"/>
      <c r="AJL1" s="249"/>
      <c r="AJM1" s="249"/>
      <c r="AJN1" s="249"/>
      <c r="AJO1" s="249"/>
      <c r="AJP1" s="249"/>
      <c r="AJQ1" s="249"/>
      <c r="AJR1" s="249"/>
      <c r="AJS1" s="249"/>
      <c r="AJT1" s="249"/>
      <c r="AJU1" s="249"/>
      <c r="AJV1" s="249"/>
      <c r="AJW1" s="249"/>
      <c r="AJX1" s="249"/>
      <c r="AJY1" s="249"/>
      <c r="AJZ1" s="249"/>
      <c r="AKA1" s="249"/>
      <c r="AKB1" s="249"/>
      <c r="AKC1" s="249"/>
      <c r="AKD1" s="249"/>
      <c r="AKE1" s="249"/>
      <c r="AKF1" s="249"/>
      <c r="AKG1" s="249"/>
      <c r="AKH1" s="249"/>
      <c r="AKI1" s="249"/>
      <c r="AKJ1" s="249"/>
      <c r="AKK1" s="249"/>
      <c r="AKL1" s="249"/>
      <c r="AKM1" s="249"/>
      <c r="AKN1" s="249"/>
      <c r="AKO1" s="249"/>
      <c r="AKP1" s="249"/>
      <c r="AKQ1" s="249"/>
      <c r="AKR1" s="249"/>
      <c r="AKS1" s="249"/>
      <c r="AKT1" s="249"/>
      <c r="AKU1" s="249"/>
      <c r="AKV1" s="249"/>
      <c r="AKW1" s="249"/>
      <c r="AKX1" s="249"/>
      <c r="AKY1" s="249"/>
      <c r="AKZ1" s="249"/>
      <c r="ALA1" s="249"/>
      <c r="ALB1" s="249"/>
      <c r="ALC1" s="249"/>
      <c r="ALD1" s="249"/>
      <c r="ALE1" s="249"/>
      <c r="ALF1" s="249"/>
      <c r="ALG1" s="249"/>
      <c r="ALH1" s="249"/>
      <c r="ALI1" s="249"/>
      <c r="ALJ1" s="249"/>
      <c r="ALK1" s="249"/>
      <c r="ALL1" s="249"/>
      <c r="ALM1" s="249"/>
      <c r="ALN1" s="249"/>
      <c r="ALO1" s="249"/>
      <c r="ALP1" s="249"/>
      <c r="ALQ1" s="249"/>
      <c r="ALR1" s="249"/>
      <c r="ALS1" s="249"/>
      <c r="ALT1" s="249"/>
      <c r="ALU1" s="249"/>
      <c r="ALV1" s="249"/>
      <c r="ALW1" s="249"/>
      <c r="ALX1" s="249"/>
      <c r="ALY1" s="249"/>
      <c r="ALZ1" s="249"/>
      <c r="AMA1" s="249"/>
      <c r="AMB1" s="249"/>
      <c r="AMC1" s="249"/>
      <c r="AMD1" s="249"/>
      <c r="AME1" s="249"/>
      <c r="AMF1" s="249"/>
      <c r="AMG1" s="249"/>
      <c r="AMH1" s="249"/>
      <c r="AMI1" s="249"/>
      <c r="AMJ1" s="249"/>
      <c r="AMK1" s="249"/>
      <c r="AML1" s="249"/>
      <c r="AMM1" s="249"/>
      <c r="AMN1" s="249"/>
      <c r="AMO1" s="249"/>
      <c r="AMP1" s="249"/>
      <c r="AMQ1" s="249"/>
      <c r="AMR1" s="249"/>
      <c r="AMS1" s="249"/>
      <c r="AMT1" s="249"/>
      <c r="AMU1" s="249"/>
      <c r="AMV1" s="249"/>
      <c r="AMW1" s="249"/>
      <c r="AMX1" s="249"/>
      <c r="AMY1" s="249"/>
      <c r="AMZ1" s="249"/>
      <c r="ANA1" s="249"/>
      <c r="ANB1" s="249"/>
      <c r="ANC1" s="249"/>
      <c r="AND1" s="249"/>
      <c r="ANE1" s="249"/>
      <c r="ANF1" s="249"/>
      <c r="ANG1" s="249"/>
      <c r="ANH1" s="249"/>
      <c r="ANI1" s="249"/>
      <c r="ANJ1" s="249"/>
      <c r="ANK1" s="249"/>
      <c r="ANL1" s="249"/>
      <c r="ANM1" s="249"/>
      <c r="ANN1" s="249"/>
      <c r="ANO1" s="249"/>
      <c r="ANP1" s="249"/>
      <c r="ANQ1" s="249"/>
      <c r="ANR1" s="249"/>
      <c r="ANS1" s="249"/>
      <c r="ANT1" s="249"/>
      <c r="ANU1" s="249"/>
      <c r="ANV1" s="249"/>
      <c r="ANW1" s="249"/>
      <c r="ANX1" s="249"/>
      <c r="ANY1" s="249"/>
      <c r="ANZ1" s="249"/>
      <c r="AOA1" s="249"/>
      <c r="AOB1" s="249"/>
      <c r="AOC1" s="249"/>
      <c r="AOD1" s="249"/>
      <c r="AOE1" s="249"/>
      <c r="AOF1" s="249"/>
      <c r="AOG1" s="249"/>
      <c r="AOH1" s="249"/>
      <c r="AOI1" s="249"/>
      <c r="AOJ1" s="249"/>
      <c r="AOK1" s="249"/>
      <c r="AOL1" s="249"/>
      <c r="AOM1" s="249"/>
      <c r="AON1" s="249"/>
      <c r="AOO1" s="249"/>
      <c r="AOP1" s="249"/>
      <c r="AOQ1" s="249"/>
      <c r="AOR1" s="249"/>
      <c r="AOS1" s="249"/>
      <c r="AOT1" s="249"/>
      <c r="AOU1" s="249"/>
      <c r="AOV1" s="249"/>
      <c r="AOW1" s="249"/>
      <c r="AOX1" s="249"/>
      <c r="AOY1" s="249"/>
      <c r="AOZ1" s="249"/>
      <c r="APA1" s="249"/>
      <c r="APB1" s="249"/>
      <c r="APC1" s="249"/>
      <c r="APD1" s="249"/>
      <c r="APE1" s="249"/>
      <c r="APF1" s="249"/>
      <c r="APG1" s="249"/>
      <c r="APH1" s="249"/>
      <c r="API1" s="249"/>
      <c r="APJ1" s="249"/>
      <c r="APK1" s="249"/>
      <c r="APL1" s="249"/>
      <c r="APM1" s="249"/>
      <c r="APN1" s="249"/>
      <c r="APO1" s="249"/>
      <c r="APP1" s="249"/>
      <c r="APQ1" s="249"/>
      <c r="APR1" s="249"/>
      <c r="APS1" s="249"/>
      <c r="APT1" s="249"/>
      <c r="APU1" s="249"/>
      <c r="APV1" s="249"/>
      <c r="APW1" s="249"/>
      <c r="APX1" s="249"/>
      <c r="APY1" s="249"/>
      <c r="APZ1" s="249"/>
      <c r="AQA1" s="249"/>
      <c r="AQB1" s="249"/>
      <c r="AQC1" s="249"/>
      <c r="AQD1" s="249"/>
      <c r="AQE1" s="249"/>
      <c r="AQF1" s="249"/>
      <c r="AQG1" s="249"/>
      <c r="AQH1" s="249"/>
      <c r="AQI1" s="249"/>
      <c r="AQJ1" s="249"/>
      <c r="AQK1" s="249"/>
      <c r="AQL1" s="249"/>
      <c r="AQM1" s="249"/>
      <c r="AQN1" s="249"/>
      <c r="AQO1" s="249"/>
      <c r="AQP1" s="249"/>
      <c r="AQQ1" s="249"/>
      <c r="AQR1" s="249"/>
      <c r="AQS1" s="249"/>
      <c r="AQT1" s="249"/>
      <c r="AQU1" s="249"/>
      <c r="AQV1" s="249"/>
      <c r="AQW1" s="249"/>
      <c r="AQX1" s="249"/>
      <c r="AQY1" s="249"/>
      <c r="AQZ1" s="249"/>
      <c r="ARA1" s="249"/>
      <c r="ARB1" s="249"/>
      <c r="ARC1" s="249"/>
      <c r="ARD1" s="249"/>
      <c r="ARE1" s="249"/>
      <c r="ARF1" s="249"/>
      <c r="ARG1" s="249"/>
      <c r="ARH1" s="249"/>
      <c r="ARI1" s="249"/>
      <c r="ARJ1" s="249"/>
      <c r="ARK1" s="249"/>
      <c r="ARL1" s="249"/>
      <c r="ARM1" s="249"/>
      <c r="ARN1" s="249"/>
      <c r="ARO1" s="249"/>
      <c r="ARP1" s="249"/>
      <c r="ARQ1" s="249"/>
      <c r="ARR1" s="249"/>
      <c r="ARS1" s="249"/>
      <c r="ART1" s="249"/>
      <c r="ARU1" s="249"/>
      <c r="ARV1" s="249"/>
      <c r="ARW1" s="249"/>
      <c r="ARX1" s="249"/>
      <c r="ARY1" s="249"/>
      <c r="ARZ1" s="249"/>
      <c r="ASA1" s="249"/>
      <c r="ASB1" s="249"/>
      <c r="ASC1" s="249"/>
      <c r="ASD1" s="249"/>
      <c r="ASE1" s="249"/>
      <c r="ASF1" s="249"/>
      <c r="ASG1" s="249"/>
      <c r="ASH1" s="249"/>
      <c r="ASI1" s="249"/>
      <c r="ASJ1" s="249"/>
      <c r="ASK1" s="249"/>
      <c r="ASL1" s="249"/>
      <c r="ASM1" s="249"/>
      <c r="ASN1" s="249"/>
      <c r="ASO1" s="249"/>
      <c r="ASP1" s="249"/>
      <c r="ASQ1" s="249"/>
      <c r="ASR1" s="249"/>
      <c r="ASS1" s="249"/>
      <c r="AST1" s="249"/>
      <c r="ASU1" s="249"/>
      <c r="ASV1" s="249"/>
      <c r="ASW1" s="249"/>
      <c r="ASX1" s="249"/>
      <c r="ASY1" s="249"/>
      <c r="ASZ1" s="249"/>
      <c r="ATA1" s="249"/>
      <c r="ATB1" s="249"/>
      <c r="ATC1" s="249"/>
      <c r="ATD1" s="249"/>
      <c r="ATE1" s="249"/>
      <c r="ATF1" s="249"/>
      <c r="ATG1" s="249"/>
      <c r="ATH1" s="249"/>
      <c r="ATI1" s="249"/>
      <c r="ATJ1" s="249"/>
      <c r="ATK1" s="249"/>
      <c r="ATL1" s="249"/>
      <c r="ATM1" s="249"/>
      <c r="ATN1" s="249"/>
      <c r="ATO1" s="249"/>
      <c r="ATP1" s="249"/>
      <c r="ATQ1" s="249"/>
      <c r="ATR1" s="249"/>
      <c r="ATS1" s="249"/>
      <c r="ATT1" s="249"/>
      <c r="ATU1" s="249"/>
      <c r="ATV1" s="249"/>
      <c r="ATW1" s="249"/>
      <c r="ATX1" s="249"/>
      <c r="ATY1" s="249"/>
      <c r="ATZ1" s="249"/>
      <c r="AUA1" s="249"/>
      <c r="AUB1" s="249"/>
      <c r="AUC1" s="249"/>
      <c r="AUD1" s="249"/>
      <c r="AUE1" s="249"/>
      <c r="AUF1" s="249"/>
      <c r="AUG1" s="249"/>
      <c r="AUH1" s="249"/>
      <c r="AUI1" s="249"/>
      <c r="AUJ1" s="249"/>
      <c r="AUK1" s="249"/>
      <c r="AUL1" s="249"/>
      <c r="AUM1" s="249"/>
      <c r="AUN1" s="249"/>
      <c r="AUO1" s="249"/>
      <c r="AUP1" s="249"/>
      <c r="AUQ1" s="249"/>
      <c r="AUR1" s="249"/>
      <c r="AUS1" s="249"/>
      <c r="AUT1" s="249"/>
      <c r="AUU1" s="249"/>
      <c r="AUV1" s="249"/>
      <c r="AUW1" s="249"/>
      <c r="AUX1" s="249"/>
      <c r="AUY1" s="249"/>
      <c r="AUZ1" s="249"/>
      <c r="AVA1" s="249"/>
      <c r="AVB1" s="249"/>
      <c r="AVC1" s="249"/>
      <c r="AVD1" s="249"/>
      <c r="AVE1" s="249"/>
      <c r="AVF1" s="249"/>
      <c r="AVG1" s="249"/>
      <c r="AVH1" s="249"/>
      <c r="AVI1" s="249"/>
      <c r="AVJ1" s="249"/>
      <c r="AVK1" s="249"/>
      <c r="AVL1" s="249"/>
      <c r="AVM1" s="249"/>
      <c r="AVN1" s="249"/>
      <c r="AVO1" s="249"/>
      <c r="AVP1" s="249"/>
      <c r="AVQ1" s="249"/>
      <c r="AVR1" s="249"/>
      <c r="AVS1" s="249"/>
      <c r="AVT1" s="249"/>
      <c r="AVU1" s="249"/>
      <c r="AVV1" s="249"/>
      <c r="AVW1" s="249"/>
      <c r="AVX1" s="249"/>
      <c r="AVY1" s="249"/>
      <c r="AVZ1" s="249"/>
      <c r="AWA1" s="249"/>
      <c r="AWB1" s="249"/>
      <c r="AWC1" s="249"/>
      <c r="AWD1" s="249"/>
      <c r="AWE1" s="249"/>
      <c r="AWF1" s="249"/>
      <c r="AWG1" s="249"/>
      <c r="AWH1" s="249"/>
      <c r="AWI1" s="249"/>
      <c r="AWJ1" s="249"/>
      <c r="AWK1" s="249"/>
      <c r="AWL1" s="249"/>
      <c r="AWM1" s="249"/>
      <c r="AWN1" s="249"/>
      <c r="AWO1" s="249"/>
      <c r="AWP1" s="249"/>
      <c r="AWQ1" s="249"/>
      <c r="AWR1" s="249"/>
      <c r="AWS1" s="249"/>
      <c r="AWT1" s="249"/>
      <c r="AWU1" s="249"/>
      <c r="AWV1" s="249"/>
      <c r="AWW1" s="249"/>
      <c r="AWX1" s="249"/>
      <c r="AWY1" s="249"/>
      <c r="AWZ1" s="249"/>
      <c r="AXA1" s="249"/>
      <c r="AXB1" s="249"/>
      <c r="AXC1" s="249"/>
      <c r="AXD1" s="249"/>
      <c r="AXE1" s="249"/>
      <c r="AXF1" s="249"/>
      <c r="AXG1" s="249"/>
      <c r="AXH1" s="249"/>
      <c r="AXI1" s="249"/>
      <c r="AXJ1" s="249"/>
      <c r="AXK1" s="249"/>
      <c r="AXL1" s="249"/>
      <c r="AXM1" s="249"/>
      <c r="AXN1" s="249"/>
      <c r="AXO1" s="249"/>
      <c r="AXP1" s="249"/>
      <c r="AXQ1" s="249"/>
      <c r="AXR1" s="249"/>
      <c r="AXS1" s="249"/>
      <c r="AXT1" s="249"/>
      <c r="AXU1" s="249"/>
      <c r="AXV1" s="249"/>
      <c r="AXW1" s="249"/>
      <c r="AXX1" s="249"/>
      <c r="AXY1" s="249"/>
      <c r="AXZ1" s="249"/>
      <c r="AYA1" s="249"/>
      <c r="AYB1" s="249"/>
      <c r="AYC1" s="249"/>
      <c r="AYD1" s="249"/>
      <c r="AYE1" s="249"/>
      <c r="AYF1" s="249"/>
      <c r="AYG1" s="249"/>
      <c r="AYH1" s="249"/>
      <c r="AYI1" s="249"/>
      <c r="AYJ1" s="249"/>
      <c r="AYK1" s="249"/>
      <c r="AYL1" s="249"/>
      <c r="AYM1" s="249"/>
      <c r="AYN1" s="249"/>
      <c r="AYO1" s="249"/>
      <c r="AYP1" s="249"/>
      <c r="AYQ1" s="249"/>
      <c r="AYR1" s="249"/>
      <c r="AYS1" s="249"/>
      <c r="AYT1" s="249"/>
      <c r="AYU1" s="249"/>
      <c r="AYV1" s="249"/>
      <c r="AYW1" s="249"/>
      <c r="AYX1" s="249"/>
      <c r="AYY1" s="249"/>
      <c r="AYZ1" s="249"/>
      <c r="AZA1" s="249"/>
      <c r="AZB1" s="249"/>
      <c r="AZC1" s="249"/>
      <c r="AZD1" s="249"/>
      <c r="AZE1" s="249"/>
      <c r="AZF1" s="249"/>
      <c r="AZG1" s="249"/>
      <c r="AZH1" s="249"/>
      <c r="AZI1" s="249"/>
      <c r="AZJ1" s="249"/>
      <c r="AZK1" s="249"/>
      <c r="AZL1" s="249"/>
      <c r="AZM1" s="249"/>
      <c r="AZN1" s="249"/>
      <c r="AZO1" s="249"/>
      <c r="AZP1" s="249"/>
      <c r="AZQ1" s="249"/>
      <c r="AZR1" s="249"/>
      <c r="AZS1" s="249"/>
      <c r="AZT1" s="249"/>
      <c r="AZU1" s="249"/>
      <c r="AZV1" s="249"/>
      <c r="AZW1" s="249"/>
      <c r="AZX1" s="249"/>
      <c r="AZY1" s="249"/>
      <c r="AZZ1" s="249"/>
      <c r="BAA1" s="249"/>
      <c r="BAB1" s="249"/>
      <c r="BAC1" s="249"/>
      <c r="BAD1" s="249"/>
      <c r="BAE1" s="249"/>
      <c r="BAF1" s="249"/>
      <c r="BAG1" s="249"/>
      <c r="BAH1" s="249"/>
      <c r="BAI1" s="249"/>
      <c r="BAJ1" s="249"/>
      <c r="BAK1" s="249"/>
      <c r="BAL1" s="249"/>
      <c r="BAM1" s="249"/>
      <c r="BAN1" s="249"/>
      <c r="BAO1" s="249"/>
      <c r="BAP1" s="249"/>
      <c r="BAQ1" s="249"/>
      <c r="BAR1" s="249"/>
      <c r="BAS1" s="249"/>
      <c r="BAT1" s="249"/>
      <c r="BAU1" s="249"/>
      <c r="BAV1" s="249"/>
      <c r="BAW1" s="249"/>
      <c r="BAX1" s="249"/>
      <c r="BAY1" s="249"/>
      <c r="BAZ1" s="249"/>
      <c r="BBA1" s="249"/>
      <c r="BBB1" s="249"/>
      <c r="BBC1" s="249"/>
      <c r="BBD1" s="249"/>
      <c r="BBE1" s="249"/>
      <c r="BBF1" s="249"/>
      <c r="BBG1" s="249"/>
      <c r="BBH1" s="249"/>
      <c r="BBI1" s="249"/>
      <c r="BBJ1" s="249"/>
      <c r="BBK1" s="249"/>
      <c r="BBL1" s="249"/>
      <c r="BBM1" s="249"/>
      <c r="BBN1" s="249"/>
      <c r="BBO1" s="249"/>
      <c r="BBP1" s="249"/>
      <c r="BBQ1" s="249"/>
      <c r="BBR1" s="249"/>
      <c r="BBS1" s="249"/>
      <c r="BBT1" s="249"/>
      <c r="BBU1" s="249"/>
      <c r="BBV1" s="249"/>
      <c r="BBW1" s="249"/>
      <c r="BBX1" s="249"/>
      <c r="BBY1" s="249"/>
      <c r="BBZ1" s="249"/>
      <c r="BCA1" s="249"/>
      <c r="BCB1" s="249"/>
      <c r="BCC1" s="249"/>
      <c r="BCD1" s="249"/>
      <c r="BCE1" s="249"/>
      <c r="BCF1" s="249"/>
      <c r="BCG1" s="249"/>
      <c r="BCH1" s="249"/>
      <c r="BCI1" s="249"/>
      <c r="BCJ1" s="249"/>
      <c r="BCK1" s="249"/>
      <c r="BCL1" s="249"/>
      <c r="BCM1" s="249"/>
      <c r="BCN1" s="249"/>
      <c r="BCO1" s="249"/>
      <c r="BCP1" s="249"/>
      <c r="BCQ1" s="249"/>
      <c r="BCR1" s="249"/>
      <c r="BCS1" s="249"/>
      <c r="BCT1" s="249"/>
      <c r="BCU1" s="249"/>
      <c r="BCV1" s="249"/>
      <c r="BCW1" s="249"/>
      <c r="BCX1" s="249"/>
      <c r="BCY1" s="249"/>
      <c r="BCZ1" s="249"/>
      <c r="BDA1" s="249"/>
      <c r="BDB1" s="249"/>
      <c r="BDC1" s="249"/>
      <c r="BDD1" s="249"/>
      <c r="BDE1" s="249"/>
      <c r="BDF1" s="249"/>
      <c r="BDG1" s="249"/>
      <c r="BDH1" s="249"/>
      <c r="BDI1" s="249"/>
      <c r="BDJ1" s="249"/>
      <c r="BDK1" s="249"/>
      <c r="BDL1" s="249"/>
      <c r="BDM1" s="249"/>
      <c r="BDN1" s="249"/>
      <c r="BDO1" s="249"/>
      <c r="BDP1" s="249"/>
      <c r="BDQ1" s="249"/>
      <c r="BDR1" s="249"/>
      <c r="BDS1" s="249"/>
      <c r="BDT1" s="249"/>
      <c r="BDU1" s="249"/>
      <c r="BDV1" s="249"/>
      <c r="BDW1" s="249"/>
      <c r="BDX1" s="249"/>
      <c r="BDY1" s="249"/>
      <c r="BDZ1" s="249"/>
      <c r="BEA1" s="249"/>
      <c r="BEB1" s="249"/>
      <c r="BEC1" s="249"/>
      <c r="BED1" s="249"/>
      <c r="BEE1" s="249"/>
      <c r="BEF1" s="249"/>
      <c r="BEG1" s="249"/>
      <c r="BEH1" s="249"/>
      <c r="BEI1" s="249"/>
      <c r="BEJ1" s="249"/>
      <c r="BEK1" s="249"/>
      <c r="BEL1" s="249"/>
      <c r="BEM1" s="249"/>
      <c r="BEN1" s="249"/>
      <c r="BEO1" s="249"/>
      <c r="BEP1" s="249"/>
      <c r="BEQ1" s="249"/>
      <c r="BER1" s="249"/>
      <c r="BES1" s="249"/>
      <c r="BET1" s="249"/>
      <c r="BEU1" s="249"/>
      <c r="BEV1" s="249"/>
      <c r="BEW1" s="249"/>
      <c r="BEX1" s="249"/>
      <c r="BEY1" s="249"/>
      <c r="BEZ1" s="249"/>
      <c r="BFA1" s="249"/>
      <c r="BFB1" s="249"/>
      <c r="BFC1" s="249"/>
      <c r="BFD1" s="249"/>
      <c r="BFE1" s="249"/>
      <c r="BFF1" s="249"/>
      <c r="BFG1" s="249"/>
      <c r="BFH1" s="249"/>
      <c r="BFI1" s="249"/>
      <c r="BFJ1" s="249"/>
      <c r="BFK1" s="249"/>
      <c r="BFL1" s="249"/>
      <c r="BFM1" s="249"/>
      <c r="BFN1" s="249"/>
      <c r="BFO1" s="249"/>
      <c r="BFP1" s="249"/>
      <c r="BFQ1" s="249"/>
      <c r="BFR1" s="249"/>
      <c r="BFS1" s="249"/>
      <c r="BFT1" s="249"/>
      <c r="BFU1" s="249"/>
      <c r="BFV1" s="249"/>
      <c r="BFW1" s="249"/>
      <c r="BFX1" s="249"/>
      <c r="BFY1" s="249"/>
      <c r="BFZ1" s="249"/>
      <c r="BGA1" s="249"/>
      <c r="BGB1" s="249"/>
      <c r="BGC1" s="249"/>
      <c r="BGD1" s="249"/>
      <c r="BGE1" s="249"/>
      <c r="BGF1" s="249"/>
      <c r="BGG1" s="249"/>
      <c r="BGH1" s="249"/>
      <c r="BGI1" s="249"/>
      <c r="BGJ1" s="249"/>
      <c r="BGK1" s="249"/>
      <c r="BGL1" s="249"/>
      <c r="BGM1" s="249"/>
      <c r="BGN1" s="249"/>
      <c r="BGO1" s="249"/>
      <c r="BGP1" s="249"/>
      <c r="BGQ1" s="249"/>
      <c r="BGR1" s="249"/>
      <c r="BGS1" s="249"/>
      <c r="BGT1" s="249"/>
      <c r="BGU1" s="249"/>
      <c r="BGV1" s="249"/>
      <c r="BGW1" s="249"/>
      <c r="BGX1" s="249"/>
      <c r="BGY1" s="249"/>
      <c r="BGZ1" s="249"/>
      <c r="BHA1" s="249"/>
      <c r="BHB1" s="249"/>
      <c r="BHC1" s="249"/>
      <c r="BHD1" s="249"/>
      <c r="BHE1" s="249"/>
      <c r="BHF1" s="249"/>
      <c r="BHG1" s="249"/>
      <c r="BHH1" s="249"/>
      <c r="BHI1" s="249"/>
      <c r="BHJ1" s="249"/>
      <c r="BHK1" s="249"/>
      <c r="BHL1" s="249"/>
      <c r="BHM1" s="249"/>
      <c r="BHN1" s="249"/>
      <c r="BHO1" s="249"/>
      <c r="BHP1" s="249"/>
      <c r="BHQ1" s="249"/>
      <c r="BHR1" s="249"/>
      <c r="BHS1" s="249"/>
      <c r="BHT1" s="249"/>
      <c r="BHU1" s="249"/>
      <c r="BHV1" s="249"/>
      <c r="BHW1" s="249"/>
      <c r="BHX1" s="249"/>
      <c r="BHY1" s="249"/>
      <c r="BHZ1" s="249"/>
      <c r="BIA1" s="249"/>
      <c r="BIB1" s="249"/>
      <c r="BIC1" s="249"/>
      <c r="BID1" s="249"/>
      <c r="BIE1" s="249"/>
      <c r="BIF1" s="249"/>
      <c r="BIG1" s="249"/>
      <c r="BIH1" s="249"/>
      <c r="BII1" s="249"/>
      <c r="BIJ1" s="249"/>
      <c r="BIK1" s="249"/>
      <c r="BIL1" s="249"/>
      <c r="BIM1" s="249"/>
      <c r="BIN1" s="249"/>
      <c r="BIO1" s="249"/>
      <c r="BIP1" s="249"/>
      <c r="BIQ1" s="249"/>
      <c r="BIR1" s="249"/>
      <c r="BIS1" s="249"/>
      <c r="BIT1" s="249"/>
      <c r="BIU1" s="249"/>
      <c r="BIV1" s="249"/>
      <c r="BIW1" s="249"/>
      <c r="BIX1" s="249"/>
      <c r="BIY1" s="249"/>
      <c r="BIZ1" s="249"/>
      <c r="BJA1" s="249"/>
      <c r="BJB1" s="249"/>
      <c r="BJC1" s="249"/>
      <c r="BJD1" s="249"/>
      <c r="BJE1" s="249"/>
      <c r="BJF1" s="249"/>
      <c r="BJG1" s="249"/>
      <c r="BJH1" s="249"/>
      <c r="BJI1" s="249"/>
      <c r="BJJ1" s="249"/>
      <c r="BJK1" s="249"/>
      <c r="BJL1" s="249"/>
      <c r="BJM1" s="249"/>
      <c r="BJN1" s="249"/>
      <c r="BJO1" s="249"/>
      <c r="BJP1" s="249"/>
      <c r="BJQ1" s="249"/>
      <c r="BJR1" s="249"/>
      <c r="BJS1" s="249"/>
      <c r="BJT1" s="249"/>
      <c r="BJU1" s="249"/>
      <c r="BJV1" s="249"/>
      <c r="BJW1" s="249"/>
      <c r="BJX1" s="249"/>
      <c r="BJY1" s="249"/>
      <c r="BJZ1" s="249"/>
      <c r="BKA1" s="249"/>
      <c r="BKB1" s="249"/>
      <c r="BKC1" s="249"/>
      <c r="BKD1" s="249"/>
      <c r="BKE1" s="249"/>
      <c r="BKF1" s="249"/>
      <c r="BKG1" s="249"/>
      <c r="BKH1" s="249"/>
      <c r="BKI1" s="249"/>
      <c r="BKJ1" s="249"/>
      <c r="BKK1" s="249"/>
      <c r="BKL1" s="249"/>
      <c r="BKM1" s="249"/>
      <c r="BKN1" s="249"/>
      <c r="BKO1" s="249"/>
      <c r="BKP1" s="249"/>
      <c r="BKQ1" s="249"/>
      <c r="BKR1" s="249"/>
      <c r="BKS1" s="249"/>
      <c r="BKT1" s="249"/>
      <c r="BKU1" s="249"/>
      <c r="BKV1" s="249"/>
      <c r="BKW1" s="249"/>
      <c r="BKX1" s="249"/>
      <c r="BKY1" s="249"/>
      <c r="BKZ1" s="249"/>
      <c r="BLA1" s="249"/>
      <c r="BLB1" s="249"/>
      <c r="BLC1" s="249"/>
      <c r="BLD1" s="249"/>
      <c r="BLE1" s="249"/>
      <c r="BLF1" s="249"/>
      <c r="BLG1" s="249"/>
      <c r="BLH1" s="249"/>
      <c r="BLI1" s="249"/>
      <c r="BLJ1" s="249"/>
      <c r="BLK1" s="249"/>
      <c r="BLL1" s="249"/>
      <c r="BLM1" s="249"/>
      <c r="BLN1" s="249"/>
      <c r="BLO1" s="249"/>
      <c r="BLP1" s="249"/>
      <c r="BLQ1" s="249"/>
      <c r="BLR1" s="249"/>
      <c r="BLS1" s="249"/>
      <c r="BLT1" s="249"/>
      <c r="BLU1" s="249"/>
      <c r="BLV1" s="249"/>
      <c r="BLW1" s="249"/>
      <c r="BLX1" s="249"/>
      <c r="BLY1" s="249"/>
      <c r="BLZ1" s="249"/>
      <c r="BMA1" s="249"/>
      <c r="BMB1" s="249"/>
      <c r="BMC1" s="249"/>
      <c r="BMD1" s="249"/>
      <c r="BME1" s="249"/>
      <c r="BMF1" s="249"/>
      <c r="BMG1" s="249"/>
      <c r="BMH1" s="249"/>
      <c r="BMI1" s="249"/>
      <c r="BMJ1" s="249"/>
      <c r="BMK1" s="249"/>
      <c r="BML1" s="249"/>
      <c r="BMM1" s="249"/>
      <c r="BMN1" s="249"/>
      <c r="BMO1" s="249"/>
      <c r="BMP1" s="249"/>
      <c r="BMQ1" s="249"/>
      <c r="BMR1" s="249"/>
      <c r="BMS1" s="249"/>
      <c r="BMT1" s="249"/>
      <c r="BMU1" s="249"/>
      <c r="BMV1" s="249"/>
      <c r="BMW1" s="249"/>
      <c r="BMX1" s="249"/>
      <c r="BMY1" s="249"/>
      <c r="BMZ1" s="249"/>
      <c r="BNA1" s="249"/>
      <c r="BNB1" s="249"/>
      <c r="BNC1" s="249"/>
      <c r="BND1" s="249"/>
      <c r="BNE1" s="249"/>
      <c r="BNF1" s="249"/>
      <c r="BNG1" s="249"/>
      <c r="BNH1" s="249"/>
      <c r="BNI1" s="249"/>
      <c r="BNJ1" s="249"/>
      <c r="BNK1" s="249"/>
      <c r="BNL1" s="249"/>
      <c r="BNM1" s="249"/>
      <c r="BNN1" s="249"/>
      <c r="BNO1" s="249"/>
      <c r="BNP1" s="249"/>
      <c r="BNQ1" s="249"/>
      <c r="BNR1" s="249"/>
      <c r="BNS1" s="249"/>
      <c r="BNT1" s="249"/>
      <c r="BNU1" s="249"/>
      <c r="BNV1" s="249"/>
      <c r="BNW1" s="249"/>
      <c r="BNX1" s="249"/>
      <c r="BNY1" s="249"/>
      <c r="BNZ1" s="249"/>
      <c r="BOA1" s="249"/>
      <c r="BOB1" s="249"/>
      <c r="BOC1" s="249"/>
      <c r="BOD1" s="249"/>
      <c r="BOE1" s="249"/>
      <c r="BOF1" s="249"/>
      <c r="BOG1" s="249"/>
      <c r="BOH1" s="249"/>
      <c r="BOI1" s="249"/>
      <c r="BOJ1" s="249"/>
      <c r="BOK1" s="249"/>
      <c r="BOL1" s="249"/>
      <c r="BOM1" s="249"/>
      <c r="BON1" s="249"/>
      <c r="BOO1" s="249"/>
      <c r="BOP1" s="249"/>
      <c r="BOQ1" s="249"/>
      <c r="BOR1" s="249"/>
      <c r="BOS1" s="249"/>
      <c r="BOT1" s="249"/>
      <c r="BOU1" s="249"/>
      <c r="BOV1" s="249"/>
      <c r="BOW1" s="249"/>
      <c r="BOX1" s="249"/>
      <c r="BOY1" s="249"/>
      <c r="BOZ1" s="249"/>
      <c r="BPA1" s="249"/>
      <c r="BPB1" s="249"/>
      <c r="BPC1" s="249"/>
      <c r="BPD1" s="249"/>
      <c r="BPE1" s="249"/>
      <c r="BPF1" s="249"/>
      <c r="BPG1" s="249"/>
      <c r="BPH1" s="249"/>
      <c r="BPI1" s="249"/>
      <c r="BPJ1" s="249"/>
      <c r="BPK1" s="249"/>
      <c r="BPL1" s="249"/>
      <c r="BPM1" s="249"/>
      <c r="BPN1" s="249"/>
      <c r="BPO1" s="249"/>
      <c r="BPP1" s="249"/>
      <c r="BPQ1" s="249"/>
      <c r="BPR1" s="249"/>
      <c r="BPS1" s="249"/>
      <c r="BPT1" s="249"/>
      <c r="BPU1" s="249"/>
      <c r="BPV1" s="249"/>
      <c r="BPW1" s="249"/>
      <c r="BPX1" s="249"/>
      <c r="BPY1" s="249"/>
      <c r="BPZ1" s="249"/>
      <c r="BQA1" s="249"/>
      <c r="BQB1" s="249"/>
      <c r="BQC1" s="249"/>
      <c r="BQD1" s="249"/>
      <c r="BQE1" s="249"/>
      <c r="BQF1" s="249"/>
      <c r="BQG1" s="249"/>
      <c r="BQH1" s="249"/>
      <c r="BQI1" s="249"/>
      <c r="BQJ1" s="249"/>
      <c r="BQK1" s="249"/>
      <c r="BQL1" s="249"/>
      <c r="BQM1" s="249"/>
      <c r="BQN1" s="249"/>
      <c r="BQO1" s="249"/>
      <c r="BQP1" s="249"/>
      <c r="BQQ1" s="249"/>
      <c r="BQR1" s="249"/>
      <c r="BQS1" s="249"/>
      <c r="BQT1" s="249"/>
      <c r="BQU1" s="249"/>
      <c r="BQV1" s="249"/>
      <c r="BQW1" s="249"/>
      <c r="BQX1" s="249"/>
      <c r="BQY1" s="249"/>
      <c r="BQZ1" s="249"/>
      <c r="BRA1" s="249"/>
      <c r="BRB1" s="249"/>
      <c r="BRC1" s="249"/>
      <c r="BRD1" s="249"/>
      <c r="BRE1" s="249"/>
      <c r="BRF1" s="249"/>
      <c r="BRG1" s="249"/>
      <c r="BRH1" s="249"/>
      <c r="BRI1" s="249"/>
      <c r="BRJ1" s="249"/>
      <c r="BRK1" s="249"/>
      <c r="BRL1" s="249"/>
      <c r="BRM1" s="249"/>
      <c r="BRN1" s="249"/>
      <c r="BRO1" s="249"/>
      <c r="BRP1" s="249"/>
      <c r="BRQ1" s="249"/>
      <c r="BRR1" s="249"/>
      <c r="BRS1" s="249"/>
      <c r="BRT1" s="249"/>
      <c r="BRU1" s="249"/>
      <c r="BRV1" s="249"/>
      <c r="BRW1" s="249"/>
      <c r="BRX1" s="249"/>
      <c r="BRY1" s="249"/>
      <c r="BRZ1" s="249"/>
      <c r="BSA1" s="249"/>
      <c r="BSB1" s="249"/>
      <c r="BSC1" s="249"/>
      <c r="BSD1" s="249"/>
      <c r="BSE1" s="249"/>
      <c r="BSF1" s="249"/>
      <c r="BSG1" s="249"/>
      <c r="BSH1" s="249"/>
      <c r="BSI1" s="249"/>
      <c r="BSJ1" s="249"/>
      <c r="BSK1" s="249"/>
      <c r="BSL1" s="249"/>
      <c r="BSM1" s="249"/>
      <c r="BSN1" s="249"/>
      <c r="BSO1" s="249"/>
      <c r="BSP1" s="249"/>
      <c r="BSQ1" s="249"/>
      <c r="BSR1" s="249"/>
      <c r="BSS1" s="249"/>
      <c r="BST1" s="249"/>
      <c r="BSU1" s="249"/>
      <c r="BSV1" s="249"/>
      <c r="BSW1" s="249"/>
      <c r="BSX1" s="249"/>
      <c r="BSY1" s="249"/>
      <c r="BSZ1" s="249"/>
      <c r="BTA1" s="249"/>
      <c r="BTB1" s="249"/>
      <c r="BTC1" s="249"/>
      <c r="BTD1" s="249"/>
      <c r="BTE1" s="249"/>
      <c r="BTF1" s="249"/>
      <c r="BTG1" s="249"/>
      <c r="BTH1" s="249"/>
      <c r="BTI1" s="249"/>
      <c r="BTJ1" s="249"/>
      <c r="BTK1" s="249"/>
      <c r="BTL1" s="249"/>
      <c r="BTM1" s="249"/>
      <c r="BTN1" s="249"/>
      <c r="BTO1" s="249"/>
      <c r="BTP1" s="249"/>
      <c r="BTQ1" s="249"/>
      <c r="BTR1" s="249"/>
      <c r="BTS1" s="249"/>
      <c r="BTT1" s="249"/>
      <c r="BTU1" s="249"/>
      <c r="BTV1" s="249"/>
      <c r="BTW1" s="249"/>
      <c r="BTX1" s="249"/>
      <c r="BTY1" s="249"/>
      <c r="BTZ1" s="249"/>
      <c r="BUA1" s="249"/>
      <c r="BUB1" s="249"/>
      <c r="BUC1" s="249"/>
      <c r="BUD1" s="249"/>
      <c r="BUE1" s="249"/>
      <c r="BUF1" s="249"/>
      <c r="BUG1" s="249"/>
      <c r="BUH1" s="249"/>
      <c r="BUI1" s="249"/>
      <c r="BUJ1" s="249"/>
      <c r="BUK1" s="249"/>
      <c r="BUL1" s="249"/>
      <c r="BUM1" s="249"/>
      <c r="BUN1" s="249"/>
      <c r="BUO1" s="249"/>
      <c r="BUP1" s="249"/>
      <c r="BUQ1" s="249"/>
      <c r="BUR1" s="249"/>
      <c r="BUS1" s="249"/>
      <c r="BUT1" s="249"/>
      <c r="BUU1" s="249"/>
      <c r="BUV1" s="249"/>
      <c r="BUW1" s="249"/>
      <c r="BUX1" s="249"/>
      <c r="BUY1" s="249"/>
      <c r="BUZ1" s="249"/>
      <c r="BVA1" s="249"/>
      <c r="BVB1" s="249"/>
      <c r="BVC1" s="249"/>
      <c r="BVD1" s="249"/>
      <c r="BVE1" s="249"/>
      <c r="BVF1" s="249"/>
      <c r="BVG1" s="249"/>
      <c r="BVH1" s="249"/>
      <c r="BVI1" s="249"/>
      <c r="BVJ1" s="249"/>
      <c r="BVK1" s="249"/>
      <c r="BVL1" s="249"/>
      <c r="BVM1" s="249"/>
      <c r="BVN1" s="249"/>
      <c r="BVO1" s="249"/>
      <c r="BVP1" s="249"/>
      <c r="BVQ1" s="249"/>
      <c r="BVR1" s="249"/>
      <c r="BVS1" s="249"/>
      <c r="BVT1" s="249"/>
      <c r="BVU1" s="249"/>
      <c r="BVV1" s="249"/>
      <c r="BVW1" s="249"/>
      <c r="BVX1" s="249"/>
      <c r="BVY1" s="249"/>
      <c r="BVZ1" s="249"/>
      <c r="BWA1" s="249"/>
      <c r="BWB1" s="249"/>
      <c r="BWC1" s="249"/>
      <c r="BWD1" s="249"/>
      <c r="BWE1" s="249"/>
      <c r="BWF1" s="249"/>
      <c r="BWG1" s="249"/>
      <c r="BWH1" s="249"/>
      <c r="BWI1" s="249"/>
      <c r="BWJ1" s="249"/>
      <c r="BWK1" s="249"/>
      <c r="BWL1" s="249"/>
      <c r="BWM1" s="249"/>
      <c r="BWN1" s="249"/>
      <c r="BWO1" s="249"/>
      <c r="BWP1" s="249"/>
      <c r="BWQ1" s="249"/>
      <c r="BWR1" s="249"/>
      <c r="BWS1" s="249"/>
      <c r="BWT1" s="249"/>
      <c r="BWU1" s="249"/>
      <c r="BWV1" s="249"/>
      <c r="BWW1" s="249"/>
      <c r="BWX1" s="249"/>
      <c r="BWY1" s="249"/>
      <c r="BWZ1" s="249"/>
      <c r="BXA1" s="249"/>
      <c r="BXB1" s="249"/>
      <c r="BXC1" s="249"/>
      <c r="BXD1" s="249"/>
      <c r="BXE1" s="249"/>
      <c r="BXF1" s="249"/>
      <c r="BXG1" s="249"/>
      <c r="BXH1" s="249"/>
      <c r="BXI1" s="249"/>
      <c r="BXJ1" s="249"/>
      <c r="BXK1" s="249"/>
      <c r="BXL1" s="249"/>
      <c r="BXM1" s="249"/>
      <c r="BXN1" s="249"/>
      <c r="BXO1" s="249"/>
      <c r="BXP1" s="249"/>
      <c r="BXQ1" s="249"/>
      <c r="BXR1" s="249"/>
      <c r="BXS1" s="249"/>
      <c r="BXT1" s="249"/>
      <c r="BXU1" s="249"/>
      <c r="BXV1" s="249"/>
      <c r="BXW1" s="249"/>
      <c r="BXX1" s="249"/>
      <c r="BXY1" s="249"/>
      <c r="BXZ1" s="249"/>
      <c r="BYA1" s="249"/>
      <c r="BYB1" s="249"/>
      <c r="BYC1" s="249"/>
      <c r="BYD1" s="249"/>
      <c r="BYE1" s="249"/>
      <c r="BYF1" s="249"/>
      <c r="BYG1" s="249"/>
      <c r="BYH1" s="249"/>
      <c r="BYI1" s="249"/>
      <c r="BYJ1" s="249"/>
      <c r="BYK1" s="249"/>
      <c r="BYL1" s="249"/>
      <c r="BYM1" s="249"/>
      <c r="BYN1" s="249"/>
      <c r="BYO1" s="249"/>
      <c r="BYP1" s="249"/>
      <c r="BYQ1" s="249"/>
      <c r="BYR1" s="249"/>
      <c r="BYS1" s="249"/>
      <c r="BYT1" s="249"/>
      <c r="BYU1" s="249"/>
      <c r="BYV1" s="249"/>
      <c r="BYW1" s="249"/>
      <c r="BYX1" s="249"/>
      <c r="BYY1" s="249"/>
      <c r="BYZ1" s="249"/>
      <c r="BZA1" s="249"/>
      <c r="BZB1" s="249"/>
      <c r="BZC1" s="249"/>
      <c r="BZD1" s="249"/>
      <c r="BZE1" s="249"/>
      <c r="BZF1" s="249"/>
      <c r="BZG1" s="249"/>
      <c r="BZH1" s="249"/>
      <c r="BZI1" s="249"/>
      <c r="BZJ1" s="249"/>
      <c r="BZK1" s="249"/>
      <c r="BZL1" s="249"/>
      <c r="BZM1" s="249"/>
      <c r="BZN1" s="249"/>
      <c r="BZO1" s="249"/>
      <c r="BZP1" s="249"/>
      <c r="BZQ1" s="249"/>
      <c r="BZR1" s="249"/>
      <c r="BZS1" s="249"/>
      <c r="BZT1" s="249"/>
      <c r="BZU1" s="249"/>
      <c r="BZV1" s="249"/>
      <c r="BZW1" s="249"/>
      <c r="BZX1" s="249"/>
      <c r="BZY1" s="249"/>
      <c r="BZZ1" s="249"/>
      <c r="CAA1" s="249"/>
      <c r="CAB1" s="249"/>
      <c r="CAC1" s="249"/>
      <c r="CAD1" s="249"/>
      <c r="CAE1" s="249"/>
      <c r="CAF1" s="249"/>
      <c r="CAG1" s="249"/>
      <c r="CAH1" s="249"/>
      <c r="CAI1" s="249"/>
      <c r="CAJ1" s="249"/>
      <c r="CAK1" s="249"/>
      <c r="CAL1" s="249"/>
      <c r="CAM1" s="249"/>
      <c r="CAN1" s="249"/>
      <c r="CAO1" s="249"/>
      <c r="CAP1" s="249"/>
      <c r="CAQ1" s="249"/>
      <c r="CAR1" s="249"/>
      <c r="CAS1" s="249"/>
      <c r="CAT1" s="249"/>
      <c r="CAU1" s="249"/>
      <c r="CAV1" s="249"/>
      <c r="CAW1" s="249"/>
      <c r="CAX1" s="249"/>
      <c r="CAY1" s="249"/>
      <c r="CAZ1" s="249"/>
      <c r="CBA1" s="249"/>
      <c r="CBB1" s="249"/>
      <c r="CBC1" s="249"/>
      <c r="CBD1" s="249"/>
      <c r="CBE1" s="249"/>
      <c r="CBF1" s="249"/>
      <c r="CBG1" s="249"/>
      <c r="CBH1" s="249"/>
      <c r="CBI1" s="249"/>
      <c r="CBJ1" s="249"/>
      <c r="CBK1" s="249"/>
      <c r="CBL1" s="249"/>
      <c r="CBM1" s="249"/>
      <c r="CBN1" s="249"/>
      <c r="CBO1" s="249"/>
      <c r="CBP1" s="249"/>
      <c r="CBQ1" s="249"/>
      <c r="CBR1" s="249"/>
      <c r="CBS1" s="249"/>
      <c r="CBT1" s="249"/>
      <c r="CBU1" s="249"/>
      <c r="CBV1" s="249"/>
      <c r="CBW1" s="249"/>
      <c r="CBX1" s="249"/>
      <c r="CBY1" s="249"/>
      <c r="CBZ1" s="249"/>
      <c r="CCA1" s="249"/>
      <c r="CCB1" s="249"/>
      <c r="CCC1" s="249"/>
      <c r="CCD1" s="249"/>
      <c r="CCE1" s="249"/>
      <c r="CCF1" s="249"/>
      <c r="CCG1" s="249"/>
      <c r="CCH1" s="249"/>
      <c r="CCI1" s="249"/>
      <c r="CCJ1" s="249"/>
      <c r="CCK1" s="249"/>
      <c r="CCL1" s="249"/>
      <c r="CCM1" s="249"/>
      <c r="CCN1" s="249"/>
      <c r="CCO1" s="249"/>
      <c r="CCP1" s="249"/>
      <c r="CCQ1" s="249"/>
      <c r="CCR1" s="249"/>
      <c r="CCS1" s="249"/>
      <c r="CCT1" s="249"/>
      <c r="CCU1" s="249"/>
      <c r="CCV1" s="249"/>
      <c r="CCW1" s="249"/>
      <c r="CCX1" s="249"/>
      <c r="CCY1" s="249"/>
      <c r="CCZ1" s="249"/>
      <c r="CDA1" s="249"/>
      <c r="CDB1" s="249"/>
      <c r="CDC1" s="249"/>
      <c r="CDD1" s="249"/>
      <c r="CDE1" s="249"/>
      <c r="CDF1" s="249"/>
      <c r="CDG1" s="249"/>
      <c r="CDH1" s="249"/>
      <c r="CDI1" s="249"/>
      <c r="CDJ1" s="249"/>
      <c r="CDK1" s="249"/>
      <c r="CDL1" s="249"/>
      <c r="CDM1" s="249"/>
      <c r="CDN1" s="249"/>
      <c r="CDO1" s="249"/>
      <c r="CDP1" s="249"/>
      <c r="CDQ1" s="249"/>
      <c r="CDR1" s="249"/>
      <c r="CDS1" s="249"/>
      <c r="CDT1" s="249"/>
      <c r="CDU1" s="249"/>
      <c r="CDV1" s="249"/>
      <c r="CDW1" s="249"/>
      <c r="CDX1" s="249"/>
      <c r="CDY1" s="249"/>
      <c r="CDZ1" s="249"/>
      <c r="CEA1" s="249"/>
      <c r="CEB1" s="249"/>
      <c r="CEC1" s="249"/>
      <c r="CED1" s="249"/>
      <c r="CEE1" s="249"/>
      <c r="CEF1" s="249"/>
      <c r="CEG1" s="249"/>
      <c r="CEH1" s="249"/>
      <c r="CEI1" s="249"/>
      <c r="CEJ1" s="249"/>
      <c r="CEK1" s="249"/>
      <c r="CEL1" s="249"/>
      <c r="CEM1" s="249"/>
      <c r="CEN1" s="249"/>
      <c r="CEO1" s="249"/>
      <c r="CEP1" s="249"/>
      <c r="CEQ1" s="249"/>
      <c r="CER1" s="249"/>
      <c r="CES1" s="249"/>
      <c r="CET1" s="249"/>
      <c r="CEU1" s="249"/>
      <c r="CEV1" s="249"/>
      <c r="CEW1" s="249"/>
      <c r="CEX1" s="249"/>
      <c r="CEY1" s="249"/>
      <c r="CEZ1" s="249"/>
      <c r="CFA1" s="249"/>
      <c r="CFB1" s="249"/>
      <c r="CFC1" s="249"/>
      <c r="CFD1" s="249"/>
      <c r="CFE1" s="249"/>
      <c r="CFF1" s="249"/>
      <c r="CFG1" s="249"/>
      <c r="CFH1" s="249"/>
      <c r="CFI1" s="249"/>
      <c r="CFJ1" s="249"/>
      <c r="CFK1" s="249"/>
      <c r="CFL1" s="249"/>
      <c r="CFM1" s="249"/>
      <c r="CFN1" s="249"/>
      <c r="CFO1" s="249"/>
      <c r="CFP1" s="249"/>
      <c r="CFQ1" s="249"/>
      <c r="CFR1" s="249"/>
      <c r="CFS1" s="249"/>
      <c r="CFT1" s="249"/>
      <c r="CFU1" s="249"/>
      <c r="CFV1" s="249"/>
      <c r="CFW1" s="249"/>
      <c r="CFX1" s="249"/>
      <c r="CFY1" s="249"/>
      <c r="CFZ1" s="249"/>
      <c r="CGA1" s="249"/>
      <c r="CGB1" s="249"/>
      <c r="CGC1" s="249"/>
      <c r="CGD1" s="249"/>
      <c r="CGE1" s="249"/>
      <c r="CGF1" s="249"/>
      <c r="CGG1" s="249"/>
      <c r="CGH1" s="249"/>
      <c r="CGI1" s="249"/>
      <c r="CGJ1" s="249"/>
      <c r="CGK1" s="249"/>
      <c r="CGL1" s="249"/>
      <c r="CGM1" s="249"/>
      <c r="CGN1" s="249"/>
      <c r="CGO1" s="249"/>
      <c r="CGP1" s="249"/>
      <c r="CGQ1" s="249"/>
      <c r="CGR1" s="249"/>
      <c r="CGS1" s="249"/>
      <c r="CGT1" s="249"/>
      <c r="CGU1" s="249"/>
      <c r="CGV1" s="249"/>
      <c r="CGW1" s="249"/>
      <c r="CGX1" s="249"/>
      <c r="CGY1" s="249"/>
      <c r="CGZ1" s="249"/>
      <c r="CHA1" s="249"/>
      <c r="CHB1" s="249"/>
      <c r="CHC1" s="249"/>
      <c r="CHD1" s="249"/>
      <c r="CHE1" s="249"/>
      <c r="CHF1" s="249"/>
      <c r="CHG1" s="249"/>
      <c r="CHH1" s="249"/>
      <c r="CHI1" s="249"/>
      <c r="CHJ1" s="249"/>
      <c r="CHK1" s="249"/>
      <c r="CHL1" s="249"/>
      <c r="CHM1" s="249"/>
      <c r="CHN1" s="249"/>
      <c r="CHO1" s="249"/>
      <c r="CHP1" s="249"/>
      <c r="CHQ1" s="249"/>
      <c r="CHR1" s="249"/>
      <c r="CHS1" s="249"/>
      <c r="CHT1" s="249"/>
      <c r="CHU1" s="249"/>
      <c r="CHV1" s="249"/>
      <c r="CHW1" s="249"/>
      <c r="CHX1" s="249"/>
      <c r="CHY1" s="249"/>
      <c r="CHZ1" s="249"/>
      <c r="CIA1" s="249"/>
      <c r="CIB1" s="249"/>
      <c r="CIC1" s="249"/>
      <c r="CID1" s="249"/>
      <c r="CIE1" s="249"/>
      <c r="CIF1" s="249"/>
      <c r="CIG1" s="249"/>
      <c r="CIH1" s="249"/>
      <c r="CII1" s="249"/>
      <c r="CIJ1" s="249"/>
      <c r="CIK1" s="249"/>
      <c r="CIL1" s="249"/>
      <c r="CIM1" s="249"/>
      <c r="CIN1" s="249"/>
      <c r="CIO1" s="249"/>
      <c r="CIP1" s="249"/>
      <c r="CIQ1" s="249"/>
      <c r="CIR1" s="249"/>
      <c r="CIS1" s="249"/>
      <c r="CIT1" s="249"/>
      <c r="CIU1" s="249"/>
      <c r="CIV1" s="249"/>
      <c r="CIW1" s="249"/>
      <c r="CIX1" s="249"/>
      <c r="CIY1" s="249"/>
      <c r="CIZ1" s="249"/>
      <c r="CJA1" s="249"/>
      <c r="CJB1" s="249"/>
      <c r="CJC1" s="249"/>
      <c r="CJD1" s="249"/>
      <c r="CJE1" s="249"/>
      <c r="CJF1" s="249"/>
      <c r="CJG1" s="249"/>
      <c r="CJH1" s="249"/>
      <c r="CJI1" s="249"/>
      <c r="CJJ1" s="249"/>
      <c r="CJK1" s="249"/>
      <c r="CJL1" s="249"/>
      <c r="CJM1" s="249"/>
      <c r="CJN1" s="249"/>
      <c r="CJO1" s="249"/>
      <c r="CJP1" s="249"/>
      <c r="CJQ1" s="249"/>
      <c r="CJR1" s="249"/>
      <c r="CJS1" s="249"/>
      <c r="CJT1" s="249"/>
      <c r="CJU1" s="249"/>
      <c r="CJV1" s="249"/>
      <c r="CJW1" s="249"/>
      <c r="CJX1" s="249"/>
      <c r="CJY1" s="249"/>
      <c r="CJZ1" s="249"/>
      <c r="CKA1" s="249"/>
      <c r="CKB1" s="249"/>
      <c r="CKC1" s="249"/>
      <c r="CKD1" s="249"/>
      <c r="CKE1" s="249"/>
      <c r="CKF1" s="249"/>
      <c r="CKG1" s="249"/>
      <c r="CKH1" s="249"/>
      <c r="CKI1" s="249"/>
      <c r="CKJ1" s="249"/>
      <c r="CKK1" s="249"/>
      <c r="CKL1" s="249"/>
      <c r="CKM1" s="249"/>
      <c r="CKN1" s="249"/>
      <c r="CKO1" s="249"/>
      <c r="CKP1" s="249"/>
      <c r="CKQ1" s="249"/>
      <c r="CKR1" s="249"/>
      <c r="CKS1" s="249"/>
      <c r="CKT1" s="249"/>
      <c r="CKU1" s="249"/>
      <c r="CKV1" s="249"/>
      <c r="CKW1" s="249"/>
      <c r="CKX1" s="249"/>
      <c r="CKY1" s="249"/>
      <c r="CKZ1" s="249"/>
      <c r="CLA1" s="249"/>
      <c r="CLB1" s="249"/>
      <c r="CLC1" s="249"/>
      <c r="CLD1" s="249"/>
      <c r="CLE1" s="249"/>
      <c r="CLF1" s="249"/>
      <c r="CLG1" s="249"/>
      <c r="CLH1" s="249"/>
      <c r="CLI1" s="249"/>
      <c r="CLJ1" s="249"/>
      <c r="CLK1" s="249"/>
      <c r="CLL1" s="249"/>
      <c r="CLM1" s="249"/>
      <c r="CLN1" s="249"/>
      <c r="CLO1" s="249"/>
      <c r="CLP1" s="249"/>
      <c r="CLQ1" s="249"/>
      <c r="CLR1" s="249"/>
      <c r="CLS1" s="249"/>
      <c r="CLT1" s="249"/>
      <c r="CLU1" s="249"/>
      <c r="CLV1" s="249"/>
      <c r="CLW1" s="249"/>
      <c r="CLX1" s="249"/>
      <c r="CLY1" s="249"/>
      <c r="CLZ1" s="249"/>
      <c r="CMA1" s="249"/>
      <c r="CMB1" s="249"/>
      <c r="CMC1" s="249"/>
      <c r="CMD1" s="249"/>
      <c r="CME1" s="249"/>
      <c r="CMF1" s="249"/>
      <c r="CMG1" s="249"/>
      <c r="CMH1" s="249"/>
      <c r="CMI1" s="249"/>
      <c r="CMJ1" s="249"/>
      <c r="CMK1" s="249"/>
      <c r="CML1" s="249"/>
      <c r="CMM1" s="249"/>
      <c r="CMN1" s="249"/>
      <c r="CMO1" s="249"/>
      <c r="CMP1" s="249"/>
      <c r="CMQ1" s="249"/>
      <c r="CMR1" s="249"/>
      <c r="CMS1" s="249"/>
      <c r="CMT1" s="249"/>
      <c r="CMU1" s="249"/>
      <c r="CMV1" s="249"/>
      <c r="CMW1" s="249"/>
      <c r="CMX1" s="249"/>
      <c r="CMY1" s="249"/>
      <c r="CMZ1" s="249"/>
      <c r="CNA1" s="249"/>
      <c r="CNB1" s="249"/>
      <c r="CNC1" s="249"/>
      <c r="CND1" s="249"/>
      <c r="CNE1" s="249"/>
      <c r="CNF1" s="249"/>
      <c r="CNG1" s="249"/>
      <c r="CNH1" s="249"/>
      <c r="CNI1" s="249"/>
      <c r="CNJ1" s="249"/>
      <c r="CNK1" s="249"/>
      <c r="CNL1" s="249"/>
      <c r="CNM1" s="249"/>
      <c r="CNN1" s="249"/>
      <c r="CNO1" s="249"/>
      <c r="CNP1" s="249"/>
      <c r="CNQ1" s="249"/>
      <c r="CNR1" s="249"/>
      <c r="CNS1" s="249"/>
      <c r="CNT1" s="249"/>
      <c r="CNU1" s="249"/>
      <c r="CNV1" s="249"/>
      <c r="CNW1" s="249"/>
      <c r="CNX1" s="249"/>
      <c r="CNY1" s="249"/>
      <c r="CNZ1" s="249"/>
      <c r="COA1" s="249"/>
      <c r="COB1" s="249"/>
      <c r="COC1" s="249"/>
      <c r="COD1" s="249"/>
      <c r="COE1" s="249"/>
      <c r="COF1" s="249"/>
      <c r="COG1" s="249"/>
      <c r="COH1" s="249"/>
      <c r="COI1" s="249"/>
      <c r="COJ1" s="249"/>
      <c r="COK1" s="249"/>
      <c r="COL1" s="249"/>
      <c r="COM1" s="249"/>
      <c r="CON1" s="249"/>
      <c r="COO1" s="249"/>
      <c r="COP1" s="249"/>
      <c r="COQ1" s="249"/>
      <c r="COR1" s="249"/>
      <c r="COS1" s="249"/>
      <c r="COT1" s="249"/>
      <c r="COU1" s="249"/>
      <c r="COV1" s="249"/>
      <c r="COW1" s="249"/>
      <c r="COX1" s="249"/>
      <c r="COY1" s="249"/>
      <c r="COZ1" s="249"/>
      <c r="CPA1" s="249"/>
      <c r="CPB1" s="249"/>
      <c r="CPC1" s="249"/>
      <c r="CPD1" s="249"/>
      <c r="CPE1" s="249"/>
      <c r="CPF1" s="249"/>
      <c r="CPG1" s="249"/>
      <c r="CPH1" s="249"/>
      <c r="CPI1" s="249"/>
      <c r="CPJ1" s="249"/>
      <c r="CPK1" s="249"/>
      <c r="CPL1" s="249"/>
      <c r="CPM1" s="249"/>
      <c r="CPN1" s="249"/>
      <c r="CPO1" s="249"/>
      <c r="CPP1" s="249"/>
      <c r="CPQ1" s="249"/>
      <c r="CPR1" s="249"/>
      <c r="CPS1" s="249"/>
      <c r="CPT1" s="249"/>
      <c r="CPU1" s="249"/>
      <c r="CPV1" s="249"/>
      <c r="CPW1" s="249"/>
      <c r="CPX1" s="249"/>
      <c r="CPY1" s="249"/>
      <c r="CPZ1" s="249"/>
      <c r="CQA1" s="249"/>
      <c r="CQB1" s="249"/>
      <c r="CQC1" s="249"/>
      <c r="CQD1" s="249"/>
      <c r="CQE1" s="249"/>
      <c r="CQF1" s="249"/>
      <c r="CQG1" s="249"/>
      <c r="CQH1" s="249"/>
      <c r="CQI1" s="249"/>
      <c r="CQJ1" s="249"/>
      <c r="CQK1" s="249"/>
      <c r="CQL1" s="249"/>
      <c r="CQM1" s="249"/>
      <c r="CQN1" s="249"/>
      <c r="CQO1" s="249"/>
      <c r="CQP1" s="249"/>
      <c r="CQQ1" s="249"/>
      <c r="CQR1" s="249"/>
      <c r="CQS1" s="249"/>
      <c r="CQT1" s="249"/>
      <c r="CQU1" s="249"/>
      <c r="CQV1" s="249"/>
      <c r="CQW1" s="249"/>
      <c r="CQX1" s="249"/>
      <c r="CQY1" s="249"/>
      <c r="CQZ1" s="249"/>
      <c r="CRA1" s="249"/>
      <c r="CRB1" s="249"/>
      <c r="CRC1" s="249"/>
      <c r="CRD1" s="249"/>
      <c r="CRE1" s="249"/>
      <c r="CRF1" s="249"/>
      <c r="CRG1" s="249"/>
      <c r="CRH1" s="249"/>
      <c r="CRI1" s="249"/>
      <c r="CRJ1" s="249"/>
      <c r="CRK1" s="249"/>
      <c r="CRL1" s="249"/>
      <c r="CRM1" s="249"/>
      <c r="CRN1" s="249"/>
      <c r="CRO1" s="249"/>
      <c r="CRP1" s="249"/>
      <c r="CRQ1" s="249"/>
      <c r="CRR1" s="249"/>
      <c r="CRS1" s="249"/>
      <c r="CRT1" s="249"/>
      <c r="CRU1" s="249"/>
      <c r="CRV1" s="249"/>
      <c r="CRW1" s="249"/>
      <c r="CRX1" s="249"/>
      <c r="CRY1" s="249"/>
      <c r="CRZ1" s="249"/>
      <c r="CSA1" s="249"/>
      <c r="CSB1" s="249"/>
      <c r="CSC1" s="249"/>
      <c r="CSD1" s="249"/>
      <c r="CSE1" s="249"/>
      <c r="CSF1" s="249"/>
      <c r="CSG1" s="249"/>
      <c r="CSH1" s="249"/>
      <c r="CSI1" s="249"/>
      <c r="CSJ1" s="249"/>
      <c r="CSK1" s="249"/>
      <c r="CSL1" s="249"/>
      <c r="CSM1" s="249"/>
      <c r="CSN1" s="249"/>
      <c r="CSO1" s="249"/>
      <c r="CSP1" s="249"/>
      <c r="CSQ1" s="249"/>
      <c r="CSR1" s="249"/>
      <c r="CSS1" s="249"/>
      <c r="CST1" s="249"/>
      <c r="CSU1" s="249"/>
      <c r="CSV1" s="249"/>
      <c r="CSW1" s="249"/>
      <c r="CSX1" s="249"/>
      <c r="CSY1" s="249"/>
      <c r="CSZ1" s="249"/>
      <c r="CTA1" s="249"/>
      <c r="CTB1" s="249"/>
      <c r="CTC1" s="249"/>
      <c r="CTD1" s="249"/>
      <c r="CTE1" s="249"/>
      <c r="CTF1" s="249"/>
      <c r="CTG1" s="249"/>
      <c r="CTH1" s="249"/>
      <c r="CTI1" s="249"/>
      <c r="CTJ1" s="249"/>
      <c r="CTK1" s="249"/>
      <c r="CTL1" s="249"/>
      <c r="CTM1" s="249"/>
      <c r="CTN1" s="249"/>
      <c r="CTO1" s="249"/>
      <c r="CTP1" s="249"/>
      <c r="CTQ1" s="249"/>
      <c r="CTR1" s="249"/>
      <c r="CTS1" s="249"/>
      <c r="CTT1" s="249"/>
      <c r="CTU1" s="249"/>
      <c r="CTV1" s="249"/>
      <c r="CTW1" s="249"/>
      <c r="CTX1" s="249"/>
      <c r="CTY1" s="249"/>
      <c r="CTZ1" s="249"/>
      <c r="CUA1" s="249"/>
      <c r="CUB1" s="249"/>
      <c r="CUC1" s="249"/>
      <c r="CUD1" s="249"/>
      <c r="CUE1" s="249"/>
      <c r="CUF1" s="249"/>
      <c r="CUG1" s="249"/>
      <c r="CUH1" s="249"/>
      <c r="CUI1" s="249"/>
      <c r="CUJ1" s="249"/>
      <c r="CUK1" s="249"/>
      <c r="CUL1" s="249"/>
      <c r="CUM1" s="249"/>
      <c r="CUN1" s="249"/>
      <c r="CUO1" s="249"/>
      <c r="CUP1" s="249"/>
      <c r="CUQ1" s="249"/>
      <c r="CUR1" s="249"/>
      <c r="CUS1" s="249"/>
      <c r="CUT1" s="249"/>
      <c r="CUU1" s="249"/>
      <c r="CUV1" s="249"/>
      <c r="CUW1" s="249"/>
      <c r="CUX1" s="249"/>
      <c r="CUY1" s="249"/>
      <c r="CUZ1" s="249"/>
      <c r="CVA1" s="249"/>
      <c r="CVB1" s="249"/>
      <c r="CVC1" s="249"/>
      <c r="CVD1" s="249"/>
      <c r="CVE1" s="249"/>
      <c r="CVF1" s="249"/>
      <c r="CVG1" s="249"/>
      <c r="CVH1" s="249"/>
      <c r="CVI1" s="249"/>
      <c r="CVJ1" s="249"/>
      <c r="CVK1" s="249"/>
      <c r="CVL1" s="249"/>
      <c r="CVM1" s="249"/>
      <c r="CVN1" s="249"/>
      <c r="CVO1" s="249"/>
      <c r="CVP1" s="249"/>
      <c r="CVQ1" s="249"/>
      <c r="CVR1" s="249"/>
      <c r="CVS1" s="249"/>
      <c r="CVT1" s="249"/>
      <c r="CVU1" s="249"/>
      <c r="CVV1" s="249"/>
      <c r="CVW1" s="249"/>
      <c r="CVX1" s="249"/>
      <c r="CVY1" s="249"/>
      <c r="CVZ1" s="249"/>
      <c r="CWA1" s="249"/>
      <c r="CWB1" s="249"/>
      <c r="CWC1" s="249"/>
      <c r="CWD1" s="249"/>
      <c r="CWE1" s="249"/>
      <c r="CWF1" s="249"/>
      <c r="CWG1" s="249"/>
      <c r="CWH1" s="249"/>
      <c r="CWI1" s="249"/>
      <c r="CWJ1" s="249"/>
      <c r="CWK1" s="249"/>
      <c r="CWL1" s="249"/>
      <c r="CWM1" s="249"/>
      <c r="CWN1" s="249"/>
      <c r="CWO1" s="249"/>
      <c r="CWP1" s="249"/>
      <c r="CWQ1" s="249"/>
      <c r="CWR1" s="249"/>
      <c r="CWS1" s="249"/>
      <c r="CWT1" s="249"/>
      <c r="CWU1" s="249"/>
      <c r="CWV1" s="249"/>
      <c r="CWW1" s="249"/>
      <c r="CWX1" s="249"/>
      <c r="CWY1" s="249"/>
      <c r="CWZ1" s="249"/>
      <c r="CXA1" s="249"/>
      <c r="CXB1" s="249"/>
      <c r="CXC1" s="249"/>
      <c r="CXD1" s="249"/>
      <c r="CXE1" s="249"/>
      <c r="CXF1" s="249"/>
      <c r="CXG1" s="249"/>
      <c r="CXH1" s="249"/>
      <c r="CXI1" s="249"/>
      <c r="CXJ1" s="249"/>
      <c r="CXK1" s="249"/>
      <c r="CXL1" s="249"/>
      <c r="CXM1" s="249"/>
      <c r="CXN1" s="249"/>
      <c r="CXO1" s="249"/>
      <c r="CXP1" s="249"/>
      <c r="CXQ1" s="249"/>
      <c r="CXR1" s="249"/>
      <c r="CXS1" s="249"/>
      <c r="CXT1" s="249"/>
      <c r="CXU1" s="249"/>
      <c r="CXV1" s="249"/>
      <c r="CXW1" s="249"/>
      <c r="CXX1" s="249"/>
      <c r="CXY1" s="249"/>
      <c r="CXZ1" s="249"/>
      <c r="CYA1" s="249"/>
      <c r="CYB1" s="249"/>
      <c r="CYC1" s="249"/>
      <c r="CYD1" s="249"/>
      <c r="CYE1" s="249"/>
      <c r="CYF1" s="249"/>
      <c r="CYG1" s="249"/>
      <c r="CYH1" s="249"/>
      <c r="CYI1" s="249"/>
      <c r="CYJ1" s="249"/>
      <c r="CYK1" s="249"/>
      <c r="CYL1" s="249"/>
      <c r="CYM1" s="249"/>
      <c r="CYN1" s="249"/>
      <c r="CYO1" s="249"/>
      <c r="CYP1" s="249"/>
      <c r="CYQ1" s="249"/>
      <c r="CYR1" s="249"/>
      <c r="CYS1" s="249"/>
      <c r="CYT1" s="249"/>
      <c r="CYU1" s="249"/>
      <c r="CYV1" s="249"/>
      <c r="CYW1" s="249"/>
      <c r="CYX1" s="249"/>
      <c r="CYY1" s="249"/>
      <c r="CYZ1" s="249"/>
      <c r="CZA1" s="249"/>
      <c r="CZB1" s="249"/>
      <c r="CZC1" s="249"/>
      <c r="CZD1" s="249"/>
      <c r="CZE1" s="249"/>
      <c r="CZF1" s="249"/>
      <c r="CZG1" s="249"/>
      <c r="CZH1" s="249"/>
      <c r="CZI1" s="249"/>
      <c r="CZJ1" s="249"/>
      <c r="CZK1" s="249"/>
      <c r="CZL1" s="249"/>
      <c r="CZM1" s="249"/>
      <c r="CZN1" s="249"/>
      <c r="CZO1" s="249"/>
      <c r="CZP1" s="249"/>
      <c r="CZQ1" s="249"/>
      <c r="CZR1" s="249"/>
      <c r="CZS1" s="249"/>
      <c r="CZT1" s="249"/>
      <c r="CZU1" s="249"/>
      <c r="CZV1" s="249"/>
      <c r="CZW1" s="249"/>
      <c r="CZX1" s="249"/>
      <c r="CZY1" s="249"/>
      <c r="CZZ1" s="249"/>
      <c r="DAA1" s="249"/>
      <c r="DAB1" s="249"/>
      <c r="DAC1" s="249"/>
      <c r="DAD1" s="249"/>
      <c r="DAE1" s="249"/>
      <c r="DAF1" s="249"/>
      <c r="DAG1" s="249"/>
      <c r="DAH1" s="249"/>
      <c r="DAI1" s="249"/>
      <c r="DAJ1" s="249"/>
      <c r="DAK1" s="249"/>
      <c r="DAL1" s="249"/>
      <c r="DAM1" s="249"/>
      <c r="DAN1" s="249"/>
      <c r="DAO1" s="249"/>
      <c r="DAP1" s="249"/>
      <c r="DAQ1" s="249"/>
      <c r="DAR1" s="249"/>
      <c r="DAS1" s="249"/>
      <c r="DAT1" s="249"/>
      <c r="DAU1" s="249"/>
      <c r="DAV1" s="249"/>
      <c r="DAW1" s="249"/>
      <c r="DAX1" s="249"/>
      <c r="DAY1" s="249"/>
      <c r="DAZ1" s="249"/>
      <c r="DBA1" s="249"/>
      <c r="DBB1" s="249"/>
      <c r="DBC1" s="249"/>
      <c r="DBD1" s="249"/>
      <c r="DBE1" s="249"/>
      <c r="DBF1" s="249"/>
      <c r="DBG1" s="249"/>
      <c r="DBH1" s="249"/>
      <c r="DBI1" s="249"/>
      <c r="DBJ1" s="249"/>
      <c r="DBK1" s="249"/>
      <c r="DBL1" s="249"/>
      <c r="DBM1" s="249"/>
      <c r="DBN1" s="249"/>
      <c r="DBO1" s="249"/>
      <c r="DBP1" s="249"/>
      <c r="DBQ1" s="249"/>
      <c r="DBR1" s="249"/>
      <c r="DBS1" s="249"/>
      <c r="DBT1" s="249"/>
      <c r="DBU1" s="249"/>
      <c r="DBV1" s="249"/>
      <c r="DBW1" s="249"/>
      <c r="DBX1" s="249"/>
      <c r="DBY1" s="249"/>
      <c r="DBZ1" s="249"/>
      <c r="DCA1" s="249"/>
      <c r="DCB1" s="249"/>
      <c r="DCC1" s="249"/>
      <c r="DCD1" s="249"/>
      <c r="DCE1" s="249"/>
      <c r="DCF1" s="249"/>
      <c r="DCG1" s="249"/>
      <c r="DCH1" s="249"/>
      <c r="DCI1" s="249"/>
      <c r="DCJ1" s="249"/>
      <c r="DCK1" s="249"/>
      <c r="DCL1" s="249"/>
      <c r="DCM1" s="249"/>
      <c r="DCN1" s="249"/>
      <c r="DCO1" s="249"/>
      <c r="DCP1" s="249"/>
      <c r="DCQ1" s="249"/>
      <c r="DCR1" s="249"/>
      <c r="DCS1" s="249"/>
      <c r="DCT1" s="249"/>
      <c r="DCU1" s="249"/>
      <c r="DCV1" s="249"/>
      <c r="DCW1" s="249"/>
      <c r="DCX1" s="249"/>
      <c r="DCY1" s="249"/>
      <c r="DCZ1" s="249"/>
      <c r="DDA1" s="249"/>
      <c r="DDB1" s="249"/>
      <c r="DDC1" s="249"/>
      <c r="DDD1" s="249"/>
      <c r="DDE1" s="249"/>
      <c r="DDF1" s="249"/>
      <c r="DDG1" s="249"/>
      <c r="DDH1" s="249"/>
      <c r="DDI1" s="249"/>
      <c r="DDJ1" s="249"/>
      <c r="DDK1" s="249"/>
      <c r="DDL1" s="249"/>
      <c r="DDM1" s="249"/>
      <c r="DDN1" s="249"/>
      <c r="DDO1" s="249"/>
      <c r="DDP1" s="249"/>
      <c r="DDQ1" s="249"/>
      <c r="DDR1" s="249"/>
      <c r="DDS1" s="249"/>
      <c r="DDT1" s="249"/>
      <c r="DDU1" s="249"/>
      <c r="DDV1" s="249"/>
      <c r="DDW1" s="249"/>
      <c r="DDX1" s="249"/>
      <c r="DDY1" s="249"/>
      <c r="DDZ1" s="249"/>
      <c r="DEA1" s="249"/>
      <c r="DEB1" s="249"/>
      <c r="DEC1" s="249"/>
      <c r="DED1" s="249"/>
      <c r="DEE1" s="249"/>
      <c r="DEF1" s="249"/>
      <c r="DEG1" s="249"/>
      <c r="DEH1" s="249"/>
      <c r="DEI1" s="249"/>
      <c r="DEJ1" s="249"/>
      <c r="DEK1" s="249"/>
      <c r="DEL1" s="249"/>
      <c r="DEM1" s="249"/>
      <c r="DEN1" s="249"/>
      <c r="DEO1" s="249"/>
      <c r="DEP1" s="249"/>
      <c r="DEQ1" s="249"/>
      <c r="DER1" s="249"/>
      <c r="DES1" s="249"/>
      <c r="DET1" s="249"/>
      <c r="DEU1" s="249"/>
      <c r="DEV1" s="249"/>
      <c r="DEW1" s="249"/>
      <c r="DEX1" s="249"/>
      <c r="DEY1" s="249"/>
      <c r="DEZ1" s="249"/>
      <c r="DFA1" s="249"/>
      <c r="DFB1" s="249"/>
      <c r="DFC1" s="249"/>
      <c r="DFD1" s="249"/>
      <c r="DFE1" s="249"/>
      <c r="DFF1" s="249"/>
      <c r="DFG1" s="249"/>
      <c r="DFH1" s="249"/>
      <c r="DFI1" s="249"/>
      <c r="DFJ1" s="249"/>
      <c r="DFK1" s="249"/>
      <c r="DFL1" s="249"/>
      <c r="DFM1" s="249"/>
      <c r="DFN1" s="249"/>
      <c r="DFO1" s="249"/>
      <c r="DFP1" s="249"/>
      <c r="DFQ1" s="249"/>
      <c r="DFR1" s="249"/>
      <c r="DFS1" s="249"/>
      <c r="DFT1" s="249"/>
      <c r="DFU1" s="249"/>
      <c r="DFV1" s="249"/>
      <c r="DFW1" s="249"/>
      <c r="DFX1" s="249"/>
      <c r="DFY1" s="249"/>
      <c r="DFZ1" s="249"/>
      <c r="DGA1" s="249"/>
      <c r="DGB1" s="249"/>
      <c r="DGC1" s="249"/>
      <c r="DGD1" s="249"/>
      <c r="DGE1" s="249"/>
      <c r="DGF1" s="249"/>
      <c r="DGG1" s="249"/>
      <c r="DGH1" s="249"/>
      <c r="DGI1" s="249"/>
      <c r="DGJ1" s="249"/>
      <c r="DGK1" s="249"/>
      <c r="DGL1" s="249"/>
      <c r="DGM1" s="249"/>
      <c r="DGN1" s="249"/>
      <c r="DGO1" s="249"/>
      <c r="DGP1" s="249"/>
      <c r="DGQ1" s="249"/>
      <c r="DGR1" s="249"/>
      <c r="DGS1" s="249"/>
      <c r="DGT1" s="249"/>
      <c r="DGU1" s="249"/>
      <c r="DGV1" s="249"/>
      <c r="DGW1" s="249"/>
      <c r="DGX1" s="249"/>
      <c r="DGY1" s="249"/>
      <c r="DGZ1" s="249"/>
      <c r="DHA1" s="249"/>
      <c r="DHB1" s="249"/>
      <c r="DHC1" s="249"/>
      <c r="DHD1" s="249"/>
      <c r="DHE1" s="249"/>
      <c r="DHF1" s="249"/>
      <c r="DHG1" s="249"/>
      <c r="DHH1" s="249"/>
      <c r="DHI1" s="249"/>
      <c r="DHJ1" s="249"/>
      <c r="DHK1" s="249"/>
      <c r="DHL1" s="249"/>
      <c r="DHM1" s="249"/>
      <c r="DHN1" s="249"/>
      <c r="DHO1" s="249"/>
      <c r="DHP1" s="249"/>
      <c r="DHQ1" s="249"/>
      <c r="DHR1" s="249"/>
      <c r="DHS1" s="249"/>
      <c r="DHT1" s="249"/>
      <c r="DHU1" s="249"/>
      <c r="DHV1" s="249"/>
      <c r="DHW1" s="249"/>
      <c r="DHX1" s="249"/>
      <c r="DHY1" s="249"/>
      <c r="DHZ1" s="249"/>
      <c r="DIA1" s="249"/>
      <c r="DIB1" s="249"/>
      <c r="DIC1" s="249"/>
      <c r="DID1" s="249"/>
      <c r="DIE1" s="249"/>
      <c r="DIF1" s="249"/>
      <c r="DIG1" s="249"/>
      <c r="DIH1" s="249"/>
      <c r="DII1" s="249"/>
      <c r="DIJ1" s="249"/>
      <c r="DIK1" s="249"/>
      <c r="DIL1" s="249"/>
      <c r="DIM1" s="249"/>
      <c r="DIN1" s="249"/>
      <c r="DIO1" s="249"/>
      <c r="DIP1" s="249"/>
      <c r="DIQ1" s="249"/>
      <c r="DIR1" s="249"/>
      <c r="DIS1" s="249"/>
      <c r="DIT1" s="249"/>
      <c r="DIU1" s="249"/>
      <c r="DIV1" s="249"/>
      <c r="DIW1" s="249"/>
      <c r="DIX1" s="249"/>
      <c r="DIY1" s="249"/>
      <c r="DIZ1" s="249"/>
      <c r="DJA1" s="249"/>
      <c r="DJB1" s="249"/>
      <c r="DJC1" s="249"/>
      <c r="DJD1" s="249"/>
      <c r="DJE1" s="249"/>
      <c r="DJF1" s="249"/>
      <c r="DJG1" s="249"/>
      <c r="DJH1" s="249"/>
      <c r="DJI1" s="249"/>
      <c r="DJJ1" s="249"/>
      <c r="DJK1" s="249"/>
      <c r="DJL1" s="249"/>
      <c r="DJM1" s="249"/>
      <c r="DJN1" s="249"/>
      <c r="DJO1" s="249"/>
      <c r="DJP1" s="249"/>
      <c r="DJQ1" s="249"/>
      <c r="DJR1" s="249"/>
      <c r="DJS1" s="249"/>
      <c r="DJT1" s="249"/>
      <c r="DJU1" s="249"/>
      <c r="DJV1" s="249"/>
      <c r="DJW1" s="249"/>
      <c r="DJX1" s="249"/>
      <c r="DJY1" s="249"/>
      <c r="DJZ1" s="249"/>
      <c r="DKA1" s="249"/>
      <c r="DKB1" s="249"/>
      <c r="DKC1" s="249"/>
      <c r="DKD1" s="249"/>
      <c r="DKE1" s="249"/>
      <c r="DKF1" s="249"/>
      <c r="DKG1" s="249"/>
      <c r="DKH1" s="249"/>
      <c r="DKI1" s="249"/>
      <c r="DKJ1" s="249"/>
      <c r="DKK1" s="249"/>
      <c r="DKL1" s="249"/>
      <c r="DKM1" s="249"/>
      <c r="DKN1" s="249"/>
      <c r="DKO1" s="249"/>
      <c r="DKP1" s="249"/>
      <c r="DKQ1" s="249"/>
      <c r="DKR1" s="249"/>
      <c r="DKS1" s="249"/>
      <c r="DKT1" s="249"/>
      <c r="DKU1" s="249"/>
      <c r="DKV1" s="249"/>
      <c r="DKW1" s="249"/>
      <c r="DKX1" s="249"/>
      <c r="DKY1" s="249"/>
      <c r="DKZ1" s="249"/>
      <c r="DLA1" s="249"/>
      <c r="DLB1" s="249"/>
      <c r="DLC1" s="249"/>
      <c r="DLD1" s="249"/>
      <c r="DLE1" s="249"/>
      <c r="DLF1" s="249"/>
      <c r="DLG1" s="249"/>
      <c r="DLH1" s="249"/>
      <c r="DLI1" s="249"/>
      <c r="DLJ1" s="249"/>
      <c r="DLK1" s="249"/>
      <c r="DLL1" s="249"/>
      <c r="DLM1" s="249"/>
      <c r="DLN1" s="249"/>
      <c r="DLO1" s="249"/>
      <c r="DLP1" s="249"/>
      <c r="DLQ1" s="249"/>
      <c r="DLR1" s="249"/>
      <c r="DLS1" s="249"/>
      <c r="DLT1" s="249"/>
      <c r="DLU1" s="249"/>
      <c r="DLV1" s="249"/>
      <c r="DLW1" s="249"/>
      <c r="DLX1" s="249"/>
      <c r="DLY1" s="249"/>
      <c r="DLZ1" s="249"/>
      <c r="DMA1" s="249"/>
      <c r="DMB1" s="249"/>
      <c r="DMC1" s="249"/>
      <c r="DMD1" s="249"/>
      <c r="DME1" s="249"/>
      <c r="DMF1" s="249"/>
      <c r="DMG1" s="249"/>
      <c r="DMH1" s="249"/>
      <c r="DMI1" s="249"/>
      <c r="DMJ1" s="249"/>
      <c r="DMK1" s="249"/>
      <c r="DML1" s="249"/>
      <c r="DMM1" s="249"/>
      <c r="DMN1" s="249"/>
      <c r="DMO1" s="249"/>
      <c r="DMP1" s="249"/>
      <c r="DMQ1" s="249"/>
      <c r="DMR1" s="249"/>
      <c r="DMS1" s="249"/>
      <c r="DMT1" s="249"/>
      <c r="DMU1" s="249"/>
      <c r="DMV1" s="249"/>
      <c r="DMW1" s="249"/>
      <c r="DMX1" s="249"/>
      <c r="DMY1" s="249"/>
      <c r="DMZ1" s="249"/>
      <c r="DNA1" s="249"/>
      <c r="DNB1" s="249"/>
      <c r="DNC1" s="249"/>
      <c r="DND1" s="249"/>
      <c r="DNE1" s="249"/>
      <c r="DNF1" s="249"/>
      <c r="DNG1" s="249"/>
      <c r="DNH1" s="249"/>
      <c r="DNI1" s="249"/>
      <c r="DNJ1" s="249"/>
      <c r="DNK1" s="249"/>
      <c r="DNL1" s="249"/>
      <c r="DNM1" s="249"/>
      <c r="DNN1" s="249"/>
      <c r="DNO1" s="249"/>
      <c r="DNP1" s="249"/>
      <c r="DNQ1" s="249"/>
      <c r="DNR1" s="249"/>
      <c r="DNS1" s="249"/>
      <c r="DNT1" s="249"/>
      <c r="DNU1" s="249"/>
      <c r="DNV1" s="249"/>
      <c r="DNW1" s="249"/>
      <c r="DNX1" s="249"/>
      <c r="DNY1" s="249"/>
      <c r="DNZ1" s="249"/>
      <c r="DOA1" s="249"/>
      <c r="DOB1" s="249"/>
      <c r="DOC1" s="249"/>
      <c r="DOD1" s="249"/>
      <c r="DOE1" s="249"/>
      <c r="DOF1" s="249"/>
      <c r="DOG1" s="249"/>
      <c r="DOH1" s="249"/>
      <c r="DOI1" s="249"/>
      <c r="DOJ1" s="249"/>
      <c r="DOK1" s="249"/>
      <c r="DOL1" s="249"/>
      <c r="DOM1" s="249"/>
      <c r="DON1" s="249"/>
      <c r="DOO1" s="249"/>
      <c r="DOP1" s="249"/>
      <c r="DOQ1" s="249"/>
      <c r="DOR1" s="249"/>
      <c r="DOS1" s="249"/>
      <c r="DOT1" s="249"/>
      <c r="DOU1" s="249"/>
      <c r="DOV1" s="249"/>
      <c r="DOW1" s="249"/>
      <c r="DOX1" s="249"/>
      <c r="DOY1" s="249"/>
      <c r="DOZ1" s="249"/>
      <c r="DPA1" s="249"/>
      <c r="DPB1" s="249"/>
      <c r="DPC1" s="249"/>
      <c r="DPD1" s="249"/>
      <c r="DPE1" s="249"/>
      <c r="DPF1" s="249"/>
      <c r="DPG1" s="249"/>
      <c r="DPH1" s="249"/>
      <c r="DPI1" s="249"/>
      <c r="DPJ1" s="249"/>
      <c r="DPK1" s="249"/>
      <c r="DPL1" s="249"/>
      <c r="DPM1" s="249"/>
      <c r="DPN1" s="249"/>
      <c r="DPO1" s="249"/>
      <c r="DPP1" s="249"/>
      <c r="DPQ1" s="249"/>
      <c r="DPR1" s="249"/>
      <c r="DPS1" s="249"/>
      <c r="DPT1" s="249"/>
      <c r="DPU1" s="249"/>
      <c r="DPV1" s="249"/>
      <c r="DPW1" s="249"/>
      <c r="DPX1" s="249"/>
      <c r="DPY1" s="249"/>
      <c r="DPZ1" s="249"/>
      <c r="DQA1" s="249"/>
      <c r="DQB1" s="249"/>
      <c r="DQC1" s="249"/>
      <c r="DQD1" s="249"/>
      <c r="DQE1" s="249"/>
      <c r="DQF1" s="249"/>
      <c r="DQG1" s="249"/>
      <c r="DQH1" s="249"/>
      <c r="DQI1" s="249"/>
      <c r="DQJ1" s="249"/>
      <c r="DQK1" s="249"/>
      <c r="DQL1" s="249"/>
      <c r="DQM1" s="249"/>
      <c r="DQN1" s="249"/>
      <c r="DQO1" s="249"/>
      <c r="DQP1" s="249"/>
      <c r="DQQ1" s="249"/>
      <c r="DQR1" s="249"/>
      <c r="DQS1" s="249"/>
      <c r="DQT1" s="249"/>
      <c r="DQU1" s="249"/>
      <c r="DQV1" s="249"/>
      <c r="DQW1" s="249"/>
      <c r="DQX1" s="249"/>
      <c r="DQY1" s="249"/>
      <c r="DQZ1" s="249"/>
      <c r="DRA1" s="249"/>
      <c r="DRB1" s="249"/>
      <c r="DRC1" s="249"/>
      <c r="DRD1" s="249"/>
      <c r="DRE1" s="249"/>
      <c r="DRF1" s="249"/>
      <c r="DRG1" s="249"/>
      <c r="DRH1" s="249"/>
      <c r="DRI1" s="249"/>
      <c r="DRJ1" s="249"/>
      <c r="DRK1" s="249"/>
      <c r="DRL1" s="249"/>
      <c r="DRM1" s="249"/>
      <c r="DRN1" s="249"/>
      <c r="DRO1" s="249"/>
      <c r="DRP1" s="249"/>
      <c r="DRQ1" s="249"/>
      <c r="DRR1" s="249"/>
      <c r="DRS1" s="249"/>
      <c r="DRT1" s="249"/>
      <c r="DRU1" s="249"/>
      <c r="DRV1" s="249"/>
      <c r="DRW1" s="249"/>
      <c r="DRX1" s="249"/>
      <c r="DRY1" s="249"/>
      <c r="DRZ1" s="249"/>
      <c r="DSA1" s="249"/>
      <c r="DSB1" s="249"/>
      <c r="DSC1" s="249"/>
      <c r="DSD1" s="249"/>
      <c r="DSE1" s="249"/>
      <c r="DSF1" s="249"/>
      <c r="DSG1" s="249"/>
      <c r="DSH1" s="249"/>
      <c r="DSI1" s="249"/>
      <c r="DSJ1" s="249"/>
      <c r="DSK1" s="249"/>
      <c r="DSL1" s="249"/>
      <c r="DSM1" s="249"/>
      <c r="DSN1" s="249"/>
      <c r="DSO1" s="249"/>
      <c r="DSP1" s="249"/>
      <c r="DSQ1" s="249"/>
      <c r="DSR1" s="249"/>
      <c r="DSS1" s="249"/>
      <c r="DST1" s="249"/>
      <c r="DSU1" s="249"/>
      <c r="DSV1" s="249"/>
      <c r="DSW1" s="249"/>
      <c r="DSX1" s="249"/>
      <c r="DSY1" s="249"/>
      <c r="DSZ1" s="249"/>
      <c r="DTA1" s="249"/>
      <c r="DTB1" s="249"/>
      <c r="DTC1" s="249"/>
      <c r="DTD1" s="249"/>
      <c r="DTE1" s="249"/>
      <c r="DTF1" s="249"/>
      <c r="DTG1" s="249"/>
      <c r="DTH1" s="249"/>
      <c r="DTI1" s="249"/>
      <c r="DTJ1" s="249"/>
      <c r="DTK1" s="249"/>
      <c r="DTL1" s="249"/>
      <c r="DTM1" s="249"/>
      <c r="DTN1" s="249"/>
      <c r="DTO1" s="249"/>
      <c r="DTP1" s="249"/>
      <c r="DTQ1" s="249"/>
      <c r="DTR1" s="249"/>
      <c r="DTS1" s="249"/>
      <c r="DTT1" s="249"/>
      <c r="DTU1" s="249"/>
      <c r="DTV1" s="249"/>
      <c r="DTW1" s="249"/>
      <c r="DTX1" s="249"/>
      <c r="DTY1" s="249"/>
      <c r="DTZ1" s="249"/>
      <c r="DUA1" s="249"/>
      <c r="DUB1" s="249"/>
      <c r="DUC1" s="249"/>
      <c r="DUD1" s="249"/>
      <c r="DUE1" s="249"/>
      <c r="DUF1" s="249"/>
      <c r="DUG1" s="249"/>
      <c r="DUH1" s="249"/>
      <c r="DUI1" s="249"/>
      <c r="DUJ1" s="249"/>
      <c r="DUK1" s="249"/>
      <c r="DUL1" s="249"/>
      <c r="DUM1" s="249"/>
      <c r="DUN1" s="249"/>
      <c r="DUO1" s="249"/>
      <c r="DUP1" s="249"/>
      <c r="DUQ1" s="249"/>
      <c r="DUR1" s="249"/>
      <c r="DUS1" s="249"/>
      <c r="DUT1" s="249"/>
      <c r="DUU1" s="249"/>
      <c r="DUV1" s="249"/>
      <c r="DUW1" s="249"/>
      <c r="DUX1" s="249"/>
      <c r="DUY1" s="249"/>
      <c r="DUZ1" s="249"/>
      <c r="DVA1" s="249"/>
      <c r="DVB1" s="249"/>
      <c r="DVC1" s="249"/>
      <c r="DVD1" s="249"/>
      <c r="DVE1" s="249"/>
      <c r="DVF1" s="249"/>
      <c r="DVG1" s="249"/>
      <c r="DVH1" s="249"/>
      <c r="DVI1" s="249"/>
      <c r="DVJ1" s="249"/>
      <c r="DVK1" s="249"/>
      <c r="DVL1" s="249"/>
      <c r="DVM1" s="249"/>
      <c r="DVN1" s="249"/>
      <c r="DVO1" s="249"/>
      <c r="DVP1" s="249"/>
      <c r="DVQ1" s="249"/>
      <c r="DVR1" s="249"/>
      <c r="DVS1" s="249"/>
      <c r="DVT1" s="249"/>
      <c r="DVU1" s="249"/>
      <c r="DVV1" s="249"/>
      <c r="DVW1" s="249"/>
      <c r="DVX1" s="249"/>
      <c r="DVY1" s="249"/>
      <c r="DVZ1" s="249"/>
      <c r="DWA1" s="249"/>
      <c r="DWB1" s="249"/>
      <c r="DWC1" s="249"/>
      <c r="DWD1" s="249"/>
      <c r="DWE1" s="249"/>
      <c r="DWF1" s="249"/>
      <c r="DWG1" s="249"/>
      <c r="DWH1" s="249"/>
      <c r="DWI1" s="249"/>
      <c r="DWJ1" s="249"/>
      <c r="DWK1" s="249"/>
      <c r="DWL1" s="249"/>
      <c r="DWM1" s="249"/>
      <c r="DWN1" s="249"/>
      <c r="DWO1" s="249"/>
      <c r="DWP1" s="249"/>
      <c r="DWQ1" s="249"/>
      <c r="DWR1" s="249"/>
      <c r="DWS1" s="249"/>
      <c r="DWT1" s="249"/>
      <c r="DWU1" s="249"/>
      <c r="DWV1" s="249"/>
      <c r="DWW1" s="249"/>
      <c r="DWX1" s="249"/>
      <c r="DWY1" s="249"/>
      <c r="DWZ1" s="249"/>
      <c r="DXA1" s="249"/>
      <c r="DXB1" s="249"/>
      <c r="DXC1" s="249"/>
      <c r="DXD1" s="249"/>
      <c r="DXE1" s="249"/>
      <c r="DXF1" s="249"/>
      <c r="DXG1" s="249"/>
      <c r="DXH1" s="249"/>
      <c r="DXI1" s="249"/>
      <c r="DXJ1" s="249"/>
      <c r="DXK1" s="249"/>
      <c r="DXL1" s="249"/>
      <c r="DXM1" s="249"/>
      <c r="DXN1" s="249"/>
      <c r="DXO1" s="249"/>
      <c r="DXP1" s="249"/>
      <c r="DXQ1" s="249"/>
      <c r="DXR1" s="249"/>
      <c r="DXS1" s="249"/>
      <c r="DXT1" s="249"/>
      <c r="DXU1" s="249"/>
      <c r="DXV1" s="249"/>
      <c r="DXW1" s="249"/>
      <c r="DXX1" s="249"/>
      <c r="DXY1" s="249"/>
      <c r="DXZ1" s="249"/>
      <c r="DYA1" s="249"/>
      <c r="DYB1" s="249"/>
      <c r="DYC1" s="249"/>
      <c r="DYD1" s="249"/>
      <c r="DYE1" s="249"/>
      <c r="DYF1" s="249"/>
      <c r="DYG1" s="249"/>
      <c r="DYH1" s="249"/>
      <c r="DYI1" s="249"/>
      <c r="DYJ1" s="249"/>
      <c r="DYK1" s="249"/>
      <c r="DYL1" s="249"/>
      <c r="DYM1" s="249"/>
      <c r="DYN1" s="249"/>
      <c r="DYO1" s="249"/>
      <c r="DYP1" s="249"/>
      <c r="DYQ1" s="249"/>
      <c r="DYR1" s="249"/>
      <c r="DYS1" s="249"/>
      <c r="DYT1" s="249"/>
      <c r="DYU1" s="249"/>
      <c r="DYV1" s="249"/>
      <c r="DYW1" s="249"/>
      <c r="DYX1" s="249"/>
      <c r="DYY1" s="249"/>
      <c r="DYZ1" s="249"/>
      <c r="DZA1" s="249"/>
      <c r="DZB1" s="249"/>
      <c r="DZC1" s="249"/>
      <c r="DZD1" s="249"/>
      <c r="DZE1" s="249"/>
      <c r="DZF1" s="249"/>
      <c r="DZG1" s="249"/>
      <c r="DZH1" s="249"/>
      <c r="DZI1" s="249"/>
      <c r="DZJ1" s="249"/>
      <c r="DZK1" s="249"/>
      <c r="DZL1" s="249"/>
      <c r="DZM1" s="249"/>
      <c r="DZN1" s="249"/>
      <c r="DZO1" s="249"/>
      <c r="DZP1" s="249"/>
      <c r="DZQ1" s="249"/>
      <c r="DZR1" s="249"/>
      <c r="DZS1" s="249"/>
      <c r="DZT1" s="249"/>
      <c r="DZU1" s="249"/>
      <c r="DZV1" s="249"/>
      <c r="DZW1" s="249"/>
      <c r="DZX1" s="249"/>
      <c r="DZY1" s="249"/>
      <c r="DZZ1" s="249"/>
      <c r="EAA1" s="249"/>
      <c r="EAB1" s="249"/>
      <c r="EAC1" s="249"/>
      <c r="EAD1" s="249"/>
      <c r="EAE1" s="249"/>
      <c r="EAF1" s="249"/>
      <c r="EAG1" s="249"/>
      <c r="EAH1" s="249"/>
      <c r="EAI1" s="249"/>
      <c r="EAJ1" s="249"/>
      <c r="EAK1" s="249"/>
      <c r="EAL1" s="249"/>
      <c r="EAM1" s="249"/>
      <c r="EAN1" s="249"/>
      <c r="EAO1" s="249"/>
      <c r="EAP1" s="249"/>
      <c r="EAQ1" s="249"/>
      <c r="EAR1" s="249"/>
      <c r="EAS1" s="249"/>
      <c r="EAT1" s="249"/>
      <c r="EAU1" s="249"/>
      <c r="EAV1" s="249"/>
      <c r="EAW1" s="249"/>
      <c r="EAX1" s="249"/>
      <c r="EAY1" s="249"/>
      <c r="EAZ1" s="249"/>
      <c r="EBA1" s="249"/>
      <c r="EBB1" s="249"/>
      <c r="EBC1" s="249"/>
      <c r="EBD1" s="249"/>
      <c r="EBE1" s="249"/>
      <c r="EBF1" s="249"/>
      <c r="EBG1" s="249"/>
      <c r="EBH1" s="249"/>
      <c r="EBI1" s="249"/>
      <c r="EBJ1" s="249"/>
      <c r="EBK1" s="249"/>
      <c r="EBL1" s="249"/>
      <c r="EBM1" s="249"/>
      <c r="EBN1" s="249"/>
      <c r="EBO1" s="249"/>
      <c r="EBP1" s="249"/>
      <c r="EBQ1" s="249"/>
      <c r="EBR1" s="249"/>
      <c r="EBS1" s="249"/>
      <c r="EBT1" s="249"/>
      <c r="EBU1" s="249"/>
      <c r="EBV1" s="249"/>
      <c r="EBW1" s="249"/>
      <c r="EBX1" s="249"/>
      <c r="EBY1" s="249"/>
      <c r="EBZ1" s="249"/>
      <c r="ECA1" s="249"/>
      <c r="ECB1" s="249"/>
      <c r="ECC1" s="249"/>
      <c r="ECD1" s="249"/>
      <c r="ECE1" s="249"/>
      <c r="ECF1" s="249"/>
      <c r="ECG1" s="249"/>
      <c r="ECH1" s="249"/>
      <c r="ECI1" s="249"/>
      <c r="ECJ1" s="249"/>
      <c r="ECK1" s="249"/>
      <c r="ECL1" s="249"/>
      <c r="ECM1" s="249"/>
      <c r="ECN1" s="249"/>
      <c r="ECO1" s="249"/>
      <c r="ECP1" s="249"/>
      <c r="ECQ1" s="249"/>
      <c r="ECR1" s="249"/>
      <c r="ECS1" s="249"/>
      <c r="ECT1" s="249"/>
      <c r="ECU1" s="249"/>
      <c r="ECV1" s="249"/>
      <c r="ECW1" s="249"/>
      <c r="ECX1" s="249"/>
      <c r="ECY1" s="249"/>
      <c r="ECZ1" s="249"/>
      <c r="EDA1" s="249"/>
      <c r="EDB1" s="249"/>
      <c r="EDC1" s="249"/>
      <c r="EDD1" s="249"/>
      <c r="EDE1" s="249"/>
      <c r="EDF1" s="249"/>
      <c r="EDG1" s="249"/>
      <c r="EDH1" s="249"/>
      <c r="EDI1" s="249"/>
      <c r="EDJ1" s="249"/>
      <c r="EDK1" s="249"/>
      <c r="EDL1" s="249"/>
      <c r="EDM1" s="249"/>
      <c r="EDN1" s="249"/>
      <c r="EDO1" s="249"/>
      <c r="EDP1" s="249"/>
      <c r="EDQ1" s="249"/>
      <c r="EDR1" s="249"/>
      <c r="EDS1" s="249"/>
      <c r="EDT1" s="249"/>
      <c r="EDU1" s="249"/>
      <c r="EDV1" s="249"/>
      <c r="EDW1" s="249"/>
      <c r="EDX1" s="249"/>
      <c r="EDY1" s="249"/>
      <c r="EDZ1" s="249"/>
      <c r="EEA1" s="249"/>
      <c r="EEB1" s="249"/>
      <c r="EEC1" s="249"/>
      <c r="EED1" s="249"/>
      <c r="EEE1" s="249"/>
      <c r="EEF1" s="249"/>
      <c r="EEG1" s="249"/>
      <c r="EEH1" s="249"/>
      <c r="EEI1" s="249"/>
      <c r="EEJ1" s="249"/>
      <c r="EEK1" s="249"/>
      <c r="EEL1" s="249"/>
      <c r="EEM1" s="249"/>
      <c r="EEN1" s="249"/>
      <c r="EEO1" s="249"/>
      <c r="EEP1" s="249"/>
      <c r="EEQ1" s="249"/>
      <c r="EER1" s="249"/>
      <c r="EES1" s="249"/>
      <c r="EET1" s="249"/>
      <c r="EEU1" s="249"/>
      <c r="EEV1" s="249"/>
      <c r="EEW1" s="249"/>
      <c r="EEX1" s="249"/>
      <c r="EEY1" s="249"/>
      <c r="EEZ1" s="249"/>
      <c r="EFA1" s="249"/>
      <c r="EFB1" s="249"/>
      <c r="EFC1" s="249"/>
      <c r="EFD1" s="249"/>
      <c r="EFE1" s="249"/>
      <c r="EFF1" s="249"/>
      <c r="EFG1" s="249"/>
      <c r="EFH1" s="249"/>
      <c r="EFI1" s="249"/>
      <c r="EFJ1" s="249"/>
      <c r="EFK1" s="249"/>
      <c r="EFL1" s="249"/>
      <c r="EFM1" s="249"/>
      <c r="EFN1" s="249"/>
      <c r="EFO1" s="249"/>
      <c r="EFP1" s="249"/>
      <c r="EFQ1" s="249"/>
      <c r="EFR1" s="249"/>
      <c r="EFS1" s="249"/>
      <c r="EFT1" s="249"/>
      <c r="EFU1" s="249"/>
      <c r="EFV1" s="249"/>
      <c r="EFW1" s="249"/>
      <c r="EFX1" s="249"/>
      <c r="EFY1" s="249"/>
      <c r="EFZ1" s="249"/>
      <c r="EGA1" s="249"/>
      <c r="EGB1" s="249"/>
      <c r="EGC1" s="249"/>
      <c r="EGD1" s="249"/>
      <c r="EGE1" s="249"/>
      <c r="EGF1" s="249"/>
      <c r="EGG1" s="249"/>
      <c r="EGH1" s="249"/>
      <c r="EGI1" s="249"/>
      <c r="EGJ1" s="249"/>
      <c r="EGK1" s="249"/>
      <c r="EGL1" s="249"/>
      <c r="EGM1" s="249"/>
      <c r="EGN1" s="249"/>
      <c r="EGO1" s="249"/>
      <c r="EGP1" s="249"/>
      <c r="EGQ1" s="249"/>
      <c r="EGR1" s="249"/>
      <c r="EGS1" s="249"/>
      <c r="EGT1" s="249"/>
      <c r="EGU1" s="249"/>
      <c r="EGV1" s="249"/>
      <c r="EGW1" s="249"/>
      <c r="EGX1" s="249"/>
      <c r="EGY1" s="249"/>
      <c r="EGZ1" s="249"/>
      <c r="EHA1" s="249"/>
      <c r="EHB1" s="249"/>
      <c r="EHC1" s="249"/>
      <c r="EHD1" s="249"/>
      <c r="EHE1" s="249"/>
      <c r="EHF1" s="249"/>
      <c r="EHG1" s="249"/>
      <c r="EHH1" s="249"/>
      <c r="EHI1" s="249"/>
      <c r="EHJ1" s="249"/>
      <c r="EHK1" s="249"/>
      <c r="EHL1" s="249"/>
      <c r="EHM1" s="249"/>
      <c r="EHN1" s="249"/>
      <c r="EHO1" s="249"/>
      <c r="EHP1" s="249"/>
      <c r="EHQ1" s="249"/>
      <c r="EHR1" s="249"/>
      <c r="EHS1" s="249"/>
      <c r="EHT1" s="249"/>
      <c r="EHU1" s="249"/>
      <c r="EHV1" s="249"/>
      <c r="EHW1" s="249"/>
      <c r="EHX1" s="249"/>
      <c r="EHY1" s="249"/>
      <c r="EHZ1" s="249"/>
      <c r="EIA1" s="249"/>
      <c r="EIB1" s="249"/>
      <c r="EIC1" s="249"/>
      <c r="EID1" s="249"/>
      <c r="EIE1" s="249"/>
      <c r="EIF1" s="249"/>
      <c r="EIG1" s="249"/>
      <c r="EIH1" s="249"/>
      <c r="EII1" s="249"/>
      <c r="EIJ1" s="249"/>
      <c r="EIK1" s="249"/>
      <c r="EIL1" s="249"/>
      <c r="EIM1" s="249"/>
      <c r="EIN1" s="249"/>
      <c r="EIO1" s="249"/>
      <c r="EIP1" s="249"/>
      <c r="EIQ1" s="249"/>
      <c r="EIR1" s="249"/>
      <c r="EIS1" s="249"/>
      <c r="EIT1" s="249"/>
      <c r="EIU1" s="249"/>
      <c r="EIV1" s="249"/>
      <c r="EIW1" s="249"/>
      <c r="EIX1" s="249"/>
      <c r="EIY1" s="249"/>
      <c r="EIZ1" s="249"/>
      <c r="EJA1" s="249"/>
      <c r="EJB1" s="249"/>
      <c r="EJC1" s="249"/>
      <c r="EJD1" s="249"/>
      <c r="EJE1" s="249"/>
      <c r="EJF1" s="249"/>
      <c r="EJG1" s="249"/>
      <c r="EJH1" s="249"/>
      <c r="EJI1" s="249"/>
      <c r="EJJ1" s="249"/>
      <c r="EJK1" s="249"/>
      <c r="EJL1" s="249"/>
      <c r="EJM1" s="249"/>
      <c r="EJN1" s="249"/>
      <c r="EJO1" s="249"/>
      <c r="EJP1" s="249"/>
      <c r="EJQ1" s="249"/>
      <c r="EJR1" s="249"/>
      <c r="EJS1" s="249"/>
      <c r="EJT1" s="249"/>
      <c r="EJU1" s="249"/>
      <c r="EJV1" s="249"/>
      <c r="EJW1" s="249"/>
      <c r="EJX1" s="249"/>
      <c r="EJY1" s="249"/>
      <c r="EJZ1" s="249"/>
      <c r="EKA1" s="249"/>
      <c r="EKB1" s="249"/>
      <c r="EKC1" s="249"/>
      <c r="EKD1" s="249"/>
      <c r="EKE1" s="249"/>
      <c r="EKF1" s="249"/>
      <c r="EKG1" s="249"/>
      <c r="EKH1" s="249"/>
      <c r="EKI1" s="249"/>
      <c r="EKJ1" s="249"/>
      <c r="EKK1" s="249"/>
      <c r="EKL1" s="249"/>
      <c r="EKM1" s="249"/>
      <c r="EKN1" s="249"/>
      <c r="EKO1" s="249"/>
      <c r="EKP1" s="249"/>
      <c r="EKQ1" s="249"/>
      <c r="EKR1" s="249"/>
      <c r="EKS1" s="249"/>
      <c r="EKT1" s="249"/>
      <c r="EKU1" s="249"/>
      <c r="EKV1" s="249"/>
      <c r="EKW1" s="249"/>
      <c r="EKX1" s="249"/>
      <c r="EKY1" s="249"/>
      <c r="EKZ1" s="249"/>
      <c r="ELA1" s="249"/>
      <c r="ELB1" s="249"/>
      <c r="ELC1" s="249"/>
      <c r="ELD1" s="249"/>
      <c r="ELE1" s="249"/>
      <c r="ELF1" s="249"/>
      <c r="ELG1" s="249"/>
      <c r="ELH1" s="249"/>
      <c r="ELI1" s="249"/>
      <c r="ELJ1" s="249"/>
      <c r="ELK1" s="249"/>
      <c r="ELL1" s="249"/>
      <c r="ELM1" s="249"/>
      <c r="ELN1" s="249"/>
      <c r="ELO1" s="249"/>
      <c r="ELP1" s="249"/>
      <c r="ELQ1" s="249"/>
      <c r="ELR1" s="249"/>
      <c r="ELS1" s="249"/>
      <c r="ELT1" s="249"/>
      <c r="ELU1" s="249"/>
      <c r="ELV1" s="249"/>
      <c r="ELW1" s="249"/>
      <c r="ELX1" s="249"/>
      <c r="ELY1" s="249"/>
      <c r="ELZ1" s="249"/>
      <c r="EMA1" s="249"/>
      <c r="EMB1" s="249"/>
      <c r="EMC1" s="249"/>
      <c r="EMD1" s="249"/>
      <c r="EME1" s="249"/>
      <c r="EMF1" s="249"/>
      <c r="EMG1" s="249"/>
      <c r="EMH1" s="249"/>
      <c r="EMI1" s="249"/>
      <c r="EMJ1" s="249"/>
      <c r="EMK1" s="249"/>
      <c r="EML1" s="249"/>
      <c r="EMM1" s="249"/>
      <c r="EMN1" s="249"/>
      <c r="EMO1" s="249"/>
      <c r="EMP1" s="249"/>
      <c r="EMQ1" s="249"/>
      <c r="EMR1" s="249"/>
      <c r="EMS1" s="249"/>
      <c r="EMT1" s="249"/>
      <c r="EMU1" s="249"/>
      <c r="EMV1" s="249"/>
      <c r="EMW1" s="249"/>
      <c r="EMX1" s="249"/>
      <c r="EMY1" s="249"/>
      <c r="EMZ1" s="249"/>
      <c r="ENA1" s="249"/>
      <c r="ENB1" s="249"/>
      <c r="ENC1" s="249"/>
      <c r="END1" s="249"/>
      <c r="ENE1" s="249"/>
      <c r="ENF1" s="249"/>
      <c r="ENG1" s="249"/>
      <c r="ENH1" s="249"/>
      <c r="ENI1" s="249"/>
      <c r="ENJ1" s="249"/>
      <c r="ENK1" s="249"/>
      <c r="ENL1" s="249"/>
      <c r="ENM1" s="249"/>
      <c r="ENN1" s="249"/>
      <c r="ENO1" s="249"/>
      <c r="ENP1" s="249"/>
      <c r="ENQ1" s="249"/>
      <c r="ENR1" s="249"/>
      <c r="ENS1" s="249"/>
      <c r="ENT1" s="249"/>
      <c r="ENU1" s="249"/>
      <c r="ENV1" s="249"/>
      <c r="ENW1" s="249"/>
      <c r="ENX1" s="249"/>
      <c r="ENY1" s="249"/>
      <c r="ENZ1" s="249"/>
      <c r="EOA1" s="249"/>
      <c r="EOB1" s="249"/>
      <c r="EOC1" s="249"/>
      <c r="EOD1" s="249"/>
      <c r="EOE1" s="249"/>
      <c r="EOF1" s="249"/>
      <c r="EOG1" s="249"/>
      <c r="EOH1" s="249"/>
      <c r="EOI1" s="249"/>
      <c r="EOJ1" s="249"/>
      <c r="EOK1" s="249"/>
      <c r="EOL1" s="249"/>
      <c r="EOM1" s="249"/>
      <c r="EON1" s="249"/>
      <c r="EOO1" s="249"/>
      <c r="EOP1" s="249"/>
      <c r="EOQ1" s="249"/>
      <c r="EOR1" s="249"/>
      <c r="EOS1" s="249"/>
      <c r="EOT1" s="249"/>
      <c r="EOU1" s="249"/>
      <c r="EOV1" s="249"/>
      <c r="EOW1" s="249"/>
      <c r="EOX1" s="249"/>
      <c r="EOY1" s="249"/>
      <c r="EOZ1" s="249"/>
      <c r="EPA1" s="249"/>
      <c r="EPB1" s="249"/>
      <c r="EPC1" s="249"/>
      <c r="EPD1" s="249"/>
      <c r="EPE1" s="249"/>
      <c r="EPF1" s="249"/>
      <c r="EPG1" s="249"/>
      <c r="EPH1" s="249"/>
      <c r="EPI1" s="249"/>
      <c r="EPJ1" s="249"/>
      <c r="EPK1" s="249"/>
      <c r="EPL1" s="249"/>
      <c r="EPM1" s="249"/>
      <c r="EPN1" s="249"/>
      <c r="EPO1" s="249"/>
      <c r="EPP1" s="249"/>
      <c r="EPQ1" s="249"/>
      <c r="EPR1" s="249"/>
      <c r="EPS1" s="249"/>
      <c r="EPT1" s="249"/>
      <c r="EPU1" s="249"/>
      <c r="EPV1" s="249"/>
      <c r="EPW1" s="249"/>
      <c r="EPX1" s="249"/>
      <c r="EPY1" s="249"/>
      <c r="EPZ1" s="249"/>
      <c r="EQA1" s="249"/>
      <c r="EQB1" s="249"/>
      <c r="EQC1" s="249"/>
      <c r="EQD1" s="249"/>
      <c r="EQE1" s="249"/>
      <c r="EQF1" s="249"/>
      <c r="EQG1" s="249"/>
      <c r="EQH1" s="249"/>
      <c r="EQI1" s="249"/>
      <c r="EQJ1" s="249"/>
      <c r="EQK1" s="249"/>
      <c r="EQL1" s="249"/>
      <c r="EQM1" s="249"/>
      <c r="EQN1" s="249"/>
      <c r="EQO1" s="249"/>
      <c r="EQP1" s="249"/>
      <c r="EQQ1" s="249"/>
      <c r="EQR1" s="249"/>
      <c r="EQS1" s="249"/>
      <c r="EQT1" s="249"/>
      <c r="EQU1" s="249"/>
      <c r="EQV1" s="249"/>
      <c r="EQW1" s="249"/>
      <c r="EQX1" s="249"/>
      <c r="EQY1" s="249"/>
      <c r="EQZ1" s="249"/>
      <c r="ERA1" s="249"/>
      <c r="ERB1" s="249"/>
      <c r="ERC1" s="249"/>
      <c r="ERD1" s="249"/>
      <c r="ERE1" s="249"/>
      <c r="ERF1" s="249"/>
      <c r="ERG1" s="249"/>
      <c r="ERH1" s="249"/>
      <c r="ERI1" s="249"/>
      <c r="ERJ1" s="249"/>
      <c r="ERK1" s="249"/>
      <c r="ERL1" s="249"/>
      <c r="ERM1" s="249"/>
      <c r="ERN1" s="249"/>
      <c r="ERO1" s="249"/>
      <c r="ERP1" s="249"/>
      <c r="ERQ1" s="249"/>
      <c r="ERR1" s="249"/>
      <c r="ERS1" s="249"/>
      <c r="ERT1" s="249"/>
      <c r="ERU1" s="249"/>
      <c r="ERV1" s="249"/>
      <c r="ERW1" s="249"/>
      <c r="ERX1" s="249"/>
      <c r="ERY1" s="249"/>
      <c r="ERZ1" s="249"/>
      <c r="ESA1" s="249"/>
      <c r="ESB1" s="249"/>
      <c r="ESC1" s="249"/>
      <c r="ESD1" s="249"/>
      <c r="ESE1" s="249"/>
      <c r="ESF1" s="249"/>
      <c r="ESG1" s="249"/>
      <c r="ESH1" s="249"/>
      <c r="ESI1" s="249"/>
      <c r="ESJ1" s="249"/>
      <c r="ESK1" s="249"/>
      <c r="ESL1" s="249"/>
      <c r="ESM1" s="249"/>
      <c r="ESN1" s="249"/>
      <c r="ESO1" s="249"/>
      <c r="ESP1" s="249"/>
      <c r="ESQ1" s="249"/>
      <c r="ESR1" s="249"/>
      <c r="ESS1" s="249"/>
      <c r="EST1" s="249"/>
      <c r="ESU1" s="249"/>
      <c r="ESV1" s="249"/>
      <c r="ESW1" s="249"/>
      <c r="ESX1" s="249"/>
      <c r="ESY1" s="249"/>
      <c r="ESZ1" s="249"/>
      <c r="ETA1" s="249"/>
      <c r="ETB1" s="249"/>
      <c r="ETC1" s="249"/>
      <c r="ETD1" s="249"/>
      <c r="ETE1" s="249"/>
      <c r="ETF1" s="249"/>
      <c r="ETG1" s="249"/>
      <c r="ETH1" s="249"/>
      <c r="ETI1" s="249"/>
      <c r="ETJ1" s="249"/>
      <c r="ETK1" s="249"/>
      <c r="ETL1" s="249"/>
      <c r="ETM1" s="249"/>
      <c r="ETN1" s="249"/>
      <c r="ETO1" s="249"/>
      <c r="ETP1" s="249"/>
      <c r="ETQ1" s="249"/>
      <c r="ETR1" s="249"/>
      <c r="ETS1" s="249"/>
      <c r="ETT1" s="249"/>
      <c r="ETU1" s="249"/>
      <c r="ETV1" s="249"/>
      <c r="ETW1" s="249"/>
      <c r="ETX1" s="249"/>
      <c r="ETY1" s="249"/>
      <c r="ETZ1" s="249"/>
      <c r="EUA1" s="249"/>
      <c r="EUB1" s="249"/>
      <c r="EUC1" s="249"/>
      <c r="EUD1" s="249"/>
      <c r="EUE1" s="249"/>
      <c r="EUF1" s="249"/>
      <c r="EUG1" s="249"/>
      <c r="EUH1" s="249"/>
      <c r="EUI1" s="249"/>
      <c r="EUJ1" s="249"/>
      <c r="EUK1" s="249"/>
      <c r="EUL1" s="249"/>
      <c r="EUM1" s="249"/>
      <c r="EUN1" s="249"/>
      <c r="EUO1" s="249"/>
      <c r="EUP1" s="249"/>
      <c r="EUQ1" s="249"/>
      <c r="EUR1" s="249"/>
      <c r="EUS1" s="249"/>
      <c r="EUT1" s="249"/>
      <c r="EUU1" s="249"/>
      <c r="EUV1" s="249"/>
      <c r="EUW1" s="249"/>
      <c r="EUX1" s="249"/>
      <c r="EUY1" s="249"/>
      <c r="EUZ1" s="249"/>
      <c r="EVA1" s="249"/>
      <c r="EVB1" s="249"/>
      <c r="EVC1" s="249"/>
      <c r="EVD1" s="249"/>
      <c r="EVE1" s="249"/>
      <c r="EVF1" s="249"/>
      <c r="EVG1" s="249"/>
      <c r="EVH1" s="249"/>
      <c r="EVI1" s="249"/>
      <c r="EVJ1" s="249"/>
      <c r="EVK1" s="249"/>
      <c r="EVL1" s="249"/>
      <c r="EVM1" s="249"/>
      <c r="EVN1" s="249"/>
      <c r="EVO1" s="249"/>
      <c r="EVP1" s="249"/>
      <c r="EVQ1" s="249"/>
      <c r="EVR1" s="249"/>
      <c r="EVS1" s="249"/>
      <c r="EVT1" s="249"/>
      <c r="EVU1" s="249"/>
      <c r="EVV1" s="249"/>
      <c r="EVW1" s="249"/>
      <c r="EVX1" s="249"/>
      <c r="EVY1" s="249"/>
      <c r="EVZ1" s="249"/>
      <c r="EWA1" s="249"/>
      <c r="EWB1" s="249"/>
      <c r="EWC1" s="249"/>
      <c r="EWD1" s="249"/>
      <c r="EWE1" s="249"/>
      <c r="EWF1" s="249"/>
      <c r="EWG1" s="249"/>
      <c r="EWH1" s="249"/>
      <c r="EWI1" s="249"/>
      <c r="EWJ1" s="249"/>
      <c r="EWK1" s="249"/>
      <c r="EWL1" s="249"/>
      <c r="EWM1" s="249"/>
      <c r="EWN1" s="249"/>
      <c r="EWO1" s="249"/>
      <c r="EWP1" s="249"/>
      <c r="EWQ1" s="249"/>
      <c r="EWR1" s="249"/>
      <c r="EWS1" s="249"/>
      <c r="EWT1" s="249"/>
      <c r="EWU1" s="249"/>
      <c r="EWV1" s="249"/>
      <c r="EWW1" s="249"/>
      <c r="EWX1" s="249"/>
      <c r="EWY1" s="249"/>
      <c r="EWZ1" s="249"/>
      <c r="EXA1" s="249"/>
      <c r="EXB1" s="249"/>
      <c r="EXC1" s="249"/>
      <c r="EXD1" s="249"/>
      <c r="EXE1" s="249"/>
      <c r="EXF1" s="249"/>
      <c r="EXG1" s="249"/>
      <c r="EXH1" s="249"/>
      <c r="EXI1" s="249"/>
      <c r="EXJ1" s="249"/>
      <c r="EXK1" s="249"/>
      <c r="EXL1" s="249"/>
      <c r="EXM1" s="249"/>
      <c r="EXN1" s="249"/>
      <c r="EXO1" s="249"/>
      <c r="EXP1" s="249"/>
      <c r="EXQ1" s="249"/>
      <c r="EXR1" s="249"/>
      <c r="EXS1" s="249"/>
      <c r="EXT1" s="249"/>
      <c r="EXU1" s="249"/>
      <c r="EXV1" s="249"/>
      <c r="EXW1" s="249"/>
      <c r="EXX1" s="249"/>
      <c r="EXY1" s="249"/>
      <c r="EXZ1" s="249"/>
      <c r="EYA1" s="249"/>
      <c r="EYB1" s="249"/>
      <c r="EYC1" s="249"/>
      <c r="EYD1" s="249"/>
      <c r="EYE1" s="249"/>
      <c r="EYF1" s="249"/>
      <c r="EYG1" s="249"/>
      <c r="EYH1" s="249"/>
      <c r="EYI1" s="249"/>
      <c r="EYJ1" s="249"/>
      <c r="EYK1" s="249"/>
      <c r="EYL1" s="249"/>
      <c r="EYM1" s="249"/>
      <c r="EYN1" s="249"/>
      <c r="EYO1" s="249"/>
      <c r="EYP1" s="249"/>
      <c r="EYQ1" s="249"/>
      <c r="EYR1" s="249"/>
      <c r="EYS1" s="249"/>
      <c r="EYT1" s="249"/>
      <c r="EYU1" s="249"/>
      <c r="EYV1" s="249"/>
      <c r="EYW1" s="249"/>
      <c r="EYX1" s="249"/>
      <c r="EYY1" s="249"/>
      <c r="EYZ1" s="249"/>
      <c r="EZA1" s="249"/>
      <c r="EZB1" s="249"/>
      <c r="EZC1" s="249"/>
      <c r="EZD1" s="249"/>
      <c r="EZE1" s="249"/>
      <c r="EZF1" s="249"/>
      <c r="EZG1" s="249"/>
      <c r="EZH1" s="249"/>
      <c r="EZI1" s="249"/>
      <c r="EZJ1" s="249"/>
      <c r="EZK1" s="249"/>
      <c r="EZL1" s="249"/>
      <c r="EZM1" s="249"/>
      <c r="EZN1" s="249"/>
      <c r="EZO1" s="249"/>
      <c r="EZP1" s="249"/>
      <c r="EZQ1" s="249"/>
      <c r="EZR1" s="249"/>
      <c r="EZS1" s="249"/>
      <c r="EZT1" s="249"/>
      <c r="EZU1" s="249"/>
      <c r="EZV1" s="249"/>
      <c r="EZW1" s="249"/>
      <c r="EZX1" s="249"/>
      <c r="EZY1" s="249"/>
      <c r="EZZ1" s="249"/>
      <c r="FAA1" s="249"/>
      <c r="FAB1" s="249"/>
      <c r="FAC1" s="249"/>
      <c r="FAD1" s="249"/>
      <c r="FAE1" s="249"/>
      <c r="FAF1" s="249"/>
      <c r="FAG1" s="249"/>
      <c r="FAH1" s="249"/>
      <c r="FAI1" s="249"/>
      <c r="FAJ1" s="249"/>
      <c r="FAK1" s="249"/>
      <c r="FAL1" s="249"/>
      <c r="FAM1" s="249"/>
      <c r="FAN1" s="249"/>
      <c r="FAO1" s="249"/>
      <c r="FAP1" s="249"/>
      <c r="FAQ1" s="249"/>
      <c r="FAR1" s="249"/>
      <c r="FAS1" s="249"/>
      <c r="FAT1" s="249"/>
      <c r="FAU1" s="249"/>
      <c r="FAV1" s="249"/>
      <c r="FAW1" s="249"/>
      <c r="FAX1" s="249"/>
      <c r="FAY1" s="249"/>
      <c r="FAZ1" s="249"/>
      <c r="FBA1" s="249"/>
      <c r="FBB1" s="249"/>
      <c r="FBC1" s="249"/>
      <c r="FBD1" s="249"/>
      <c r="FBE1" s="249"/>
      <c r="FBF1" s="249"/>
      <c r="FBG1" s="249"/>
      <c r="FBH1" s="249"/>
      <c r="FBI1" s="249"/>
      <c r="FBJ1" s="249"/>
      <c r="FBK1" s="249"/>
      <c r="FBL1" s="249"/>
      <c r="FBM1" s="249"/>
      <c r="FBN1" s="249"/>
      <c r="FBO1" s="249"/>
      <c r="FBP1" s="249"/>
      <c r="FBQ1" s="249"/>
      <c r="FBR1" s="249"/>
      <c r="FBS1" s="249"/>
      <c r="FBT1" s="249"/>
      <c r="FBU1" s="249"/>
      <c r="FBV1" s="249"/>
      <c r="FBW1" s="249"/>
      <c r="FBX1" s="249"/>
      <c r="FBY1" s="249"/>
      <c r="FBZ1" s="249"/>
      <c r="FCA1" s="249"/>
      <c r="FCB1" s="249"/>
      <c r="FCC1" s="249"/>
      <c r="FCD1" s="249"/>
      <c r="FCE1" s="249"/>
      <c r="FCF1" s="249"/>
      <c r="FCG1" s="249"/>
      <c r="FCH1" s="249"/>
      <c r="FCI1" s="249"/>
      <c r="FCJ1" s="249"/>
      <c r="FCK1" s="249"/>
      <c r="FCL1" s="249"/>
      <c r="FCM1" s="249"/>
      <c r="FCN1" s="249"/>
      <c r="FCO1" s="249"/>
      <c r="FCP1" s="249"/>
      <c r="FCQ1" s="249"/>
      <c r="FCR1" s="249"/>
      <c r="FCS1" s="249"/>
      <c r="FCT1" s="249"/>
      <c r="FCU1" s="249"/>
      <c r="FCV1" s="249"/>
      <c r="FCW1" s="249"/>
      <c r="FCX1" s="249"/>
      <c r="FCY1" s="249"/>
      <c r="FCZ1" s="249"/>
      <c r="FDA1" s="249"/>
      <c r="FDB1" s="249"/>
      <c r="FDC1" s="249"/>
      <c r="FDD1" s="249"/>
      <c r="FDE1" s="249"/>
      <c r="FDF1" s="249"/>
      <c r="FDG1" s="249"/>
      <c r="FDH1" s="249"/>
      <c r="FDI1" s="249"/>
      <c r="FDJ1" s="249"/>
      <c r="FDK1" s="249"/>
      <c r="FDL1" s="249"/>
      <c r="FDM1" s="249"/>
      <c r="FDN1" s="249"/>
      <c r="FDO1" s="249"/>
      <c r="FDP1" s="249"/>
      <c r="FDQ1" s="249"/>
      <c r="FDR1" s="249"/>
      <c r="FDS1" s="249"/>
      <c r="FDT1" s="249"/>
      <c r="FDU1" s="249"/>
      <c r="FDV1" s="249"/>
      <c r="FDW1" s="249"/>
      <c r="FDX1" s="249"/>
      <c r="FDY1" s="249"/>
      <c r="FDZ1" s="249"/>
      <c r="FEA1" s="249"/>
      <c r="FEB1" s="249"/>
      <c r="FEC1" s="249"/>
      <c r="FED1" s="249"/>
      <c r="FEE1" s="249"/>
      <c r="FEF1" s="249"/>
      <c r="FEG1" s="249"/>
      <c r="FEH1" s="249"/>
      <c r="FEI1" s="249"/>
      <c r="FEJ1" s="249"/>
      <c r="FEK1" s="249"/>
      <c r="FEL1" s="249"/>
      <c r="FEM1" s="249"/>
      <c r="FEN1" s="249"/>
      <c r="FEO1" s="249"/>
      <c r="FEP1" s="249"/>
      <c r="FEQ1" s="249"/>
      <c r="FER1" s="249"/>
      <c r="FES1" s="249"/>
      <c r="FET1" s="249"/>
      <c r="FEU1" s="249"/>
      <c r="FEV1" s="249"/>
      <c r="FEW1" s="249"/>
      <c r="FEX1" s="249"/>
      <c r="FEY1" s="249"/>
      <c r="FEZ1" s="249"/>
      <c r="FFA1" s="249"/>
      <c r="FFB1" s="249"/>
      <c r="FFC1" s="249"/>
      <c r="FFD1" s="249"/>
      <c r="FFE1" s="249"/>
      <c r="FFF1" s="249"/>
      <c r="FFG1" s="249"/>
      <c r="FFH1" s="249"/>
      <c r="FFI1" s="249"/>
      <c r="FFJ1" s="249"/>
      <c r="FFK1" s="249"/>
      <c r="FFL1" s="249"/>
      <c r="FFM1" s="249"/>
      <c r="FFN1" s="249"/>
      <c r="FFO1" s="249"/>
      <c r="FFP1" s="249"/>
      <c r="FFQ1" s="249"/>
      <c r="FFR1" s="249"/>
      <c r="FFS1" s="249"/>
      <c r="FFT1" s="249"/>
      <c r="FFU1" s="249"/>
      <c r="FFV1" s="249"/>
      <c r="FFW1" s="249"/>
      <c r="FFX1" s="249"/>
      <c r="FFY1" s="249"/>
      <c r="FFZ1" s="249"/>
      <c r="FGA1" s="249"/>
      <c r="FGB1" s="249"/>
      <c r="FGC1" s="249"/>
      <c r="FGD1" s="249"/>
      <c r="FGE1" s="249"/>
      <c r="FGF1" s="249"/>
      <c r="FGG1" s="249"/>
      <c r="FGH1" s="249"/>
      <c r="FGI1" s="249"/>
      <c r="FGJ1" s="249"/>
      <c r="FGK1" s="249"/>
      <c r="FGL1" s="249"/>
      <c r="FGM1" s="249"/>
      <c r="FGN1" s="249"/>
      <c r="FGO1" s="249"/>
      <c r="FGP1" s="249"/>
      <c r="FGQ1" s="249"/>
      <c r="FGR1" s="249"/>
      <c r="FGS1" s="249"/>
      <c r="FGT1" s="249"/>
      <c r="FGU1" s="249"/>
      <c r="FGV1" s="249"/>
      <c r="FGW1" s="249"/>
      <c r="FGX1" s="249"/>
      <c r="FGY1" s="249"/>
      <c r="FGZ1" s="249"/>
      <c r="FHA1" s="249"/>
      <c r="FHB1" s="249"/>
      <c r="FHC1" s="249"/>
      <c r="FHD1" s="249"/>
      <c r="FHE1" s="249"/>
      <c r="FHF1" s="249"/>
      <c r="FHG1" s="249"/>
      <c r="FHH1" s="249"/>
      <c r="FHI1" s="249"/>
      <c r="FHJ1" s="249"/>
      <c r="FHK1" s="249"/>
      <c r="FHL1" s="249"/>
      <c r="FHM1" s="249"/>
      <c r="FHN1" s="249"/>
      <c r="FHO1" s="249"/>
      <c r="FHP1" s="249"/>
      <c r="FHQ1" s="249"/>
      <c r="FHR1" s="249"/>
      <c r="FHS1" s="249"/>
      <c r="FHT1" s="249"/>
      <c r="FHU1" s="249"/>
      <c r="FHV1" s="249"/>
      <c r="FHW1" s="249"/>
      <c r="FHX1" s="249"/>
      <c r="FHY1" s="249"/>
      <c r="FHZ1" s="249"/>
      <c r="FIA1" s="249"/>
      <c r="FIB1" s="249"/>
      <c r="FIC1" s="249"/>
      <c r="FID1" s="249"/>
      <c r="FIE1" s="249"/>
      <c r="FIF1" s="249"/>
      <c r="FIG1" s="249"/>
      <c r="FIH1" s="249"/>
      <c r="FII1" s="249"/>
      <c r="FIJ1" s="249"/>
      <c r="FIK1" s="249"/>
      <c r="FIL1" s="249"/>
      <c r="FIM1" s="249"/>
      <c r="FIN1" s="249"/>
      <c r="FIO1" s="249"/>
      <c r="FIP1" s="249"/>
      <c r="FIQ1" s="249"/>
      <c r="FIR1" s="249"/>
      <c r="FIS1" s="249"/>
      <c r="FIT1" s="249"/>
      <c r="FIU1" s="249"/>
      <c r="FIV1" s="249"/>
      <c r="FIW1" s="249"/>
      <c r="FIX1" s="249"/>
      <c r="FIY1" s="249"/>
      <c r="FIZ1" s="249"/>
      <c r="FJA1" s="249"/>
      <c r="FJB1" s="249"/>
      <c r="FJC1" s="249"/>
      <c r="FJD1" s="249"/>
      <c r="FJE1" s="249"/>
      <c r="FJF1" s="249"/>
      <c r="FJG1" s="249"/>
      <c r="FJH1" s="249"/>
      <c r="FJI1" s="249"/>
      <c r="FJJ1" s="249"/>
      <c r="FJK1" s="249"/>
      <c r="FJL1" s="249"/>
      <c r="FJM1" s="249"/>
      <c r="FJN1" s="249"/>
      <c r="FJO1" s="249"/>
      <c r="FJP1" s="249"/>
      <c r="FJQ1" s="249"/>
      <c r="FJR1" s="249"/>
      <c r="FJS1" s="249"/>
      <c r="FJT1" s="249"/>
      <c r="FJU1" s="249"/>
      <c r="FJV1" s="249"/>
      <c r="FJW1" s="249"/>
      <c r="FJX1" s="249"/>
      <c r="FJY1" s="249"/>
      <c r="FJZ1" s="249"/>
      <c r="FKA1" s="249"/>
      <c r="FKB1" s="249"/>
      <c r="FKC1" s="249"/>
      <c r="FKD1" s="249"/>
      <c r="FKE1" s="249"/>
      <c r="FKF1" s="249"/>
      <c r="FKG1" s="249"/>
      <c r="FKH1" s="249"/>
      <c r="FKI1" s="249"/>
      <c r="FKJ1" s="249"/>
      <c r="FKK1" s="249"/>
      <c r="FKL1" s="249"/>
      <c r="FKM1" s="249"/>
      <c r="FKN1" s="249"/>
      <c r="FKO1" s="249"/>
      <c r="FKP1" s="249"/>
      <c r="FKQ1" s="249"/>
      <c r="FKR1" s="249"/>
      <c r="FKS1" s="249"/>
      <c r="FKT1" s="249"/>
      <c r="FKU1" s="249"/>
      <c r="FKV1" s="249"/>
      <c r="FKW1" s="249"/>
      <c r="FKX1" s="249"/>
      <c r="FKY1" s="249"/>
      <c r="FKZ1" s="249"/>
      <c r="FLA1" s="249"/>
      <c r="FLB1" s="249"/>
      <c r="FLC1" s="249"/>
      <c r="FLD1" s="249"/>
      <c r="FLE1" s="249"/>
      <c r="FLF1" s="249"/>
      <c r="FLG1" s="249"/>
      <c r="FLH1" s="249"/>
      <c r="FLI1" s="249"/>
      <c r="FLJ1" s="249"/>
      <c r="FLK1" s="249"/>
      <c r="FLL1" s="249"/>
      <c r="FLM1" s="249"/>
      <c r="FLN1" s="249"/>
      <c r="FLO1" s="249"/>
      <c r="FLP1" s="249"/>
      <c r="FLQ1" s="249"/>
      <c r="FLR1" s="249"/>
      <c r="FLS1" s="249"/>
      <c r="FLT1" s="249"/>
      <c r="FLU1" s="249"/>
      <c r="FLV1" s="249"/>
      <c r="FLW1" s="249"/>
      <c r="FLX1" s="249"/>
      <c r="FLY1" s="249"/>
      <c r="FLZ1" s="249"/>
      <c r="FMA1" s="249"/>
      <c r="FMB1" s="249"/>
      <c r="FMC1" s="249"/>
      <c r="FMD1" s="249"/>
      <c r="FME1" s="249"/>
      <c r="FMF1" s="249"/>
      <c r="FMG1" s="249"/>
      <c r="FMH1" s="249"/>
      <c r="FMI1" s="249"/>
      <c r="FMJ1" s="249"/>
      <c r="FMK1" s="249"/>
      <c r="FML1" s="249"/>
      <c r="FMM1" s="249"/>
      <c r="FMN1" s="249"/>
      <c r="FMO1" s="249"/>
      <c r="FMP1" s="249"/>
      <c r="FMQ1" s="249"/>
      <c r="FMR1" s="249"/>
      <c r="FMS1" s="249"/>
      <c r="FMT1" s="249"/>
      <c r="FMU1" s="249"/>
      <c r="FMV1" s="249"/>
      <c r="FMW1" s="249"/>
      <c r="FMX1" s="249"/>
      <c r="FMY1" s="249"/>
      <c r="FMZ1" s="249"/>
      <c r="FNA1" s="249"/>
      <c r="FNB1" s="249"/>
      <c r="FNC1" s="249"/>
      <c r="FND1" s="249"/>
      <c r="FNE1" s="249"/>
      <c r="FNF1" s="249"/>
      <c r="FNG1" s="249"/>
      <c r="FNH1" s="249"/>
      <c r="FNI1" s="249"/>
      <c r="FNJ1" s="249"/>
      <c r="FNK1" s="249"/>
      <c r="FNL1" s="249"/>
      <c r="FNM1" s="249"/>
      <c r="FNN1" s="249"/>
      <c r="FNO1" s="249"/>
      <c r="FNP1" s="249"/>
      <c r="FNQ1" s="249"/>
      <c r="FNR1" s="249"/>
      <c r="FNS1" s="249"/>
      <c r="FNT1" s="249"/>
      <c r="FNU1" s="249"/>
      <c r="FNV1" s="249"/>
      <c r="FNW1" s="249"/>
      <c r="FNX1" s="249"/>
      <c r="FNY1" s="249"/>
      <c r="FNZ1" s="249"/>
      <c r="FOA1" s="249"/>
      <c r="FOB1" s="249"/>
      <c r="FOC1" s="249"/>
      <c r="FOD1" s="249"/>
      <c r="FOE1" s="249"/>
      <c r="FOF1" s="249"/>
      <c r="FOG1" s="249"/>
      <c r="FOH1" s="249"/>
      <c r="FOI1" s="249"/>
      <c r="FOJ1" s="249"/>
      <c r="FOK1" s="249"/>
      <c r="FOL1" s="249"/>
      <c r="FOM1" s="249"/>
      <c r="FON1" s="249"/>
      <c r="FOO1" s="249"/>
      <c r="FOP1" s="249"/>
      <c r="FOQ1" s="249"/>
      <c r="FOR1" s="249"/>
      <c r="FOS1" s="249"/>
      <c r="FOT1" s="249"/>
      <c r="FOU1" s="249"/>
      <c r="FOV1" s="249"/>
      <c r="FOW1" s="249"/>
      <c r="FOX1" s="249"/>
      <c r="FOY1" s="249"/>
      <c r="FOZ1" s="249"/>
      <c r="FPA1" s="249"/>
      <c r="FPB1" s="249"/>
      <c r="FPC1" s="249"/>
      <c r="FPD1" s="249"/>
      <c r="FPE1" s="249"/>
      <c r="FPF1" s="249"/>
      <c r="FPG1" s="249"/>
      <c r="FPH1" s="249"/>
      <c r="FPI1" s="249"/>
      <c r="FPJ1" s="249"/>
      <c r="FPK1" s="249"/>
      <c r="FPL1" s="249"/>
      <c r="FPM1" s="249"/>
      <c r="FPN1" s="249"/>
      <c r="FPO1" s="249"/>
      <c r="FPP1" s="249"/>
      <c r="FPQ1" s="249"/>
      <c r="FPR1" s="249"/>
      <c r="FPS1" s="249"/>
      <c r="FPT1" s="249"/>
      <c r="FPU1" s="249"/>
      <c r="FPV1" s="249"/>
      <c r="FPW1" s="249"/>
      <c r="FPX1" s="249"/>
      <c r="FPY1" s="249"/>
      <c r="FPZ1" s="249"/>
      <c r="FQA1" s="249"/>
      <c r="FQB1" s="249"/>
      <c r="FQC1" s="249"/>
      <c r="FQD1" s="249"/>
      <c r="FQE1" s="249"/>
      <c r="FQF1" s="249"/>
      <c r="FQG1" s="249"/>
      <c r="FQH1" s="249"/>
      <c r="FQI1" s="249"/>
      <c r="FQJ1" s="249"/>
      <c r="FQK1" s="249"/>
      <c r="FQL1" s="249"/>
      <c r="FQM1" s="249"/>
      <c r="FQN1" s="249"/>
      <c r="FQO1" s="249"/>
      <c r="FQP1" s="249"/>
      <c r="FQQ1" s="249"/>
      <c r="FQR1" s="249"/>
      <c r="FQS1" s="249"/>
      <c r="FQT1" s="249"/>
      <c r="FQU1" s="249"/>
      <c r="FQV1" s="249"/>
      <c r="FQW1" s="249"/>
      <c r="FQX1" s="249"/>
      <c r="FQY1" s="249"/>
      <c r="FQZ1" s="249"/>
      <c r="FRA1" s="249"/>
      <c r="FRB1" s="249"/>
      <c r="FRC1" s="249"/>
      <c r="FRD1" s="249"/>
      <c r="FRE1" s="249"/>
      <c r="FRF1" s="249"/>
      <c r="FRG1" s="249"/>
      <c r="FRH1" s="249"/>
      <c r="FRI1" s="249"/>
      <c r="FRJ1" s="249"/>
      <c r="FRK1" s="249"/>
      <c r="FRL1" s="249"/>
      <c r="FRM1" s="249"/>
      <c r="FRN1" s="249"/>
      <c r="FRO1" s="249"/>
      <c r="FRP1" s="249"/>
      <c r="FRQ1" s="249"/>
      <c r="FRR1" s="249"/>
      <c r="FRS1" s="249"/>
      <c r="FRT1" s="249"/>
      <c r="FRU1" s="249"/>
      <c r="FRV1" s="249"/>
      <c r="FRW1" s="249"/>
      <c r="FRX1" s="249"/>
      <c r="FRY1" s="249"/>
      <c r="FRZ1" s="249"/>
      <c r="FSA1" s="249"/>
      <c r="FSB1" s="249"/>
      <c r="FSC1" s="249"/>
      <c r="FSD1" s="249"/>
      <c r="FSE1" s="249"/>
      <c r="FSF1" s="249"/>
      <c r="FSG1" s="249"/>
      <c r="FSH1" s="249"/>
      <c r="FSI1" s="249"/>
      <c r="FSJ1" s="249"/>
      <c r="FSK1" s="249"/>
      <c r="FSL1" s="249"/>
      <c r="FSM1" s="249"/>
      <c r="FSN1" s="249"/>
      <c r="FSO1" s="249"/>
      <c r="FSP1" s="249"/>
      <c r="FSQ1" s="249"/>
      <c r="FSR1" s="249"/>
      <c r="FSS1" s="249"/>
      <c r="FST1" s="249"/>
      <c r="FSU1" s="249"/>
      <c r="FSV1" s="249"/>
      <c r="FSW1" s="249"/>
      <c r="FSX1" s="249"/>
      <c r="FSY1" s="249"/>
      <c r="FSZ1" s="249"/>
      <c r="FTA1" s="249"/>
      <c r="FTB1" s="249"/>
      <c r="FTC1" s="249"/>
      <c r="FTD1" s="249"/>
      <c r="FTE1" s="249"/>
      <c r="FTF1" s="249"/>
      <c r="FTG1" s="249"/>
      <c r="FTH1" s="249"/>
      <c r="FTI1" s="249"/>
      <c r="FTJ1" s="249"/>
      <c r="FTK1" s="249"/>
      <c r="FTL1" s="249"/>
      <c r="FTM1" s="249"/>
      <c r="FTN1" s="249"/>
      <c r="FTO1" s="249"/>
      <c r="FTP1" s="249"/>
      <c r="FTQ1" s="249"/>
      <c r="FTR1" s="249"/>
      <c r="FTS1" s="249"/>
      <c r="FTT1" s="249"/>
      <c r="FTU1" s="249"/>
      <c r="FTV1" s="249"/>
      <c r="FTW1" s="249"/>
      <c r="FTX1" s="249"/>
      <c r="FTY1" s="249"/>
      <c r="FTZ1" s="249"/>
      <c r="FUA1" s="249"/>
      <c r="FUB1" s="249"/>
      <c r="FUC1" s="249"/>
      <c r="FUD1" s="249"/>
      <c r="FUE1" s="249"/>
      <c r="FUF1" s="249"/>
      <c r="FUG1" s="249"/>
      <c r="FUH1" s="249"/>
      <c r="FUI1" s="249"/>
      <c r="FUJ1" s="249"/>
      <c r="FUK1" s="249"/>
      <c r="FUL1" s="249"/>
      <c r="FUM1" s="249"/>
      <c r="FUN1" s="249"/>
      <c r="FUO1" s="249"/>
      <c r="FUP1" s="249"/>
      <c r="FUQ1" s="249"/>
      <c r="FUR1" s="249"/>
      <c r="FUS1" s="249"/>
      <c r="FUT1" s="249"/>
      <c r="FUU1" s="249"/>
      <c r="FUV1" s="249"/>
      <c r="FUW1" s="249"/>
      <c r="FUX1" s="249"/>
      <c r="FUY1" s="249"/>
      <c r="FUZ1" s="249"/>
      <c r="FVA1" s="249"/>
      <c r="FVB1" s="249"/>
      <c r="FVC1" s="249"/>
      <c r="FVD1" s="249"/>
      <c r="FVE1" s="249"/>
      <c r="FVF1" s="249"/>
      <c r="FVG1" s="249"/>
      <c r="FVH1" s="249"/>
      <c r="FVI1" s="249"/>
      <c r="FVJ1" s="249"/>
      <c r="FVK1" s="249"/>
      <c r="FVL1" s="249"/>
      <c r="FVM1" s="249"/>
      <c r="FVN1" s="249"/>
      <c r="FVO1" s="249"/>
      <c r="FVP1" s="249"/>
      <c r="FVQ1" s="249"/>
      <c r="FVR1" s="249"/>
      <c r="FVS1" s="249"/>
      <c r="FVT1" s="249"/>
      <c r="FVU1" s="249"/>
      <c r="FVV1" s="249"/>
      <c r="FVW1" s="249"/>
      <c r="FVX1" s="249"/>
      <c r="FVY1" s="249"/>
      <c r="FVZ1" s="249"/>
      <c r="FWA1" s="249"/>
      <c r="FWB1" s="249"/>
      <c r="FWC1" s="249"/>
      <c r="FWD1" s="249"/>
      <c r="FWE1" s="249"/>
      <c r="FWF1" s="249"/>
      <c r="FWG1" s="249"/>
      <c r="FWH1" s="249"/>
      <c r="FWI1" s="249"/>
      <c r="FWJ1" s="249"/>
      <c r="FWK1" s="249"/>
      <c r="FWL1" s="249"/>
      <c r="FWM1" s="249"/>
      <c r="FWN1" s="249"/>
      <c r="FWO1" s="249"/>
      <c r="FWP1" s="249"/>
      <c r="FWQ1" s="249"/>
      <c r="FWR1" s="249"/>
      <c r="FWS1" s="249"/>
      <c r="FWT1" s="249"/>
      <c r="FWU1" s="249"/>
      <c r="FWV1" s="249"/>
      <c r="FWW1" s="249"/>
      <c r="FWX1" s="249"/>
      <c r="FWY1" s="249"/>
      <c r="FWZ1" s="249"/>
      <c r="FXA1" s="249"/>
      <c r="FXB1" s="249"/>
      <c r="FXC1" s="249"/>
      <c r="FXD1" s="249"/>
      <c r="FXE1" s="249"/>
      <c r="FXF1" s="249"/>
      <c r="FXG1" s="249"/>
      <c r="FXH1" s="249"/>
      <c r="FXI1" s="249"/>
      <c r="FXJ1" s="249"/>
      <c r="FXK1" s="249"/>
      <c r="FXL1" s="249"/>
      <c r="FXM1" s="249"/>
      <c r="FXN1" s="249"/>
      <c r="FXO1" s="249"/>
      <c r="FXP1" s="249"/>
      <c r="FXQ1" s="249"/>
      <c r="FXR1" s="249"/>
      <c r="FXS1" s="249"/>
      <c r="FXT1" s="249"/>
      <c r="FXU1" s="249"/>
      <c r="FXV1" s="249"/>
      <c r="FXW1" s="249"/>
      <c r="FXX1" s="249"/>
      <c r="FXY1" s="249"/>
      <c r="FXZ1" s="249"/>
      <c r="FYA1" s="249"/>
      <c r="FYB1" s="249"/>
      <c r="FYC1" s="249"/>
      <c r="FYD1" s="249"/>
      <c r="FYE1" s="249"/>
      <c r="FYF1" s="249"/>
      <c r="FYG1" s="249"/>
      <c r="FYH1" s="249"/>
      <c r="FYI1" s="249"/>
      <c r="FYJ1" s="249"/>
      <c r="FYK1" s="249"/>
      <c r="FYL1" s="249"/>
      <c r="FYM1" s="249"/>
      <c r="FYN1" s="249"/>
      <c r="FYO1" s="249"/>
      <c r="FYP1" s="249"/>
      <c r="FYQ1" s="249"/>
      <c r="FYR1" s="249"/>
      <c r="FYS1" s="249"/>
      <c r="FYT1" s="249"/>
      <c r="FYU1" s="249"/>
      <c r="FYV1" s="249"/>
      <c r="FYW1" s="249"/>
      <c r="FYX1" s="249"/>
      <c r="FYY1" s="249"/>
      <c r="FYZ1" s="249"/>
      <c r="FZA1" s="249"/>
      <c r="FZB1" s="249"/>
      <c r="FZC1" s="249"/>
      <c r="FZD1" s="249"/>
      <c r="FZE1" s="249"/>
      <c r="FZF1" s="249"/>
      <c r="FZG1" s="249"/>
      <c r="FZH1" s="249"/>
      <c r="FZI1" s="249"/>
      <c r="FZJ1" s="249"/>
      <c r="FZK1" s="249"/>
      <c r="FZL1" s="249"/>
      <c r="FZM1" s="249"/>
      <c r="FZN1" s="249"/>
      <c r="FZO1" s="249"/>
      <c r="FZP1" s="249"/>
      <c r="FZQ1" s="249"/>
      <c r="FZR1" s="249"/>
      <c r="FZS1" s="249"/>
      <c r="FZT1" s="249"/>
      <c r="FZU1" s="249"/>
      <c r="FZV1" s="249"/>
      <c r="FZW1" s="249"/>
      <c r="FZX1" s="249"/>
      <c r="FZY1" s="249"/>
      <c r="FZZ1" s="249"/>
      <c r="GAA1" s="249"/>
      <c r="GAB1" s="249"/>
      <c r="GAC1" s="249"/>
      <c r="GAD1" s="249"/>
      <c r="GAE1" s="249"/>
      <c r="GAF1" s="249"/>
      <c r="GAG1" s="249"/>
      <c r="GAH1" s="249"/>
      <c r="GAI1" s="249"/>
      <c r="GAJ1" s="249"/>
      <c r="GAK1" s="249"/>
      <c r="GAL1" s="249"/>
      <c r="GAM1" s="249"/>
      <c r="GAN1" s="249"/>
      <c r="GAO1" s="249"/>
      <c r="GAP1" s="249"/>
      <c r="GAQ1" s="249"/>
      <c r="GAR1" s="249"/>
      <c r="GAS1" s="249"/>
      <c r="GAT1" s="249"/>
      <c r="GAU1" s="249"/>
      <c r="GAV1" s="249"/>
      <c r="GAW1" s="249"/>
      <c r="GAX1" s="249"/>
      <c r="GAY1" s="249"/>
      <c r="GAZ1" s="249"/>
      <c r="GBA1" s="249"/>
      <c r="GBB1" s="249"/>
      <c r="GBC1" s="249"/>
      <c r="GBD1" s="249"/>
      <c r="GBE1" s="249"/>
      <c r="GBF1" s="249"/>
      <c r="GBG1" s="249"/>
      <c r="GBH1" s="249"/>
      <c r="GBI1" s="249"/>
      <c r="GBJ1" s="249"/>
      <c r="GBK1" s="249"/>
      <c r="GBL1" s="249"/>
      <c r="GBM1" s="249"/>
      <c r="GBN1" s="249"/>
      <c r="GBO1" s="249"/>
      <c r="GBP1" s="249"/>
      <c r="GBQ1" s="249"/>
      <c r="GBR1" s="249"/>
      <c r="GBS1" s="249"/>
      <c r="GBT1" s="249"/>
      <c r="GBU1" s="249"/>
      <c r="GBV1" s="249"/>
      <c r="GBW1" s="249"/>
      <c r="GBX1" s="249"/>
      <c r="GBY1" s="249"/>
      <c r="GBZ1" s="249"/>
      <c r="GCA1" s="249"/>
      <c r="GCB1" s="249"/>
      <c r="GCC1" s="249"/>
      <c r="GCD1" s="249"/>
      <c r="GCE1" s="249"/>
      <c r="GCF1" s="249"/>
      <c r="GCG1" s="249"/>
      <c r="GCH1" s="249"/>
      <c r="GCI1" s="249"/>
      <c r="GCJ1" s="249"/>
      <c r="GCK1" s="249"/>
      <c r="GCL1" s="249"/>
      <c r="GCM1" s="249"/>
      <c r="GCN1" s="249"/>
      <c r="GCO1" s="249"/>
      <c r="GCP1" s="249"/>
      <c r="GCQ1" s="249"/>
      <c r="GCR1" s="249"/>
      <c r="GCS1" s="249"/>
      <c r="GCT1" s="249"/>
      <c r="GCU1" s="249"/>
      <c r="GCV1" s="249"/>
      <c r="GCW1" s="249"/>
      <c r="GCX1" s="249"/>
      <c r="GCY1" s="249"/>
      <c r="GCZ1" s="249"/>
      <c r="GDA1" s="249"/>
      <c r="GDB1" s="249"/>
      <c r="GDC1" s="249"/>
      <c r="GDD1" s="249"/>
      <c r="GDE1" s="249"/>
      <c r="GDF1" s="249"/>
      <c r="GDG1" s="249"/>
      <c r="GDH1" s="249"/>
      <c r="GDI1" s="249"/>
      <c r="GDJ1" s="249"/>
      <c r="GDK1" s="249"/>
      <c r="GDL1" s="249"/>
      <c r="GDM1" s="249"/>
      <c r="GDN1" s="249"/>
      <c r="GDO1" s="249"/>
      <c r="GDP1" s="249"/>
      <c r="GDQ1" s="249"/>
      <c r="GDR1" s="249"/>
      <c r="GDS1" s="249"/>
      <c r="GDT1" s="249"/>
      <c r="GDU1" s="249"/>
      <c r="GDV1" s="249"/>
      <c r="GDW1" s="249"/>
      <c r="GDX1" s="249"/>
      <c r="GDY1" s="249"/>
      <c r="GDZ1" s="249"/>
      <c r="GEA1" s="249"/>
      <c r="GEB1" s="249"/>
      <c r="GEC1" s="249"/>
      <c r="GED1" s="249"/>
      <c r="GEE1" s="249"/>
      <c r="GEF1" s="249"/>
      <c r="GEG1" s="249"/>
      <c r="GEH1" s="249"/>
      <c r="GEI1" s="249"/>
      <c r="GEJ1" s="249"/>
      <c r="GEK1" s="249"/>
      <c r="GEL1" s="249"/>
      <c r="GEM1" s="249"/>
      <c r="GEN1" s="249"/>
      <c r="GEO1" s="249"/>
      <c r="GEP1" s="249"/>
      <c r="GEQ1" s="249"/>
      <c r="GER1" s="249"/>
      <c r="GES1" s="249"/>
      <c r="GET1" s="249"/>
      <c r="GEU1" s="249"/>
      <c r="GEV1" s="249"/>
      <c r="GEW1" s="249"/>
      <c r="GEX1" s="249"/>
      <c r="GEY1" s="249"/>
      <c r="GEZ1" s="249"/>
      <c r="GFA1" s="249"/>
      <c r="GFB1" s="249"/>
      <c r="GFC1" s="249"/>
      <c r="GFD1" s="249"/>
      <c r="GFE1" s="249"/>
      <c r="GFF1" s="249"/>
      <c r="GFG1" s="249"/>
      <c r="GFH1" s="249"/>
      <c r="GFI1" s="249"/>
      <c r="GFJ1" s="249"/>
      <c r="GFK1" s="249"/>
      <c r="GFL1" s="249"/>
      <c r="GFM1" s="249"/>
      <c r="GFN1" s="249"/>
      <c r="GFO1" s="249"/>
      <c r="GFP1" s="249"/>
      <c r="GFQ1" s="249"/>
      <c r="GFR1" s="249"/>
      <c r="GFS1" s="249"/>
      <c r="GFT1" s="249"/>
      <c r="GFU1" s="249"/>
      <c r="GFV1" s="249"/>
      <c r="GFW1" s="249"/>
      <c r="GFX1" s="249"/>
      <c r="GFY1" s="249"/>
      <c r="GFZ1" s="249"/>
      <c r="GGA1" s="249"/>
      <c r="GGB1" s="249"/>
      <c r="GGC1" s="249"/>
      <c r="GGD1" s="249"/>
      <c r="GGE1" s="249"/>
      <c r="GGF1" s="249"/>
      <c r="GGG1" s="249"/>
      <c r="GGH1" s="249"/>
      <c r="GGI1" s="249"/>
      <c r="GGJ1" s="249"/>
      <c r="GGK1" s="249"/>
      <c r="GGL1" s="249"/>
      <c r="GGM1" s="249"/>
      <c r="GGN1" s="249"/>
      <c r="GGO1" s="249"/>
      <c r="GGP1" s="249"/>
      <c r="GGQ1" s="249"/>
      <c r="GGR1" s="249"/>
      <c r="GGS1" s="249"/>
      <c r="GGT1" s="249"/>
      <c r="GGU1" s="249"/>
      <c r="GGV1" s="249"/>
      <c r="GGW1" s="249"/>
      <c r="GGX1" s="249"/>
      <c r="GGY1" s="249"/>
      <c r="GGZ1" s="249"/>
      <c r="GHA1" s="249"/>
      <c r="GHB1" s="249"/>
      <c r="GHC1" s="249"/>
      <c r="GHD1" s="249"/>
      <c r="GHE1" s="249"/>
      <c r="GHF1" s="249"/>
      <c r="GHG1" s="249"/>
      <c r="GHH1" s="249"/>
      <c r="GHI1" s="249"/>
      <c r="GHJ1" s="249"/>
      <c r="GHK1" s="249"/>
      <c r="GHL1" s="249"/>
      <c r="GHM1" s="249"/>
      <c r="GHN1" s="249"/>
      <c r="GHO1" s="249"/>
      <c r="GHP1" s="249"/>
      <c r="GHQ1" s="249"/>
      <c r="GHR1" s="249"/>
      <c r="GHS1" s="249"/>
      <c r="GHT1" s="249"/>
      <c r="GHU1" s="249"/>
      <c r="GHV1" s="249"/>
      <c r="GHW1" s="249"/>
      <c r="GHX1" s="249"/>
      <c r="GHY1" s="249"/>
      <c r="GHZ1" s="249"/>
      <c r="GIA1" s="249"/>
      <c r="GIB1" s="249"/>
      <c r="GIC1" s="249"/>
      <c r="GID1" s="249"/>
      <c r="GIE1" s="249"/>
      <c r="GIF1" s="249"/>
      <c r="GIG1" s="249"/>
      <c r="GIH1" s="249"/>
      <c r="GII1" s="249"/>
      <c r="GIJ1" s="249"/>
      <c r="GIK1" s="249"/>
      <c r="GIL1" s="249"/>
      <c r="GIM1" s="249"/>
      <c r="GIN1" s="249"/>
      <c r="GIO1" s="249"/>
      <c r="GIP1" s="249"/>
      <c r="GIQ1" s="249"/>
      <c r="GIR1" s="249"/>
      <c r="GIS1" s="249"/>
      <c r="GIT1" s="249"/>
      <c r="GIU1" s="249"/>
      <c r="GIV1" s="249"/>
      <c r="GIW1" s="249"/>
      <c r="GIX1" s="249"/>
      <c r="GIY1" s="249"/>
      <c r="GIZ1" s="249"/>
      <c r="GJA1" s="249"/>
      <c r="GJB1" s="249"/>
      <c r="GJC1" s="249"/>
      <c r="GJD1" s="249"/>
      <c r="GJE1" s="249"/>
      <c r="GJF1" s="249"/>
      <c r="GJG1" s="249"/>
      <c r="GJH1" s="249"/>
      <c r="GJI1" s="249"/>
      <c r="GJJ1" s="249"/>
      <c r="GJK1" s="249"/>
      <c r="GJL1" s="249"/>
      <c r="GJM1" s="249"/>
      <c r="GJN1" s="249"/>
      <c r="GJO1" s="249"/>
      <c r="GJP1" s="249"/>
      <c r="GJQ1" s="249"/>
      <c r="GJR1" s="249"/>
      <c r="GJS1" s="249"/>
      <c r="GJT1" s="249"/>
      <c r="GJU1" s="249"/>
      <c r="GJV1" s="249"/>
      <c r="GJW1" s="249"/>
      <c r="GJX1" s="249"/>
      <c r="GJY1" s="249"/>
      <c r="GJZ1" s="249"/>
      <c r="GKA1" s="249"/>
      <c r="GKB1" s="249"/>
      <c r="GKC1" s="249"/>
      <c r="GKD1" s="249"/>
      <c r="GKE1" s="249"/>
      <c r="GKF1" s="249"/>
      <c r="GKG1" s="249"/>
      <c r="GKH1" s="249"/>
      <c r="GKI1" s="249"/>
      <c r="GKJ1" s="249"/>
      <c r="GKK1" s="249"/>
      <c r="GKL1" s="249"/>
      <c r="GKM1" s="249"/>
      <c r="GKN1" s="249"/>
      <c r="GKO1" s="249"/>
      <c r="GKP1" s="249"/>
      <c r="GKQ1" s="249"/>
      <c r="GKR1" s="249"/>
      <c r="GKS1" s="249"/>
      <c r="GKT1" s="249"/>
      <c r="GKU1" s="249"/>
      <c r="GKV1" s="249"/>
      <c r="GKW1" s="249"/>
      <c r="GKX1" s="249"/>
      <c r="GKY1" s="249"/>
      <c r="GKZ1" s="249"/>
      <c r="GLA1" s="249"/>
      <c r="GLB1" s="249"/>
      <c r="GLC1" s="249"/>
      <c r="GLD1" s="249"/>
      <c r="GLE1" s="249"/>
      <c r="GLF1" s="249"/>
      <c r="GLG1" s="249"/>
      <c r="GLH1" s="249"/>
      <c r="GLI1" s="249"/>
      <c r="GLJ1" s="249"/>
      <c r="GLK1" s="249"/>
      <c r="GLL1" s="249"/>
      <c r="GLM1" s="249"/>
      <c r="GLN1" s="249"/>
      <c r="GLO1" s="249"/>
      <c r="GLP1" s="249"/>
      <c r="GLQ1" s="249"/>
      <c r="GLR1" s="249"/>
      <c r="GLS1" s="249"/>
      <c r="GLT1" s="249"/>
      <c r="GLU1" s="249"/>
      <c r="GLV1" s="249"/>
      <c r="GLW1" s="249"/>
      <c r="GLX1" s="249"/>
      <c r="GLY1" s="249"/>
      <c r="GLZ1" s="249"/>
      <c r="GMA1" s="249"/>
      <c r="GMB1" s="249"/>
      <c r="GMC1" s="249"/>
      <c r="GMD1" s="249"/>
      <c r="GME1" s="249"/>
      <c r="GMF1" s="249"/>
      <c r="GMG1" s="249"/>
      <c r="GMH1" s="249"/>
      <c r="GMI1" s="249"/>
      <c r="GMJ1" s="249"/>
      <c r="GMK1" s="249"/>
      <c r="GML1" s="249"/>
      <c r="GMM1" s="249"/>
      <c r="GMN1" s="249"/>
      <c r="GMO1" s="249"/>
      <c r="GMP1" s="249"/>
      <c r="GMQ1" s="249"/>
      <c r="GMR1" s="249"/>
      <c r="GMS1" s="249"/>
      <c r="GMT1" s="249"/>
      <c r="GMU1" s="249"/>
      <c r="GMV1" s="249"/>
      <c r="GMW1" s="249"/>
      <c r="GMX1" s="249"/>
      <c r="GMY1" s="249"/>
      <c r="GMZ1" s="249"/>
      <c r="GNA1" s="249"/>
      <c r="GNB1" s="249"/>
      <c r="GNC1" s="249"/>
      <c r="GND1" s="249"/>
      <c r="GNE1" s="249"/>
      <c r="GNF1" s="249"/>
      <c r="GNG1" s="249"/>
      <c r="GNH1" s="249"/>
      <c r="GNI1" s="249"/>
      <c r="GNJ1" s="249"/>
      <c r="GNK1" s="249"/>
      <c r="GNL1" s="249"/>
      <c r="GNM1" s="249"/>
      <c r="GNN1" s="249"/>
      <c r="GNO1" s="249"/>
      <c r="GNP1" s="249"/>
      <c r="GNQ1" s="249"/>
      <c r="GNR1" s="249"/>
      <c r="GNS1" s="249"/>
      <c r="GNT1" s="249"/>
      <c r="GNU1" s="249"/>
      <c r="GNV1" s="249"/>
      <c r="GNW1" s="249"/>
      <c r="GNX1" s="249"/>
      <c r="GNY1" s="249"/>
      <c r="GNZ1" s="249"/>
      <c r="GOA1" s="249"/>
      <c r="GOB1" s="249"/>
      <c r="GOC1" s="249"/>
      <c r="GOD1" s="249"/>
      <c r="GOE1" s="249"/>
      <c r="GOF1" s="249"/>
      <c r="GOG1" s="249"/>
      <c r="GOH1" s="249"/>
      <c r="GOI1" s="249"/>
      <c r="GOJ1" s="249"/>
      <c r="GOK1" s="249"/>
      <c r="GOL1" s="249"/>
      <c r="GOM1" s="249"/>
      <c r="GON1" s="249"/>
      <c r="GOO1" s="249"/>
      <c r="GOP1" s="249"/>
      <c r="GOQ1" s="249"/>
      <c r="GOR1" s="249"/>
      <c r="GOS1" s="249"/>
      <c r="GOT1" s="249"/>
      <c r="GOU1" s="249"/>
      <c r="GOV1" s="249"/>
      <c r="GOW1" s="249"/>
      <c r="GOX1" s="249"/>
      <c r="GOY1" s="249"/>
      <c r="GOZ1" s="249"/>
      <c r="GPA1" s="249"/>
      <c r="GPB1" s="249"/>
      <c r="GPC1" s="249"/>
      <c r="GPD1" s="249"/>
      <c r="GPE1" s="249"/>
      <c r="GPF1" s="249"/>
      <c r="GPG1" s="249"/>
      <c r="GPH1" s="249"/>
      <c r="GPI1" s="249"/>
      <c r="GPJ1" s="249"/>
      <c r="GPK1" s="249"/>
      <c r="GPL1" s="249"/>
      <c r="GPM1" s="249"/>
      <c r="GPN1" s="249"/>
      <c r="GPO1" s="249"/>
      <c r="GPP1" s="249"/>
      <c r="GPQ1" s="249"/>
      <c r="GPR1" s="249"/>
      <c r="GPS1" s="249"/>
      <c r="GPT1" s="249"/>
      <c r="GPU1" s="249"/>
      <c r="GPV1" s="249"/>
      <c r="GPW1" s="249"/>
      <c r="GPX1" s="249"/>
      <c r="GPY1" s="249"/>
      <c r="GPZ1" s="249"/>
      <c r="GQA1" s="249"/>
      <c r="GQB1" s="249"/>
      <c r="GQC1" s="249"/>
      <c r="GQD1" s="249"/>
      <c r="GQE1" s="249"/>
      <c r="GQF1" s="249"/>
      <c r="GQG1" s="249"/>
      <c r="GQH1" s="249"/>
      <c r="GQI1" s="249"/>
      <c r="GQJ1" s="249"/>
      <c r="GQK1" s="249"/>
      <c r="GQL1" s="249"/>
      <c r="GQM1" s="249"/>
      <c r="GQN1" s="249"/>
      <c r="GQO1" s="249"/>
      <c r="GQP1" s="249"/>
      <c r="GQQ1" s="249"/>
      <c r="GQR1" s="249"/>
      <c r="GQS1" s="249"/>
      <c r="GQT1" s="249"/>
      <c r="GQU1" s="249"/>
      <c r="GQV1" s="249"/>
      <c r="GQW1" s="249"/>
      <c r="GQX1" s="249"/>
      <c r="GQY1" s="249"/>
      <c r="GQZ1" s="249"/>
      <c r="GRA1" s="249"/>
      <c r="GRB1" s="249"/>
      <c r="GRC1" s="249"/>
      <c r="GRD1" s="249"/>
      <c r="GRE1" s="249"/>
      <c r="GRF1" s="249"/>
      <c r="GRG1" s="249"/>
      <c r="GRH1" s="249"/>
      <c r="GRI1" s="249"/>
      <c r="GRJ1" s="249"/>
      <c r="GRK1" s="249"/>
      <c r="GRL1" s="249"/>
      <c r="GRM1" s="249"/>
      <c r="GRN1" s="249"/>
      <c r="GRO1" s="249"/>
      <c r="GRP1" s="249"/>
      <c r="GRQ1" s="249"/>
      <c r="GRR1" s="249"/>
      <c r="GRS1" s="249"/>
      <c r="GRT1" s="249"/>
      <c r="GRU1" s="249"/>
      <c r="GRV1" s="249"/>
      <c r="GRW1" s="249"/>
      <c r="GRX1" s="249"/>
      <c r="GRY1" s="249"/>
      <c r="GRZ1" s="249"/>
      <c r="GSA1" s="249"/>
      <c r="GSB1" s="249"/>
      <c r="GSC1" s="249"/>
      <c r="GSD1" s="249"/>
      <c r="GSE1" s="249"/>
      <c r="GSF1" s="249"/>
      <c r="GSG1" s="249"/>
      <c r="GSH1" s="249"/>
      <c r="GSI1" s="249"/>
      <c r="GSJ1" s="249"/>
      <c r="GSK1" s="249"/>
      <c r="GSL1" s="249"/>
      <c r="GSM1" s="249"/>
      <c r="GSN1" s="249"/>
      <c r="GSO1" s="249"/>
      <c r="GSP1" s="249"/>
      <c r="GSQ1" s="249"/>
      <c r="GSR1" s="249"/>
      <c r="GSS1" s="249"/>
      <c r="GST1" s="249"/>
      <c r="GSU1" s="249"/>
      <c r="GSV1" s="249"/>
      <c r="GSW1" s="249"/>
      <c r="GSX1" s="249"/>
      <c r="GSY1" s="249"/>
      <c r="GSZ1" s="249"/>
      <c r="GTA1" s="249"/>
      <c r="GTB1" s="249"/>
      <c r="GTC1" s="249"/>
      <c r="GTD1" s="249"/>
      <c r="GTE1" s="249"/>
      <c r="GTF1" s="249"/>
      <c r="GTG1" s="249"/>
      <c r="GTH1" s="249"/>
      <c r="GTI1" s="249"/>
      <c r="GTJ1" s="249"/>
      <c r="GTK1" s="249"/>
      <c r="GTL1" s="249"/>
      <c r="GTM1" s="249"/>
      <c r="GTN1" s="249"/>
      <c r="GTO1" s="249"/>
      <c r="GTP1" s="249"/>
      <c r="GTQ1" s="249"/>
      <c r="GTR1" s="249"/>
      <c r="GTS1" s="249"/>
      <c r="GTT1" s="249"/>
      <c r="GTU1" s="249"/>
      <c r="GTV1" s="249"/>
      <c r="GTW1" s="249"/>
      <c r="GTX1" s="249"/>
      <c r="GTY1" s="249"/>
      <c r="GTZ1" s="249"/>
      <c r="GUA1" s="249"/>
      <c r="GUB1" s="249"/>
      <c r="GUC1" s="249"/>
      <c r="GUD1" s="249"/>
      <c r="GUE1" s="249"/>
      <c r="GUF1" s="249"/>
      <c r="GUG1" s="249"/>
      <c r="GUH1" s="249"/>
      <c r="GUI1" s="249"/>
      <c r="GUJ1" s="249"/>
      <c r="GUK1" s="249"/>
      <c r="GUL1" s="249"/>
      <c r="GUM1" s="249"/>
      <c r="GUN1" s="249"/>
      <c r="GUO1" s="249"/>
      <c r="GUP1" s="249"/>
      <c r="GUQ1" s="249"/>
      <c r="GUR1" s="249"/>
      <c r="GUS1" s="249"/>
      <c r="GUT1" s="249"/>
      <c r="GUU1" s="249"/>
      <c r="GUV1" s="249"/>
      <c r="GUW1" s="249"/>
      <c r="GUX1" s="249"/>
      <c r="GUY1" s="249"/>
      <c r="GUZ1" s="249"/>
      <c r="GVA1" s="249"/>
      <c r="GVB1" s="249"/>
      <c r="GVC1" s="249"/>
      <c r="GVD1" s="249"/>
      <c r="GVE1" s="249"/>
      <c r="GVF1" s="249"/>
      <c r="GVG1" s="249"/>
      <c r="GVH1" s="249"/>
      <c r="GVI1" s="249"/>
      <c r="GVJ1" s="249"/>
      <c r="GVK1" s="249"/>
      <c r="GVL1" s="249"/>
      <c r="GVM1" s="249"/>
      <c r="GVN1" s="249"/>
      <c r="GVO1" s="249"/>
      <c r="GVP1" s="249"/>
      <c r="GVQ1" s="249"/>
      <c r="GVR1" s="249"/>
      <c r="GVS1" s="249"/>
      <c r="GVT1" s="249"/>
      <c r="GVU1" s="249"/>
      <c r="GVV1" s="249"/>
      <c r="GVW1" s="249"/>
      <c r="GVX1" s="249"/>
      <c r="GVY1" s="249"/>
      <c r="GVZ1" s="249"/>
      <c r="GWA1" s="249"/>
      <c r="GWB1" s="249"/>
      <c r="GWC1" s="249"/>
      <c r="GWD1" s="249"/>
      <c r="GWE1" s="249"/>
      <c r="GWF1" s="249"/>
      <c r="GWG1" s="249"/>
      <c r="GWH1" s="249"/>
      <c r="GWI1" s="249"/>
      <c r="GWJ1" s="249"/>
      <c r="GWK1" s="249"/>
      <c r="GWL1" s="249"/>
      <c r="GWM1" s="249"/>
      <c r="GWN1" s="249"/>
      <c r="GWO1" s="249"/>
      <c r="GWP1" s="249"/>
      <c r="GWQ1" s="249"/>
      <c r="GWR1" s="249"/>
      <c r="GWS1" s="249"/>
      <c r="GWT1" s="249"/>
      <c r="GWU1" s="249"/>
      <c r="GWV1" s="249"/>
      <c r="GWW1" s="249"/>
      <c r="GWX1" s="249"/>
      <c r="GWY1" s="249"/>
      <c r="GWZ1" s="249"/>
      <c r="GXA1" s="249"/>
      <c r="GXB1" s="249"/>
      <c r="GXC1" s="249"/>
      <c r="GXD1" s="249"/>
      <c r="GXE1" s="249"/>
      <c r="GXF1" s="249"/>
      <c r="GXG1" s="249"/>
      <c r="GXH1" s="249"/>
      <c r="GXI1" s="249"/>
      <c r="GXJ1" s="249"/>
      <c r="GXK1" s="249"/>
      <c r="GXL1" s="249"/>
      <c r="GXM1" s="249"/>
      <c r="GXN1" s="249"/>
      <c r="GXO1" s="249"/>
      <c r="GXP1" s="249"/>
      <c r="GXQ1" s="249"/>
      <c r="GXR1" s="249"/>
      <c r="GXS1" s="249"/>
      <c r="GXT1" s="249"/>
      <c r="GXU1" s="249"/>
      <c r="GXV1" s="249"/>
      <c r="GXW1" s="249"/>
      <c r="GXX1" s="249"/>
      <c r="GXY1" s="249"/>
      <c r="GXZ1" s="249"/>
      <c r="GYA1" s="249"/>
      <c r="GYB1" s="249"/>
      <c r="GYC1" s="249"/>
      <c r="GYD1" s="249"/>
      <c r="GYE1" s="249"/>
      <c r="GYF1" s="249"/>
      <c r="GYG1" s="249"/>
      <c r="GYH1" s="249"/>
      <c r="GYI1" s="249"/>
      <c r="GYJ1" s="249"/>
      <c r="GYK1" s="249"/>
      <c r="GYL1" s="249"/>
      <c r="GYM1" s="249"/>
      <c r="GYN1" s="249"/>
      <c r="GYO1" s="249"/>
      <c r="GYP1" s="249"/>
      <c r="GYQ1" s="249"/>
      <c r="GYR1" s="249"/>
      <c r="GYS1" s="249"/>
      <c r="GYT1" s="249"/>
      <c r="GYU1" s="249"/>
      <c r="GYV1" s="249"/>
      <c r="GYW1" s="249"/>
      <c r="GYX1" s="249"/>
      <c r="GYY1" s="249"/>
      <c r="GYZ1" s="249"/>
      <c r="GZA1" s="249"/>
      <c r="GZB1" s="249"/>
      <c r="GZC1" s="249"/>
      <c r="GZD1" s="249"/>
      <c r="GZE1" s="249"/>
      <c r="GZF1" s="249"/>
      <c r="GZG1" s="249"/>
      <c r="GZH1" s="249"/>
      <c r="GZI1" s="249"/>
      <c r="GZJ1" s="249"/>
      <c r="GZK1" s="249"/>
      <c r="GZL1" s="249"/>
      <c r="GZM1" s="249"/>
      <c r="GZN1" s="249"/>
      <c r="GZO1" s="249"/>
      <c r="GZP1" s="249"/>
      <c r="GZQ1" s="249"/>
      <c r="GZR1" s="249"/>
      <c r="GZS1" s="249"/>
      <c r="GZT1" s="249"/>
      <c r="GZU1" s="249"/>
      <c r="GZV1" s="249"/>
      <c r="GZW1" s="249"/>
      <c r="GZX1" s="249"/>
      <c r="GZY1" s="249"/>
      <c r="GZZ1" s="249"/>
      <c r="HAA1" s="249"/>
      <c r="HAB1" s="249"/>
      <c r="HAC1" s="249"/>
      <c r="HAD1" s="249"/>
      <c r="HAE1" s="249"/>
      <c r="HAF1" s="249"/>
      <c r="HAG1" s="249"/>
      <c r="HAH1" s="249"/>
      <c r="HAI1" s="249"/>
      <c r="HAJ1" s="249"/>
      <c r="HAK1" s="249"/>
      <c r="HAL1" s="249"/>
      <c r="HAM1" s="249"/>
      <c r="HAN1" s="249"/>
      <c r="HAO1" s="249"/>
      <c r="HAP1" s="249"/>
      <c r="HAQ1" s="249"/>
      <c r="HAR1" s="249"/>
      <c r="HAS1" s="249"/>
      <c r="HAT1" s="249"/>
      <c r="HAU1" s="249"/>
      <c r="HAV1" s="249"/>
      <c r="HAW1" s="249"/>
      <c r="HAX1" s="249"/>
      <c r="HAY1" s="249"/>
      <c r="HAZ1" s="249"/>
      <c r="HBA1" s="249"/>
      <c r="HBB1" s="249"/>
      <c r="HBC1" s="249"/>
      <c r="HBD1" s="249"/>
      <c r="HBE1" s="249"/>
      <c r="HBF1" s="249"/>
      <c r="HBG1" s="249"/>
      <c r="HBH1" s="249"/>
      <c r="HBI1" s="249"/>
      <c r="HBJ1" s="249"/>
      <c r="HBK1" s="249"/>
      <c r="HBL1" s="249"/>
      <c r="HBM1" s="249"/>
      <c r="HBN1" s="249"/>
      <c r="HBO1" s="249"/>
      <c r="HBP1" s="249"/>
      <c r="HBQ1" s="249"/>
      <c r="HBR1" s="249"/>
      <c r="HBS1" s="249"/>
      <c r="HBT1" s="249"/>
      <c r="HBU1" s="249"/>
      <c r="HBV1" s="249"/>
      <c r="HBW1" s="249"/>
      <c r="HBX1" s="249"/>
      <c r="HBY1" s="249"/>
      <c r="HBZ1" s="249"/>
      <c r="HCA1" s="249"/>
      <c r="HCB1" s="249"/>
      <c r="HCC1" s="249"/>
      <c r="HCD1" s="249"/>
      <c r="HCE1" s="249"/>
      <c r="HCF1" s="249"/>
      <c r="HCG1" s="249"/>
      <c r="HCH1" s="249"/>
      <c r="HCI1" s="249"/>
      <c r="HCJ1" s="249"/>
      <c r="HCK1" s="249"/>
      <c r="HCL1" s="249"/>
      <c r="HCM1" s="249"/>
      <c r="HCN1" s="249"/>
      <c r="HCO1" s="249"/>
      <c r="HCP1" s="249"/>
      <c r="HCQ1" s="249"/>
      <c r="HCR1" s="249"/>
      <c r="HCS1" s="249"/>
      <c r="HCT1" s="249"/>
      <c r="HCU1" s="249"/>
      <c r="HCV1" s="249"/>
      <c r="HCW1" s="249"/>
      <c r="HCX1" s="249"/>
      <c r="HCY1" s="249"/>
      <c r="HCZ1" s="249"/>
      <c r="HDA1" s="249"/>
      <c r="HDB1" s="249"/>
      <c r="HDC1" s="249"/>
      <c r="HDD1" s="249"/>
      <c r="HDE1" s="249"/>
      <c r="HDF1" s="249"/>
      <c r="HDG1" s="249"/>
      <c r="HDH1" s="249"/>
      <c r="HDI1" s="249"/>
      <c r="HDJ1" s="249"/>
      <c r="HDK1" s="249"/>
      <c r="HDL1" s="249"/>
      <c r="HDM1" s="249"/>
      <c r="HDN1" s="249"/>
      <c r="HDO1" s="249"/>
      <c r="HDP1" s="249"/>
      <c r="HDQ1" s="249"/>
      <c r="HDR1" s="249"/>
      <c r="HDS1" s="249"/>
      <c r="HDT1" s="249"/>
      <c r="HDU1" s="249"/>
      <c r="HDV1" s="249"/>
      <c r="HDW1" s="249"/>
      <c r="HDX1" s="249"/>
      <c r="HDY1" s="249"/>
      <c r="HDZ1" s="249"/>
      <c r="HEA1" s="249"/>
      <c r="HEB1" s="249"/>
      <c r="HEC1" s="249"/>
      <c r="HED1" s="249"/>
      <c r="HEE1" s="249"/>
      <c r="HEF1" s="249"/>
      <c r="HEG1" s="249"/>
      <c r="HEH1" s="249"/>
      <c r="HEI1" s="249"/>
      <c r="HEJ1" s="249"/>
      <c r="HEK1" s="249"/>
      <c r="HEL1" s="249"/>
      <c r="HEM1" s="249"/>
      <c r="HEN1" s="249"/>
      <c r="HEO1" s="249"/>
      <c r="HEP1" s="249"/>
      <c r="HEQ1" s="249"/>
      <c r="HER1" s="249"/>
      <c r="HES1" s="249"/>
      <c r="HET1" s="249"/>
      <c r="HEU1" s="249"/>
      <c r="HEV1" s="249"/>
      <c r="HEW1" s="249"/>
      <c r="HEX1" s="249"/>
      <c r="HEY1" s="249"/>
      <c r="HEZ1" s="249"/>
      <c r="HFA1" s="249"/>
      <c r="HFB1" s="249"/>
      <c r="HFC1" s="249"/>
      <c r="HFD1" s="249"/>
      <c r="HFE1" s="249"/>
      <c r="HFF1" s="249"/>
      <c r="HFG1" s="249"/>
      <c r="HFH1" s="249"/>
      <c r="HFI1" s="249"/>
      <c r="HFJ1" s="249"/>
      <c r="HFK1" s="249"/>
      <c r="HFL1" s="249"/>
      <c r="HFM1" s="249"/>
      <c r="HFN1" s="249"/>
      <c r="HFO1" s="249"/>
      <c r="HFP1" s="249"/>
      <c r="HFQ1" s="249"/>
      <c r="HFR1" s="249"/>
      <c r="HFS1" s="249"/>
      <c r="HFT1" s="249"/>
      <c r="HFU1" s="249"/>
      <c r="HFV1" s="249"/>
      <c r="HFW1" s="249"/>
      <c r="HFX1" s="249"/>
      <c r="HFY1" s="249"/>
      <c r="HFZ1" s="249"/>
      <c r="HGA1" s="249"/>
      <c r="HGB1" s="249"/>
      <c r="HGC1" s="249"/>
      <c r="HGD1" s="249"/>
      <c r="HGE1" s="249"/>
      <c r="HGF1" s="249"/>
      <c r="HGG1" s="249"/>
      <c r="HGH1" s="249"/>
      <c r="HGI1" s="249"/>
      <c r="HGJ1" s="249"/>
      <c r="HGK1" s="249"/>
      <c r="HGL1" s="249"/>
      <c r="HGM1" s="249"/>
      <c r="HGN1" s="249"/>
      <c r="HGO1" s="249"/>
      <c r="HGP1" s="249"/>
      <c r="HGQ1" s="249"/>
      <c r="HGR1" s="249"/>
      <c r="HGS1" s="249"/>
      <c r="HGT1" s="249"/>
      <c r="HGU1" s="249"/>
      <c r="HGV1" s="249"/>
      <c r="HGW1" s="249"/>
      <c r="HGX1" s="249"/>
      <c r="HGY1" s="249"/>
      <c r="HGZ1" s="249"/>
      <c r="HHA1" s="249"/>
      <c r="HHB1" s="249"/>
      <c r="HHC1" s="249"/>
      <c r="HHD1" s="249"/>
      <c r="HHE1" s="249"/>
      <c r="HHF1" s="249"/>
      <c r="HHG1" s="249"/>
      <c r="HHH1" s="249"/>
      <c r="HHI1" s="249"/>
      <c r="HHJ1" s="249"/>
      <c r="HHK1" s="249"/>
      <c r="HHL1" s="249"/>
      <c r="HHM1" s="249"/>
      <c r="HHN1" s="249"/>
      <c r="HHO1" s="249"/>
      <c r="HHP1" s="249"/>
      <c r="HHQ1" s="249"/>
      <c r="HHR1" s="249"/>
      <c r="HHS1" s="249"/>
      <c r="HHT1" s="249"/>
      <c r="HHU1" s="249"/>
      <c r="HHV1" s="249"/>
      <c r="HHW1" s="249"/>
      <c r="HHX1" s="249"/>
      <c r="HHY1" s="249"/>
      <c r="HHZ1" s="249"/>
      <c r="HIA1" s="249"/>
      <c r="HIB1" s="249"/>
      <c r="HIC1" s="249"/>
      <c r="HID1" s="249"/>
      <c r="HIE1" s="249"/>
      <c r="HIF1" s="249"/>
      <c r="HIG1" s="249"/>
      <c r="HIH1" s="249"/>
      <c r="HII1" s="249"/>
      <c r="HIJ1" s="249"/>
      <c r="HIK1" s="249"/>
      <c r="HIL1" s="249"/>
      <c r="HIM1" s="249"/>
      <c r="HIN1" s="249"/>
      <c r="HIO1" s="249"/>
      <c r="HIP1" s="249"/>
      <c r="HIQ1" s="249"/>
      <c r="HIR1" s="249"/>
      <c r="HIS1" s="249"/>
      <c r="HIT1" s="249"/>
      <c r="HIU1" s="249"/>
      <c r="HIV1" s="249"/>
      <c r="HIW1" s="249"/>
      <c r="HIX1" s="249"/>
      <c r="HIY1" s="249"/>
      <c r="HIZ1" s="249"/>
      <c r="HJA1" s="249"/>
      <c r="HJB1" s="249"/>
      <c r="HJC1" s="249"/>
      <c r="HJD1" s="249"/>
      <c r="HJE1" s="249"/>
      <c r="HJF1" s="249"/>
      <c r="HJG1" s="249"/>
      <c r="HJH1" s="249"/>
      <c r="HJI1" s="249"/>
      <c r="HJJ1" s="249"/>
      <c r="HJK1" s="249"/>
      <c r="HJL1" s="249"/>
      <c r="HJM1" s="249"/>
      <c r="HJN1" s="249"/>
      <c r="HJO1" s="249"/>
      <c r="HJP1" s="249"/>
      <c r="HJQ1" s="249"/>
      <c r="HJR1" s="249"/>
      <c r="HJS1" s="249"/>
      <c r="HJT1" s="249"/>
      <c r="HJU1" s="249"/>
      <c r="HJV1" s="249"/>
      <c r="HJW1" s="249"/>
      <c r="HJX1" s="249"/>
      <c r="HJY1" s="249"/>
      <c r="HJZ1" s="249"/>
      <c r="HKA1" s="249"/>
      <c r="HKB1" s="249"/>
      <c r="HKC1" s="249"/>
      <c r="HKD1" s="249"/>
      <c r="HKE1" s="249"/>
      <c r="HKF1" s="249"/>
      <c r="HKG1" s="249"/>
      <c r="HKH1" s="249"/>
      <c r="HKI1" s="249"/>
      <c r="HKJ1" s="249"/>
      <c r="HKK1" s="249"/>
      <c r="HKL1" s="249"/>
      <c r="HKM1" s="249"/>
      <c r="HKN1" s="249"/>
      <c r="HKO1" s="249"/>
      <c r="HKP1" s="249"/>
      <c r="HKQ1" s="249"/>
      <c r="HKR1" s="249"/>
      <c r="HKS1" s="249"/>
      <c r="HKT1" s="249"/>
      <c r="HKU1" s="249"/>
      <c r="HKV1" s="249"/>
      <c r="HKW1" s="249"/>
      <c r="HKX1" s="249"/>
      <c r="HKY1" s="249"/>
      <c r="HKZ1" s="249"/>
      <c r="HLA1" s="249"/>
      <c r="HLB1" s="249"/>
      <c r="HLC1" s="249"/>
      <c r="HLD1" s="249"/>
      <c r="HLE1" s="249"/>
      <c r="HLF1" s="249"/>
      <c r="HLG1" s="249"/>
      <c r="HLH1" s="249"/>
      <c r="HLI1" s="249"/>
      <c r="HLJ1" s="249"/>
      <c r="HLK1" s="249"/>
      <c r="HLL1" s="249"/>
      <c r="HLM1" s="249"/>
      <c r="HLN1" s="249"/>
      <c r="HLO1" s="249"/>
      <c r="HLP1" s="249"/>
      <c r="HLQ1" s="249"/>
      <c r="HLR1" s="249"/>
      <c r="HLS1" s="249"/>
      <c r="HLT1" s="249"/>
      <c r="HLU1" s="249"/>
      <c r="HLV1" s="249"/>
      <c r="HLW1" s="249"/>
      <c r="HLX1" s="249"/>
      <c r="HLY1" s="249"/>
      <c r="HLZ1" s="249"/>
      <c r="HMA1" s="249"/>
      <c r="HMB1" s="249"/>
      <c r="HMC1" s="249"/>
      <c r="HMD1" s="249"/>
      <c r="HME1" s="249"/>
      <c r="HMF1" s="249"/>
      <c r="HMG1" s="249"/>
      <c r="HMH1" s="249"/>
      <c r="HMI1" s="249"/>
      <c r="HMJ1" s="249"/>
      <c r="HMK1" s="249"/>
      <c r="HML1" s="249"/>
      <c r="HMM1" s="249"/>
      <c r="HMN1" s="249"/>
      <c r="HMO1" s="249"/>
      <c r="HMP1" s="249"/>
      <c r="HMQ1" s="249"/>
      <c r="HMR1" s="249"/>
      <c r="HMS1" s="249"/>
      <c r="HMT1" s="249"/>
      <c r="HMU1" s="249"/>
      <c r="HMV1" s="249"/>
      <c r="HMW1" s="249"/>
      <c r="HMX1" s="249"/>
      <c r="HMY1" s="249"/>
      <c r="HMZ1" s="249"/>
      <c r="HNA1" s="249"/>
      <c r="HNB1" s="249"/>
      <c r="HNC1" s="249"/>
      <c r="HND1" s="249"/>
      <c r="HNE1" s="249"/>
      <c r="HNF1" s="249"/>
      <c r="HNG1" s="249"/>
      <c r="HNH1" s="249"/>
      <c r="HNI1" s="249"/>
      <c r="HNJ1" s="249"/>
      <c r="HNK1" s="249"/>
      <c r="HNL1" s="249"/>
      <c r="HNM1" s="249"/>
      <c r="HNN1" s="249"/>
      <c r="HNO1" s="249"/>
      <c r="HNP1" s="249"/>
      <c r="HNQ1" s="249"/>
      <c r="HNR1" s="249"/>
      <c r="HNS1" s="249"/>
      <c r="HNT1" s="249"/>
      <c r="HNU1" s="249"/>
      <c r="HNV1" s="249"/>
      <c r="HNW1" s="249"/>
      <c r="HNX1" s="249"/>
      <c r="HNY1" s="249"/>
      <c r="HNZ1" s="249"/>
      <c r="HOA1" s="249"/>
      <c r="HOB1" s="249"/>
      <c r="HOC1" s="249"/>
      <c r="HOD1" s="249"/>
      <c r="HOE1" s="249"/>
      <c r="HOF1" s="249"/>
      <c r="HOG1" s="249"/>
      <c r="HOH1" s="249"/>
      <c r="HOI1" s="249"/>
      <c r="HOJ1" s="249"/>
      <c r="HOK1" s="249"/>
      <c r="HOL1" s="249"/>
      <c r="HOM1" s="249"/>
      <c r="HON1" s="249"/>
      <c r="HOO1" s="249"/>
      <c r="HOP1" s="249"/>
      <c r="HOQ1" s="249"/>
      <c r="HOR1" s="249"/>
      <c r="HOS1" s="249"/>
      <c r="HOT1" s="249"/>
      <c r="HOU1" s="249"/>
      <c r="HOV1" s="249"/>
      <c r="HOW1" s="249"/>
      <c r="HOX1" s="249"/>
      <c r="HOY1" s="249"/>
      <c r="HOZ1" s="249"/>
      <c r="HPA1" s="249"/>
      <c r="HPB1" s="249"/>
      <c r="HPC1" s="249"/>
      <c r="HPD1" s="249"/>
      <c r="HPE1" s="249"/>
      <c r="HPF1" s="249"/>
      <c r="HPG1" s="249"/>
      <c r="HPH1" s="249"/>
      <c r="HPI1" s="249"/>
      <c r="HPJ1" s="249"/>
      <c r="HPK1" s="249"/>
      <c r="HPL1" s="249"/>
      <c r="HPM1" s="249"/>
      <c r="HPN1" s="249"/>
      <c r="HPO1" s="249"/>
      <c r="HPP1" s="249"/>
      <c r="HPQ1" s="249"/>
      <c r="HPR1" s="249"/>
      <c r="HPS1" s="249"/>
      <c r="HPT1" s="249"/>
      <c r="HPU1" s="249"/>
      <c r="HPV1" s="249"/>
      <c r="HPW1" s="249"/>
      <c r="HPX1" s="249"/>
      <c r="HPY1" s="249"/>
      <c r="HPZ1" s="249"/>
      <c r="HQA1" s="249"/>
      <c r="HQB1" s="249"/>
      <c r="HQC1" s="249"/>
      <c r="HQD1" s="249"/>
      <c r="HQE1" s="249"/>
      <c r="HQF1" s="249"/>
      <c r="HQG1" s="249"/>
      <c r="HQH1" s="249"/>
      <c r="HQI1" s="249"/>
      <c r="HQJ1" s="249"/>
      <c r="HQK1" s="249"/>
      <c r="HQL1" s="249"/>
      <c r="HQM1" s="249"/>
      <c r="HQN1" s="249"/>
      <c r="HQO1" s="249"/>
      <c r="HQP1" s="249"/>
      <c r="HQQ1" s="249"/>
      <c r="HQR1" s="249"/>
      <c r="HQS1" s="249"/>
      <c r="HQT1" s="249"/>
      <c r="HQU1" s="249"/>
      <c r="HQV1" s="249"/>
      <c r="HQW1" s="249"/>
      <c r="HQX1" s="249"/>
      <c r="HQY1" s="249"/>
      <c r="HQZ1" s="249"/>
      <c r="HRA1" s="249"/>
      <c r="HRB1" s="249"/>
      <c r="HRC1" s="249"/>
      <c r="HRD1" s="249"/>
      <c r="HRE1" s="249"/>
      <c r="HRF1" s="249"/>
      <c r="HRG1" s="249"/>
      <c r="HRH1" s="249"/>
      <c r="HRI1" s="249"/>
      <c r="HRJ1" s="249"/>
      <c r="HRK1" s="249"/>
      <c r="HRL1" s="249"/>
      <c r="HRM1" s="249"/>
      <c r="HRN1" s="249"/>
      <c r="HRO1" s="249"/>
      <c r="HRP1" s="249"/>
      <c r="HRQ1" s="249"/>
      <c r="HRR1" s="249"/>
      <c r="HRS1" s="249"/>
      <c r="HRT1" s="249"/>
      <c r="HRU1" s="249"/>
      <c r="HRV1" s="249"/>
      <c r="HRW1" s="249"/>
      <c r="HRX1" s="249"/>
      <c r="HRY1" s="249"/>
      <c r="HRZ1" s="249"/>
      <c r="HSA1" s="249"/>
      <c r="HSB1" s="249"/>
      <c r="HSC1" s="249"/>
      <c r="HSD1" s="249"/>
      <c r="HSE1" s="249"/>
      <c r="HSF1" s="249"/>
      <c r="HSG1" s="249"/>
      <c r="HSH1" s="249"/>
      <c r="HSI1" s="249"/>
      <c r="HSJ1" s="249"/>
      <c r="HSK1" s="249"/>
      <c r="HSL1" s="249"/>
      <c r="HSM1" s="249"/>
      <c r="HSN1" s="249"/>
      <c r="HSO1" s="249"/>
      <c r="HSP1" s="249"/>
      <c r="HSQ1" s="249"/>
      <c r="HSR1" s="249"/>
      <c r="HSS1" s="249"/>
      <c r="HST1" s="249"/>
      <c r="HSU1" s="249"/>
      <c r="HSV1" s="249"/>
      <c r="HSW1" s="249"/>
      <c r="HSX1" s="249"/>
      <c r="HSY1" s="249"/>
      <c r="HSZ1" s="249"/>
      <c r="HTA1" s="249"/>
      <c r="HTB1" s="249"/>
      <c r="HTC1" s="249"/>
      <c r="HTD1" s="249"/>
      <c r="HTE1" s="249"/>
      <c r="HTF1" s="249"/>
      <c r="HTG1" s="249"/>
      <c r="HTH1" s="249"/>
      <c r="HTI1" s="249"/>
      <c r="HTJ1" s="249"/>
      <c r="HTK1" s="249"/>
      <c r="HTL1" s="249"/>
      <c r="HTM1" s="249"/>
      <c r="HTN1" s="249"/>
      <c r="HTO1" s="249"/>
      <c r="HTP1" s="249"/>
      <c r="HTQ1" s="249"/>
      <c r="HTR1" s="249"/>
      <c r="HTS1" s="249"/>
      <c r="HTT1" s="249"/>
      <c r="HTU1" s="249"/>
      <c r="HTV1" s="249"/>
      <c r="HTW1" s="249"/>
      <c r="HTX1" s="249"/>
      <c r="HTY1" s="249"/>
      <c r="HTZ1" s="249"/>
      <c r="HUA1" s="249"/>
      <c r="HUB1" s="249"/>
      <c r="HUC1" s="249"/>
      <c r="HUD1" s="249"/>
      <c r="HUE1" s="249"/>
      <c r="HUF1" s="249"/>
      <c r="HUG1" s="249"/>
      <c r="HUH1" s="249"/>
      <c r="HUI1" s="249"/>
      <c r="HUJ1" s="249"/>
      <c r="HUK1" s="249"/>
      <c r="HUL1" s="249"/>
      <c r="HUM1" s="249"/>
      <c r="HUN1" s="249"/>
      <c r="HUO1" s="249"/>
      <c r="HUP1" s="249"/>
      <c r="HUQ1" s="249"/>
      <c r="HUR1" s="249"/>
      <c r="HUS1" s="249"/>
      <c r="HUT1" s="249"/>
      <c r="HUU1" s="249"/>
      <c r="HUV1" s="249"/>
      <c r="HUW1" s="249"/>
      <c r="HUX1" s="249"/>
      <c r="HUY1" s="249"/>
      <c r="HUZ1" s="249"/>
      <c r="HVA1" s="249"/>
      <c r="HVB1" s="249"/>
      <c r="HVC1" s="249"/>
      <c r="HVD1" s="249"/>
      <c r="HVE1" s="249"/>
      <c r="HVF1" s="249"/>
      <c r="HVG1" s="249"/>
      <c r="HVH1" s="249"/>
      <c r="HVI1" s="249"/>
      <c r="HVJ1" s="249"/>
      <c r="HVK1" s="249"/>
      <c r="HVL1" s="249"/>
      <c r="HVM1" s="249"/>
      <c r="HVN1" s="249"/>
      <c r="HVO1" s="249"/>
      <c r="HVP1" s="249"/>
      <c r="HVQ1" s="249"/>
      <c r="HVR1" s="249"/>
      <c r="HVS1" s="249"/>
      <c r="HVT1" s="249"/>
      <c r="HVU1" s="249"/>
      <c r="HVV1" s="249"/>
      <c r="HVW1" s="249"/>
      <c r="HVX1" s="249"/>
      <c r="HVY1" s="249"/>
      <c r="HVZ1" s="249"/>
      <c r="HWA1" s="249"/>
      <c r="HWB1" s="249"/>
      <c r="HWC1" s="249"/>
      <c r="HWD1" s="249"/>
      <c r="HWE1" s="249"/>
      <c r="HWF1" s="249"/>
      <c r="HWG1" s="249"/>
      <c r="HWH1" s="249"/>
      <c r="HWI1" s="249"/>
      <c r="HWJ1" s="249"/>
      <c r="HWK1" s="249"/>
      <c r="HWL1" s="249"/>
      <c r="HWM1" s="249"/>
      <c r="HWN1" s="249"/>
      <c r="HWO1" s="249"/>
      <c r="HWP1" s="249"/>
      <c r="HWQ1" s="249"/>
      <c r="HWR1" s="249"/>
      <c r="HWS1" s="249"/>
      <c r="HWT1" s="249"/>
      <c r="HWU1" s="249"/>
      <c r="HWV1" s="249"/>
      <c r="HWW1" s="249"/>
      <c r="HWX1" s="249"/>
      <c r="HWY1" s="249"/>
      <c r="HWZ1" s="249"/>
      <c r="HXA1" s="249"/>
      <c r="HXB1" s="249"/>
      <c r="HXC1" s="249"/>
      <c r="HXD1" s="249"/>
      <c r="HXE1" s="249"/>
      <c r="HXF1" s="249"/>
      <c r="HXG1" s="249"/>
      <c r="HXH1" s="249"/>
      <c r="HXI1" s="249"/>
      <c r="HXJ1" s="249"/>
      <c r="HXK1" s="249"/>
      <c r="HXL1" s="249"/>
      <c r="HXM1" s="249"/>
      <c r="HXN1" s="249"/>
      <c r="HXO1" s="249"/>
      <c r="HXP1" s="249"/>
      <c r="HXQ1" s="249"/>
      <c r="HXR1" s="249"/>
      <c r="HXS1" s="249"/>
      <c r="HXT1" s="249"/>
      <c r="HXU1" s="249"/>
      <c r="HXV1" s="249"/>
      <c r="HXW1" s="249"/>
      <c r="HXX1" s="249"/>
      <c r="HXY1" s="249"/>
      <c r="HXZ1" s="249"/>
      <c r="HYA1" s="249"/>
      <c r="HYB1" s="249"/>
      <c r="HYC1" s="249"/>
      <c r="HYD1" s="249"/>
      <c r="HYE1" s="249"/>
      <c r="HYF1" s="249"/>
      <c r="HYG1" s="249"/>
      <c r="HYH1" s="249"/>
      <c r="HYI1" s="249"/>
      <c r="HYJ1" s="249"/>
      <c r="HYK1" s="249"/>
      <c r="HYL1" s="249"/>
      <c r="HYM1" s="249"/>
      <c r="HYN1" s="249"/>
      <c r="HYO1" s="249"/>
      <c r="HYP1" s="249"/>
      <c r="HYQ1" s="249"/>
      <c r="HYR1" s="249"/>
      <c r="HYS1" s="249"/>
      <c r="HYT1" s="249"/>
      <c r="HYU1" s="249"/>
      <c r="HYV1" s="249"/>
      <c r="HYW1" s="249"/>
      <c r="HYX1" s="249"/>
      <c r="HYY1" s="249"/>
      <c r="HYZ1" s="249"/>
      <c r="HZA1" s="249"/>
      <c r="HZB1" s="249"/>
      <c r="HZC1" s="249"/>
      <c r="HZD1" s="249"/>
      <c r="HZE1" s="249"/>
      <c r="HZF1" s="249"/>
      <c r="HZG1" s="249"/>
      <c r="HZH1" s="249"/>
      <c r="HZI1" s="249"/>
      <c r="HZJ1" s="249"/>
      <c r="HZK1" s="249"/>
      <c r="HZL1" s="249"/>
      <c r="HZM1" s="249"/>
      <c r="HZN1" s="249"/>
      <c r="HZO1" s="249"/>
      <c r="HZP1" s="249"/>
      <c r="HZQ1" s="249"/>
      <c r="HZR1" s="249"/>
      <c r="HZS1" s="249"/>
      <c r="HZT1" s="249"/>
      <c r="HZU1" s="249"/>
      <c r="HZV1" s="249"/>
      <c r="HZW1" s="249"/>
      <c r="HZX1" s="249"/>
      <c r="HZY1" s="249"/>
      <c r="HZZ1" s="249"/>
      <c r="IAA1" s="249"/>
      <c r="IAB1" s="249"/>
      <c r="IAC1" s="249"/>
      <c r="IAD1" s="249"/>
      <c r="IAE1" s="249"/>
      <c r="IAF1" s="249"/>
      <c r="IAG1" s="249"/>
      <c r="IAH1" s="249"/>
      <c r="IAI1" s="249"/>
      <c r="IAJ1" s="249"/>
      <c r="IAK1" s="249"/>
      <c r="IAL1" s="249"/>
      <c r="IAM1" s="249"/>
      <c r="IAN1" s="249"/>
      <c r="IAO1" s="249"/>
      <c r="IAP1" s="249"/>
      <c r="IAQ1" s="249"/>
      <c r="IAR1" s="249"/>
      <c r="IAS1" s="249"/>
      <c r="IAT1" s="249"/>
      <c r="IAU1" s="249"/>
      <c r="IAV1" s="249"/>
      <c r="IAW1" s="249"/>
      <c r="IAX1" s="249"/>
      <c r="IAY1" s="249"/>
      <c r="IAZ1" s="249"/>
      <c r="IBA1" s="249"/>
      <c r="IBB1" s="249"/>
      <c r="IBC1" s="249"/>
      <c r="IBD1" s="249"/>
      <c r="IBE1" s="249"/>
      <c r="IBF1" s="249"/>
      <c r="IBG1" s="249"/>
      <c r="IBH1" s="249"/>
      <c r="IBI1" s="249"/>
      <c r="IBJ1" s="249"/>
      <c r="IBK1" s="249"/>
      <c r="IBL1" s="249"/>
      <c r="IBM1" s="249"/>
      <c r="IBN1" s="249"/>
      <c r="IBO1" s="249"/>
      <c r="IBP1" s="249"/>
      <c r="IBQ1" s="249"/>
      <c r="IBR1" s="249"/>
      <c r="IBS1" s="249"/>
      <c r="IBT1" s="249"/>
      <c r="IBU1" s="249"/>
      <c r="IBV1" s="249"/>
      <c r="IBW1" s="249"/>
      <c r="IBX1" s="249"/>
      <c r="IBY1" s="249"/>
      <c r="IBZ1" s="249"/>
      <c r="ICA1" s="249"/>
      <c r="ICB1" s="249"/>
      <c r="ICC1" s="249"/>
      <c r="ICD1" s="249"/>
      <c r="ICE1" s="249"/>
      <c r="ICF1" s="249"/>
      <c r="ICG1" s="249"/>
      <c r="ICH1" s="249"/>
      <c r="ICI1" s="249"/>
      <c r="ICJ1" s="249"/>
      <c r="ICK1" s="249"/>
      <c r="ICL1" s="249"/>
      <c r="ICM1" s="249"/>
      <c r="ICN1" s="249"/>
      <c r="ICO1" s="249"/>
      <c r="ICP1" s="249"/>
      <c r="ICQ1" s="249"/>
      <c r="ICR1" s="249"/>
      <c r="ICS1" s="249"/>
      <c r="ICT1" s="249"/>
      <c r="ICU1" s="249"/>
      <c r="ICV1" s="249"/>
      <c r="ICW1" s="249"/>
      <c r="ICX1" s="249"/>
      <c r="ICY1" s="249"/>
      <c r="ICZ1" s="249"/>
      <c r="IDA1" s="249"/>
      <c r="IDB1" s="249"/>
      <c r="IDC1" s="249"/>
      <c r="IDD1" s="249"/>
      <c r="IDE1" s="249"/>
      <c r="IDF1" s="249"/>
      <c r="IDG1" s="249"/>
      <c r="IDH1" s="249"/>
      <c r="IDI1" s="249"/>
      <c r="IDJ1" s="249"/>
      <c r="IDK1" s="249"/>
      <c r="IDL1" s="249"/>
      <c r="IDM1" s="249"/>
      <c r="IDN1" s="249"/>
      <c r="IDO1" s="249"/>
      <c r="IDP1" s="249"/>
      <c r="IDQ1" s="249"/>
      <c r="IDR1" s="249"/>
      <c r="IDS1" s="249"/>
      <c r="IDT1" s="249"/>
      <c r="IDU1" s="249"/>
      <c r="IDV1" s="249"/>
      <c r="IDW1" s="249"/>
      <c r="IDX1" s="249"/>
      <c r="IDY1" s="249"/>
      <c r="IDZ1" s="249"/>
      <c r="IEA1" s="249"/>
      <c r="IEB1" s="249"/>
      <c r="IEC1" s="249"/>
      <c r="IED1" s="249"/>
      <c r="IEE1" s="249"/>
      <c r="IEF1" s="249"/>
      <c r="IEG1" s="249"/>
      <c r="IEH1" s="249"/>
      <c r="IEI1" s="249"/>
      <c r="IEJ1" s="249"/>
      <c r="IEK1" s="249"/>
      <c r="IEL1" s="249"/>
      <c r="IEM1" s="249"/>
      <c r="IEN1" s="249"/>
      <c r="IEO1" s="249"/>
      <c r="IEP1" s="249"/>
      <c r="IEQ1" s="249"/>
      <c r="IER1" s="249"/>
      <c r="IES1" s="249"/>
      <c r="IET1" s="249"/>
      <c r="IEU1" s="249"/>
      <c r="IEV1" s="249"/>
      <c r="IEW1" s="249"/>
      <c r="IEX1" s="249"/>
      <c r="IEY1" s="249"/>
      <c r="IEZ1" s="249"/>
      <c r="IFA1" s="249"/>
      <c r="IFB1" s="249"/>
      <c r="IFC1" s="249"/>
      <c r="IFD1" s="249"/>
      <c r="IFE1" s="249"/>
      <c r="IFF1" s="249"/>
      <c r="IFG1" s="249"/>
      <c r="IFH1" s="249"/>
      <c r="IFI1" s="249"/>
      <c r="IFJ1" s="249"/>
      <c r="IFK1" s="249"/>
      <c r="IFL1" s="249"/>
      <c r="IFM1" s="249"/>
      <c r="IFN1" s="249"/>
      <c r="IFO1" s="249"/>
      <c r="IFP1" s="249"/>
      <c r="IFQ1" s="249"/>
      <c r="IFR1" s="249"/>
      <c r="IFS1" s="249"/>
      <c r="IFT1" s="249"/>
      <c r="IFU1" s="249"/>
      <c r="IFV1" s="249"/>
      <c r="IFW1" s="249"/>
      <c r="IFX1" s="249"/>
      <c r="IFY1" s="249"/>
      <c r="IFZ1" s="249"/>
      <c r="IGA1" s="249"/>
      <c r="IGB1" s="249"/>
      <c r="IGC1" s="249"/>
      <c r="IGD1" s="249"/>
      <c r="IGE1" s="249"/>
      <c r="IGF1" s="249"/>
      <c r="IGG1" s="249"/>
      <c r="IGH1" s="249"/>
      <c r="IGI1" s="249"/>
      <c r="IGJ1" s="249"/>
      <c r="IGK1" s="249"/>
      <c r="IGL1" s="249"/>
      <c r="IGM1" s="249"/>
      <c r="IGN1" s="249"/>
      <c r="IGO1" s="249"/>
      <c r="IGP1" s="249"/>
      <c r="IGQ1" s="249"/>
      <c r="IGR1" s="249"/>
      <c r="IGS1" s="249"/>
      <c r="IGT1" s="249"/>
      <c r="IGU1" s="249"/>
      <c r="IGV1" s="249"/>
      <c r="IGW1" s="249"/>
      <c r="IGX1" s="249"/>
      <c r="IGY1" s="249"/>
      <c r="IGZ1" s="249"/>
      <c r="IHA1" s="249"/>
      <c r="IHB1" s="249"/>
      <c r="IHC1" s="249"/>
      <c r="IHD1" s="249"/>
      <c r="IHE1" s="249"/>
      <c r="IHF1" s="249"/>
      <c r="IHG1" s="249"/>
      <c r="IHH1" s="249"/>
      <c r="IHI1" s="249"/>
      <c r="IHJ1" s="249"/>
      <c r="IHK1" s="249"/>
      <c r="IHL1" s="249"/>
      <c r="IHM1" s="249"/>
      <c r="IHN1" s="249"/>
      <c r="IHO1" s="249"/>
      <c r="IHP1" s="249"/>
      <c r="IHQ1" s="249"/>
      <c r="IHR1" s="249"/>
      <c r="IHS1" s="249"/>
      <c r="IHT1" s="249"/>
      <c r="IHU1" s="249"/>
      <c r="IHV1" s="249"/>
      <c r="IHW1" s="249"/>
      <c r="IHX1" s="249"/>
      <c r="IHY1" s="249"/>
      <c r="IHZ1" s="249"/>
      <c r="IIA1" s="249"/>
      <c r="IIB1" s="249"/>
      <c r="IIC1" s="249"/>
      <c r="IID1" s="249"/>
      <c r="IIE1" s="249"/>
      <c r="IIF1" s="249"/>
      <c r="IIG1" s="249"/>
      <c r="IIH1" s="249"/>
      <c r="III1" s="249"/>
      <c r="IIJ1" s="249"/>
      <c r="IIK1" s="249"/>
      <c r="IIL1" s="249"/>
      <c r="IIM1" s="249"/>
      <c r="IIN1" s="249"/>
      <c r="IIO1" s="249"/>
      <c r="IIP1" s="249"/>
      <c r="IIQ1" s="249"/>
      <c r="IIR1" s="249"/>
      <c r="IIS1" s="249"/>
      <c r="IIT1" s="249"/>
      <c r="IIU1" s="249"/>
      <c r="IIV1" s="249"/>
      <c r="IIW1" s="249"/>
      <c r="IIX1" s="249"/>
      <c r="IIY1" s="249"/>
      <c r="IIZ1" s="249"/>
      <c r="IJA1" s="249"/>
      <c r="IJB1" s="249"/>
      <c r="IJC1" s="249"/>
      <c r="IJD1" s="249"/>
      <c r="IJE1" s="249"/>
      <c r="IJF1" s="249"/>
      <c r="IJG1" s="249"/>
      <c r="IJH1" s="249"/>
      <c r="IJI1" s="249"/>
      <c r="IJJ1" s="249"/>
      <c r="IJK1" s="249"/>
      <c r="IJL1" s="249"/>
      <c r="IJM1" s="249"/>
      <c r="IJN1" s="249"/>
      <c r="IJO1" s="249"/>
      <c r="IJP1" s="249"/>
      <c r="IJQ1" s="249"/>
      <c r="IJR1" s="249"/>
      <c r="IJS1" s="249"/>
      <c r="IJT1" s="249"/>
      <c r="IJU1" s="249"/>
      <c r="IJV1" s="249"/>
      <c r="IJW1" s="249"/>
      <c r="IJX1" s="249"/>
      <c r="IJY1" s="249"/>
      <c r="IJZ1" s="249"/>
      <c r="IKA1" s="249"/>
      <c r="IKB1" s="249"/>
      <c r="IKC1" s="249"/>
      <c r="IKD1" s="249"/>
      <c r="IKE1" s="249"/>
      <c r="IKF1" s="249"/>
      <c r="IKG1" s="249"/>
      <c r="IKH1" s="249"/>
      <c r="IKI1" s="249"/>
      <c r="IKJ1" s="249"/>
      <c r="IKK1" s="249"/>
      <c r="IKL1" s="249"/>
      <c r="IKM1" s="249"/>
      <c r="IKN1" s="249"/>
      <c r="IKO1" s="249"/>
      <c r="IKP1" s="249"/>
      <c r="IKQ1" s="249"/>
      <c r="IKR1" s="249"/>
      <c r="IKS1" s="249"/>
      <c r="IKT1" s="249"/>
      <c r="IKU1" s="249"/>
      <c r="IKV1" s="249"/>
      <c r="IKW1" s="249"/>
      <c r="IKX1" s="249"/>
      <c r="IKY1" s="249"/>
      <c r="IKZ1" s="249"/>
      <c r="ILA1" s="249"/>
      <c r="ILB1" s="249"/>
      <c r="ILC1" s="249"/>
      <c r="ILD1" s="249"/>
      <c r="ILE1" s="249"/>
      <c r="ILF1" s="249"/>
      <c r="ILG1" s="249"/>
      <c r="ILH1" s="249"/>
      <c r="ILI1" s="249"/>
      <c r="ILJ1" s="249"/>
      <c r="ILK1" s="249"/>
      <c r="ILL1" s="249"/>
      <c r="ILM1" s="249"/>
      <c r="ILN1" s="249"/>
      <c r="ILO1" s="249"/>
      <c r="ILP1" s="249"/>
      <c r="ILQ1" s="249"/>
      <c r="ILR1" s="249"/>
      <c r="ILS1" s="249"/>
      <c r="ILT1" s="249"/>
      <c r="ILU1" s="249"/>
      <c r="ILV1" s="249"/>
      <c r="ILW1" s="249"/>
      <c r="ILX1" s="249"/>
      <c r="ILY1" s="249"/>
      <c r="ILZ1" s="249"/>
      <c r="IMA1" s="249"/>
      <c r="IMB1" s="249"/>
      <c r="IMC1" s="249"/>
      <c r="IMD1" s="249"/>
      <c r="IME1" s="249"/>
      <c r="IMF1" s="249"/>
      <c r="IMG1" s="249"/>
      <c r="IMH1" s="249"/>
      <c r="IMI1" s="249"/>
      <c r="IMJ1" s="249"/>
      <c r="IMK1" s="249"/>
      <c r="IML1" s="249"/>
      <c r="IMM1" s="249"/>
      <c r="IMN1" s="249"/>
      <c r="IMO1" s="249"/>
      <c r="IMP1" s="249"/>
      <c r="IMQ1" s="249"/>
      <c r="IMR1" s="249"/>
      <c r="IMS1" s="249"/>
      <c r="IMT1" s="249"/>
      <c r="IMU1" s="249"/>
      <c r="IMV1" s="249"/>
      <c r="IMW1" s="249"/>
      <c r="IMX1" s="249"/>
      <c r="IMY1" s="249"/>
      <c r="IMZ1" s="249"/>
      <c r="INA1" s="249"/>
      <c r="INB1" s="249"/>
      <c r="INC1" s="249"/>
      <c r="IND1" s="249"/>
      <c r="INE1" s="249"/>
      <c r="INF1" s="249"/>
      <c r="ING1" s="249"/>
      <c r="INH1" s="249"/>
      <c r="INI1" s="249"/>
      <c r="INJ1" s="249"/>
      <c r="INK1" s="249"/>
      <c r="INL1" s="249"/>
      <c r="INM1" s="249"/>
      <c r="INN1" s="249"/>
      <c r="INO1" s="249"/>
      <c r="INP1" s="249"/>
      <c r="INQ1" s="249"/>
      <c r="INR1" s="249"/>
      <c r="INS1" s="249"/>
      <c r="INT1" s="249"/>
      <c r="INU1" s="249"/>
      <c r="INV1" s="249"/>
      <c r="INW1" s="249"/>
      <c r="INX1" s="249"/>
      <c r="INY1" s="249"/>
      <c r="INZ1" s="249"/>
      <c r="IOA1" s="249"/>
      <c r="IOB1" s="249"/>
      <c r="IOC1" s="249"/>
      <c r="IOD1" s="249"/>
      <c r="IOE1" s="249"/>
      <c r="IOF1" s="249"/>
      <c r="IOG1" s="249"/>
      <c r="IOH1" s="249"/>
      <c r="IOI1" s="249"/>
      <c r="IOJ1" s="249"/>
      <c r="IOK1" s="249"/>
      <c r="IOL1" s="249"/>
      <c r="IOM1" s="249"/>
      <c r="ION1" s="249"/>
      <c r="IOO1" s="249"/>
      <c r="IOP1" s="249"/>
      <c r="IOQ1" s="249"/>
      <c r="IOR1" s="249"/>
      <c r="IOS1" s="249"/>
      <c r="IOT1" s="249"/>
      <c r="IOU1" s="249"/>
      <c r="IOV1" s="249"/>
      <c r="IOW1" s="249"/>
      <c r="IOX1" s="249"/>
      <c r="IOY1" s="249"/>
      <c r="IOZ1" s="249"/>
      <c r="IPA1" s="249"/>
      <c r="IPB1" s="249"/>
      <c r="IPC1" s="249"/>
      <c r="IPD1" s="249"/>
      <c r="IPE1" s="249"/>
      <c r="IPF1" s="249"/>
      <c r="IPG1" s="249"/>
      <c r="IPH1" s="249"/>
      <c r="IPI1" s="249"/>
      <c r="IPJ1" s="249"/>
      <c r="IPK1" s="249"/>
      <c r="IPL1" s="249"/>
      <c r="IPM1" s="249"/>
      <c r="IPN1" s="249"/>
      <c r="IPO1" s="249"/>
      <c r="IPP1" s="249"/>
      <c r="IPQ1" s="249"/>
      <c r="IPR1" s="249"/>
      <c r="IPS1" s="249"/>
      <c r="IPT1" s="249"/>
      <c r="IPU1" s="249"/>
      <c r="IPV1" s="249"/>
      <c r="IPW1" s="249"/>
      <c r="IPX1" s="249"/>
      <c r="IPY1" s="249"/>
      <c r="IPZ1" s="249"/>
      <c r="IQA1" s="249"/>
      <c r="IQB1" s="249"/>
      <c r="IQC1" s="249"/>
      <c r="IQD1" s="249"/>
      <c r="IQE1" s="249"/>
      <c r="IQF1" s="249"/>
      <c r="IQG1" s="249"/>
      <c r="IQH1" s="249"/>
      <c r="IQI1" s="249"/>
      <c r="IQJ1" s="249"/>
      <c r="IQK1" s="249"/>
      <c r="IQL1" s="249"/>
      <c r="IQM1" s="249"/>
      <c r="IQN1" s="249"/>
      <c r="IQO1" s="249"/>
      <c r="IQP1" s="249"/>
      <c r="IQQ1" s="249"/>
      <c r="IQR1" s="249"/>
      <c r="IQS1" s="249"/>
      <c r="IQT1" s="249"/>
      <c r="IQU1" s="249"/>
      <c r="IQV1" s="249"/>
      <c r="IQW1" s="249"/>
      <c r="IQX1" s="249"/>
      <c r="IQY1" s="249"/>
      <c r="IQZ1" s="249"/>
      <c r="IRA1" s="249"/>
      <c r="IRB1" s="249"/>
      <c r="IRC1" s="249"/>
      <c r="IRD1" s="249"/>
      <c r="IRE1" s="249"/>
      <c r="IRF1" s="249"/>
      <c r="IRG1" s="249"/>
      <c r="IRH1" s="249"/>
      <c r="IRI1" s="249"/>
      <c r="IRJ1" s="249"/>
      <c r="IRK1" s="249"/>
      <c r="IRL1" s="249"/>
      <c r="IRM1" s="249"/>
      <c r="IRN1" s="249"/>
      <c r="IRO1" s="249"/>
      <c r="IRP1" s="249"/>
      <c r="IRQ1" s="249"/>
      <c r="IRR1" s="249"/>
      <c r="IRS1" s="249"/>
      <c r="IRT1" s="249"/>
      <c r="IRU1" s="249"/>
      <c r="IRV1" s="249"/>
      <c r="IRW1" s="249"/>
      <c r="IRX1" s="249"/>
      <c r="IRY1" s="249"/>
      <c r="IRZ1" s="249"/>
      <c r="ISA1" s="249"/>
      <c r="ISB1" s="249"/>
      <c r="ISC1" s="249"/>
      <c r="ISD1" s="249"/>
      <c r="ISE1" s="249"/>
      <c r="ISF1" s="249"/>
      <c r="ISG1" s="249"/>
      <c r="ISH1" s="249"/>
      <c r="ISI1" s="249"/>
      <c r="ISJ1" s="249"/>
      <c r="ISK1" s="249"/>
      <c r="ISL1" s="249"/>
      <c r="ISM1" s="249"/>
      <c r="ISN1" s="249"/>
      <c r="ISO1" s="249"/>
      <c r="ISP1" s="249"/>
      <c r="ISQ1" s="249"/>
      <c r="ISR1" s="249"/>
      <c r="ISS1" s="249"/>
      <c r="IST1" s="249"/>
      <c r="ISU1" s="249"/>
      <c r="ISV1" s="249"/>
      <c r="ISW1" s="249"/>
      <c r="ISX1" s="249"/>
      <c r="ISY1" s="249"/>
      <c r="ISZ1" s="249"/>
      <c r="ITA1" s="249"/>
      <c r="ITB1" s="249"/>
      <c r="ITC1" s="249"/>
      <c r="ITD1" s="249"/>
      <c r="ITE1" s="249"/>
      <c r="ITF1" s="249"/>
      <c r="ITG1" s="249"/>
      <c r="ITH1" s="249"/>
      <c r="ITI1" s="249"/>
      <c r="ITJ1" s="249"/>
      <c r="ITK1" s="249"/>
      <c r="ITL1" s="249"/>
      <c r="ITM1" s="249"/>
      <c r="ITN1" s="249"/>
      <c r="ITO1" s="249"/>
      <c r="ITP1" s="249"/>
      <c r="ITQ1" s="249"/>
      <c r="ITR1" s="249"/>
      <c r="ITS1" s="249"/>
      <c r="ITT1" s="249"/>
      <c r="ITU1" s="249"/>
      <c r="ITV1" s="249"/>
      <c r="ITW1" s="249"/>
      <c r="ITX1" s="249"/>
      <c r="ITY1" s="249"/>
      <c r="ITZ1" s="249"/>
      <c r="IUA1" s="249"/>
      <c r="IUB1" s="249"/>
      <c r="IUC1" s="249"/>
      <c r="IUD1" s="249"/>
      <c r="IUE1" s="249"/>
      <c r="IUF1" s="249"/>
      <c r="IUG1" s="249"/>
      <c r="IUH1" s="249"/>
      <c r="IUI1" s="249"/>
      <c r="IUJ1" s="249"/>
      <c r="IUK1" s="249"/>
      <c r="IUL1" s="249"/>
      <c r="IUM1" s="249"/>
      <c r="IUN1" s="249"/>
      <c r="IUO1" s="249"/>
      <c r="IUP1" s="249"/>
      <c r="IUQ1" s="249"/>
      <c r="IUR1" s="249"/>
      <c r="IUS1" s="249"/>
      <c r="IUT1" s="249"/>
      <c r="IUU1" s="249"/>
      <c r="IUV1" s="249"/>
      <c r="IUW1" s="249"/>
      <c r="IUX1" s="249"/>
      <c r="IUY1" s="249"/>
      <c r="IUZ1" s="249"/>
      <c r="IVA1" s="249"/>
      <c r="IVB1" s="249"/>
      <c r="IVC1" s="249"/>
      <c r="IVD1" s="249"/>
      <c r="IVE1" s="249"/>
      <c r="IVF1" s="249"/>
      <c r="IVG1" s="249"/>
      <c r="IVH1" s="249"/>
      <c r="IVI1" s="249"/>
      <c r="IVJ1" s="249"/>
      <c r="IVK1" s="249"/>
      <c r="IVL1" s="249"/>
      <c r="IVM1" s="249"/>
      <c r="IVN1" s="249"/>
      <c r="IVO1" s="249"/>
      <c r="IVP1" s="249"/>
      <c r="IVQ1" s="249"/>
      <c r="IVR1" s="249"/>
      <c r="IVS1" s="249"/>
      <c r="IVT1" s="249"/>
      <c r="IVU1" s="249"/>
      <c r="IVV1" s="249"/>
      <c r="IVW1" s="249"/>
      <c r="IVX1" s="249"/>
      <c r="IVY1" s="249"/>
      <c r="IVZ1" s="249"/>
      <c r="IWA1" s="249"/>
      <c r="IWB1" s="249"/>
      <c r="IWC1" s="249"/>
      <c r="IWD1" s="249"/>
      <c r="IWE1" s="249"/>
      <c r="IWF1" s="249"/>
      <c r="IWG1" s="249"/>
      <c r="IWH1" s="249"/>
      <c r="IWI1" s="249"/>
      <c r="IWJ1" s="249"/>
      <c r="IWK1" s="249"/>
      <c r="IWL1" s="249"/>
      <c r="IWM1" s="249"/>
      <c r="IWN1" s="249"/>
      <c r="IWO1" s="249"/>
      <c r="IWP1" s="249"/>
      <c r="IWQ1" s="249"/>
      <c r="IWR1" s="249"/>
      <c r="IWS1" s="249"/>
      <c r="IWT1" s="249"/>
      <c r="IWU1" s="249"/>
      <c r="IWV1" s="249"/>
      <c r="IWW1" s="249"/>
      <c r="IWX1" s="249"/>
      <c r="IWY1" s="249"/>
      <c r="IWZ1" s="249"/>
      <c r="IXA1" s="249"/>
      <c r="IXB1" s="249"/>
      <c r="IXC1" s="249"/>
      <c r="IXD1" s="249"/>
      <c r="IXE1" s="249"/>
      <c r="IXF1" s="249"/>
      <c r="IXG1" s="249"/>
      <c r="IXH1" s="249"/>
      <c r="IXI1" s="249"/>
      <c r="IXJ1" s="249"/>
      <c r="IXK1" s="249"/>
      <c r="IXL1" s="249"/>
      <c r="IXM1" s="249"/>
      <c r="IXN1" s="249"/>
      <c r="IXO1" s="249"/>
      <c r="IXP1" s="249"/>
      <c r="IXQ1" s="249"/>
      <c r="IXR1" s="249"/>
      <c r="IXS1" s="249"/>
      <c r="IXT1" s="249"/>
      <c r="IXU1" s="249"/>
      <c r="IXV1" s="249"/>
      <c r="IXW1" s="249"/>
      <c r="IXX1" s="249"/>
      <c r="IXY1" s="249"/>
      <c r="IXZ1" s="249"/>
      <c r="IYA1" s="249"/>
      <c r="IYB1" s="249"/>
      <c r="IYC1" s="249"/>
      <c r="IYD1" s="249"/>
      <c r="IYE1" s="249"/>
      <c r="IYF1" s="249"/>
      <c r="IYG1" s="249"/>
      <c r="IYH1" s="249"/>
      <c r="IYI1" s="249"/>
      <c r="IYJ1" s="249"/>
      <c r="IYK1" s="249"/>
      <c r="IYL1" s="249"/>
      <c r="IYM1" s="249"/>
      <c r="IYN1" s="249"/>
      <c r="IYO1" s="249"/>
      <c r="IYP1" s="249"/>
      <c r="IYQ1" s="249"/>
      <c r="IYR1" s="249"/>
      <c r="IYS1" s="249"/>
      <c r="IYT1" s="249"/>
      <c r="IYU1" s="249"/>
      <c r="IYV1" s="249"/>
      <c r="IYW1" s="249"/>
      <c r="IYX1" s="249"/>
      <c r="IYY1" s="249"/>
      <c r="IYZ1" s="249"/>
      <c r="IZA1" s="249"/>
      <c r="IZB1" s="249"/>
      <c r="IZC1" s="249"/>
      <c r="IZD1" s="249"/>
      <c r="IZE1" s="249"/>
      <c r="IZF1" s="249"/>
      <c r="IZG1" s="249"/>
      <c r="IZH1" s="249"/>
      <c r="IZI1" s="249"/>
      <c r="IZJ1" s="249"/>
      <c r="IZK1" s="249"/>
      <c r="IZL1" s="249"/>
      <c r="IZM1" s="249"/>
      <c r="IZN1" s="249"/>
      <c r="IZO1" s="249"/>
      <c r="IZP1" s="249"/>
      <c r="IZQ1" s="249"/>
      <c r="IZR1" s="249"/>
      <c r="IZS1" s="249"/>
      <c r="IZT1" s="249"/>
      <c r="IZU1" s="249"/>
      <c r="IZV1" s="249"/>
      <c r="IZW1" s="249"/>
      <c r="IZX1" s="249"/>
      <c r="IZY1" s="249"/>
      <c r="IZZ1" s="249"/>
      <c r="JAA1" s="249"/>
      <c r="JAB1" s="249"/>
      <c r="JAC1" s="249"/>
      <c r="JAD1" s="249"/>
      <c r="JAE1" s="249"/>
      <c r="JAF1" s="249"/>
      <c r="JAG1" s="249"/>
      <c r="JAH1" s="249"/>
      <c r="JAI1" s="249"/>
      <c r="JAJ1" s="249"/>
      <c r="JAK1" s="249"/>
      <c r="JAL1" s="249"/>
      <c r="JAM1" s="249"/>
      <c r="JAN1" s="249"/>
      <c r="JAO1" s="249"/>
      <c r="JAP1" s="249"/>
      <c r="JAQ1" s="249"/>
      <c r="JAR1" s="249"/>
      <c r="JAS1" s="249"/>
      <c r="JAT1" s="249"/>
      <c r="JAU1" s="249"/>
      <c r="JAV1" s="249"/>
      <c r="JAW1" s="249"/>
      <c r="JAX1" s="249"/>
      <c r="JAY1" s="249"/>
      <c r="JAZ1" s="249"/>
      <c r="JBA1" s="249"/>
      <c r="JBB1" s="249"/>
      <c r="JBC1" s="249"/>
      <c r="JBD1" s="249"/>
      <c r="JBE1" s="249"/>
      <c r="JBF1" s="249"/>
      <c r="JBG1" s="249"/>
      <c r="JBH1" s="249"/>
      <c r="JBI1" s="249"/>
      <c r="JBJ1" s="249"/>
      <c r="JBK1" s="249"/>
      <c r="JBL1" s="249"/>
      <c r="JBM1" s="249"/>
      <c r="JBN1" s="249"/>
      <c r="JBO1" s="249"/>
      <c r="JBP1" s="249"/>
      <c r="JBQ1" s="249"/>
      <c r="JBR1" s="249"/>
      <c r="JBS1" s="249"/>
      <c r="JBT1" s="249"/>
      <c r="JBU1" s="249"/>
      <c r="JBV1" s="249"/>
      <c r="JBW1" s="249"/>
      <c r="JBX1" s="249"/>
      <c r="JBY1" s="249"/>
      <c r="JBZ1" s="249"/>
      <c r="JCA1" s="249"/>
      <c r="JCB1" s="249"/>
      <c r="JCC1" s="249"/>
      <c r="JCD1" s="249"/>
      <c r="JCE1" s="249"/>
      <c r="JCF1" s="249"/>
      <c r="JCG1" s="249"/>
      <c r="JCH1" s="249"/>
      <c r="JCI1" s="249"/>
      <c r="JCJ1" s="249"/>
      <c r="JCK1" s="249"/>
      <c r="JCL1" s="249"/>
      <c r="JCM1" s="249"/>
      <c r="JCN1" s="249"/>
      <c r="JCO1" s="249"/>
      <c r="JCP1" s="249"/>
      <c r="JCQ1" s="249"/>
      <c r="JCR1" s="249"/>
      <c r="JCS1" s="249"/>
      <c r="JCT1" s="249"/>
      <c r="JCU1" s="249"/>
      <c r="JCV1" s="249"/>
      <c r="JCW1" s="249"/>
      <c r="JCX1" s="249"/>
      <c r="JCY1" s="249"/>
      <c r="JCZ1" s="249"/>
      <c r="JDA1" s="249"/>
      <c r="JDB1" s="249"/>
      <c r="JDC1" s="249"/>
      <c r="JDD1" s="249"/>
      <c r="JDE1" s="249"/>
      <c r="JDF1" s="249"/>
      <c r="JDG1" s="249"/>
      <c r="JDH1" s="249"/>
      <c r="JDI1" s="249"/>
      <c r="JDJ1" s="249"/>
      <c r="JDK1" s="249"/>
      <c r="JDL1" s="249"/>
      <c r="JDM1" s="249"/>
      <c r="JDN1" s="249"/>
      <c r="JDO1" s="249"/>
      <c r="JDP1" s="249"/>
      <c r="JDQ1" s="249"/>
      <c r="JDR1" s="249"/>
      <c r="JDS1" s="249"/>
      <c r="JDT1" s="249"/>
      <c r="JDU1" s="249"/>
      <c r="JDV1" s="249"/>
      <c r="JDW1" s="249"/>
      <c r="JDX1" s="249"/>
      <c r="JDY1" s="249"/>
      <c r="JDZ1" s="249"/>
      <c r="JEA1" s="249"/>
      <c r="JEB1" s="249"/>
      <c r="JEC1" s="249"/>
      <c r="JED1" s="249"/>
      <c r="JEE1" s="249"/>
      <c r="JEF1" s="249"/>
      <c r="JEG1" s="249"/>
      <c r="JEH1" s="249"/>
      <c r="JEI1" s="249"/>
      <c r="JEJ1" s="249"/>
      <c r="JEK1" s="249"/>
      <c r="JEL1" s="249"/>
      <c r="JEM1" s="249"/>
      <c r="JEN1" s="249"/>
      <c r="JEO1" s="249"/>
      <c r="JEP1" s="249"/>
      <c r="JEQ1" s="249"/>
      <c r="JER1" s="249"/>
      <c r="JES1" s="249"/>
      <c r="JET1" s="249"/>
      <c r="JEU1" s="249"/>
      <c r="JEV1" s="249"/>
      <c r="JEW1" s="249"/>
      <c r="JEX1" s="249"/>
      <c r="JEY1" s="249"/>
      <c r="JEZ1" s="249"/>
      <c r="JFA1" s="249"/>
      <c r="JFB1" s="249"/>
      <c r="JFC1" s="249"/>
      <c r="JFD1" s="249"/>
      <c r="JFE1" s="249"/>
      <c r="JFF1" s="249"/>
      <c r="JFG1" s="249"/>
      <c r="JFH1" s="249"/>
      <c r="JFI1" s="249"/>
      <c r="JFJ1" s="249"/>
      <c r="JFK1" s="249"/>
      <c r="JFL1" s="249"/>
      <c r="JFM1" s="249"/>
      <c r="JFN1" s="249"/>
      <c r="JFO1" s="249"/>
      <c r="JFP1" s="249"/>
      <c r="JFQ1" s="249"/>
      <c r="JFR1" s="249"/>
      <c r="JFS1" s="249"/>
      <c r="JFT1" s="249"/>
      <c r="JFU1" s="249"/>
      <c r="JFV1" s="249"/>
      <c r="JFW1" s="249"/>
      <c r="JFX1" s="249"/>
      <c r="JFY1" s="249"/>
      <c r="JFZ1" s="249"/>
      <c r="JGA1" s="249"/>
      <c r="JGB1" s="249"/>
      <c r="JGC1" s="249"/>
      <c r="JGD1" s="249"/>
      <c r="JGE1" s="249"/>
      <c r="JGF1" s="249"/>
      <c r="JGG1" s="249"/>
      <c r="JGH1" s="249"/>
      <c r="JGI1" s="249"/>
      <c r="JGJ1" s="249"/>
      <c r="JGK1" s="249"/>
      <c r="JGL1" s="249"/>
      <c r="JGM1" s="249"/>
      <c r="JGN1" s="249"/>
      <c r="JGO1" s="249"/>
      <c r="JGP1" s="249"/>
      <c r="JGQ1" s="249"/>
      <c r="JGR1" s="249"/>
      <c r="JGS1" s="249"/>
      <c r="JGT1" s="249"/>
      <c r="JGU1" s="249"/>
      <c r="JGV1" s="249"/>
      <c r="JGW1" s="249"/>
      <c r="JGX1" s="249"/>
      <c r="JGY1" s="249"/>
      <c r="JGZ1" s="249"/>
      <c r="JHA1" s="249"/>
      <c r="JHB1" s="249"/>
      <c r="JHC1" s="249"/>
      <c r="JHD1" s="249"/>
      <c r="JHE1" s="249"/>
      <c r="JHF1" s="249"/>
      <c r="JHG1" s="249"/>
      <c r="JHH1" s="249"/>
      <c r="JHI1" s="249"/>
      <c r="JHJ1" s="249"/>
      <c r="JHK1" s="249"/>
      <c r="JHL1" s="249"/>
      <c r="JHM1" s="249"/>
      <c r="JHN1" s="249"/>
      <c r="JHO1" s="249"/>
      <c r="JHP1" s="249"/>
      <c r="JHQ1" s="249"/>
      <c r="JHR1" s="249"/>
      <c r="JHS1" s="249"/>
      <c r="JHT1" s="249"/>
      <c r="JHU1" s="249"/>
      <c r="JHV1" s="249"/>
      <c r="JHW1" s="249"/>
      <c r="JHX1" s="249"/>
      <c r="JHY1" s="249"/>
      <c r="JHZ1" s="249"/>
      <c r="JIA1" s="249"/>
      <c r="JIB1" s="249"/>
      <c r="JIC1" s="249"/>
      <c r="JID1" s="249"/>
      <c r="JIE1" s="249"/>
      <c r="JIF1" s="249"/>
      <c r="JIG1" s="249"/>
      <c r="JIH1" s="249"/>
      <c r="JII1" s="249"/>
      <c r="JIJ1" s="249"/>
      <c r="JIK1" s="249"/>
      <c r="JIL1" s="249"/>
      <c r="JIM1" s="249"/>
      <c r="JIN1" s="249"/>
      <c r="JIO1" s="249"/>
      <c r="JIP1" s="249"/>
      <c r="JIQ1" s="249"/>
      <c r="JIR1" s="249"/>
      <c r="JIS1" s="249"/>
      <c r="JIT1" s="249"/>
      <c r="JIU1" s="249"/>
      <c r="JIV1" s="249"/>
      <c r="JIW1" s="249"/>
      <c r="JIX1" s="249"/>
      <c r="JIY1" s="249"/>
      <c r="JIZ1" s="249"/>
      <c r="JJA1" s="249"/>
      <c r="JJB1" s="249"/>
      <c r="JJC1" s="249"/>
      <c r="JJD1" s="249"/>
      <c r="JJE1" s="249"/>
      <c r="JJF1" s="249"/>
      <c r="JJG1" s="249"/>
      <c r="JJH1" s="249"/>
      <c r="JJI1" s="249"/>
      <c r="JJJ1" s="249"/>
      <c r="JJK1" s="249"/>
      <c r="JJL1" s="249"/>
      <c r="JJM1" s="249"/>
      <c r="JJN1" s="249"/>
      <c r="JJO1" s="249"/>
      <c r="JJP1" s="249"/>
      <c r="JJQ1" s="249"/>
      <c r="JJR1" s="249"/>
      <c r="JJS1" s="249"/>
      <c r="JJT1" s="249"/>
      <c r="JJU1" s="249"/>
      <c r="JJV1" s="249"/>
      <c r="JJW1" s="249"/>
      <c r="JJX1" s="249"/>
      <c r="JJY1" s="249"/>
      <c r="JJZ1" s="249"/>
      <c r="JKA1" s="249"/>
      <c r="JKB1" s="249"/>
      <c r="JKC1" s="249"/>
      <c r="JKD1" s="249"/>
      <c r="JKE1" s="249"/>
      <c r="JKF1" s="249"/>
      <c r="JKG1" s="249"/>
      <c r="JKH1" s="249"/>
      <c r="JKI1" s="249"/>
      <c r="JKJ1" s="249"/>
      <c r="JKK1" s="249"/>
      <c r="JKL1" s="249"/>
      <c r="JKM1" s="249"/>
      <c r="JKN1" s="249"/>
      <c r="JKO1" s="249"/>
      <c r="JKP1" s="249"/>
      <c r="JKQ1" s="249"/>
      <c r="JKR1" s="249"/>
      <c r="JKS1" s="249"/>
      <c r="JKT1" s="249"/>
      <c r="JKU1" s="249"/>
      <c r="JKV1" s="249"/>
      <c r="JKW1" s="249"/>
      <c r="JKX1" s="249"/>
      <c r="JKY1" s="249"/>
      <c r="JKZ1" s="249"/>
      <c r="JLA1" s="249"/>
      <c r="JLB1" s="249"/>
      <c r="JLC1" s="249"/>
      <c r="JLD1" s="249"/>
      <c r="JLE1" s="249"/>
      <c r="JLF1" s="249"/>
      <c r="JLG1" s="249"/>
      <c r="JLH1" s="249"/>
      <c r="JLI1" s="249"/>
      <c r="JLJ1" s="249"/>
      <c r="JLK1" s="249"/>
      <c r="JLL1" s="249"/>
      <c r="JLM1" s="249"/>
      <c r="JLN1" s="249"/>
      <c r="JLO1" s="249"/>
      <c r="JLP1" s="249"/>
      <c r="JLQ1" s="249"/>
      <c r="JLR1" s="249"/>
      <c r="JLS1" s="249"/>
      <c r="JLT1" s="249"/>
      <c r="JLU1" s="249"/>
      <c r="JLV1" s="249"/>
      <c r="JLW1" s="249"/>
      <c r="JLX1" s="249"/>
      <c r="JLY1" s="249"/>
      <c r="JLZ1" s="249"/>
      <c r="JMA1" s="249"/>
      <c r="JMB1" s="249"/>
      <c r="JMC1" s="249"/>
      <c r="JMD1" s="249"/>
      <c r="JME1" s="249"/>
      <c r="JMF1" s="249"/>
      <c r="JMG1" s="249"/>
      <c r="JMH1" s="249"/>
      <c r="JMI1" s="249"/>
      <c r="JMJ1" s="249"/>
      <c r="JMK1" s="249"/>
      <c r="JML1" s="249"/>
      <c r="JMM1" s="249"/>
      <c r="JMN1" s="249"/>
      <c r="JMO1" s="249"/>
      <c r="JMP1" s="249"/>
      <c r="JMQ1" s="249"/>
      <c r="JMR1" s="249"/>
      <c r="JMS1" s="249"/>
      <c r="JMT1" s="249"/>
      <c r="JMU1" s="249"/>
      <c r="JMV1" s="249"/>
      <c r="JMW1" s="249"/>
      <c r="JMX1" s="249"/>
      <c r="JMY1" s="249"/>
      <c r="JMZ1" s="249"/>
      <c r="JNA1" s="249"/>
      <c r="JNB1" s="249"/>
      <c r="JNC1" s="249"/>
      <c r="JND1" s="249"/>
      <c r="JNE1" s="249"/>
      <c r="JNF1" s="249"/>
      <c r="JNG1" s="249"/>
      <c r="JNH1" s="249"/>
      <c r="JNI1" s="249"/>
      <c r="JNJ1" s="249"/>
      <c r="JNK1" s="249"/>
      <c r="JNL1" s="249"/>
      <c r="JNM1" s="249"/>
      <c r="JNN1" s="249"/>
      <c r="JNO1" s="249"/>
      <c r="JNP1" s="249"/>
      <c r="JNQ1" s="249"/>
      <c r="JNR1" s="249"/>
      <c r="JNS1" s="249"/>
      <c r="JNT1" s="249"/>
      <c r="JNU1" s="249"/>
      <c r="JNV1" s="249"/>
      <c r="JNW1" s="249"/>
      <c r="JNX1" s="249"/>
      <c r="JNY1" s="249"/>
      <c r="JNZ1" s="249"/>
      <c r="JOA1" s="249"/>
      <c r="JOB1" s="249"/>
      <c r="JOC1" s="249"/>
      <c r="JOD1" s="249"/>
      <c r="JOE1" s="249"/>
      <c r="JOF1" s="249"/>
      <c r="JOG1" s="249"/>
      <c r="JOH1" s="249"/>
      <c r="JOI1" s="249"/>
      <c r="JOJ1" s="249"/>
      <c r="JOK1" s="249"/>
      <c r="JOL1" s="249"/>
      <c r="JOM1" s="249"/>
      <c r="JON1" s="249"/>
      <c r="JOO1" s="249"/>
      <c r="JOP1" s="249"/>
      <c r="JOQ1" s="249"/>
      <c r="JOR1" s="249"/>
      <c r="JOS1" s="249"/>
      <c r="JOT1" s="249"/>
      <c r="JOU1" s="249"/>
      <c r="JOV1" s="249"/>
      <c r="JOW1" s="249"/>
      <c r="JOX1" s="249"/>
      <c r="JOY1" s="249"/>
      <c r="JOZ1" s="249"/>
      <c r="JPA1" s="249"/>
      <c r="JPB1" s="249"/>
      <c r="JPC1" s="249"/>
      <c r="JPD1" s="249"/>
      <c r="JPE1" s="249"/>
      <c r="JPF1" s="249"/>
      <c r="JPG1" s="249"/>
      <c r="JPH1" s="249"/>
      <c r="JPI1" s="249"/>
      <c r="JPJ1" s="249"/>
      <c r="JPK1" s="249"/>
      <c r="JPL1" s="249"/>
      <c r="JPM1" s="249"/>
      <c r="JPN1" s="249"/>
      <c r="JPO1" s="249"/>
      <c r="JPP1" s="249"/>
      <c r="JPQ1" s="249"/>
      <c r="JPR1" s="249"/>
      <c r="JPS1" s="249"/>
      <c r="JPT1" s="249"/>
      <c r="JPU1" s="249"/>
      <c r="JPV1" s="249"/>
      <c r="JPW1" s="249"/>
      <c r="JPX1" s="249"/>
      <c r="JPY1" s="249"/>
      <c r="JPZ1" s="249"/>
      <c r="JQA1" s="249"/>
      <c r="JQB1" s="249"/>
      <c r="JQC1" s="249"/>
      <c r="JQD1" s="249"/>
      <c r="JQE1" s="249"/>
      <c r="JQF1" s="249"/>
      <c r="JQG1" s="249"/>
      <c r="JQH1" s="249"/>
      <c r="JQI1" s="249"/>
      <c r="JQJ1" s="249"/>
      <c r="JQK1" s="249"/>
      <c r="JQL1" s="249"/>
      <c r="JQM1" s="249"/>
      <c r="JQN1" s="249"/>
      <c r="JQO1" s="249"/>
      <c r="JQP1" s="249"/>
      <c r="JQQ1" s="249"/>
      <c r="JQR1" s="249"/>
      <c r="JQS1" s="249"/>
      <c r="JQT1" s="249"/>
      <c r="JQU1" s="249"/>
      <c r="JQV1" s="249"/>
      <c r="JQW1" s="249"/>
      <c r="JQX1" s="249"/>
      <c r="JQY1" s="249"/>
      <c r="JQZ1" s="249"/>
      <c r="JRA1" s="249"/>
      <c r="JRB1" s="249"/>
      <c r="JRC1" s="249"/>
      <c r="JRD1" s="249"/>
      <c r="JRE1" s="249"/>
      <c r="JRF1" s="249"/>
      <c r="JRG1" s="249"/>
      <c r="JRH1" s="249"/>
      <c r="JRI1" s="249"/>
      <c r="JRJ1" s="249"/>
      <c r="JRK1" s="249"/>
      <c r="JRL1" s="249"/>
      <c r="JRM1" s="249"/>
      <c r="JRN1" s="249"/>
      <c r="JRO1" s="249"/>
      <c r="JRP1" s="249"/>
      <c r="JRQ1" s="249"/>
      <c r="JRR1" s="249"/>
      <c r="JRS1" s="249"/>
      <c r="JRT1" s="249"/>
      <c r="JRU1" s="249"/>
      <c r="JRV1" s="249"/>
      <c r="JRW1" s="249"/>
      <c r="JRX1" s="249"/>
      <c r="JRY1" s="249"/>
      <c r="JRZ1" s="249"/>
      <c r="JSA1" s="249"/>
      <c r="JSB1" s="249"/>
      <c r="JSC1" s="249"/>
      <c r="JSD1" s="249"/>
      <c r="JSE1" s="249"/>
      <c r="JSF1" s="249"/>
      <c r="JSG1" s="249"/>
      <c r="JSH1" s="249"/>
      <c r="JSI1" s="249"/>
      <c r="JSJ1" s="249"/>
      <c r="JSK1" s="249"/>
      <c r="JSL1" s="249"/>
      <c r="JSM1" s="249"/>
      <c r="JSN1" s="249"/>
      <c r="JSO1" s="249"/>
      <c r="JSP1" s="249"/>
      <c r="JSQ1" s="249"/>
      <c r="JSR1" s="249"/>
      <c r="JSS1" s="249"/>
      <c r="JST1" s="249"/>
      <c r="JSU1" s="249"/>
      <c r="JSV1" s="249"/>
      <c r="JSW1" s="249"/>
      <c r="JSX1" s="249"/>
      <c r="JSY1" s="249"/>
      <c r="JSZ1" s="249"/>
      <c r="JTA1" s="249"/>
      <c r="JTB1" s="249"/>
      <c r="JTC1" s="249"/>
      <c r="JTD1" s="249"/>
      <c r="JTE1" s="249"/>
      <c r="JTF1" s="249"/>
      <c r="JTG1" s="249"/>
      <c r="JTH1" s="249"/>
      <c r="JTI1" s="249"/>
      <c r="JTJ1" s="249"/>
      <c r="JTK1" s="249"/>
      <c r="JTL1" s="249"/>
      <c r="JTM1" s="249"/>
      <c r="JTN1" s="249"/>
      <c r="JTO1" s="249"/>
      <c r="JTP1" s="249"/>
      <c r="JTQ1" s="249"/>
      <c r="JTR1" s="249"/>
      <c r="JTS1" s="249"/>
      <c r="JTT1" s="249"/>
      <c r="JTU1" s="249"/>
      <c r="JTV1" s="249"/>
      <c r="JTW1" s="249"/>
      <c r="JTX1" s="249"/>
      <c r="JTY1" s="249"/>
      <c r="JTZ1" s="249"/>
      <c r="JUA1" s="249"/>
      <c r="JUB1" s="249"/>
      <c r="JUC1" s="249"/>
      <c r="JUD1" s="249"/>
      <c r="JUE1" s="249"/>
      <c r="JUF1" s="249"/>
      <c r="JUG1" s="249"/>
      <c r="JUH1" s="249"/>
      <c r="JUI1" s="249"/>
      <c r="JUJ1" s="249"/>
      <c r="JUK1" s="249"/>
      <c r="JUL1" s="249"/>
      <c r="JUM1" s="249"/>
      <c r="JUN1" s="249"/>
      <c r="JUO1" s="249"/>
      <c r="JUP1" s="249"/>
      <c r="JUQ1" s="249"/>
      <c r="JUR1" s="249"/>
      <c r="JUS1" s="249"/>
      <c r="JUT1" s="249"/>
      <c r="JUU1" s="249"/>
      <c r="JUV1" s="249"/>
      <c r="JUW1" s="249"/>
      <c r="JUX1" s="249"/>
      <c r="JUY1" s="249"/>
      <c r="JUZ1" s="249"/>
      <c r="JVA1" s="249"/>
      <c r="JVB1" s="249"/>
      <c r="JVC1" s="249"/>
      <c r="JVD1" s="249"/>
      <c r="JVE1" s="249"/>
      <c r="JVF1" s="249"/>
      <c r="JVG1" s="249"/>
      <c r="JVH1" s="249"/>
      <c r="JVI1" s="249"/>
      <c r="JVJ1" s="249"/>
      <c r="JVK1" s="249"/>
      <c r="JVL1" s="249"/>
      <c r="JVM1" s="249"/>
      <c r="JVN1" s="249"/>
      <c r="JVO1" s="249"/>
      <c r="JVP1" s="249"/>
      <c r="JVQ1" s="249"/>
      <c r="JVR1" s="249"/>
      <c r="JVS1" s="249"/>
      <c r="JVT1" s="249"/>
      <c r="JVU1" s="249"/>
      <c r="JVV1" s="249"/>
      <c r="JVW1" s="249"/>
      <c r="JVX1" s="249"/>
      <c r="JVY1" s="249"/>
      <c r="JVZ1" s="249"/>
      <c r="JWA1" s="249"/>
      <c r="JWB1" s="249"/>
      <c r="JWC1" s="249"/>
      <c r="JWD1" s="249"/>
      <c r="JWE1" s="249"/>
      <c r="JWF1" s="249"/>
      <c r="JWG1" s="249"/>
      <c r="JWH1" s="249"/>
      <c r="JWI1" s="249"/>
      <c r="JWJ1" s="249"/>
      <c r="JWK1" s="249"/>
      <c r="JWL1" s="249"/>
      <c r="JWM1" s="249"/>
      <c r="JWN1" s="249"/>
      <c r="JWO1" s="249"/>
      <c r="JWP1" s="249"/>
      <c r="JWQ1" s="249"/>
      <c r="JWR1" s="249"/>
      <c r="JWS1" s="249"/>
      <c r="JWT1" s="249"/>
      <c r="JWU1" s="249"/>
      <c r="JWV1" s="249"/>
      <c r="JWW1" s="249"/>
      <c r="JWX1" s="249"/>
      <c r="JWY1" s="249"/>
      <c r="JWZ1" s="249"/>
      <c r="JXA1" s="249"/>
      <c r="JXB1" s="249"/>
      <c r="JXC1" s="249"/>
      <c r="JXD1" s="249"/>
      <c r="JXE1" s="249"/>
      <c r="JXF1" s="249"/>
      <c r="JXG1" s="249"/>
      <c r="JXH1" s="249"/>
      <c r="JXI1" s="249"/>
      <c r="JXJ1" s="249"/>
      <c r="JXK1" s="249"/>
      <c r="JXL1" s="249"/>
      <c r="JXM1" s="249"/>
      <c r="JXN1" s="249"/>
      <c r="JXO1" s="249"/>
      <c r="JXP1" s="249"/>
      <c r="JXQ1" s="249"/>
      <c r="JXR1" s="249"/>
      <c r="JXS1" s="249"/>
      <c r="JXT1" s="249"/>
      <c r="JXU1" s="249"/>
      <c r="JXV1" s="249"/>
      <c r="JXW1" s="249"/>
      <c r="JXX1" s="249"/>
      <c r="JXY1" s="249"/>
      <c r="JXZ1" s="249"/>
      <c r="JYA1" s="249"/>
      <c r="JYB1" s="249"/>
      <c r="JYC1" s="249"/>
      <c r="JYD1" s="249"/>
      <c r="JYE1" s="249"/>
      <c r="JYF1" s="249"/>
      <c r="JYG1" s="249"/>
      <c r="JYH1" s="249"/>
      <c r="JYI1" s="249"/>
      <c r="JYJ1" s="249"/>
      <c r="JYK1" s="249"/>
      <c r="JYL1" s="249"/>
      <c r="JYM1" s="249"/>
      <c r="JYN1" s="249"/>
      <c r="JYO1" s="249"/>
      <c r="JYP1" s="249"/>
      <c r="JYQ1" s="249"/>
      <c r="JYR1" s="249"/>
      <c r="JYS1" s="249"/>
      <c r="JYT1" s="249"/>
      <c r="JYU1" s="249"/>
      <c r="JYV1" s="249"/>
      <c r="JYW1" s="249"/>
      <c r="JYX1" s="249"/>
      <c r="JYY1" s="249"/>
      <c r="JYZ1" s="249"/>
      <c r="JZA1" s="249"/>
      <c r="JZB1" s="249"/>
      <c r="JZC1" s="249"/>
      <c r="JZD1" s="249"/>
      <c r="JZE1" s="249"/>
      <c r="JZF1" s="249"/>
      <c r="JZG1" s="249"/>
      <c r="JZH1" s="249"/>
      <c r="JZI1" s="249"/>
      <c r="JZJ1" s="249"/>
      <c r="JZK1" s="249"/>
      <c r="JZL1" s="249"/>
      <c r="JZM1" s="249"/>
      <c r="JZN1" s="249"/>
      <c r="JZO1" s="249"/>
      <c r="JZP1" s="249"/>
      <c r="JZQ1" s="249"/>
      <c r="JZR1" s="249"/>
      <c r="JZS1" s="249"/>
      <c r="JZT1" s="249"/>
      <c r="JZU1" s="249"/>
      <c r="JZV1" s="249"/>
      <c r="JZW1" s="249"/>
      <c r="JZX1" s="249"/>
      <c r="JZY1" s="249"/>
      <c r="JZZ1" s="249"/>
      <c r="KAA1" s="249"/>
      <c r="KAB1" s="249"/>
      <c r="KAC1" s="249"/>
      <c r="KAD1" s="249"/>
      <c r="KAE1" s="249"/>
      <c r="KAF1" s="249"/>
      <c r="KAG1" s="249"/>
      <c r="KAH1" s="249"/>
      <c r="KAI1" s="249"/>
      <c r="KAJ1" s="249"/>
      <c r="KAK1" s="249"/>
      <c r="KAL1" s="249"/>
      <c r="KAM1" s="249"/>
      <c r="KAN1" s="249"/>
      <c r="KAO1" s="249"/>
      <c r="KAP1" s="249"/>
      <c r="KAQ1" s="249"/>
      <c r="KAR1" s="249"/>
      <c r="KAS1" s="249"/>
      <c r="KAT1" s="249"/>
      <c r="KAU1" s="249"/>
      <c r="KAV1" s="249"/>
      <c r="KAW1" s="249"/>
      <c r="KAX1" s="249"/>
      <c r="KAY1" s="249"/>
      <c r="KAZ1" s="249"/>
      <c r="KBA1" s="249"/>
      <c r="KBB1" s="249"/>
      <c r="KBC1" s="249"/>
      <c r="KBD1" s="249"/>
      <c r="KBE1" s="249"/>
      <c r="KBF1" s="249"/>
      <c r="KBG1" s="249"/>
      <c r="KBH1" s="249"/>
      <c r="KBI1" s="249"/>
      <c r="KBJ1" s="249"/>
      <c r="KBK1" s="249"/>
      <c r="KBL1" s="249"/>
      <c r="KBM1" s="249"/>
      <c r="KBN1" s="249"/>
      <c r="KBO1" s="249"/>
      <c r="KBP1" s="249"/>
      <c r="KBQ1" s="249"/>
      <c r="KBR1" s="249"/>
      <c r="KBS1" s="249"/>
      <c r="KBT1" s="249"/>
      <c r="KBU1" s="249"/>
      <c r="KBV1" s="249"/>
      <c r="KBW1" s="249"/>
      <c r="KBX1" s="249"/>
      <c r="KBY1" s="249"/>
      <c r="KBZ1" s="249"/>
      <c r="KCA1" s="249"/>
      <c r="KCB1" s="249"/>
      <c r="KCC1" s="249"/>
      <c r="KCD1" s="249"/>
      <c r="KCE1" s="249"/>
      <c r="KCF1" s="249"/>
      <c r="KCG1" s="249"/>
      <c r="KCH1" s="249"/>
      <c r="KCI1" s="249"/>
      <c r="KCJ1" s="249"/>
      <c r="KCK1" s="249"/>
      <c r="KCL1" s="249"/>
      <c r="KCM1" s="249"/>
      <c r="KCN1" s="249"/>
      <c r="KCO1" s="249"/>
      <c r="KCP1" s="249"/>
      <c r="KCQ1" s="249"/>
      <c r="KCR1" s="249"/>
      <c r="KCS1" s="249"/>
      <c r="KCT1" s="249"/>
      <c r="KCU1" s="249"/>
      <c r="KCV1" s="249"/>
      <c r="KCW1" s="249"/>
      <c r="KCX1" s="249"/>
      <c r="KCY1" s="249"/>
      <c r="KCZ1" s="249"/>
      <c r="KDA1" s="249"/>
      <c r="KDB1" s="249"/>
      <c r="KDC1" s="249"/>
      <c r="KDD1" s="249"/>
      <c r="KDE1" s="249"/>
      <c r="KDF1" s="249"/>
      <c r="KDG1" s="249"/>
      <c r="KDH1" s="249"/>
      <c r="KDI1" s="249"/>
      <c r="KDJ1" s="249"/>
      <c r="KDK1" s="249"/>
      <c r="KDL1" s="249"/>
      <c r="KDM1" s="249"/>
      <c r="KDN1" s="249"/>
      <c r="KDO1" s="249"/>
      <c r="KDP1" s="249"/>
      <c r="KDQ1" s="249"/>
      <c r="KDR1" s="249"/>
      <c r="KDS1" s="249"/>
      <c r="KDT1" s="249"/>
      <c r="KDU1" s="249"/>
      <c r="KDV1" s="249"/>
      <c r="KDW1" s="249"/>
      <c r="KDX1" s="249"/>
      <c r="KDY1" s="249"/>
      <c r="KDZ1" s="249"/>
      <c r="KEA1" s="249"/>
      <c r="KEB1" s="249"/>
      <c r="KEC1" s="249"/>
      <c r="KED1" s="249"/>
      <c r="KEE1" s="249"/>
      <c r="KEF1" s="249"/>
      <c r="KEG1" s="249"/>
      <c r="KEH1" s="249"/>
      <c r="KEI1" s="249"/>
      <c r="KEJ1" s="249"/>
      <c r="KEK1" s="249"/>
      <c r="KEL1" s="249"/>
      <c r="KEM1" s="249"/>
      <c r="KEN1" s="249"/>
      <c r="KEO1" s="249"/>
      <c r="KEP1" s="249"/>
      <c r="KEQ1" s="249"/>
      <c r="KER1" s="249"/>
      <c r="KES1" s="249"/>
      <c r="KET1" s="249"/>
      <c r="KEU1" s="249"/>
      <c r="KEV1" s="249"/>
      <c r="KEW1" s="249"/>
      <c r="KEX1" s="249"/>
      <c r="KEY1" s="249"/>
      <c r="KEZ1" s="249"/>
      <c r="KFA1" s="249"/>
      <c r="KFB1" s="249"/>
      <c r="KFC1" s="249"/>
      <c r="KFD1" s="249"/>
      <c r="KFE1" s="249"/>
      <c r="KFF1" s="249"/>
      <c r="KFG1" s="249"/>
      <c r="KFH1" s="249"/>
      <c r="KFI1" s="249"/>
      <c r="KFJ1" s="249"/>
      <c r="KFK1" s="249"/>
      <c r="KFL1" s="249"/>
      <c r="KFM1" s="249"/>
      <c r="KFN1" s="249"/>
      <c r="KFO1" s="249"/>
      <c r="KFP1" s="249"/>
      <c r="KFQ1" s="249"/>
      <c r="KFR1" s="249"/>
      <c r="KFS1" s="249"/>
      <c r="KFT1" s="249"/>
      <c r="KFU1" s="249"/>
      <c r="KFV1" s="249"/>
      <c r="KFW1" s="249"/>
      <c r="KFX1" s="249"/>
      <c r="KFY1" s="249"/>
      <c r="KFZ1" s="249"/>
      <c r="KGA1" s="249"/>
      <c r="KGB1" s="249"/>
      <c r="KGC1" s="249"/>
      <c r="KGD1" s="249"/>
      <c r="KGE1" s="249"/>
      <c r="KGF1" s="249"/>
      <c r="KGG1" s="249"/>
      <c r="KGH1" s="249"/>
      <c r="KGI1" s="249"/>
      <c r="KGJ1" s="249"/>
      <c r="KGK1" s="249"/>
      <c r="KGL1" s="249"/>
      <c r="KGM1" s="249"/>
      <c r="KGN1" s="249"/>
      <c r="KGO1" s="249"/>
      <c r="KGP1" s="249"/>
      <c r="KGQ1" s="249"/>
      <c r="KGR1" s="249"/>
      <c r="KGS1" s="249"/>
      <c r="KGT1" s="249"/>
      <c r="KGU1" s="249"/>
      <c r="KGV1" s="249"/>
      <c r="KGW1" s="249"/>
      <c r="KGX1" s="249"/>
      <c r="KGY1" s="249"/>
      <c r="KGZ1" s="249"/>
      <c r="KHA1" s="249"/>
      <c r="KHB1" s="249"/>
      <c r="KHC1" s="249"/>
      <c r="KHD1" s="249"/>
      <c r="KHE1" s="249"/>
      <c r="KHF1" s="249"/>
      <c r="KHG1" s="249"/>
      <c r="KHH1" s="249"/>
      <c r="KHI1" s="249"/>
      <c r="KHJ1" s="249"/>
      <c r="KHK1" s="249"/>
      <c r="KHL1" s="249"/>
      <c r="KHM1" s="249"/>
      <c r="KHN1" s="249"/>
      <c r="KHO1" s="249"/>
      <c r="KHP1" s="249"/>
      <c r="KHQ1" s="249"/>
      <c r="KHR1" s="249"/>
      <c r="KHS1" s="249"/>
      <c r="KHT1" s="249"/>
      <c r="KHU1" s="249"/>
      <c r="KHV1" s="249"/>
      <c r="KHW1" s="249"/>
      <c r="KHX1" s="249"/>
      <c r="KHY1" s="249"/>
      <c r="KHZ1" s="249"/>
      <c r="KIA1" s="249"/>
      <c r="KIB1" s="249"/>
      <c r="KIC1" s="249"/>
      <c r="KID1" s="249"/>
      <c r="KIE1" s="249"/>
      <c r="KIF1" s="249"/>
      <c r="KIG1" s="249"/>
      <c r="KIH1" s="249"/>
      <c r="KII1" s="249"/>
      <c r="KIJ1" s="249"/>
      <c r="KIK1" s="249"/>
      <c r="KIL1" s="249"/>
      <c r="KIM1" s="249"/>
      <c r="KIN1" s="249"/>
      <c r="KIO1" s="249"/>
      <c r="KIP1" s="249"/>
      <c r="KIQ1" s="249"/>
      <c r="KIR1" s="249"/>
      <c r="KIS1" s="249"/>
      <c r="KIT1" s="249"/>
      <c r="KIU1" s="249"/>
      <c r="KIV1" s="249"/>
      <c r="KIW1" s="249"/>
      <c r="KIX1" s="249"/>
      <c r="KIY1" s="249"/>
      <c r="KIZ1" s="249"/>
      <c r="KJA1" s="249"/>
      <c r="KJB1" s="249"/>
      <c r="KJC1" s="249"/>
      <c r="KJD1" s="249"/>
      <c r="KJE1" s="249"/>
      <c r="KJF1" s="249"/>
      <c r="KJG1" s="249"/>
      <c r="KJH1" s="249"/>
      <c r="KJI1" s="249"/>
      <c r="KJJ1" s="249"/>
      <c r="KJK1" s="249"/>
      <c r="KJL1" s="249"/>
      <c r="KJM1" s="249"/>
      <c r="KJN1" s="249"/>
      <c r="KJO1" s="249"/>
      <c r="KJP1" s="249"/>
      <c r="KJQ1" s="249"/>
      <c r="KJR1" s="249"/>
      <c r="KJS1" s="249"/>
      <c r="KJT1" s="249"/>
      <c r="KJU1" s="249"/>
      <c r="KJV1" s="249"/>
      <c r="KJW1" s="249"/>
      <c r="KJX1" s="249"/>
      <c r="KJY1" s="249"/>
      <c r="KJZ1" s="249"/>
      <c r="KKA1" s="249"/>
      <c r="KKB1" s="249"/>
      <c r="KKC1" s="249"/>
      <c r="KKD1" s="249"/>
      <c r="KKE1" s="249"/>
      <c r="KKF1" s="249"/>
      <c r="KKG1" s="249"/>
      <c r="KKH1" s="249"/>
      <c r="KKI1" s="249"/>
      <c r="KKJ1" s="249"/>
      <c r="KKK1" s="249"/>
      <c r="KKL1" s="249"/>
      <c r="KKM1" s="249"/>
      <c r="KKN1" s="249"/>
      <c r="KKO1" s="249"/>
      <c r="KKP1" s="249"/>
      <c r="KKQ1" s="249"/>
      <c r="KKR1" s="249"/>
      <c r="KKS1" s="249"/>
      <c r="KKT1" s="249"/>
      <c r="KKU1" s="249"/>
      <c r="KKV1" s="249"/>
      <c r="KKW1" s="249"/>
      <c r="KKX1" s="249"/>
      <c r="KKY1" s="249"/>
      <c r="KKZ1" s="249"/>
      <c r="KLA1" s="249"/>
      <c r="KLB1" s="249"/>
      <c r="KLC1" s="249"/>
      <c r="KLD1" s="249"/>
      <c r="KLE1" s="249"/>
      <c r="KLF1" s="249"/>
      <c r="KLG1" s="249"/>
      <c r="KLH1" s="249"/>
      <c r="KLI1" s="249"/>
      <c r="KLJ1" s="249"/>
      <c r="KLK1" s="249"/>
      <c r="KLL1" s="249"/>
      <c r="KLM1" s="249"/>
      <c r="KLN1" s="249"/>
      <c r="KLO1" s="249"/>
      <c r="KLP1" s="249"/>
      <c r="KLQ1" s="249"/>
      <c r="KLR1" s="249"/>
      <c r="KLS1" s="249"/>
      <c r="KLT1" s="249"/>
      <c r="KLU1" s="249"/>
      <c r="KLV1" s="249"/>
      <c r="KLW1" s="249"/>
      <c r="KLX1" s="249"/>
      <c r="KLY1" s="249"/>
      <c r="KLZ1" s="249"/>
      <c r="KMA1" s="249"/>
      <c r="KMB1" s="249"/>
      <c r="KMC1" s="249"/>
      <c r="KMD1" s="249"/>
      <c r="KME1" s="249"/>
      <c r="KMF1" s="249"/>
      <c r="KMG1" s="249"/>
      <c r="KMH1" s="249"/>
      <c r="KMI1" s="249"/>
      <c r="KMJ1" s="249"/>
      <c r="KMK1" s="249"/>
      <c r="KML1" s="249"/>
      <c r="KMM1" s="249"/>
      <c r="KMN1" s="249"/>
      <c r="KMO1" s="249"/>
      <c r="KMP1" s="249"/>
      <c r="KMQ1" s="249"/>
      <c r="KMR1" s="249"/>
      <c r="KMS1" s="249"/>
      <c r="KMT1" s="249"/>
      <c r="KMU1" s="249"/>
      <c r="KMV1" s="249"/>
      <c r="KMW1" s="249"/>
      <c r="KMX1" s="249"/>
      <c r="KMY1" s="249"/>
      <c r="KMZ1" s="249"/>
      <c r="KNA1" s="249"/>
      <c r="KNB1" s="249"/>
      <c r="KNC1" s="249"/>
      <c r="KND1" s="249"/>
      <c r="KNE1" s="249"/>
      <c r="KNF1" s="249"/>
      <c r="KNG1" s="249"/>
      <c r="KNH1" s="249"/>
      <c r="KNI1" s="249"/>
      <c r="KNJ1" s="249"/>
      <c r="KNK1" s="249"/>
      <c r="KNL1" s="249"/>
      <c r="KNM1" s="249"/>
      <c r="KNN1" s="249"/>
      <c r="KNO1" s="249"/>
      <c r="KNP1" s="249"/>
      <c r="KNQ1" s="249"/>
      <c r="KNR1" s="249"/>
      <c r="KNS1" s="249"/>
      <c r="KNT1" s="249"/>
      <c r="KNU1" s="249"/>
      <c r="KNV1" s="249"/>
      <c r="KNW1" s="249"/>
      <c r="KNX1" s="249"/>
      <c r="KNY1" s="249"/>
      <c r="KNZ1" s="249"/>
      <c r="KOA1" s="249"/>
      <c r="KOB1" s="249"/>
      <c r="KOC1" s="249"/>
      <c r="KOD1" s="249"/>
      <c r="KOE1" s="249"/>
      <c r="KOF1" s="249"/>
      <c r="KOG1" s="249"/>
      <c r="KOH1" s="249"/>
      <c r="KOI1" s="249"/>
      <c r="KOJ1" s="249"/>
      <c r="KOK1" s="249"/>
      <c r="KOL1" s="249"/>
      <c r="KOM1" s="249"/>
      <c r="KON1" s="249"/>
      <c r="KOO1" s="249"/>
      <c r="KOP1" s="249"/>
      <c r="KOQ1" s="249"/>
      <c r="KOR1" s="249"/>
      <c r="KOS1" s="249"/>
      <c r="KOT1" s="249"/>
      <c r="KOU1" s="249"/>
      <c r="KOV1" s="249"/>
      <c r="KOW1" s="249"/>
      <c r="KOX1" s="249"/>
      <c r="KOY1" s="249"/>
      <c r="KOZ1" s="249"/>
      <c r="KPA1" s="249"/>
      <c r="KPB1" s="249"/>
      <c r="KPC1" s="249"/>
      <c r="KPD1" s="249"/>
      <c r="KPE1" s="249"/>
      <c r="KPF1" s="249"/>
      <c r="KPG1" s="249"/>
      <c r="KPH1" s="249"/>
      <c r="KPI1" s="249"/>
      <c r="KPJ1" s="249"/>
      <c r="KPK1" s="249"/>
      <c r="KPL1" s="249"/>
      <c r="KPM1" s="249"/>
      <c r="KPN1" s="249"/>
      <c r="KPO1" s="249"/>
      <c r="KPP1" s="249"/>
      <c r="KPQ1" s="249"/>
      <c r="KPR1" s="249"/>
      <c r="KPS1" s="249"/>
      <c r="KPT1" s="249"/>
      <c r="KPU1" s="249"/>
      <c r="KPV1" s="249"/>
      <c r="KPW1" s="249"/>
      <c r="KPX1" s="249"/>
      <c r="KPY1" s="249"/>
      <c r="KPZ1" s="249"/>
      <c r="KQA1" s="249"/>
      <c r="KQB1" s="249"/>
      <c r="KQC1" s="249"/>
      <c r="KQD1" s="249"/>
      <c r="KQE1" s="249"/>
      <c r="KQF1" s="249"/>
      <c r="KQG1" s="249"/>
      <c r="KQH1" s="249"/>
      <c r="KQI1" s="249"/>
      <c r="KQJ1" s="249"/>
      <c r="KQK1" s="249"/>
      <c r="KQL1" s="249"/>
      <c r="KQM1" s="249"/>
      <c r="KQN1" s="249"/>
      <c r="KQO1" s="249"/>
      <c r="KQP1" s="249"/>
      <c r="KQQ1" s="249"/>
      <c r="KQR1" s="249"/>
      <c r="KQS1" s="249"/>
      <c r="KQT1" s="249"/>
      <c r="KQU1" s="249"/>
      <c r="KQV1" s="249"/>
      <c r="KQW1" s="249"/>
      <c r="KQX1" s="249"/>
      <c r="KQY1" s="249"/>
      <c r="KQZ1" s="249"/>
      <c r="KRA1" s="249"/>
      <c r="KRB1" s="249"/>
      <c r="KRC1" s="249"/>
      <c r="KRD1" s="249"/>
      <c r="KRE1" s="249"/>
      <c r="KRF1" s="249"/>
      <c r="KRG1" s="249"/>
      <c r="KRH1" s="249"/>
      <c r="KRI1" s="249"/>
      <c r="KRJ1" s="249"/>
      <c r="KRK1" s="249"/>
      <c r="KRL1" s="249"/>
      <c r="KRM1" s="249"/>
      <c r="KRN1" s="249"/>
      <c r="KRO1" s="249"/>
      <c r="KRP1" s="249"/>
      <c r="KRQ1" s="249"/>
      <c r="KRR1" s="249"/>
      <c r="KRS1" s="249"/>
      <c r="KRT1" s="249"/>
      <c r="KRU1" s="249"/>
      <c r="KRV1" s="249"/>
      <c r="KRW1" s="249"/>
      <c r="KRX1" s="249"/>
      <c r="KRY1" s="249"/>
      <c r="KRZ1" s="249"/>
      <c r="KSA1" s="249"/>
      <c r="KSB1" s="249"/>
      <c r="KSC1" s="249"/>
      <c r="KSD1" s="249"/>
      <c r="KSE1" s="249"/>
      <c r="KSF1" s="249"/>
      <c r="KSG1" s="249"/>
      <c r="KSH1" s="249"/>
      <c r="KSI1" s="249"/>
      <c r="KSJ1" s="249"/>
      <c r="KSK1" s="249"/>
      <c r="KSL1" s="249"/>
      <c r="KSM1" s="249"/>
      <c r="KSN1" s="249"/>
      <c r="KSO1" s="249"/>
      <c r="KSP1" s="249"/>
      <c r="KSQ1" s="249"/>
      <c r="KSR1" s="249"/>
      <c r="KSS1" s="249"/>
      <c r="KST1" s="249"/>
      <c r="KSU1" s="249"/>
      <c r="KSV1" s="249"/>
      <c r="KSW1" s="249"/>
      <c r="KSX1" s="249"/>
      <c r="KSY1" s="249"/>
      <c r="KSZ1" s="249"/>
      <c r="KTA1" s="249"/>
      <c r="KTB1" s="249"/>
      <c r="KTC1" s="249"/>
      <c r="KTD1" s="249"/>
      <c r="KTE1" s="249"/>
      <c r="KTF1" s="249"/>
      <c r="KTG1" s="249"/>
      <c r="KTH1" s="249"/>
      <c r="KTI1" s="249"/>
      <c r="KTJ1" s="249"/>
      <c r="KTK1" s="249"/>
      <c r="KTL1" s="249"/>
      <c r="KTM1" s="249"/>
      <c r="KTN1" s="249"/>
      <c r="KTO1" s="249"/>
      <c r="KTP1" s="249"/>
      <c r="KTQ1" s="249"/>
      <c r="KTR1" s="249"/>
      <c r="KTS1" s="249"/>
      <c r="KTT1" s="249"/>
      <c r="KTU1" s="249"/>
      <c r="KTV1" s="249"/>
      <c r="KTW1" s="249"/>
      <c r="KTX1" s="249"/>
      <c r="KTY1" s="249"/>
      <c r="KTZ1" s="249"/>
      <c r="KUA1" s="249"/>
      <c r="KUB1" s="249"/>
      <c r="KUC1" s="249"/>
      <c r="KUD1" s="249"/>
      <c r="KUE1" s="249"/>
      <c r="KUF1" s="249"/>
      <c r="KUG1" s="249"/>
      <c r="KUH1" s="249"/>
      <c r="KUI1" s="249"/>
      <c r="KUJ1" s="249"/>
      <c r="KUK1" s="249"/>
      <c r="KUL1" s="249"/>
      <c r="KUM1" s="249"/>
      <c r="KUN1" s="249"/>
      <c r="KUO1" s="249"/>
      <c r="KUP1" s="249"/>
      <c r="KUQ1" s="249"/>
      <c r="KUR1" s="249"/>
      <c r="KUS1" s="249"/>
      <c r="KUT1" s="249"/>
      <c r="KUU1" s="249"/>
      <c r="KUV1" s="249"/>
      <c r="KUW1" s="249"/>
      <c r="KUX1" s="249"/>
      <c r="KUY1" s="249"/>
      <c r="KUZ1" s="249"/>
      <c r="KVA1" s="249"/>
      <c r="KVB1" s="249"/>
      <c r="KVC1" s="249"/>
      <c r="KVD1" s="249"/>
      <c r="KVE1" s="249"/>
      <c r="KVF1" s="249"/>
      <c r="KVG1" s="249"/>
      <c r="KVH1" s="249"/>
      <c r="KVI1" s="249"/>
      <c r="KVJ1" s="249"/>
      <c r="KVK1" s="249"/>
      <c r="KVL1" s="249"/>
      <c r="KVM1" s="249"/>
      <c r="KVN1" s="249"/>
      <c r="KVO1" s="249"/>
      <c r="KVP1" s="249"/>
      <c r="KVQ1" s="249"/>
      <c r="KVR1" s="249"/>
      <c r="KVS1" s="249"/>
      <c r="KVT1" s="249"/>
      <c r="KVU1" s="249"/>
      <c r="KVV1" s="249"/>
      <c r="KVW1" s="249"/>
      <c r="KVX1" s="249"/>
      <c r="KVY1" s="249"/>
      <c r="KVZ1" s="249"/>
      <c r="KWA1" s="249"/>
      <c r="KWB1" s="249"/>
      <c r="KWC1" s="249"/>
      <c r="KWD1" s="249"/>
      <c r="KWE1" s="249"/>
      <c r="KWF1" s="249"/>
      <c r="KWG1" s="249"/>
      <c r="KWH1" s="249"/>
      <c r="KWI1" s="249"/>
      <c r="KWJ1" s="249"/>
      <c r="KWK1" s="249"/>
      <c r="KWL1" s="249"/>
      <c r="KWM1" s="249"/>
      <c r="KWN1" s="249"/>
      <c r="KWO1" s="249"/>
      <c r="KWP1" s="249"/>
      <c r="KWQ1" s="249"/>
      <c r="KWR1" s="249"/>
      <c r="KWS1" s="249"/>
      <c r="KWT1" s="249"/>
      <c r="KWU1" s="249"/>
      <c r="KWV1" s="249"/>
      <c r="KWW1" s="249"/>
      <c r="KWX1" s="249"/>
      <c r="KWY1" s="249"/>
      <c r="KWZ1" s="249"/>
      <c r="KXA1" s="249"/>
      <c r="KXB1" s="249"/>
      <c r="KXC1" s="249"/>
      <c r="KXD1" s="249"/>
      <c r="KXE1" s="249"/>
      <c r="KXF1" s="249"/>
      <c r="KXG1" s="249"/>
      <c r="KXH1" s="249"/>
      <c r="KXI1" s="249"/>
      <c r="KXJ1" s="249"/>
      <c r="KXK1" s="249"/>
      <c r="KXL1" s="249"/>
      <c r="KXM1" s="249"/>
      <c r="KXN1" s="249"/>
      <c r="KXO1" s="249"/>
      <c r="KXP1" s="249"/>
      <c r="KXQ1" s="249"/>
      <c r="KXR1" s="249"/>
      <c r="KXS1" s="249"/>
      <c r="KXT1" s="249"/>
      <c r="KXU1" s="249"/>
      <c r="KXV1" s="249"/>
      <c r="KXW1" s="249"/>
      <c r="KXX1" s="249"/>
      <c r="KXY1" s="249"/>
      <c r="KXZ1" s="249"/>
      <c r="KYA1" s="249"/>
      <c r="KYB1" s="249"/>
      <c r="KYC1" s="249"/>
      <c r="KYD1" s="249"/>
      <c r="KYE1" s="249"/>
      <c r="KYF1" s="249"/>
      <c r="KYG1" s="249"/>
      <c r="KYH1" s="249"/>
      <c r="KYI1" s="249"/>
      <c r="KYJ1" s="249"/>
      <c r="KYK1" s="249"/>
      <c r="KYL1" s="249"/>
      <c r="KYM1" s="249"/>
      <c r="KYN1" s="249"/>
      <c r="KYO1" s="249"/>
      <c r="KYP1" s="249"/>
      <c r="KYQ1" s="249"/>
      <c r="KYR1" s="249"/>
      <c r="KYS1" s="249"/>
      <c r="KYT1" s="249"/>
      <c r="KYU1" s="249"/>
      <c r="KYV1" s="249"/>
      <c r="KYW1" s="249"/>
      <c r="KYX1" s="249"/>
      <c r="KYY1" s="249"/>
      <c r="KYZ1" s="249"/>
      <c r="KZA1" s="249"/>
      <c r="KZB1" s="249"/>
      <c r="KZC1" s="249"/>
      <c r="KZD1" s="249"/>
      <c r="KZE1" s="249"/>
      <c r="KZF1" s="249"/>
      <c r="KZG1" s="249"/>
      <c r="KZH1" s="249"/>
      <c r="KZI1" s="249"/>
      <c r="KZJ1" s="249"/>
      <c r="KZK1" s="249"/>
      <c r="KZL1" s="249"/>
      <c r="KZM1" s="249"/>
      <c r="KZN1" s="249"/>
      <c r="KZO1" s="249"/>
      <c r="KZP1" s="249"/>
      <c r="KZQ1" s="249"/>
      <c r="KZR1" s="249"/>
      <c r="KZS1" s="249"/>
      <c r="KZT1" s="249"/>
      <c r="KZU1" s="249"/>
      <c r="KZV1" s="249"/>
      <c r="KZW1" s="249"/>
      <c r="KZX1" s="249"/>
      <c r="KZY1" s="249"/>
      <c r="KZZ1" s="249"/>
      <c r="LAA1" s="249"/>
      <c r="LAB1" s="249"/>
      <c r="LAC1" s="249"/>
      <c r="LAD1" s="249"/>
      <c r="LAE1" s="249"/>
      <c r="LAF1" s="249"/>
      <c r="LAG1" s="249"/>
      <c r="LAH1" s="249"/>
      <c r="LAI1" s="249"/>
      <c r="LAJ1" s="249"/>
      <c r="LAK1" s="249"/>
      <c r="LAL1" s="249"/>
      <c r="LAM1" s="249"/>
      <c r="LAN1" s="249"/>
      <c r="LAO1" s="249"/>
      <c r="LAP1" s="249"/>
      <c r="LAQ1" s="249"/>
      <c r="LAR1" s="249"/>
      <c r="LAS1" s="249"/>
      <c r="LAT1" s="249"/>
      <c r="LAU1" s="249"/>
      <c r="LAV1" s="249"/>
      <c r="LAW1" s="249"/>
      <c r="LAX1" s="249"/>
      <c r="LAY1" s="249"/>
      <c r="LAZ1" s="249"/>
      <c r="LBA1" s="249"/>
      <c r="LBB1" s="249"/>
      <c r="LBC1" s="249"/>
      <c r="LBD1" s="249"/>
      <c r="LBE1" s="249"/>
      <c r="LBF1" s="249"/>
      <c r="LBG1" s="249"/>
      <c r="LBH1" s="249"/>
      <c r="LBI1" s="249"/>
      <c r="LBJ1" s="249"/>
      <c r="LBK1" s="249"/>
      <c r="LBL1" s="249"/>
      <c r="LBM1" s="249"/>
      <c r="LBN1" s="249"/>
      <c r="LBO1" s="249"/>
      <c r="LBP1" s="249"/>
      <c r="LBQ1" s="249"/>
      <c r="LBR1" s="249"/>
      <c r="LBS1" s="249"/>
      <c r="LBT1" s="249"/>
      <c r="LBU1" s="249"/>
      <c r="LBV1" s="249"/>
      <c r="LBW1" s="249"/>
      <c r="LBX1" s="249"/>
      <c r="LBY1" s="249"/>
      <c r="LBZ1" s="249"/>
      <c r="LCA1" s="249"/>
      <c r="LCB1" s="249"/>
      <c r="LCC1" s="249"/>
      <c r="LCD1" s="249"/>
      <c r="LCE1" s="249"/>
      <c r="LCF1" s="249"/>
      <c r="LCG1" s="249"/>
      <c r="LCH1" s="249"/>
      <c r="LCI1" s="249"/>
      <c r="LCJ1" s="249"/>
      <c r="LCK1" s="249"/>
      <c r="LCL1" s="249"/>
      <c r="LCM1" s="249"/>
      <c r="LCN1" s="249"/>
      <c r="LCO1" s="249"/>
      <c r="LCP1" s="249"/>
      <c r="LCQ1" s="249"/>
      <c r="LCR1" s="249"/>
      <c r="LCS1" s="249"/>
      <c r="LCT1" s="249"/>
      <c r="LCU1" s="249"/>
      <c r="LCV1" s="249"/>
      <c r="LCW1" s="249"/>
      <c r="LCX1" s="249"/>
      <c r="LCY1" s="249"/>
      <c r="LCZ1" s="249"/>
      <c r="LDA1" s="249"/>
      <c r="LDB1" s="249"/>
      <c r="LDC1" s="249"/>
      <c r="LDD1" s="249"/>
      <c r="LDE1" s="249"/>
      <c r="LDF1" s="249"/>
      <c r="LDG1" s="249"/>
      <c r="LDH1" s="249"/>
      <c r="LDI1" s="249"/>
      <c r="LDJ1" s="249"/>
      <c r="LDK1" s="249"/>
      <c r="LDL1" s="249"/>
      <c r="LDM1" s="249"/>
      <c r="LDN1" s="249"/>
      <c r="LDO1" s="249"/>
      <c r="LDP1" s="249"/>
      <c r="LDQ1" s="249"/>
      <c r="LDR1" s="249"/>
      <c r="LDS1" s="249"/>
      <c r="LDT1" s="249"/>
      <c r="LDU1" s="249"/>
      <c r="LDV1" s="249"/>
      <c r="LDW1" s="249"/>
      <c r="LDX1" s="249"/>
      <c r="LDY1" s="249"/>
      <c r="LDZ1" s="249"/>
      <c r="LEA1" s="249"/>
      <c r="LEB1" s="249"/>
      <c r="LEC1" s="249"/>
      <c r="LED1" s="249"/>
      <c r="LEE1" s="249"/>
      <c r="LEF1" s="249"/>
      <c r="LEG1" s="249"/>
      <c r="LEH1" s="249"/>
      <c r="LEI1" s="249"/>
      <c r="LEJ1" s="249"/>
      <c r="LEK1" s="249"/>
      <c r="LEL1" s="249"/>
      <c r="LEM1" s="249"/>
      <c r="LEN1" s="249"/>
      <c r="LEO1" s="249"/>
      <c r="LEP1" s="249"/>
      <c r="LEQ1" s="249"/>
      <c r="LER1" s="249"/>
      <c r="LES1" s="249"/>
      <c r="LET1" s="249"/>
      <c r="LEU1" s="249"/>
      <c r="LEV1" s="249"/>
      <c r="LEW1" s="249"/>
      <c r="LEX1" s="249"/>
      <c r="LEY1" s="249"/>
      <c r="LEZ1" s="249"/>
      <c r="LFA1" s="249"/>
      <c r="LFB1" s="249"/>
      <c r="LFC1" s="249"/>
      <c r="LFD1" s="249"/>
      <c r="LFE1" s="249"/>
      <c r="LFF1" s="249"/>
      <c r="LFG1" s="249"/>
      <c r="LFH1" s="249"/>
      <c r="LFI1" s="249"/>
      <c r="LFJ1" s="249"/>
      <c r="LFK1" s="249"/>
      <c r="LFL1" s="249"/>
      <c r="LFM1" s="249"/>
      <c r="LFN1" s="249"/>
      <c r="LFO1" s="249"/>
      <c r="LFP1" s="249"/>
      <c r="LFQ1" s="249"/>
      <c r="LFR1" s="249"/>
      <c r="LFS1" s="249"/>
      <c r="LFT1" s="249"/>
      <c r="LFU1" s="249"/>
      <c r="LFV1" s="249"/>
      <c r="LFW1" s="249"/>
      <c r="LFX1" s="249"/>
      <c r="LFY1" s="249"/>
      <c r="LFZ1" s="249"/>
      <c r="LGA1" s="249"/>
      <c r="LGB1" s="249"/>
      <c r="LGC1" s="249"/>
      <c r="LGD1" s="249"/>
      <c r="LGE1" s="249"/>
      <c r="LGF1" s="249"/>
      <c r="LGG1" s="249"/>
      <c r="LGH1" s="249"/>
      <c r="LGI1" s="249"/>
      <c r="LGJ1" s="249"/>
      <c r="LGK1" s="249"/>
      <c r="LGL1" s="249"/>
      <c r="LGM1" s="249"/>
      <c r="LGN1" s="249"/>
      <c r="LGO1" s="249"/>
      <c r="LGP1" s="249"/>
      <c r="LGQ1" s="249"/>
      <c r="LGR1" s="249"/>
      <c r="LGS1" s="249"/>
      <c r="LGT1" s="249"/>
      <c r="LGU1" s="249"/>
      <c r="LGV1" s="249"/>
      <c r="LGW1" s="249"/>
      <c r="LGX1" s="249"/>
      <c r="LGY1" s="249"/>
      <c r="LGZ1" s="249"/>
      <c r="LHA1" s="249"/>
      <c r="LHB1" s="249"/>
      <c r="LHC1" s="249"/>
      <c r="LHD1" s="249"/>
      <c r="LHE1" s="249"/>
      <c r="LHF1" s="249"/>
      <c r="LHG1" s="249"/>
      <c r="LHH1" s="249"/>
      <c r="LHI1" s="249"/>
      <c r="LHJ1" s="249"/>
      <c r="LHK1" s="249"/>
      <c r="LHL1" s="249"/>
      <c r="LHM1" s="249"/>
      <c r="LHN1" s="249"/>
      <c r="LHO1" s="249"/>
      <c r="LHP1" s="249"/>
      <c r="LHQ1" s="249"/>
      <c r="LHR1" s="249"/>
      <c r="LHS1" s="249"/>
      <c r="LHT1" s="249"/>
      <c r="LHU1" s="249"/>
      <c r="LHV1" s="249"/>
      <c r="LHW1" s="249"/>
      <c r="LHX1" s="249"/>
      <c r="LHY1" s="249"/>
      <c r="LHZ1" s="249"/>
      <c r="LIA1" s="249"/>
      <c r="LIB1" s="249"/>
      <c r="LIC1" s="249"/>
      <c r="LID1" s="249"/>
      <c r="LIE1" s="249"/>
      <c r="LIF1" s="249"/>
      <c r="LIG1" s="249"/>
      <c r="LIH1" s="249"/>
      <c r="LII1" s="249"/>
      <c r="LIJ1" s="249"/>
      <c r="LIK1" s="249"/>
      <c r="LIL1" s="249"/>
      <c r="LIM1" s="249"/>
      <c r="LIN1" s="249"/>
      <c r="LIO1" s="249"/>
      <c r="LIP1" s="249"/>
      <c r="LIQ1" s="249"/>
      <c r="LIR1" s="249"/>
      <c r="LIS1" s="249"/>
      <c r="LIT1" s="249"/>
      <c r="LIU1" s="249"/>
      <c r="LIV1" s="249"/>
      <c r="LIW1" s="249"/>
      <c r="LIX1" s="249"/>
      <c r="LIY1" s="249"/>
      <c r="LIZ1" s="249"/>
      <c r="LJA1" s="249"/>
      <c r="LJB1" s="249"/>
      <c r="LJC1" s="249"/>
      <c r="LJD1" s="249"/>
      <c r="LJE1" s="249"/>
      <c r="LJF1" s="249"/>
      <c r="LJG1" s="249"/>
      <c r="LJH1" s="249"/>
      <c r="LJI1" s="249"/>
      <c r="LJJ1" s="249"/>
      <c r="LJK1" s="249"/>
      <c r="LJL1" s="249"/>
      <c r="LJM1" s="249"/>
      <c r="LJN1" s="249"/>
      <c r="LJO1" s="249"/>
      <c r="LJP1" s="249"/>
      <c r="LJQ1" s="249"/>
      <c r="LJR1" s="249"/>
      <c r="LJS1" s="249"/>
      <c r="LJT1" s="249"/>
      <c r="LJU1" s="249"/>
      <c r="LJV1" s="249"/>
      <c r="LJW1" s="249"/>
      <c r="LJX1" s="249"/>
      <c r="LJY1" s="249"/>
      <c r="LJZ1" s="249"/>
      <c r="LKA1" s="249"/>
      <c r="LKB1" s="249"/>
      <c r="LKC1" s="249"/>
      <c r="LKD1" s="249"/>
      <c r="LKE1" s="249"/>
      <c r="LKF1" s="249"/>
      <c r="LKG1" s="249"/>
      <c r="LKH1" s="249"/>
      <c r="LKI1" s="249"/>
      <c r="LKJ1" s="249"/>
      <c r="LKK1" s="249"/>
      <c r="LKL1" s="249"/>
      <c r="LKM1" s="249"/>
      <c r="LKN1" s="249"/>
      <c r="LKO1" s="249"/>
      <c r="LKP1" s="249"/>
      <c r="LKQ1" s="249"/>
      <c r="LKR1" s="249"/>
      <c r="LKS1" s="249"/>
      <c r="LKT1" s="249"/>
      <c r="LKU1" s="249"/>
      <c r="LKV1" s="249"/>
      <c r="LKW1" s="249"/>
      <c r="LKX1" s="249"/>
      <c r="LKY1" s="249"/>
      <c r="LKZ1" s="249"/>
      <c r="LLA1" s="249"/>
      <c r="LLB1" s="249"/>
      <c r="LLC1" s="249"/>
      <c r="LLD1" s="249"/>
      <c r="LLE1" s="249"/>
      <c r="LLF1" s="249"/>
      <c r="LLG1" s="249"/>
      <c r="LLH1" s="249"/>
      <c r="LLI1" s="249"/>
      <c r="LLJ1" s="249"/>
      <c r="LLK1" s="249"/>
      <c r="LLL1" s="249"/>
      <c r="LLM1" s="249"/>
      <c r="LLN1" s="249"/>
      <c r="LLO1" s="249"/>
      <c r="LLP1" s="249"/>
      <c r="LLQ1" s="249"/>
      <c r="LLR1" s="249"/>
      <c r="LLS1" s="249"/>
      <c r="LLT1" s="249"/>
      <c r="LLU1" s="249"/>
      <c r="LLV1" s="249"/>
      <c r="LLW1" s="249"/>
      <c r="LLX1" s="249"/>
      <c r="LLY1" s="249"/>
      <c r="LLZ1" s="249"/>
      <c r="LMA1" s="249"/>
      <c r="LMB1" s="249"/>
      <c r="LMC1" s="249"/>
      <c r="LMD1" s="249"/>
      <c r="LME1" s="249"/>
      <c r="LMF1" s="249"/>
      <c r="LMG1" s="249"/>
      <c r="LMH1" s="249"/>
      <c r="LMI1" s="249"/>
      <c r="LMJ1" s="249"/>
      <c r="LMK1" s="249"/>
      <c r="LML1" s="249"/>
      <c r="LMM1" s="249"/>
      <c r="LMN1" s="249"/>
      <c r="LMO1" s="249"/>
      <c r="LMP1" s="249"/>
      <c r="LMQ1" s="249"/>
      <c r="LMR1" s="249"/>
      <c r="LMS1" s="249"/>
      <c r="LMT1" s="249"/>
      <c r="LMU1" s="249"/>
      <c r="LMV1" s="249"/>
      <c r="LMW1" s="249"/>
      <c r="LMX1" s="249"/>
      <c r="LMY1" s="249"/>
      <c r="LMZ1" s="249"/>
      <c r="LNA1" s="249"/>
      <c r="LNB1" s="249"/>
      <c r="LNC1" s="249"/>
      <c r="LND1" s="249"/>
      <c r="LNE1" s="249"/>
      <c r="LNF1" s="249"/>
      <c r="LNG1" s="249"/>
      <c r="LNH1" s="249"/>
      <c r="LNI1" s="249"/>
      <c r="LNJ1" s="249"/>
      <c r="LNK1" s="249"/>
      <c r="LNL1" s="249"/>
      <c r="LNM1" s="249"/>
      <c r="LNN1" s="249"/>
      <c r="LNO1" s="249"/>
      <c r="LNP1" s="249"/>
      <c r="LNQ1" s="249"/>
      <c r="LNR1" s="249"/>
      <c r="LNS1" s="249"/>
      <c r="LNT1" s="249"/>
      <c r="LNU1" s="249"/>
      <c r="LNV1" s="249"/>
      <c r="LNW1" s="249"/>
      <c r="LNX1" s="249"/>
      <c r="LNY1" s="249"/>
      <c r="LNZ1" s="249"/>
      <c r="LOA1" s="249"/>
      <c r="LOB1" s="249"/>
      <c r="LOC1" s="249"/>
      <c r="LOD1" s="249"/>
      <c r="LOE1" s="249"/>
      <c r="LOF1" s="249"/>
      <c r="LOG1" s="249"/>
      <c r="LOH1" s="249"/>
      <c r="LOI1" s="249"/>
      <c r="LOJ1" s="249"/>
      <c r="LOK1" s="249"/>
      <c r="LOL1" s="249"/>
      <c r="LOM1" s="249"/>
      <c r="LON1" s="249"/>
      <c r="LOO1" s="249"/>
      <c r="LOP1" s="249"/>
      <c r="LOQ1" s="249"/>
      <c r="LOR1" s="249"/>
      <c r="LOS1" s="249"/>
      <c r="LOT1" s="249"/>
      <c r="LOU1" s="249"/>
      <c r="LOV1" s="249"/>
      <c r="LOW1" s="249"/>
      <c r="LOX1" s="249"/>
      <c r="LOY1" s="249"/>
      <c r="LOZ1" s="249"/>
      <c r="LPA1" s="249"/>
      <c r="LPB1" s="249"/>
      <c r="LPC1" s="249"/>
      <c r="LPD1" s="249"/>
      <c r="LPE1" s="249"/>
      <c r="LPF1" s="249"/>
      <c r="LPG1" s="249"/>
      <c r="LPH1" s="249"/>
      <c r="LPI1" s="249"/>
      <c r="LPJ1" s="249"/>
      <c r="LPK1" s="249"/>
      <c r="LPL1" s="249"/>
      <c r="LPM1" s="249"/>
      <c r="LPN1" s="249"/>
      <c r="LPO1" s="249"/>
      <c r="LPP1" s="249"/>
      <c r="LPQ1" s="249"/>
      <c r="LPR1" s="249"/>
      <c r="LPS1" s="249"/>
      <c r="LPT1" s="249"/>
      <c r="LPU1" s="249"/>
      <c r="LPV1" s="249"/>
      <c r="LPW1" s="249"/>
      <c r="LPX1" s="249"/>
      <c r="LPY1" s="249"/>
      <c r="LPZ1" s="249"/>
      <c r="LQA1" s="249"/>
      <c r="LQB1" s="249"/>
      <c r="LQC1" s="249"/>
      <c r="LQD1" s="249"/>
      <c r="LQE1" s="249"/>
      <c r="LQF1" s="249"/>
      <c r="LQG1" s="249"/>
      <c r="LQH1" s="249"/>
      <c r="LQI1" s="249"/>
      <c r="LQJ1" s="249"/>
      <c r="LQK1" s="249"/>
      <c r="LQL1" s="249"/>
      <c r="LQM1" s="249"/>
      <c r="LQN1" s="249"/>
      <c r="LQO1" s="249"/>
      <c r="LQP1" s="249"/>
      <c r="LQQ1" s="249"/>
      <c r="LQR1" s="249"/>
      <c r="LQS1" s="249"/>
      <c r="LQT1" s="249"/>
      <c r="LQU1" s="249"/>
      <c r="LQV1" s="249"/>
      <c r="LQW1" s="249"/>
      <c r="LQX1" s="249"/>
      <c r="LQY1" s="249"/>
      <c r="LQZ1" s="249"/>
      <c r="LRA1" s="249"/>
      <c r="LRB1" s="249"/>
      <c r="LRC1" s="249"/>
      <c r="LRD1" s="249"/>
      <c r="LRE1" s="249"/>
      <c r="LRF1" s="249"/>
      <c r="LRG1" s="249"/>
      <c r="LRH1" s="249"/>
      <c r="LRI1" s="249"/>
      <c r="LRJ1" s="249"/>
      <c r="LRK1" s="249"/>
      <c r="LRL1" s="249"/>
      <c r="LRM1" s="249"/>
      <c r="LRN1" s="249"/>
      <c r="LRO1" s="249"/>
      <c r="LRP1" s="249"/>
      <c r="LRQ1" s="249"/>
      <c r="LRR1" s="249"/>
      <c r="LRS1" s="249"/>
      <c r="LRT1" s="249"/>
      <c r="LRU1" s="249"/>
      <c r="LRV1" s="249"/>
      <c r="LRW1" s="249"/>
      <c r="LRX1" s="249"/>
      <c r="LRY1" s="249"/>
      <c r="LRZ1" s="249"/>
      <c r="LSA1" s="249"/>
      <c r="LSB1" s="249"/>
      <c r="LSC1" s="249"/>
      <c r="LSD1" s="249"/>
      <c r="LSE1" s="249"/>
      <c r="LSF1" s="249"/>
      <c r="LSG1" s="249"/>
      <c r="LSH1" s="249"/>
      <c r="LSI1" s="249"/>
      <c r="LSJ1" s="249"/>
      <c r="LSK1" s="249"/>
      <c r="LSL1" s="249"/>
      <c r="LSM1" s="249"/>
      <c r="LSN1" s="249"/>
      <c r="LSO1" s="249"/>
      <c r="LSP1" s="249"/>
      <c r="LSQ1" s="249"/>
      <c r="LSR1" s="249"/>
      <c r="LSS1" s="249"/>
      <c r="LST1" s="249"/>
      <c r="LSU1" s="249"/>
      <c r="LSV1" s="249"/>
      <c r="LSW1" s="249"/>
      <c r="LSX1" s="249"/>
      <c r="LSY1" s="249"/>
      <c r="LSZ1" s="249"/>
      <c r="LTA1" s="249"/>
      <c r="LTB1" s="249"/>
      <c r="LTC1" s="249"/>
      <c r="LTD1" s="249"/>
      <c r="LTE1" s="249"/>
      <c r="LTF1" s="249"/>
      <c r="LTG1" s="249"/>
      <c r="LTH1" s="249"/>
      <c r="LTI1" s="249"/>
      <c r="LTJ1" s="249"/>
      <c r="LTK1" s="249"/>
      <c r="LTL1" s="249"/>
      <c r="LTM1" s="249"/>
      <c r="LTN1" s="249"/>
      <c r="LTO1" s="249"/>
      <c r="LTP1" s="249"/>
      <c r="LTQ1" s="249"/>
      <c r="LTR1" s="249"/>
      <c r="LTS1" s="249"/>
      <c r="LTT1" s="249"/>
      <c r="LTU1" s="249"/>
      <c r="LTV1" s="249"/>
      <c r="LTW1" s="249"/>
      <c r="LTX1" s="249"/>
      <c r="LTY1" s="249"/>
      <c r="LTZ1" s="249"/>
      <c r="LUA1" s="249"/>
      <c r="LUB1" s="249"/>
      <c r="LUC1" s="249"/>
      <c r="LUD1" s="249"/>
      <c r="LUE1" s="249"/>
      <c r="LUF1" s="249"/>
      <c r="LUG1" s="249"/>
      <c r="LUH1" s="249"/>
      <c r="LUI1" s="249"/>
      <c r="LUJ1" s="249"/>
      <c r="LUK1" s="249"/>
      <c r="LUL1" s="249"/>
      <c r="LUM1" s="249"/>
      <c r="LUN1" s="249"/>
      <c r="LUO1" s="249"/>
      <c r="LUP1" s="249"/>
      <c r="LUQ1" s="249"/>
      <c r="LUR1" s="249"/>
      <c r="LUS1" s="249"/>
      <c r="LUT1" s="249"/>
      <c r="LUU1" s="249"/>
      <c r="LUV1" s="249"/>
      <c r="LUW1" s="249"/>
      <c r="LUX1" s="249"/>
      <c r="LUY1" s="249"/>
      <c r="LUZ1" s="249"/>
      <c r="LVA1" s="249"/>
      <c r="LVB1" s="249"/>
      <c r="LVC1" s="249"/>
      <c r="LVD1" s="249"/>
      <c r="LVE1" s="249"/>
      <c r="LVF1" s="249"/>
      <c r="LVG1" s="249"/>
      <c r="LVH1" s="249"/>
      <c r="LVI1" s="249"/>
      <c r="LVJ1" s="249"/>
      <c r="LVK1" s="249"/>
      <c r="LVL1" s="249"/>
      <c r="LVM1" s="249"/>
      <c r="LVN1" s="249"/>
      <c r="LVO1" s="249"/>
      <c r="LVP1" s="249"/>
      <c r="LVQ1" s="249"/>
      <c r="LVR1" s="249"/>
      <c r="LVS1" s="249"/>
      <c r="LVT1" s="249"/>
      <c r="LVU1" s="249"/>
      <c r="LVV1" s="249"/>
      <c r="LVW1" s="249"/>
      <c r="LVX1" s="249"/>
      <c r="LVY1" s="249"/>
      <c r="LVZ1" s="249"/>
      <c r="LWA1" s="249"/>
      <c r="LWB1" s="249"/>
      <c r="LWC1" s="249"/>
      <c r="LWD1" s="249"/>
      <c r="LWE1" s="249"/>
      <c r="LWF1" s="249"/>
      <c r="LWG1" s="249"/>
      <c r="LWH1" s="249"/>
      <c r="LWI1" s="249"/>
      <c r="LWJ1" s="249"/>
      <c r="LWK1" s="249"/>
      <c r="LWL1" s="249"/>
      <c r="LWM1" s="249"/>
      <c r="LWN1" s="249"/>
      <c r="LWO1" s="249"/>
      <c r="LWP1" s="249"/>
      <c r="LWQ1" s="249"/>
      <c r="LWR1" s="249"/>
      <c r="LWS1" s="249"/>
      <c r="LWT1" s="249"/>
      <c r="LWU1" s="249"/>
      <c r="LWV1" s="249"/>
      <c r="LWW1" s="249"/>
      <c r="LWX1" s="249"/>
      <c r="LWY1" s="249"/>
      <c r="LWZ1" s="249"/>
      <c r="LXA1" s="249"/>
      <c r="LXB1" s="249"/>
      <c r="LXC1" s="249"/>
      <c r="LXD1" s="249"/>
      <c r="LXE1" s="249"/>
      <c r="LXF1" s="249"/>
      <c r="LXG1" s="249"/>
      <c r="LXH1" s="249"/>
      <c r="LXI1" s="249"/>
      <c r="LXJ1" s="249"/>
      <c r="LXK1" s="249"/>
      <c r="LXL1" s="249"/>
      <c r="LXM1" s="249"/>
      <c r="LXN1" s="249"/>
      <c r="LXO1" s="249"/>
      <c r="LXP1" s="249"/>
      <c r="LXQ1" s="249"/>
      <c r="LXR1" s="249"/>
      <c r="LXS1" s="249"/>
      <c r="LXT1" s="249"/>
      <c r="LXU1" s="249"/>
      <c r="LXV1" s="249"/>
      <c r="LXW1" s="249"/>
      <c r="LXX1" s="249"/>
      <c r="LXY1" s="249"/>
      <c r="LXZ1" s="249"/>
      <c r="LYA1" s="249"/>
      <c r="LYB1" s="249"/>
      <c r="LYC1" s="249"/>
      <c r="LYD1" s="249"/>
      <c r="LYE1" s="249"/>
      <c r="LYF1" s="249"/>
      <c r="LYG1" s="249"/>
      <c r="LYH1" s="249"/>
      <c r="LYI1" s="249"/>
      <c r="LYJ1" s="249"/>
      <c r="LYK1" s="249"/>
      <c r="LYL1" s="249"/>
      <c r="LYM1" s="249"/>
      <c r="LYN1" s="249"/>
      <c r="LYO1" s="249"/>
      <c r="LYP1" s="249"/>
      <c r="LYQ1" s="249"/>
      <c r="LYR1" s="249"/>
      <c r="LYS1" s="249"/>
      <c r="LYT1" s="249"/>
      <c r="LYU1" s="249"/>
      <c r="LYV1" s="249"/>
      <c r="LYW1" s="249"/>
      <c r="LYX1" s="249"/>
      <c r="LYY1" s="249"/>
      <c r="LYZ1" s="249"/>
      <c r="LZA1" s="249"/>
      <c r="LZB1" s="249"/>
      <c r="LZC1" s="249"/>
      <c r="LZD1" s="249"/>
      <c r="LZE1" s="249"/>
      <c r="LZF1" s="249"/>
      <c r="LZG1" s="249"/>
      <c r="LZH1" s="249"/>
      <c r="LZI1" s="249"/>
      <c r="LZJ1" s="249"/>
      <c r="LZK1" s="249"/>
      <c r="LZL1" s="249"/>
      <c r="LZM1" s="249"/>
      <c r="LZN1" s="249"/>
      <c r="LZO1" s="249"/>
      <c r="LZP1" s="249"/>
      <c r="LZQ1" s="249"/>
      <c r="LZR1" s="249"/>
      <c r="LZS1" s="249"/>
      <c r="LZT1" s="249"/>
      <c r="LZU1" s="249"/>
      <c r="LZV1" s="249"/>
      <c r="LZW1" s="249"/>
      <c r="LZX1" s="249"/>
      <c r="LZY1" s="249"/>
      <c r="LZZ1" s="249"/>
      <c r="MAA1" s="249"/>
      <c r="MAB1" s="249"/>
      <c r="MAC1" s="249"/>
      <c r="MAD1" s="249"/>
      <c r="MAE1" s="249"/>
      <c r="MAF1" s="249"/>
      <c r="MAG1" s="249"/>
      <c r="MAH1" s="249"/>
      <c r="MAI1" s="249"/>
      <c r="MAJ1" s="249"/>
      <c r="MAK1" s="249"/>
      <c r="MAL1" s="249"/>
      <c r="MAM1" s="249"/>
      <c r="MAN1" s="249"/>
      <c r="MAO1" s="249"/>
      <c r="MAP1" s="249"/>
      <c r="MAQ1" s="249"/>
      <c r="MAR1" s="249"/>
      <c r="MAS1" s="249"/>
      <c r="MAT1" s="249"/>
      <c r="MAU1" s="249"/>
      <c r="MAV1" s="249"/>
      <c r="MAW1" s="249"/>
      <c r="MAX1" s="249"/>
      <c r="MAY1" s="249"/>
      <c r="MAZ1" s="249"/>
      <c r="MBA1" s="249"/>
      <c r="MBB1" s="249"/>
      <c r="MBC1" s="249"/>
      <c r="MBD1" s="249"/>
      <c r="MBE1" s="249"/>
      <c r="MBF1" s="249"/>
      <c r="MBG1" s="249"/>
      <c r="MBH1" s="249"/>
      <c r="MBI1" s="249"/>
      <c r="MBJ1" s="249"/>
      <c r="MBK1" s="249"/>
      <c r="MBL1" s="249"/>
      <c r="MBM1" s="249"/>
      <c r="MBN1" s="249"/>
      <c r="MBO1" s="249"/>
      <c r="MBP1" s="249"/>
      <c r="MBQ1" s="249"/>
      <c r="MBR1" s="249"/>
      <c r="MBS1" s="249"/>
      <c r="MBT1" s="249"/>
      <c r="MBU1" s="249"/>
      <c r="MBV1" s="249"/>
      <c r="MBW1" s="249"/>
      <c r="MBX1" s="249"/>
      <c r="MBY1" s="249"/>
      <c r="MBZ1" s="249"/>
      <c r="MCA1" s="249"/>
      <c r="MCB1" s="249"/>
      <c r="MCC1" s="249"/>
      <c r="MCD1" s="249"/>
      <c r="MCE1" s="249"/>
      <c r="MCF1" s="249"/>
      <c r="MCG1" s="249"/>
      <c r="MCH1" s="249"/>
      <c r="MCI1" s="249"/>
      <c r="MCJ1" s="249"/>
      <c r="MCK1" s="249"/>
      <c r="MCL1" s="249"/>
      <c r="MCM1" s="249"/>
      <c r="MCN1" s="249"/>
      <c r="MCO1" s="249"/>
      <c r="MCP1" s="249"/>
      <c r="MCQ1" s="249"/>
      <c r="MCR1" s="249"/>
      <c r="MCS1" s="249"/>
      <c r="MCT1" s="249"/>
      <c r="MCU1" s="249"/>
      <c r="MCV1" s="249"/>
      <c r="MCW1" s="249"/>
      <c r="MCX1" s="249"/>
      <c r="MCY1" s="249"/>
      <c r="MCZ1" s="249"/>
      <c r="MDA1" s="249"/>
      <c r="MDB1" s="249"/>
      <c r="MDC1" s="249"/>
      <c r="MDD1" s="249"/>
      <c r="MDE1" s="249"/>
      <c r="MDF1" s="249"/>
      <c r="MDG1" s="249"/>
      <c r="MDH1" s="249"/>
      <c r="MDI1" s="249"/>
      <c r="MDJ1" s="249"/>
      <c r="MDK1" s="249"/>
      <c r="MDL1" s="249"/>
      <c r="MDM1" s="249"/>
      <c r="MDN1" s="249"/>
      <c r="MDO1" s="249"/>
      <c r="MDP1" s="249"/>
      <c r="MDQ1" s="249"/>
      <c r="MDR1" s="249"/>
      <c r="MDS1" s="249"/>
      <c r="MDT1" s="249"/>
      <c r="MDU1" s="249"/>
      <c r="MDV1" s="249"/>
      <c r="MDW1" s="249"/>
      <c r="MDX1" s="249"/>
      <c r="MDY1" s="249"/>
      <c r="MDZ1" s="249"/>
      <c r="MEA1" s="249"/>
      <c r="MEB1" s="249"/>
      <c r="MEC1" s="249"/>
      <c r="MED1" s="249"/>
      <c r="MEE1" s="249"/>
      <c r="MEF1" s="249"/>
      <c r="MEG1" s="249"/>
      <c r="MEH1" s="249"/>
      <c r="MEI1" s="249"/>
      <c r="MEJ1" s="249"/>
      <c r="MEK1" s="249"/>
      <c r="MEL1" s="249"/>
      <c r="MEM1" s="249"/>
      <c r="MEN1" s="249"/>
      <c r="MEO1" s="249"/>
      <c r="MEP1" s="249"/>
      <c r="MEQ1" s="249"/>
      <c r="MER1" s="249"/>
      <c r="MES1" s="249"/>
      <c r="MET1" s="249"/>
      <c r="MEU1" s="249"/>
      <c r="MEV1" s="249"/>
      <c r="MEW1" s="249"/>
      <c r="MEX1" s="249"/>
      <c r="MEY1" s="249"/>
      <c r="MEZ1" s="249"/>
      <c r="MFA1" s="249"/>
      <c r="MFB1" s="249"/>
      <c r="MFC1" s="249"/>
      <c r="MFD1" s="249"/>
      <c r="MFE1" s="249"/>
      <c r="MFF1" s="249"/>
      <c r="MFG1" s="249"/>
      <c r="MFH1" s="249"/>
      <c r="MFI1" s="249"/>
      <c r="MFJ1" s="249"/>
      <c r="MFK1" s="249"/>
      <c r="MFL1" s="249"/>
      <c r="MFM1" s="249"/>
      <c r="MFN1" s="249"/>
      <c r="MFO1" s="249"/>
      <c r="MFP1" s="249"/>
      <c r="MFQ1" s="249"/>
      <c r="MFR1" s="249"/>
      <c r="MFS1" s="249"/>
      <c r="MFT1" s="249"/>
      <c r="MFU1" s="249"/>
      <c r="MFV1" s="249"/>
      <c r="MFW1" s="249"/>
      <c r="MFX1" s="249"/>
      <c r="MFY1" s="249"/>
      <c r="MFZ1" s="249"/>
      <c r="MGA1" s="249"/>
      <c r="MGB1" s="249"/>
      <c r="MGC1" s="249"/>
      <c r="MGD1" s="249"/>
      <c r="MGE1" s="249"/>
      <c r="MGF1" s="249"/>
      <c r="MGG1" s="249"/>
      <c r="MGH1" s="249"/>
      <c r="MGI1" s="249"/>
      <c r="MGJ1" s="249"/>
      <c r="MGK1" s="249"/>
      <c r="MGL1" s="249"/>
      <c r="MGM1" s="249"/>
      <c r="MGN1" s="249"/>
      <c r="MGO1" s="249"/>
      <c r="MGP1" s="249"/>
      <c r="MGQ1" s="249"/>
      <c r="MGR1" s="249"/>
      <c r="MGS1" s="249"/>
      <c r="MGT1" s="249"/>
      <c r="MGU1" s="249"/>
      <c r="MGV1" s="249"/>
      <c r="MGW1" s="249"/>
      <c r="MGX1" s="249"/>
      <c r="MGY1" s="249"/>
      <c r="MGZ1" s="249"/>
      <c r="MHA1" s="249"/>
      <c r="MHB1" s="249"/>
      <c r="MHC1" s="249"/>
      <c r="MHD1" s="249"/>
      <c r="MHE1" s="249"/>
      <c r="MHF1" s="249"/>
      <c r="MHG1" s="249"/>
      <c r="MHH1" s="249"/>
      <c r="MHI1" s="249"/>
      <c r="MHJ1" s="249"/>
      <c r="MHK1" s="249"/>
      <c r="MHL1" s="249"/>
      <c r="MHM1" s="249"/>
      <c r="MHN1" s="249"/>
      <c r="MHO1" s="249"/>
      <c r="MHP1" s="249"/>
      <c r="MHQ1" s="249"/>
      <c r="MHR1" s="249"/>
      <c r="MHS1" s="249"/>
      <c r="MHT1" s="249"/>
      <c r="MHU1" s="249"/>
      <c r="MHV1" s="249"/>
      <c r="MHW1" s="249"/>
      <c r="MHX1" s="249"/>
      <c r="MHY1" s="249"/>
      <c r="MHZ1" s="249"/>
      <c r="MIA1" s="249"/>
      <c r="MIB1" s="249"/>
      <c r="MIC1" s="249"/>
      <c r="MID1" s="249"/>
      <c r="MIE1" s="249"/>
      <c r="MIF1" s="249"/>
      <c r="MIG1" s="249"/>
      <c r="MIH1" s="249"/>
      <c r="MII1" s="249"/>
      <c r="MIJ1" s="249"/>
      <c r="MIK1" s="249"/>
      <c r="MIL1" s="249"/>
      <c r="MIM1" s="249"/>
      <c r="MIN1" s="249"/>
      <c r="MIO1" s="249"/>
      <c r="MIP1" s="249"/>
      <c r="MIQ1" s="249"/>
      <c r="MIR1" s="249"/>
      <c r="MIS1" s="249"/>
      <c r="MIT1" s="249"/>
      <c r="MIU1" s="249"/>
      <c r="MIV1" s="249"/>
      <c r="MIW1" s="249"/>
      <c r="MIX1" s="249"/>
      <c r="MIY1" s="249"/>
      <c r="MIZ1" s="249"/>
      <c r="MJA1" s="249"/>
      <c r="MJB1" s="249"/>
      <c r="MJC1" s="249"/>
      <c r="MJD1" s="249"/>
      <c r="MJE1" s="249"/>
      <c r="MJF1" s="249"/>
      <c r="MJG1" s="249"/>
      <c r="MJH1" s="249"/>
      <c r="MJI1" s="249"/>
      <c r="MJJ1" s="249"/>
      <c r="MJK1" s="249"/>
      <c r="MJL1" s="249"/>
      <c r="MJM1" s="249"/>
      <c r="MJN1" s="249"/>
      <c r="MJO1" s="249"/>
      <c r="MJP1" s="249"/>
      <c r="MJQ1" s="249"/>
      <c r="MJR1" s="249"/>
      <c r="MJS1" s="249"/>
      <c r="MJT1" s="249"/>
      <c r="MJU1" s="249"/>
      <c r="MJV1" s="249"/>
      <c r="MJW1" s="249"/>
      <c r="MJX1" s="249"/>
      <c r="MJY1" s="249"/>
      <c r="MJZ1" s="249"/>
      <c r="MKA1" s="249"/>
      <c r="MKB1" s="249"/>
      <c r="MKC1" s="249"/>
      <c r="MKD1" s="249"/>
      <c r="MKE1" s="249"/>
      <c r="MKF1" s="249"/>
      <c r="MKG1" s="249"/>
      <c r="MKH1" s="249"/>
      <c r="MKI1" s="249"/>
      <c r="MKJ1" s="249"/>
      <c r="MKK1" s="249"/>
      <c r="MKL1" s="249"/>
      <c r="MKM1" s="249"/>
      <c r="MKN1" s="249"/>
      <c r="MKO1" s="249"/>
      <c r="MKP1" s="249"/>
      <c r="MKQ1" s="249"/>
      <c r="MKR1" s="249"/>
      <c r="MKS1" s="249"/>
      <c r="MKT1" s="249"/>
      <c r="MKU1" s="249"/>
      <c r="MKV1" s="249"/>
      <c r="MKW1" s="249"/>
      <c r="MKX1" s="249"/>
      <c r="MKY1" s="249"/>
      <c r="MKZ1" s="249"/>
      <c r="MLA1" s="249"/>
      <c r="MLB1" s="249"/>
      <c r="MLC1" s="249"/>
      <c r="MLD1" s="249"/>
      <c r="MLE1" s="249"/>
      <c r="MLF1" s="249"/>
      <c r="MLG1" s="249"/>
      <c r="MLH1" s="249"/>
      <c r="MLI1" s="249"/>
      <c r="MLJ1" s="249"/>
      <c r="MLK1" s="249"/>
      <c r="MLL1" s="249"/>
      <c r="MLM1" s="249"/>
      <c r="MLN1" s="249"/>
      <c r="MLO1" s="249"/>
      <c r="MLP1" s="249"/>
      <c r="MLQ1" s="249"/>
      <c r="MLR1" s="249"/>
      <c r="MLS1" s="249"/>
      <c r="MLT1" s="249"/>
      <c r="MLU1" s="249"/>
      <c r="MLV1" s="249"/>
      <c r="MLW1" s="249"/>
      <c r="MLX1" s="249"/>
      <c r="MLY1" s="249"/>
      <c r="MLZ1" s="249"/>
      <c r="MMA1" s="249"/>
      <c r="MMB1" s="249"/>
      <c r="MMC1" s="249"/>
      <c r="MMD1" s="249"/>
      <c r="MME1" s="249"/>
      <c r="MMF1" s="249"/>
      <c r="MMG1" s="249"/>
      <c r="MMH1" s="249"/>
      <c r="MMI1" s="249"/>
      <c r="MMJ1" s="249"/>
      <c r="MMK1" s="249"/>
      <c r="MML1" s="249"/>
      <c r="MMM1" s="249"/>
      <c r="MMN1" s="249"/>
      <c r="MMO1" s="249"/>
      <c r="MMP1" s="249"/>
      <c r="MMQ1" s="249"/>
      <c r="MMR1" s="249"/>
      <c r="MMS1" s="249"/>
      <c r="MMT1" s="249"/>
      <c r="MMU1" s="249"/>
      <c r="MMV1" s="249"/>
      <c r="MMW1" s="249"/>
      <c r="MMX1" s="249"/>
      <c r="MMY1" s="249"/>
      <c r="MMZ1" s="249"/>
      <c r="MNA1" s="249"/>
      <c r="MNB1" s="249"/>
      <c r="MNC1" s="249"/>
      <c r="MND1" s="249"/>
      <c r="MNE1" s="249"/>
      <c r="MNF1" s="249"/>
      <c r="MNG1" s="249"/>
      <c r="MNH1" s="249"/>
      <c r="MNI1" s="249"/>
      <c r="MNJ1" s="249"/>
      <c r="MNK1" s="249"/>
      <c r="MNL1" s="249"/>
      <c r="MNM1" s="249"/>
      <c r="MNN1" s="249"/>
      <c r="MNO1" s="249"/>
      <c r="MNP1" s="249"/>
      <c r="MNQ1" s="249"/>
      <c r="MNR1" s="249"/>
      <c r="MNS1" s="249"/>
      <c r="MNT1" s="249"/>
      <c r="MNU1" s="249"/>
      <c r="MNV1" s="249"/>
      <c r="MNW1" s="249"/>
      <c r="MNX1" s="249"/>
      <c r="MNY1" s="249"/>
      <c r="MNZ1" s="249"/>
      <c r="MOA1" s="249"/>
      <c r="MOB1" s="249"/>
      <c r="MOC1" s="249"/>
      <c r="MOD1" s="249"/>
      <c r="MOE1" s="249"/>
      <c r="MOF1" s="249"/>
      <c r="MOG1" s="249"/>
      <c r="MOH1" s="249"/>
      <c r="MOI1" s="249"/>
      <c r="MOJ1" s="249"/>
      <c r="MOK1" s="249"/>
      <c r="MOL1" s="249"/>
      <c r="MOM1" s="249"/>
      <c r="MON1" s="249"/>
      <c r="MOO1" s="249"/>
      <c r="MOP1" s="249"/>
      <c r="MOQ1" s="249"/>
      <c r="MOR1" s="249"/>
      <c r="MOS1" s="249"/>
      <c r="MOT1" s="249"/>
      <c r="MOU1" s="249"/>
      <c r="MOV1" s="249"/>
      <c r="MOW1" s="249"/>
      <c r="MOX1" s="249"/>
      <c r="MOY1" s="249"/>
      <c r="MOZ1" s="249"/>
      <c r="MPA1" s="249"/>
      <c r="MPB1" s="249"/>
      <c r="MPC1" s="249"/>
      <c r="MPD1" s="249"/>
      <c r="MPE1" s="249"/>
      <c r="MPF1" s="249"/>
      <c r="MPG1" s="249"/>
      <c r="MPH1" s="249"/>
      <c r="MPI1" s="249"/>
      <c r="MPJ1" s="249"/>
      <c r="MPK1" s="249"/>
      <c r="MPL1" s="249"/>
      <c r="MPM1" s="249"/>
      <c r="MPN1" s="249"/>
      <c r="MPO1" s="249"/>
      <c r="MPP1" s="249"/>
      <c r="MPQ1" s="249"/>
      <c r="MPR1" s="249"/>
      <c r="MPS1" s="249"/>
      <c r="MPT1" s="249"/>
      <c r="MPU1" s="249"/>
      <c r="MPV1" s="249"/>
      <c r="MPW1" s="249"/>
      <c r="MPX1" s="249"/>
      <c r="MPY1" s="249"/>
      <c r="MPZ1" s="249"/>
      <c r="MQA1" s="249"/>
      <c r="MQB1" s="249"/>
      <c r="MQC1" s="249"/>
      <c r="MQD1" s="249"/>
      <c r="MQE1" s="249"/>
      <c r="MQF1" s="249"/>
      <c r="MQG1" s="249"/>
      <c r="MQH1" s="249"/>
      <c r="MQI1" s="249"/>
      <c r="MQJ1" s="249"/>
      <c r="MQK1" s="249"/>
      <c r="MQL1" s="249"/>
      <c r="MQM1" s="249"/>
      <c r="MQN1" s="249"/>
      <c r="MQO1" s="249"/>
      <c r="MQP1" s="249"/>
      <c r="MQQ1" s="249"/>
      <c r="MQR1" s="249"/>
      <c r="MQS1" s="249"/>
      <c r="MQT1" s="249"/>
      <c r="MQU1" s="249"/>
      <c r="MQV1" s="249"/>
      <c r="MQW1" s="249"/>
      <c r="MQX1" s="249"/>
      <c r="MQY1" s="249"/>
      <c r="MQZ1" s="249"/>
      <c r="MRA1" s="249"/>
      <c r="MRB1" s="249"/>
      <c r="MRC1" s="249"/>
      <c r="MRD1" s="249"/>
      <c r="MRE1" s="249"/>
      <c r="MRF1" s="249"/>
      <c r="MRG1" s="249"/>
      <c r="MRH1" s="249"/>
      <c r="MRI1" s="249"/>
      <c r="MRJ1" s="249"/>
      <c r="MRK1" s="249"/>
      <c r="MRL1" s="249"/>
      <c r="MRM1" s="249"/>
      <c r="MRN1" s="249"/>
      <c r="MRO1" s="249"/>
      <c r="MRP1" s="249"/>
      <c r="MRQ1" s="249"/>
      <c r="MRR1" s="249"/>
      <c r="MRS1" s="249"/>
      <c r="MRT1" s="249"/>
      <c r="MRU1" s="249"/>
      <c r="MRV1" s="249"/>
      <c r="MRW1" s="249"/>
      <c r="MRX1" s="249"/>
      <c r="MRY1" s="249"/>
      <c r="MRZ1" s="249"/>
      <c r="MSA1" s="249"/>
      <c r="MSB1" s="249"/>
      <c r="MSC1" s="249"/>
      <c r="MSD1" s="249"/>
      <c r="MSE1" s="249"/>
      <c r="MSF1" s="249"/>
      <c r="MSG1" s="249"/>
      <c r="MSH1" s="249"/>
      <c r="MSI1" s="249"/>
      <c r="MSJ1" s="249"/>
      <c r="MSK1" s="249"/>
      <c r="MSL1" s="249"/>
      <c r="MSM1" s="249"/>
      <c r="MSN1" s="249"/>
      <c r="MSO1" s="249"/>
      <c r="MSP1" s="249"/>
      <c r="MSQ1" s="249"/>
      <c r="MSR1" s="249"/>
      <c r="MSS1" s="249"/>
      <c r="MST1" s="249"/>
      <c r="MSU1" s="249"/>
      <c r="MSV1" s="249"/>
      <c r="MSW1" s="249"/>
      <c r="MSX1" s="249"/>
      <c r="MSY1" s="249"/>
      <c r="MSZ1" s="249"/>
      <c r="MTA1" s="249"/>
      <c r="MTB1" s="249"/>
      <c r="MTC1" s="249"/>
      <c r="MTD1" s="249"/>
      <c r="MTE1" s="249"/>
      <c r="MTF1" s="249"/>
      <c r="MTG1" s="249"/>
      <c r="MTH1" s="249"/>
      <c r="MTI1" s="249"/>
      <c r="MTJ1" s="249"/>
      <c r="MTK1" s="249"/>
      <c r="MTL1" s="249"/>
      <c r="MTM1" s="249"/>
      <c r="MTN1" s="249"/>
      <c r="MTO1" s="249"/>
      <c r="MTP1" s="249"/>
      <c r="MTQ1" s="249"/>
      <c r="MTR1" s="249"/>
      <c r="MTS1" s="249"/>
      <c r="MTT1" s="249"/>
      <c r="MTU1" s="249"/>
      <c r="MTV1" s="249"/>
      <c r="MTW1" s="249"/>
      <c r="MTX1" s="249"/>
      <c r="MTY1" s="249"/>
      <c r="MTZ1" s="249"/>
      <c r="MUA1" s="249"/>
      <c r="MUB1" s="249"/>
      <c r="MUC1" s="249"/>
      <c r="MUD1" s="249"/>
      <c r="MUE1" s="249"/>
      <c r="MUF1" s="249"/>
      <c r="MUG1" s="249"/>
      <c r="MUH1" s="249"/>
      <c r="MUI1" s="249"/>
      <c r="MUJ1" s="249"/>
      <c r="MUK1" s="249"/>
      <c r="MUL1" s="249"/>
      <c r="MUM1" s="249"/>
      <c r="MUN1" s="249"/>
      <c r="MUO1" s="249"/>
      <c r="MUP1" s="249"/>
      <c r="MUQ1" s="249"/>
      <c r="MUR1" s="249"/>
      <c r="MUS1" s="249"/>
      <c r="MUT1" s="249"/>
      <c r="MUU1" s="249"/>
      <c r="MUV1" s="249"/>
      <c r="MUW1" s="249"/>
      <c r="MUX1" s="249"/>
      <c r="MUY1" s="249"/>
      <c r="MUZ1" s="249"/>
      <c r="MVA1" s="249"/>
      <c r="MVB1" s="249"/>
      <c r="MVC1" s="249"/>
      <c r="MVD1" s="249"/>
      <c r="MVE1" s="249"/>
      <c r="MVF1" s="249"/>
      <c r="MVG1" s="249"/>
      <c r="MVH1" s="249"/>
      <c r="MVI1" s="249"/>
      <c r="MVJ1" s="249"/>
      <c r="MVK1" s="249"/>
      <c r="MVL1" s="249"/>
      <c r="MVM1" s="249"/>
      <c r="MVN1" s="249"/>
      <c r="MVO1" s="249"/>
      <c r="MVP1" s="249"/>
      <c r="MVQ1" s="249"/>
      <c r="MVR1" s="249"/>
      <c r="MVS1" s="249"/>
      <c r="MVT1" s="249"/>
      <c r="MVU1" s="249"/>
      <c r="MVV1" s="249"/>
      <c r="MVW1" s="249"/>
      <c r="MVX1" s="249"/>
      <c r="MVY1" s="249"/>
      <c r="MVZ1" s="249"/>
      <c r="MWA1" s="249"/>
      <c r="MWB1" s="249"/>
      <c r="MWC1" s="249"/>
      <c r="MWD1" s="249"/>
      <c r="MWE1" s="249"/>
      <c r="MWF1" s="249"/>
      <c r="MWG1" s="249"/>
      <c r="MWH1" s="249"/>
      <c r="MWI1" s="249"/>
      <c r="MWJ1" s="249"/>
      <c r="MWK1" s="249"/>
      <c r="MWL1" s="249"/>
      <c r="MWM1" s="249"/>
      <c r="MWN1" s="249"/>
      <c r="MWO1" s="249"/>
      <c r="MWP1" s="249"/>
      <c r="MWQ1" s="249"/>
      <c r="MWR1" s="249"/>
      <c r="MWS1" s="249"/>
      <c r="MWT1" s="249"/>
      <c r="MWU1" s="249"/>
      <c r="MWV1" s="249"/>
      <c r="MWW1" s="249"/>
      <c r="MWX1" s="249"/>
      <c r="MWY1" s="249"/>
      <c r="MWZ1" s="249"/>
      <c r="MXA1" s="249"/>
      <c r="MXB1" s="249"/>
      <c r="MXC1" s="249"/>
      <c r="MXD1" s="249"/>
      <c r="MXE1" s="249"/>
      <c r="MXF1" s="249"/>
      <c r="MXG1" s="249"/>
      <c r="MXH1" s="249"/>
      <c r="MXI1" s="249"/>
      <c r="MXJ1" s="249"/>
      <c r="MXK1" s="249"/>
      <c r="MXL1" s="249"/>
      <c r="MXM1" s="249"/>
      <c r="MXN1" s="249"/>
      <c r="MXO1" s="249"/>
      <c r="MXP1" s="249"/>
      <c r="MXQ1" s="249"/>
      <c r="MXR1" s="249"/>
      <c r="MXS1" s="249"/>
      <c r="MXT1" s="249"/>
      <c r="MXU1" s="249"/>
      <c r="MXV1" s="249"/>
      <c r="MXW1" s="249"/>
      <c r="MXX1" s="249"/>
      <c r="MXY1" s="249"/>
      <c r="MXZ1" s="249"/>
      <c r="MYA1" s="249"/>
      <c r="MYB1" s="249"/>
      <c r="MYC1" s="249"/>
      <c r="MYD1" s="249"/>
      <c r="MYE1" s="249"/>
      <c r="MYF1" s="249"/>
      <c r="MYG1" s="249"/>
      <c r="MYH1" s="249"/>
      <c r="MYI1" s="249"/>
      <c r="MYJ1" s="249"/>
      <c r="MYK1" s="249"/>
      <c r="MYL1" s="249"/>
      <c r="MYM1" s="249"/>
      <c r="MYN1" s="249"/>
      <c r="MYO1" s="249"/>
      <c r="MYP1" s="249"/>
      <c r="MYQ1" s="249"/>
      <c r="MYR1" s="249"/>
      <c r="MYS1" s="249"/>
      <c r="MYT1" s="249"/>
      <c r="MYU1" s="249"/>
      <c r="MYV1" s="249"/>
      <c r="MYW1" s="249"/>
      <c r="MYX1" s="249"/>
      <c r="MYY1" s="249"/>
      <c r="MYZ1" s="249"/>
      <c r="MZA1" s="249"/>
      <c r="MZB1" s="249"/>
      <c r="MZC1" s="249"/>
      <c r="MZD1" s="249"/>
      <c r="MZE1" s="249"/>
      <c r="MZF1" s="249"/>
      <c r="MZG1" s="249"/>
      <c r="MZH1" s="249"/>
      <c r="MZI1" s="249"/>
      <c r="MZJ1" s="249"/>
      <c r="MZK1" s="249"/>
      <c r="MZL1" s="249"/>
      <c r="MZM1" s="249"/>
      <c r="MZN1" s="249"/>
      <c r="MZO1" s="249"/>
      <c r="MZP1" s="249"/>
      <c r="MZQ1" s="249"/>
      <c r="MZR1" s="249"/>
      <c r="MZS1" s="249"/>
      <c r="MZT1" s="249"/>
      <c r="MZU1" s="249"/>
      <c r="MZV1" s="249"/>
      <c r="MZW1" s="249"/>
      <c r="MZX1" s="249"/>
      <c r="MZY1" s="249"/>
      <c r="MZZ1" s="249"/>
      <c r="NAA1" s="249"/>
      <c r="NAB1" s="249"/>
      <c r="NAC1" s="249"/>
      <c r="NAD1" s="249"/>
      <c r="NAE1" s="249"/>
      <c r="NAF1" s="249"/>
      <c r="NAG1" s="249"/>
      <c r="NAH1" s="249"/>
      <c r="NAI1" s="249"/>
      <c r="NAJ1" s="249"/>
      <c r="NAK1" s="249"/>
      <c r="NAL1" s="249"/>
      <c r="NAM1" s="249"/>
      <c r="NAN1" s="249"/>
      <c r="NAO1" s="249"/>
      <c r="NAP1" s="249"/>
      <c r="NAQ1" s="249"/>
      <c r="NAR1" s="249"/>
      <c r="NAS1" s="249"/>
      <c r="NAT1" s="249"/>
      <c r="NAU1" s="249"/>
      <c r="NAV1" s="249"/>
      <c r="NAW1" s="249"/>
      <c r="NAX1" s="249"/>
      <c r="NAY1" s="249"/>
      <c r="NAZ1" s="249"/>
      <c r="NBA1" s="249"/>
      <c r="NBB1" s="249"/>
      <c r="NBC1" s="249"/>
      <c r="NBD1" s="249"/>
      <c r="NBE1" s="249"/>
      <c r="NBF1" s="249"/>
      <c r="NBG1" s="249"/>
      <c r="NBH1" s="249"/>
      <c r="NBI1" s="249"/>
      <c r="NBJ1" s="249"/>
      <c r="NBK1" s="249"/>
      <c r="NBL1" s="249"/>
      <c r="NBM1" s="249"/>
      <c r="NBN1" s="249"/>
      <c r="NBO1" s="249"/>
      <c r="NBP1" s="249"/>
      <c r="NBQ1" s="249"/>
      <c r="NBR1" s="249"/>
      <c r="NBS1" s="249"/>
      <c r="NBT1" s="249"/>
      <c r="NBU1" s="249"/>
      <c r="NBV1" s="249"/>
      <c r="NBW1" s="249"/>
      <c r="NBX1" s="249"/>
      <c r="NBY1" s="249"/>
      <c r="NBZ1" s="249"/>
      <c r="NCA1" s="249"/>
      <c r="NCB1" s="249"/>
      <c r="NCC1" s="249"/>
      <c r="NCD1" s="249"/>
      <c r="NCE1" s="249"/>
      <c r="NCF1" s="249"/>
      <c r="NCG1" s="249"/>
      <c r="NCH1" s="249"/>
      <c r="NCI1" s="249"/>
      <c r="NCJ1" s="249"/>
      <c r="NCK1" s="249"/>
      <c r="NCL1" s="249"/>
      <c r="NCM1" s="249"/>
      <c r="NCN1" s="249"/>
      <c r="NCO1" s="249"/>
      <c r="NCP1" s="249"/>
      <c r="NCQ1" s="249"/>
      <c r="NCR1" s="249"/>
      <c r="NCS1" s="249"/>
      <c r="NCT1" s="249"/>
      <c r="NCU1" s="249"/>
      <c r="NCV1" s="249"/>
      <c r="NCW1" s="249"/>
      <c r="NCX1" s="249"/>
      <c r="NCY1" s="249"/>
      <c r="NCZ1" s="249"/>
      <c r="NDA1" s="249"/>
      <c r="NDB1" s="249"/>
      <c r="NDC1" s="249"/>
      <c r="NDD1" s="249"/>
      <c r="NDE1" s="249"/>
      <c r="NDF1" s="249"/>
      <c r="NDG1" s="249"/>
      <c r="NDH1" s="249"/>
      <c r="NDI1" s="249"/>
      <c r="NDJ1" s="249"/>
      <c r="NDK1" s="249"/>
      <c r="NDL1" s="249"/>
      <c r="NDM1" s="249"/>
      <c r="NDN1" s="249"/>
      <c r="NDO1" s="249"/>
      <c r="NDP1" s="249"/>
      <c r="NDQ1" s="249"/>
      <c r="NDR1" s="249"/>
      <c r="NDS1" s="249"/>
      <c r="NDT1" s="249"/>
      <c r="NDU1" s="249"/>
      <c r="NDV1" s="249"/>
      <c r="NDW1" s="249"/>
      <c r="NDX1" s="249"/>
      <c r="NDY1" s="249"/>
      <c r="NDZ1" s="249"/>
      <c r="NEA1" s="249"/>
      <c r="NEB1" s="249"/>
      <c r="NEC1" s="249"/>
      <c r="NED1" s="249"/>
      <c r="NEE1" s="249"/>
      <c r="NEF1" s="249"/>
      <c r="NEG1" s="249"/>
      <c r="NEH1" s="249"/>
      <c r="NEI1" s="249"/>
      <c r="NEJ1" s="249"/>
      <c r="NEK1" s="249"/>
      <c r="NEL1" s="249"/>
      <c r="NEM1" s="249"/>
      <c r="NEN1" s="249"/>
      <c r="NEO1" s="249"/>
      <c r="NEP1" s="249"/>
      <c r="NEQ1" s="249"/>
      <c r="NER1" s="249"/>
      <c r="NES1" s="249"/>
      <c r="NET1" s="249"/>
      <c r="NEU1" s="249"/>
      <c r="NEV1" s="249"/>
      <c r="NEW1" s="249"/>
      <c r="NEX1" s="249"/>
      <c r="NEY1" s="249"/>
      <c r="NEZ1" s="249"/>
      <c r="NFA1" s="249"/>
      <c r="NFB1" s="249"/>
      <c r="NFC1" s="249"/>
      <c r="NFD1" s="249"/>
      <c r="NFE1" s="249"/>
      <c r="NFF1" s="249"/>
      <c r="NFG1" s="249"/>
      <c r="NFH1" s="249"/>
      <c r="NFI1" s="249"/>
      <c r="NFJ1" s="249"/>
      <c r="NFK1" s="249"/>
      <c r="NFL1" s="249"/>
      <c r="NFM1" s="249"/>
      <c r="NFN1" s="249"/>
      <c r="NFO1" s="249"/>
      <c r="NFP1" s="249"/>
      <c r="NFQ1" s="249"/>
      <c r="NFR1" s="249"/>
      <c r="NFS1" s="249"/>
      <c r="NFT1" s="249"/>
      <c r="NFU1" s="249"/>
      <c r="NFV1" s="249"/>
      <c r="NFW1" s="249"/>
      <c r="NFX1" s="249"/>
      <c r="NFY1" s="249"/>
      <c r="NFZ1" s="249"/>
      <c r="NGA1" s="249"/>
      <c r="NGB1" s="249"/>
      <c r="NGC1" s="249"/>
      <c r="NGD1" s="249"/>
      <c r="NGE1" s="249"/>
      <c r="NGF1" s="249"/>
      <c r="NGG1" s="249"/>
      <c r="NGH1" s="249"/>
      <c r="NGI1" s="249"/>
      <c r="NGJ1" s="249"/>
      <c r="NGK1" s="249"/>
      <c r="NGL1" s="249"/>
      <c r="NGM1" s="249"/>
      <c r="NGN1" s="249"/>
      <c r="NGO1" s="249"/>
      <c r="NGP1" s="249"/>
      <c r="NGQ1" s="249"/>
      <c r="NGR1" s="249"/>
      <c r="NGS1" s="249"/>
      <c r="NGT1" s="249"/>
      <c r="NGU1" s="249"/>
      <c r="NGV1" s="249"/>
      <c r="NGW1" s="249"/>
      <c r="NGX1" s="249"/>
      <c r="NGY1" s="249"/>
      <c r="NGZ1" s="249"/>
      <c r="NHA1" s="249"/>
      <c r="NHB1" s="249"/>
      <c r="NHC1" s="249"/>
      <c r="NHD1" s="249"/>
      <c r="NHE1" s="249"/>
      <c r="NHF1" s="249"/>
      <c r="NHG1" s="249"/>
      <c r="NHH1" s="249"/>
      <c r="NHI1" s="249"/>
      <c r="NHJ1" s="249"/>
      <c r="NHK1" s="249"/>
      <c r="NHL1" s="249"/>
      <c r="NHM1" s="249"/>
      <c r="NHN1" s="249"/>
      <c r="NHO1" s="249"/>
      <c r="NHP1" s="249"/>
      <c r="NHQ1" s="249"/>
      <c r="NHR1" s="249"/>
      <c r="NHS1" s="249"/>
      <c r="NHT1" s="249"/>
      <c r="NHU1" s="249"/>
      <c r="NHV1" s="249"/>
      <c r="NHW1" s="249"/>
      <c r="NHX1" s="249"/>
      <c r="NHY1" s="249"/>
      <c r="NHZ1" s="249"/>
      <c r="NIA1" s="249"/>
      <c r="NIB1" s="249"/>
      <c r="NIC1" s="249"/>
      <c r="NID1" s="249"/>
      <c r="NIE1" s="249"/>
      <c r="NIF1" s="249"/>
      <c r="NIG1" s="249"/>
      <c r="NIH1" s="249"/>
      <c r="NII1" s="249"/>
      <c r="NIJ1" s="249"/>
      <c r="NIK1" s="249"/>
      <c r="NIL1" s="249"/>
      <c r="NIM1" s="249"/>
      <c r="NIN1" s="249"/>
      <c r="NIO1" s="249"/>
      <c r="NIP1" s="249"/>
      <c r="NIQ1" s="249"/>
      <c r="NIR1" s="249"/>
      <c r="NIS1" s="249"/>
      <c r="NIT1" s="249"/>
      <c r="NIU1" s="249"/>
      <c r="NIV1" s="249"/>
      <c r="NIW1" s="249"/>
      <c r="NIX1" s="249"/>
      <c r="NIY1" s="249"/>
      <c r="NIZ1" s="249"/>
      <c r="NJA1" s="249"/>
      <c r="NJB1" s="249"/>
      <c r="NJC1" s="249"/>
      <c r="NJD1" s="249"/>
      <c r="NJE1" s="249"/>
      <c r="NJF1" s="249"/>
      <c r="NJG1" s="249"/>
      <c r="NJH1" s="249"/>
      <c r="NJI1" s="249"/>
      <c r="NJJ1" s="249"/>
      <c r="NJK1" s="249"/>
      <c r="NJL1" s="249"/>
      <c r="NJM1" s="249"/>
      <c r="NJN1" s="249"/>
      <c r="NJO1" s="249"/>
      <c r="NJP1" s="249"/>
      <c r="NJQ1" s="249"/>
      <c r="NJR1" s="249"/>
      <c r="NJS1" s="249"/>
      <c r="NJT1" s="249"/>
      <c r="NJU1" s="249"/>
      <c r="NJV1" s="249"/>
      <c r="NJW1" s="249"/>
      <c r="NJX1" s="249"/>
      <c r="NJY1" s="249"/>
      <c r="NJZ1" s="249"/>
      <c r="NKA1" s="249"/>
      <c r="NKB1" s="249"/>
      <c r="NKC1" s="249"/>
      <c r="NKD1" s="249"/>
      <c r="NKE1" s="249"/>
      <c r="NKF1" s="249"/>
      <c r="NKG1" s="249"/>
      <c r="NKH1" s="249"/>
      <c r="NKI1" s="249"/>
      <c r="NKJ1" s="249"/>
      <c r="NKK1" s="249"/>
      <c r="NKL1" s="249"/>
      <c r="NKM1" s="249"/>
      <c r="NKN1" s="249"/>
      <c r="NKO1" s="249"/>
      <c r="NKP1" s="249"/>
      <c r="NKQ1" s="249"/>
      <c r="NKR1" s="249"/>
      <c r="NKS1" s="249"/>
      <c r="NKT1" s="249"/>
      <c r="NKU1" s="249"/>
      <c r="NKV1" s="249"/>
      <c r="NKW1" s="249"/>
      <c r="NKX1" s="249"/>
      <c r="NKY1" s="249"/>
      <c r="NKZ1" s="249"/>
      <c r="NLA1" s="249"/>
      <c r="NLB1" s="249"/>
      <c r="NLC1" s="249"/>
      <c r="NLD1" s="249"/>
      <c r="NLE1" s="249"/>
      <c r="NLF1" s="249"/>
      <c r="NLG1" s="249"/>
      <c r="NLH1" s="249"/>
      <c r="NLI1" s="249"/>
      <c r="NLJ1" s="249"/>
      <c r="NLK1" s="249"/>
      <c r="NLL1" s="249"/>
      <c r="NLM1" s="249"/>
      <c r="NLN1" s="249"/>
      <c r="NLO1" s="249"/>
      <c r="NLP1" s="249"/>
      <c r="NLQ1" s="249"/>
      <c r="NLR1" s="249"/>
      <c r="NLS1" s="249"/>
      <c r="NLT1" s="249"/>
      <c r="NLU1" s="249"/>
      <c r="NLV1" s="249"/>
      <c r="NLW1" s="249"/>
      <c r="NLX1" s="249"/>
      <c r="NLY1" s="249"/>
      <c r="NLZ1" s="249"/>
      <c r="NMA1" s="249"/>
      <c r="NMB1" s="249"/>
      <c r="NMC1" s="249"/>
      <c r="NMD1" s="249"/>
      <c r="NME1" s="249"/>
      <c r="NMF1" s="249"/>
      <c r="NMG1" s="249"/>
      <c r="NMH1" s="249"/>
      <c r="NMI1" s="249"/>
      <c r="NMJ1" s="249"/>
      <c r="NMK1" s="249"/>
      <c r="NML1" s="249"/>
      <c r="NMM1" s="249"/>
      <c r="NMN1" s="249"/>
      <c r="NMO1" s="249"/>
      <c r="NMP1" s="249"/>
      <c r="NMQ1" s="249"/>
      <c r="NMR1" s="249"/>
      <c r="NMS1" s="249"/>
      <c r="NMT1" s="249"/>
      <c r="NMU1" s="249"/>
      <c r="NMV1" s="249"/>
      <c r="NMW1" s="249"/>
      <c r="NMX1" s="249"/>
      <c r="NMY1" s="249"/>
      <c r="NMZ1" s="249"/>
      <c r="NNA1" s="249"/>
      <c r="NNB1" s="249"/>
      <c r="NNC1" s="249"/>
      <c r="NND1" s="249"/>
      <c r="NNE1" s="249"/>
      <c r="NNF1" s="249"/>
      <c r="NNG1" s="249"/>
      <c r="NNH1" s="249"/>
      <c r="NNI1" s="249"/>
      <c r="NNJ1" s="249"/>
      <c r="NNK1" s="249"/>
      <c r="NNL1" s="249"/>
      <c r="NNM1" s="249"/>
      <c r="NNN1" s="249"/>
      <c r="NNO1" s="249"/>
      <c r="NNP1" s="249"/>
      <c r="NNQ1" s="249"/>
      <c r="NNR1" s="249"/>
      <c r="NNS1" s="249"/>
      <c r="NNT1" s="249"/>
      <c r="NNU1" s="249"/>
      <c r="NNV1" s="249"/>
      <c r="NNW1" s="249"/>
      <c r="NNX1" s="249"/>
      <c r="NNY1" s="249"/>
      <c r="NNZ1" s="249"/>
      <c r="NOA1" s="249"/>
      <c r="NOB1" s="249"/>
      <c r="NOC1" s="249"/>
      <c r="NOD1" s="249"/>
      <c r="NOE1" s="249"/>
      <c r="NOF1" s="249"/>
      <c r="NOG1" s="249"/>
      <c r="NOH1" s="249"/>
      <c r="NOI1" s="249"/>
      <c r="NOJ1" s="249"/>
      <c r="NOK1" s="249"/>
      <c r="NOL1" s="249"/>
      <c r="NOM1" s="249"/>
      <c r="NON1" s="249"/>
      <c r="NOO1" s="249"/>
      <c r="NOP1" s="249"/>
      <c r="NOQ1" s="249"/>
      <c r="NOR1" s="249"/>
      <c r="NOS1" s="249"/>
      <c r="NOT1" s="249"/>
      <c r="NOU1" s="249"/>
      <c r="NOV1" s="249"/>
      <c r="NOW1" s="249"/>
      <c r="NOX1" s="249"/>
      <c r="NOY1" s="249"/>
      <c r="NOZ1" s="249"/>
      <c r="NPA1" s="249"/>
      <c r="NPB1" s="249"/>
      <c r="NPC1" s="249"/>
      <c r="NPD1" s="249"/>
      <c r="NPE1" s="249"/>
      <c r="NPF1" s="249"/>
      <c r="NPG1" s="249"/>
      <c r="NPH1" s="249"/>
      <c r="NPI1" s="249"/>
      <c r="NPJ1" s="249"/>
      <c r="NPK1" s="249"/>
      <c r="NPL1" s="249"/>
      <c r="NPM1" s="249"/>
      <c r="NPN1" s="249"/>
      <c r="NPO1" s="249"/>
      <c r="NPP1" s="249"/>
      <c r="NPQ1" s="249"/>
      <c r="NPR1" s="249"/>
      <c r="NPS1" s="249"/>
      <c r="NPT1" s="249"/>
      <c r="NPU1" s="249"/>
      <c r="NPV1" s="249"/>
      <c r="NPW1" s="249"/>
      <c r="NPX1" s="249"/>
      <c r="NPY1" s="249"/>
      <c r="NPZ1" s="249"/>
      <c r="NQA1" s="249"/>
      <c r="NQB1" s="249"/>
      <c r="NQC1" s="249"/>
      <c r="NQD1" s="249"/>
      <c r="NQE1" s="249"/>
      <c r="NQF1" s="249"/>
      <c r="NQG1" s="249"/>
      <c r="NQH1" s="249"/>
      <c r="NQI1" s="249"/>
      <c r="NQJ1" s="249"/>
      <c r="NQK1" s="249"/>
      <c r="NQL1" s="249"/>
      <c r="NQM1" s="249"/>
      <c r="NQN1" s="249"/>
      <c r="NQO1" s="249"/>
      <c r="NQP1" s="249"/>
      <c r="NQQ1" s="249"/>
      <c r="NQR1" s="249"/>
      <c r="NQS1" s="249"/>
      <c r="NQT1" s="249"/>
      <c r="NQU1" s="249"/>
      <c r="NQV1" s="249"/>
      <c r="NQW1" s="249"/>
      <c r="NQX1" s="249"/>
      <c r="NQY1" s="249"/>
      <c r="NQZ1" s="249"/>
      <c r="NRA1" s="249"/>
      <c r="NRB1" s="249"/>
      <c r="NRC1" s="249"/>
      <c r="NRD1" s="249"/>
      <c r="NRE1" s="249"/>
      <c r="NRF1" s="249"/>
      <c r="NRG1" s="249"/>
      <c r="NRH1" s="249"/>
      <c r="NRI1" s="249"/>
      <c r="NRJ1" s="249"/>
      <c r="NRK1" s="249"/>
      <c r="NRL1" s="249"/>
      <c r="NRM1" s="249"/>
      <c r="NRN1" s="249"/>
      <c r="NRO1" s="249"/>
      <c r="NRP1" s="249"/>
      <c r="NRQ1" s="249"/>
      <c r="NRR1" s="249"/>
      <c r="NRS1" s="249"/>
      <c r="NRT1" s="249"/>
      <c r="NRU1" s="249"/>
      <c r="NRV1" s="249"/>
      <c r="NRW1" s="249"/>
      <c r="NRX1" s="249"/>
      <c r="NRY1" s="249"/>
      <c r="NRZ1" s="249"/>
      <c r="NSA1" s="249"/>
      <c r="NSB1" s="249"/>
      <c r="NSC1" s="249"/>
      <c r="NSD1" s="249"/>
      <c r="NSE1" s="249"/>
      <c r="NSF1" s="249"/>
      <c r="NSG1" s="249"/>
      <c r="NSH1" s="249"/>
      <c r="NSI1" s="249"/>
      <c r="NSJ1" s="249"/>
      <c r="NSK1" s="249"/>
      <c r="NSL1" s="249"/>
      <c r="NSM1" s="249"/>
      <c r="NSN1" s="249"/>
      <c r="NSO1" s="249"/>
      <c r="NSP1" s="249"/>
      <c r="NSQ1" s="249"/>
      <c r="NSR1" s="249"/>
      <c r="NSS1" s="249"/>
      <c r="NST1" s="249"/>
      <c r="NSU1" s="249"/>
      <c r="NSV1" s="249"/>
      <c r="NSW1" s="249"/>
      <c r="NSX1" s="249"/>
      <c r="NSY1" s="249"/>
      <c r="NSZ1" s="249"/>
      <c r="NTA1" s="249"/>
      <c r="NTB1" s="249"/>
      <c r="NTC1" s="249"/>
      <c r="NTD1" s="249"/>
      <c r="NTE1" s="249"/>
      <c r="NTF1" s="249"/>
      <c r="NTG1" s="249"/>
      <c r="NTH1" s="249"/>
      <c r="NTI1" s="249"/>
      <c r="NTJ1" s="249"/>
      <c r="NTK1" s="249"/>
      <c r="NTL1" s="249"/>
      <c r="NTM1" s="249"/>
      <c r="NTN1" s="249"/>
      <c r="NTO1" s="249"/>
      <c r="NTP1" s="249"/>
      <c r="NTQ1" s="249"/>
      <c r="NTR1" s="249"/>
      <c r="NTS1" s="249"/>
      <c r="NTT1" s="249"/>
      <c r="NTU1" s="249"/>
      <c r="NTV1" s="249"/>
      <c r="NTW1" s="249"/>
      <c r="NTX1" s="249"/>
      <c r="NTY1" s="249"/>
      <c r="NTZ1" s="249"/>
      <c r="NUA1" s="249"/>
      <c r="NUB1" s="249"/>
      <c r="NUC1" s="249"/>
      <c r="NUD1" s="249"/>
      <c r="NUE1" s="249"/>
      <c r="NUF1" s="249"/>
      <c r="NUG1" s="249"/>
      <c r="NUH1" s="249"/>
      <c r="NUI1" s="249"/>
      <c r="NUJ1" s="249"/>
      <c r="NUK1" s="249"/>
      <c r="NUL1" s="249"/>
      <c r="NUM1" s="249"/>
      <c r="NUN1" s="249"/>
      <c r="NUO1" s="249"/>
      <c r="NUP1" s="249"/>
      <c r="NUQ1" s="249"/>
      <c r="NUR1" s="249"/>
      <c r="NUS1" s="249"/>
      <c r="NUT1" s="249"/>
      <c r="NUU1" s="249"/>
      <c r="NUV1" s="249"/>
      <c r="NUW1" s="249"/>
      <c r="NUX1" s="249"/>
      <c r="NUY1" s="249"/>
      <c r="NUZ1" s="249"/>
      <c r="NVA1" s="249"/>
      <c r="NVB1" s="249"/>
      <c r="NVC1" s="249"/>
      <c r="NVD1" s="249"/>
      <c r="NVE1" s="249"/>
      <c r="NVF1" s="249"/>
      <c r="NVG1" s="249"/>
      <c r="NVH1" s="249"/>
      <c r="NVI1" s="249"/>
      <c r="NVJ1" s="249"/>
      <c r="NVK1" s="249"/>
      <c r="NVL1" s="249"/>
      <c r="NVM1" s="249"/>
      <c r="NVN1" s="249"/>
      <c r="NVO1" s="249"/>
      <c r="NVP1" s="249"/>
      <c r="NVQ1" s="249"/>
      <c r="NVR1" s="249"/>
      <c r="NVS1" s="249"/>
      <c r="NVT1" s="249"/>
      <c r="NVU1" s="249"/>
      <c r="NVV1" s="249"/>
      <c r="NVW1" s="249"/>
      <c r="NVX1" s="249"/>
      <c r="NVY1" s="249"/>
      <c r="NVZ1" s="249"/>
      <c r="NWA1" s="249"/>
      <c r="NWB1" s="249"/>
      <c r="NWC1" s="249"/>
      <c r="NWD1" s="249"/>
      <c r="NWE1" s="249"/>
      <c r="NWF1" s="249"/>
      <c r="NWG1" s="249"/>
      <c r="NWH1" s="249"/>
      <c r="NWI1" s="249"/>
      <c r="NWJ1" s="249"/>
      <c r="NWK1" s="249"/>
      <c r="NWL1" s="249"/>
      <c r="NWM1" s="249"/>
      <c r="NWN1" s="249"/>
      <c r="NWO1" s="249"/>
      <c r="NWP1" s="249"/>
      <c r="NWQ1" s="249"/>
      <c r="NWR1" s="249"/>
      <c r="NWS1" s="249"/>
      <c r="NWT1" s="249"/>
      <c r="NWU1" s="249"/>
      <c r="NWV1" s="249"/>
      <c r="NWW1" s="249"/>
      <c r="NWX1" s="249"/>
      <c r="NWY1" s="249"/>
      <c r="NWZ1" s="249"/>
      <c r="NXA1" s="249"/>
      <c r="NXB1" s="249"/>
      <c r="NXC1" s="249"/>
      <c r="NXD1" s="249"/>
      <c r="NXE1" s="249"/>
      <c r="NXF1" s="249"/>
      <c r="NXG1" s="249"/>
      <c r="NXH1" s="249"/>
      <c r="NXI1" s="249"/>
      <c r="NXJ1" s="249"/>
      <c r="NXK1" s="249"/>
      <c r="NXL1" s="249"/>
      <c r="NXM1" s="249"/>
      <c r="NXN1" s="249"/>
      <c r="NXO1" s="249"/>
      <c r="NXP1" s="249"/>
      <c r="NXQ1" s="249"/>
      <c r="NXR1" s="249"/>
      <c r="NXS1" s="249"/>
      <c r="NXT1" s="249"/>
      <c r="NXU1" s="249"/>
      <c r="NXV1" s="249"/>
      <c r="NXW1" s="249"/>
      <c r="NXX1" s="249"/>
      <c r="NXY1" s="249"/>
      <c r="NXZ1" s="249"/>
      <c r="NYA1" s="249"/>
      <c r="NYB1" s="249"/>
      <c r="NYC1" s="249"/>
      <c r="NYD1" s="249"/>
      <c r="NYE1" s="249"/>
      <c r="NYF1" s="249"/>
      <c r="NYG1" s="249"/>
      <c r="NYH1" s="249"/>
      <c r="NYI1" s="249"/>
      <c r="NYJ1" s="249"/>
      <c r="NYK1" s="249"/>
      <c r="NYL1" s="249"/>
      <c r="NYM1" s="249"/>
      <c r="NYN1" s="249"/>
      <c r="NYO1" s="249"/>
      <c r="NYP1" s="249"/>
      <c r="NYQ1" s="249"/>
      <c r="NYR1" s="249"/>
      <c r="NYS1" s="249"/>
      <c r="NYT1" s="249"/>
      <c r="NYU1" s="249"/>
      <c r="NYV1" s="249"/>
      <c r="NYW1" s="249"/>
      <c r="NYX1" s="249"/>
      <c r="NYY1" s="249"/>
      <c r="NYZ1" s="249"/>
      <c r="NZA1" s="249"/>
      <c r="NZB1" s="249"/>
      <c r="NZC1" s="249"/>
      <c r="NZD1" s="249"/>
      <c r="NZE1" s="249"/>
      <c r="NZF1" s="249"/>
      <c r="NZG1" s="249"/>
      <c r="NZH1" s="249"/>
      <c r="NZI1" s="249"/>
      <c r="NZJ1" s="249"/>
      <c r="NZK1" s="249"/>
      <c r="NZL1" s="249"/>
      <c r="NZM1" s="249"/>
      <c r="NZN1" s="249"/>
      <c r="NZO1" s="249"/>
      <c r="NZP1" s="249"/>
      <c r="NZQ1" s="249"/>
      <c r="NZR1" s="249"/>
      <c r="NZS1" s="249"/>
      <c r="NZT1" s="249"/>
      <c r="NZU1" s="249"/>
      <c r="NZV1" s="249"/>
      <c r="NZW1" s="249"/>
      <c r="NZX1" s="249"/>
      <c r="NZY1" s="249"/>
      <c r="NZZ1" s="249"/>
      <c r="OAA1" s="249"/>
      <c r="OAB1" s="249"/>
      <c r="OAC1" s="249"/>
      <c r="OAD1" s="249"/>
      <c r="OAE1" s="249"/>
      <c r="OAF1" s="249"/>
      <c r="OAG1" s="249"/>
      <c r="OAH1" s="249"/>
      <c r="OAI1" s="249"/>
      <c r="OAJ1" s="249"/>
      <c r="OAK1" s="249"/>
      <c r="OAL1" s="249"/>
      <c r="OAM1" s="249"/>
      <c r="OAN1" s="249"/>
      <c r="OAO1" s="249"/>
      <c r="OAP1" s="249"/>
      <c r="OAQ1" s="249"/>
      <c r="OAR1" s="249"/>
      <c r="OAS1" s="249"/>
      <c r="OAT1" s="249"/>
      <c r="OAU1" s="249"/>
      <c r="OAV1" s="249"/>
      <c r="OAW1" s="249"/>
      <c r="OAX1" s="249"/>
      <c r="OAY1" s="249"/>
      <c r="OAZ1" s="249"/>
      <c r="OBA1" s="249"/>
      <c r="OBB1" s="249"/>
      <c r="OBC1" s="249"/>
      <c r="OBD1" s="249"/>
      <c r="OBE1" s="249"/>
      <c r="OBF1" s="249"/>
      <c r="OBG1" s="249"/>
      <c r="OBH1" s="249"/>
      <c r="OBI1" s="249"/>
      <c r="OBJ1" s="249"/>
      <c r="OBK1" s="249"/>
      <c r="OBL1" s="249"/>
      <c r="OBM1" s="249"/>
      <c r="OBN1" s="249"/>
      <c r="OBO1" s="249"/>
      <c r="OBP1" s="249"/>
      <c r="OBQ1" s="249"/>
      <c r="OBR1" s="249"/>
      <c r="OBS1" s="249"/>
      <c r="OBT1" s="249"/>
      <c r="OBU1" s="249"/>
      <c r="OBV1" s="249"/>
      <c r="OBW1" s="249"/>
      <c r="OBX1" s="249"/>
      <c r="OBY1" s="249"/>
      <c r="OBZ1" s="249"/>
      <c r="OCA1" s="249"/>
      <c r="OCB1" s="249"/>
      <c r="OCC1" s="249"/>
      <c r="OCD1" s="249"/>
      <c r="OCE1" s="249"/>
      <c r="OCF1" s="249"/>
      <c r="OCG1" s="249"/>
      <c r="OCH1" s="249"/>
      <c r="OCI1" s="249"/>
      <c r="OCJ1" s="249"/>
      <c r="OCK1" s="249"/>
      <c r="OCL1" s="249"/>
      <c r="OCM1" s="249"/>
      <c r="OCN1" s="249"/>
      <c r="OCO1" s="249"/>
      <c r="OCP1" s="249"/>
      <c r="OCQ1" s="249"/>
      <c r="OCR1" s="249"/>
      <c r="OCS1" s="249"/>
      <c r="OCT1" s="249"/>
      <c r="OCU1" s="249"/>
      <c r="OCV1" s="249"/>
      <c r="OCW1" s="249"/>
      <c r="OCX1" s="249"/>
      <c r="OCY1" s="249"/>
      <c r="OCZ1" s="249"/>
      <c r="ODA1" s="249"/>
      <c r="ODB1" s="249"/>
      <c r="ODC1" s="249"/>
      <c r="ODD1" s="249"/>
      <c r="ODE1" s="249"/>
      <c r="ODF1" s="249"/>
      <c r="ODG1" s="249"/>
      <c r="ODH1" s="249"/>
      <c r="ODI1" s="249"/>
      <c r="ODJ1" s="249"/>
      <c r="ODK1" s="249"/>
      <c r="ODL1" s="249"/>
      <c r="ODM1" s="249"/>
      <c r="ODN1" s="249"/>
      <c r="ODO1" s="249"/>
      <c r="ODP1" s="249"/>
      <c r="ODQ1" s="249"/>
      <c r="ODR1" s="249"/>
      <c r="ODS1" s="249"/>
      <c r="ODT1" s="249"/>
      <c r="ODU1" s="249"/>
      <c r="ODV1" s="249"/>
      <c r="ODW1" s="249"/>
      <c r="ODX1" s="249"/>
      <c r="ODY1" s="249"/>
      <c r="ODZ1" s="249"/>
      <c r="OEA1" s="249"/>
      <c r="OEB1" s="249"/>
      <c r="OEC1" s="249"/>
      <c r="OED1" s="249"/>
      <c r="OEE1" s="249"/>
      <c r="OEF1" s="249"/>
      <c r="OEG1" s="249"/>
      <c r="OEH1" s="249"/>
      <c r="OEI1" s="249"/>
      <c r="OEJ1" s="249"/>
      <c r="OEK1" s="249"/>
      <c r="OEL1" s="249"/>
      <c r="OEM1" s="249"/>
      <c r="OEN1" s="249"/>
      <c r="OEO1" s="249"/>
      <c r="OEP1" s="249"/>
      <c r="OEQ1" s="249"/>
      <c r="OER1" s="249"/>
      <c r="OES1" s="249"/>
      <c r="OET1" s="249"/>
      <c r="OEU1" s="249"/>
      <c r="OEV1" s="249"/>
      <c r="OEW1" s="249"/>
      <c r="OEX1" s="249"/>
      <c r="OEY1" s="249"/>
      <c r="OEZ1" s="249"/>
      <c r="OFA1" s="249"/>
      <c r="OFB1" s="249"/>
      <c r="OFC1" s="249"/>
      <c r="OFD1" s="249"/>
      <c r="OFE1" s="249"/>
      <c r="OFF1" s="249"/>
      <c r="OFG1" s="249"/>
      <c r="OFH1" s="249"/>
      <c r="OFI1" s="249"/>
      <c r="OFJ1" s="249"/>
      <c r="OFK1" s="249"/>
      <c r="OFL1" s="249"/>
      <c r="OFM1" s="249"/>
      <c r="OFN1" s="249"/>
      <c r="OFO1" s="249"/>
      <c r="OFP1" s="249"/>
      <c r="OFQ1" s="249"/>
      <c r="OFR1" s="249"/>
      <c r="OFS1" s="249"/>
      <c r="OFT1" s="249"/>
      <c r="OFU1" s="249"/>
      <c r="OFV1" s="249"/>
      <c r="OFW1" s="249"/>
      <c r="OFX1" s="249"/>
      <c r="OFY1" s="249"/>
      <c r="OFZ1" s="249"/>
      <c r="OGA1" s="249"/>
      <c r="OGB1" s="249"/>
      <c r="OGC1" s="249"/>
      <c r="OGD1" s="249"/>
      <c r="OGE1" s="249"/>
      <c r="OGF1" s="249"/>
      <c r="OGG1" s="249"/>
      <c r="OGH1" s="249"/>
      <c r="OGI1" s="249"/>
      <c r="OGJ1" s="249"/>
      <c r="OGK1" s="249"/>
      <c r="OGL1" s="249"/>
      <c r="OGM1" s="249"/>
      <c r="OGN1" s="249"/>
      <c r="OGO1" s="249"/>
      <c r="OGP1" s="249"/>
      <c r="OGQ1" s="249"/>
      <c r="OGR1" s="249"/>
      <c r="OGS1" s="249"/>
      <c r="OGT1" s="249"/>
      <c r="OGU1" s="249"/>
      <c r="OGV1" s="249"/>
      <c r="OGW1" s="249"/>
      <c r="OGX1" s="249"/>
      <c r="OGY1" s="249"/>
      <c r="OGZ1" s="249"/>
      <c r="OHA1" s="249"/>
      <c r="OHB1" s="249"/>
      <c r="OHC1" s="249"/>
      <c r="OHD1" s="249"/>
      <c r="OHE1" s="249"/>
      <c r="OHF1" s="249"/>
      <c r="OHG1" s="249"/>
      <c r="OHH1" s="249"/>
      <c r="OHI1" s="249"/>
      <c r="OHJ1" s="249"/>
      <c r="OHK1" s="249"/>
      <c r="OHL1" s="249"/>
      <c r="OHM1" s="249"/>
      <c r="OHN1" s="249"/>
      <c r="OHO1" s="249"/>
      <c r="OHP1" s="249"/>
      <c r="OHQ1" s="249"/>
      <c r="OHR1" s="249"/>
      <c r="OHS1" s="249"/>
      <c r="OHT1" s="249"/>
      <c r="OHU1" s="249"/>
      <c r="OHV1" s="249"/>
      <c r="OHW1" s="249"/>
      <c r="OHX1" s="249"/>
      <c r="OHY1" s="249"/>
      <c r="OHZ1" s="249"/>
      <c r="OIA1" s="249"/>
      <c r="OIB1" s="249"/>
      <c r="OIC1" s="249"/>
      <c r="OID1" s="249"/>
      <c r="OIE1" s="249"/>
      <c r="OIF1" s="249"/>
      <c r="OIG1" s="249"/>
      <c r="OIH1" s="249"/>
      <c r="OII1" s="249"/>
      <c r="OIJ1" s="249"/>
      <c r="OIK1" s="249"/>
      <c r="OIL1" s="249"/>
      <c r="OIM1" s="249"/>
      <c r="OIN1" s="249"/>
      <c r="OIO1" s="249"/>
      <c r="OIP1" s="249"/>
      <c r="OIQ1" s="249"/>
      <c r="OIR1" s="249"/>
      <c r="OIS1" s="249"/>
      <c r="OIT1" s="249"/>
      <c r="OIU1" s="249"/>
      <c r="OIV1" s="249"/>
      <c r="OIW1" s="249"/>
      <c r="OIX1" s="249"/>
      <c r="OIY1" s="249"/>
      <c r="OIZ1" s="249"/>
      <c r="OJA1" s="249"/>
      <c r="OJB1" s="249"/>
      <c r="OJC1" s="249"/>
      <c r="OJD1" s="249"/>
      <c r="OJE1" s="249"/>
      <c r="OJF1" s="249"/>
      <c r="OJG1" s="249"/>
      <c r="OJH1" s="249"/>
      <c r="OJI1" s="249"/>
      <c r="OJJ1" s="249"/>
      <c r="OJK1" s="249"/>
      <c r="OJL1" s="249"/>
      <c r="OJM1" s="249"/>
      <c r="OJN1" s="249"/>
      <c r="OJO1" s="249"/>
      <c r="OJP1" s="249"/>
      <c r="OJQ1" s="249"/>
      <c r="OJR1" s="249"/>
      <c r="OJS1" s="249"/>
      <c r="OJT1" s="249"/>
      <c r="OJU1" s="249"/>
      <c r="OJV1" s="249"/>
      <c r="OJW1" s="249"/>
      <c r="OJX1" s="249"/>
      <c r="OJY1" s="249"/>
      <c r="OJZ1" s="249"/>
      <c r="OKA1" s="249"/>
      <c r="OKB1" s="249"/>
      <c r="OKC1" s="249"/>
      <c r="OKD1" s="249"/>
      <c r="OKE1" s="249"/>
      <c r="OKF1" s="249"/>
      <c r="OKG1" s="249"/>
      <c r="OKH1" s="249"/>
      <c r="OKI1" s="249"/>
      <c r="OKJ1" s="249"/>
      <c r="OKK1" s="249"/>
      <c r="OKL1" s="249"/>
      <c r="OKM1" s="249"/>
      <c r="OKN1" s="249"/>
      <c r="OKO1" s="249"/>
      <c r="OKP1" s="249"/>
      <c r="OKQ1" s="249"/>
      <c r="OKR1" s="249"/>
      <c r="OKS1" s="249"/>
      <c r="OKT1" s="249"/>
      <c r="OKU1" s="249"/>
      <c r="OKV1" s="249"/>
      <c r="OKW1" s="249"/>
      <c r="OKX1" s="249"/>
      <c r="OKY1" s="249"/>
      <c r="OKZ1" s="249"/>
      <c r="OLA1" s="249"/>
      <c r="OLB1" s="249"/>
      <c r="OLC1" s="249"/>
      <c r="OLD1" s="249"/>
      <c r="OLE1" s="249"/>
      <c r="OLF1" s="249"/>
      <c r="OLG1" s="249"/>
      <c r="OLH1" s="249"/>
      <c r="OLI1" s="249"/>
      <c r="OLJ1" s="249"/>
      <c r="OLK1" s="249"/>
      <c r="OLL1" s="249"/>
      <c r="OLM1" s="249"/>
      <c r="OLN1" s="249"/>
      <c r="OLO1" s="249"/>
      <c r="OLP1" s="249"/>
      <c r="OLQ1" s="249"/>
      <c r="OLR1" s="249"/>
      <c r="OLS1" s="249"/>
      <c r="OLT1" s="249"/>
      <c r="OLU1" s="249"/>
      <c r="OLV1" s="249"/>
      <c r="OLW1" s="249"/>
      <c r="OLX1" s="249"/>
      <c r="OLY1" s="249"/>
      <c r="OLZ1" s="249"/>
      <c r="OMA1" s="249"/>
      <c r="OMB1" s="249"/>
      <c r="OMC1" s="249"/>
      <c r="OMD1" s="249"/>
      <c r="OME1" s="249"/>
      <c r="OMF1" s="249"/>
      <c r="OMG1" s="249"/>
      <c r="OMH1" s="249"/>
      <c r="OMI1" s="249"/>
      <c r="OMJ1" s="249"/>
      <c r="OMK1" s="249"/>
      <c r="OML1" s="249"/>
      <c r="OMM1" s="249"/>
      <c r="OMN1" s="249"/>
      <c r="OMO1" s="249"/>
      <c r="OMP1" s="249"/>
      <c r="OMQ1" s="249"/>
      <c r="OMR1" s="249"/>
      <c r="OMS1" s="249"/>
      <c r="OMT1" s="249"/>
      <c r="OMU1" s="249"/>
      <c r="OMV1" s="249"/>
      <c r="OMW1" s="249"/>
      <c r="OMX1" s="249"/>
      <c r="OMY1" s="249"/>
      <c r="OMZ1" s="249"/>
      <c r="ONA1" s="249"/>
      <c r="ONB1" s="249"/>
      <c r="ONC1" s="249"/>
      <c r="OND1" s="249"/>
      <c r="ONE1" s="249"/>
      <c r="ONF1" s="249"/>
      <c r="ONG1" s="249"/>
      <c r="ONH1" s="249"/>
      <c r="ONI1" s="249"/>
      <c r="ONJ1" s="249"/>
      <c r="ONK1" s="249"/>
      <c r="ONL1" s="249"/>
      <c r="ONM1" s="249"/>
      <c r="ONN1" s="249"/>
      <c r="ONO1" s="249"/>
      <c r="ONP1" s="249"/>
      <c r="ONQ1" s="249"/>
      <c r="ONR1" s="249"/>
      <c r="ONS1" s="249"/>
      <c r="ONT1" s="249"/>
      <c r="ONU1" s="249"/>
      <c r="ONV1" s="249"/>
      <c r="ONW1" s="249"/>
      <c r="ONX1" s="249"/>
      <c r="ONY1" s="249"/>
      <c r="ONZ1" s="249"/>
      <c r="OOA1" s="249"/>
      <c r="OOB1" s="249"/>
      <c r="OOC1" s="249"/>
      <c r="OOD1" s="249"/>
      <c r="OOE1" s="249"/>
      <c r="OOF1" s="249"/>
      <c r="OOG1" s="249"/>
      <c r="OOH1" s="249"/>
      <c r="OOI1" s="249"/>
      <c r="OOJ1" s="249"/>
      <c r="OOK1" s="249"/>
      <c r="OOL1" s="249"/>
      <c r="OOM1" s="249"/>
      <c r="OON1" s="249"/>
      <c r="OOO1" s="249"/>
      <c r="OOP1" s="249"/>
      <c r="OOQ1" s="249"/>
      <c r="OOR1" s="249"/>
      <c r="OOS1" s="249"/>
      <c r="OOT1" s="249"/>
      <c r="OOU1" s="249"/>
      <c r="OOV1" s="249"/>
      <c r="OOW1" s="249"/>
      <c r="OOX1" s="249"/>
      <c r="OOY1" s="249"/>
      <c r="OOZ1" s="249"/>
      <c r="OPA1" s="249"/>
      <c r="OPB1" s="249"/>
      <c r="OPC1" s="249"/>
      <c r="OPD1" s="249"/>
      <c r="OPE1" s="249"/>
      <c r="OPF1" s="249"/>
      <c r="OPG1" s="249"/>
      <c r="OPH1" s="249"/>
      <c r="OPI1" s="249"/>
      <c r="OPJ1" s="249"/>
      <c r="OPK1" s="249"/>
      <c r="OPL1" s="249"/>
      <c r="OPM1" s="249"/>
      <c r="OPN1" s="249"/>
      <c r="OPO1" s="249"/>
      <c r="OPP1" s="249"/>
      <c r="OPQ1" s="249"/>
      <c r="OPR1" s="249"/>
      <c r="OPS1" s="249"/>
      <c r="OPT1" s="249"/>
      <c r="OPU1" s="249"/>
      <c r="OPV1" s="249"/>
      <c r="OPW1" s="249"/>
      <c r="OPX1" s="249"/>
      <c r="OPY1" s="249"/>
      <c r="OPZ1" s="249"/>
      <c r="OQA1" s="249"/>
      <c r="OQB1" s="249"/>
      <c r="OQC1" s="249"/>
      <c r="OQD1" s="249"/>
      <c r="OQE1" s="249"/>
      <c r="OQF1" s="249"/>
      <c r="OQG1" s="249"/>
      <c r="OQH1" s="249"/>
      <c r="OQI1" s="249"/>
      <c r="OQJ1" s="249"/>
      <c r="OQK1" s="249"/>
      <c r="OQL1" s="249"/>
      <c r="OQM1" s="249"/>
      <c r="OQN1" s="249"/>
      <c r="OQO1" s="249"/>
      <c r="OQP1" s="249"/>
      <c r="OQQ1" s="249"/>
      <c r="OQR1" s="249"/>
      <c r="OQS1" s="249"/>
      <c r="OQT1" s="249"/>
      <c r="OQU1" s="249"/>
      <c r="OQV1" s="249"/>
      <c r="OQW1" s="249"/>
      <c r="OQX1" s="249"/>
      <c r="OQY1" s="249"/>
      <c r="OQZ1" s="249"/>
      <c r="ORA1" s="249"/>
      <c r="ORB1" s="249"/>
      <c r="ORC1" s="249"/>
      <c r="ORD1" s="249"/>
      <c r="ORE1" s="249"/>
      <c r="ORF1" s="249"/>
      <c r="ORG1" s="249"/>
      <c r="ORH1" s="249"/>
      <c r="ORI1" s="249"/>
      <c r="ORJ1" s="249"/>
      <c r="ORK1" s="249"/>
      <c r="ORL1" s="249"/>
      <c r="ORM1" s="249"/>
      <c r="ORN1" s="249"/>
      <c r="ORO1" s="249"/>
      <c r="ORP1" s="249"/>
      <c r="ORQ1" s="249"/>
      <c r="ORR1" s="249"/>
      <c r="ORS1" s="249"/>
      <c r="ORT1" s="249"/>
      <c r="ORU1" s="249"/>
      <c r="ORV1" s="249"/>
      <c r="ORW1" s="249"/>
      <c r="ORX1" s="249"/>
      <c r="ORY1" s="249"/>
      <c r="ORZ1" s="249"/>
      <c r="OSA1" s="249"/>
      <c r="OSB1" s="249"/>
      <c r="OSC1" s="249"/>
      <c r="OSD1" s="249"/>
      <c r="OSE1" s="249"/>
      <c r="OSF1" s="249"/>
      <c r="OSG1" s="249"/>
      <c r="OSH1" s="249"/>
      <c r="OSI1" s="249"/>
      <c r="OSJ1" s="249"/>
      <c r="OSK1" s="249"/>
      <c r="OSL1" s="249"/>
      <c r="OSM1" s="249"/>
      <c r="OSN1" s="249"/>
      <c r="OSO1" s="249"/>
      <c r="OSP1" s="249"/>
      <c r="OSQ1" s="249"/>
      <c r="OSR1" s="249"/>
      <c r="OSS1" s="249"/>
      <c r="OST1" s="249"/>
      <c r="OSU1" s="249"/>
      <c r="OSV1" s="249"/>
      <c r="OSW1" s="249"/>
      <c r="OSX1" s="249"/>
      <c r="OSY1" s="249"/>
      <c r="OSZ1" s="249"/>
      <c r="OTA1" s="249"/>
      <c r="OTB1" s="249"/>
      <c r="OTC1" s="249"/>
      <c r="OTD1" s="249"/>
      <c r="OTE1" s="249"/>
      <c r="OTF1" s="249"/>
      <c r="OTG1" s="249"/>
      <c r="OTH1" s="249"/>
      <c r="OTI1" s="249"/>
      <c r="OTJ1" s="249"/>
      <c r="OTK1" s="249"/>
      <c r="OTL1" s="249"/>
      <c r="OTM1" s="249"/>
      <c r="OTN1" s="249"/>
      <c r="OTO1" s="249"/>
      <c r="OTP1" s="249"/>
      <c r="OTQ1" s="249"/>
      <c r="OTR1" s="249"/>
      <c r="OTS1" s="249"/>
      <c r="OTT1" s="249"/>
      <c r="OTU1" s="249"/>
      <c r="OTV1" s="249"/>
      <c r="OTW1" s="249"/>
      <c r="OTX1" s="249"/>
      <c r="OTY1" s="249"/>
      <c r="OTZ1" s="249"/>
      <c r="OUA1" s="249"/>
      <c r="OUB1" s="249"/>
      <c r="OUC1" s="249"/>
      <c r="OUD1" s="249"/>
      <c r="OUE1" s="249"/>
      <c r="OUF1" s="249"/>
      <c r="OUG1" s="249"/>
      <c r="OUH1" s="249"/>
      <c r="OUI1" s="249"/>
      <c r="OUJ1" s="249"/>
      <c r="OUK1" s="249"/>
      <c r="OUL1" s="249"/>
      <c r="OUM1" s="249"/>
      <c r="OUN1" s="249"/>
      <c r="OUO1" s="249"/>
      <c r="OUP1" s="249"/>
      <c r="OUQ1" s="249"/>
      <c r="OUR1" s="249"/>
      <c r="OUS1" s="249"/>
      <c r="OUT1" s="249"/>
      <c r="OUU1" s="249"/>
      <c r="OUV1" s="249"/>
      <c r="OUW1" s="249"/>
      <c r="OUX1" s="249"/>
      <c r="OUY1" s="249"/>
      <c r="OUZ1" s="249"/>
      <c r="OVA1" s="249"/>
      <c r="OVB1" s="249"/>
      <c r="OVC1" s="249"/>
      <c r="OVD1" s="249"/>
      <c r="OVE1" s="249"/>
      <c r="OVF1" s="249"/>
      <c r="OVG1" s="249"/>
      <c r="OVH1" s="249"/>
      <c r="OVI1" s="249"/>
      <c r="OVJ1" s="249"/>
      <c r="OVK1" s="249"/>
      <c r="OVL1" s="249"/>
      <c r="OVM1" s="249"/>
      <c r="OVN1" s="249"/>
      <c r="OVO1" s="249"/>
      <c r="OVP1" s="249"/>
      <c r="OVQ1" s="249"/>
      <c r="OVR1" s="249"/>
      <c r="OVS1" s="249"/>
      <c r="OVT1" s="249"/>
      <c r="OVU1" s="249"/>
      <c r="OVV1" s="249"/>
      <c r="OVW1" s="249"/>
      <c r="OVX1" s="249"/>
      <c r="OVY1" s="249"/>
      <c r="OVZ1" s="249"/>
      <c r="OWA1" s="249"/>
      <c r="OWB1" s="249"/>
      <c r="OWC1" s="249"/>
      <c r="OWD1" s="249"/>
      <c r="OWE1" s="249"/>
      <c r="OWF1" s="249"/>
      <c r="OWG1" s="249"/>
      <c r="OWH1" s="249"/>
      <c r="OWI1" s="249"/>
      <c r="OWJ1" s="249"/>
      <c r="OWK1" s="249"/>
      <c r="OWL1" s="249"/>
      <c r="OWM1" s="249"/>
      <c r="OWN1" s="249"/>
      <c r="OWO1" s="249"/>
      <c r="OWP1" s="249"/>
      <c r="OWQ1" s="249"/>
      <c r="OWR1" s="249"/>
      <c r="OWS1" s="249"/>
      <c r="OWT1" s="249"/>
      <c r="OWU1" s="249"/>
      <c r="OWV1" s="249"/>
      <c r="OWW1" s="249"/>
      <c r="OWX1" s="249"/>
      <c r="OWY1" s="249"/>
      <c r="OWZ1" s="249"/>
      <c r="OXA1" s="249"/>
      <c r="OXB1" s="249"/>
      <c r="OXC1" s="249"/>
      <c r="OXD1" s="249"/>
      <c r="OXE1" s="249"/>
      <c r="OXF1" s="249"/>
      <c r="OXG1" s="249"/>
      <c r="OXH1" s="249"/>
      <c r="OXI1" s="249"/>
      <c r="OXJ1" s="249"/>
      <c r="OXK1" s="249"/>
      <c r="OXL1" s="249"/>
      <c r="OXM1" s="249"/>
      <c r="OXN1" s="249"/>
      <c r="OXO1" s="249"/>
      <c r="OXP1" s="249"/>
      <c r="OXQ1" s="249"/>
      <c r="OXR1" s="249"/>
      <c r="OXS1" s="249"/>
      <c r="OXT1" s="249"/>
      <c r="OXU1" s="249"/>
      <c r="OXV1" s="249"/>
      <c r="OXW1" s="249"/>
      <c r="OXX1" s="249"/>
      <c r="OXY1" s="249"/>
      <c r="OXZ1" s="249"/>
      <c r="OYA1" s="249"/>
      <c r="OYB1" s="249"/>
      <c r="OYC1" s="249"/>
      <c r="OYD1" s="249"/>
      <c r="OYE1" s="249"/>
      <c r="OYF1" s="249"/>
      <c r="OYG1" s="249"/>
      <c r="OYH1" s="249"/>
      <c r="OYI1" s="249"/>
      <c r="OYJ1" s="249"/>
      <c r="OYK1" s="249"/>
      <c r="OYL1" s="249"/>
      <c r="OYM1" s="249"/>
      <c r="OYN1" s="249"/>
      <c r="OYO1" s="249"/>
      <c r="OYP1" s="249"/>
      <c r="OYQ1" s="249"/>
      <c r="OYR1" s="249"/>
      <c r="OYS1" s="249"/>
      <c r="OYT1" s="249"/>
      <c r="OYU1" s="249"/>
      <c r="OYV1" s="249"/>
      <c r="OYW1" s="249"/>
      <c r="OYX1" s="249"/>
      <c r="OYY1" s="249"/>
      <c r="OYZ1" s="249"/>
      <c r="OZA1" s="249"/>
      <c r="OZB1" s="249"/>
      <c r="OZC1" s="249"/>
      <c r="OZD1" s="249"/>
      <c r="OZE1" s="249"/>
      <c r="OZF1" s="249"/>
      <c r="OZG1" s="249"/>
      <c r="OZH1" s="249"/>
      <c r="OZI1" s="249"/>
      <c r="OZJ1" s="249"/>
      <c r="OZK1" s="249"/>
      <c r="OZL1" s="249"/>
      <c r="OZM1" s="249"/>
      <c r="OZN1" s="249"/>
      <c r="OZO1" s="249"/>
      <c r="OZP1" s="249"/>
      <c r="OZQ1" s="249"/>
      <c r="OZR1" s="249"/>
      <c r="OZS1" s="249"/>
      <c r="OZT1" s="249"/>
      <c r="OZU1" s="249"/>
      <c r="OZV1" s="249"/>
      <c r="OZW1" s="249"/>
      <c r="OZX1" s="249"/>
      <c r="OZY1" s="249"/>
      <c r="OZZ1" s="249"/>
      <c r="PAA1" s="249"/>
      <c r="PAB1" s="249"/>
      <c r="PAC1" s="249"/>
      <c r="PAD1" s="249"/>
      <c r="PAE1" s="249"/>
      <c r="PAF1" s="249"/>
      <c r="PAG1" s="249"/>
      <c r="PAH1" s="249"/>
      <c r="PAI1" s="249"/>
      <c r="PAJ1" s="249"/>
      <c r="PAK1" s="249"/>
      <c r="PAL1" s="249"/>
      <c r="PAM1" s="249"/>
      <c r="PAN1" s="249"/>
      <c r="PAO1" s="249"/>
      <c r="PAP1" s="249"/>
      <c r="PAQ1" s="249"/>
      <c r="PAR1" s="249"/>
      <c r="PAS1" s="249"/>
      <c r="PAT1" s="249"/>
      <c r="PAU1" s="249"/>
      <c r="PAV1" s="249"/>
      <c r="PAW1" s="249"/>
      <c r="PAX1" s="249"/>
      <c r="PAY1" s="249"/>
      <c r="PAZ1" s="249"/>
      <c r="PBA1" s="249"/>
      <c r="PBB1" s="249"/>
      <c r="PBC1" s="249"/>
      <c r="PBD1" s="249"/>
      <c r="PBE1" s="249"/>
      <c r="PBF1" s="249"/>
      <c r="PBG1" s="249"/>
      <c r="PBH1" s="249"/>
      <c r="PBI1" s="249"/>
      <c r="PBJ1" s="249"/>
      <c r="PBK1" s="249"/>
      <c r="PBL1" s="249"/>
      <c r="PBM1" s="249"/>
      <c r="PBN1" s="249"/>
      <c r="PBO1" s="249"/>
      <c r="PBP1" s="249"/>
      <c r="PBQ1" s="249"/>
      <c r="PBR1" s="249"/>
      <c r="PBS1" s="249"/>
      <c r="PBT1" s="249"/>
      <c r="PBU1" s="249"/>
      <c r="PBV1" s="249"/>
      <c r="PBW1" s="249"/>
      <c r="PBX1" s="249"/>
      <c r="PBY1" s="249"/>
      <c r="PBZ1" s="249"/>
      <c r="PCA1" s="249"/>
      <c r="PCB1" s="249"/>
      <c r="PCC1" s="249"/>
      <c r="PCD1" s="249"/>
      <c r="PCE1" s="249"/>
      <c r="PCF1" s="249"/>
      <c r="PCG1" s="249"/>
      <c r="PCH1" s="249"/>
      <c r="PCI1" s="249"/>
      <c r="PCJ1" s="249"/>
      <c r="PCK1" s="249"/>
      <c r="PCL1" s="249"/>
      <c r="PCM1" s="249"/>
      <c r="PCN1" s="249"/>
      <c r="PCO1" s="249"/>
      <c r="PCP1" s="249"/>
      <c r="PCQ1" s="249"/>
      <c r="PCR1" s="249"/>
      <c r="PCS1" s="249"/>
      <c r="PCT1" s="249"/>
      <c r="PCU1" s="249"/>
      <c r="PCV1" s="249"/>
      <c r="PCW1" s="249"/>
      <c r="PCX1" s="249"/>
      <c r="PCY1" s="249"/>
      <c r="PCZ1" s="249"/>
      <c r="PDA1" s="249"/>
      <c r="PDB1" s="249"/>
      <c r="PDC1" s="249"/>
      <c r="PDD1" s="249"/>
      <c r="PDE1" s="249"/>
      <c r="PDF1" s="249"/>
      <c r="PDG1" s="249"/>
      <c r="PDH1" s="249"/>
      <c r="PDI1" s="249"/>
      <c r="PDJ1" s="249"/>
      <c r="PDK1" s="249"/>
      <c r="PDL1" s="249"/>
      <c r="PDM1" s="249"/>
      <c r="PDN1" s="249"/>
      <c r="PDO1" s="249"/>
      <c r="PDP1" s="249"/>
      <c r="PDQ1" s="249"/>
      <c r="PDR1" s="249"/>
      <c r="PDS1" s="249"/>
      <c r="PDT1" s="249"/>
      <c r="PDU1" s="249"/>
      <c r="PDV1" s="249"/>
      <c r="PDW1" s="249"/>
      <c r="PDX1" s="249"/>
      <c r="PDY1" s="249"/>
      <c r="PDZ1" s="249"/>
      <c r="PEA1" s="249"/>
      <c r="PEB1" s="249"/>
      <c r="PEC1" s="249"/>
      <c r="PED1" s="249"/>
      <c r="PEE1" s="249"/>
      <c r="PEF1" s="249"/>
      <c r="PEG1" s="249"/>
      <c r="PEH1" s="249"/>
      <c r="PEI1" s="249"/>
      <c r="PEJ1" s="249"/>
      <c r="PEK1" s="249"/>
      <c r="PEL1" s="249"/>
      <c r="PEM1" s="249"/>
      <c r="PEN1" s="249"/>
      <c r="PEO1" s="249"/>
      <c r="PEP1" s="249"/>
      <c r="PEQ1" s="249"/>
      <c r="PER1" s="249"/>
      <c r="PES1" s="249"/>
      <c r="PET1" s="249"/>
      <c r="PEU1" s="249"/>
      <c r="PEV1" s="249"/>
      <c r="PEW1" s="249"/>
      <c r="PEX1" s="249"/>
      <c r="PEY1" s="249"/>
      <c r="PEZ1" s="249"/>
      <c r="PFA1" s="249"/>
      <c r="PFB1" s="249"/>
      <c r="PFC1" s="249"/>
      <c r="PFD1" s="249"/>
      <c r="PFE1" s="249"/>
      <c r="PFF1" s="249"/>
      <c r="PFG1" s="249"/>
      <c r="PFH1" s="249"/>
      <c r="PFI1" s="249"/>
      <c r="PFJ1" s="249"/>
      <c r="PFK1" s="249"/>
      <c r="PFL1" s="249"/>
      <c r="PFM1" s="249"/>
      <c r="PFN1" s="249"/>
      <c r="PFO1" s="249"/>
      <c r="PFP1" s="249"/>
      <c r="PFQ1" s="249"/>
      <c r="PFR1" s="249"/>
      <c r="PFS1" s="249"/>
      <c r="PFT1" s="249"/>
      <c r="PFU1" s="249"/>
      <c r="PFV1" s="249"/>
      <c r="PFW1" s="249"/>
      <c r="PFX1" s="249"/>
      <c r="PFY1" s="249"/>
      <c r="PFZ1" s="249"/>
      <c r="PGA1" s="249"/>
      <c r="PGB1" s="249"/>
      <c r="PGC1" s="249"/>
      <c r="PGD1" s="249"/>
      <c r="PGE1" s="249"/>
      <c r="PGF1" s="249"/>
      <c r="PGG1" s="249"/>
      <c r="PGH1" s="249"/>
      <c r="PGI1" s="249"/>
      <c r="PGJ1" s="249"/>
      <c r="PGK1" s="249"/>
      <c r="PGL1" s="249"/>
      <c r="PGM1" s="249"/>
      <c r="PGN1" s="249"/>
      <c r="PGO1" s="249"/>
      <c r="PGP1" s="249"/>
      <c r="PGQ1" s="249"/>
      <c r="PGR1" s="249"/>
      <c r="PGS1" s="249"/>
      <c r="PGT1" s="249"/>
      <c r="PGU1" s="249"/>
      <c r="PGV1" s="249"/>
      <c r="PGW1" s="249"/>
      <c r="PGX1" s="249"/>
      <c r="PGY1" s="249"/>
      <c r="PGZ1" s="249"/>
      <c r="PHA1" s="249"/>
      <c r="PHB1" s="249"/>
      <c r="PHC1" s="249"/>
      <c r="PHD1" s="249"/>
      <c r="PHE1" s="249"/>
      <c r="PHF1" s="249"/>
      <c r="PHG1" s="249"/>
      <c r="PHH1" s="249"/>
      <c r="PHI1" s="249"/>
      <c r="PHJ1" s="249"/>
      <c r="PHK1" s="249"/>
      <c r="PHL1" s="249"/>
      <c r="PHM1" s="249"/>
      <c r="PHN1" s="249"/>
      <c r="PHO1" s="249"/>
      <c r="PHP1" s="249"/>
      <c r="PHQ1" s="249"/>
      <c r="PHR1" s="249"/>
      <c r="PHS1" s="249"/>
      <c r="PHT1" s="249"/>
      <c r="PHU1" s="249"/>
      <c r="PHV1" s="249"/>
      <c r="PHW1" s="249"/>
      <c r="PHX1" s="249"/>
      <c r="PHY1" s="249"/>
      <c r="PHZ1" s="249"/>
      <c r="PIA1" s="249"/>
      <c r="PIB1" s="249"/>
      <c r="PIC1" s="249"/>
      <c r="PID1" s="249"/>
      <c r="PIE1" s="249"/>
      <c r="PIF1" s="249"/>
      <c r="PIG1" s="249"/>
      <c r="PIH1" s="249"/>
      <c r="PII1" s="249"/>
      <c r="PIJ1" s="249"/>
      <c r="PIK1" s="249"/>
      <c r="PIL1" s="249"/>
      <c r="PIM1" s="249"/>
      <c r="PIN1" s="249"/>
      <c r="PIO1" s="249"/>
      <c r="PIP1" s="249"/>
      <c r="PIQ1" s="249"/>
      <c r="PIR1" s="249"/>
      <c r="PIS1" s="249"/>
      <c r="PIT1" s="249"/>
      <c r="PIU1" s="249"/>
      <c r="PIV1" s="249"/>
      <c r="PIW1" s="249"/>
      <c r="PIX1" s="249"/>
      <c r="PIY1" s="249"/>
      <c r="PIZ1" s="249"/>
      <c r="PJA1" s="249"/>
      <c r="PJB1" s="249"/>
      <c r="PJC1" s="249"/>
      <c r="PJD1" s="249"/>
      <c r="PJE1" s="249"/>
      <c r="PJF1" s="249"/>
      <c r="PJG1" s="249"/>
      <c r="PJH1" s="249"/>
      <c r="PJI1" s="249"/>
      <c r="PJJ1" s="249"/>
      <c r="PJK1" s="249"/>
      <c r="PJL1" s="249"/>
      <c r="PJM1" s="249"/>
      <c r="PJN1" s="249"/>
      <c r="PJO1" s="249"/>
      <c r="PJP1" s="249"/>
      <c r="PJQ1" s="249"/>
      <c r="PJR1" s="249"/>
      <c r="PJS1" s="249"/>
      <c r="PJT1" s="249"/>
      <c r="PJU1" s="249"/>
      <c r="PJV1" s="249"/>
      <c r="PJW1" s="249"/>
      <c r="PJX1" s="249"/>
      <c r="PJY1" s="249"/>
      <c r="PJZ1" s="249"/>
      <c r="PKA1" s="249"/>
      <c r="PKB1" s="249"/>
      <c r="PKC1" s="249"/>
      <c r="PKD1" s="249"/>
      <c r="PKE1" s="249"/>
      <c r="PKF1" s="249"/>
      <c r="PKG1" s="249"/>
      <c r="PKH1" s="249"/>
      <c r="PKI1" s="249"/>
      <c r="PKJ1" s="249"/>
      <c r="PKK1" s="249"/>
      <c r="PKL1" s="249"/>
      <c r="PKM1" s="249"/>
      <c r="PKN1" s="249"/>
      <c r="PKO1" s="249"/>
      <c r="PKP1" s="249"/>
      <c r="PKQ1" s="249"/>
      <c r="PKR1" s="249"/>
      <c r="PKS1" s="249"/>
      <c r="PKT1" s="249"/>
      <c r="PKU1" s="249"/>
      <c r="PKV1" s="249"/>
      <c r="PKW1" s="249"/>
      <c r="PKX1" s="249"/>
      <c r="PKY1" s="249"/>
      <c r="PKZ1" s="249"/>
      <c r="PLA1" s="249"/>
      <c r="PLB1" s="249"/>
      <c r="PLC1" s="249"/>
      <c r="PLD1" s="249"/>
      <c r="PLE1" s="249"/>
      <c r="PLF1" s="249"/>
      <c r="PLG1" s="249"/>
      <c r="PLH1" s="249"/>
      <c r="PLI1" s="249"/>
      <c r="PLJ1" s="249"/>
      <c r="PLK1" s="249"/>
      <c r="PLL1" s="249"/>
      <c r="PLM1" s="249"/>
      <c r="PLN1" s="249"/>
      <c r="PLO1" s="249"/>
      <c r="PLP1" s="249"/>
      <c r="PLQ1" s="249"/>
      <c r="PLR1" s="249"/>
      <c r="PLS1" s="249"/>
      <c r="PLT1" s="249"/>
      <c r="PLU1" s="249"/>
      <c r="PLV1" s="249"/>
      <c r="PLW1" s="249"/>
      <c r="PLX1" s="249"/>
      <c r="PLY1" s="249"/>
      <c r="PLZ1" s="249"/>
      <c r="PMA1" s="249"/>
      <c r="PMB1" s="249"/>
      <c r="PMC1" s="249"/>
      <c r="PMD1" s="249"/>
      <c r="PME1" s="249"/>
      <c r="PMF1" s="249"/>
      <c r="PMG1" s="249"/>
      <c r="PMH1" s="249"/>
      <c r="PMI1" s="249"/>
      <c r="PMJ1" s="249"/>
      <c r="PMK1" s="249"/>
      <c r="PML1" s="249"/>
      <c r="PMM1" s="249"/>
      <c r="PMN1" s="249"/>
      <c r="PMO1" s="249"/>
      <c r="PMP1" s="249"/>
      <c r="PMQ1" s="249"/>
      <c r="PMR1" s="249"/>
      <c r="PMS1" s="249"/>
      <c r="PMT1" s="249"/>
      <c r="PMU1" s="249"/>
      <c r="PMV1" s="249"/>
      <c r="PMW1" s="249"/>
      <c r="PMX1" s="249"/>
      <c r="PMY1" s="249"/>
      <c r="PMZ1" s="249"/>
      <c r="PNA1" s="249"/>
      <c r="PNB1" s="249"/>
      <c r="PNC1" s="249"/>
      <c r="PND1" s="249"/>
      <c r="PNE1" s="249"/>
      <c r="PNF1" s="249"/>
      <c r="PNG1" s="249"/>
      <c r="PNH1" s="249"/>
      <c r="PNI1" s="249"/>
      <c r="PNJ1" s="249"/>
      <c r="PNK1" s="249"/>
      <c r="PNL1" s="249"/>
      <c r="PNM1" s="249"/>
      <c r="PNN1" s="249"/>
      <c r="PNO1" s="249"/>
      <c r="PNP1" s="249"/>
      <c r="PNQ1" s="249"/>
      <c r="PNR1" s="249"/>
      <c r="PNS1" s="249"/>
      <c r="PNT1" s="249"/>
      <c r="PNU1" s="249"/>
      <c r="PNV1" s="249"/>
      <c r="PNW1" s="249"/>
      <c r="PNX1" s="249"/>
      <c r="PNY1" s="249"/>
      <c r="PNZ1" s="249"/>
      <c r="POA1" s="249"/>
      <c r="POB1" s="249"/>
      <c r="POC1" s="249"/>
      <c r="POD1" s="249"/>
      <c r="POE1" s="249"/>
      <c r="POF1" s="249"/>
      <c r="POG1" s="249"/>
      <c r="POH1" s="249"/>
      <c r="POI1" s="249"/>
      <c r="POJ1" s="249"/>
      <c r="POK1" s="249"/>
      <c r="POL1" s="249"/>
      <c r="POM1" s="249"/>
      <c r="PON1" s="249"/>
      <c r="POO1" s="249"/>
      <c r="POP1" s="249"/>
      <c r="POQ1" s="249"/>
      <c r="POR1" s="249"/>
      <c r="POS1" s="249"/>
      <c r="POT1" s="249"/>
      <c r="POU1" s="249"/>
      <c r="POV1" s="249"/>
      <c r="POW1" s="249"/>
      <c r="POX1" s="249"/>
      <c r="POY1" s="249"/>
      <c r="POZ1" s="249"/>
      <c r="PPA1" s="249"/>
      <c r="PPB1" s="249"/>
      <c r="PPC1" s="249"/>
      <c r="PPD1" s="249"/>
      <c r="PPE1" s="249"/>
      <c r="PPF1" s="249"/>
      <c r="PPG1" s="249"/>
      <c r="PPH1" s="249"/>
      <c r="PPI1" s="249"/>
      <c r="PPJ1" s="249"/>
      <c r="PPK1" s="249"/>
      <c r="PPL1" s="249"/>
      <c r="PPM1" s="249"/>
      <c r="PPN1" s="249"/>
      <c r="PPO1" s="249"/>
      <c r="PPP1" s="249"/>
      <c r="PPQ1" s="249"/>
      <c r="PPR1" s="249"/>
      <c r="PPS1" s="249"/>
      <c r="PPT1" s="249"/>
      <c r="PPU1" s="249"/>
      <c r="PPV1" s="249"/>
      <c r="PPW1" s="249"/>
      <c r="PPX1" s="249"/>
      <c r="PPY1" s="249"/>
      <c r="PPZ1" s="249"/>
      <c r="PQA1" s="249"/>
      <c r="PQB1" s="249"/>
      <c r="PQC1" s="249"/>
      <c r="PQD1" s="249"/>
      <c r="PQE1" s="249"/>
      <c r="PQF1" s="249"/>
      <c r="PQG1" s="249"/>
      <c r="PQH1" s="249"/>
      <c r="PQI1" s="249"/>
      <c r="PQJ1" s="249"/>
      <c r="PQK1" s="249"/>
      <c r="PQL1" s="249"/>
      <c r="PQM1" s="249"/>
      <c r="PQN1" s="249"/>
      <c r="PQO1" s="249"/>
      <c r="PQP1" s="249"/>
      <c r="PQQ1" s="249"/>
      <c r="PQR1" s="249"/>
      <c r="PQS1" s="249"/>
      <c r="PQT1" s="249"/>
      <c r="PQU1" s="249"/>
      <c r="PQV1" s="249"/>
      <c r="PQW1" s="249"/>
      <c r="PQX1" s="249"/>
      <c r="PQY1" s="249"/>
      <c r="PQZ1" s="249"/>
      <c r="PRA1" s="249"/>
      <c r="PRB1" s="249"/>
      <c r="PRC1" s="249"/>
      <c r="PRD1" s="249"/>
      <c r="PRE1" s="249"/>
      <c r="PRF1" s="249"/>
      <c r="PRG1" s="249"/>
      <c r="PRH1" s="249"/>
      <c r="PRI1" s="249"/>
      <c r="PRJ1" s="249"/>
      <c r="PRK1" s="249"/>
      <c r="PRL1" s="249"/>
      <c r="PRM1" s="249"/>
      <c r="PRN1" s="249"/>
      <c r="PRO1" s="249"/>
      <c r="PRP1" s="249"/>
      <c r="PRQ1" s="249"/>
      <c r="PRR1" s="249"/>
      <c r="PRS1" s="249"/>
      <c r="PRT1" s="249"/>
      <c r="PRU1" s="249"/>
      <c r="PRV1" s="249"/>
      <c r="PRW1" s="249"/>
      <c r="PRX1" s="249"/>
      <c r="PRY1" s="249"/>
      <c r="PRZ1" s="249"/>
      <c r="PSA1" s="249"/>
      <c r="PSB1" s="249"/>
      <c r="PSC1" s="249"/>
      <c r="PSD1" s="249"/>
      <c r="PSE1" s="249"/>
      <c r="PSF1" s="249"/>
      <c r="PSG1" s="249"/>
      <c r="PSH1" s="249"/>
      <c r="PSI1" s="249"/>
      <c r="PSJ1" s="249"/>
      <c r="PSK1" s="249"/>
      <c r="PSL1" s="249"/>
      <c r="PSM1" s="249"/>
      <c r="PSN1" s="249"/>
      <c r="PSO1" s="249"/>
      <c r="PSP1" s="249"/>
      <c r="PSQ1" s="249"/>
      <c r="PSR1" s="249"/>
      <c r="PSS1" s="249"/>
      <c r="PST1" s="249"/>
      <c r="PSU1" s="249"/>
      <c r="PSV1" s="249"/>
      <c r="PSW1" s="249"/>
      <c r="PSX1" s="249"/>
      <c r="PSY1" s="249"/>
      <c r="PSZ1" s="249"/>
      <c r="PTA1" s="249"/>
      <c r="PTB1" s="249"/>
      <c r="PTC1" s="249"/>
      <c r="PTD1" s="249"/>
      <c r="PTE1" s="249"/>
      <c r="PTF1" s="249"/>
      <c r="PTG1" s="249"/>
      <c r="PTH1" s="249"/>
      <c r="PTI1" s="249"/>
      <c r="PTJ1" s="249"/>
      <c r="PTK1" s="249"/>
      <c r="PTL1" s="249"/>
      <c r="PTM1" s="249"/>
      <c r="PTN1" s="249"/>
      <c r="PTO1" s="249"/>
      <c r="PTP1" s="249"/>
      <c r="PTQ1" s="249"/>
      <c r="PTR1" s="249"/>
      <c r="PTS1" s="249"/>
      <c r="PTT1" s="249"/>
      <c r="PTU1" s="249"/>
      <c r="PTV1" s="249"/>
      <c r="PTW1" s="249"/>
      <c r="PTX1" s="249"/>
      <c r="PTY1" s="249"/>
      <c r="PTZ1" s="249"/>
      <c r="PUA1" s="249"/>
      <c r="PUB1" s="249"/>
      <c r="PUC1" s="249"/>
      <c r="PUD1" s="249"/>
      <c r="PUE1" s="249"/>
      <c r="PUF1" s="249"/>
      <c r="PUG1" s="249"/>
      <c r="PUH1" s="249"/>
      <c r="PUI1" s="249"/>
      <c r="PUJ1" s="249"/>
      <c r="PUK1" s="249"/>
      <c r="PUL1" s="249"/>
      <c r="PUM1" s="249"/>
      <c r="PUN1" s="249"/>
      <c r="PUO1" s="249"/>
      <c r="PUP1" s="249"/>
      <c r="PUQ1" s="249"/>
      <c r="PUR1" s="249"/>
      <c r="PUS1" s="249"/>
      <c r="PUT1" s="249"/>
      <c r="PUU1" s="249"/>
      <c r="PUV1" s="249"/>
      <c r="PUW1" s="249"/>
      <c r="PUX1" s="249"/>
      <c r="PUY1" s="249"/>
      <c r="PUZ1" s="249"/>
      <c r="PVA1" s="249"/>
      <c r="PVB1" s="249"/>
      <c r="PVC1" s="249"/>
      <c r="PVD1" s="249"/>
      <c r="PVE1" s="249"/>
      <c r="PVF1" s="249"/>
      <c r="PVG1" s="249"/>
      <c r="PVH1" s="249"/>
      <c r="PVI1" s="249"/>
      <c r="PVJ1" s="249"/>
      <c r="PVK1" s="249"/>
      <c r="PVL1" s="249"/>
      <c r="PVM1" s="249"/>
      <c r="PVN1" s="249"/>
      <c r="PVO1" s="249"/>
      <c r="PVP1" s="249"/>
      <c r="PVQ1" s="249"/>
      <c r="PVR1" s="249"/>
      <c r="PVS1" s="249"/>
      <c r="PVT1" s="249"/>
      <c r="PVU1" s="249"/>
      <c r="PVV1" s="249"/>
      <c r="PVW1" s="249"/>
      <c r="PVX1" s="249"/>
      <c r="PVY1" s="249"/>
      <c r="PVZ1" s="249"/>
      <c r="PWA1" s="249"/>
      <c r="PWB1" s="249"/>
      <c r="PWC1" s="249"/>
      <c r="PWD1" s="249"/>
      <c r="PWE1" s="249"/>
      <c r="PWF1" s="249"/>
      <c r="PWG1" s="249"/>
      <c r="PWH1" s="249"/>
      <c r="PWI1" s="249"/>
      <c r="PWJ1" s="249"/>
      <c r="PWK1" s="249"/>
      <c r="PWL1" s="249"/>
      <c r="PWM1" s="249"/>
      <c r="PWN1" s="249"/>
      <c r="PWO1" s="249"/>
      <c r="PWP1" s="249"/>
      <c r="PWQ1" s="249"/>
      <c r="PWR1" s="249"/>
      <c r="PWS1" s="249"/>
      <c r="PWT1" s="249"/>
      <c r="PWU1" s="249"/>
      <c r="PWV1" s="249"/>
      <c r="PWW1" s="249"/>
      <c r="PWX1" s="249"/>
      <c r="PWY1" s="249"/>
      <c r="PWZ1" s="249"/>
      <c r="PXA1" s="249"/>
      <c r="PXB1" s="249"/>
      <c r="PXC1" s="249"/>
      <c r="PXD1" s="249"/>
      <c r="PXE1" s="249"/>
      <c r="PXF1" s="249"/>
      <c r="PXG1" s="249"/>
      <c r="PXH1" s="249"/>
      <c r="PXI1" s="249"/>
      <c r="PXJ1" s="249"/>
      <c r="PXK1" s="249"/>
      <c r="PXL1" s="249"/>
      <c r="PXM1" s="249"/>
      <c r="PXN1" s="249"/>
      <c r="PXO1" s="249"/>
      <c r="PXP1" s="249"/>
      <c r="PXQ1" s="249"/>
      <c r="PXR1" s="249"/>
      <c r="PXS1" s="249"/>
      <c r="PXT1" s="249"/>
      <c r="PXU1" s="249"/>
      <c r="PXV1" s="249"/>
      <c r="PXW1" s="249"/>
      <c r="PXX1" s="249"/>
      <c r="PXY1" s="249"/>
      <c r="PXZ1" s="249"/>
      <c r="PYA1" s="249"/>
      <c r="PYB1" s="249"/>
      <c r="PYC1" s="249"/>
      <c r="PYD1" s="249"/>
      <c r="PYE1" s="249"/>
      <c r="PYF1" s="249"/>
      <c r="PYG1" s="249"/>
      <c r="PYH1" s="249"/>
      <c r="PYI1" s="249"/>
      <c r="PYJ1" s="249"/>
      <c r="PYK1" s="249"/>
      <c r="PYL1" s="249"/>
      <c r="PYM1" s="249"/>
      <c r="PYN1" s="249"/>
      <c r="PYO1" s="249"/>
      <c r="PYP1" s="249"/>
      <c r="PYQ1" s="249"/>
      <c r="PYR1" s="249"/>
      <c r="PYS1" s="249"/>
      <c r="PYT1" s="249"/>
      <c r="PYU1" s="249"/>
      <c r="PYV1" s="249"/>
      <c r="PYW1" s="249"/>
      <c r="PYX1" s="249"/>
      <c r="PYY1" s="249"/>
      <c r="PYZ1" s="249"/>
      <c r="PZA1" s="249"/>
      <c r="PZB1" s="249"/>
      <c r="PZC1" s="249"/>
      <c r="PZD1" s="249"/>
      <c r="PZE1" s="249"/>
      <c r="PZF1" s="249"/>
      <c r="PZG1" s="249"/>
      <c r="PZH1" s="249"/>
      <c r="PZI1" s="249"/>
      <c r="PZJ1" s="249"/>
      <c r="PZK1" s="249"/>
      <c r="PZL1" s="249"/>
      <c r="PZM1" s="249"/>
      <c r="PZN1" s="249"/>
      <c r="PZO1" s="249"/>
      <c r="PZP1" s="249"/>
      <c r="PZQ1" s="249"/>
      <c r="PZR1" s="249"/>
      <c r="PZS1" s="249"/>
      <c r="PZT1" s="249"/>
      <c r="PZU1" s="249"/>
      <c r="PZV1" s="249"/>
      <c r="PZW1" s="249"/>
      <c r="PZX1" s="249"/>
      <c r="PZY1" s="249"/>
      <c r="PZZ1" s="249"/>
      <c r="QAA1" s="249"/>
      <c r="QAB1" s="249"/>
      <c r="QAC1" s="249"/>
      <c r="QAD1" s="249"/>
      <c r="QAE1" s="249"/>
      <c r="QAF1" s="249"/>
      <c r="QAG1" s="249"/>
      <c r="QAH1" s="249"/>
      <c r="QAI1" s="249"/>
      <c r="QAJ1" s="249"/>
      <c r="QAK1" s="249"/>
      <c r="QAL1" s="249"/>
      <c r="QAM1" s="249"/>
      <c r="QAN1" s="249"/>
      <c r="QAO1" s="249"/>
      <c r="QAP1" s="249"/>
      <c r="QAQ1" s="249"/>
      <c r="QAR1" s="249"/>
      <c r="QAS1" s="249"/>
      <c r="QAT1" s="249"/>
      <c r="QAU1" s="249"/>
      <c r="QAV1" s="249"/>
      <c r="QAW1" s="249"/>
      <c r="QAX1" s="249"/>
      <c r="QAY1" s="249"/>
      <c r="QAZ1" s="249"/>
      <c r="QBA1" s="249"/>
      <c r="QBB1" s="249"/>
      <c r="QBC1" s="249"/>
      <c r="QBD1" s="249"/>
      <c r="QBE1" s="249"/>
      <c r="QBF1" s="249"/>
      <c r="QBG1" s="249"/>
      <c r="QBH1" s="249"/>
      <c r="QBI1" s="249"/>
      <c r="QBJ1" s="249"/>
      <c r="QBK1" s="249"/>
      <c r="QBL1" s="249"/>
      <c r="QBM1" s="249"/>
      <c r="QBN1" s="249"/>
      <c r="QBO1" s="249"/>
      <c r="QBP1" s="249"/>
      <c r="QBQ1" s="249"/>
      <c r="QBR1" s="249"/>
      <c r="QBS1" s="249"/>
      <c r="QBT1" s="249"/>
      <c r="QBU1" s="249"/>
      <c r="QBV1" s="249"/>
      <c r="QBW1" s="249"/>
      <c r="QBX1" s="249"/>
      <c r="QBY1" s="249"/>
      <c r="QBZ1" s="249"/>
      <c r="QCA1" s="249"/>
      <c r="QCB1" s="249"/>
      <c r="QCC1" s="249"/>
      <c r="QCD1" s="249"/>
      <c r="QCE1" s="249"/>
      <c r="QCF1" s="249"/>
      <c r="QCG1" s="249"/>
      <c r="QCH1" s="249"/>
      <c r="QCI1" s="249"/>
      <c r="QCJ1" s="249"/>
      <c r="QCK1" s="249"/>
      <c r="QCL1" s="249"/>
      <c r="QCM1" s="249"/>
      <c r="QCN1" s="249"/>
      <c r="QCO1" s="249"/>
      <c r="QCP1" s="249"/>
      <c r="QCQ1" s="249"/>
      <c r="QCR1" s="249"/>
      <c r="QCS1" s="249"/>
      <c r="QCT1" s="249"/>
      <c r="QCU1" s="249"/>
      <c r="QCV1" s="249"/>
      <c r="QCW1" s="249"/>
      <c r="QCX1" s="249"/>
      <c r="QCY1" s="249"/>
      <c r="QCZ1" s="249"/>
      <c r="QDA1" s="249"/>
      <c r="QDB1" s="249"/>
      <c r="QDC1" s="249"/>
      <c r="QDD1" s="249"/>
      <c r="QDE1" s="249"/>
      <c r="QDF1" s="249"/>
      <c r="QDG1" s="249"/>
      <c r="QDH1" s="249"/>
      <c r="QDI1" s="249"/>
      <c r="QDJ1" s="249"/>
      <c r="QDK1" s="249"/>
      <c r="QDL1" s="249"/>
      <c r="QDM1" s="249"/>
      <c r="QDN1" s="249"/>
      <c r="QDO1" s="249"/>
      <c r="QDP1" s="249"/>
      <c r="QDQ1" s="249"/>
      <c r="QDR1" s="249"/>
      <c r="QDS1" s="249"/>
      <c r="QDT1" s="249"/>
      <c r="QDU1" s="249"/>
      <c r="QDV1" s="249"/>
      <c r="QDW1" s="249"/>
      <c r="QDX1" s="249"/>
      <c r="QDY1" s="249"/>
      <c r="QDZ1" s="249"/>
      <c r="QEA1" s="249"/>
      <c r="QEB1" s="249"/>
      <c r="QEC1" s="249"/>
      <c r="QED1" s="249"/>
      <c r="QEE1" s="249"/>
      <c r="QEF1" s="249"/>
      <c r="QEG1" s="249"/>
      <c r="QEH1" s="249"/>
      <c r="QEI1" s="249"/>
      <c r="QEJ1" s="249"/>
      <c r="QEK1" s="249"/>
      <c r="QEL1" s="249"/>
      <c r="QEM1" s="249"/>
      <c r="QEN1" s="249"/>
      <c r="QEO1" s="249"/>
      <c r="QEP1" s="249"/>
      <c r="QEQ1" s="249"/>
      <c r="QER1" s="249"/>
      <c r="QES1" s="249"/>
      <c r="QET1" s="249"/>
      <c r="QEU1" s="249"/>
      <c r="QEV1" s="249"/>
      <c r="QEW1" s="249"/>
      <c r="QEX1" s="249"/>
      <c r="QEY1" s="249"/>
      <c r="QEZ1" s="249"/>
      <c r="QFA1" s="249"/>
      <c r="QFB1" s="249"/>
      <c r="QFC1" s="249"/>
      <c r="QFD1" s="249"/>
      <c r="QFE1" s="249"/>
      <c r="QFF1" s="249"/>
      <c r="QFG1" s="249"/>
      <c r="QFH1" s="249"/>
      <c r="QFI1" s="249"/>
      <c r="QFJ1" s="249"/>
      <c r="QFK1" s="249"/>
      <c r="QFL1" s="249"/>
      <c r="QFM1" s="249"/>
      <c r="QFN1" s="249"/>
      <c r="QFO1" s="249"/>
      <c r="QFP1" s="249"/>
      <c r="QFQ1" s="249"/>
      <c r="QFR1" s="249"/>
      <c r="QFS1" s="249"/>
      <c r="QFT1" s="249"/>
      <c r="QFU1" s="249"/>
      <c r="QFV1" s="249"/>
      <c r="QFW1" s="249"/>
      <c r="QFX1" s="249"/>
      <c r="QFY1" s="249"/>
      <c r="QFZ1" s="249"/>
      <c r="QGA1" s="249"/>
      <c r="QGB1" s="249"/>
      <c r="QGC1" s="249"/>
      <c r="QGD1" s="249"/>
      <c r="QGE1" s="249"/>
      <c r="QGF1" s="249"/>
      <c r="QGG1" s="249"/>
      <c r="QGH1" s="249"/>
      <c r="QGI1" s="249"/>
      <c r="QGJ1" s="249"/>
      <c r="QGK1" s="249"/>
      <c r="QGL1" s="249"/>
      <c r="QGM1" s="249"/>
      <c r="QGN1" s="249"/>
      <c r="QGO1" s="249"/>
      <c r="QGP1" s="249"/>
      <c r="QGQ1" s="249"/>
      <c r="QGR1" s="249"/>
      <c r="QGS1" s="249"/>
      <c r="QGT1" s="249"/>
      <c r="QGU1" s="249"/>
      <c r="QGV1" s="249"/>
      <c r="QGW1" s="249"/>
      <c r="QGX1" s="249"/>
      <c r="QGY1" s="249"/>
      <c r="QGZ1" s="249"/>
      <c r="QHA1" s="249"/>
      <c r="QHB1" s="249"/>
      <c r="QHC1" s="249"/>
      <c r="QHD1" s="249"/>
      <c r="QHE1" s="249"/>
      <c r="QHF1" s="249"/>
      <c r="QHG1" s="249"/>
      <c r="QHH1" s="249"/>
      <c r="QHI1" s="249"/>
      <c r="QHJ1" s="249"/>
      <c r="QHK1" s="249"/>
      <c r="QHL1" s="249"/>
      <c r="QHM1" s="249"/>
      <c r="QHN1" s="249"/>
      <c r="QHO1" s="249"/>
      <c r="QHP1" s="249"/>
      <c r="QHQ1" s="249"/>
      <c r="QHR1" s="249"/>
      <c r="QHS1" s="249"/>
      <c r="QHT1" s="249"/>
      <c r="QHU1" s="249"/>
      <c r="QHV1" s="249"/>
      <c r="QHW1" s="249"/>
      <c r="QHX1" s="249"/>
      <c r="QHY1" s="249"/>
      <c r="QHZ1" s="249"/>
      <c r="QIA1" s="249"/>
      <c r="QIB1" s="249"/>
      <c r="QIC1" s="249"/>
      <c r="QID1" s="249"/>
      <c r="QIE1" s="249"/>
      <c r="QIF1" s="249"/>
      <c r="QIG1" s="249"/>
      <c r="QIH1" s="249"/>
      <c r="QII1" s="249"/>
      <c r="QIJ1" s="249"/>
      <c r="QIK1" s="249"/>
      <c r="QIL1" s="249"/>
      <c r="QIM1" s="249"/>
      <c r="QIN1" s="249"/>
      <c r="QIO1" s="249"/>
      <c r="QIP1" s="249"/>
      <c r="QIQ1" s="249"/>
      <c r="QIR1" s="249"/>
      <c r="QIS1" s="249"/>
      <c r="QIT1" s="249"/>
      <c r="QIU1" s="249"/>
      <c r="QIV1" s="249"/>
      <c r="QIW1" s="249"/>
      <c r="QIX1" s="249"/>
      <c r="QIY1" s="249"/>
      <c r="QIZ1" s="249"/>
      <c r="QJA1" s="249"/>
      <c r="QJB1" s="249"/>
      <c r="QJC1" s="249"/>
      <c r="QJD1" s="249"/>
      <c r="QJE1" s="249"/>
      <c r="QJF1" s="249"/>
      <c r="QJG1" s="249"/>
      <c r="QJH1" s="249"/>
      <c r="QJI1" s="249"/>
      <c r="QJJ1" s="249"/>
      <c r="QJK1" s="249"/>
      <c r="QJL1" s="249"/>
      <c r="QJM1" s="249"/>
      <c r="QJN1" s="249"/>
      <c r="QJO1" s="249"/>
      <c r="QJP1" s="249"/>
      <c r="QJQ1" s="249"/>
      <c r="QJR1" s="249"/>
      <c r="QJS1" s="249"/>
      <c r="QJT1" s="249"/>
      <c r="QJU1" s="249"/>
      <c r="QJV1" s="249"/>
      <c r="QJW1" s="249"/>
      <c r="QJX1" s="249"/>
      <c r="QJY1" s="249"/>
      <c r="QJZ1" s="249"/>
      <c r="QKA1" s="249"/>
      <c r="QKB1" s="249"/>
      <c r="QKC1" s="249"/>
      <c r="QKD1" s="249"/>
      <c r="QKE1" s="249"/>
      <c r="QKF1" s="249"/>
      <c r="QKG1" s="249"/>
      <c r="QKH1" s="249"/>
      <c r="QKI1" s="249"/>
      <c r="QKJ1" s="249"/>
      <c r="QKK1" s="249"/>
      <c r="QKL1" s="249"/>
      <c r="QKM1" s="249"/>
      <c r="QKN1" s="249"/>
      <c r="QKO1" s="249"/>
      <c r="QKP1" s="249"/>
      <c r="QKQ1" s="249"/>
      <c r="QKR1" s="249"/>
      <c r="QKS1" s="249"/>
      <c r="QKT1" s="249"/>
      <c r="QKU1" s="249"/>
      <c r="QKV1" s="249"/>
      <c r="QKW1" s="249"/>
      <c r="QKX1" s="249"/>
      <c r="QKY1" s="249"/>
      <c r="QKZ1" s="249"/>
      <c r="QLA1" s="249"/>
      <c r="QLB1" s="249"/>
      <c r="QLC1" s="249"/>
      <c r="QLD1" s="249"/>
      <c r="QLE1" s="249"/>
      <c r="QLF1" s="249"/>
      <c r="QLG1" s="249"/>
      <c r="QLH1" s="249"/>
      <c r="QLI1" s="249"/>
      <c r="QLJ1" s="249"/>
      <c r="QLK1" s="249"/>
      <c r="QLL1" s="249"/>
      <c r="QLM1" s="249"/>
      <c r="QLN1" s="249"/>
      <c r="QLO1" s="249"/>
      <c r="QLP1" s="249"/>
      <c r="QLQ1" s="249"/>
      <c r="QLR1" s="249"/>
      <c r="QLS1" s="249"/>
      <c r="QLT1" s="249"/>
      <c r="QLU1" s="249"/>
      <c r="QLV1" s="249"/>
      <c r="QLW1" s="249"/>
      <c r="QLX1" s="249"/>
      <c r="QLY1" s="249"/>
      <c r="QLZ1" s="249"/>
      <c r="QMA1" s="249"/>
      <c r="QMB1" s="249"/>
      <c r="QMC1" s="249"/>
      <c r="QMD1" s="249"/>
      <c r="QME1" s="249"/>
      <c r="QMF1" s="249"/>
      <c r="QMG1" s="249"/>
      <c r="QMH1" s="249"/>
      <c r="QMI1" s="249"/>
      <c r="QMJ1" s="249"/>
      <c r="QMK1" s="249"/>
      <c r="QML1" s="249"/>
      <c r="QMM1" s="249"/>
      <c r="QMN1" s="249"/>
      <c r="QMO1" s="249"/>
      <c r="QMP1" s="249"/>
      <c r="QMQ1" s="249"/>
      <c r="QMR1" s="249"/>
      <c r="QMS1" s="249"/>
      <c r="QMT1" s="249"/>
      <c r="QMU1" s="249"/>
      <c r="QMV1" s="249"/>
      <c r="QMW1" s="249"/>
      <c r="QMX1" s="249"/>
      <c r="QMY1" s="249"/>
      <c r="QMZ1" s="249"/>
      <c r="QNA1" s="249"/>
      <c r="QNB1" s="249"/>
      <c r="QNC1" s="249"/>
      <c r="QND1" s="249"/>
      <c r="QNE1" s="249"/>
      <c r="QNF1" s="249"/>
      <c r="QNG1" s="249"/>
      <c r="QNH1" s="249"/>
      <c r="QNI1" s="249"/>
      <c r="QNJ1" s="249"/>
      <c r="QNK1" s="249"/>
      <c r="QNL1" s="249"/>
      <c r="QNM1" s="249"/>
      <c r="QNN1" s="249"/>
      <c r="QNO1" s="249"/>
      <c r="QNP1" s="249"/>
      <c r="QNQ1" s="249"/>
      <c r="QNR1" s="249"/>
      <c r="QNS1" s="249"/>
      <c r="QNT1" s="249"/>
      <c r="QNU1" s="249"/>
      <c r="QNV1" s="249"/>
      <c r="QNW1" s="249"/>
      <c r="QNX1" s="249"/>
      <c r="QNY1" s="249"/>
      <c r="QNZ1" s="249"/>
      <c r="QOA1" s="249"/>
      <c r="QOB1" s="249"/>
      <c r="QOC1" s="249"/>
      <c r="QOD1" s="249"/>
      <c r="QOE1" s="249"/>
      <c r="QOF1" s="249"/>
      <c r="QOG1" s="249"/>
      <c r="QOH1" s="249"/>
      <c r="QOI1" s="249"/>
      <c r="QOJ1" s="249"/>
      <c r="QOK1" s="249"/>
      <c r="QOL1" s="249"/>
      <c r="QOM1" s="249"/>
      <c r="QON1" s="249"/>
      <c r="QOO1" s="249"/>
      <c r="QOP1" s="249"/>
      <c r="QOQ1" s="249"/>
      <c r="QOR1" s="249"/>
      <c r="QOS1" s="249"/>
      <c r="QOT1" s="249"/>
      <c r="QOU1" s="249"/>
      <c r="QOV1" s="249"/>
      <c r="QOW1" s="249"/>
      <c r="QOX1" s="249"/>
      <c r="QOY1" s="249"/>
      <c r="QOZ1" s="249"/>
      <c r="QPA1" s="249"/>
      <c r="QPB1" s="249"/>
      <c r="QPC1" s="249"/>
      <c r="QPD1" s="249"/>
      <c r="QPE1" s="249"/>
      <c r="QPF1" s="249"/>
      <c r="QPG1" s="249"/>
      <c r="QPH1" s="249"/>
      <c r="QPI1" s="249"/>
      <c r="QPJ1" s="249"/>
      <c r="QPK1" s="249"/>
      <c r="QPL1" s="249"/>
      <c r="QPM1" s="249"/>
      <c r="QPN1" s="249"/>
      <c r="QPO1" s="249"/>
      <c r="QPP1" s="249"/>
      <c r="QPQ1" s="249"/>
      <c r="QPR1" s="249"/>
      <c r="QPS1" s="249"/>
      <c r="QPT1" s="249"/>
      <c r="QPU1" s="249"/>
      <c r="QPV1" s="249"/>
      <c r="QPW1" s="249"/>
      <c r="QPX1" s="249"/>
      <c r="QPY1" s="249"/>
      <c r="QPZ1" s="249"/>
      <c r="QQA1" s="249"/>
      <c r="QQB1" s="249"/>
      <c r="QQC1" s="249"/>
      <c r="QQD1" s="249"/>
      <c r="QQE1" s="249"/>
      <c r="QQF1" s="249"/>
      <c r="QQG1" s="249"/>
      <c r="QQH1" s="249"/>
      <c r="QQI1" s="249"/>
      <c r="QQJ1" s="249"/>
      <c r="QQK1" s="249"/>
      <c r="QQL1" s="249"/>
      <c r="QQM1" s="249"/>
      <c r="QQN1" s="249"/>
      <c r="QQO1" s="249"/>
      <c r="QQP1" s="249"/>
      <c r="QQQ1" s="249"/>
      <c r="QQR1" s="249"/>
      <c r="QQS1" s="249"/>
      <c r="QQT1" s="249"/>
      <c r="QQU1" s="249"/>
      <c r="QQV1" s="249"/>
      <c r="QQW1" s="249"/>
      <c r="QQX1" s="249"/>
      <c r="QQY1" s="249"/>
      <c r="QQZ1" s="249"/>
      <c r="QRA1" s="249"/>
      <c r="QRB1" s="249"/>
      <c r="QRC1" s="249"/>
      <c r="QRD1" s="249"/>
      <c r="QRE1" s="249"/>
      <c r="QRF1" s="249"/>
      <c r="QRG1" s="249"/>
      <c r="QRH1" s="249"/>
      <c r="QRI1" s="249"/>
      <c r="QRJ1" s="249"/>
      <c r="QRK1" s="249"/>
      <c r="QRL1" s="249"/>
      <c r="QRM1" s="249"/>
      <c r="QRN1" s="249"/>
      <c r="QRO1" s="249"/>
      <c r="QRP1" s="249"/>
      <c r="QRQ1" s="249"/>
      <c r="QRR1" s="249"/>
      <c r="QRS1" s="249"/>
      <c r="QRT1" s="249"/>
      <c r="QRU1" s="249"/>
      <c r="QRV1" s="249"/>
      <c r="QRW1" s="249"/>
      <c r="QRX1" s="249"/>
      <c r="QRY1" s="249"/>
      <c r="QRZ1" s="249"/>
      <c r="QSA1" s="249"/>
      <c r="QSB1" s="249"/>
      <c r="QSC1" s="249"/>
      <c r="QSD1" s="249"/>
      <c r="QSE1" s="249"/>
      <c r="QSF1" s="249"/>
      <c r="QSG1" s="249"/>
      <c r="QSH1" s="249"/>
      <c r="QSI1" s="249"/>
      <c r="QSJ1" s="249"/>
      <c r="QSK1" s="249"/>
      <c r="QSL1" s="249"/>
      <c r="QSM1" s="249"/>
      <c r="QSN1" s="249"/>
      <c r="QSO1" s="249"/>
      <c r="QSP1" s="249"/>
      <c r="QSQ1" s="249"/>
      <c r="QSR1" s="249"/>
      <c r="QSS1" s="249"/>
      <c r="QST1" s="249"/>
      <c r="QSU1" s="249"/>
      <c r="QSV1" s="249"/>
      <c r="QSW1" s="249"/>
      <c r="QSX1" s="249"/>
      <c r="QSY1" s="249"/>
      <c r="QSZ1" s="249"/>
      <c r="QTA1" s="249"/>
      <c r="QTB1" s="249"/>
      <c r="QTC1" s="249"/>
      <c r="QTD1" s="249"/>
      <c r="QTE1" s="249"/>
      <c r="QTF1" s="249"/>
      <c r="QTG1" s="249"/>
      <c r="QTH1" s="249"/>
      <c r="QTI1" s="249"/>
      <c r="QTJ1" s="249"/>
      <c r="QTK1" s="249"/>
      <c r="QTL1" s="249"/>
      <c r="QTM1" s="249"/>
      <c r="QTN1" s="249"/>
      <c r="QTO1" s="249"/>
      <c r="QTP1" s="249"/>
      <c r="QTQ1" s="249"/>
      <c r="QTR1" s="249"/>
      <c r="QTS1" s="249"/>
      <c r="QTT1" s="249"/>
      <c r="QTU1" s="249"/>
      <c r="QTV1" s="249"/>
      <c r="QTW1" s="249"/>
      <c r="QTX1" s="249"/>
      <c r="QTY1" s="249"/>
      <c r="QTZ1" s="249"/>
      <c r="QUA1" s="249"/>
      <c r="QUB1" s="249"/>
      <c r="QUC1" s="249"/>
      <c r="QUD1" s="249"/>
      <c r="QUE1" s="249"/>
      <c r="QUF1" s="249"/>
      <c r="QUG1" s="249"/>
      <c r="QUH1" s="249"/>
      <c r="QUI1" s="249"/>
      <c r="QUJ1" s="249"/>
      <c r="QUK1" s="249"/>
      <c r="QUL1" s="249"/>
      <c r="QUM1" s="249"/>
      <c r="QUN1" s="249"/>
      <c r="QUO1" s="249"/>
      <c r="QUP1" s="249"/>
      <c r="QUQ1" s="249"/>
      <c r="QUR1" s="249"/>
      <c r="QUS1" s="249"/>
      <c r="QUT1" s="249"/>
      <c r="QUU1" s="249"/>
      <c r="QUV1" s="249"/>
      <c r="QUW1" s="249"/>
      <c r="QUX1" s="249"/>
      <c r="QUY1" s="249"/>
      <c r="QUZ1" s="249"/>
      <c r="QVA1" s="249"/>
      <c r="QVB1" s="249"/>
      <c r="QVC1" s="249"/>
      <c r="QVD1" s="249"/>
      <c r="QVE1" s="249"/>
      <c r="QVF1" s="249"/>
      <c r="QVG1" s="249"/>
      <c r="QVH1" s="249"/>
      <c r="QVI1" s="249"/>
      <c r="QVJ1" s="249"/>
      <c r="QVK1" s="249"/>
      <c r="QVL1" s="249"/>
      <c r="QVM1" s="249"/>
      <c r="QVN1" s="249"/>
      <c r="QVO1" s="249"/>
      <c r="QVP1" s="249"/>
      <c r="QVQ1" s="249"/>
      <c r="QVR1" s="249"/>
      <c r="QVS1" s="249"/>
      <c r="QVT1" s="249"/>
      <c r="QVU1" s="249"/>
      <c r="QVV1" s="249"/>
      <c r="QVW1" s="249"/>
      <c r="QVX1" s="249"/>
      <c r="QVY1" s="249"/>
      <c r="QVZ1" s="249"/>
      <c r="QWA1" s="249"/>
      <c r="QWB1" s="249"/>
      <c r="QWC1" s="249"/>
      <c r="QWD1" s="249"/>
      <c r="QWE1" s="249"/>
      <c r="QWF1" s="249"/>
      <c r="QWG1" s="249"/>
      <c r="QWH1" s="249"/>
      <c r="QWI1" s="249"/>
      <c r="QWJ1" s="249"/>
      <c r="QWK1" s="249"/>
      <c r="QWL1" s="249"/>
      <c r="QWM1" s="249"/>
      <c r="QWN1" s="249"/>
      <c r="QWO1" s="249"/>
      <c r="QWP1" s="249"/>
      <c r="QWQ1" s="249"/>
      <c r="QWR1" s="249"/>
      <c r="QWS1" s="249"/>
      <c r="QWT1" s="249"/>
      <c r="QWU1" s="249"/>
      <c r="QWV1" s="249"/>
      <c r="QWW1" s="249"/>
      <c r="QWX1" s="249"/>
      <c r="QWY1" s="249"/>
      <c r="QWZ1" s="249"/>
      <c r="QXA1" s="249"/>
      <c r="QXB1" s="249"/>
      <c r="QXC1" s="249"/>
      <c r="QXD1" s="249"/>
      <c r="QXE1" s="249"/>
      <c r="QXF1" s="249"/>
      <c r="QXG1" s="249"/>
      <c r="QXH1" s="249"/>
      <c r="QXI1" s="249"/>
      <c r="QXJ1" s="249"/>
      <c r="QXK1" s="249"/>
      <c r="QXL1" s="249"/>
      <c r="QXM1" s="249"/>
      <c r="QXN1" s="249"/>
      <c r="QXO1" s="249"/>
      <c r="QXP1" s="249"/>
      <c r="QXQ1" s="249"/>
      <c r="QXR1" s="249"/>
      <c r="QXS1" s="249"/>
      <c r="QXT1" s="249"/>
      <c r="QXU1" s="249"/>
      <c r="QXV1" s="249"/>
      <c r="QXW1" s="249"/>
      <c r="QXX1" s="249"/>
      <c r="QXY1" s="249"/>
      <c r="QXZ1" s="249"/>
      <c r="QYA1" s="249"/>
      <c r="QYB1" s="249"/>
      <c r="QYC1" s="249"/>
      <c r="QYD1" s="249"/>
      <c r="QYE1" s="249"/>
      <c r="QYF1" s="249"/>
      <c r="QYG1" s="249"/>
      <c r="QYH1" s="249"/>
      <c r="QYI1" s="249"/>
      <c r="QYJ1" s="249"/>
      <c r="QYK1" s="249"/>
      <c r="QYL1" s="249"/>
      <c r="QYM1" s="249"/>
      <c r="QYN1" s="249"/>
      <c r="QYO1" s="249"/>
      <c r="QYP1" s="249"/>
      <c r="QYQ1" s="249"/>
      <c r="QYR1" s="249"/>
      <c r="QYS1" s="249"/>
      <c r="QYT1" s="249"/>
      <c r="QYU1" s="249"/>
      <c r="QYV1" s="249"/>
      <c r="QYW1" s="249"/>
      <c r="QYX1" s="249"/>
      <c r="QYY1" s="249"/>
      <c r="QYZ1" s="249"/>
      <c r="QZA1" s="249"/>
      <c r="QZB1" s="249"/>
      <c r="QZC1" s="249"/>
      <c r="QZD1" s="249"/>
      <c r="QZE1" s="249"/>
      <c r="QZF1" s="249"/>
      <c r="QZG1" s="249"/>
      <c r="QZH1" s="249"/>
      <c r="QZI1" s="249"/>
      <c r="QZJ1" s="249"/>
      <c r="QZK1" s="249"/>
      <c r="QZL1" s="249"/>
      <c r="QZM1" s="249"/>
      <c r="QZN1" s="249"/>
      <c r="QZO1" s="249"/>
      <c r="QZP1" s="249"/>
      <c r="QZQ1" s="249"/>
      <c r="QZR1" s="249"/>
      <c r="QZS1" s="249"/>
      <c r="QZT1" s="249"/>
      <c r="QZU1" s="249"/>
      <c r="QZV1" s="249"/>
      <c r="QZW1" s="249"/>
      <c r="QZX1" s="249"/>
      <c r="QZY1" s="249"/>
      <c r="QZZ1" s="249"/>
      <c r="RAA1" s="249"/>
      <c r="RAB1" s="249"/>
      <c r="RAC1" s="249"/>
      <c r="RAD1" s="249"/>
      <c r="RAE1" s="249"/>
      <c r="RAF1" s="249"/>
      <c r="RAG1" s="249"/>
      <c r="RAH1" s="249"/>
      <c r="RAI1" s="249"/>
      <c r="RAJ1" s="249"/>
      <c r="RAK1" s="249"/>
      <c r="RAL1" s="249"/>
      <c r="RAM1" s="249"/>
      <c r="RAN1" s="249"/>
      <c r="RAO1" s="249"/>
      <c r="RAP1" s="249"/>
      <c r="RAQ1" s="249"/>
      <c r="RAR1" s="249"/>
      <c r="RAS1" s="249"/>
      <c r="RAT1" s="249"/>
      <c r="RAU1" s="249"/>
      <c r="RAV1" s="249"/>
      <c r="RAW1" s="249"/>
      <c r="RAX1" s="249"/>
      <c r="RAY1" s="249"/>
      <c r="RAZ1" s="249"/>
      <c r="RBA1" s="249"/>
      <c r="RBB1" s="249"/>
      <c r="RBC1" s="249"/>
      <c r="RBD1" s="249"/>
      <c r="RBE1" s="249"/>
      <c r="RBF1" s="249"/>
      <c r="RBG1" s="249"/>
      <c r="RBH1" s="249"/>
      <c r="RBI1" s="249"/>
      <c r="RBJ1" s="249"/>
      <c r="RBK1" s="249"/>
      <c r="RBL1" s="249"/>
      <c r="RBM1" s="249"/>
      <c r="RBN1" s="249"/>
      <c r="RBO1" s="249"/>
      <c r="RBP1" s="249"/>
      <c r="RBQ1" s="249"/>
      <c r="RBR1" s="249"/>
      <c r="RBS1" s="249"/>
      <c r="RBT1" s="249"/>
      <c r="RBU1" s="249"/>
      <c r="RBV1" s="249"/>
      <c r="RBW1" s="249"/>
      <c r="RBX1" s="249"/>
      <c r="RBY1" s="249"/>
      <c r="RBZ1" s="249"/>
      <c r="RCA1" s="249"/>
      <c r="RCB1" s="249"/>
      <c r="RCC1" s="249"/>
      <c r="RCD1" s="249"/>
      <c r="RCE1" s="249"/>
      <c r="RCF1" s="249"/>
      <c r="RCG1" s="249"/>
      <c r="RCH1" s="249"/>
      <c r="RCI1" s="249"/>
      <c r="RCJ1" s="249"/>
      <c r="RCK1" s="249"/>
      <c r="RCL1" s="249"/>
      <c r="RCM1" s="249"/>
      <c r="RCN1" s="249"/>
      <c r="RCO1" s="249"/>
      <c r="RCP1" s="249"/>
      <c r="RCQ1" s="249"/>
      <c r="RCR1" s="249"/>
      <c r="RCS1" s="249"/>
      <c r="RCT1" s="249"/>
      <c r="RCU1" s="249"/>
      <c r="RCV1" s="249"/>
      <c r="RCW1" s="249"/>
      <c r="RCX1" s="249"/>
      <c r="RCY1" s="249"/>
      <c r="RCZ1" s="249"/>
      <c r="RDA1" s="249"/>
      <c r="RDB1" s="249"/>
      <c r="RDC1" s="249"/>
      <c r="RDD1" s="249"/>
      <c r="RDE1" s="249"/>
      <c r="RDF1" s="249"/>
      <c r="RDG1" s="249"/>
      <c r="RDH1" s="249"/>
      <c r="RDI1" s="249"/>
      <c r="RDJ1" s="249"/>
      <c r="RDK1" s="249"/>
      <c r="RDL1" s="249"/>
      <c r="RDM1" s="249"/>
      <c r="RDN1" s="249"/>
      <c r="RDO1" s="249"/>
      <c r="RDP1" s="249"/>
      <c r="RDQ1" s="249"/>
      <c r="RDR1" s="249"/>
      <c r="RDS1" s="249"/>
      <c r="RDT1" s="249"/>
      <c r="RDU1" s="249"/>
      <c r="RDV1" s="249"/>
      <c r="RDW1" s="249"/>
      <c r="RDX1" s="249"/>
      <c r="RDY1" s="249"/>
      <c r="RDZ1" s="249"/>
      <c r="REA1" s="249"/>
      <c r="REB1" s="249"/>
      <c r="REC1" s="249"/>
      <c r="RED1" s="249"/>
      <c r="REE1" s="249"/>
      <c r="REF1" s="249"/>
      <c r="REG1" s="249"/>
      <c r="REH1" s="249"/>
      <c r="REI1" s="249"/>
      <c r="REJ1" s="249"/>
      <c r="REK1" s="249"/>
      <c r="REL1" s="249"/>
      <c r="REM1" s="249"/>
      <c r="REN1" s="249"/>
      <c r="REO1" s="249"/>
      <c r="REP1" s="249"/>
      <c r="REQ1" s="249"/>
      <c r="RER1" s="249"/>
      <c r="RES1" s="249"/>
      <c r="RET1" s="249"/>
      <c r="REU1" s="249"/>
      <c r="REV1" s="249"/>
      <c r="REW1" s="249"/>
      <c r="REX1" s="249"/>
      <c r="REY1" s="249"/>
      <c r="REZ1" s="249"/>
      <c r="RFA1" s="249"/>
      <c r="RFB1" s="249"/>
      <c r="RFC1" s="249"/>
      <c r="RFD1" s="249"/>
      <c r="RFE1" s="249"/>
      <c r="RFF1" s="249"/>
      <c r="RFG1" s="249"/>
      <c r="RFH1" s="249"/>
      <c r="RFI1" s="249"/>
      <c r="RFJ1" s="249"/>
      <c r="RFK1" s="249"/>
      <c r="RFL1" s="249"/>
      <c r="RFM1" s="249"/>
      <c r="RFN1" s="249"/>
      <c r="RFO1" s="249"/>
      <c r="RFP1" s="249"/>
      <c r="RFQ1" s="249"/>
      <c r="RFR1" s="249"/>
      <c r="RFS1" s="249"/>
      <c r="RFT1" s="249"/>
      <c r="RFU1" s="249"/>
      <c r="RFV1" s="249"/>
      <c r="RFW1" s="249"/>
      <c r="RFX1" s="249"/>
      <c r="RFY1" s="249"/>
      <c r="RFZ1" s="249"/>
      <c r="RGA1" s="249"/>
      <c r="RGB1" s="249"/>
      <c r="RGC1" s="249"/>
      <c r="RGD1" s="249"/>
      <c r="RGE1" s="249"/>
      <c r="RGF1" s="249"/>
      <c r="RGG1" s="249"/>
      <c r="RGH1" s="249"/>
      <c r="RGI1" s="249"/>
      <c r="RGJ1" s="249"/>
      <c r="RGK1" s="249"/>
      <c r="RGL1" s="249"/>
      <c r="RGM1" s="249"/>
      <c r="RGN1" s="249"/>
      <c r="RGO1" s="249"/>
      <c r="RGP1" s="249"/>
      <c r="RGQ1" s="249"/>
      <c r="RGR1" s="249"/>
      <c r="RGS1" s="249"/>
      <c r="RGT1" s="249"/>
      <c r="RGU1" s="249"/>
      <c r="RGV1" s="249"/>
      <c r="RGW1" s="249"/>
      <c r="RGX1" s="249"/>
      <c r="RGY1" s="249"/>
      <c r="RGZ1" s="249"/>
      <c r="RHA1" s="249"/>
      <c r="RHB1" s="249"/>
      <c r="RHC1" s="249"/>
      <c r="RHD1" s="249"/>
      <c r="RHE1" s="249"/>
      <c r="RHF1" s="249"/>
      <c r="RHG1" s="249"/>
      <c r="RHH1" s="249"/>
      <c r="RHI1" s="249"/>
      <c r="RHJ1" s="249"/>
      <c r="RHK1" s="249"/>
      <c r="RHL1" s="249"/>
      <c r="RHM1" s="249"/>
      <c r="RHN1" s="249"/>
      <c r="RHO1" s="249"/>
      <c r="RHP1" s="249"/>
      <c r="RHQ1" s="249"/>
      <c r="RHR1" s="249"/>
      <c r="RHS1" s="249"/>
      <c r="RHT1" s="249"/>
      <c r="RHU1" s="249"/>
      <c r="RHV1" s="249"/>
      <c r="RHW1" s="249"/>
      <c r="RHX1" s="249"/>
      <c r="RHY1" s="249"/>
      <c r="RHZ1" s="249"/>
      <c r="RIA1" s="249"/>
      <c r="RIB1" s="249"/>
      <c r="RIC1" s="249"/>
      <c r="RID1" s="249"/>
      <c r="RIE1" s="249"/>
      <c r="RIF1" s="249"/>
      <c r="RIG1" s="249"/>
      <c r="RIH1" s="249"/>
      <c r="RII1" s="249"/>
      <c r="RIJ1" s="249"/>
      <c r="RIK1" s="249"/>
      <c r="RIL1" s="249"/>
      <c r="RIM1" s="249"/>
      <c r="RIN1" s="249"/>
      <c r="RIO1" s="249"/>
      <c r="RIP1" s="249"/>
      <c r="RIQ1" s="249"/>
      <c r="RIR1" s="249"/>
      <c r="RIS1" s="249"/>
      <c r="RIT1" s="249"/>
      <c r="RIU1" s="249"/>
      <c r="RIV1" s="249"/>
      <c r="RIW1" s="249"/>
      <c r="RIX1" s="249"/>
      <c r="RIY1" s="249"/>
      <c r="RIZ1" s="249"/>
      <c r="RJA1" s="249"/>
      <c r="RJB1" s="249"/>
      <c r="RJC1" s="249"/>
      <c r="RJD1" s="249"/>
      <c r="RJE1" s="249"/>
      <c r="RJF1" s="249"/>
      <c r="RJG1" s="249"/>
      <c r="RJH1" s="249"/>
      <c r="RJI1" s="249"/>
      <c r="RJJ1" s="249"/>
      <c r="RJK1" s="249"/>
      <c r="RJL1" s="249"/>
      <c r="RJM1" s="249"/>
      <c r="RJN1" s="249"/>
      <c r="RJO1" s="249"/>
      <c r="RJP1" s="249"/>
      <c r="RJQ1" s="249"/>
      <c r="RJR1" s="249"/>
      <c r="RJS1" s="249"/>
      <c r="RJT1" s="249"/>
      <c r="RJU1" s="249"/>
      <c r="RJV1" s="249"/>
      <c r="RJW1" s="249"/>
      <c r="RJX1" s="249"/>
      <c r="RJY1" s="249"/>
      <c r="RJZ1" s="249"/>
      <c r="RKA1" s="249"/>
      <c r="RKB1" s="249"/>
      <c r="RKC1" s="249"/>
      <c r="RKD1" s="249"/>
      <c r="RKE1" s="249"/>
      <c r="RKF1" s="249"/>
      <c r="RKG1" s="249"/>
      <c r="RKH1" s="249"/>
      <c r="RKI1" s="249"/>
      <c r="RKJ1" s="249"/>
      <c r="RKK1" s="249"/>
      <c r="RKL1" s="249"/>
      <c r="RKM1" s="249"/>
      <c r="RKN1" s="249"/>
      <c r="RKO1" s="249"/>
      <c r="RKP1" s="249"/>
      <c r="RKQ1" s="249"/>
      <c r="RKR1" s="249"/>
      <c r="RKS1" s="249"/>
      <c r="RKT1" s="249"/>
      <c r="RKU1" s="249"/>
      <c r="RKV1" s="249"/>
      <c r="RKW1" s="249"/>
      <c r="RKX1" s="249"/>
      <c r="RKY1" s="249"/>
      <c r="RKZ1" s="249"/>
      <c r="RLA1" s="249"/>
      <c r="RLB1" s="249"/>
      <c r="RLC1" s="249"/>
      <c r="RLD1" s="249"/>
      <c r="RLE1" s="249"/>
      <c r="RLF1" s="249"/>
      <c r="RLG1" s="249"/>
      <c r="RLH1" s="249"/>
      <c r="RLI1" s="249"/>
      <c r="RLJ1" s="249"/>
      <c r="RLK1" s="249"/>
      <c r="RLL1" s="249"/>
      <c r="RLM1" s="249"/>
      <c r="RLN1" s="249"/>
      <c r="RLO1" s="249"/>
      <c r="RLP1" s="249"/>
      <c r="RLQ1" s="249"/>
      <c r="RLR1" s="249"/>
      <c r="RLS1" s="249"/>
      <c r="RLT1" s="249"/>
      <c r="RLU1" s="249"/>
      <c r="RLV1" s="249"/>
      <c r="RLW1" s="249"/>
      <c r="RLX1" s="249"/>
      <c r="RLY1" s="249"/>
      <c r="RLZ1" s="249"/>
      <c r="RMA1" s="249"/>
      <c r="RMB1" s="249"/>
      <c r="RMC1" s="249"/>
      <c r="RMD1" s="249"/>
      <c r="RME1" s="249"/>
      <c r="RMF1" s="249"/>
      <c r="RMG1" s="249"/>
      <c r="RMH1" s="249"/>
      <c r="RMI1" s="249"/>
      <c r="RMJ1" s="249"/>
      <c r="RMK1" s="249"/>
      <c r="RML1" s="249"/>
      <c r="RMM1" s="249"/>
      <c r="RMN1" s="249"/>
      <c r="RMO1" s="249"/>
      <c r="RMP1" s="249"/>
      <c r="RMQ1" s="249"/>
      <c r="RMR1" s="249"/>
      <c r="RMS1" s="249"/>
      <c r="RMT1" s="249"/>
      <c r="RMU1" s="249"/>
      <c r="RMV1" s="249"/>
      <c r="RMW1" s="249"/>
      <c r="RMX1" s="249"/>
      <c r="RMY1" s="249"/>
      <c r="RMZ1" s="249"/>
      <c r="RNA1" s="249"/>
      <c r="RNB1" s="249"/>
      <c r="RNC1" s="249"/>
      <c r="RND1" s="249"/>
      <c r="RNE1" s="249"/>
      <c r="RNF1" s="249"/>
      <c r="RNG1" s="249"/>
      <c r="RNH1" s="249"/>
      <c r="RNI1" s="249"/>
      <c r="RNJ1" s="249"/>
      <c r="RNK1" s="249"/>
      <c r="RNL1" s="249"/>
      <c r="RNM1" s="249"/>
      <c r="RNN1" s="249"/>
      <c r="RNO1" s="249"/>
      <c r="RNP1" s="249"/>
      <c r="RNQ1" s="249"/>
      <c r="RNR1" s="249"/>
      <c r="RNS1" s="249"/>
      <c r="RNT1" s="249"/>
      <c r="RNU1" s="249"/>
      <c r="RNV1" s="249"/>
      <c r="RNW1" s="249"/>
      <c r="RNX1" s="249"/>
      <c r="RNY1" s="249"/>
      <c r="RNZ1" s="249"/>
      <c r="ROA1" s="249"/>
      <c r="ROB1" s="249"/>
      <c r="ROC1" s="249"/>
      <c r="ROD1" s="249"/>
      <c r="ROE1" s="249"/>
      <c r="ROF1" s="249"/>
      <c r="ROG1" s="249"/>
      <c r="ROH1" s="249"/>
      <c r="ROI1" s="249"/>
      <c r="ROJ1" s="249"/>
      <c r="ROK1" s="249"/>
      <c r="ROL1" s="249"/>
      <c r="ROM1" s="249"/>
      <c r="RON1" s="249"/>
      <c r="ROO1" s="249"/>
      <c r="ROP1" s="249"/>
      <c r="ROQ1" s="249"/>
      <c r="ROR1" s="249"/>
      <c r="ROS1" s="249"/>
      <c r="ROT1" s="249"/>
      <c r="ROU1" s="249"/>
      <c r="ROV1" s="249"/>
      <c r="ROW1" s="249"/>
      <c r="ROX1" s="249"/>
      <c r="ROY1" s="249"/>
      <c r="ROZ1" s="249"/>
      <c r="RPA1" s="249"/>
      <c r="RPB1" s="249"/>
      <c r="RPC1" s="249"/>
      <c r="RPD1" s="249"/>
      <c r="RPE1" s="249"/>
      <c r="RPF1" s="249"/>
      <c r="RPG1" s="249"/>
      <c r="RPH1" s="249"/>
      <c r="RPI1" s="249"/>
      <c r="RPJ1" s="249"/>
      <c r="RPK1" s="249"/>
      <c r="RPL1" s="249"/>
      <c r="RPM1" s="249"/>
      <c r="RPN1" s="249"/>
      <c r="RPO1" s="249"/>
      <c r="RPP1" s="249"/>
      <c r="RPQ1" s="249"/>
      <c r="RPR1" s="249"/>
      <c r="RPS1" s="249"/>
      <c r="RPT1" s="249"/>
      <c r="RPU1" s="249"/>
      <c r="RPV1" s="249"/>
      <c r="RPW1" s="249"/>
      <c r="RPX1" s="249"/>
      <c r="RPY1" s="249"/>
      <c r="RPZ1" s="249"/>
      <c r="RQA1" s="249"/>
      <c r="RQB1" s="249"/>
      <c r="RQC1" s="249"/>
      <c r="RQD1" s="249"/>
      <c r="RQE1" s="249"/>
      <c r="RQF1" s="249"/>
      <c r="RQG1" s="249"/>
      <c r="RQH1" s="249"/>
      <c r="RQI1" s="249"/>
      <c r="RQJ1" s="249"/>
      <c r="RQK1" s="249"/>
      <c r="RQL1" s="249"/>
      <c r="RQM1" s="249"/>
      <c r="RQN1" s="249"/>
      <c r="RQO1" s="249"/>
      <c r="RQP1" s="249"/>
      <c r="RQQ1" s="249"/>
      <c r="RQR1" s="249"/>
      <c r="RQS1" s="249"/>
      <c r="RQT1" s="249"/>
      <c r="RQU1" s="249"/>
      <c r="RQV1" s="249"/>
      <c r="RQW1" s="249"/>
      <c r="RQX1" s="249"/>
      <c r="RQY1" s="249"/>
      <c r="RQZ1" s="249"/>
      <c r="RRA1" s="249"/>
      <c r="RRB1" s="249"/>
      <c r="RRC1" s="249"/>
      <c r="RRD1" s="249"/>
      <c r="RRE1" s="249"/>
      <c r="RRF1" s="249"/>
      <c r="RRG1" s="249"/>
      <c r="RRH1" s="249"/>
      <c r="RRI1" s="249"/>
      <c r="RRJ1" s="249"/>
      <c r="RRK1" s="249"/>
      <c r="RRL1" s="249"/>
      <c r="RRM1" s="249"/>
      <c r="RRN1" s="249"/>
      <c r="RRO1" s="249"/>
      <c r="RRP1" s="249"/>
      <c r="RRQ1" s="249"/>
      <c r="RRR1" s="249"/>
      <c r="RRS1" s="249"/>
      <c r="RRT1" s="249"/>
      <c r="RRU1" s="249"/>
      <c r="RRV1" s="249"/>
      <c r="RRW1" s="249"/>
      <c r="RRX1" s="249"/>
      <c r="RRY1" s="249"/>
      <c r="RRZ1" s="249"/>
      <c r="RSA1" s="249"/>
      <c r="RSB1" s="249"/>
      <c r="RSC1" s="249"/>
      <c r="RSD1" s="249"/>
      <c r="RSE1" s="249"/>
      <c r="RSF1" s="249"/>
      <c r="RSG1" s="249"/>
      <c r="RSH1" s="249"/>
      <c r="RSI1" s="249"/>
      <c r="RSJ1" s="249"/>
      <c r="RSK1" s="249"/>
      <c r="RSL1" s="249"/>
      <c r="RSM1" s="249"/>
      <c r="RSN1" s="249"/>
      <c r="RSO1" s="249"/>
      <c r="RSP1" s="249"/>
      <c r="RSQ1" s="249"/>
      <c r="RSR1" s="249"/>
      <c r="RSS1" s="249"/>
      <c r="RST1" s="249"/>
      <c r="RSU1" s="249"/>
      <c r="RSV1" s="249"/>
      <c r="RSW1" s="249"/>
      <c r="RSX1" s="249"/>
      <c r="RSY1" s="249"/>
      <c r="RSZ1" s="249"/>
      <c r="RTA1" s="249"/>
      <c r="RTB1" s="249"/>
      <c r="RTC1" s="249"/>
      <c r="RTD1" s="249"/>
      <c r="RTE1" s="249"/>
      <c r="RTF1" s="249"/>
      <c r="RTG1" s="249"/>
      <c r="RTH1" s="249"/>
      <c r="RTI1" s="249"/>
      <c r="RTJ1" s="249"/>
      <c r="RTK1" s="249"/>
      <c r="RTL1" s="249"/>
      <c r="RTM1" s="249"/>
      <c r="RTN1" s="249"/>
      <c r="RTO1" s="249"/>
      <c r="RTP1" s="249"/>
      <c r="RTQ1" s="249"/>
      <c r="RTR1" s="249"/>
      <c r="RTS1" s="249"/>
      <c r="RTT1" s="249"/>
      <c r="RTU1" s="249"/>
      <c r="RTV1" s="249"/>
      <c r="RTW1" s="249"/>
      <c r="RTX1" s="249"/>
      <c r="RTY1" s="249"/>
      <c r="RTZ1" s="249"/>
      <c r="RUA1" s="249"/>
      <c r="RUB1" s="249"/>
      <c r="RUC1" s="249"/>
      <c r="RUD1" s="249"/>
      <c r="RUE1" s="249"/>
      <c r="RUF1" s="249"/>
      <c r="RUG1" s="249"/>
      <c r="RUH1" s="249"/>
      <c r="RUI1" s="249"/>
      <c r="RUJ1" s="249"/>
      <c r="RUK1" s="249"/>
      <c r="RUL1" s="249"/>
      <c r="RUM1" s="249"/>
      <c r="RUN1" s="249"/>
      <c r="RUO1" s="249"/>
      <c r="RUP1" s="249"/>
      <c r="RUQ1" s="249"/>
      <c r="RUR1" s="249"/>
      <c r="RUS1" s="249"/>
      <c r="RUT1" s="249"/>
      <c r="RUU1" s="249"/>
      <c r="RUV1" s="249"/>
      <c r="RUW1" s="249"/>
      <c r="RUX1" s="249"/>
      <c r="RUY1" s="249"/>
      <c r="RUZ1" s="249"/>
      <c r="RVA1" s="249"/>
      <c r="RVB1" s="249"/>
      <c r="RVC1" s="249"/>
      <c r="RVD1" s="249"/>
      <c r="RVE1" s="249"/>
      <c r="RVF1" s="249"/>
      <c r="RVG1" s="249"/>
      <c r="RVH1" s="249"/>
      <c r="RVI1" s="249"/>
      <c r="RVJ1" s="249"/>
      <c r="RVK1" s="249"/>
      <c r="RVL1" s="249"/>
      <c r="RVM1" s="249"/>
      <c r="RVN1" s="249"/>
      <c r="RVO1" s="249"/>
      <c r="RVP1" s="249"/>
      <c r="RVQ1" s="249"/>
      <c r="RVR1" s="249"/>
      <c r="RVS1" s="249"/>
      <c r="RVT1" s="249"/>
      <c r="RVU1" s="249"/>
      <c r="RVV1" s="249"/>
      <c r="RVW1" s="249"/>
      <c r="RVX1" s="249"/>
      <c r="RVY1" s="249"/>
      <c r="RVZ1" s="249"/>
      <c r="RWA1" s="249"/>
      <c r="RWB1" s="249"/>
      <c r="RWC1" s="249"/>
      <c r="RWD1" s="249"/>
      <c r="RWE1" s="249"/>
      <c r="RWF1" s="249"/>
      <c r="RWG1" s="249"/>
      <c r="RWH1" s="249"/>
      <c r="RWI1" s="249"/>
      <c r="RWJ1" s="249"/>
      <c r="RWK1" s="249"/>
      <c r="RWL1" s="249"/>
      <c r="RWM1" s="249"/>
      <c r="RWN1" s="249"/>
      <c r="RWO1" s="249"/>
      <c r="RWP1" s="249"/>
      <c r="RWQ1" s="249"/>
      <c r="RWR1" s="249"/>
      <c r="RWS1" s="249"/>
      <c r="RWT1" s="249"/>
      <c r="RWU1" s="249"/>
      <c r="RWV1" s="249"/>
      <c r="RWW1" s="249"/>
      <c r="RWX1" s="249"/>
      <c r="RWY1" s="249"/>
      <c r="RWZ1" s="249"/>
      <c r="RXA1" s="249"/>
      <c r="RXB1" s="249"/>
      <c r="RXC1" s="249"/>
      <c r="RXD1" s="249"/>
      <c r="RXE1" s="249"/>
      <c r="RXF1" s="249"/>
      <c r="RXG1" s="249"/>
      <c r="RXH1" s="249"/>
      <c r="RXI1" s="249"/>
      <c r="RXJ1" s="249"/>
      <c r="RXK1" s="249"/>
      <c r="RXL1" s="249"/>
      <c r="RXM1" s="249"/>
      <c r="RXN1" s="249"/>
      <c r="RXO1" s="249"/>
      <c r="RXP1" s="249"/>
      <c r="RXQ1" s="249"/>
      <c r="RXR1" s="249"/>
      <c r="RXS1" s="249"/>
      <c r="RXT1" s="249"/>
      <c r="RXU1" s="249"/>
      <c r="RXV1" s="249"/>
      <c r="RXW1" s="249"/>
      <c r="RXX1" s="249"/>
      <c r="RXY1" s="249"/>
      <c r="RXZ1" s="249"/>
      <c r="RYA1" s="249"/>
      <c r="RYB1" s="249"/>
      <c r="RYC1" s="249"/>
      <c r="RYD1" s="249"/>
      <c r="RYE1" s="249"/>
      <c r="RYF1" s="249"/>
      <c r="RYG1" s="249"/>
      <c r="RYH1" s="249"/>
      <c r="RYI1" s="249"/>
      <c r="RYJ1" s="249"/>
      <c r="RYK1" s="249"/>
      <c r="RYL1" s="249"/>
      <c r="RYM1" s="249"/>
      <c r="RYN1" s="249"/>
      <c r="RYO1" s="249"/>
      <c r="RYP1" s="249"/>
      <c r="RYQ1" s="249"/>
      <c r="RYR1" s="249"/>
      <c r="RYS1" s="249"/>
      <c r="RYT1" s="249"/>
      <c r="RYU1" s="249"/>
      <c r="RYV1" s="249"/>
      <c r="RYW1" s="249"/>
      <c r="RYX1" s="249"/>
      <c r="RYY1" s="249"/>
      <c r="RYZ1" s="249"/>
      <c r="RZA1" s="249"/>
      <c r="RZB1" s="249"/>
      <c r="RZC1" s="249"/>
      <c r="RZD1" s="249"/>
      <c r="RZE1" s="249"/>
      <c r="RZF1" s="249"/>
      <c r="RZG1" s="249"/>
      <c r="RZH1" s="249"/>
      <c r="RZI1" s="249"/>
      <c r="RZJ1" s="249"/>
      <c r="RZK1" s="249"/>
      <c r="RZL1" s="249"/>
      <c r="RZM1" s="249"/>
      <c r="RZN1" s="249"/>
      <c r="RZO1" s="249"/>
      <c r="RZP1" s="249"/>
      <c r="RZQ1" s="249"/>
      <c r="RZR1" s="249"/>
      <c r="RZS1" s="249"/>
      <c r="RZT1" s="249"/>
      <c r="RZU1" s="249"/>
      <c r="RZV1" s="249"/>
      <c r="RZW1" s="249"/>
      <c r="RZX1" s="249"/>
      <c r="RZY1" s="249"/>
      <c r="RZZ1" s="249"/>
      <c r="SAA1" s="249"/>
      <c r="SAB1" s="249"/>
      <c r="SAC1" s="249"/>
      <c r="SAD1" s="249"/>
      <c r="SAE1" s="249"/>
      <c r="SAF1" s="249"/>
      <c r="SAG1" s="249"/>
      <c r="SAH1" s="249"/>
      <c r="SAI1" s="249"/>
      <c r="SAJ1" s="249"/>
      <c r="SAK1" s="249"/>
      <c r="SAL1" s="249"/>
      <c r="SAM1" s="249"/>
      <c r="SAN1" s="249"/>
      <c r="SAO1" s="249"/>
      <c r="SAP1" s="249"/>
      <c r="SAQ1" s="249"/>
      <c r="SAR1" s="249"/>
      <c r="SAS1" s="249"/>
      <c r="SAT1" s="249"/>
      <c r="SAU1" s="249"/>
      <c r="SAV1" s="249"/>
      <c r="SAW1" s="249"/>
      <c r="SAX1" s="249"/>
      <c r="SAY1" s="249"/>
      <c r="SAZ1" s="249"/>
      <c r="SBA1" s="249"/>
      <c r="SBB1" s="249"/>
      <c r="SBC1" s="249"/>
      <c r="SBD1" s="249"/>
      <c r="SBE1" s="249"/>
      <c r="SBF1" s="249"/>
      <c r="SBG1" s="249"/>
      <c r="SBH1" s="249"/>
      <c r="SBI1" s="249"/>
      <c r="SBJ1" s="249"/>
      <c r="SBK1" s="249"/>
      <c r="SBL1" s="249"/>
      <c r="SBM1" s="249"/>
      <c r="SBN1" s="249"/>
      <c r="SBO1" s="249"/>
      <c r="SBP1" s="249"/>
      <c r="SBQ1" s="249"/>
      <c r="SBR1" s="249"/>
      <c r="SBS1" s="249"/>
      <c r="SBT1" s="249"/>
      <c r="SBU1" s="249"/>
      <c r="SBV1" s="249"/>
      <c r="SBW1" s="249"/>
      <c r="SBX1" s="249"/>
      <c r="SBY1" s="249"/>
      <c r="SBZ1" s="249"/>
      <c r="SCA1" s="249"/>
      <c r="SCB1" s="249"/>
      <c r="SCC1" s="249"/>
      <c r="SCD1" s="249"/>
      <c r="SCE1" s="249"/>
      <c r="SCF1" s="249"/>
      <c r="SCG1" s="249"/>
      <c r="SCH1" s="249"/>
      <c r="SCI1" s="249"/>
      <c r="SCJ1" s="249"/>
      <c r="SCK1" s="249"/>
      <c r="SCL1" s="249"/>
      <c r="SCM1" s="249"/>
      <c r="SCN1" s="249"/>
      <c r="SCO1" s="249"/>
      <c r="SCP1" s="249"/>
      <c r="SCQ1" s="249"/>
      <c r="SCR1" s="249"/>
      <c r="SCS1" s="249"/>
      <c r="SCT1" s="249"/>
      <c r="SCU1" s="249"/>
      <c r="SCV1" s="249"/>
      <c r="SCW1" s="249"/>
      <c r="SCX1" s="249"/>
      <c r="SCY1" s="249"/>
      <c r="SCZ1" s="249"/>
      <c r="SDA1" s="249"/>
      <c r="SDB1" s="249"/>
      <c r="SDC1" s="249"/>
      <c r="SDD1" s="249"/>
      <c r="SDE1" s="249"/>
      <c r="SDF1" s="249"/>
      <c r="SDG1" s="249"/>
      <c r="SDH1" s="249"/>
      <c r="SDI1" s="249"/>
      <c r="SDJ1" s="249"/>
      <c r="SDK1" s="249"/>
      <c r="SDL1" s="249"/>
      <c r="SDM1" s="249"/>
      <c r="SDN1" s="249"/>
      <c r="SDO1" s="249"/>
      <c r="SDP1" s="249"/>
      <c r="SDQ1" s="249"/>
      <c r="SDR1" s="249"/>
      <c r="SDS1" s="249"/>
      <c r="SDT1" s="249"/>
      <c r="SDU1" s="249"/>
      <c r="SDV1" s="249"/>
      <c r="SDW1" s="249"/>
      <c r="SDX1" s="249"/>
      <c r="SDY1" s="249"/>
      <c r="SDZ1" s="249"/>
      <c r="SEA1" s="249"/>
      <c r="SEB1" s="249"/>
      <c r="SEC1" s="249"/>
      <c r="SED1" s="249"/>
      <c r="SEE1" s="249"/>
      <c r="SEF1" s="249"/>
      <c r="SEG1" s="249"/>
      <c r="SEH1" s="249"/>
      <c r="SEI1" s="249"/>
      <c r="SEJ1" s="249"/>
      <c r="SEK1" s="249"/>
      <c r="SEL1" s="249"/>
      <c r="SEM1" s="249"/>
      <c r="SEN1" s="249"/>
      <c r="SEO1" s="249"/>
      <c r="SEP1" s="249"/>
      <c r="SEQ1" s="249"/>
      <c r="SER1" s="249"/>
      <c r="SES1" s="249"/>
      <c r="SET1" s="249"/>
      <c r="SEU1" s="249"/>
      <c r="SEV1" s="249"/>
      <c r="SEW1" s="249"/>
      <c r="SEX1" s="249"/>
      <c r="SEY1" s="249"/>
      <c r="SEZ1" s="249"/>
      <c r="SFA1" s="249"/>
      <c r="SFB1" s="249"/>
      <c r="SFC1" s="249"/>
      <c r="SFD1" s="249"/>
      <c r="SFE1" s="249"/>
      <c r="SFF1" s="249"/>
      <c r="SFG1" s="249"/>
      <c r="SFH1" s="249"/>
      <c r="SFI1" s="249"/>
      <c r="SFJ1" s="249"/>
      <c r="SFK1" s="249"/>
      <c r="SFL1" s="249"/>
      <c r="SFM1" s="249"/>
      <c r="SFN1" s="249"/>
      <c r="SFO1" s="249"/>
      <c r="SFP1" s="249"/>
      <c r="SFQ1" s="249"/>
      <c r="SFR1" s="249"/>
      <c r="SFS1" s="249"/>
      <c r="SFT1" s="249"/>
      <c r="SFU1" s="249"/>
      <c r="SFV1" s="249"/>
      <c r="SFW1" s="249"/>
      <c r="SFX1" s="249"/>
      <c r="SFY1" s="249"/>
      <c r="SFZ1" s="249"/>
      <c r="SGA1" s="249"/>
      <c r="SGB1" s="249"/>
      <c r="SGC1" s="249"/>
      <c r="SGD1" s="249"/>
      <c r="SGE1" s="249"/>
      <c r="SGF1" s="249"/>
      <c r="SGG1" s="249"/>
      <c r="SGH1" s="249"/>
      <c r="SGI1" s="249"/>
      <c r="SGJ1" s="249"/>
      <c r="SGK1" s="249"/>
      <c r="SGL1" s="249"/>
      <c r="SGM1" s="249"/>
      <c r="SGN1" s="249"/>
      <c r="SGO1" s="249"/>
      <c r="SGP1" s="249"/>
      <c r="SGQ1" s="249"/>
      <c r="SGR1" s="249"/>
      <c r="SGS1" s="249"/>
      <c r="SGT1" s="249"/>
      <c r="SGU1" s="249"/>
      <c r="SGV1" s="249"/>
      <c r="SGW1" s="249"/>
      <c r="SGX1" s="249"/>
      <c r="SGY1" s="249"/>
      <c r="SGZ1" s="249"/>
      <c r="SHA1" s="249"/>
      <c r="SHB1" s="249"/>
      <c r="SHC1" s="249"/>
      <c r="SHD1" s="249"/>
      <c r="SHE1" s="249"/>
      <c r="SHF1" s="249"/>
      <c r="SHG1" s="249"/>
      <c r="SHH1" s="249"/>
      <c r="SHI1" s="249"/>
      <c r="SHJ1" s="249"/>
      <c r="SHK1" s="249"/>
      <c r="SHL1" s="249"/>
      <c r="SHM1" s="249"/>
      <c r="SHN1" s="249"/>
      <c r="SHO1" s="249"/>
      <c r="SHP1" s="249"/>
      <c r="SHQ1" s="249"/>
      <c r="SHR1" s="249"/>
      <c r="SHS1" s="249"/>
      <c r="SHT1" s="249"/>
      <c r="SHU1" s="249"/>
      <c r="SHV1" s="249"/>
      <c r="SHW1" s="249"/>
      <c r="SHX1" s="249"/>
      <c r="SHY1" s="249"/>
      <c r="SHZ1" s="249"/>
      <c r="SIA1" s="249"/>
      <c r="SIB1" s="249"/>
      <c r="SIC1" s="249"/>
      <c r="SID1" s="249"/>
      <c r="SIE1" s="249"/>
      <c r="SIF1" s="249"/>
      <c r="SIG1" s="249"/>
      <c r="SIH1" s="249"/>
      <c r="SII1" s="249"/>
      <c r="SIJ1" s="249"/>
      <c r="SIK1" s="249"/>
      <c r="SIL1" s="249"/>
      <c r="SIM1" s="249"/>
      <c r="SIN1" s="249"/>
      <c r="SIO1" s="249"/>
      <c r="SIP1" s="249"/>
      <c r="SIQ1" s="249"/>
      <c r="SIR1" s="249"/>
      <c r="SIS1" s="249"/>
      <c r="SIT1" s="249"/>
      <c r="SIU1" s="249"/>
      <c r="SIV1" s="249"/>
      <c r="SIW1" s="249"/>
      <c r="SIX1" s="249"/>
      <c r="SIY1" s="249"/>
      <c r="SIZ1" s="249"/>
      <c r="SJA1" s="249"/>
      <c r="SJB1" s="249"/>
      <c r="SJC1" s="249"/>
      <c r="SJD1" s="249"/>
      <c r="SJE1" s="249"/>
      <c r="SJF1" s="249"/>
      <c r="SJG1" s="249"/>
      <c r="SJH1" s="249"/>
      <c r="SJI1" s="249"/>
      <c r="SJJ1" s="249"/>
      <c r="SJK1" s="249"/>
      <c r="SJL1" s="249"/>
      <c r="SJM1" s="249"/>
      <c r="SJN1" s="249"/>
      <c r="SJO1" s="249"/>
      <c r="SJP1" s="249"/>
      <c r="SJQ1" s="249"/>
      <c r="SJR1" s="249"/>
      <c r="SJS1" s="249"/>
      <c r="SJT1" s="249"/>
      <c r="SJU1" s="249"/>
      <c r="SJV1" s="249"/>
      <c r="SJW1" s="249"/>
      <c r="SJX1" s="249"/>
      <c r="SJY1" s="249"/>
      <c r="SJZ1" s="249"/>
      <c r="SKA1" s="249"/>
      <c r="SKB1" s="249"/>
      <c r="SKC1" s="249"/>
      <c r="SKD1" s="249"/>
      <c r="SKE1" s="249"/>
      <c r="SKF1" s="249"/>
      <c r="SKG1" s="249"/>
      <c r="SKH1" s="249"/>
      <c r="SKI1" s="249"/>
      <c r="SKJ1" s="249"/>
      <c r="SKK1" s="249"/>
      <c r="SKL1" s="249"/>
      <c r="SKM1" s="249"/>
      <c r="SKN1" s="249"/>
      <c r="SKO1" s="249"/>
      <c r="SKP1" s="249"/>
      <c r="SKQ1" s="249"/>
      <c r="SKR1" s="249"/>
      <c r="SKS1" s="249"/>
      <c r="SKT1" s="249"/>
      <c r="SKU1" s="249"/>
      <c r="SKV1" s="249"/>
      <c r="SKW1" s="249"/>
      <c r="SKX1" s="249"/>
      <c r="SKY1" s="249"/>
      <c r="SKZ1" s="249"/>
      <c r="SLA1" s="249"/>
      <c r="SLB1" s="249"/>
      <c r="SLC1" s="249"/>
      <c r="SLD1" s="249"/>
      <c r="SLE1" s="249"/>
      <c r="SLF1" s="249"/>
      <c r="SLG1" s="249"/>
      <c r="SLH1" s="249"/>
      <c r="SLI1" s="249"/>
      <c r="SLJ1" s="249"/>
      <c r="SLK1" s="249"/>
      <c r="SLL1" s="249"/>
      <c r="SLM1" s="249"/>
      <c r="SLN1" s="249"/>
      <c r="SLO1" s="249"/>
      <c r="SLP1" s="249"/>
      <c r="SLQ1" s="249"/>
      <c r="SLR1" s="249"/>
      <c r="SLS1" s="249"/>
      <c r="SLT1" s="249"/>
      <c r="SLU1" s="249"/>
      <c r="SLV1" s="249"/>
      <c r="SLW1" s="249"/>
      <c r="SLX1" s="249"/>
      <c r="SLY1" s="249"/>
      <c r="SLZ1" s="249"/>
      <c r="SMA1" s="249"/>
      <c r="SMB1" s="249"/>
      <c r="SMC1" s="249"/>
      <c r="SMD1" s="249"/>
      <c r="SME1" s="249"/>
      <c r="SMF1" s="249"/>
      <c r="SMG1" s="249"/>
      <c r="SMH1" s="249"/>
      <c r="SMI1" s="249"/>
      <c r="SMJ1" s="249"/>
      <c r="SMK1" s="249"/>
      <c r="SML1" s="249"/>
      <c r="SMM1" s="249"/>
      <c r="SMN1" s="249"/>
      <c r="SMO1" s="249"/>
      <c r="SMP1" s="249"/>
      <c r="SMQ1" s="249"/>
      <c r="SMR1" s="249"/>
      <c r="SMS1" s="249"/>
      <c r="SMT1" s="249"/>
      <c r="SMU1" s="249"/>
      <c r="SMV1" s="249"/>
      <c r="SMW1" s="249"/>
      <c r="SMX1" s="249"/>
      <c r="SMY1" s="249"/>
      <c r="SMZ1" s="249"/>
      <c r="SNA1" s="249"/>
      <c r="SNB1" s="249"/>
      <c r="SNC1" s="249"/>
      <c r="SND1" s="249"/>
      <c r="SNE1" s="249"/>
      <c r="SNF1" s="249"/>
      <c r="SNG1" s="249"/>
      <c r="SNH1" s="249"/>
      <c r="SNI1" s="249"/>
      <c r="SNJ1" s="249"/>
      <c r="SNK1" s="249"/>
      <c r="SNL1" s="249"/>
      <c r="SNM1" s="249"/>
      <c r="SNN1" s="249"/>
      <c r="SNO1" s="249"/>
      <c r="SNP1" s="249"/>
      <c r="SNQ1" s="249"/>
      <c r="SNR1" s="249"/>
      <c r="SNS1" s="249"/>
      <c r="SNT1" s="249"/>
      <c r="SNU1" s="249"/>
      <c r="SNV1" s="249"/>
      <c r="SNW1" s="249"/>
      <c r="SNX1" s="249"/>
      <c r="SNY1" s="249"/>
      <c r="SNZ1" s="249"/>
      <c r="SOA1" s="249"/>
      <c r="SOB1" s="249"/>
      <c r="SOC1" s="249"/>
      <c r="SOD1" s="249"/>
      <c r="SOE1" s="249"/>
      <c r="SOF1" s="249"/>
      <c r="SOG1" s="249"/>
      <c r="SOH1" s="249"/>
      <c r="SOI1" s="249"/>
      <c r="SOJ1" s="249"/>
      <c r="SOK1" s="249"/>
      <c r="SOL1" s="249"/>
      <c r="SOM1" s="249"/>
      <c r="SON1" s="249"/>
      <c r="SOO1" s="249"/>
      <c r="SOP1" s="249"/>
      <c r="SOQ1" s="249"/>
      <c r="SOR1" s="249"/>
      <c r="SOS1" s="249"/>
      <c r="SOT1" s="249"/>
      <c r="SOU1" s="249"/>
      <c r="SOV1" s="249"/>
      <c r="SOW1" s="249"/>
      <c r="SOX1" s="249"/>
      <c r="SOY1" s="249"/>
      <c r="SOZ1" s="249"/>
      <c r="SPA1" s="249"/>
      <c r="SPB1" s="249"/>
      <c r="SPC1" s="249"/>
      <c r="SPD1" s="249"/>
      <c r="SPE1" s="249"/>
      <c r="SPF1" s="249"/>
      <c r="SPG1" s="249"/>
      <c r="SPH1" s="249"/>
      <c r="SPI1" s="249"/>
      <c r="SPJ1" s="249"/>
      <c r="SPK1" s="249"/>
      <c r="SPL1" s="249"/>
      <c r="SPM1" s="249"/>
      <c r="SPN1" s="249"/>
      <c r="SPO1" s="249"/>
      <c r="SPP1" s="249"/>
      <c r="SPQ1" s="249"/>
      <c r="SPR1" s="249"/>
      <c r="SPS1" s="249"/>
      <c r="SPT1" s="249"/>
      <c r="SPU1" s="249"/>
      <c r="SPV1" s="249"/>
      <c r="SPW1" s="249"/>
      <c r="SPX1" s="249"/>
      <c r="SPY1" s="249"/>
      <c r="SPZ1" s="249"/>
      <c r="SQA1" s="249"/>
      <c r="SQB1" s="249"/>
      <c r="SQC1" s="249"/>
      <c r="SQD1" s="249"/>
      <c r="SQE1" s="249"/>
      <c r="SQF1" s="249"/>
      <c r="SQG1" s="249"/>
      <c r="SQH1" s="249"/>
      <c r="SQI1" s="249"/>
      <c r="SQJ1" s="249"/>
      <c r="SQK1" s="249"/>
      <c r="SQL1" s="249"/>
      <c r="SQM1" s="249"/>
      <c r="SQN1" s="249"/>
      <c r="SQO1" s="249"/>
      <c r="SQP1" s="249"/>
      <c r="SQQ1" s="249"/>
      <c r="SQR1" s="249"/>
      <c r="SQS1" s="249"/>
      <c r="SQT1" s="249"/>
      <c r="SQU1" s="249"/>
      <c r="SQV1" s="249"/>
      <c r="SQW1" s="249"/>
      <c r="SQX1" s="249"/>
      <c r="SQY1" s="249"/>
      <c r="SQZ1" s="249"/>
      <c r="SRA1" s="249"/>
      <c r="SRB1" s="249"/>
      <c r="SRC1" s="249"/>
      <c r="SRD1" s="249"/>
      <c r="SRE1" s="249"/>
      <c r="SRF1" s="249"/>
      <c r="SRG1" s="249"/>
      <c r="SRH1" s="249"/>
      <c r="SRI1" s="249"/>
      <c r="SRJ1" s="249"/>
      <c r="SRK1" s="249"/>
      <c r="SRL1" s="249"/>
      <c r="SRM1" s="249"/>
      <c r="SRN1" s="249"/>
      <c r="SRO1" s="249"/>
      <c r="SRP1" s="249"/>
      <c r="SRQ1" s="249"/>
      <c r="SRR1" s="249"/>
      <c r="SRS1" s="249"/>
      <c r="SRT1" s="249"/>
      <c r="SRU1" s="249"/>
      <c r="SRV1" s="249"/>
      <c r="SRW1" s="249"/>
      <c r="SRX1" s="249"/>
      <c r="SRY1" s="249"/>
      <c r="SRZ1" s="249"/>
      <c r="SSA1" s="249"/>
      <c r="SSB1" s="249"/>
      <c r="SSC1" s="249"/>
      <c r="SSD1" s="249"/>
      <c r="SSE1" s="249"/>
      <c r="SSF1" s="249"/>
      <c r="SSG1" s="249"/>
      <c r="SSH1" s="249"/>
      <c r="SSI1" s="249"/>
      <c r="SSJ1" s="249"/>
      <c r="SSK1" s="249"/>
      <c r="SSL1" s="249"/>
      <c r="SSM1" s="249"/>
      <c r="SSN1" s="249"/>
      <c r="SSO1" s="249"/>
      <c r="SSP1" s="249"/>
      <c r="SSQ1" s="249"/>
      <c r="SSR1" s="249"/>
      <c r="SSS1" s="249"/>
      <c r="SST1" s="249"/>
      <c r="SSU1" s="249"/>
      <c r="SSV1" s="249"/>
      <c r="SSW1" s="249"/>
      <c r="SSX1" s="249"/>
      <c r="SSY1" s="249"/>
      <c r="SSZ1" s="249"/>
      <c r="STA1" s="249"/>
      <c r="STB1" s="249"/>
      <c r="STC1" s="249"/>
      <c r="STD1" s="249"/>
      <c r="STE1" s="249"/>
      <c r="STF1" s="249"/>
      <c r="STG1" s="249"/>
      <c r="STH1" s="249"/>
      <c r="STI1" s="249"/>
      <c r="STJ1" s="249"/>
      <c r="STK1" s="249"/>
      <c r="STL1" s="249"/>
      <c r="STM1" s="249"/>
      <c r="STN1" s="249"/>
      <c r="STO1" s="249"/>
      <c r="STP1" s="249"/>
      <c r="STQ1" s="249"/>
      <c r="STR1" s="249"/>
      <c r="STS1" s="249"/>
      <c r="STT1" s="249"/>
      <c r="STU1" s="249"/>
      <c r="STV1" s="249"/>
      <c r="STW1" s="249"/>
      <c r="STX1" s="249"/>
      <c r="STY1" s="249"/>
      <c r="STZ1" s="249"/>
      <c r="SUA1" s="249"/>
      <c r="SUB1" s="249"/>
      <c r="SUC1" s="249"/>
      <c r="SUD1" s="249"/>
      <c r="SUE1" s="249"/>
      <c r="SUF1" s="249"/>
      <c r="SUG1" s="249"/>
      <c r="SUH1" s="249"/>
      <c r="SUI1" s="249"/>
      <c r="SUJ1" s="249"/>
      <c r="SUK1" s="249"/>
      <c r="SUL1" s="249"/>
      <c r="SUM1" s="249"/>
      <c r="SUN1" s="249"/>
      <c r="SUO1" s="249"/>
      <c r="SUP1" s="249"/>
      <c r="SUQ1" s="249"/>
      <c r="SUR1" s="249"/>
      <c r="SUS1" s="249"/>
      <c r="SUT1" s="249"/>
      <c r="SUU1" s="249"/>
      <c r="SUV1" s="249"/>
      <c r="SUW1" s="249"/>
      <c r="SUX1" s="249"/>
      <c r="SUY1" s="249"/>
      <c r="SUZ1" s="249"/>
      <c r="SVA1" s="249"/>
      <c r="SVB1" s="249"/>
      <c r="SVC1" s="249"/>
      <c r="SVD1" s="249"/>
      <c r="SVE1" s="249"/>
      <c r="SVF1" s="249"/>
      <c r="SVG1" s="249"/>
      <c r="SVH1" s="249"/>
      <c r="SVI1" s="249"/>
      <c r="SVJ1" s="249"/>
      <c r="SVK1" s="249"/>
      <c r="SVL1" s="249"/>
      <c r="SVM1" s="249"/>
      <c r="SVN1" s="249"/>
      <c r="SVO1" s="249"/>
      <c r="SVP1" s="249"/>
      <c r="SVQ1" s="249"/>
      <c r="SVR1" s="249"/>
      <c r="SVS1" s="249"/>
      <c r="SVT1" s="249"/>
      <c r="SVU1" s="249"/>
      <c r="SVV1" s="249"/>
      <c r="SVW1" s="249"/>
      <c r="SVX1" s="249"/>
      <c r="SVY1" s="249"/>
      <c r="SVZ1" s="249"/>
      <c r="SWA1" s="249"/>
      <c r="SWB1" s="249"/>
      <c r="SWC1" s="249"/>
      <c r="SWD1" s="249"/>
      <c r="SWE1" s="249"/>
      <c r="SWF1" s="249"/>
      <c r="SWG1" s="249"/>
      <c r="SWH1" s="249"/>
      <c r="SWI1" s="249"/>
      <c r="SWJ1" s="249"/>
      <c r="SWK1" s="249"/>
      <c r="SWL1" s="249"/>
      <c r="SWM1" s="249"/>
      <c r="SWN1" s="249"/>
      <c r="SWO1" s="249"/>
      <c r="SWP1" s="249"/>
      <c r="SWQ1" s="249"/>
      <c r="SWR1" s="249"/>
      <c r="SWS1" s="249"/>
      <c r="SWT1" s="249"/>
      <c r="SWU1" s="249"/>
      <c r="SWV1" s="249"/>
      <c r="SWW1" s="249"/>
      <c r="SWX1" s="249"/>
      <c r="SWY1" s="249"/>
      <c r="SWZ1" s="249"/>
      <c r="SXA1" s="249"/>
      <c r="SXB1" s="249"/>
      <c r="SXC1" s="249"/>
      <c r="SXD1" s="249"/>
      <c r="SXE1" s="249"/>
      <c r="SXF1" s="249"/>
      <c r="SXG1" s="249"/>
      <c r="SXH1" s="249"/>
      <c r="SXI1" s="249"/>
      <c r="SXJ1" s="249"/>
      <c r="SXK1" s="249"/>
      <c r="SXL1" s="249"/>
      <c r="SXM1" s="249"/>
      <c r="SXN1" s="249"/>
      <c r="SXO1" s="249"/>
      <c r="SXP1" s="249"/>
      <c r="SXQ1" s="249"/>
      <c r="SXR1" s="249"/>
      <c r="SXS1" s="249"/>
      <c r="SXT1" s="249"/>
      <c r="SXU1" s="249"/>
      <c r="SXV1" s="249"/>
      <c r="SXW1" s="249"/>
      <c r="SXX1" s="249"/>
      <c r="SXY1" s="249"/>
      <c r="SXZ1" s="249"/>
      <c r="SYA1" s="249"/>
      <c r="SYB1" s="249"/>
      <c r="SYC1" s="249"/>
      <c r="SYD1" s="249"/>
      <c r="SYE1" s="249"/>
      <c r="SYF1" s="249"/>
      <c r="SYG1" s="249"/>
      <c r="SYH1" s="249"/>
      <c r="SYI1" s="249"/>
      <c r="SYJ1" s="249"/>
      <c r="SYK1" s="249"/>
      <c r="SYL1" s="249"/>
      <c r="SYM1" s="249"/>
      <c r="SYN1" s="249"/>
      <c r="SYO1" s="249"/>
      <c r="SYP1" s="249"/>
      <c r="SYQ1" s="249"/>
      <c r="SYR1" s="249"/>
      <c r="SYS1" s="249"/>
      <c r="SYT1" s="249"/>
      <c r="SYU1" s="249"/>
      <c r="SYV1" s="249"/>
      <c r="SYW1" s="249"/>
      <c r="SYX1" s="249"/>
      <c r="SYY1" s="249"/>
      <c r="SYZ1" s="249"/>
      <c r="SZA1" s="249"/>
      <c r="SZB1" s="249"/>
      <c r="SZC1" s="249"/>
      <c r="SZD1" s="249"/>
      <c r="SZE1" s="249"/>
      <c r="SZF1" s="249"/>
      <c r="SZG1" s="249"/>
      <c r="SZH1" s="249"/>
      <c r="SZI1" s="249"/>
      <c r="SZJ1" s="249"/>
      <c r="SZK1" s="249"/>
      <c r="SZL1" s="249"/>
      <c r="SZM1" s="249"/>
      <c r="SZN1" s="249"/>
      <c r="SZO1" s="249"/>
      <c r="SZP1" s="249"/>
      <c r="SZQ1" s="249"/>
      <c r="SZR1" s="249"/>
      <c r="SZS1" s="249"/>
      <c r="SZT1" s="249"/>
      <c r="SZU1" s="249"/>
      <c r="SZV1" s="249"/>
      <c r="SZW1" s="249"/>
      <c r="SZX1" s="249"/>
      <c r="SZY1" s="249"/>
      <c r="SZZ1" s="249"/>
      <c r="TAA1" s="249"/>
      <c r="TAB1" s="249"/>
      <c r="TAC1" s="249"/>
      <c r="TAD1" s="249"/>
      <c r="TAE1" s="249"/>
      <c r="TAF1" s="249"/>
      <c r="TAG1" s="249"/>
      <c r="TAH1" s="249"/>
      <c r="TAI1" s="249"/>
      <c r="TAJ1" s="249"/>
      <c r="TAK1" s="249"/>
      <c r="TAL1" s="249"/>
      <c r="TAM1" s="249"/>
      <c r="TAN1" s="249"/>
      <c r="TAO1" s="249"/>
      <c r="TAP1" s="249"/>
      <c r="TAQ1" s="249"/>
      <c r="TAR1" s="249"/>
      <c r="TAS1" s="249"/>
      <c r="TAT1" s="249"/>
      <c r="TAU1" s="249"/>
      <c r="TAV1" s="249"/>
      <c r="TAW1" s="249"/>
      <c r="TAX1" s="249"/>
      <c r="TAY1" s="249"/>
      <c r="TAZ1" s="249"/>
      <c r="TBA1" s="249"/>
      <c r="TBB1" s="249"/>
      <c r="TBC1" s="249"/>
      <c r="TBD1" s="249"/>
      <c r="TBE1" s="249"/>
      <c r="TBF1" s="249"/>
      <c r="TBG1" s="249"/>
      <c r="TBH1" s="249"/>
      <c r="TBI1" s="249"/>
      <c r="TBJ1" s="249"/>
      <c r="TBK1" s="249"/>
      <c r="TBL1" s="249"/>
      <c r="TBM1" s="249"/>
      <c r="TBN1" s="249"/>
      <c r="TBO1" s="249"/>
      <c r="TBP1" s="249"/>
      <c r="TBQ1" s="249"/>
      <c r="TBR1" s="249"/>
      <c r="TBS1" s="249"/>
      <c r="TBT1" s="249"/>
      <c r="TBU1" s="249"/>
      <c r="TBV1" s="249"/>
      <c r="TBW1" s="249"/>
      <c r="TBX1" s="249"/>
      <c r="TBY1" s="249"/>
      <c r="TBZ1" s="249"/>
      <c r="TCA1" s="249"/>
      <c r="TCB1" s="249"/>
      <c r="TCC1" s="249"/>
      <c r="TCD1" s="249"/>
      <c r="TCE1" s="249"/>
      <c r="TCF1" s="249"/>
      <c r="TCG1" s="249"/>
      <c r="TCH1" s="249"/>
      <c r="TCI1" s="249"/>
      <c r="TCJ1" s="249"/>
      <c r="TCK1" s="249"/>
      <c r="TCL1" s="249"/>
      <c r="TCM1" s="249"/>
      <c r="TCN1" s="249"/>
      <c r="TCO1" s="249"/>
      <c r="TCP1" s="249"/>
      <c r="TCQ1" s="249"/>
      <c r="TCR1" s="249"/>
      <c r="TCS1" s="249"/>
      <c r="TCT1" s="249"/>
      <c r="TCU1" s="249"/>
      <c r="TCV1" s="249"/>
      <c r="TCW1" s="249"/>
      <c r="TCX1" s="249"/>
      <c r="TCY1" s="249"/>
      <c r="TCZ1" s="249"/>
      <c r="TDA1" s="249"/>
      <c r="TDB1" s="249"/>
      <c r="TDC1" s="249"/>
      <c r="TDD1" s="249"/>
      <c r="TDE1" s="249"/>
      <c r="TDF1" s="249"/>
      <c r="TDG1" s="249"/>
      <c r="TDH1" s="249"/>
      <c r="TDI1" s="249"/>
      <c r="TDJ1" s="249"/>
      <c r="TDK1" s="249"/>
      <c r="TDL1" s="249"/>
      <c r="TDM1" s="249"/>
      <c r="TDN1" s="249"/>
      <c r="TDO1" s="249"/>
      <c r="TDP1" s="249"/>
      <c r="TDQ1" s="249"/>
      <c r="TDR1" s="249"/>
      <c r="TDS1" s="249"/>
      <c r="TDT1" s="249"/>
      <c r="TDU1" s="249"/>
      <c r="TDV1" s="249"/>
      <c r="TDW1" s="249"/>
      <c r="TDX1" s="249"/>
      <c r="TDY1" s="249"/>
      <c r="TDZ1" s="249"/>
      <c r="TEA1" s="249"/>
      <c r="TEB1" s="249"/>
      <c r="TEC1" s="249"/>
      <c r="TED1" s="249"/>
      <c r="TEE1" s="249"/>
      <c r="TEF1" s="249"/>
      <c r="TEG1" s="249"/>
      <c r="TEH1" s="249"/>
      <c r="TEI1" s="249"/>
      <c r="TEJ1" s="249"/>
      <c r="TEK1" s="249"/>
      <c r="TEL1" s="249"/>
      <c r="TEM1" s="249"/>
      <c r="TEN1" s="249"/>
      <c r="TEO1" s="249"/>
      <c r="TEP1" s="249"/>
      <c r="TEQ1" s="249"/>
      <c r="TER1" s="249"/>
      <c r="TES1" s="249"/>
      <c r="TET1" s="249"/>
      <c r="TEU1" s="249"/>
      <c r="TEV1" s="249"/>
      <c r="TEW1" s="249"/>
      <c r="TEX1" s="249"/>
      <c r="TEY1" s="249"/>
      <c r="TEZ1" s="249"/>
      <c r="TFA1" s="249"/>
      <c r="TFB1" s="249"/>
      <c r="TFC1" s="249"/>
      <c r="TFD1" s="249"/>
      <c r="TFE1" s="249"/>
      <c r="TFF1" s="249"/>
      <c r="TFG1" s="249"/>
      <c r="TFH1" s="249"/>
      <c r="TFI1" s="249"/>
      <c r="TFJ1" s="249"/>
      <c r="TFK1" s="249"/>
      <c r="TFL1" s="249"/>
      <c r="TFM1" s="249"/>
      <c r="TFN1" s="249"/>
      <c r="TFO1" s="249"/>
      <c r="TFP1" s="249"/>
      <c r="TFQ1" s="249"/>
      <c r="TFR1" s="249"/>
      <c r="TFS1" s="249"/>
      <c r="TFT1" s="249"/>
      <c r="TFU1" s="249"/>
      <c r="TFV1" s="249"/>
      <c r="TFW1" s="249"/>
      <c r="TFX1" s="249"/>
      <c r="TFY1" s="249"/>
      <c r="TFZ1" s="249"/>
      <c r="TGA1" s="249"/>
      <c r="TGB1" s="249"/>
      <c r="TGC1" s="249"/>
      <c r="TGD1" s="249"/>
      <c r="TGE1" s="249"/>
      <c r="TGF1" s="249"/>
      <c r="TGG1" s="249"/>
      <c r="TGH1" s="249"/>
      <c r="TGI1" s="249"/>
      <c r="TGJ1" s="249"/>
      <c r="TGK1" s="249"/>
      <c r="TGL1" s="249"/>
      <c r="TGM1" s="249"/>
      <c r="TGN1" s="249"/>
      <c r="TGO1" s="249"/>
      <c r="TGP1" s="249"/>
      <c r="TGQ1" s="249"/>
      <c r="TGR1" s="249"/>
      <c r="TGS1" s="249"/>
      <c r="TGT1" s="249"/>
      <c r="TGU1" s="249"/>
      <c r="TGV1" s="249"/>
      <c r="TGW1" s="249"/>
      <c r="TGX1" s="249"/>
      <c r="TGY1" s="249"/>
      <c r="TGZ1" s="249"/>
      <c r="THA1" s="249"/>
      <c r="THB1" s="249"/>
      <c r="THC1" s="249"/>
      <c r="THD1" s="249"/>
      <c r="THE1" s="249"/>
      <c r="THF1" s="249"/>
      <c r="THG1" s="249"/>
      <c r="THH1" s="249"/>
      <c r="THI1" s="249"/>
      <c r="THJ1" s="249"/>
      <c r="THK1" s="249"/>
      <c r="THL1" s="249"/>
      <c r="THM1" s="249"/>
      <c r="THN1" s="249"/>
      <c r="THO1" s="249"/>
      <c r="THP1" s="249"/>
      <c r="THQ1" s="249"/>
      <c r="THR1" s="249"/>
      <c r="THS1" s="249"/>
      <c r="THT1" s="249"/>
      <c r="THU1" s="249"/>
      <c r="THV1" s="249"/>
      <c r="THW1" s="249"/>
      <c r="THX1" s="249"/>
      <c r="THY1" s="249"/>
      <c r="THZ1" s="249"/>
      <c r="TIA1" s="249"/>
      <c r="TIB1" s="249"/>
      <c r="TIC1" s="249"/>
      <c r="TID1" s="249"/>
      <c r="TIE1" s="249"/>
      <c r="TIF1" s="249"/>
      <c r="TIG1" s="249"/>
      <c r="TIH1" s="249"/>
      <c r="TII1" s="249"/>
      <c r="TIJ1" s="249"/>
      <c r="TIK1" s="249"/>
      <c r="TIL1" s="249"/>
      <c r="TIM1" s="249"/>
      <c r="TIN1" s="249"/>
      <c r="TIO1" s="249"/>
      <c r="TIP1" s="249"/>
      <c r="TIQ1" s="249"/>
      <c r="TIR1" s="249"/>
      <c r="TIS1" s="249"/>
      <c r="TIT1" s="249"/>
      <c r="TIU1" s="249"/>
      <c r="TIV1" s="249"/>
      <c r="TIW1" s="249"/>
      <c r="TIX1" s="249"/>
      <c r="TIY1" s="249"/>
      <c r="TIZ1" s="249"/>
      <c r="TJA1" s="249"/>
      <c r="TJB1" s="249"/>
      <c r="TJC1" s="249"/>
      <c r="TJD1" s="249"/>
      <c r="TJE1" s="249"/>
      <c r="TJF1" s="249"/>
      <c r="TJG1" s="249"/>
      <c r="TJH1" s="249"/>
      <c r="TJI1" s="249"/>
      <c r="TJJ1" s="249"/>
      <c r="TJK1" s="249"/>
      <c r="TJL1" s="249"/>
      <c r="TJM1" s="249"/>
      <c r="TJN1" s="249"/>
      <c r="TJO1" s="249"/>
      <c r="TJP1" s="249"/>
      <c r="TJQ1" s="249"/>
      <c r="TJR1" s="249"/>
      <c r="TJS1" s="249"/>
      <c r="TJT1" s="249"/>
      <c r="TJU1" s="249"/>
      <c r="TJV1" s="249"/>
      <c r="TJW1" s="249"/>
      <c r="TJX1" s="249"/>
      <c r="TJY1" s="249"/>
      <c r="TJZ1" s="249"/>
      <c r="TKA1" s="249"/>
      <c r="TKB1" s="249"/>
      <c r="TKC1" s="249"/>
      <c r="TKD1" s="249"/>
      <c r="TKE1" s="249"/>
      <c r="TKF1" s="249"/>
      <c r="TKG1" s="249"/>
      <c r="TKH1" s="249"/>
      <c r="TKI1" s="249"/>
      <c r="TKJ1" s="249"/>
      <c r="TKK1" s="249"/>
      <c r="TKL1" s="249"/>
      <c r="TKM1" s="249"/>
      <c r="TKN1" s="249"/>
      <c r="TKO1" s="249"/>
      <c r="TKP1" s="249"/>
      <c r="TKQ1" s="249"/>
      <c r="TKR1" s="249"/>
      <c r="TKS1" s="249"/>
      <c r="TKT1" s="249"/>
      <c r="TKU1" s="249"/>
      <c r="TKV1" s="249"/>
      <c r="TKW1" s="249"/>
      <c r="TKX1" s="249"/>
      <c r="TKY1" s="249"/>
      <c r="TKZ1" s="249"/>
      <c r="TLA1" s="249"/>
      <c r="TLB1" s="249"/>
      <c r="TLC1" s="249"/>
      <c r="TLD1" s="249"/>
      <c r="TLE1" s="249"/>
      <c r="TLF1" s="249"/>
      <c r="TLG1" s="249"/>
      <c r="TLH1" s="249"/>
      <c r="TLI1" s="249"/>
      <c r="TLJ1" s="249"/>
      <c r="TLK1" s="249"/>
      <c r="TLL1" s="249"/>
      <c r="TLM1" s="249"/>
      <c r="TLN1" s="249"/>
      <c r="TLO1" s="249"/>
      <c r="TLP1" s="249"/>
      <c r="TLQ1" s="249"/>
      <c r="TLR1" s="249"/>
      <c r="TLS1" s="249"/>
      <c r="TLT1" s="249"/>
      <c r="TLU1" s="249"/>
      <c r="TLV1" s="249"/>
      <c r="TLW1" s="249"/>
      <c r="TLX1" s="249"/>
      <c r="TLY1" s="249"/>
      <c r="TLZ1" s="249"/>
      <c r="TMA1" s="249"/>
      <c r="TMB1" s="249"/>
      <c r="TMC1" s="249"/>
      <c r="TMD1" s="249"/>
      <c r="TME1" s="249"/>
      <c r="TMF1" s="249"/>
      <c r="TMG1" s="249"/>
      <c r="TMH1" s="249"/>
      <c r="TMI1" s="249"/>
      <c r="TMJ1" s="249"/>
      <c r="TMK1" s="249"/>
      <c r="TML1" s="249"/>
      <c r="TMM1" s="249"/>
      <c r="TMN1" s="249"/>
      <c r="TMO1" s="249"/>
      <c r="TMP1" s="249"/>
      <c r="TMQ1" s="249"/>
      <c r="TMR1" s="249"/>
      <c r="TMS1" s="249"/>
      <c r="TMT1" s="249"/>
      <c r="TMU1" s="249"/>
      <c r="TMV1" s="249"/>
      <c r="TMW1" s="249"/>
      <c r="TMX1" s="249"/>
      <c r="TMY1" s="249"/>
      <c r="TMZ1" s="249"/>
      <c r="TNA1" s="249"/>
      <c r="TNB1" s="249"/>
      <c r="TNC1" s="249"/>
      <c r="TND1" s="249"/>
      <c r="TNE1" s="249"/>
      <c r="TNF1" s="249"/>
      <c r="TNG1" s="249"/>
      <c r="TNH1" s="249"/>
      <c r="TNI1" s="249"/>
      <c r="TNJ1" s="249"/>
      <c r="TNK1" s="249"/>
      <c r="TNL1" s="249"/>
      <c r="TNM1" s="249"/>
      <c r="TNN1" s="249"/>
      <c r="TNO1" s="249"/>
      <c r="TNP1" s="249"/>
      <c r="TNQ1" s="249"/>
      <c r="TNR1" s="249"/>
      <c r="TNS1" s="249"/>
      <c r="TNT1" s="249"/>
      <c r="TNU1" s="249"/>
      <c r="TNV1" s="249"/>
      <c r="TNW1" s="249"/>
      <c r="TNX1" s="249"/>
      <c r="TNY1" s="249"/>
      <c r="TNZ1" s="249"/>
      <c r="TOA1" s="249"/>
      <c r="TOB1" s="249"/>
      <c r="TOC1" s="249"/>
      <c r="TOD1" s="249"/>
      <c r="TOE1" s="249"/>
      <c r="TOF1" s="249"/>
      <c r="TOG1" s="249"/>
      <c r="TOH1" s="249"/>
      <c r="TOI1" s="249"/>
      <c r="TOJ1" s="249"/>
      <c r="TOK1" s="249"/>
      <c r="TOL1" s="249"/>
      <c r="TOM1" s="249"/>
      <c r="TON1" s="249"/>
      <c r="TOO1" s="249"/>
      <c r="TOP1" s="249"/>
      <c r="TOQ1" s="249"/>
      <c r="TOR1" s="249"/>
      <c r="TOS1" s="249"/>
      <c r="TOT1" s="249"/>
      <c r="TOU1" s="249"/>
      <c r="TOV1" s="249"/>
      <c r="TOW1" s="249"/>
      <c r="TOX1" s="249"/>
      <c r="TOY1" s="249"/>
      <c r="TOZ1" s="249"/>
      <c r="TPA1" s="249"/>
      <c r="TPB1" s="249"/>
      <c r="TPC1" s="249"/>
      <c r="TPD1" s="249"/>
      <c r="TPE1" s="249"/>
      <c r="TPF1" s="249"/>
      <c r="TPG1" s="249"/>
      <c r="TPH1" s="249"/>
      <c r="TPI1" s="249"/>
      <c r="TPJ1" s="249"/>
      <c r="TPK1" s="249"/>
      <c r="TPL1" s="249"/>
      <c r="TPM1" s="249"/>
      <c r="TPN1" s="249"/>
      <c r="TPO1" s="249"/>
      <c r="TPP1" s="249"/>
      <c r="TPQ1" s="249"/>
      <c r="TPR1" s="249"/>
      <c r="TPS1" s="249"/>
      <c r="TPT1" s="249"/>
      <c r="TPU1" s="249"/>
      <c r="TPV1" s="249"/>
      <c r="TPW1" s="249"/>
      <c r="TPX1" s="249"/>
      <c r="TPY1" s="249"/>
      <c r="TPZ1" s="249"/>
      <c r="TQA1" s="249"/>
      <c r="TQB1" s="249"/>
      <c r="TQC1" s="249"/>
      <c r="TQD1" s="249"/>
      <c r="TQE1" s="249"/>
      <c r="TQF1" s="249"/>
      <c r="TQG1" s="249"/>
      <c r="TQH1" s="249"/>
      <c r="TQI1" s="249"/>
      <c r="TQJ1" s="249"/>
      <c r="TQK1" s="249"/>
      <c r="TQL1" s="249"/>
      <c r="TQM1" s="249"/>
      <c r="TQN1" s="249"/>
      <c r="TQO1" s="249"/>
      <c r="TQP1" s="249"/>
      <c r="TQQ1" s="249"/>
      <c r="TQR1" s="249"/>
      <c r="TQS1" s="249"/>
      <c r="TQT1" s="249"/>
      <c r="TQU1" s="249"/>
      <c r="TQV1" s="249"/>
      <c r="TQW1" s="249"/>
      <c r="TQX1" s="249"/>
      <c r="TQY1" s="249"/>
      <c r="TQZ1" s="249"/>
      <c r="TRA1" s="249"/>
      <c r="TRB1" s="249"/>
      <c r="TRC1" s="249"/>
      <c r="TRD1" s="249"/>
      <c r="TRE1" s="249"/>
      <c r="TRF1" s="249"/>
      <c r="TRG1" s="249"/>
      <c r="TRH1" s="249"/>
      <c r="TRI1" s="249"/>
      <c r="TRJ1" s="249"/>
      <c r="TRK1" s="249"/>
      <c r="TRL1" s="249"/>
      <c r="TRM1" s="249"/>
      <c r="TRN1" s="249"/>
      <c r="TRO1" s="249"/>
      <c r="TRP1" s="249"/>
      <c r="TRQ1" s="249"/>
      <c r="TRR1" s="249"/>
      <c r="TRS1" s="249"/>
      <c r="TRT1" s="249"/>
      <c r="TRU1" s="249"/>
      <c r="TRV1" s="249"/>
      <c r="TRW1" s="249"/>
      <c r="TRX1" s="249"/>
      <c r="TRY1" s="249"/>
      <c r="TRZ1" s="249"/>
      <c r="TSA1" s="249"/>
      <c r="TSB1" s="249"/>
      <c r="TSC1" s="249"/>
      <c r="TSD1" s="249"/>
      <c r="TSE1" s="249"/>
      <c r="TSF1" s="249"/>
      <c r="TSG1" s="249"/>
      <c r="TSH1" s="249"/>
      <c r="TSI1" s="249"/>
      <c r="TSJ1" s="249"/>
      <c r="TSK1" s="249"/>
      <c r="TSL1" s="249"/>
      <c r="TSM1" s="249"/>
      <c r="TSN1" s="249"/>
      <c r="TSO1" s="249"/>
      <c r="TSP1" s="249"/>
      <c r="TSQ1" s="249"/>
      <c r="TSR1" s="249"/>
      <c r="TSS1" s="249"/>
      <c r="TST1" s="249"/>
      <c r="TSU1" s="249"/>
      <c r="TSV1" s="249"/>
      <c r="TSW1" s="249"/>
      <c r="TSX1" s="249"/>
      <c r="TSY1" s="249"/>
      <c r="TSZ1" s="249"/>
      <c r="TTA1" s="249"/>
      <c r="TTB1" s="249"/>
      <c r="TTC1" s="249"/>
      <c r="TTD1" s="249"/>
      <c r="TTE1" s="249"/>
      <c r="TTF1" s="249"/>
      <c r="TTG1" s="249"/>
      <c r="TTH1" s="249"/>
      <c r="TTI1" s="249"/>
      <c r="TTJ1" s="249"/>
      <c r="TTK1" s="249"/>
      <c r="TTL1" s="249"/>
      <c r="TTM1" s="249"/>
      <c r="TTN1" s="249"/>
      <c r="TTO1" s="249"/>
      <c r="TTP1" s="249"/>
      <c r="TTQ1" s="249"/>
      <c r="TTR1" s="249"/>
      <c r="TTS1" s="249"/>
      <c r="TTT1" s="249"/>
      <c r="TTU1" s="249"/>
      <c r="TTV1" s="249"/>
      <c r="TTW1" s="249"/>
      <c r="TTX1" s="249"/>
      <c r="TTY1" s="249"/>
      <c r="TTZ1" s="249"/>
      <c r="TUA1" s="249"/>
      <c r="TUB1" s="249"/>
      <c r="TUC1" s="249"/>
      <c r="TUD1" s="249"/>
      <c r="TUE1" s="249"/>
      <c r="TUF1" s="249"/>
      <c r="TUG1" s="249"/>
      <c r="TUH1" s="249"/>
      <c r="TUI1" s="249"/>
      <c r="TUJ1" s="249"/>
      <c r="TUK1" s="249"/>
      <c r="TUL1" s="249"/>
      <c r="TUM1" s="249"/>
      <c r="TUN1" s="249"/>
      <c r="TUO1" s="249"/>
      <c r="TUP1" s="249"/>
      <c r="TUQ1" s="249"/>
      <c r="TUR1" s="249"/>
      <c r="TUS1" s="249"/>
      <c r="TUT1" s="249"/>
      <c r="TUU1" s="249"/>
      <c r="TUV1" s="249"/>
      <c r="TUW1" s="249"/>
      <c r="TUX1" s="249"/>
      <c r="TUY1" s="249"/>
      <c r="TUZ1" s="249"/>
      <c r="TVA1" s="249"/>
      <c r="TVB1" s="249"/>
      <c r="TVC1" s="249"/>
      <c r="TVD1" s="249"/>
      <c r="TVE1" s="249"/>
      <c r="TVF1" s="249"/>
      <c r="TVG1" s="249"/>
      <c r="TVH1" s="249"/>
      <c r="TVI1" s="249"/>
      <c r="TVJ1" s="249"/>
      <c r="TVK1" s="249"/>
      <c r="TVL1" s="249"/>
      <c r="TVM1" s="249"/>
      <c r="TVN1" s="249"/>
      <c r="TVO1" s="249"/>
      <c r="TVP1" s="249"/>
      <c r="TVQ1" s="249"/>
      <c r="TVR1" s="249"/>
      <c r="TVS1" s="249"/>
      <c r="TVT1" s="249"/>
      <c r="TVU1" s="249"/>
      <c r="TVV1" s="249"/>
      <c r="TVW1" s="249"/>
      <c r="TVX1" s="249"/>
      <c r="TVY1" s="249"/>
      <c r="TVZ1" s="249"/>
      <c r="TWA1" s="249"/>
      <c r="TWB1" s="249"/>
      <c r="TWC1" s="249"/>
      <c r="TWD1" s="249"/>
      <c r="TWE1" s="249"/>
      <c r="TWF1" s="249"/>
      <c r="TWG1" s="249"/>
      <c r="TWH1" s="249"/>
      <c r="TWI1" s="249"/>
      <c r="TWJ1" s="249"/>
      <c r="TWK1" s="249"/>
      <c r="TWL1" s="249"/>
      <c r="TWM1" s="249"/>
      <c r="TWN1" s="249"/>
      <c r="TWO1" s="249"/>
      <c r="TWP1" s="249"/>
      <c r="TWQ1" s="249"/>
      <c r="TWR1" s="249"/>
      <c r="TWS1" s="249"/>
      <c r="TWT1" s="249"/>
      <c r="TWU1" s="249"/>
      <c r="TWV1" s="249"/>
      <c r="TWW1" s="249"/>
      <c r="TWX1" s="249"/>
      <c r="TWY1" s="249"/>
      <c r="TWZ1" s="249"/>
      <c r="TXA1" s="249"/>
      <c r="TXB1" s="249"/>
      <c r="TXC1" s="249"/>
      <c r="TXD1" s="249"/>
      <c r="TXE1" s="249"/>
      <c r="TXF1" s="249"/>
      <c r="TXG1" s="249"/>
      <c r="TXH1" s="249"/>
      <c r="TXI1" s="249"/>
      <c r="TXJ1" s="249"/>
      <c r="TXK1" s="249"/>
      <c r="TXL1" s="249"/>
      <c r="TXM1" s="249"/>
      <c r="TXN1" s="249"/>
      <c r="TXO1" s="249"/>
      <c r="TXP1" s="249"/>
      <c r="TXQ1" s="249"/>
      <c r="TXR1" s="249"/>
      <c r="TXS1" s="249"/>
      <c r="TXT1" s="249"/>
      <c r="TXU1" s="249"/>
      <c r="TXV1" s="249"/>
      <c r="TXW1" s="249"/>
      <c r="TXX1" s="249"/>
      <c r="TXY1" s="249"/>
      <c r="TXZ1" s="249"/>
      <c r="TYA1" s="249"/>
      <c r="TYB1" s="249"/>
      <c r="TYC1" s="249"/>
      <c r="TYD1" s="249"/>
      <c r="TYE1" s="249"/>
      <c r="TYF1" s="249"/>
      <c r="TYG1" s="249"/>
      <c r="TYH1" s="249"/>
      <c r="TYI1" s="249"/>
      <c r="TYJ1" s="249"/>
      <c r="TYK1" s="249"/>
      <c r="TYL1" s="249"/>
      <c r="TYM1" s="249"/>
      <c r="TYN1" s="249"/>
      <c r="TYO1" s="249"/>
      <c r="TYP1" s="249"/>
      <c r="TYQ1" s="249"/>
      <c r="TYR1" s="249"/>
      <c r="TYS1" s="249"/>
      <c r="TYT1" s="249"/>
      <c r="TYU1" s="249"/>
      <c r="TYV1" s="249"/>
      <c r="TYW1" s="249"/>
      <c r="TYX1" s="249"/>
      <c r="TYY1" s="249"/>
      <c r="TYZ1" s="249"/>
      <c r="TZA1" s="249"/>
      <c r="TZB1" s="249"/>
      <c r="TZC1" s="249"/>
      <c r="TZD1" s="249"/>
      <c r="TZE1" s="249"/>
      <c r="TZF1" s="249"/>
      <c r="TZG1" s="249"/>
      <c r="TZH1" s="249"/>
      <c r="TZI1" s="249"/>
      <c r="TZJ1" s="249"/>
      <c r="TZK1" s="249"/>
      <c r="TZL1" s="249"/>
      <c r="TZM1" s="249"/>
      <c r="TZN1" s="249"/>
      <c r="TZO1" s="249"/>
      <c r="TZP1" s="249"/>
      <c r="TZQ1" s="249"/>
      <c r="TZR1" s="249"/>
      <c r="TZS1" s="249"/>
      <c r="TZT1" s="249"/>
      <c r="TZU1" s="249"/>
      <c r="TZV1" s="249"/>
      <c r="TZW1" s="249"/>
      <c r="TZX1" s="249"/>
      <c r="TZY1" s="249"/>
      <c r="TZZ1" s="249"/>
      <c r="UAA1" s="249"/>
      <c r="UAB1" s="249"/>
      <c r="UAC1" s="249"/>
      <c r="UAD1" s="249"/>
      <c r="UAE1" s="249"/>
      <c r="UAF1" s="249"/>
      <c r="UAG1" s="249"/>
      <c r="UAH1" s="249"/>
      <c r="UAI1" s="249"/>
      <c r="UAJ1" s="249"/>
      <c r="UAK1" s="249"/>
      <c r="UAL1" s="249"/>
      <c r="UAM1" s="249"/>
      <c r="UAN1" s="249"/>
      <c r="UAO1" s="249"/>
      <c r="UAP1" s="249"/>
      <c r="UAQ1" s="249"/>
      <c r="UAR1" s="249"/>
      <c r="UAS1" s="249"/>
      <c r="UAT1" s="249"/>
      <c r="UAU1" s="249"/>
      <c r="UAV1" s="249"/>
      <c r="UAW1" s="249"/>
      <c r="UAX1" s="249"/>
      <c r="UAY1" s="249"/>
      <c r="UAZ1" s="249"/>
      <c r="UBA1" s="249"/>
      <c r="UBB1" s="249"/>
      <c r="UBC1" s="249"/>
      <c r="UBD1" s="249"/>
      <c r="UBE1" s="249"/>
      <c r="UBF1" s="249"/>
      <c r="UBG1" s="249"/>
      <c r="UBH1" s="249"/>
      <c r="UBI1" s="249"/>
      <c r="UBJ1" s="249"/>
      <c r="UBK1" s="249"/>
      <c r="UBL1" s="249"/>
      <c r="UBM1" s="249"/>
      <c r="UBN1" s="249"/>
      <c r="UBO1" s="249"/>
      <c r="UBP1" s="249"/>
      <c r="UBQ1" s="249"/>
      <c r="UBR1" s="249"/>
      <c r="UBS1" s="249"/>
      <c r="UBT1" s="249"/>
      <c r="UBU1" s="249"/>
      <c r="UBV1" s="249"/>
      <c r="UBW1" s="249"/>
      <c r="UBX1" s="249"/>
      <c r="UBY1" s="249"/>
      <c r="UBZ1" s="249"/>
      <c r="UCA1" s="249"/>
      <c r="UCB1" s="249"/>
      <c r="UCC1" s="249"/>
      <c r="UCD1" s="249"/>
      <c r="UCE1" s="249"/>
      <c r="UCF1" s="249"/>
      <c r="UCG1" s="249"/>
      <c r="UCH1" s="249"/>
      <c r="UCI1" s="249"/>
      <c r="UCJ1" s="249"/>
      <c r="UCK1" s="249"/>
      <c r="UCL1" s="249"/>
      <c r="UCM1" s="249"/>
      <c r="UCN1" s="249"/>
      <c r="UCO1" s="249"/>
      <c r="UCP1" s="249"/>
      <c r="UCQ1" s="249"/>
      <c r="UCR1" s="249"/>
      <c r="UCS1" s="249"/>
      <c r="UCT1" s="249"/>
      <c r="UCU1" s="249"/>
      <c r="UCV1" s="249"/>
      <c r="UCW1" s="249"/>
      <c r="UCX1" s="249"/>
      <c r="UCY1" s="249"/>
      <c r="UCZ1" s="249"/>
      <c r="UDA1" s="249"/>
      <c r="UDB1" s="249"/>
      <c r="UDC1" s="249"/>
      <c r="UDD1" s="249"/>
      <c r="UDE1" s="249"/>
      <c r="UDF1" s="249"/>
      <c r="UDG1" s="249"/>
      <c r="UDH1" s="249"/>
      <c r="UDI1" s="249"/>
      <c r="UDJ1" s="249"/>
      <c r="UDK1" s="249"/>
      <c r="UDL1" s="249"/>
      <c r="UDM1" s="249"/>
      <c r="UDN1" s="249"/>
      <c r="UDO1" s="249"/>
      <c r="UDP1" s="249"/>
      <c r="UDQ1" s="249"/>
      <c r="UDR1" s="249"/>
      <c r="UDS1" s="249"/>
      <c r="UDT1" s="249"/>
      <c r="UDU1" s="249"/>
      <c r="UDV1" s="249"/>
      <c r="UDW1" s="249"/>
      <c r="UDX1" s="249"/>
      <c r="UDY1" s="249"/>
      <c r="UDZ1" s="249"/>
      <c r="UEA1" s="249"/>
      <c r="UEB1" s="249"/>
      <c r="UEC1" s="249"/>
      <c r="UED1" s="249"/>
      <c r="UEE1" s="249"/>
      <c r="UEF1" s="249"/>
      <c r="UEG1" s="249"/>
      <c r="UEH1" s="249"/>
      <c r="UEI1" s="249"/>
      <c r="UEJ1" s="249"/>
      <c r="UEK1" s="249"/>
      <c r="UEL1" s="249"/>
      <c r="UEM1" s="249"/>
      <c r="UEN1" s="249"/>
      <c r="UEO1" s="249"/>
      <c r="UEP1" s="249"/>
      <c r="UEQ1" s="249"/>
      <c r="UER1" s="249"/>
      <c r="UES1" s="249"/>
      <c r="UET1" s="249"/>
      <c r="UEU1" s="249"/>
      <c r="UEV1" s="249"/>
      <c r="UEW1" s="249"/>
      <c r="UEX1" s="249"/>
      <c r="UEY1" s="249"/>
      <c r="UEZ1" s="249"/>
      <c r="UFA1" s="249"/>
      <c r="UFB1" s="249"/>
      <c r="UFC1" s="249"/>
      <c r="UFD1" s="249"/>
      <c r="UFE1" s="249"/>
      <c r="UFF1" s="249"/>
      <c r="UFG1" s="249"/>
      <c r="UFH1" s="249"/>
      <c r="UFI1" s="249"/>
      <c r="UFJ1" s="249"/>
      <c r="UFK1" s="249"/>
      <c r="UFL1" s="249"/>
      <c r="UFM1" s="249"/>
      <c r="UFN1" s="249"/>
      <c r="UFO1" s="249"/>
      <c r="UFP1" s="249"/>
      <c r="UFQ1" s="249"/>
      <c r="UFR1" s="249"/>
      <c r="UFS1" s="249"/>
      <c r="UFT1" s="249"/>
      <c r="UFU1" s="249"/>
      <c r="UFV1" s="249"/>
      <c r="UFW1" s="249"/>
      <c r="UFX1" s="249"/>
      <c r="UFY1" s="249"/>
      <c r="UFZ1" s="249"/>
      <c r="UGA1" s="249"/>
      <c r="UGB1" s="249"/>
      <c r="UGC1" s="249"/>
      <c r="UGD1" s="249"/>
      <c r="UGE1" s="249"/>
      <c r="UGF1" s="249"/>
      <c r="UGG1" s="249"/>
      <c r="UGH1" s="249"/>
      <c r="UGI1" s="249"/>
      <c r="UGJ1" s="249"/>
      <c r="UGK1" s="249"/>
      <c r="UGL1" s="249"/>
      <c r="UGM1" s="249"/>
      <c r="UGN1" s="249"/>
      <c r="UGO1" s="249"/>
      <c r="UGP1" s="249"/>
      <c r="UGQ1" s="249"/>
      <c r="UGR1" s="249"/>
      <c r="UGS1" s="249"/>
      <c r="UGT1" s="249"/>
      <c r="UGU1" s="249"/>
      <c r="UGV1" s="249"/>
      <c r="UGW1" s="249"/>
      <c r="UGX1" s="249"/>
      <c r="UGY1" s="249"/>
      <c r="UGZ1" s="249"/>
      <c r="UHA1" s="249"/>
      <c r="UHB1" s="249"/>
      <c r="UHC1" s="249"/>
      <c r="UHD1" s="249"/>
      <c r="UHE1" s="249"/>
      <c r="UHF1" s="249"/>
      <c r="UHG1" s="249"/>
      <c r="UHH1" s="249"/>
      <c r="UHI1" s="249"/>
      <c r="UHJ1" s="249"/>
      <c r="UHK1" s="249"/>
      <c r="UHL1" s="249"/>
      <c r="UHM1" s="249"/>
      <c r="UHN1" s="249"/>
      <c r="UHO1" s="249"/>
      <c r="UHP1" s="249"/>
      <c r="UHQ1" s="249"/>
      <c r="UHR1" s="249"/>
      <c r="UHS1" s="249"/>
      <c r="UHT1" s="249"/>
      <c r="UHU1" s="249"/>
      <c r="UHV1" s="249"/>
      <c r="UHW1" s="249"/>
      <c r="UHX1" s="249"/>
      <c r="UHY1" s="249"/>
      <c r="UHZ1" s="249"/>
      <c r="UIA1" s="249"/>
      <c r="UIB1" s="249"/>
      <c r="UIC1" s="249"/>
      <c r="UID1" s="249"/>
      <c r="UIE1" s="249"/>
      <c r="UIF1" s="249"/>
      <c r="UIG1" s="249"/>
      <c r="UIH1" s="249"/>
      <c r="UII1" s="249"/>
      <c r="UIJ1" s="249"/>
      <c r="UIK1" s="249"/>
      <c r="UIL1" s="249"/>
      <c r="UIM1" s="249"/>
      <c r="UIN1" s="249"/>
      <c r="UIO1" s="249"/>
      <c r="UIP1" s="249"/>
      <c r="UIQ1" s="249"/>
      <c r="UIR1" s="249"/>
      <c r="UIS1" s="249"/>
      <c r="UIT1" s="249"/>
      <c r="UIU1" s="249"/>
      <c r="UIV1" s="249"/>
      <c r="UIW1" s="249"/>
      <c r="UIX1" s="249"/>
      <c r="UIY1" s="249"/>
      <c r="UIZ1" s="249"/>
      <c r="UJA1" s="249"/>
      <c r="UJB1" s="249"/>
      <c r="UJC1" s="249"/>
      <c r="UJD1" s="249"/>
      <c r="UJE1" s="249"/>
      <c r="UJF1" s="249"/>
      <c r="UJG1" s="249"/>
      <c r="UJH1" s="249"/>
      <c r="UJI1" s="249"/>
      <c r="UJJ1" s="249"/>
      <c r="UJK1" s="249"/>
      <c r="UJL1" s="249"/>
      <c r="UJM1" s="249"/>
      <c r="UJN1" s="249"/>
      <c r="UJO1" s="249"/>
      <c r="UJP1" s="249"/>
      <c r="UJQ1" s="249"/>
      <c r="UJR1" s="249"/>
      <c r="UJS1" s="249"/>
      <c r="UJT1" s="249"/>
      <c r="UJU1" s="249"/>
      <c r="UJV1" s="249"/>
      <c r="UJW1" s="249"/>
      <c r="UJX1" s="249"/>
      <c r="UJY1" s="249"/>
      <c r="UJZ1" s="249"/>
      <c r="UKA1" s="249"/>
      <c r="UKB1" s="249"/>
      <c r="UKC1" s="249"/>
      <c r="UKD1" s="249"/>
      <c r="UKE1" s="249"/>
      <c r="UKF1" s="249"/>
      <c r="UKG1" s="249"/>
      <c r="UKH1" s="249"/>
      <c r="UKI1" s="249"/>
      <c r="UKJ1" s="249"/>
      <c r="UKK1" s="249"/>
      <c r="UKL1" s="249"/>
      <c r="UKM1" s="249"/>
      <c r="UKN1" s="249"/>
      <c r="UKO1" s="249"/>
      <c r="UKP1" s="249"/>
      <c r="UKQ1" s="249"/>
      <c r="UKR1" s="249"/>
      <c r="UKS1" s="249"/>
      <c r="UKT1" s="249"/>
      <c r="UKU1" s="249"/>
      <c r="UKV1" s="249"/>
      <c r="UKW1" s="249"/>
      <c r="UKX1" s="249"/>
      <c r="UKY1" s="249"/>
      <c r="UKZ1" s="249"/>
      <c r="ULA1" s="249"/>
      <c r="ULB1" s="249"/>
      <c r="ULC1" s="249"/>
      <c r="ULD1" s="249"/>
      <c r="ULE1" s="249"/>
      <c r="ULF1" s="249"/>
      <c r="ULG1" s="249"/>
      <c r="ULH1" s="249"/>
      <c r="ULI1" s="249"/>
      <c r="ULJ1" s="249"/>
      <c r="ULK1" s="249"/>
      <c r="ULL1" s="249"/>
      <c r="ULM1" s="249"/>
      <c r="ULN1" s="249"/>
      <c r="ULO1" s="249"/>
      <c r="ULP1" s="249"/>
      <c r="ULQ1" s="249"/>
      <c r="ULR1" s="249"/>
      <c r="ULS1" s="249"/>
      <c r="ULT1" s="249"/>
      <c r="ULU1" s="249"/>
      <c r="ULV1" s="249"/>
      <c r="ULW1" s="249"/>
      <c r="ULX1" s="249"/>
      <c r="ULY1" s="249"/>
      <c r="ULZ1" s="249"/>
      <c r="UMA1" s="249"/>
      <c r="UMB1" s="249"/>
      <c r="UMC1" s="249"/>
      <c r="UMD1" s="249"/>
      <c r="UME1" s="249"/>
      <c r="UMF1" s="249"/>
      <c r="UMG1" s="249"/>
      <c r="UMH1" s="249"/>
      <c r="UMI1" s="249"/>
      <c r="UMJ1" s="249"/>
      <c r="UMK1" s="249"/>
      <c r="UML1" s="249"/>
      <c r="UMM1" s="249"/>
      <c r="UMN1" s="249"/>
      <c r="UMO1" s="249"/>
      <c r="UMP1" s="249"/>
      <c r="UMQ1" s="249"/>
      <c r="UMR1" s="249"/>
      <c r="UMS1" s="249"/>
      <c r="UMT1" s="249"/>
      <c r="UMU1" s="249"/>
      <c r="UMV1" s="249"/>
      <c r="UMW1" s="249"/>
      <c r="UMX1" s="249"/>
      <c r="UMY1" s="249"/>
      <c r="UMZ1" s="249"/>
      <c r="UNA1" s="249"/>
      <c r="UNB1" s="249"/>
      <c r="UNC1" s="249"/>
      <c r="UND1" s="249"/>
      <c r="UNE1" s="249"/>
      <c r="UNF1" s="249"/>
      <c r="UNG1" s="249"/>
      <c r="UNH1" s="249"/>
      <c r="UNI1" s="249"/>
      <c r="UNJ1" s="249"/>
      <c r="UNK1" s="249"/>
      <c r="UNL1" s="249"/>
      <c r="UNM1" s="249"/>
      <c r="UNN1" s="249"/>
      <c r="UNO1" s="249"/>
      <c r="UNP1" s="249"/>
      <c r="UNQ1" s="249"/>
      <c r="UNR1" s="249"/>
      <c r="UNS1" s="249"/>
      <c r="UNT1" s="249"/>
      <c r="UNU1" s="249"/>
      <c r="UNV1" s="249"/>
      <c r="UNW1" s="249"/>
      <c r="UNX1" s="249"/>
      <c r="UNY1" s="249"/>
      <c r="UNZ1" s="249"/>
      <c r="UOA1" s="249"/>
      <c r="UOB1" s="249"/>
      <c r="UOC1" s="249"/>
      <c r="UOD1" s="249"/>
      <c r="UOE1" s="249"/>
      <c r="UOF1" s="249"/>
      <c r="UOG1" s="249"/>
      <c r="UOH1" s="249"/>
      <c r="UOI1" s="249"/>
      <c r="UOJ1" s="249"/>
      <c r="UOK1" s="249"/>
      <c r="UOL1" s="249"/>
      <c r="UOM1" s="249"/>
      <c r="UON1" s="249"/>
      <c r="UOO1" s="249"/>
      <c r="UOP1" s="249"/>
      <c r="UOQ1" s="249"/>
      <c r="UOR1" s="249"/>
      <c r="UOS1" s="249"/>
      <c r="UOT1" s="249"/>
      <c r="UOU1" s="249"/>
      <c r="UOV1" s="249"/>
      <c r="UOW1" s="249"/>
      <c r="UOX1" s="249"/>
      <c r="UOY1" s="249"/>
      <c r="UOZ1" s="249"/>
      <c r="UPA1" s="249"/>
      <c r="UPB1" s="249"/>
      <c r="UPC1" s="249"/>
      <c r="UPD1" s="249"/>
      <c r="UPE1" s="249"/>
      <c r="UPF1" s="249"/>
      <c r="UPG1" s="249"/>
      <c r="UPH1" s="249"/>
      <c r="UPI1" s="249"/>
      <c r="UPJ1" s="249"/>
      <c r="UPK1" s="249"/>
      <c r="UPL1" s="249"/>
      <c r="UPM1" s="249"/>
      <c r="UPN1" s="249"/>
      <c r="UPO1" s="249"/>
      <c r="UPP1" s="249"/>
      <c r="UPQ1" s="249"/>
      <c r="UPR1" s="249"/>
      <c r="UPS1" s="249"/>
      <c r="UPT1" s="249"/>
      <c r="UPU1" s="249"/>
      <c r="UPV1" s="249"/>
      <c r="UPW1" s="249"/>
      <c r="UPX1" s="249"/>
      <c r="UPY1" s="249"/>
      <c r="UPZ1" s="249"/>
      <c r="UQA1" s="249"/>
      <c r="UQB1" s="249"/>
      <c r="UQC1" s="249"/>
      <c r="UQD1" s="249"/>
      <c r="UQE1" s="249"/>
      <c r="UQF1" s="249"/>
      <c r="UQG1" s="249"/>
      <c r="UQH1" s="249"/>
      <c r="UQI1" s="249"/>
      <c r="UQJ1" s="249"/>
      <c r="UQK1" s="249"/>
      <c r="UQL1" s="249"/>
      <c r="UQM1" s="249"/>
      <c r="UQN1" s="249"/>
      <c r="UQO1" s="249"/>
      <c r="UQP1" s="249"/>
      <c r="UQQ1" s="249"/>
      <c r="UQR1" s="249"/>
      <c r="UQS1" s="249"/>
      <c r="UQT1" s="249"/>
      <c r="UQU1" s="249"/>
      <c r="UQV1" s="249"/>
      <c r="UQW1" s="249"/>
      <c r="UQX1" s="249"/>
      <c r="UQY1" s="249"/>
      <c r="UQZ1" s="249"/>
      <c r="URA1" s="249"/>
      <c r="URB1" s="249"/>
      <c r="URC1" s="249"/>
      <c r="URD1" s="249"/>
      <c r="URE1" s="249"/>
      <c r="URF1" s="249"/>
      <c r="URG1" s="249"/>
      <c r="URH1" s="249"/>
      <c r="URI1" s="249"/>
      <c r="URJ1" s="249"/>
      <c r="URK1" s="249"/>
      <c r="URL1" s="249"/>
      <c r="URM1" s="249"/>
      <c r="URN1" s="249"/>
      <c r="URO1" s="249"/>
      <c r="URP1" s="249"/>
      <c r="URQ1" s="249"/>
      <c r="URR1" s="249"/>
      <c r="URS1" s="249"/>
      <c r="URT1" s="249"/>
      <c r="URU1" s="249"/>
      <c r="URV1" s="249"/>
      <c r="URW1" s="249"/>
      <c r="URX1" s="249"/>
      <c r="URY1" s="249"/>
      <c r="URZ1" s="249"/>
      <c r="USA1" s="249"/>
      <c r="USB1" s="249"/>
      <c r="USC1" s="249"/>
      <c r="USD1" s="249"/>
      <c r="USE1" s="249"/>
      <c r="USF1" s="249"/>
      <c r="USG1" s="249"/>
      <c r="USH1" s="249"/>
      <c r="USI1" s="249"/>
      <c r="USJ1" s="249"/>
      <c r="USK1" s="249"/>
      <c r="USL1" s="249"/>
      <c r="USM1" s="249"/>
      <c r="USN1" s="249"/>
      <c r="USO1" s="249"/>
      <c r="USP1" s="249"/>
      <c r="USQ1" s="249"/>
      <c r="USR1" s="249"/>
      <c r="USS1" s="249"/>
      <c r="UST1" s="249"/>
      <c r="USU1" s="249"/>
      <c r="USV1" s="249"/>
      <c r="USW1" s="249"/>
      <c r="USX1" s="249"/>
      <c r="USY1" s="249"/>
      <c r="USZ1" s="249"/>
      <c r="UTA1" s="249"/>
      <c r="UTB1" s="249"/>
      <c r="UTC1" s="249"/>
      <c r="UTD1" s="249"/>
      <c r="UTE1" s="249"/>
      <c r="UTF1" s="249"/>
      <c r="UTG1" s="249"/>
      <c r="UTH1" s="249"/>
      <c r="UTI1" s="249"/>
      <c r="UTJ1" s="249"/>
      <c r="UTK1" s="249"/>
      <c r="UTL1" s="249"/>
      <c r="UTM1" s="249"/>
      <c r="UTN1" s="249"/>
      <c r="UTO1" s="249"/>
      <c r="UTP1" s="249"/>
      <c r="UTQ1" s="249"/>
      <c r="UTR1" s="249"/>
      <c r="UTS1" s="249"/>
      <c r="UTT1" s="249"/>
      <c r="UTU1" s="249"/>
      <c r="UTV1" s="249"/>
      <c r="UTW1" s="249"/>
      <c r="UTX1" s="249"/>
      <c r="UTY1" s="249"/>
      <c r="UTZ1" s="249"/>
      <c r="UUA1" s="249"/>
      <c r="UUB1" s="249"/>
      <c r="UUC1" s="249"/>
      <c r="UUD1" s="249"/>
      <c r="UUE1" s="249"/>
      <c r="UUF1" s="249"/>
      <c r="UUG1" s="249"/>
      <c r="UUH1" s="249"/>
      <c r="UUI1" s="249"/>
      <c r="UUJ1" s="249"/>
      <c r="UUK1" s="249"/>
      <c r="UUL1" s="249"/>
      <c r="UUM1" s="249"/>
      <c r="UUN1" s="249"/>
      <c r="UUO1" s="249"/>
      <c r="UUP1" s="249"/>
      <c r="UUQ1" s="249"/>
      <c r="UUR1" s="249"/>
      <c r="UUS1" s="249"/>
      <c r="UUT1" s="249"/>
      <c r="UUU1" s="249"/>
      <c r="UUV1" s="249"/>
      <c r="UUW1" s="249"/>
      <c r="UUX1" s="249"/>
      <c r="UUY1" s="249"/>
      <c r="UUZ1" s="249"/>
      <c r="UVA1" s="249"/>
      <c r="UVB1" s="249"/>
      <c r="UVC1" s="249"/>
      <c r="UVD1" s="249"/>
      <c r="UVE1" s="249"/>
      <c r="UVF1" s="249"/>
      <c r="UVG1" s="249"/>
      <c r="UVH1" s="249"/>
      <c r="UVI1" s="249"/>
      <c r="UVJ1" s="249"/>
      <c r="UVK1" s="249"/>
      <c r="UVL1" s="249"/>
      <c r="UVM1" s="249"/>
      <c r="UVN1" s="249"/>
      <c r="UVO1" s="249"/>
      <c r="UVP1" s="249"/>
      <c r="UVQ1" s="249"/>
      <c r="UVR1" s="249"/>
      <c r="UVS1" s="249"/>
      <c r="UVT1" s="249"/>
      <c r="UVU1" s="249"/>
      <c r="UVV1" s="249"/>
      <c r="UVW1" s="249"/>
      <c r="UVX1" s="249"/>
      <c r="UVY1" s="249"/>
      <c r="UVZ1" s="249"/>
      <c r="UWA1" s="249"/>
      <c r="UWB1" s="249"/>
      <c r="UWC1" s="249"/>
      <c r="UWD1" s="249"/>
      <c r="UWE1" s="249"/>
      <c r="UWF1" s="249"/>
      <c r="UWG1" s="249"/>
      <c r="UWH1" s="249"/>
      <c r="UWI1" s="249"/>
      <c r="UWJ1" s="249"/>
      <c r="UWK1" s="249"/>
      <c r="UWL1" s="249"/>
      <c r="UWM1" s="249"/>
      <c r="UWN1" s="249"/>
      <c r="UWO1" s="249"/>
      <c r="UWP1" s="249"/>
      <c r="UWQ1" s="249"/>
      <c r="UWR1" s="249"/>
      <c r="UWS1" s="249"/>
      <c r="UWT1" s="249"/>
      <c r="UWU1" s="249"/>
      <c r="UWV1" s="249"/>
      <c r="UWW1" s="249"/>
      <c r="UWX1" s="249"/>
      <c r="UWY1" s="249"/>
      <c r="UWZ1" s="249"/>
      <c r="UXA1" s="249"/>
      <c r="UXB1" s="249"/>
      <c r="UXC1" s="249"/>
      <c r="UXD1" s="249"/>
      <c r="UXE1" s="249"/>
      <c r="UXF1" s="249"/>
      <c r="UXG1" s="249"/>
      <c r="UXH1" s="249"/>
      <c r="UXI1" s="249"/>
      <c r="UXJ1" s="249"/>
      <c r="UXK1" s="249"/>
      <c r="UXL1" s="249"/>
      <c r="UXM1" s="249"/>
      <c r="UXN1" s="249"/>
      <c r="UXO1" s="249"/>
      <c r="UXP1" s="249"/>
      <c r="UXQ1" s="249"/>
      <c r="UXR1" s="249"/>
      <c r="UXS1" s="249"/>
      <c r="UXT1" s="249"/>
      <c r="UXU1" s="249"/>
      <c r="UXV1" s="249"/>
      <c r="UXW1" s="249"/>
      <c r="UXX1" s="249"/>
      <c r="UXY1" s="249"/>
      <c r="UXZ1" s="249"/>
      <c r="UYA1" s="249"/>
      <c r="UYB1" s="249"/>
      <c r="UYC1" s="249"/>
      <c r="UYD1" s="249"/>
      <c r="UYE1" s="249"/>
      <c r="UYF1" s="249"/>
      <c r="UYG1" s="249"/>
      <c r="UYH1" s="249"/>
      <c r="UYI1" s="249"/>
      <c r="UYJ1" s="249"/>
      <c r="UYK1" s="249"/>
      <c r="UYL1" s="249"/>
      <c r="UYM1" s="249"/>
      <c r="UYN1" s="249"/>
      <c r="UYO1" s="249"/>
      <c r="UYP1" s="249"/>
      <c r="UYQ1" s="249"/>
      <c r="UYR1" s="249"/>
      <c r="UYS1" s="249"/>
      <c r="UYT1" s="249"/>
      <c r="UYU1" s="249"/>
      <c r="UYV1" s="249"/>
      <c r="UYW1" s="249"/>
      <c r="UYX1" s="249"/>
      <c r="UYY1" s="249"/>
      <c r="UYZ1" s="249"/>
      <c r="UZA1" s="249"/>
      <c r="UZB1" s="249"/>
      <c r="UZC1" s="249"/>
      <c r="UZD1" s="249"/>
      <c r="UZE1" s="249"/>
      <c r="UZF1" s="249"/>
      <c r="UZG1" s="249"/>
      <c r="UZH1" s="249"/>
      <c r="UZI1" s="249"/>
      <c r="UZJ1" s="249"/>
      <c r="UZK1" s="249"/>
      <c r="UZL1" s="249"/>
      <c r="UZM1" s="249"/>
      <c r="UZN1" s="249"/>
      <c r="UZO1" s="249"/>
      <c r="UZP1" s="249"/>
      <c r="UZQ1" s="249"/>
      <c r="UZR1" s="249"/>
      <c r="UZS1" s="249"/>
      <c r="UZT1" s="249"/>
      <c r="UZU1" s="249"/>
      <c r="UZV1" s="249"/>
      <c r="UZW1" s="249"/>
      <c r="UZX1" s="249"/>
      <c r="UZY1" s="249"/>
      <c r="UZZ1" s="249"/>
      <c r="VAA1" s="249"/>
      <c r="VAB1" s="249"/>
      <c r="VAC1" s="249"/>
      <c r="VAD1" s="249"/>
      <c r="VAE1" s="249"/>
      <c r="VAF1" s="249"/>
      <c r="VAG1" s="249"/>
      <c r="VAH1" s="249"/>
      <c r="VAI1" s="249"/>
      <c r="VAJ1" s="249"/>
      <c r="VAK1" s="249"/>
      <c r="VAL1" s="249"/>
      <c r="VAM1" s="249"/>
      <c r="VAN1" s="249"/>
      <c r="VAO1" s="249"/>
      <c r="VAP1" s="249"/>
      <c r="VAQ1" s="249"/>
      <c r="VAR1" s="249"/>
      <c r="VAS1" s="249"/>
      <c r="VAT1" s="249"/>
      <c r="VAU1" s="249"/>
      <c r="VAV1" s="249"/>
      <c r="VAW1" s="249"/>
      <c r="VAX1" s="249"/>
      <c r="VAY1" s="249"/>
      <c r="VAZ1" s="249"/>
      <c r="VBA1" s="249"/>
      <c r="VBB1" s="249"/>
      <c r="VBC1" s="249"/>
      <c r="VBD1" s="249"/>
      <c r="VBE1" s="249"/>
      <c r="VBF1" s="249"/>
      <c r="VBG1" s="249"/>
      <c r="VBH1" s="249"/>
      <c r="VBI1" s="249"/>
      <c r="VBJ1" s="249"/>
      <c r="VBK1" s="249"/>
      <c r="VBL1" s="249"/>
      <c r="VBM1" s="249"/>
      <c r="VBN1" s="249"/>
      <c r="VBO1" s="249"/>
      <c r="VBP1" s="249"/>
      <c r="VBQ1" s="249"/>
      <c r="VBR1" s="249"/>
      <c r="VBS1" s="249"/>
      <c r="VBT1" s="249"/>
      <c r="VBU1" s="249"/>
      <c r="VBV1" s="249"/>
      <c r="VBW1" s="249"/>
      <c r="VBX1" s="249"/>
      <c r="VBY1" s="249"/>
      <c r="VBZ1" s="249"/>
      <c r="VCA1" s="249"/>
      <c r="VCB1" s="249"/>
      <c r="VCC1" s="249"/>
      <c r="VCD1" s="249"/>
      <c r="VCE1" s="249"/>
      <c r="VCF1" s="249"/>
      <c r="VCG1" s="249"/>
      <c r="VCH1" s="249"/>
      <c r="VCI1" s="249"/>
      <c r="VCJ1" s="249"/>
      <c r="VCK1" s="249"/>
      <c r="VCL1" s="249"/>
      <c r="VCM1" s="249"/>
      <c r="VCN1" s="249"/>
      <c r="VCO1" s="249"/>
      <c r="VCP1" s="249"/>
      <c r="VCQ1" s="249"/>
      <c r="VCR1" s="249"/>
      <c r="VCS1" s="249"/>
      <c r="VCT1" s="249"/>
      <c r="VCU1" s="249"/>
      <c r="VCV1" s="249"/>
      <c r="VCW1" s="249"/>
      <c r="VCX1" s="249"/>
      <c r="VCY1" s="249"/>
      <c r="VCZ1" s="249"/>
      <c r="VDA1" s="249"/>
      <c r="VDB1" s="249"/>
      <c r="VDC1" s="249"/>
      <c r="VDD1" s="249"/>
      <c r="VDE1" s="249"/>
      <c r="VDF1" s="249"/>
      <c r="VDG1" s="249"/>
      <c r="VDH1" s="249"/>
      <c r="VDI1" s="249"/>
      <c r="VDJ1" s="249"/>
      <c r="VDK1" s="249"/>
      <c r="VDL1" s="249"/>
      <c r="VDM1" s="249"/>
      <c r="VDN1" s="249"/>
      <c r="VDO1" s="249"/>
      <c r="VDP1" s="249"/>
      <c r="VDQ1" s="249"/>
      <c r="VDR1" s="249"/>
      <c r="VDS1" s="249"/>
      <c r="VDT1" s="249"/>
      <c r="VDU1" s="249"/>
      <c r="VDV1" s="249"/>
      <c r="VDW1" s="249"/>
      <c r="VDX1" s="249"/>
      <c r="VDY1" s="249"/>
      <c r="VDZ1" s="249"/>
      <c r="VEA1" s="249"/>
      <c r="VEB1" s="249"/>
      <c r="VEC1" s="249"/>
      <c r="VED1" s="249"/>
      <c r="VEE1" s="249"/>
      <c r="VEF1" s="249"/>
      <c r="VEG1" s="249"/>
      <c r="VEH1" s="249"/>
      <c r="VEI1" s="249"/>
      <c r="VEJ1" s="249"/>
      <c r="VEK1" s="249"/>
      <c r="VEL1" s="249"/>
      <c r="VEM1" s="249"/>
      <c r="VEN1" s="249"/>
      <c r="VEO1" s="249"/>
      <c r="VEP1" s="249"/>
      <c r="VEQ1" s="249"/>
      <c r="VER1" s="249"/>
      <c r="VES1" s="249"/>
      <c r="VET1" s="249"/>
      <c r="VEU1" s="249"/>
      <c r="VEV1" s="249"/>
      <c r="VEW1" s="249"/>
      <c r="VEX1" s="249"/>
      <c r="VEY1" s="249"/>
      <c r="VEZ1" s="249"/>
      <c r="VFA1" s="249"/>
      <c r="VFB1" s="249"/>
      <c r="VFC1" s="249"/>
      <c r="VFD1" s="249"/>
      <c r="VFE1" s="249"/>
      <c r="VFF1" s="249"/>
      <c r="VFG1" s="249"/>
      <c r="VFH1" s="249"/>
      <c r="VFI1" s="249"/>
      <c r="VFJ1" s="249"/>
      <c r="VFK1" s="249"/>
      <c r="VFL1" s="249"/>
      <c r="VFM1" s="249"/>
      <c r="VFN1" s="249"/>
      <c r="VFO1" s="249"/>
      <c r="VFP1" s="249"/>
      <c r="VFQ1" s="249"/>
      <c r="VFR1" s="249"/>
      <c r="VFS1" s="249"/>
      <c r="VFT1" s="249"/>
      <c r="VFU1" s="249"/>
      <c r="VFV1" s="249"/>
      <c r="VFW1" s="249"/>
      <c r="VFX1" s="249"/>
      <c r="VFY1" s="249"/>
      <c r="VFZ1" s="249"/>
      <c r="VGA1" s="249"/>
      <c r="VGB1" s="249"/>
      <c r="VGC1" s="249"/>
      <c r="VGD1" s="249"/>
      <c r="VGE1" s="249"/>
      <c r="VGF1" s="249"/>
      <c r="VGG1" s="249"/>
      <c r="VGH1" s="249"/>
      <c r="VGI1" s="249"/>
      <c r="VGJ1" s="249"/>
      <c r="VGK1" s="249"/>
      <c r="VGL1" s="249"/>
      <c r="VGM1" s="249"/>
      <c r="VGN1" s="249"/>
      <c r="VGO1" s="249"/>
      <c r="VGP1" s="249"/>
      <c r="VGQ1" s="249"/>
      <c r="VGR1" s="249"/>
      <c r="VGS1" s="249"/>
      <c r="VGT1" s="249"/>
      <c r="VGU1" s="249"/>
      <c r="VGV1" s="249"/>
      <c r="VGW1" s="249"/>
      <c r="VGX1" s="249"/>
      <c r="VGY1" s="249"/>
      <c r="VGZ1" s="249"/>
      <c r="VHA1" s="249"/>
      <c r="VHB1" s="249"/>
      <c r="VHC1" s="249"/>
      <c r="VHD1" s="249"/>
      <c r="VHE1" s="249"/>
      <c r="VHF1" s="249"/>
      <c r="VHG1" s="249"/>
      <c r="VHH1" s="249"/>
      <c r="VHI1" s="249"/>
      <c r="VHJ1" s="249"/>
      <c r="VHK1" s="249"/>
      <c r="VHL1" s="249"/>
      <c r="VHM1" s="249"/>
      <c r="VHN1" s="249"/>
      <c r="VHO1" s="249"/>
      <c r="VHP1" s="249"/>
      <c r="VHQ1" s="249"/>
      <c r="VHR1" s="249"/>
      <c r="VHS1" s="249"/>
      <c r="VHT1" s="249"/>
      <c r="VHU1" s="249"/>
      <c r="VHV1" s="249"/>
      <c r="VHW1" s="249"/>
      <c r="VHX1" s="249"/>
      <c r="VHY1" s="249"/>
      <c r="VHZ1" s="249"/>
      <c r="VIA1" s="249"/>
      <c r="VIB1" s="249"/>
      <c r="VIC1" s="249"/>
      <c r="VID1" s="249"/>
      <c r="VIE1" s="249"/>
      <c r="VIF1" s="249"/>
      <c r="VIG1" s="249"/>
      <c r="VIH1" s="249"/>
      <c r="VII1" s="249"/>
      <c r="VIJ1" s="249"/>
      <c r="VIK1" s="249"/>
      <c r="VIL1" s="249"/>
      <c r="VIM1" s="249"/>
      <c r="VIN1" s="249"/>
      <c r="VIO1" s="249"/>
      <c r="VIP1" s="249"/>
      <c r="VIQ1" s="249"/>
      <c r="VIR1" s="249"/>
      <c r="VIS1" s="249"/>
      <c r="VIT1" s="249"/>
      <c r="VIU1" s="249"/>
      <c r="VIV1" s="249"/>
      <c r="VIW1" s="249"/>
      <c r="VIX1" s="249"/>
      <c r="VIY1" s="249"/>
      <c r="VIZ1" s="249"/>
      <c r="VJA1" s="249"/>
      <c r="VJB1" s="249"/>
      <c r="VJC1" s="249"/>
      <c r="VJD1" s="249"/>
      <c r="VJE1" s="249"/>
      <c r="VJF1" s="249"/>
      <c r="VJG1" s="249"/>
      <c r="VJH1" s="249"/>
      <c r="VJI1" s="249"/>
      <c r="VJJ1" s="249"/>
      <c r="VJK1" s="249"/>
      <c r="VJL1" s="249"/>
      <c r="VJM1" s="249"/>
      <c r="VJN1" s="249"/>
      <c r="VJO1" s="249"/>
      <c r="VJP1" s="249"/>
      <c r="VJQ1" s="249"/>
      <c r="VJR1" s="249"/>
      <c r="VJS1" s="249"/>
      <c r="VJT1" s="249"/>
      <c r="VJU1" s="249"/>
      <c r="VJV1" s="249"/>
      <c r="VJW1" s="249"/>
      <c r="VJX1" s="249"/>
      <c r="VJY1" s="249"/>
      <c r="VJZ1" s="249"/>
      <c r="VKA1" s="249"/>
      <c r="VKB1" s="249"/>
      <c r="VKC1" s="249"/>
      <c r="VKD1" s="249"/>
      <c r="VKE1" s="249"/>
      <c r="VKF1" s="249"/>
      <c r="VKG1" s="249"/>
      <c r="VKH1" s="249"/>
      <c r="VKI1" s="249"/>
      <c r="VKJ1" s="249"/>
      <c r="VKK1" s="249"/>
      <c r="VKL1" s="249"/>
      <c r="VKM1" s="249"/>
      <c r="VKN1" s="249"/>
      <c r="VKO1" s="249"/>
      <c r="VKP1" s="249"/>
      <c r="VKQ1" s="249"/>
      <c r="VKR1" s="249"/>
      <c r="VKS1" s="249"/>
      <c r="VKT1" s="249"/>
      <c r="VKU1" s="249"/>
      <c r="VKV1" s="249"/>
      <c r="VKW1" s="249"/>
      <c r="VKX1" s="249"/>
      <c r="VKY1" s="249"/>
      <c r="VKZ1" s="249"/>
      <c r="VLA1" s="249"/>
      <c r="VLB1" s="249"/>
      <c r="VLC1" s="249"/>
      <c r="VLD1" s="249"/>
      <c r="VLE1" s="249"/>
      <c r="VLF1" s="249"/>
      <c r="VLG1" s="249"/>
      <c r="VLH1" s="249"/>
      <c r="VLI1" s="249"/>
      <c r="VLJ1" s="249"/>
      <c r="VLK1" s="249"/>
      <c r="VLL1" s="249"/>
      <c r="VLM1" s="249"/>
      <c r="VLN1" s="249"/>
      <c r="VLO1" s="249"/>
      <c r="VLP1" s="249"/>
      <c r="VLQ1" s="249"/>
      <c r="VLR1" s="249"/>
      <c r="VLS1" s="249"/>
      <c r="VLT1" s="249"/>
      <c r="VLU1" s="249"/>
      <c r="VLV1" s="249"/>
      <c r="VLW1" s="249"/>
      <c r="VLX1" s="249"/>
      <c r="VLY1" s="249"/>
      <c r="VLZ1" s="249"/>
      <c r="VMA1" s="249"/>
      <c r="VMB1" s="249"/>
      <c r="VMC1" s="249"/>
      <c r="VMD1" s="249"/>
      <c r="VME1" s="249"/>
      <c r="VMF1" s="249"/>
      <c r="VMG1" s="249"/>
      <c r="VMH1" s="249"/>
      <c r="VMI1" s="249"/>
      <c r="VMJ1" s="249"/>
      <c r="VMK1" s="249"/>
      <c r="VML1" s="249"/>
      <c r="VMM1" s="249"/>
      <c r="VMN1" s="249"/>
      <c r="VMO1" s="249"/>
      <c r="VMP1" s="249"/>
      <c r="VMQ1" s="249"/>
      <c r="VMR1" s="249"/>
      <c r="VMS1" s="249"/>
      <c r="VMT1" s="249"/>
      <c r="VMU1" s="249"/>
      <c r="VMV1" s="249"/>
      <c r="VMW1" s="249"/>
      <c r="VMX1" s="249"/>
      <c r="VMY1" s="249"/>
      <c r="VMZ1" s="249"/>
      <c r="VNA1" s="249"/>
      <c r="VNB1" s="249"/>
      <c r="VNC1" s="249"/>
      <c r="VND1" s="249"/>
      <c r="VNE1" s="249"/>
      <c r="VNF1" s="249"/>
      <c r="VNG1" s="249"/>
      <c r="VNH1" s="249"/>
      <c r="VNI1" s="249"/>
      <c r="VNJ1" s="249"/>
      <c r="VNK1" s="249"/>
      <c r="VNL1" s="249"/>
      <c r="VNM1" s="249"/>
      <c r="VNN1" s="249"/>
      <c r="VNO1" s="249"/>
      <c r="VNP1" s="249"/>
      <c r="VNQ1" s="249"/>
      <c r="VNR1" s="249"/>
      <c r="VNS1" s="249"/>
      <c r="VNT1" s="249"/>
      <c r="VNU1" s="249"/>
      <c r="VNV1" s="249"/>
      <c r="VNW1" s="249"/>
      <c r="VNX1" s="249"/>
      <c r="VNY1" s="249"/>
      <c r="VNZ1" s="249"/>
      <c r="VOA1" s="249"/>
      <c r="VOB1" s="249"/>
      <c r="VOC1" s="249"/>
      <c r="VOD1" s="249"/>
      <c r="VOE1" s="249"/>
      <c r="VOF1" s="249"/>
      <c r="VOG1" s="249"/>
      <c r="VOH1" s="249"/>
      <c r="VOI1" s="249"/>
      <c r="VOJ1" s="249"/>
      <c r="VOK1" s="249"/>
      <c r="VOL1" s="249"/>
      <c r="VOM1" s="249"/>
      <c r="VON1" s="249"/>
      <c r="VOO1" s="249"/>
      <c r="VOP1" s="249"/>
      <c r="VOQ1" s="249"/>
      <c r="VOR1" s="249"/>
      <c r="VOS1" s="249"/>
      <c r="VOT1" s="249"/>
      <c r="VOU1" s="249"/>
      <c r="VOV1" s="249"/>
      <c r="VOW1" s="249"/>
      <c r="VOX1" s="249"/>
      <c r="VOY1" s="249"/>
      <c r="VOZ1" s="249"/>
      <c r="VPA1" s="249"/>
      <c r="VPB1" s="249"/>
      <c r="VPC1" s="249"/>
      <c r="VPD1" s="249"/>
      <c r="VPE1" s="249"/>
      <c r="VPF1" s="249"/>
      <c r="VPG1" s="249"/>
      <c r="VPH1" s="249"/>
      <c r="VPI1" s="249"/>
      <c r="VPJ1" s="249"/>
      <c r="VPK1" s="249"/>
      <c r="VPL1" s="249"/>
      <c r="VPM1" s="249"/>
      <c r="VPN1" s="249"/>
      <c r="VPO1" s="249"/>
      <c r="VPP1" s="249"/>
      <c r="VPQ1" s="249"/>
      <c r="VPR1" s="249"/>
      <c r="VPS1" s="249"/>
      <c r="VPT1" s="249"/>
      <c r="VPU1" s="249"/>
      <c r="VPV1" s="249"/>
      <c r="VPW1" s="249"/>
      <c r="VPX1" s="249"/>
      <c r="VPY1" s="249"/>
      <c r="VPZ1" s="249"/>
      <c r="VQA1" s="249"/>
      <c r="VQB1" s="249"/>
      <c r="VQC1" s="249"/>
      <c r="VQD1" s="249"/>
      <c r="VQE1" s="249"/>
      <c r="VQF1" s="249"/>
      <c r="VQG1" s="249"/>
      <c r="VQH1" s="249"/>
      <c r="VQI1" s="249"/>
      <c r="VQJ1" s="249"/>
      <c r="VQK1" s="249"/>
      <c r="VQL1" s="249"/>
      <c r="VQM1" s="249"/>
      <c r="VQN1" s="249"/>
      <c r="VQO1" s="249"/>
      <c r="VQP1" s="249"/>
      <c r="VQQ1" s="249"/>
      <c r="VQR1" s="249"/>
      <c r="VQS1" s="249"/>
      <c r="VQT1" s="249"/>
      <c r="VQU1" s="249"/>
      <c r="VQV1" s="249"/>
      <c r="VQW1" s="249"/>
      <c r="VQX1" s="249"/>
      <c r="VQY1" s="249"/>
      <c r="VQZ1" s="249"/>
      <c r="VRA1" s="249"/>
      <c r="VRB1" s="249"/>
      <c r="VRC1" s="249"/>
      <c r="VRD1" s="249"/>
      <c r="VRE1" s="249"/>
      <c r="VRF1" s="249"/>
      <c r="VRG1" s="249"/>
      <c r="VRH1" s="249"/>
      <c r="VRI1" s="249"/>
      <c r="VRJ1" s="249"/>
      <c r="VRK1" s="249"/>
      <c r="VRL1" s="249"/>
      <c r="VRM1" s="249"/>
      <c r="VRN1" s="249"/>
      <c r="VRO1" s="249"/>
      <c r="VRP1" s="249"/>
      <c r="VRQ1" s="249"/>
      <c r="VRR1" s="249"/>
      <c r="VRS1" s="249"/>
      <c r="VRT1" s="249"/>
      <c r="VRU1" s="249"/>
      <c r="VRV1" s="249"/>
      <c r="VRW1" s="249"/>
      <c r="VRX1" s="249"/>
      <c r="VRY1" s="249"/>
      <c r="VRZ1" s="249"/>
      <c r="VSA1" s="249"/>
      <c r="VSB1" s="249"/>
      <c r="VSC1" s="249"/>
      <c r="VSD1" s="249"/>
      <c r="VSE1" s="249"/>
      <c r="VSF1" s="249"/>
      <c r="VSG1" s="249"/>
      <c r="VSH1" s="249"/>
      <c r="VSI1" s="249"/>
      <c r="VSJ1" s="249"/>
      <c r="VSK1" s="249"/>
      <c r="VSL1" s="249"/>
      <c r="VSM1" s="249"/>
      <c r="VSN1" s="249"/>
      <c r="VSO1" s="249"/>
      <c r="VSP1" s="249"/>
      <c r="VSQ1" s="249"/>
      <c r="VSR1" s="249"/>
      <c r="VSS1" s="249"/>
      <c r="VST1" s="249"/>
      <c r="VSU1" s="249"/>
      <c r="VSV1" s="249"/>
      <c r="VSW1" s="249"/>
      <c r="VSX1" s="249"/>
      <c r="VSY1" s="249"/>
      <c r="VSZ1" s="249"/>
      <c r="VTA1" s="249"/>
      <c r="VTB1" s="249"/>
      <c r="VTC1" s="249"/>
      <c r="VTD1" s="249"/>
      <c r="VTE1" s="249"/>
      <c r="VTF1" s="249"/>
      <c r="VTG1" s="249"/>
      <c r="VTH1" s="249"/>
      <c r="VTI1" s="249"/>
      <c r="VTJ1" s="249"/>
      <c r="VTK1" s="249"/>
      <c r="VTL1" s="249"/>
      <c r="VTM1" s="249"/>
      <c r="VTN1" s="249"/>
      <c r="VTO1" s="249"/>
      <c r="VTP1" s="249"/>
      <c r="VTQ1" s="249"/>
      <c r="VTR1" s="249"/>
      <c r="VTS1" s="249"/>
      <c r="VTT1" s="249"/>
      <c r="VTU1" s="249"/>
      <c r="VTV1" s="249"/>
      <c r="VTW1" s="249"/>
      <c r="VTX1" s="249"/>
      <c r="VTY1" s="249"/>
      <c r="VTZ1" s="249"/>
      <c r="VUA1" s="249"/>
      <c r="VUB1" s="249"/>
      <c r="VUC1" s="249"/>
      <c r="VUD1" s="249"/>
      <c r="VUE1" s="249"/>
      <c r="VUF1" s="249"/>
      <c r="VUG1" s="249"/>
      <c r="VUH1" s="249"/>
      <c r="VUI1" s="249"/>
      <c r="VUJ1" s="249"/>
      <c r="VUK1" s="249"/>
      <c r="VUL1" s="249"/>
      <c r="VUM1" s="249"/>
      <c r="VUN1" s="249"/>
      <c r="VUO1" s="249"/>
      <c r="VUP1" s="249"/>
      <c r="VUQ1" s="249"/>
      <c r="VUR1" s="249"/>
      <c r="VUS1" s="249"/>
      <c r="VUT1" s="249"/>
      <c r="VUU1" s="249"/>
      <c r="VUV1" s="249"/>
      <c r="VUW1" s="249"/>
      <c r="VUX1" s="249"/>
      <c r="VUY1" s="249"/>
      <c r="VUZ1" s="249"/>
      <c r="VVA1" s="249"/>
      <c r="VVB1" s="249"/>
      <c r="VVC1" s="249"/>
      <c r="VVD1" s="249"/>
      <c r="VVE1" s="249"/>
      <c r="VVF1" s="249"/>
      <c r="VVG1" s="249"/>
      <c r="VVH1" s="249"/>
      <c r="VVI1" s="249"/>
      <c r="VVJ1" s="249"/>
      <c r="VVK1" s="249"/>
      <c r="VVL1" s="249"/>
      <c r="VVM1" s="249"/>
      <c r="VVN1" s="249"/>
      <c r="VVO1" s="249"/>
      <c r="VVP1" s="249"/>
      <c r="VVQ1" s="249"/>
      <c r="VVR1" s="249"/>
      <c r="VVS1" s="249"/>
      <c r="VVT1" s="249"/>
      <c r="VVU1" s="249"/>
      <c r="VVV1" s="249"/>
      <c r="VVW1" s="249"/>
      <c r="VVX1" s="249"/>
      <c r="VVY1" s="249"/>
      <c r="VVZ1" s="249"/>
      <c r="VWA1" s="249"/>
      <c r="VWB1" s="249"/>
      <c r="VWC1" s="249"/>
      <c r="VWD1" s="249"/>
      <c r="VWE1" s="249"/>
      <c r="VWF1" s="249"/>
      <c r="VWG1" s="249"/>
      <c r="VWH1" s="249"/>
      <c r="VWI1" s="249"/>
      <c r="VWJ1" s="249"/>
      <c r="VWK1" s="249"/>
      <c r="VWL1" s="249"/>
      <c r="VWM1" s="249"/>
      <c r="VWN1" s="249"/>
      <c r="VWO1" s="249"/>
      <c r="VWP1" s="249"/>
      <c r="VWQ1" s="249"/>
      <c r="VWR1" s="249"/>
      <c r="VWS1" s="249"/>
      <c r="VWT1" s="249"/>
      <c r="VWU1" s="249"/>
      <c r="VWV1" s="249"/>
      <c r="VWW1" s="249"/>
      <c r="VWX1" s="249"/>
      <c r="VWY1" s="249"/>
      <c r="VWZ1" s="249"/>
      <c r="VXA1" s="249"/>
      <c r="VXB1" s="249"/>
      <c r="VXC1" s="249"/>
      <c r="VXD1" s="249"/>
      <c r="VXE1" s="249"/>
      <c r="VXF1" s="249"/>
      <c r="VXG1" s="249"/>
      <c r="VXH1" s="249"/>
      <c r="VXI1" s="249"/>
      <c r="VXJ1" s="249"/>
      <c r="VXK1" s="249"/>
      <c r="VXL1" s="249"/>
      <c r="VXM1" s="249"/>
      <c r="VXN1" s="249"/>
      <c r="VXO1" s="249"/>
      <c r="VXP1" s="249"/>
      <c r="VXQ1" s="249"/>
      <c r="VXR1" s="249"/>
      <c r="VXS1" s="249"/>
      <c r="VXT1" s="249"/>
      <c r="VXU1" s="249"/>
      <c r="VXV1" s="249"/>
      <c r="VXW1" s="249"/>
      <c r="VXX1" s="249"/>
      <c r="VXY1" s="249"/>
      <c r="VXZ1" s="249"/>
      <c r="VYA1" s="249"/>
      <c r="VYB1" s="249"/>
      <c r="VYC1" s="249"/>
      <c r="VYD1" s="249"/>
      <c r="VYE1" s="249"/>
      <c r="VYF1" s="249"/>
      <c r="VYG1" s="249"/>
      <c r="VYH1" s="249"/>
      <c r="VYI1" s="249"/>
      <c r="VYJ1" s="249"/>
      <c r="VYK1" s="249"/>
      <c r="VYL1" s="249"/>
      <c r="VYM1" s="249"/>
      <c r="VYN1" s="249"/>
      <c r="VYO1" s="249"/>
      <c r="VYP1" s="249"/>
      <c r="VYQ1" s="249"/>
      <c r="VYR1" s="249"/>
      <c r="VYS1" s="249"/>
      <c r="VYT1" s="249"/>
      <c r="VYU1" s="249"/>
      <c r="VYV1" s="249"/>
      <c r="VYW1" s="249"/>
      <c r="VYX1" s="249"/>
      <c r="VYY1" s="249"/>
      <c r="VYZ1" s="249"/>
      <c r="VZA1" s="249"/>
      <c r="VZB1" s="249"/>
      <c r="VZC1" s="249"/>
      <c r="VZD1" s="249"/>
      <c r="VZE1" s="249"/>
      <c r="VZF1" s="249"/>
      <c r="VZG1" s="249"/>
      <c r="VZH1" s="249"/>
      <c r="VZI1" s="249"/>
      <c r="VZJ1" s="249"/>
      <c r="VZK1" s="249"/>
      <c r="VZL1" s="249"/>
      <c r="VZM1" s="249"/>
      <c r="VZN1" s="249"/>
      <c r="VZO1" s="249"/>
      <c r="VZP1" s="249"/>
      <c r="VZQ1" s="249"/>
      <c r="VZR1" s="249"/>
      <c r="VZS1" s="249"/>
      <c r="VZT1" s="249"/>
      <c r="VZU1" s="249"/>
      <c r="VZV1" s="249"/>
      <c r="VZW1" s="249"/>
      <c r="VZX1" s="249"/>
      <c r="VZY1" s="249"/>
      <c r="VZZ1" s="249"/>
      <c r="WAA1" s="249"/>
      <c r="WAB1" s="249"/>
      <c r="WAC1" s="249"/>
      <c r="WAD1" s="249"/>
      <c r="WAE1" s="249"/>
      <c r="WAF1" s="249"/>
      <c r="WAG1" s="249"/>
      <c r="WAH1" s="249"/>
      <c r="WAI1" s="249"/>
      <c r="WAJ1" s="249"/>
      <c r="WAK1" s="249"/>
      <c r="WAL1" s="249"/>
      <c r="WAM1" s="249"/>
      <c r="WAN1" s="249"/>
      <c r="WAO1" s="249"/>
      <c r="WAP1" s="249"/>
      <c r="WAQ1" s="249"/>
      <c r="WAR1" s="249"/>
      <c r="WAS1" s="249"/>
      <c r="WAT1" s="249"/>
      <c r="WAU1" s="249"/>
      <c r="WAV1" s="249"/>
      <c r="WAW1" s="249"/>
      <c r="WAX1" s="249"/>
      <c r="WAY1" s="249"/>
      <c r="WAZ1" s="249"/>
      <c r="WBA1" s="249"/>
      <c r="WBB1" s="249"/>
      <c r="WBC1" s="249"/>
      <c r="WBD1" s="249"/>
      <c r="WBE1" s="249"/>
      <c r="WBF1" s="249"/>
      <c r="WBG1" s="249"/>
      <c r="WBH1" s="249"/>
      <c r="WBI1" s="249"/>
      <c r="WBJ1" s="249"/>
      <c r="WBK1" s="249"/>
      <c r="WBL1" s="249"/>
      <c r="WBM1" s="249"/>
      <c r="WBN1" s="249"/>
      <c r="WBO1" s="249"/>
      <c r="WBP1" s="249"/>
      <c r="WBQ1" s="249"/>
      <c r="WBR1" s="249"/>
      <c r="WBS1" s="249"/>
      <c r="WBT1" s="249"/>
      <c r="WBU1" s="249"/>
      <c r="WBV1" s="249"/>
      <c r="WBW1" s="249"/>
      <c r="WBX1" s="249"/>
      <c r="WBY1" s="249"/>
      <c r="WBZ1" s="249"/>
      <c r="WCA1" s="249"/>
      <c r="WCB1" s="249"/>
      <c r="WCC1" s="249"/>
      <c r="WCD1" s="249"/>
      <c r="WCE1" s="249"/>
      <c r="WCF1" s="249"/>
      <c r="WCG1" s="249"/>
      <c r="WCH1" s="249"/>
      <c r="WCI1" s="249"/>
      <c r="WCJ1" s="249"/>
      <c r="WCK1" s="249"/>
      <c r="WCL1" s="249"/>
      <c r="WCM1" s="249"/>
      <c r="WCN1" s="249"/>
      <c r="WCO1" s="249"/>
      <c r="WCP1" s="249"/>
      <c r="WCQ1" s="249"/>
      <c r="WCR1" s="249"/>
      <c r="WCS1" s="249"/>
      <c r="WCT1" s="249"/>
      <c r="WCU1" s="249"/>
      <c r="WCV1" s="249"/>
      <c r="WCW1" s="249"/>
      <c r="WCX1" s="249"/>
      <c r="WCY1" s="249"/>
      <c r="WCZ1" s="249"/>
      <c r="WDA1" s="249"/>
      <c r="WDB1" s="249"/>
      <c r="WDC1" s="249"/>
      <c r="WDD1" s="249"/>
      <c r="WDE1" s="249"/>
      <c r="WDF1" s="249"/>
      <c r="WDG1" s="249"/>
      <c r="WDH1" s="249"/>
      <c r="WDI1" s="249"/>
      <c r="WDJ1" s="249"/>
      <c r="WDK1" s="249"/>
      <c r="WDL1" s="249"/>
      <c r="WDM1" s="249"/>
      <c r="WDN1" s="249"/>
      <c r="WDO1" s="249"/>
      <c r="WDP1" s="249"/>
      <c r="WDQ1" s="249"/>
      <c r="WDR1" s="249"/>
      <c r="WDS1" s="249"/>
      <c r="WDT1" s="249"/>
      <c r="WDU1" s="249"/>
      <c r="WDV1" s="249"/>
      <c r="WDW1" s="249"/>
      <c r="WDX1" s="249"/>
      <c r="WDY1" s="249"/>
      <c r="WDZ1" s="249"/>
      <c r="WEA1" s="249"/>
      <c r="WEB1" s="249"/>
      <c r="WEC1" s="249"/>
      <c r="WED1" s="249"/>
      <c r="WEE1" s="249"/>
      <c r="WEF1" s="249"/>
      <c r="WEG1" s="249"/>
      <c r="WEH1" s="249"/>
      <c r="WEI1" s="249"/>
      <c r="WEJ1" s="249"/>
      <c r="WEK1" s="249"/>
      <c r="WEL1" s="249"/>
      <c r="WEM1" s="249"/>
      <c r="WEN1" s="249"/>
      <c r="WEO1" s="249"/>
      <c r="WEP1" s="249"/>
      <c r="WEQ1" s="249"/>
      <c r="WER1" s="249"/>
      <c r="WES1" s="249"/>
      <c r="WET1" s="249"/>
      <c r="WEU1" s="249"/>
      <c r="WEV1" s="249"/>
      <c r="WEW1" s="249"/>
      <c r="WEX1" s="249"/>
      <c r="WEY1" s="249"/>
      <c r="WEZ1" s="249"/>
      <c r="WFA1" s="249"/>
      <c r="WFB1" s="249"/>
      <c r="WFC1" s="249"/>
      <c r="WFD1" s="249"/>
      <c r="WFE1" s="249"/>
      <c r="WFF1" s="249"/>
      <c r="WFG1" s="249"/>
      <c r="WFH1" s="249"/>
      <c r="WFI1" s="249"/>
      <c r="WFJ1" s="249"/>
      <c r="WFK1" s="249"/>
      <c r="WFL1" s="249"/>
      <c r="WFM1" s="249"/>
      <c r="WFN1" s="249"/>
      <c r="WFO1" s="249"/>
      <c r="WFP1" s="249"/>
      <c r="WFQ1" s="249"/>
      <c r="WFR1" s="249"/>
      <c r="WFS1" s="249"/>
      <c r="WFT1" s="249"/>
      <c r="WFU1" s="249"/>
      <c r="WFV1" s="249"/>
      <c r="WFW1" s="249"/>
      <c r="WFX1" s="249"/>
      <c r="WFY1" s="249"/>
      <c r="WFZ1" s="249"/>
      <c r="WGA1" s="249"/>
      <c r="WGB1" s="249"/>
      <c r="WGC1" s="249"/>
      <c r="WGD1" s="249"/>
      <c r="WGE1" s="249"/>
      <c r="WGF1" s="249"/>
      <c r="WGG1" s="249"/>
      <c r="WGH1" s="249"/>
      <c r="WGI1" s="249"/>
      <c r="WGJ1" s="249"/>
      <c r="WGK1" s="249"/>
      <c r="WGL1" s="249"/>
      <c r="WGM1" s="249"/>
      <c r="WGN1" s="249"/>
      <c r="WGO1" s="249"/>
      <c r="WGP1" s="249"/>
      <c r="WGQ1" s="249"/>
      <c r="WGR1" s="249"/>
      <c r="WGS1" s="249"/>
      <c r="WGT1" s="249"/>
      <c r="WGU1" s="249"/>
      <c r="WGV1" s="249"/>
      <c r="WGW1" s="249"/>
      <c r="WGX1" s="249"/>
      <c r="WGY1" s="249"/>
      <c r="WGZ1" s="249"/>
      <c r="WHA1" s="249"/>
      <c r="WHB1" s="249"/>
      <c r="WHC1" s="249"/>
      <c r="WHD1" s="249"/>
      <c r="WHE1" s="249"/>
      <c r="WHF1" s="249"/>
      <c r="WHG1" s="249"/>
      <c r="WHH1" s="249"/>
      <c r="WHI1" s="249"/>
      <c r="WHJ1" s="249"/>
      <c r="WHK1" s="249"/>
      <c r="WHL1" s="249"/>
      <c r="WHM1" s="249"/>
      <c r="WHN1" s="249"/>
      <c r="WHO1" s="249"/>
      <c r="WHP1" s="249"/>
      <c r="WHQ1" s="249"/>
      <c r="WHR1" s="249"/>
      <c r="WHS1" s="249"/>
      <c r="WHT1" s="249"/>
      <c r="WHU1" s="249"/>
      <c r="WHV1" s="249"/>
      <c r="WHW1" s="249"/>
      <c r="WHX1" s="249"/>
      <c r="WHY1" s="249"/>
      <c r="WHZ1" s="249"/>
      <c r="WIA1" s="249"/>
      <c r="WIB1" s="249"/>
      <c r="WIC1" s="249"/>
      <c r="WID1" s="249"/>
      <c r="WIE1" s="249"/>
      <c r="WIF1" s="249"/>
      <c r="WIG1" s="249"/>
      <c r="WIH1" s="249"/>
      <c r="WII1" s="249"/>
      <c r="WIJ1" s="249"/>
      <c r="WIK1" s="249"/>
      <c r="WIL1" s="249"/>
      <c r="WIM1" s="249"/>
      <c r="WIN1" s="249"/>
      <c r="WIO1" s="249"/>
      <c r="WIP1" s="249"/>
      <c r="WIQ1" s="249"/>
      <c r="WIR1" s="249"/>
      <c r="WIS1" s="249"/>
      <c r="WIT1" s="249"/>
      <c r="WIU1" s="249"/>
      <c r="WIV1" s="249"/>
      <c r="WIW1" s="249"/>
      <c r="WIX1" s="249"/>
      <c r="WIY1" s="249"/>
      <c r="WIZ1" s="249"/>
      <c r="WJA1" s="249"/>
      <c r="WJB1" s="249"/>
      <c r="WJC1" s="249"/>
      <c r="WJD1" s="249"/>
      <c r="WJE1" s="249"/>
      <c r="WJF1" s="249"/>
      <c r="WJG1" s="249"/>
      <c r="WJH1" s="249"/>
      <c r="WJI1" s="249"/>
      <c r="WJJ1" s="249"/>
      <c r="WJK1" s="249"/>
      <c r="WJL1" s="249"/>
      <c r="WJM1" s="249"/>
      <c r="WJN1" s="249"/>
      <c r="WJO1" s="249"/>
      <c r="WJP1" s="249"/>
      <c r="WJQ1" s="249"/>
      <c r="WJR1" s="249"/>
      <c r="WJS1" s="249"/>
      <c r="WJT1" s="249"/>
      <c r="WJU1" s="249"/>
      <c r="WJV1" s="249"/>
      <c r="WJW1" s="249"/>
      <c r="WJX1" s="249"/>
      <c r="WJY1" s="249"/>
      <c r="WJZ1" s="249"/>
      <c r="WKA1" s="249"/>
      <c r="WKB1" s="249"/>
      <c r="WKC1" s="249"/>
      <c r="WKD1" s="249"/>
      <c r="WKE1" s="249"/>
      <c r="WKF1" s="249"/>
      <c r="WKG1" s="249"/>
      <c r="WKH1" s="249"/>
      <c r="WKI1" s="249"/>
      <c r="WKJ1" s="249"/>
      <c r="WKK1" s="249"/>
      <c r="WKL1" s="249"/>
      <c r="WKM1" s="249"/>
      <c r="WKN1" s="249"/>
      <c r="WKO1" s="249"/>
      <c r="WKP1" s="249"/>
      <c r="WKQ1" s="249"/>
      <c r="WKR1" s="249"/>
      <c r="WKS1" s="249"/>
      <c r="WKT1" s="249"/>
      <c r="WKU1" s="249"/>
      <c r="WKV1" s="249"/>
      <c r="WKW1" s="249"/>
      <c r="WKX1" s="249"/>
      <c r="WKY1" s="249"/>
      <c r="WKZ1" s="249"/>
      <c r="WLA1" s="249"/>
      <c r="WLB1" s="249"/>
      <c r="WLC1" s="249"/>
      <c r="WLD1" s="249"/>
      <c r="WLE1" s="249"/>
      <c r="WLF1" s="249"/>
      <c r="WLG1" s="249"/>
      <c r="WLH1" s="249"/>
      <c r="WLI1" s="249"/>
      <c r="WLJ1" s="249"/>
      <c r="WLK1" s="249"/>
      <c r="WLL1" s="249"/>
      <c r="WLM1" s="249"/>
      <c r="WLN1" s="249"/>
      <c r="WLO1" s="249"/>
      <c r="WLP1" s="249"/>
      <c r="WLQ1" s="249"/>
      <c r="WLR1" s="249"/>
      <c r="WLS1" s="249"/>
      <c r="WLT1" s="249"/>
      <c r="WLU1" s="249"/>
      <c r="WLV1" s="249"/>
      <c r="WLW1" s="249"/>
      <c r="WLX1" s="249"/>
      <c r="WLY1" s="249"/>
      <c r="WLZ1" s="249"/>
      <c r="WMA1" s="249"/>
      <c r="WMB1" s="249"/>
      <c r="WMC1" s="249"/>
      <c r="WMD1" s="249"/>
      <c r="WME1" s="249"/>
      <c r="WMF1" s="249"/>
      <c r="WMG1" s="249"/>
      <c r="WMH1" s="249"/>
      <c r="WMI1" s="249"/>
      <c r="WMJ1" s="249"/>
      <c r="WMK1" s="249"/>
      <c r="WML1" s="249"/>
      <c r="WMM1" s="249"/>
      <c r="WMN1" s="249"/>
      <c r="WMO1" s="249"/>
      <c r="WMP1" s="249"/>
      <c r="WMQ1" s="249"/>
      <c r="WMR1" s="249"/>
      <c r="WMS1" s="249"/>
      <c r="WMT1" s="249"/>
      <c r="WMU1" s="249"/>
      <c r="WMV1" s="249"/>
      <c r="WMW1" s="249"/>
      <c r="WMX1" s="249"/>
      <c r="WMY1" s="249"/>
      <c r="WMZ1" s="249"/>
      <c r="WNA1" s="249"/>
      <c r="WNB1" s="249"/>
      <c r="WNC1" s="249"/>
      <c r="WND1" s="249"/>
      <c r="WNE1" s="249"/>
      <c r="WNF1" s="249"/>
      <c r="WNG1" s="249"/>
      <c r="WNH1" s="249"/>
      <c r="WNI1" s="249"/>
      <c r="WNJ1" s="249"/>
      <c r="WNK1" s="249"/>
      <c r="WNL1" s="249"/>
      <c r="WNM1" s="249"/>
      <c r="WNN1" s="249"/>
      <c r="WNO1" s="249"/>
      <c r="WNP1" s="249"/>
      <c r="WNQ1" s="249"/>
      <c r="WNR1" s="249"/>
      <c r="WNS1" s="249"/>
      <c r="WNT1" s="249"/>
      <c r="WNU1" s="249"/>
      <c r="WNV1" s="249"/>
      <c r="WNW1" s="249"/>
      <c r="WNX1" s="249"/>
      <c r="WNY1" s="249"/>
      <c r="WNZ1" s="249"/>
      <c r="WOA1" s="249"/>
      <c r="WOB1" s="249"/>
      <c r="WOC1" s="249"/>
      <c r="WOD1" s="249"/>
      <c r="WOE1" s="249"/>
      <c r="WOF1" s="249"/>
      <c r="WOG1" s="249"/>
      <c r="WOH1" s="249"/>
      <c r="WOI1" s="249"/>
      <c r="WOJ1" s="249"/>
      <c r="WOK1" s="249"/>
      <c r="WOL1" s="249"/>
      <c r="WOM1" s="249"/>
      <c r="WON1" s="249"/>
      <c r="WOO1" s="249"/>
      <c r="WOP1" s="249"/>
      <c r="WOQ1" s="249"/>
      <c r="WOR1" s="249"/>
      <c r="WOS1" s="249"/>
      <c r="WOT1" s="249"/>
      <c r="WOU1" s="249"/>
      <c r="WOV1" s="249"/>
      <c r="WOW1" s="249"/>
      <c r="WOX1" s="249"/>
      <c r="WOY1" s="249"/>
      <c r="WOZ1" s="249"/>
      <c r="WPA1" s="249"/>
      <c r="WPB1" s="249"/>
      <c r="WPC1" s="249"/>
      <c r="WPD1" s="249"/>
      <c r="WPE1" s="249"/>
      <c r="WPF1" s="249"/>
      <c r="WPG1" s="249"/>
      <c r="WPH1" s="249"/>
      <c r="WPI1" s="249"/>
      <c r="WPJ1" s="249"/>
      <c r="WPK1" s="249"/>
      <c r="WPL1" s="249"/>
      <c r="WPM1" s="249"/>
      <c r="WPN1" s="249"/>
      <c r="WPO1" s="249"/>
      <c r="WPP1" s="249"/>
      <c r="WPQ1" s="249"/>
      <c r="WPR1" s="249"/>
      <c r="WPS1" s="249"/>
      <c r="WPT1" s="249"/>
      <c r="WPU1" s="249"/>
      <c r="WPV1" s="249"/>
      <c r="WPW1" s="249"/>
      <c r="WPX1" s="249"/>
      <c r="WPY1" s="249"/>
      <c r="WPZ1" s="249"/>
      <c r="WQA1" s="249"/>
      <c r="WQB1" s="249"/>
      <c r="WQC1" s="249"/>
      <c r="WQD1" s="249"/>
      <c r="WQE1" s="249"/>
      <c r="WQF1" s="249"/>
      <c r="WQG1" s="249"/>
      <c r="WQH1" s="249"/>
      <c r="WQI1" s="249"/>
      <c r="WQJ1" s="249"/>
      <c r="WQK1" s="249"/>
      <c r="WQL1" s="249"/>
      <c r="WQM1" s="249"/>
      <c r="WQN1" s="249"/>
      <c r="WQO1" s="249"/>
      <c r="WQP1" s="249"/>
      <c r="WQQ1" s="249"/>
      <c r="WQR1" s="249"/>
      <c r="WQS1" s="249"/>
      <c r="WQT1" s="249"/>
      <c r="WQU1" s="249"/>
      <c r="WQV1" s="249"/>
      <c r="WQW1" s="249"/>
      <c r="WQX1" s="249"/>
      <c r="WQY1" s="249"/>
      <c r="WQZ1" s="249"/>
      <c r="WRA1" s="249"/>
      <c r="WRB1" s="249"/>
      <c r="WRC1" s="249"/>
      <c r="WRD1" s="249"/>
      <c r="WRE1" s="249"/>
      <c r="WRF1" s="249"/>
      <c r="WRG1" s="249"/>
      <c r="WRH1" s="249"/>
      <c r="WRI1" s="249"/>
      <c r="WRJ1" s="249"/>
      <c r="WRK1" s="249"/>
      <c r="WRL1" s="249"/>
      <c r="WRM1" s="249"/>
      <c r="WRN1" s="249"/>
      <c r="WRO1" s="249"/>
      <c r="WRP1" s="249"/>
      <c r="WRQ1" s="249"/>
      <c r="WRR1" s="249"/>
      <c r="WRS1" s="249"/>
      <c r="WRT1" s="249"/>
      <c r="WRU1" s="249"/>
      <c r="WRV1" s="249"/>
      <c r="WRW1" s="249"/>
      <c r="WRX1" s="249"/>
      <c r="WRY1" s="249"/>
      <c r="WRZ1" s="249"/>
      <c r="WSA1" s="249"/>
      <c r="WSB1" s="249"/>
      <c r="WSC1" s="249"/>
      <c r="WSD1" s="249"/>
      <c r="WSE1" s="249"/>
      <c r="WSF1" s="249"/>
      <c r="WSG1" s="249"/>
      <c r="WSH1" s="249"/>
      <c r="WSI1" s="249"/>
      <c r="WSJ1" s="249"/>
      <c r="WSK1" s="249"/>
      <c r="WSL1" s="249"/>
      <c r="WSM1" s="249"/>
      <c r="WSN1" s="249"/>
      <c r="WSO1" s="249"/>
      <c r="WSP1" s="249"/>
      <c r="WSQ1" s="249"/>
      <c r="WSR1" s="249"/>
      <c r="WSS1" s="249"/>
      <c r="WST1" s="249"/>
      <c r="WSU1" s="249"/>
      <c r="WSV1" s="249"/>
      <c r="WSW1" s="249"/>
      <c r="WSX1" s="249"/>
      <c r="WSY1" s="249"/>
      <c r="WSZ1" s="249"/>
      <c r="WTA1" s="249"/>
      <c r="WTB1" s="249"/>
      <c r="WTC1" s="249"/>
      <c r="WTD1" s="249"/>
      <c r="WTE1" s="249"/>
      <c r="WTF1" s="249"/>
      <c r="WTG1" s="249"/>
      <c r="WTH1" s="249"/>
      <c r="WTI1" s="249"/>
      <c r="WTJ1" s="249"/>
      <c r="WTK1" s="249"/>
      <c r="WTL1" s="249"/>
      <c r="WTM1" s="249"/>
      <c r="WTN1" s="249"/>
      <c r="WTO1" s="249"/>
      <c r="WTP1" s="249"/>
      <c r="WTQ1" s="249"/>
      <c r="WTR1" s="249"/>
      <c r="WTS1" s="249"/>
      <c r="WTT1" s="249"/>
      <c r="WTU1" s="249"/>
      <c r="WTV1" s="249"/>
      <c r="WTW1" s="249"/>
      <c r="WTX1" s="249"/>
      <c r="WTY1" s="249"/>
      <c r="WTZ1" s="249"/>
      <c r="WUA1" s="249"/>
      <c r="WUB1" s="249"/>
      <c r="WUC1" s="249"/>
      <c r="WUD1" s="249"/>
      <c r="WUE1" s="249"/>
      <c r="WUF1" s="249"/>
      <c r="WUG1" s="249"/>
      <c r="WUH1" s="249"/>
      <c r="WUI1" s="249"/>
      <c r="WUJ1" s="249"/>
      <c r="WUK1" s="249"/>
      <c r="WUL1" s="249"/>
      <c r="WUM1" s="249"/>
      <c r="WUN1" s="249"/>
      <c r="WUO1" s="249"/>
      <c r="WUP1" s="249"/>
      <c r="WUQ1" s="249"/>
      <c r="WUR1" s="249"/>
      <c r="WUS1" s="249"/>
      <c r="WUT1" s="249"/>
      <c r="WUU1" s="249"/>
      <c r="WUV1" s="249"/>
      <c r="WUW1" s="249"/>
      <c r="WUX1" s="249"/>
      <c r="WUY1" s="249"/>
      <c r="WUZ1" s="249"/>
      <c r="WVA1" s="249"/>
      <c r="WVB1" s="249"/>
      <c r="WVC1" s="249"/>
      <c r="WVD1" s="249"/>
      <c r="WVE1" s="249"/>
      <c r="WVF1" s="249"/>
      <c r="WVG1" s="249"/>
      <c r="WVH1" s="249"/>
      <c r="WVI1" s="249"/>
      <c r="WVJ1" s="249"/>
      <c r="WVK1" s="249"/>
      <c r="WVL1" s="249"/>
      <c r="WVM1" s="249"/>
      <c r="WVN1" s="249"/>
      <c r="WVO1" s="249"/>
      <c r="WVP1" s="249"/>
      <c r="WVQ1" s="249"/>
      <c r="WVR1" s="249"/>
      <c r="WVS1" s="249"/>
      <c r="WVT1" s="249"/>
      <c r="WVU1" s="249"/>
      <c r="WVV1" s="249"/>
      <c r="WVW1" s="249"/>
      <c r="WVX1" s="249"/>
      <c r="WVY1" s="249"/>
      <c r="WVZ1" s="249"/>
      <c r="WWA1" s="249"/>
      <c r="WWB1" s="249"/>
      <c r="WWC1" s="249"/>
      <c r="WWD1" s="249"/>
      <c r="WWE1" s="249"/>
      <c r="WWF1" s="249"/>
      <c r="WWG1" s="249"/>
      <c r="WWH1" s="249"/>
      <c r="WWI1" s="249"/>
      <c r="WWJ1" s="249"/>
      <c r="WWK1" s="249"/>
      <c r="WWL1" s="249"/>
      <c r="WWM1" s="249"/>
      <c r="WWN1" s="249"/>
      <c r="WWO1" s="249"/>
      <c r="WWP1" s="249"/>
      <c r="WWQ1" s="249"/>
      <c r="WWR1" s="249"/>
      <c r="WWS1" s="249"/>
      <c r="WWT1" s="249"/>
      <c r="WWU1" s="249"/>
      <c r="WWV1" s="249"/>
      <c r="WWW1" s="249"/>
      <c r="WWX1" s="249"/>
      <c r="WWY1" s="249"/>
      <c r="WWZ1" s="249"/>
      <c r="WXA1" s="249"/>
      <c r="WXB1" s="249"/>
      <c r="WXC1" s="249"/>
      <c r="WXD1" s="249"/>
      <c r="WXE1" s="249"/>
      <c r="WXF1" s="249"/>
      <c r="WXG1" s="249"/>
      <c r="WXH1" s="249"/>
      <c r="WXI1" s="249"/>
      <c r="WXJ1" s="249"/>
      <c r="WXK1" s="249"/>
      <c r="WXL1" s="249"/>
      <c r="WXM1" s="249"/>
      <c r="WXN1" s="249"/>
      <c r="WXO1" s="249"/>
      <c r="WXP1" s="249"/>
      <c r="WXQ1" s="249"/>
      <c r="WXR1" s="249"/>
      <c r="WXS1" s="249"/>
      <c r="WXT1" s="249"/>
      <c r="WXU1" s="249"/>
      <c r="WXV1" s="249"/>
      <c r="WXW1" s="249"/>
      <c r="WXX1" s="249"/>
      <c r="WXY1" s="249"/>
      <c r="WXZ1" s="249"/>
      <c r="WYA1" s="249"/>
      <c r="WYB1" s="249"/>
      <c r="WYC1" s="249"/>
      <c r="WYD1" s="249"/>
      <c r="WYE1" s="249"/>
      <c r="WYF1" s="249"/>
      <c r="WYG1" s="249"/>
      <c r="WYH1" s="249"/>
      <c r="WYI1" s="249"/>
      <c r="WYJ1" s="249"/>
      <c r="WYK1" s="249"/>
      <c r="WYL1" s="249"/>
      <c r="WYM1" s="249"/>
      <c r="WYN1" s="249"/>
      <c r="WYO1" s="249"/>
      <c r="WYP1" s="249"/>
      <c r="WYQ1" s="249"/>
      <c r="WYR1" s="249"/>
      <c r="WYS1" s="249"/>
      <c r="WYT1" s="249"/>
      <c r="WYU1" s="249"/>
      <c r="WYV1" s="249"/>
      <c r="WYW1" s="249"/>
      <c r="WYX1" s="249"/>
      <c r="WYY1" s="249"/>
      <c r="WYZ1" s="249"/>
      <c r="WZA1" s="249"/>
      <c r="WZB1" s="249"/>
      <c r="WZC1" s="249"/>
      <c r="WZD1" s="249"/>
      <c r="WZE1" s="249"/>
      <c r="WZF1" s="249"/>
      <c r="WZG1" s="249"/>
      <c r="WZH1" s="249"/>
      <c r="WZI1" s="249"/>
      <c r="WZJ1" s="249"/>
      <c r="WZK1" s="249"/>
      <c r="WZL1" s="249"/>
      <c r="WZM1" s="249"/>
      <c r="WZN1" s="249"/>
      <c r="WZO1" s="249"/>
      <c r="WZP1" s="249"/>
      <c r="WZQ1" s="249"/>
      <c r="WZR1" s="249"/>
      <c r="WZS1" s="249"/>
      <c r="WZT1" s="249"/>
      <c r="WZU1" s="249"/>
      <c r="WZV1" s="249"/>
      <c r="WZW1" s="249"/>
      <c r="WZX1" s="249"/>
      <c r="WZY1" s="249"/>
      <c r="WZZ1" s="249"/>
      <c r="XAA1" s="249"/>
      <c r="XAB1" s="249"/>
      <c r="XAC1" s="249"/>
      <c r="XAD1" s="249"/>
      <c r="XAE1" s="249"/>
      <c r="XAF1" s="249"/>
      <c r="XAG1" s="249"/>
      <c r="XAH1" s="249"/>
      <c r="XAI1" s="249"/>
      <c r="XAJ1" s="249"/>
      <c r="XAK1" s="249"/>
      <c r="XAL1" s="249"/>
      <c r="XAM1" s="249"/>
      <c r="XAN1" s="249"/>
      <c r="XAO1" s="249"/>
      <c r="XAP1" s="249"/>
      <c r="XAQ1" s="249"/>
      <c r="XAR1" s="249"/>
      <c r="XAS1" s="249"/>
      <c r="XAT1" s="249"/>
      <c r="XAU1" s="249"/>
      <c r="XAV1" s="249"/>
      <c r="XAW1" s="249"/>
      <c r="XAX1" s="249"/>
      <c r="XAY1" s="249"/>
      <c r="XAZ1" s="249"/>
      <c r="XBA1" s="249"/>
      <c r="XBB1" s="249"/>
      <c r="XBC1" s="249"/>
      <c r="XBD1" s="249"/>
      <c r="XBE1" s="249"/>
      <c r="XBF1" s="249"/>
      <c r="XBG1" s="249"/>
      <c r="XBH1" s="249"/>
      <c r="XBI1" s="249"/>
      <c r="XBJ1" s="249"/>
      <c r="XBK1" s="249"/>
      <c r="XBL1" s="249"/>
      <c r="XBM1" s="249"/>
      <c r="XBN1" s="249"/>
      <c r="XBO1" s="249"/>
      <c r="XBP1" s="249"/>
      <c r="XBQ1" s="249"/>
      <c r="XBR1" s="249"/>
      <c r="XBS1" s="249"/>
      <c r="XBT1" s="249"/>
      <c r="XBU1" s="249"/>
      <c r="XBV1" s="249"/>
      <c r="XBW1" s="249"/>
      <c r="XBX1" s="249"/>
      <c r="XBY1" s="249"/>
      <c r="XBZ1" s="249"/>
      <c r="XCA1" s="249"/>
      <c r="XCB1" s="249"/>
      <c r="XCC1" s="249"/>
      <c r="XCD1" s="249"/>
      <c r="XCE1" s="249"/>
      <c r="XCF1" s="249"/>
      <c r="XCG1" s="249"/>
      <c r="XCH1" s="249"/>
      <c r="XCI1" s="249"/>
      <c r="XCJ1" s="249"/>
      <c r="XCK1" s="249"/>
      <c r="XCL1" s="249"/>
      <c r="XCM1" s="249"/>
      <c r="XCN1" s="249"/>
      <c r="XCO1" s="249"/>
      <c r="XCP1" s="249"/>
      <c r="XCQ1" s="249"/>
      <c r="XCR1" s="249"/>
      <c r="XCS1" s="249"/>
      <c r="XCT1" s="249"/>
      <c r="XCU1" s="249"/>
      <c r="XCV1" s="249"/>
      <c r="XCW1" s="249"/>
      <c r="XCX1" s="249"/>
      <c r="XCY1" s="249"/>
      <c r="XCZ1" s="249"/>
      <c r="XDA1" s="249"/>
      <c r="XDB1" s="249"/>
      <c r="XDC1" s="249"/>
      <c r="XDD1" s="249"/>
      <c r="XDE1" s="249"/>
      <c r="XDF1" s="249"/>
      <c r="XDG1" s="249"/>
      <c r="XDH1" s="249"/>
      <c r="XDI1" s="249"/>
      <c r="XDJ1" s="249"/>
      <c r="XDK1" s="249"/>
      <c r="XDL1" s="249"/>
      <c r="XDM1" s="249"/>
      <c r="XDN1" s="249"/>
      <c r="XDO1" s="249"/>
      <c r="XDP1" s="249"/>
      <c r="XDQ1" s="249"/>
      <c r="XDR1" s="249"/>
      <c r="XDS1" s="249"/>
      <c r="XDT1" s="249"/>
      <c r="XDU1" s="249"/>
      <c r="XDV1" s="249"/>
      <c r="XDW1" s="249"/>
      <c r="XDX1" s="249"/>
      <c r="XDY1" s="249"/>
      <c r="XDZ1" s="249"/>
      <c r="XEA1" s="249"/>
      <c r="XEB1" s="249"/>
      <c r="XEC1" s="249"/>
      <c r="XED1" s="249"/>
      <c r="XEE1" s="249"/>
      <c r="XEF1" s="249"/>
      <c r="XEG1" s="249"/>
      <c r="XEH1" s="249"/>
      <c r="XEI1" s="249"/>
      <c r="XEJ1" s="249"/>
      <c r="XEK1" s="249"/>
      <c r="XEL1" s="249"/>
      <c r="XEM1" s="249"/>
      <c r="XEN1" s="249"/>
      <c r="XEO1" s="249"/>
      <c r="XEP1" s="249"/>
      <c r="XEQ1" s="249"/>
      <c r="XER1" s="249"/>
      <c r="XES1" s="249"/>
      <c r="XET1" s="249"/>
      <c r="XEU1" s="249"/>
      <c r="XEV1" s="249"/>
      <c r="XEW1" s="249"/>
      <c r="XEX1" s="249"/>
      <c r="XEY1" s="249"/>
    </row>
    <row r="2" s="221" customFormat="1" ht="24" customHeight="1" spans="1:10">
      <c r="A2" s="221" t="s">
        <v>124</v>
      </c>
      <c r="D2" s="228"/>
      <c r="E2" s="229"/>
      <c r="F2" s="229"/>
      <c r="G2" s="230" t="s">
        <v>125</v>
      </c>
      <c r="H2" s="230"/>
      <c r="I2" s="250"/>
      <c r="J2" s="251"/>
    </row>
    <row r="3" s="220" customFormat="1" ht="57" customHeight="1" spans="1:16379">
      <c r="A3" s="231" t="s">
        <v>4</v>
      </c>
      <c r="B3" s="231" t="s">
        <v>5</v>
      </c>
      <c r="C3" s="231" t="s">
        <v>126</v>
      </c>
      <c r="D3" s="232" t="s">
        <v>10</v>
      </c>
      <c r="E3" s="233" t="s">
        <v>11</v>
      </c>
      <c r="F3" s="233" t="s">
        <v>12</v>
      </c>
      <c r="G3" s="234" t="s">
        <v>13</v>
      </c>
      <c r="H3" s="231" t="s">
        <v>14</v>
      </c>
      <c r="I3" s="252" t="s">
        <v>127</v>
      </c>
      <c r="J3" s="231" t="s">
        <v>19</v>
      </c>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c r="IW3" s="249"/>
      <c r="IX3" s="249"/>
      <c r="IY3" s="249"/>
      <c r="IZ3" s="249"/>
      <c r="JA3" s="249"/>
      <c r="JB3" s="249"/>
      <c r="JC3" s="249"/>
      <c r="JD3" s="249"/>
      <c r="JE3" s="249"/>
      <c r="JF3" s="249"/>
      <c r="JG3" s="249"/>
      <c r="JH3" s="249"/>
      <c r="JI3" s="249"/>
      <c r="JJ3" s="249"/>
      <c r="JK3" s="249"/>
      <c r="JL3" s="249"/>
      <c r="JM3" s="249"/>
      <c r="JN3" s="249"/>
      <c r="JO3" s="249"/>
      <c r="JP3" s="249"/>
      <c r="JQ3" s="249"/>
      <c r="JR3" s="249"/>
      <c r="JS3" s="249"/>
      <c r="JT3" s="249"/>
      <c r="JU3" s="249"/>
      <c r="JV3" s="249"/>
      <c r="JW3" s="249"/>
      <c r="JX3" s="249"/>
      <c r="JY3" s="249"/>
      <c r="JZ3" s="249"/>
      <c r="KA3" s="249"/>
      <c r="KB3" s="249"/>
      <c r="KC3" s="249"/>
      <c r="KD3" s="249"/>
      <c r="KE3" s="249"/>
      <c r="KF3" s="249"/>
      <c r="KG3" s="249"/>
      <c r="KH3" s="249"/>
      <c r="KI3" s="249"/>
      <c r="KJ3" s="249"/>
      <c r="KK3" s="249"/>
      <c r="KL3" s="249"/>
      <c r="KM3" s="249"/>
      <c r="KN3" s="249"/>
      <c r="KO3" s="249"/>
      <c r="KP3" s="249"/>
      <c r="KQ3" s="249"/>
      <c r="KR3" s="249"/>
      <c r="KS3" s="249"/>
      <c r="KT3" s="249"/>
      <c r="KU3" s="249"/>
      <c r="KV3" s="249"/>
      <c r="KW3" s="249"/>
      <c r="KX3" s="249"/>
      <c r="KY3" s="249"/>
      <c r="KZ3" s="249"/>
      <c r="LA3" s="249"/>
      <c r="LB3" s="249"/>
      <c r="LC3" s="249"/>
      <c r="LD3" s="249"/>
      <c r="LE3" s="249"/>
      <c r="LF3" s="249"/>
      <c r="LG3" s="249"/>
      <c r="LH3" s="249"/>
      <c r="LI3" s="249"/>
      <c r="LJ3" s="249"/>
      <c r="LK3" s="249"/>
      <c r="LL3" s="249"/>
      <c r="LM3" s="249"/>
      <c r="LN3" s="249"/>
      <c r="LO3" s="249"/>
      <c r="LP3" s="249"/>
      <c r="LQ3" s="249"/>
      <c r="LR3" s="249"/>
      <c r="LS3" s="249"/>
      <c r="LT3" s="249"/>
      <c r="LU3" s="249"/>
      <c r="LV3" s="249"/>
      <c r="LW3" s="249"/>
      <c r="LX3" s="249"/>
      <c r="LY3" s="249"/>
      <c r="LZ3" s="249"/>
      <c r="MA3" s="249"/>
      <c r="MB3" s="249"/>
      <c r="MC3" s="249"/>
      <c r="MD3" s="249"/>
      <c r="ME3" s="249"/>
      <c r="MF3" s="249"/>
      <c r="MG3" s="249"/>
      <c r="MH3" s="249"/>
      <c r="MI3" s="249"/>
      <c r="MJ3" s="249"/>
      <c r="MK3" s="249"/>
      <c r="ML3" s="249"/>
      <c r="MM3" s="249"/>
      <c r="MN3" s="249"/>
      <c r="MO3" s="249"/>
      <c r="MP3" s="249"/>
      <c r="MQ3" s="249"/>
      <c r="MR3" s="249"/>
      <c r="MS3" s="249"/>
      <c r="MT3" s="249"/>
      <c r="MU3" s="249"/>
      <c r="MV3" s="249"/>
      <c r="MW3" s="249"/>
      <c r="MX3" s="249"/>
      <c r="MY3" s="249"/>
      <c r="MZ3" s="249"/>
      <c r="NA3" s="249"/>
      <c r="NB3" s="249"/>
      <c r="NC3" s="249"/>
      <c r="ND3" s="249"/>
      <c r="NE3" s="249"/>
      <c r="NF3" s="249"/>
      <c r="NG3" s="249"/>
      <c r="NH3" s="249"/>
      <c r="NI3" s="249"/>
      <c r="NJ3" s="249"/>
      <c r="NK3" s="249"/>
      <c r="NL3" s="249"/>
      <c r="NM3" s="249"/>
      <c r="NN3" s="249"/>
      <c r="NO3" s="249"/>
      <c r="NP3" s="249"/>
      <c r="NQ3" s="249"/>
      <c r="NR3" s="249"/>
      <c r="NS3" s="249"/>
      <c r="NT3" s="249"/>
      <c r="NU3" s="249"/>
      <c r="NV3" s="249"/>
      <c r="NW3" s="249"/>
      <c r="NX3" s="249"/>
      <c r="NY3" s="249"/>
      <c r="NZ3" s="249"/>
      <c r="OA3" s="249"/>
      <c r="OB3" s="249"/>
      <c r="OC3" s="249"/>
      <c r="OD3" s="249"/>
      <c r="OE3" s="249"/>
      <c r="OF3" s="249"/>
      <c r="OG3" s="249"/>
      <c r="OH3" s="249"/>
      <c r="OI3" s="249"/>
      <c r="OJ3" s="249"/>
      <c r="OK3" s="249"/>
      <c r="OL3" s="249"/>
      <c r="OM3" s="249"/>
      <c r="ON3" s="249"/>
      <c r="OO3" s="249"/>
      <c r="OP3" s="249"/>
      <c r="OQ3" s="249"/>
      <c r="OR3" s="249"/>
      <c r="OS3" s="249"/>
      <c r="OT3" s="249"/>
      <c r="OU3" s="249"/>
      <c r="OV3" s="249"/>
      <c r="OW3" s="249"/>
      <c r="OX3" s="249"/>
      <c r="OY3" s="249"/>
      <c r="OZ3" s="249"/>
      <c r="PA3" s="249"/>
      <c r="PB3" s="249"/>
      <c r="PC3" s="249"/>
      <c r="PD3" s="249"/>
      <c r="PE3" s="249"/>
      <c r="PF3" s="249"/>
      <c r="PG3" s="249"/>
      <c r="PH3" s="249"/>
      <c r="PI3" s="249"/>
      <c r="PJ3" s="249"/>
      <c r="PK3" s="249"/>
      <c r="PL3" s="249"/>
      <c r="PM3" s="249"/>
      <c r="PN3" s="249"/>
      <c r="PO3" s="249"/>
      <c r="PP3" s="249"/>
      <c r="PQ3" s="249"/>
      <c r="PR3" s="249"/>
      <c r="PS3" s="249"/>
      <c r="PT3" s="249"/>
      <c r="PU3" s="249"/>
      <c r="PV3" s="249"/>
      <c r="PW3" s="249"/>
      <c r="PX3" s="249"/>
      <c r="PY3" s="249"/>
      <c r="PZ3" s="249"/>
      <c r="QA3" s="249"/>
      <c r="QB3" s="249"/>
      <c r="QC3" s="249"/>
      <c r="QD3" s="249"/>
      <c r="QE3" s="249"/>
      <c r="QF3" s="249"/>
      <c r="QG3" s="249"/>
      <c r="QH3" s="249"/>
      <c r="QI3" s="249"/>
      <c r="QJ3" s="249"/>
      <c r="QK3" s="249"/>
      <c r="QL3" s="249"/>
      <c r="QM3" s="249"/>
      <c r="QN3" s="249"/>
      <c r="QO3" s="249"/>
      <c r="QP3" s="249"/>
      <c r="QQ3" s="249"/>
      <c r="QR3" s="249"/>
      <c r="QS3" s="249"/>
      <c r="QT3" s="249"/>
      <c r="QU3" s="249"/>
      <c r="QV3" s="249"/>
      <c r="QW3" s="249"/>
      <c r="QX3" s="249"/>
      <c r="QY3" s="249"/>
      <c r="QZ3" s="249"/>
      <c r="RA3" s="249"/>
      <c r="RB3" s="249"/>
      <c r="RC3" s="249"/>
      <c r="RD3" s="249"/>
      <c r="RE3" s="249"/>
      <c r="RF3" s="249"/>
      <c r="RG3" s="249"/>
      <c r="RH3" s="249"/>
      <c r="RI3" s="249"/>
      <c r="RJ3" s="249"/>
      <c r="RK3" s="249"/>
      <c r="RL3" s="249"/>
      <c r="RM3" s="249"/>
      <c r="RN3" s="249"/>
      <c r="RO3" s="249"/>
      <c r="RP3" s="249"/>
      <c r="RQ3" s="249"/>
      <c r="RR3" s="249"/>
      <c r="RS3" s="249"/>
      <c r="RT3" s="249"/>
      <c r="RU3" s="249"/>
      <c r="RV3" s="249"/>
      <c r="RW3" s="249"/>
      <c r="RX3" s="249"/>
      <c r="RY3" s="249"/>
      <c r="RZ3" s="249"/>
      <c r="SA3" s="249"/>
      <c r="SB3" s="249"/>
      <c r="SC3" s="249"/>
      <c r="SD3" s="249"/>
      <c r="SE3" s="249"/>
      <c r="SF3" s="249"/>
      <c r="SG3" s="249"/>
      <c r="SH3" s="249"/>
      <c r="SI3" s="249"/>
      <c r="SJ3" s="249"/>
      <c r="SK3" s="249"/>
      <c r="SL3" s="249"/>
      <c r="SM3" s="249"/>
      <c r="SN3" s="249"/>
      <c r="SO3" s="249"/>
      <c r="SP3" s="249"/>
      <c r="SQ3" s="249"/>
      <c r="SR3" s="249"/>
      <c r="SS3" s="249"/>
      <c r="ST3" s="249"/>
      <c r="SU3" s="249"/>
      <c r="SV3" s="249"/>
      <c r="SW3" s="249"/>
      <c r="SX3" s="249"/>
      <c r="SY3" s="249"/>
      <c r="SZ3" s="249"/>
      <c r="TA3" s="249"/>
      <c r="TB3" s="249"/>
      <c r="TC3" s="249"/>
      <c r="TD3" s="249"/>
      <c r="TE3" s="249"/>
      <c r="TF3" s="249"/>
      <c r="TG3" s="249"/>
      <c r="TH3" s="249"/>
      <c r="TI3" s="249"/>
      <c r="TJ3" s="249"/>
      <c r="TK3" s="249"/>
      <c r="TL3" s="249"/>
      <c r="TM3" s="249"/>
      <c r="TN3" s="249"/>
      <c r="TO3" s="249"/>
      <c r="TP3" s="249"/>
      <c r="TQ3" s="249"/>
      <c r="TR3" s="249"/>
      <c r="TS3" s="249"/>
      <c r="TT3" s="249"/>
      <c r="TU3" s="249"/>
      <c r="TV3" s="249"/>
      <c r="TW3" s="249"/>
      <c r="TX3" s="249"/>
      <c r="TY3" s="249"/>
      <c r="TZ3" s="249"/>
      <c r="UA3" s="249"/>
      <c r="UB3" s="249"/>
      <c r="UC3" s="249"/>
      <c r="UD3" s="249"/>
      <c r="UE3" s="249"/>
      <c r="UF3" s="249"/>
      <c r="UG3" s="249"/>
      <c r="UH3" s="249"/>
      <c r="UI3" s="249"/>
      <c r="UJ3" s="249"/>
      <c r="UK3" s="249"/>
      <c r="UL3" s="249"/>
      <c r="UM3" s="249"/>
      <c r="UN3" s="249"/>
      <c r="UO3" s="249"/>
      <c r="UP3" s="249"/>
      <c r="UQ3" s="249"/>
      <c r="UR3" s="249"/>
      <c r="US3" s="249"/>
      <c r="UT3" s="249"/>
      <c r="UU3" s="249"/>
      <c r="UV3" s="249"/>
      <c r="UW3" s="249"/>
      <c r="UX3" s="249"/>
      <c r="UY3" s="249"/>
      <c r="UZ3" s="249"/>
      <c r="VA3" s="249"/>
      <c r="VB3" s="249"/>
      <c r="VC3" s="249"/>
      <c r="VD3" s="249"/>
      <c r="VE3" s="249"/>
      <c r="VF3" s="249"/>
      <c r="VG3" s="249"/>
      <c r="VH3" s="249"/>
      <c r="VI3" s="249"/>
      <c r="VJ3" s="249"/>
      <c r="VK3" s="249"/>
      <c r="VL3" s="249"/>
      <c r="VM3" s="249"/>
      <c r="VN3" s="249"/>
      <c r="VO3" s="249"/>
      <c r="VP3" s="249"/>
      <c r="VQ3" s="249"/>
      <c r="VR3" s="249"/>
      <c r="VS3" s="249"/>
      <c r="VT3" s="249"/>
      <c r="VU3" s="249"/>
      <c r="VV3" s="249"/>
      <c r="VW3" s="249"/>
      <c r="VX3" s="249"/>
      <c r="VY3" s="249"/>
      <c r="VZ3" s="249"/>
      <c r="WA3" s="249"/>
      <c r="WB3" s="249"/>
      <c r="WC3" s="249"/>
      <c r="WD3" s="249"/>
      <c r="WE3" s="249"/>
      <c r="WF3" s="249"/>
      <c r="WG3" s="249"/>
      <c r="WH3" s="249"/>
      <c r="WI3" s="249"/>
      <c r="WJ3" s="249"/>
      <c r="WK3" s="249"/>
      <c r="WL3" s="249"/>
      <c r="WM3" s="249"/>
      <c r="WN3" s="249"/>
      <c r="WO3" s="249"/>
      <c r="WP3" s="249"/>
      <c r="WQ3" s="249"/>
      <c r="WR3" s="249"/>
      <c r="WS3" s="249"/>
      <c r="WT3" s="249"/>
      <c r="WU3" s="249"/>
      <c r="WV3" s="249"/>
      <c r="WW3" s="249"/>
      <c r="WX3" s="249"/>
      <c r="WY3" s="249"/>
      <c r="WZ3" s="249"/>
      <c r="XA3" s="249"/>
      <c r="XB3" s="249"/>
      <c r="XC3" s="249"/>
      <c r="XD3" s="249"/>
      <c r="XE3" s="249"/>
      <c r="XF3" s="249"/>
      <c r="XG3" s="249"/>
      <c r="XH3" s="249"/>
      <c r="XI3" s="249"/>
      <c r="XJ3" s="249"/>
      <c r="XK3" s="249"/>
      <c r="XL3" s="249"/>
      <c r="XM3" s="249"/>
      <c r="XN3" s="249"/>
      <c r="XO3" s="249"/>
      <c r="XP3" s="249"/>
      <c r="XQ3" s="249"/>
      <c r="XR3" s="249"/>
      <c r="XS3" s="249"/>
      <c r="XT3" s="249"/>
      <c r="XU3" s="249"/>
      <c r="XV3" s="249"/>
      <c r="XW3" s="249"/>
      <c r="XX3" s="249"/>
      <c r="XY3" s="249"/>
      <c r="XZ3" s="249"/>
      <c r="YA3" s="249"/>
      <c r="YB3" s="249"/>
      <c r="YC3" s="249"/>
      <c r="YD3" s="249"/>
      <c r="YE3" s="249"/>
      <c r="YF3" s="249"/>
      <c r="YG3" s="249"/>
      <c r="YH3" s="249"/>
      <c r="YI3" s="249"/>
      <c r="YJ3" s="249"/>
      <c r="YK3" s="249"/>
      <c r="YL3" s="249"/>
      <c r="YM3" s="249"/>
      <c r="YN3" s="249"/>
      <c r="YO3" s="249"/>
      <c r="YP3" s="249"/>
      <c r="YQ3" s="249"/>
      <c r="YR3" s="249"/>
      <c r="YS3" s="249"/>
      <c r="YT3" s="249"/>
      <c r="YU3" s="249"/>
      <c r="YV3" s="249"/>
      <c r="YW3" s="249"/>
      <c r="YX3" s="249"/>
      <c r="YY3" s="249"/>
      <c r="YZ3" s="249"/>
      <c r="ZA3" s="249"/>
      <c r="ZB3" s="249"/>
      <c r="ZC3" s="249"/>
      <c r="ZD3" s="249"/>
      <c r="ZE3" s="249"/>
      <c r="ZF3" s="249"/>
      <c r="ZG3" s="249"/>
      <c r="ZH3" s="249"/>
      <c r="ZI3" s="249"/>
      <c r="ZJ3" s="249"/>
      <c r="ZK3" s="249"/>
      <c r="ZL3" s="249"/>
      <c r="ZM3" s="249"/>
      <c r="ZN3" s="249"/>
      <c r="ZO3" s="249"/>
      <c r="ZP3" s="249"/>
      <c r="ZQ3" s="249"/>
      <c r="ZR3" s="249"/>
      <c r="ZS3" s="249"/>
      <c r="ZT3" s="249"/>
      <c r="ZU3" s="249"/>
      <c r="ZV3" s="249"/>
      <c r="ZW3" s="249"/>
      <c r="ZX3" s="249"/>
      <c r="ZY3" s="249"/>
      <c r="ZZ3" s="249"/>
      <c r="AAA3" s="249"/>
      <c r="AAB3" s="249"/>
      <c r="AAC3" s="249"/>
      <c r="AAD3" s="249"/>
      <c r="AAE3" s="249"/>
      <c r="AAF3" s="249"/>
      <c r="AAG3" s="249"/>
      <c r="AAH3" s="249"/>
      <c r="AAI3" s="249"/>
      <c r="AAJ3" s="249"/>
      <c r="AAK3" s="249"/>
      <c r="AAL3" s="249"/>
      <c r="AAM3" s="249"/>
      <c r="AAN3" s="249"/>
      <c r="AAO3" s="249"/>
      <c r="AAP3" s="249"/>
      <c r="AAQ3" s="249"/>
      <c r="AAR3" s="249"/>
      <c r="AAS3" s="249"/>
      <c r="AAT3" s="249"/>
      <c r="AAU3" s="249"/>
      <c r="AAV3" s="249"/>
      <c r="AAW3" s="249"/>
      <c r="AAX3" s="249"/>
      <c r="AAY3" s="249"/>
      <c r="AAZ3" s="249"/>
      <c r="ABA3" s="249"/>
      <c r="ABB3" s="249"/>
      <c r="ABC3" s="249"/>
      <c r="ABD3" s="249"/>
      <c r="ABE3" s="249"/>
      <c r="ABF3" s="249"/>
      <c r="ABG3" s="249"/>
      <c r="ABH3" s="249"/>
      <c r="ABI3" s="249"/>
      <c r="ABJ3" s="249"/>
      <c r="ABK3" s="249"/>
      <c r="ABL3" s="249"/>
      <c r="ABM3" s="249"/>
      <c r="ABN3" s="249"/>
      <c r="ABO3" s="249"/>
      <c r="ABP3" s="249"/>
      <c r="ABQ3" s="249"/>
      <c r="ABR3" s="249"/>
      <c r="ABS3" s="249"/>
      <c r="ABT3" s="249"/>
      <c r="ABU3" s="249"/>
      <c r="ABV3" s="249"/>
      <c r="ABW3" s="249"/>
      <c r="ABX3" s="249"/>
      <c r="ABY3" s="249"/>
      <c r="ABZ3" s="249"/>
      <c r="ACA3" s="249"/>
      <c r="ACB3" s="249"/>
      <c r="ACC3" s="249"/>
      <c r="ACD3" s="249"/>
      <c r="ACE3" s="249"/>
      <c r="ACF3" s="249"/>
      <c r="ACG3" s="249"/>
      <c r="ACH3" s="249"/>
      <c r="ACI3" s="249"/>
      <c r="ACJ3" s="249"/>
      <c r="ACK3" s="249"/>
      <c r="ACL3" s="249"/>
      <c r="ACM3" s="249"/>
      <c r="ACN3" s="249"/>
      <c r="ACO3" s="249"/>
      <c r="ACP3" s="249"/>
      <c r="ACQ3" s="249"/>
      <c r="ACR3" s="249"/>
      <c r="ACS3" s="249"/>
      <c r="ACT3" s="249"/>
      <c r="ACU3" s="249"/>
      <c r="ACV3" s="249"/>
      <c r="ACW3" s="249"/>
      <c r="ACX3" s="249"/>
      <c r="ACY3" s="249"/>
      <c r="ACZ3" s="249"/>
      <c r="ADA3" s="249"/>
      <c r="ADB3" s="249"/>
      <c r="ADC3" s="249"/>
      <c r="ADD3" s="249"/>
      <c r="ADE3" s="249"/>
      <c r="ADF3" s="249"/>
      <c r="ADG3" s="249"/>
      <c r="ADH3" s="249"/>
      <c r="ADI3" s="249"/>
      <c r="ADJ3" s="249"/>
      <c r="ADK3" s="249"/>
      <c r="ADL3" s="249"/>
      <c r="ADM3" s="249"/>
      <c r="ADN3" s="249"/>
      <c r="ADO3" s="249"/>
      <c r="ADP3" s="249"/>
      <c r="ADQ3" s="249"/>
      <c r="ADR3" s="249"/>
      <c r="ADS3" s="249"/>
      <c r="ADT3" s="249"/>
      <c r="ADU3" s="249"/>
      <c r="ADV3" s="249"/>
      <c r="ADW3" s="249"/>
      <c r="ADX3" s="249"/>
      <c r="ADY3" s="249"/>
      <c r="ADZ3" s="249"/>
      <c r="AEA3" s="249"/>
      <c r="AEB3" s="249"/>
      <c r="AEC3" s="249"/>
      <c r="AED3" s="249"/>
      <c r="AEE3" s="249"/>
      <c r="AEF3" s="249"/>
      <c r="AEG3" s="249"/>
      <c r="AEH3" s="249"/>
      <c r="AEI3" s="249"/>
      <c r="AEJ3" s="249"/>
      <c r="AEK3" s="249"/>
      <c r="AEL3" s="249"/>
      <c r="AEM3" s="249"/>
      <c r="AEN3" s="249"/>
      <c r="AEO3" s="249"/>
      <c r="AEP3" s="249"/>
      <c r="AEQ3" s="249"/>
      <c r="AER3" s="249"/>
      <c r="AES3" s="249"/>
      <c r="AET3" s="249"/>
      <c r="AEU3" s="249"/>
      <c r="AEV3" s="249"/>
      <c r="AEW3" s="249"/>
      <c r="AEX3" s="249"/>
      <c r="AEY3" s="249"/>
      <c r="AEZ3" s="249"/>
      <c r="AFA3" s="249"/>
      <c r="AFB3" s="249"/>
      <c r="AFC3" s="249"/>
      <c r="AFD3" s="249"/>
      <c r="AFE3" s="249"/>
      <c r="AFF3" s="249"/>
      <c r="AFG3" s="249"/>
      <c r="AFH3" s="249"/>
      <c r="AFI3" s="249"/>
      <c r="AFJ3" s="249"/>
      <c r="AFK3" s="249"/>
      <c r="AFL3" s="249"/>
      <c r="AFM3" s="249"/>
      <c r="AFN3" s="249"/>
      <c r="AFO3" s="249"/>
      <c r="AFP3" s="249"/>
      <c r="AFQ3" s="249"/>
      <c r="AFR3" s="249"/>
      <c r="AFS3" s="249"/>
      <c r="AFT3" s="249"/>
      <c r="AFU3" s="249"/>
      <c r="AFV3" s="249"/>
      <c r="AFW3" s="249"/>
      <c r="AFX3" s="249"/>
      <c r="AFY3" s="249"/>
      <c r="AFZ3" s="249"/>
      <c r="AGA3" s="249"/>
      <c r="AGB3" s="249"/>
      <c r="AGC3" s="249"/>
      <c r="AGD3" s="249"/>
      <c r="AGE3" s="249"/>
      <c r="AGF3" s="249"/>
      <c r="AGG3" s="249"/>
      <c r="AGH3" s="249"/>
      <c r="AGI3" s="249"/>
      <c r="AGJ3" s="249"/>
      <c r="AGK3" s="249"/>
      <c r="AGL3" s="249"/>
      <c r="AGM3" s="249"/>
      <c r="AGN3" s="249"/>
      <c r="AGO3" s="249"/>
      <c r="AGP3" s="249"/>
      <c r="AGQ3" s="249"/>
      <c r="AGR3" s="249"/>
      <c r="AGS3" s="249"/>
      <c r="AGT3" s="249"/>
      <c r="AGU3" s="249"/>
      <c r="AGV3" s="249"/>
      <c r="AGW3" s="249"/>
      <c r="AGX3" s="249"/>
      <c r="AGY3" s="249"/>
      <c r="AGZ3" s="249"/>
      <c r="AHA3" s="249"/>
      <c r="AHB3" s="249"/>
      <c r="AHC3" s="249"/>
      <c r="AHD3" s="249"/>
      <c r="AHE3" s="249"/>
      <c r="AHF3" s="249"/>
      <c r="AHG3" s="249"/>
      <c r="AHH3" s="249"/>
      <c r="AHI3" s="249"/>
      <c r="AHJ3" s="249"/>
      <c r="AHK3" s="249"/>
      <c r="AHL3" s="249"/>
      <c r="AHM3" s="249"/>
      <c r="AHN3" s="249"/>
      <c r="AHO3" s="249"/>
      <c r="AHP3" s="249"/>
      <c r="AHQ3" s="249"/>
      <c r="AHR3" s="249"/>
      <c r="AHS3" s="249"/>
      <c r="AHT3" s="249"/>
      <c r="AHU3" s="249"/>
      <c r="AHV3" s="249"/>
      <c r="AHW3" s="249"/>
      <c r="AHX3" s="249"/>
      <c r="AHY3" s="249"/>
      <c r="AHZ3" s="249"/>
      <c r="AIA3" s="249"/>
      <c r="AIB3" s="249"/>
      <c r="AIC3" s="249"/>
      <c r="AID3" s="249"/>
      <c r="AIE3" s="249"/>
      <c r="AIF3" s="249"/>
      <c r="AIG3" s="249"/>
      <c r="AIH3" s="249"/>
      <c r="AII3" s="249"/>
      <c r="AIJ3" s="249"/>
      <c r="AIK3" s="249"/>
      <c r="AIL3" s="249"/>
      <c r="AIM3" s="249"/>
      <c r="AIN3" s="249"/>
      <c r="AIO3" s="249"/>
      <c r="AIP3" s="249"/>
      <c r="AIQ3" s="249"/>
      <c r="AIR3" s="249"/>
      <c r="AIS3" s="249"/>
      <c r="AIT3" s="249"/>
      <c r="AIU3" s="249"/>
      <c r="AIV3" s="249"/>
      <c r="AIW3" s="249"/>
      <c r="AIX3" s="249"/>
      <c r="AIY3" s="249"/>
      <c r="AIZ3" s="249"/>
      <c r="AJA3" s="249"/>
      <c r="AJB3" s="249"/>
      <c r="AJC3" s="249"/>
      <c r="AJD3" s="249"/>
      <c r="AJE3" s="249"/>
      <c r="AJF3" s="249"/>
      <c r="AJG3" s="249"/>
      <c r="AJH3" s="249"/>
      <c r="AJI3" s="249"/>
      <c r="AJJ3" s="249"/>
      <c r="AJK3" s="249"/>
      <c r="AJL3" s="249"/>
      <c r="AJM3" s="249"/>
      <c r="AJN3" s="249"/>
      <c r="AJO3" s="249"/>
      <c r="AJP3" s="249"/>
      <c r="AJQ3" s="249"/>
      <c r="AJR3" s="249"/>
      <c r="AJS3" s="249"/>
      <c r="AJT3" s="249"/>
      <c r="AJU3" s="249"/>
      <c r="AJV3" s="249"/>
      <c r="AJW3" s="249"/>
      <c r="AJX3" s="249"/>
      <c r="AJY3" s="249"/>
      <c r="AJZ3" s="249"/>
      <c r="AKA3" s="249"/>
      <c r="AKB3" s="249"/>
      <c r="AKC3" s="249"/>
      <c r="AKD3" s="249"/>
      <c r="AKE3" s="249"/>
      <c r="AKF3" s="249"/>
      <c r="AKG3" s="249"/>
      <c r="AKH3" s="249"/>
      <c r="AKI3" s="249"/>
      <c r="AKJ3" s="249"/>
      <c r="AKK3" s="249"/>
      <c r="AKL3" s="249"/>
      <c r="AKM3" s="249"/>
      <c r="AKN3" s="249"/>
      <c r="AKO3" s="249"/>
      <c r="AKP3" s="249"/>
      <c r="AKQ3" s="249"/>
      <c r="AKR3" s="249"/>
      <c r="AKS3" s="249"/>
      <c r="AKT3" s="249"/>
      <c r="AKU3" s="249"/>
      <c r="AKV3" s="249"/>
      <c r="AKW3" s="249"/>
      <c r="AKX3" s="249"/>
      <c r="AKY3" s="249"/>
      <c r="AKZ3" s="249"/>
      <c r="ALA3" s="249"/>
      <c r="ALB3" s="249"/>
      <c r="ALC3" s="249"/>
      <c r="ALD3" s="249"/>
      <c r="ALE3" s="249"/>
      <c r="ALF3" s="249"/>
      <c r="ALG3" s="249"/>
      <c r="ALH3" s="249"/>
      <c r="ALI3" s="249"/>
      <c r="ALJ3" s="249"/>
      <c r="ALK3" s="249"/>
      <c r="ALL3" s="249"/>
      <c r="ALM3" s="249"/>
      <c r="ALN3" s="249"/>
      <c r="ALO3" s="249"/>
      <c r="ALP3" s="249"/>
      <c r="ALQ3" s="249"/>
      <c r="ALR3" s="249"/>
      <c r="ALS3" s="249"/>
      <c r="ALT3" s="249"/>
      <c r="ALU3" s="249"/>
      <c r="ALV3" s="249"/>
      <c r="ALW3" s="249"/>
      <c r="ALX3" s="249"/>
      <c r="ALY3" s="249"/>
      <c r="ALZ3" s="249"/>
      <c r="AMA3" s="249"/>
      <c r="AMB3" s="249"/>
      <c r="AMC3" s="249"/>
      <c r="AMD3" s="249"/>
      <c r="AME3" s="249"/>
      <c r="AMF3" s="249"/>
      <c r="AMG3" s="249"/>
      <c r="AMH3" s="249"/>
      <c r="AMI3" s="249"/>
      <c r="AMJ3" s="249"/>
      <c r="AMK3" s="249"/>
      <c r="AML3" s="249"/>
      <c r="AMM3" s="249"/>
      <c r="AMN3" s="249"/>
      <c r="AMO3" s="249"/>
      <c r="AMP3" s="249"/>
      <c r="AMQ3" s="249"/>
      <c r="AMR3" s="249"/>
      <c r="AMS3" s="249"/>
      <c r="AMT3" s="249"/>
      <c r="AMU3" s="249"/>
      <c r="AMV3" s="249"/>
      <c r="AMW3" s="249"/>
      <c r="AMX3" s="249"/>
      <c r="AMY3" s="249"/>
      <c r="AMZ3" s="249"/>
      <c r="ANA3" s="249"/>
      <c r="ANB3" s="249"/>
      <c r="ANC3" s="249"/>
      <c r="AND3" s="249"/>
      <c r="ANE3" s="249"/>
      <c r="ANF3" s="249"/>
      <c r="ANG3" s="249"/>
      <c r="ANH3" s="249"/>
      <c r="ANI3" s="249"/>
      <c r="ANJ3" s="249"/>
      <c r="ANK3" s="249"/>
      <c r="ANL3" s="249"/>
      <c r="ANM3" s="249"/>
      <c r="ANN3" s="249"/>
      <c r="ANO3" s="249"/>
      <c r="ANP3" s="249"/>
      <c r="ANQ3" s="249"/>
      <c r="ANR3" s="249"/>
      <c r="ANS3" s="249"/>
      <c r="ANT3" s="249"/>
      <c r="ANU3" s="249"/>
      <c r="ANV3" s="249"/>
      <c r="ANW3" s="249"/>
      <c r="ANX3" s="249"/>
      <c r="ANY3" s="249"/>
      <c r="ANZ3" s="249"/>
      <c r="AOA3" s="249"/>
      <c r="AOB3" s="249"/>
      <c r="AOC3" s="249"/>
      <c r="AOD3" s="249"/>
      <c r="AOE3" s="249"/>
      <c r="AOF3" s="249"/>
      <c r="AOG3" s="249"/>
      <c r="AOH3" s="249"/>
      <c r="AOI3" s="249"/>
      <c r="AOJ3" s="249"/>
      <c r="AOK3" s="249"/>
      <c r="AOL3" s="249"/>
      <c r="AOM3" s="249"/>
      <c r="AON3" s="249"/>
      <c r="AOO3" s="249"/>
      <c r="AOP3" s="249"/>
      <c r="AOQ3" s="249"/>
      <c r="AOR3" s="249"/>
      <c r="AOS3" s="249"/>
      <c r="AOT3" s="249"/>
      <c r="AOU3" s="249"/>
      <c r="AOV3" s="249"/>
      <c r="AOW3" s="249"/>
      <c r="AOX3" s="249"/>
      <c r="AOY3" s="249"/>
      <c r="AOZ3" s="249"/>
      <c r="APA3" s="249"/>
      <c r="APB3" s="249"/>
      <c r="APC3" s="249"/>
      <c r="APD3" s="249"/>
      <c r="APE3" s="249"/>
      <c r="APF3" s="249"/>
      <c r="APG3" s="249"/>
      <c r="APH3" s="249"/>
      <c r="API3" s="249"/>
      <c r="APJ3" s="249"/>
      <c r="APK3" s="249"/>
      <c r="APL3" s="249"/>
      <c r="APM3" s="249"/>
      <c r="APN3" s="249"/>
      <c r="APO3" s="249"/>
      <c r="APP3" s="249"/>
      <c r="APQ3" s="249"/>
      <c r="APR3" s="249"/>
      <c r="APS3" s="249"/>
      <c r="APT3" s="249"/>
      <c r="APU3" s="249"/>
      <c r="APV3" s="249"/>
      <c r="APW3" s="249"/>
      <c r="APX3" s="249"/>
      <c r="APY3" s="249"/>
      <c r="APZ3" s="249"/>
      <c r="AQA3" s="249"/>
      <c r="AQB3" s="249"/>
      <c r="AQC3" s="249"/>
      <c r="AQD3" s="249"/>
      <c r="AQE3" s="249"/>
      <c r="AQF3" s="249"/>
      <c r="AQG3" s="249"/>
      <c r="AQH3" s="249"/>
      <c r="AQI3" s="249"/>
      <c r="AQJ3" s="249"/>
      <c r="AQK3" s="249"/>
      <c r="AQL3" s="249"/>
      <c r="AQM3" s="249"/>
      <c r="AQN3" s="249"/>
      <c r="AQO3" s="249"/>
      <c r="AQP3" s="249"/>
      <c r="AQQ3" s="249"/>
      <c r="AQR3" s="249"/>
      <c r="AQS3" s="249"/>
      <c r="AQT3" s="249"/>
      <c r="AQU3" s="249"/>
      <c r="AQV3" s="249"/>
      <c r="AQW3" s="249"/>
      <c r="AQX3" s="249"/>
      <c r="AQY3" s="249"/>
      <c r="AQZ3" s="249"/>
      <c r="ARA3" s="249"/>
      <c r="ARB3" s="249"/>
      <c r="ARC3" s="249"/>
      <c r="ARD3" s="249"/>
      <c r="ARE3" s="249"/>
      <c r="ARF3" s="249"/>
      <c r="ARG3" s="249"/>
      <c r="ARH3" s="249"/>
      <c r="ARI3" s="249"/>
      <c r="ARJ3" s="249"/>
      <c r="ARK3" s="249"/>
      <c r="ARL3" s="249"/>
      <c r="ARM3" s="249"/>
      <c r="ARN3" s="249"/>
      <c r="ARO3" s="249"/>
      <c r="ARP3" s="249"/>
      <c r="ARQ3" s="249"/>
      <c r="ARR3" s="249"/>
      <c r="ARS3" s="249"/>
      <c r="ART3" s="249"/>
      <c r="ARU3" s="249"/>
      <c r="ARV3" s="249"/>
      <c r="ARW3" s="249"/>
      <c r="ARX3" s="249"/>
      <c r="ARY3" s="249"/>
      <c r="ARZ3" s="249"/>
      <c r="ASA3" s="249"/>
      <c r="ASB3" s="249"/>
      <c r="ASC3" s="249"/>
      <c r="ASD3" s="249"/>
      <c r="ASE3" s="249"/>
      <c r="ASF3" s="249"/>
      <c r="ASG3" s="249"/>
      <c r="ASH3" s="249"/>
      <c r="ASI3" s="249"/>
      <c r="ASJ3" s="249"/>
      <c r="ASK3" s="249"/>
      <c r="ASL3" s="249"/>
      <c r="ASM3" s="249"/>
      <c r="ASN3" s="249"/>
      <c r="ASO3" s="249"/>
      <c r="ASP3" s="249"/>
      <c r="ASQ3" s="249"/>
      <c r="ASR3" s="249"/>
      <c r="ASS3" s="249"/>
      <c r="AST3" s="249"/>
      <c r="ASU3" s="249"/>
      <c r="ASV3" s="249"/>
      <c r="ASW3" s="249"/>
      <c r="ASX3" s="249"/>
      <c r="ASY3" s="249"/>
      <c r="ASZ3" s="249"/>
      <c r="ATA3" s="249"/>
      <c r="ATB3" s="249"/>
      <c r="ATC3" s="249"/>
      <c r="ATD3" s="249"/>
      <c r="ATE3" s="249"/>
      <c r="ATF3" s="249"/>
      <c r="ATG3" s="249"/>
      <c r="ATH3" s="249"/>
      <c r="ATI3" s="249"/>
      <c r="ATJ3" s="249"/>
      <c r="ATK3" s="249"/>
      <c r="ATL3" s="249"/>
      <c r="ATM3" s="249"/>
      <c r="ATN3" s="249"/>
      <c r="ATO3" s="249"/>
      <c r="ATP3" s="249"/>
      <c r="ATQ3" s="249"/>
      <c r="ATR3" s="249"/>
      <c r="ATS3" s="249"/>
      <c r="ATT3" s="249"/>
      <c r="ATU3" s="249"/>
      <c r="ATV3" s="249"/>
      <c r="ATW3" s="249"/>
      <c r="ATX3" s="249"/>
      <c r="ATY3" s="249"/>
      <c r="ATZ3" s="249"/>
      <c r="AUA3" s="249"/>
      <c r="AUB3" s="249"/>
      <c r="AUC3" s="249"/>
      <c r="AUD3" s="249"/>
      <c r="AUE3" s="249"/>
      <c r="AUF3" s="249"/>
      <c r="AUG3" s="249"/>
      <c r="AUH3" s="249"/>
      <c r="AUI3" s="249"/>
      <c r="AUJ3" s="249"/>
      <c r="AUK3" s="249"/>
      <c r="AUL3" s="249"/>
      <c r="AUM3" s="249"/>
      <c r="AUN3" s="249"/>
      <c r="AUO3" s="249"/>
      <c r="AUP3" s="249"/>
      <c r="AUQ3" s="249"/>
      <c r="AUR3" s="249"/>
      <c r="AUS3" s="249"/>
      <c r="AUT3" s="249"/>
      <c r="AUU3" s="249"/>
      <c r="AUV3" s="249"/>
      <c r="AUW3" s="249"/>
      <c r="AUX3" s="249"/>
      <c r="AUY3" s="249"/>
      <c r="AUZ3" s="249"/>
      <c r="AVA3" s="249"/>
      <c r="AVB3" s="249"/>
      <c r="AVC3" s="249"/>
      <c r="AVD3" s="249"/>
      <c r="AVE3" s="249"/>
      <c r="AVF3" s="249"/>
      <c r="AVG3" s="249"/>
      <c r="AVH3" s="249"/>
      <c r="AVI3" s="249"/>
      <c r="AVJ3" s="249"/>
      <c r="AVK3" s="249"/>
      <c r="AVL3" s="249"/>
      <c r="AVM3" s="249"/>
      <c r="AVN3" s="249"/>
      <c r="AVO3" s="249"/>
      <c r="AVP3" s="249"/>
      <c r="AVQ3" s="249"/>
      <c r="AVR3" s="249"/>
      <c r="AVS3" s="249"/>
      <c r="AVT3" s="249"/>
      <c r="AVU3" s="249"/>
      <c r="AVV3" s="249"/>
      <c r="AVW3" s="249"/>
      <c r="AVX3" s="249"/>
      <c r="AVY3" s="249"/>
      <c r="AVZ3" s="249"/>
      <c r="AWA3" s="249"/>
      <c r="AWB3" s="249"/>
      <c r="AWC3" s="249"/>
      <c r="AWD3" s="249"/>
      <c r="AWE3" s="249"/>
      <c r="AWF3" s="249"/>
      <c r="AWG3" s="249"/>
      <c r="AWH3" s="249"/>
      <c r="AWI3" s="249"/>
      <c r="AWJ3" s="249"/>
      <c r="AWK3" s="249"/>
      <c r="AWL3" s="249"/>
      <c r="AWM3" s="249"/>
      <c r="AWN3" s="249"/>
      <c r="AWO3" s="249"/>
      <c r="AWP3" s="249"/>
      <c r="AWQ3" s="249"/>
      <c r="AWR3" s="249"/>
      <c r="AWS3" s="249"/>
      <c r="AWT3" s="249"/>
      <c r="AWU3" s="249"/>
      <c r="AWV3" s="249"/>
      <c r="AWW3" s="249"/>
      <c r="AWX3" s="249"/>
      <c r="AWY3" s="249"/>
      <c r="AWZ3" s="249"/>
      <c r="AXA3" s="249"/>
      <c r="AXB3" s="249"/>
      <c r="AXC3" s="249"/>
      <c r="AXD3" s="249"/>
      <c r="AXE3" s="249"/>
      <c r="AXF3" s="249"/>
      <c r="AXG3" s="249"/>
      <c r="AXH3" s="249"/>
      <c r="AXI3" s="249"/>
      <c r="AXJ3" s="249"/>
      <c r="AXK3" s="249"/>
      <c r="AXL3" s="249"/>
      <c r="AXM3" s="249"/>
      <c r="AXN3" s="249"/>
      <c r="AXO3" s="249"/>
      <c r="AXP3" s="249"/>
      <c r="AXQ3" s="249"/>
      <c r="AXR3" s="249"/>
      <c r="AXS3" s="249"/>
      <c r="AXT3" s="249"/>
      <c r="AXU3" s="249"/>
      <c r="AXV3" s="249"/>
      <c r="AXW3" s="249"/>
      <c r="AXX3" s="249"/>
      <c r="AXY3" s="249"/>
      <c r="AXZ3" s="249"/>
      <c r="AYA3" s="249"/>
      <c r="AYB3" s="249"/>
      <c r="AYC3" s="249"/>
      <c r="AYD3" s="249"/>
      <c r="AYE3" s="249"/>
      <c r="AYF3" s="249"/>
      <c r="AYG3" s="249"/>
      <c r="AYH3" s="249"/>
      <c r="AYI3" s="249"/>
      <c r="AYJ3" s="249"/>
      <c r="AYK3" s="249"/>
      <c r="AYL3" s="249"/>
      <c r="AYM3" s="249"/>
      <c r="AYN3" s="249"/>
      <c r="AYO3" s="249"/>
      <c r="AYP3" s="249"/>
      <c r="AYQ3" s="249"/>
      <c r="AYR3" s="249"/>
      <c r="AYS3" s="249"/>
      <c r="AYT3" s="249"/>
      <c r="AYU3" s="249"/>
      <c r="AYV3" s="249"/>
      <c r="AYW3" s="249"/>
      <c r="AYX3" s="249"/>
      <c r="AYY3" s="249"/>
      <c r="AYZ3" s="249"/>
      <c r="AZA3" s="249"/>
      <c r="AZB3" s="249"/>
      <c r="AZC3" s="249"/>
      <c r="AZD3" s="249"/>
      <c r="AZE3" s="249"/>
      <c r="AZF3" s="249"/>
      <c r="AZG3" s="249"/>
      <c r="AZH3" s="249"/>
      <c r="AZI3" s="249"/>
      <c r="AZJ3" s="249"/>
      <c r="AZK3" s="249"/>
      <c r="AZL3" s="249"/>
      <c r="AZM3" s="249"/>
      <c r="AZN3" s="249"/>
      <c r="AZO3" s="249"/>
      <c r="AZP3" s="249"/>
      <c r="AZQ3" s="249"/>
      <c r="AZR3" s="249"/>
      <c r="AZS3" s="249"/>
      <c r="AZT3" s="249"/>
      <c r="AZU3" s="249"/>
      <c r="AZV3" s="249"/>
      <c r="AZW3" s="249"/>
      <c r="AZX3" s="249"/>
      <c r="AZY3" s="249"/>
      <c r="AZZ3" s="249"/>
      <c r="BAA3" s="249"/>
      <c r="BAB3" s="249"/>
      <c r="BAC3" s="249"/>
      <c r="BAD3" s="249"/>
      <c r="BAE3" s="249"/>
      <c r="BAF3" s="249"/>
      <c r="BAG3" s="249"/>
      <c r="BAH3" s="249"/>
      <c r="BAI3" s="249"/>
      <c r="BAJ3" s="249"/>
      <c r="BAK3" s="249"/>
      <c r="BAL3" s="249"/>
      <c r="BAM3" s="249"/>
      <c r="BAN3" s="249"/>
      <c r="BAO3" s="249"/>
      <c r="BAP3" s="249"/>
      <c r="BAQ3" s="249"/>
      <c r="BAR3" s="249"/>
      <c r="BAS3" s="249"/>
      <c r="BAT3" s="249"/>
      <c r="BAU3" s="249"/>
      <c r="BAV3" s="249"/>
      <c r="BAW3" s="249"/>
      <c r="BAX3" s="249"/>
      <c r="BAY3" s="249"/>
      <c r="BAZ3" s="249"/>
      <c r="BBA3" s="249"/>
      <c r="BBB3" s="249"/>
      <c r="BBC3" s="249"/>
      <c r="BBD3" s="249"/>
      <c r="BBE3" s="249"/>
      <c r="BBF3" s="249"/>
      <c r="BBG3" s="249"/>
      <c r="BBH3" s="249"/>
      <c r="BBI3" s="249"/>
      <c r="BBJ3" s="249"/>
      <c r="BBK3" s="249"/>
      <c r="BBL3" s="249"/>
      <c r="BBM3" s="249"/>
      <c r="BBN3" s="249"/>
      <c r="BBO3" s="249"/>
      <c r="BBP3" s="249"/>
      <c r="BBQ3" s="249"/>
      <c r="BBR3" s="249"/>
      <c r="BBS3" s="249"/>
      <c r="BBT3" s="249"/>
      <c r="BBU3" s="249"/>
      <c r="BBV3" s="249"/>
      <c r="BBW3" s="249"/>
      <c r="BBX3" s="249"/>
      <c r="BBY3" s="249"/>
      <c r="BBZ3" s="249"/>
      <c r="BCA3" s="249"/>
      <c r="BCB3" s="249"/>
      <c r="BCC3" s="249"/>
      <c r="BCD3" s="249"/>
      <c r="BCE3" s="249"/>
      <c r="BCF3" s="249"/>
      <c r="BCG3" s="249"/>
      <c r="BCH3" s="249"/>
      <c r="BCI3" s="249"/>
      <c r="BCJ3" s="249"/>
      <c r="BCK3" s="249"/>
      <c r="BCL3" s="249"/>
      <c r="BCM3" s="249"/>
      <c r="BCN3" s="249"/>
      <c r="BCO3" s="249"/>
      <c r="BCP3" s="249"/>
      <c r="BCQ3" s="249"/>
      <c r="BCR3" s="249"/>
      <c r="BCS3" s="249"/>
      <c r="BCT3" s="249"/>
      <c r="BCU3" s="249"/>
      <c r="BCV3" s="249"/>
      <c r="BCW3" s="249"/>
      <c r="BCX3" s="249"/>
      <c r="BCY3" s="249"/>
      <c r="BCZ3" s="249"/>
      <c r="BDA3" s="249"/>
      <c r="BDB3" s="249"/>
      <c r="BDC3" s="249"/>
      <c r="BDD3" s="249"/>
      <c r="BDE3" s="249"/>
      <c r="BDF3" s="249"/>
      <c r="BDG3" s="249"/>
      <c r="BDH3" s="249"/>
      <c r="BDI3" s="249"/>
      <c r="BDJ3" s="249"/>
      <c r="BDK3" s="249"/>
      <c r="BDL3" s="249"/>
      <c r="BDM3" s="249"/>
      <c r="BDN3" s="249"/>
      <c r="BDO3" s="249"/>
      <c r="BDP3" s="249"/>
      <c r="BDQ3" s="249"/>
      <c r="BDR3" s="249"/>
      <c r="BDS3" s="249"/>
      <c r="BDT3" s="249"/>
      <c r="BDU3" s="249"/>
      <c r="BDV3" s="249"/>
      <c r="BDW3" s="249"/>
      <c r="BDX3" s="249"/>
      <c r="BDY3" s="249"/>
      <c r="BDZ3" s="249"/>
      <c r="BEA3" s="249"/>
      <c r="BEB3" s="249"/>
      <c r="BEC3" s="249"/>
      <c r="BED3" s="249"/>
      <c r="BEE3" s="249"/>
      <c r="BEF3" s="249"/>
      <c r="BEG3" s="249"/>
      <c r="BEH3" s="249"/>
      <c r="BEI3" s="249"/>
      <c r="BEJ3" s="249"/>
      <c r="BEK3" s="249"/>
      <c r="BEL3" s="249"/>
      <c r="BEM3" s="249"/>
      <c r="BEN3" s="249"/>
      <c r="BEO3" s="249"/>
      <c r="BEP3" s="249"/>
      <c r="BEQ3" s="249"/>
      <c r="BER3" s="249"/>
      <c r="BES3" s="249"/>
      <c r="BET3" s="249"/>
      <c r="BEU3" s="249"/>
      <c r="BEV3" s="249"/>
      <c r="BEW3" s="249"/>
      <c r="BEX3" s="249"/>
      <c r="BEY3" s="249"/>
      <c r="BEZ3" s="249"/>
      <c r="BFA3" s="249"/>
      <c r="BFB3" s="249"/>
      <c r="BFC3" s="249"/>
      <c r="BFD3" s="249"/>
      <c r="BFE3" s="249"/>
      <c r="BFF3" s="249"/>
      <c r="BFG3" s="249"/>
      <c r="BFH3" s="249"/>
      <c r="BFI3" s="249"/>
      <c r="BFJ3" s="249"/>
      <c r="BFK3" s="249"/>
      <c r="BFL3" s="249"/>
      <c r="BFM3" s="249"/>
      <c r="BFN3" s="249"/>
      <c r="BFO3" s="249"/>
      <c r="BFP3" s="249"/>
      <c r="BFQ3" s="249"/>
      <c r="BFR3" s="249"/>
      <c r="BFS3" s="249"/>
      <c r="BFT3" s="249"/>
      <c r="BFU3" s="249"/>
      <c r="BFV3" s="249"/>
      <c r="BFW3" s="249"/>
      <c r="BFX3" s="249"/>
      <c r="BFY3" s="249"/>
      <c r="BFZ3" s="249"/>
      <c r="BGA3" s="249"/>
      <c r="BGB3" s="249"/>
      <c r="BGC3" s="249"/>
      <c r="BGD3" s="249"/>
      <c r="BGE3" s="249"/>
      <c r="BGF3" s="249"/>
      <c r="BGG3" s="249"/>
      <c r="BGH3" s="249"/>
      <c r="BGI3" s="249"/>
      <c r="BGJ3" s="249"/>
      <c r="BGK3" s="249"/>
      <c r="BGL3" s="249"/>
      <c r="BGM3" s="249"/>
      <c r="BGN3" s="249"/>
      <c r="BGO3" s="249"/>
      <c r="BGP3" s="249"/>
      <c r="BGQ3" s="249"/>
      <c r="BGR3" s="249"/>
      <c r="BGS3" s="249"/>
      <c r="BGT3" s="249"/>
      <c r="BGU3" s="249"/>
      <c r="BGV3" s="249"/>
      <c r="BGW3" s="249"/>
      <c r="BGX3" s="249"/>
      <c r="BGY3" s="249"/>
      <c r="BGZ3" s="249"/>
      <c r="BHA3" s="249"/>
      <c r="BHB3" s="249"/>
      <c r="BHC3" s="249"/>
      <c r="BHD3" s="249"/>
      <c r="BHE3" s="249"/>
      <c r="BHF3" s="249"/>
      <c r="BHG3" s="249"/>
      <c r="BHH3" s="249"/>
      <c r="BHI3" s="249"/>
      <c r="BHJ3" s="249"/>
      <c r="BHK3" s="249"/>
      <c r="BHL3" s="249"/>
      <c r="BHM3" s="249"/>
      <c r="BHN3" s="249"/>
      <c r="BHO3" s="249"/>
      <c r="BHP3" s="249"/>
      <c r="BHQ3" s="249"/>
      <c r="BHR3" s="249"/>
      <c r="BHS3" s="249"/>
      <c r="BHT3" s="249"/>
      <c r="BHU3" s="249"/>
      <c r="BHV3" s="249"/>
      <c r="BHW3" s="249"/>
      <c r="BHX3" s="249"/>
      <c r="BHY3" s="249"/>
      <c r="BHZ3" s="249"/>
      <c r="BIA3" s="249"/>
      <c r="BIB3" s="249"/>
      <c r="BIC3" s="249"/>
      <c r="BID3" s="249"/>
      <c r="BIE3" s="249"/>
      <c r="BIF3" s="249"/>
      <c r="BIG3" s="249"/>
      <c r="BIH3" s="249"/>
      <c r="BII3" s="249"/>
      <c r="BIJ3" s="249"/>
      <c r="BIK3" s="249"/>
      <c r="BIL3" s="249"/>
      <c r="BIM3" s="249"/>
      <c r="BIN3" s="249"/>
      <c r="BIO3" s="249"/>
      <c r="BIP3" s="249"/>
      <c r="BIQ3" s="249"/>
      <c r="BIR3" s="249"/>
      <c r="BIS3" s="249"/>
      <c r="BIT3" s="249"/>
      <c r="BIU3" s="249"/>
      <c r="BIV3" s="249"/>
      <c r="BIW3" s="249"/>
      <c r="BIX3" s="249"/>
      <c r="BIY3" s="249"/>
      <c r="BIZ3" s="249"/>
      <c r="BJA3" s="249"/>
      <c r="BJB3" s="249"/>
      <c r="BJC3" s="249"/>
      <c r="BJD3" s="249"/>
      <c r="BJE3" s="249"/>
      <c r="BJF3" s="249"/>
      <c r="BJG3" s="249"/>
      <c r="BJH3" s="249"/>
      <c r="BJI3" s="249"/>
      <c r="BJJ3" s="249"/>
      <c r="BJK3" s="249"/>
      <c r="BJL3" s="249"/>
      <c r="BJM3" s="249"/>
      <c r="BJN3" s="249"/>
      <c r="BJO3" s="249"/>
      <c r="BJP3" s="249"/>
      <c r="BJQ3" s="249"/>
      <c r="BJR3" s="249"/>
      <c r="BJS3" s="249"/>
      <c r="BJT3" s="249"/>
      <c r="BJU3" s="249"/>
      <c r="BJV3" s="249"/>
      <c r="BJW3" s="249"/>
      <c r="BJX3" s="249"/>
      <c r="BJY3" s="249"/>
      <c r="BJZ3" s="249"/>
      <c r="BKA3" s="249"/>
      <c r="BKB3" s="249"/>
      <c r="BKC3" s="249"/>
      <c r="BKD3" s="249"/>
      <c r="BKE3" s="249"/>
      <c r="BKF3" s="249"/>
      <c r="BKG3" s="249"/>
      <c r="BKH3" s="249"/>
      <c r="BKI3" s="249"/>
      <c r="BKJ3" s="249"/>
      <c r="BKK3" s="249"/>
      <c r="BKL3" s="249"/>
      <c r="BKM3" s="249"/>
      <c r="BKN3" s="249"/>
      <c r="BKO3" s="249"/>
      <c r="BKP3" s="249"/>
      <c r="BKQ3" s="249"/>
      <c r="BKR3" s="249"/>
      <c r="BKS3" s="249"/>
      <c r="BKT3" s="249"/>
      <c r="BKU3" s="249"/>
      <c r="BKV3" s="249"/>
      <c r="BKW3" s="249"/>
      <c r="BKX3" s="249"/>
      <c r="BKY3" s="249"/>
      <c r="BKZ3" s="249"/>
      <c r="BLA3" s="249"/>
      <c r="BLB3" s="249"/>
      <c r="BLC3" s="249"/>
      <c r="BLD3" s="249"/>
      <c r="BLE3" s="249"/>
      <c r="BLF3" s="249"/>
      <c r="BLG3" s="249"/>
      <c r="BLH3" s="249"/>
      <c r="BLI3" s="249"/>
      <c r="BLJ3" s="249"/>
      <c r="BLK3" s="249"/>
      <c r="BLL3" s="249"/>
      <c r="BLM3" s="249"/>
      <c r="BLN3" s="249"/>
      <c r="BLO3" s="249"/>
      <c r="BLP3" s="249"/>
      <c r="BLQ3" s="249"/>
      <c r="BLR3" s="249"/>
      <c r="BLS3" s="249"/>
      <c r="BLT3" s="249"/>
      <c r="BLU3" s="249"/>
      <c r="BLV3" s="249"/>
      <c r="BLW3" s="249"/>
      <c r="BLX3" s="249"/>
      <c r="BLY3" s="249"/>
      <c r="BLZ3" s="249"/>
      <c r="BMA3" s="249"/>
      <c r="BMB3" s="249"/>
      <c r="BMC3" s="249"/>
      <c r="BMD3" s="249"/>
      <c r="BME3" s="249"/>
      <c r="BMF3" s="249"/>
      <c r="BMG3" s="249"/>
      <c r="BMH3" s="249"/>
      <c r="BMI3" s="249"/>
      <c r="BMJ3" s="249"/>
      <c r="BMK3" s="249"/>
      <c r="BML3" s="249"/>
      <c r="BMM3" s="249"/>
      <c r="BMN3" s="249"/>
      <c r="BMO3" s="249"/>
      <c r="BMP3" s="249"/>
      <c r="BMQ3" s="249"/>
      <c r="BMR3" s="249"/>
      <c r="BMS3" s="249"/>
      <c r="BMT3" s="249"/>
      <c r="BMU3" s="249"/>
      <c r="BMV3" s="249"/>
      <c r="BMW3" s="249"/>
      <c r="BMX3" s="249"/>
      <c r="BMY3" s="249"/>
      <c r="BMZ3" s="249"/>
      <c r="BNA3" s="249"/>
      <c r="BNB3" s="249"/>
      <c r="BNC3" s="249"/>
      <c r="BND3" s="249"/>
      <c r="BNE3" s="249"/>
      <c r="BNF3" s="249"/>
      <c r="BNG3" s="249"/>
      <c r="BNH3" s="249"/>
      <c r="BNI3" s="249"/>
      <c r="BNJ3" s="249"/>
      <c r="BNK3" s="249"/>
      <c r="BNL3" s="249"/>
      <c r="BNM3" s="249"/>
      <c r="BNN3" s="249"/>
      <c r="BNO3" s="249"/>
      <c r="BNP3" s="249"/>
      <c r="BNQ3" s="249"/>
      <c r="BNR3" s="249"/>
      <c r="BNS3" s="249"/>
      <c r="BNT3" s="249"/>
      <c r="BNU3" s="249"/>
      <c r="BNV3" s="249"/>
      <c r="BNW3" s="249"/>
      <c r="BNX3" s="249"/>
      <c r="BNY3" s="249"/>
      <c r="BNZ3" s="249"/>
      <c r="BOA3" s="249"/>
      <c r="BOB3" s="249"/>
      <c r="BOC3" s="249"/>
      <c r="BOD3" s="249"/>
      <c r="BOE3" s="249"/>
      <c r="BOF3" s="249"/>
      <c r="BOG3" s="249"/>
      <c r="BOH3" s="249"/>
      <c r="BOI3" s="249"/>
      <c r="BOJ3" s="249"/>
      <c r="BOK3" s="249"/>
      <c r="BOL3" s="249"/>
      <c r="BOM3" s="249"/>
      <c r="BON3" s="249"/>
      <c r="BOO3" s="249"/>
      <c r="BOP3" s="249"/>
      <c r="BOQ3" s="249"/>
      <c r="BOR3" s="249"/>
      <c r="BOS3" s="249"/>
      <c r="BOT3" s="249"/>
      <c r="BOU3" s="249"/>
      <c r="BOV3" s="249"/>
      <c r="BOW3" s="249"/>
      <c r="BOX3" s="249"/>
      <c r="BOY3" s="249"/>
      <c r="BOZ3" s="249"/>
      <c r="BPA3" s="249"/>
      <c r="BPB3" s="249"/>
      <c r="BPC3" s="249"/>
      <c r="BPD3" s="249"/>
      <c r="BPE3" s="249"/>
      <c r="BPF3" s="249"/>
      <c r="BPG3" s="249"/>
      <c r="BPH3" s="249"/>
      <c r="BPI3" s="249"/>
      <c r="BPJ3" s="249"/>
      <c r="BPK3" s="249"/>
      <c r="BPL3" s="249"/>
      <c r="BPM3" s="249"/>
      <c r="BPN3" s="249"/>
      <c r="BPO3" s="249"/>
      <c r="BPP3" s="249"/>
      <c r="BPQ3" s="249"/>
      <c r="BPR3" s="249"/>
      <c r="BPS3" s="249"/>
      <c r="BPT3" s="249"/>
      <c r="BPU3" s="249"/>
      <c r="BPV3" s="249"/>
      <c r="BPW3" s="249"/>
      <c r="BPX3" s="249"/>
      <c r="BPY3" s="249"/>
      <c r="BPZ3" s="249"/>
      <c r="BQA3" s="249"/>
      <c r="BQB3" s="249"/>
      <c r="BQC3" s="249"/>
      <c r="BQD3" s="249"/>
      <c r="BQE3" s="249"/>
      <c r="BQF3" s="249"/>
      <c r="BQG3" s="249"/>
      <c r="BQH3" s="249"/>
      <c r="BQI3" s="249"/>
      <c r="BQJ3" s="249"/>
      <c r="BQK3" s="249"/>
      <c r="BQL3" s="249"/>
      <c r="BQM3" s="249"/>
      <c r="BQN3" s="249"/>
      <c r="BQO3" s="249"/>
      <c r="BQP3" s="249"/>
      <c r="BQQ3" s="249"/>
      <c r="BQR3" s="249"/>
      <c r="BQS3" s="249"/>
      <c r="BQT3" s="249"/>
      <c r="BQU3" s="249"/>
      <c r="BQV3" s="249"/>
      <c r="BQW3" s="249"/>
      <c r="BQX3" s="249"/>
      <c r="BQY3" s="249"/>
      <c r="BQZ3" s="249"/>
      <c r="BRA3" s="249"/>
      <c r="BRB3" s="249"/>
      <c r="BRC3" s="249"/>
      <c r="BRD3" s="249"/>
      <c r="BRE3" s="249"/>
      <c r="BRF3" s="249"/>
      <c r="BRG3" s="249"/>
      <c r="BRH3" s="249"/>
      <c r="BRI3" s="249"/>
      <c r="BRJ3" s="249"/>
      <c r="BRK3" s="249"/>
      <c r="BRL3" s="249"/>
      <c r="BRM3" s="249"/>
      <c r="BRN3" s="249"/>
      <c r="BRO3" s="249"/>
      <c r="BRP3" s="249"/>
      <c r="BRQ3" s="249"/>
      <c r="BRR3" s="249"/>
      <c r="BRS3" s="249"/>
      <c r="BRT3" s="249"/>
      <c r="BRU3" s="249"/>
      <c r="BRV3" s="249"/>
      <c r="BRW3" s="249"/>
      <c r="BRX3" s="249"/>
      <c r="BRY3" s="249"/>
      <c r="BRZ3" s="249"/>
      <c r="BSA3" s="249"/>
      <c r="BSB3" s="249"/>
      <c r="BSC3" s="249"/>
      <c r="BSD3" s="249"/>
      <c r="BSE3" s="249"/>
      <c r="BSF3" s="249"/>
      <c r="BSG3" s="249"/>
      <c r="BSH3" s="249"/>
      <c r="BSI3" s="249"/>
      <c r="BSJ3" s="249"/>
      <c r="BSK3" s="249"/>
      <c r="BSL3" s="249"/>
      <c r="BSM3" s="249"/>
      <c r="BSN3" s="249"/>
      <c r="BSO3" s="249"/>
      <c r="BSP3" s="249"/>
      <c r="BSQ3" s="249"/>
      <c r="BSR3" s="249"/>
      <c r="BSS3" s="249"/>
      <c r="BST3" s="249"/>
      <c r="BSU3" s="249"/>
      <c r="BSV3" s="249"/>
      <c r="BSW3" s="249"/>
      <c r="BSX3" s="249"/>
      <c r="BSY3" s="249"/>
      <c r="BSZ3" s="249"/>
      <c r="BTA3" s="249"/>
      <c r="BTB3" s="249"/>
      <c r="BTC3" s="249"/>
      <c r="BTD3" s="249"/>
      <c r="BTE3" s="249"/>
      <c r="BTF3" s="249"/>
      <c r="BTG3" s="249"/>
      <c r="BTH3" s="249"/>
      <c r="BTI3" s="249"/>
      <c r="BTJ3" s="249"/>
      <c r="BTK3" s="249"/>
      <c r="BTL3" s="249"/>
      <c r="BTM3" s="249"/>
      <c r="BTN3" s="249"/>
      <c r="BTO3" s="249"/>
      <c r="BTP3" s="249"/>
      <c r="BTQ3" s="249"/>
      <c r="BTR3" s="249"/>
      <c r="BTS3" s="249"/>
      <c r="BTT3" s="249"/>
      <c r="BTU3" s="249"/>
      <c r="BTV3" s="249"/>
      <c r="BTW3" s="249"/>
      <c r="BTX3" s="249"/>
      <c r="BTY3" s="249"/>
      <c r="BTZ3" s="249"/>
      <c r="BUA3" s="249"/>
      <c r="BUB3" s="249"/>
      <c r="BUC3" s="249"/>
      <c r="BUD3" s="249"/>
      <c r="BUE3" s="249"/>
      <c r="BUF3" s="249"/>
      <c r="BUG3" s="249"/>
      <c r="BUH3" s="249"/>
      <c r="BUI3" s="249"/>
      <c r="BUJ3" s="249"/>
      <c r="BUK3" s="249"/>
      <c r="BUL3" s="249"/>
      <c r="BUM3" s="249"/>
      <c r="BUN3" s="249"/>
      <c r="BUO3" s="249"/>
      <c r="BUP3" s="249"/>
      <c r="BUQ3" s="249"/>
      <c r="BUR3" s="249"/>
      <c r="BUS3" s="249"/>
      <c r="BUT3" s="249"/>
      <c r="BUU3" s="249"/>
      <c r="BUV3" s="249"/>
      <c r="BUW3" s="249"/>
      <c r="BUX3" s="249"/>
      <c r="BUY3" s="249"/>
      <c r="BUZ3" s="249"/>
      <c r="BVA3" s="249"/>
      <c r="BVB3" s="249"/>
      <c r="BVC3" s="249"/>
      <c r="BVD3" s="249"/>
      <c r="BVE3" s="249"/>
      <c r="BVF3" s="249"/>
      <c r="BVG3" s="249"/>
      <c r="BVH3" s="249"/>
      <c r="BVI3" s="249"/>
      <c r="BVJ3" s="249"/>
      <c r="BVK3" s="249"/>
      <c r="BVL3" s="249"/>
      <c r="BVM3" s="249"/>
      <c r="BVN3" s="249"/>
      <c r="BVO3" s="249"/>
      <c r="BVP3" s="249"/>
      <c r="BVQ3" s="249"/>
      <c r="BVR3" s="249"/>
      <c r="BVS3" s="249"/>
      <c r="BVT3" s="249"/>
      <c r="BVU3" s="249"/>
      <c r="BVV3" s="249"/>
      <c r="BVW3" s="249"/>
      <c r="BVX3" s="249"/>
      <c r="BVY3" s="249"/>
      <c r="BVZ3" s="249"/>
      <c r="BWA3" s="249"/>
      <c r="BWB3" s="249"/>
      <c r="BWC3" s="249"/>
      <c r="BWD3" s="249"/>
      <c r="BWE3" s="249"/>
      <c r="BWF3" s="249"/>
      <c r="BWG3" s="249"/>
      <c r="BWH3" s="249"/>
      <c r="BWI3" s="249"/>
      <c r="BWJ3" s="249"/>
      <c r="BWK3" s="249"/>
      <c r="BWL3" s="249"/>
      <c r="BWM3" s="249"/>
      <c r="BWN3" s="249"/>
      <c r="BWO3" s="249"/>
      <c r="BWP3" s="249"/>
      <c r="BWQ3" s="249"/>
      <c r="BWR3" s="249"/>
      <c r="BWS3" s="249"/>
      <c r="BWT3" s="249"/>
      <c r="BWU3" s="249"/>
      <c r="BWV3" s="249"/>
      <c r="BWW3" s="249"/>
      <c r="BWX3" s="249"/>
      <c r="BWY3" s="249"/>
      <c r="BWZ3" s="249"/>
      <c r="BXA3" s="249"/>
      <c r="BXB3" s="249"/>
      <c r="BXC3" s="249"/>
      <c r="BXD3" s="249"/>
      <c r="BXE3" s="249"/>
      <c r="BXF3" s="249"/>
      <c r="BXG3" s="249"/>
      <c r="BXH3" s="249"/>
      <c r="BXI3" s="249"/>
      <c r="BXJ3" s="249"/>
      <c r="BXK3" s="249"/>
      <c r="BXL3" s="249"/>
      <c r="BXM3" s="249"/>
      <c r="BXN3" s="249"/>
      <c r="BXO3" s="249"/>
      <c r="BXP3" s="249"/>
      <c r="BXQ3" s="249"/>
      <c r="BXR3" s="249"/>
      <c r="BXS3" s="249"/>
      <c r="BXT3" s="249"/>
      <c r="BXU3" s="249"/>
      <c r="BXV3" s="249"/>
      <c r="BXW3" s="249"/>
      <c r="BXX3" s="249"/>
      <c r="BXY3" s="249"/>
      <c r="BXZ3" s="249"/>
      <c r="BYA3" s="249"/>
      <c r="BYB3" s="249"/>
      <c r="BYC3" s="249"/>
      <c r="BYD3" s="249"/>
      <c r="BYE3" s="249"/>
      <c r="BYF3" s="249"/>
      <c r="BYG3" s="249"/>
      <c r="BYH3" s="249"/>
      <c r="BYI3" s="249"/>
      <c r="BYJ3" s="249"/>
      <c r="BYK3" s="249"/>
      <c r="BYL3" s="249"/>
      <c r="BYM3" s="249"/>
      <c r="BYN3" s="249"/>
      <c r="BYO3" s="249"/>
      <c r="BYP3" s="249"/>
      <c r="BYQ3" s="249"/>
      <c r="BYR3" s="249"/>
      <c r="BYS3" s="249"/>
      <c r="BYT3" s="249"/>
      <c r="BYU3" s="249"/>
      <c r="BYV3" s="249"/>
      <c r="BYW3" s="249"/>
      <c r="BYX3" s="249"/>
      <c r="BYY3" s="249"/>
      <c r="BYZ3" s="249"/>
      <c r="BZA3" s="249"/>
      <c r="BZB3" s="249"/>
      <c r="BZC3" s="249"/>
      <c r="BZD3" s="249"/>
      <c r="BZE3" s="249"/>
      <c r="BZF3" s="249"/>
      <c r="BZG3" s="249"/>
      <c r="BZH3" s="249"/>
      <c r="BZI3" s="249"/>
      <c r="BZJ3" s="249"/>
      <c r="BZK3" s="249"/>
      <c r="BZL3" s="249"/>
      <c r="BZM3" s="249"/>
      <c r="BZN3" s="249"/>
      <c r="BZO3" s="249"/>
      <c r="BZP3" s="249"/>
      <c r="BZQ3" s="249"/>
      <c r="BZR3" s="249"/>
      <c r="BZS3" s="249"/>
      <c r="BZT3" s="249"/>
      <c r="BZU3" s="249"/>
      <c r="BZV3" s="249"/>
      <c r="BZW3" s="249"/>
      <c r="BZX3" s="249"/>
      <c r="BZY3" s="249"/>
      <c r="BZZ3" s="249"/>
      <c r="CAA3" s="249"/>
      <c r="CAB3" s="249"/>
      <c r="CAC3" s="249"/>
      <c r="CAD3" s="249"/>
      <c r="CAE3" s="249"/>
      <c r="CAF3" s="249"/>
      <c r="CAG3" s="249"/>
      <c r="CAH3" s="249"/>
      <c r="CAI3" s="249"/>
      <c r="CAJ3" s="249"/>
      <c r="CAK3" s="249"/>
      <c r="CAL3" s="249"/>
      <c r="CAM3" s="249"/>
      <c r="CAN3" s="249"/>
      <c r="CAO3" s="249"/>
      <c r="CAP3" s="249"/>
      <c r="CAQ3" s="249"/>
      <c r="CAR3" s="249"/>
      <c r="CAS3" s="249"/>
      <c r="CAT3" s="249"/>
      <c r="CAU3" s="249"/>
      <c r="CAV3" s="249"/>
      <c r="CAW3" s="249"/>
      <c r="CAX3" s="249"/>
      <c r="CAY3" s="249"/>
      <c r="CAZ3" s="249"/>
      <c r="CBA3" s="249"/>
      <c r="CBB3" s="249"/>
      <c r="CBC3" s="249"/>
      <c r="CBD3" s="249"/>
      <c r="CBE3" s="249"/>
      <c r="CBF3" s="249"/>
      <c r="CBG3" s="249"/>
      <c r="CBH3" s="249"/>
      <c r="CBI3" s="249"/>
      <c r="CBJ3" s="249"/>
      <c r="CBK3" s="249"/>
      <c r="CBL3" s="249"/>
      <c r="CBM3" s="249"/>
      <c r="CBN3" s="249"/>
      <c r="CBO3" s="249"/>
      <c r="CBP3" s="249"/>
      <c r="CBQ3" s="249"/>
      <c r="CBR3" s="249"/>
      <c r="CBS3" s="249"/>
      <c r="CBT3" s="249"/>
      <c r="CBU3" s="249"/>
      <c r="CBV3" s="249"/>
      <c r="CBW3" s="249"/>
      <c r="CBX3" s="249"/>
      <c r="CBY3" s="249"/>
      <c r="CBZ3" s="249"/>
      <c r="CCA3" s="249"/>
      <c r="CCB3" s="249"/>
      <c r="CCC3" s="249"/>
      <c r="CCD3" s="249"/>
      <c r="CCE3" s="249"/>
      <c r="CCF3" s="249"/>
      <c r="CCG3" s="249"/>
      <c r="CCH3" s="249"/>
      <c r="CCI3" s="249"/>
      <c r="CCJ3" s="249"/>
      <c r="CCK3" s="249"/>
      <c r="CCL3" s="249"/>
      <c r="CCM3" s="249"/>
      <c r="CCN3" s="249"/>
      <c r="CCO3" s="249"/>
      <c r="CCP3" s="249"/>
      <c r="CCQ3" s="249"/>
      <c r="CCR3" s="249"/>
      <c r="CCS3" s="249"/>
      <c r="CCT3" s="249"/>
      <c r="CCU3" s="249"/>
      <c r="CCV3" s="249"/>
      <c r="CCW3" s="249"/>
      <c r="CCX3" s="249"/>
      <c r="CCY3" s="249"/>
      <c r="CCZ3" s="249"/>
      <c r="CDA3" s="249"/>
      <c r="CDB3" s="249"/>
      <c r="CDC3" s="249"/>
      <c r="CDD3" s="249"/>
      <c r="CDE3" s="249"/>
      <c r="CDF3" s="249"/>
      <c r="CDG3" s="249"/>
      <c r="CDH3" s="249"/>
      <c r="CDI3" s="249"/>
      <c r="CDJ3" s="249"/>
      <c r="CDK3" s="249"/>
      <c r="CDL3" s="249"/>
      <c r="CDM3" s="249"/>
      <c r="CDN3" s="249"/>
      <c r="CDO3" s="249"/>
      <c r="CDP3" s="249"/>
      <c r="CDQ3" s="249"/>
      <c r="CDR3" s="249"/>
      <c r="CDS3" s="249"/>
      <c r="CDT3" s="249"/>
      <c r="CDU3" s="249"/>
      <c r="CDV3" s="249"/>
      <c r="CDW3" s="249"/>
      <c r="CDX3" s="249"/>
      <c r="CDY3" s="249"/>
      <c r="CDZ3" s="249"/>
      <c r="CEA3" s="249"/>
      <c r="CEB3" s="249"/>
      <c r="CEC3" s="249"/>
      <c r="CED3" s="249"/>
      <c r="CEE3" s="249"/>
      <c r="CEF3" s="249"/>
      <c r="CEG3" s="249"/>
      <c r="CEH3" s="249"/>
      <c r="CEI3" s="249"/>
      <c r="CEJ3" s="249"/>
      <c r="CEK3" s="249"/>
      <c r="CEL3" s="249"/>
      <c r="CEM3" s="249"/>
      <c r="CEN3" s="249"/>
      <c r="CEO3" s="249"/>
      <c r="CEP3" s="249"/>
      <c r="CEQ3" s="249"/>
      <c r="CER3" s="249"/>
      <c r="CES3" s="249"/>
      <c r="CET3" s="249"/>
      <c r="CEU3" s="249"/>
      <c r="CEV3" s="249"/>
      <c r="CEW3" s="249"/>
      <c r="CEX3" s="249"/>
      <c r="CEY3" s="249"/>
      <c r="CEZ3" s="249"/>
      <c r="CFA3" s="249"/>
      <c r="CFB3" s="249"/>
      <c r="CFC3" s="249"/>
      <c r="CFD3" s="249"/>
      <c r="CFE3" s="249"/>
      <c r="CFF3" s="249"/>
      <c r="CFG3" s="249"/>
      <c r="CFH3" s="249"/>
      <c r="CFI3" s="249"/>
      <c r="CFJ3" s="249"/>
      <c r="CFK3" s="249"/>
      <c r="CFL3" s="249"/>
      <c r="CFM3" s="249"/>
      <c r="CFN3" s="249"/>
      <c r="CFO3" s="249"/>
      <c r="CFP3" s="249"/>
      <c r="CFQ3" s="249"/>
      <c r="CFR3" s="249"/>
      <c r="CFS3" s="249"/>
      <c r="CFT3" s="249"/>
      <c r="CFU3" s="249"/>
      <c r="CFV3" s="249"/>
      <c r="CFW3" s="249"/>
      <c r="CFX3" s="249"/>
      <c r="CFY3" s="249"/>
      <c r="CFZ3" s="249"/>
      <c r="CGA3" s="249"/>
      <c r="CGB3" s="249"/>
      <c r="CGC3" s="249"/>
      <c r="CGD3" s="249"/>
      <c r="CGE3" s="249"/>
      <c r="CGF3" s="249"/>
      <c r="CGG3" s="249"/>
      <c r="CGH3" s="249"/>
      <c r="CGI3" s="249"/>
      <c r="CGJ3" s="249"/>
      <c r="CGK3" s="249"/>
      <c r="CGL3" s="249"/>
      <c r="CGM3" s="249"/>
      <c r="CGN3" s="249"/>
      <c r="CGO3" s="249"/>
      <c r="CGP3" s="249"/>
      <c r="CGQ3" s="249"/>
      <c r="CGR3" s="249"/>
      <c r="CGS3" s="249"/>
      <c r="CGT3" s="249"/>
      <c r="CGU3" s="249"/>
      <c r="CGV3" s="249"/>
      <c r="CGW3" s="249"/>
      <c r="CGX3" s="249"/>
      <c r="CGY3" s="249"/>
      <c r="CGZ3" s="249"/>
      <c r="CHA3" s="249"/>
      <c r="CHB3" s="249"/>
      <c r="CHC3" s="249"/>
      <c r="CHD3" s="249"/>
      <c r="CHE3" s="249"/>
      <c r="CHF3" s="249"/>
      <c r="CHG3" s="249"/>
      <c r="CHH3" s="249"/>
      <c r="CHI3" s="249"/>
      <c r="CHJ3" s="249"/>
      <c r="CHK3" s="249"/>
      <c r="CHL3" s="249"/>
      <c r="CHM3" s="249"/>
      <c r="CHN3" s="249"/>
      <c r="CHO3" s="249"/>
      <c r="CHP3" s="249"/>
      <c r="CHQ3" s="249"/>
      <c r="CHR3" s="249"/>
      <c r="CHS3" s="249"/>
      <c r="CHT3" s="249"/>
      <c r="CHU3" s="249"/>
      <c r="CHV3" s="249"/>
      <c r="CHW3" s="249"/>
      <c r="CHX3" s="249"/>
      <c r="CHY3" s="249"/>
      <c r="CHZ3" s="249"/>
      <c r="CIA3" s="249"/>
      <c r="CIB3" s="249"/>
      <c r="CIC3" s="249"/>
      <c r="CID3" s="249"/>
      <c r="CIE3" s="249"/>
      <c r="CIF3" s="249"/>
      <c r="CIG3" s="249"/>
      <c r="CIH3" s="249"/>
      <c r="CII3" s="249"/>
      <c r="CIJ3" s="249"/>
      <c r="CIK3" s="249"/>
      <c r="CIL3" s="249"/>
      <c r="CIM3" s="249"/>
      <c r="CIN3" s="249"/>
      <c r="CIO3" s="249"/>
      <c r="CIP3" s="249"/>
      <c r="CIQ3" s="249"/>
      <c r="CIR3" s="249"/>
      <c r="CIS3" s="249"/>
      <c r="CIT3" s="249"/>
      <c r="CIU3" s="249"/>
      <c r="CIV3" s="249"/>
      <c r="CIW3" s="249"/>
      <c r="CIX3" s="249"/>
      <c r="CIY3" s="249"/>
      <c r="CIZ3" s="249"/>
      <c r="CJA3" s="249"/>
      <c r="CJB3" s="249"/>
      <c r="CJC3" s="249"/>
      <c r="CJD3" s="249"/>
      <c r="CJE3" s="249"/>
      <c r="CJF3" s="249"/>
      <c r="CJG3" s="249"/>
      <c r="CJH3" s="249"/>
      <c r="CJI3" s="249"/>
      <c r="CJJ3" s="249"/>
      <c r="CJK3" s="249"/>
      <c r="CJL3" s="249"/>
      <c r="CJM3" s="249"/>
      <c r="CJN3" s="249"/>
      <c r="CJO3" s="249"/>
      <c r="CJP3" s="249"/>
      <c r="CJQ3" s="249"/>
      <c r="CJR3" s="249"/>
      <c r="CJS3" s="249"/>
      <c r="CJT3" s="249"/>
      <c r="CJU3" s="249"/>
      <c r="CJV3" s="249"/>
      <c r="CJW3" s="249"/>
      <c r="CJX3" s="249"/>
      <c r="CJY3" s="249"/>
      <c r="CJZ3" s="249"/>
      <c r="CKA3" s="249"/>
      <c r="CKB3" s="249"/>
      <c r="CKC3" s="249"/>
      <c r="CKD3" s="249"/>
      <c r="CKE3" s="249"/>
      <c r="CKF3" s="249"/>
      <c r="CKG3" s="249"/>
      <c r="CKH3" s="249"/>
      <c r="CKI3" s="249"/>
      <c r="CKJ3" s="249"/>
      <c r="CKK3" s="249"/>
      <c r="CKL3" s="249"/>
      <c r="CKM3" s="249"/>
      <c r="CKN3" s="249"/>
      <c r="CKO3" s="249"/>
      <c r="CKP3" s="249"/>
      <c r="CKQ3" s="249"/>
      <c r="CKR3" s="249"/>
      <c r="CKS3" s="249"/>
      <c r="CKT3" s="249"/>
      <c r="CKU3" s="249"/>
      <c r="CKV3" s="249"/>
      <c r="CKW3" s="249"/>
      <c r="CKX3" s="249"/>
      <c r="CKY3" s="249"/>
      <c r="CKZ3" s="249"/>
      <c r="CLA3" s="249"/>
      <c r="CLB3" s="249"/>
      <c r="CLC3" s="249"/>
      <c r="CLD3" s="249"/>
      <c r="CLE3" s="249"/>
      <c r="CLF3" s="249"/>
      <c r="CLG3" s="249"/>
      <c r="CLH3" s="249"/>
      <c r="CLI3" s="249"/>
      <c r="CLJ3" s="249"/>
      <c r="CLK3" s="249"/>
      <c r="CLL3" s="249"/>
      <c r="CLM3" s="249"/>
      <c r="CLN3" s="249"/>
      <c r="CLO3" s="249"/>
      <c r="CLP3" s="249"/>
      <c r="CLQ3" s="249"/>
      <c r="CLR3" s="249"/>
      <c r="CLS3" s="249"/>
      <c r="CLT3" s="249"/>
      <c r="CLU3" s="249"/>
      <c r="CLV3" s="249"/>
      <c r="CLW3" s="249"/>
      <c r="CLX3" s="249"/>
      <c r="CLY3" s="249"/>
      <c r="CLZ3" s="249"/>
      <c r="CMA3" s="249"/>
      <c r="CMB3" s="249"/>
      <c r="CMC3" s="249"/>
      <c r="CMD3" s="249"/>
      <c r="CME3" s="249"/>
      <c r="CMF3" s="249"/>
      <c r="CMG3" s="249"/>
      <c r="CMH3" s="249"/>
      <c r="CMI3" s="249"/>
      <c r="CMJ3" s="249"/>
      <c r="CMK3" s="249"/>
      <c r="CML3" s="249"/>
      <c r="CMM3" s="249"/>
      <c r="CMN3" s="249"/>
      <c r="CMO3" s="249"/>
      <c r="CMP3" s="249"/>
      <c r="CMQ3" s="249"/>
      <c r="CMR3" s="249"/>
      <c r="CMS3" s="249"/>
      <c r="CMT3" s="249"/>
      <c r="CMU3" s="249"/>
      <c r="CMV3" s="249"/>
      <c r="CMW3" s="249"/>
      <c r="CMX3" s="249"/>
      <c r="CMY3" s="249"/>
      <c r="CMZ3" s="249"/>
      <c r="CNA3" s="249"/>
      <c r="CNB3" s="249"/>
      <c r="CNC3" s="249"/>
      <c r="CND3" s="249"/>
      <c r="CNE3" s="249"/>
      <c r="CNF3" s="249"/>
      <c r="CNG3" s="249"/>
      <c r="CNH3" s="249"/>
      <c r="CNI3" s="249"/>
      <c r="CNJ3" s="249"/>
      <c r="CNK3" s="249"/>
      <c r="CNL3" s="249"/>
      <c r="CNM3" s="249"/>
      <c r="CNN3" s="249"/>
      <c r="CNO3" s="249"/>
      <c r="CNP3" s="249"/>
      <c r="CNQ3" s="249"/>
      <c r="CNR3" s="249"/>
      <c r="CNS3" s="249"/>
      <c r="CNT3" s="249"/>
      <c r="CNU3" s="249"/>
      <c r="CNV3" s="249"/>
      <c r="CNW3" s="249"/>
      <c r="CNX3" s="249"/>
      <c r="CNY3" s="249"/>
      <c r="CNZ3" s="249"/>
      <c r="COA3" s="249"/>
      <c r="COB3" s="249"/>
      <c r="COC3" s="249"/>
      <c r="COD3" s="249"/>
      <c r="COE3" s="249"/>
      <c r="COF3" s="249"/>
      <c r="COG3" s="249"/>
      <c r="COH3" s="249"/>
      <c r="COI3" s="249"/>
      <c r="COJ3" s="249"/>
      <c r="COK3" s="249"/>
      <c r="COL3" s="249"/>
      <c r="COM3" s="249"/>
      <c r="CON3" s="249"/>
      <c r="COO3" s="249"/>
      <c r="COP3" s="249"/>
      <c r="COQ3" s="249"/>
      <c r="COR3" s="249"/>
      <c r="COS3" s="249"/>
      <c r="COT3" s="249"/>
      <c r="COU3" s="249"/>
      <c r="COV3" s="249"/>
      <c r="COW3" s="249"/>
      <c r="COX3" s="249"/>
      <c r="COY3" s="249"/>
      <c r="COZ3" s="249"/>
      <c r="CPA3" s="249"/>
      <c r="CPB3" s="249"/>
      <c r="CPC3" s="249"/>
      <c r="CPD3" s="249"/>
      <c r="CPE3" s="249"/>
      <c r="CPF3" s="249"/>
      <c r="CPG3" s="249"/>
      <c r="CPH3" s="249"/>
      <c r="CPI3" s="249"/>
      <c r="CPJ3" s="249"/>
      <c r="CPK3" s="249"/>
      <c r="CPL3" s="249"/>
      <c r="CPM3" s="249"/>
      <c r="CPN3" s="249"/>
      <c r="CPO3" s="249"/>
      <c r="CPP3" s="249"/>
      <c r="CPQ3" s="249"/>
      <c r="CPR3" s="249"/>
      <c r="CPS3" s="249"/>
      <c r="CPT3" s="249"/>
      <c r="CPU3" s="249"/>
      <c r="CPV3" s="249"/>
      <c r="CPW3" s="249"/>
      <c r="CPX3" s="249"/>
      <c r="CPY3" s="249"/>
      <c r="CPZ3" s="249"/>
      <c r="CQA3" s="249"/>
      <c r="CQB3" s="249"/>
      <c r="CQC3" s="249"/>
      <c r="CQD3" s="249"/>
      <c r="CQE3" s="249"/>
      <c r="CQF3" s="249"/>
      <c r="CQG3" s="249"/>
      <c r="CQH3" s="249"/>
      <c r="CQI3" s="249"/>
      <c r="CQJ3" s="249"/>
      <c r="CQK3" s="249"/>
      <c r="CQL3" s="249"/>
      <c r="CQM3" s="249"/>
      <c r="CQN3" s="249"/>
      <c r="CQO3" s="249"/>
      <c r="CQP3" s="249"/>
      <c r="CQQ3" s="249"/>
      <c r="CQR3" s="249"/>
      <c r="CQS3" s="249"/>
      <c r="CQT3" s="249"/>
      <c r="CQU3" s="249"/>
      <c r="CQV3" s="249"/>
      <c r="CQW3" s="249"/>
      <c r="CQX3" s="249"/>
      <c r="CQY3" s="249"/>
      <c r="CQZ3" s="249"/>
      <c r="CRA3" s="249"/>
      <c r="CRB3" s="249"/>
      <c r="CRC3" s="249"/>
      <c r="CRD3" s="249"/>
      <c r="CRE3" s="249"/>
      <c r="CRF3" s="249"/>
      <c r="CRG3" s="249"/>
      <c r="CRH3" s="249"/>
      <c r="CRI3" s="249"/>
      <c r="CRJ3" s="249"/>
      <c r="CRK3" s="249"/>
      <c r="CRL3" s="249"/>
      <c r="CRM3" s="249"/>
      <c r="CRN3" s="249"/>
      <c r="CRO3" s="249"/>
      <c r="CRP3" s="249"/>
      <c r="CRQ3" s="249"/>
      <c r="CRR3" s="249"/>
      <c r="CRS3" s="249"/>
      <c r="CRT3" s="249"/>
      <c r="CRU3" s="249"/>
      <c r="CRV3" s="249"/>
      <c r="CRW3" s="249"/>
      <c r="CRX3" s="249"/>
      <c r="CRY3" s="249"/>
      <c r="CRZ3" s="249"/>
      <c r="CSA3" s="249"/>
      <c r="CSB3" s="249"/>
      <c r="CSC3" s="249"/>
      <c r="CSD3" s="249"/>
      <c r="CSE3" s="249"/>
      <c r="CSF3" s="249"/>
      <c r="CSG3" s="249"/>
      <c r="CSH3" s="249"/>
      <c r="CSI3" s="249"/>
      <c r="CSJ3" s="249"/>
      <c r="CSK3" s="249"/>
      <c r="CSL3" s="249"/>
      <c r="CSM3" s="249"/>
      <c r="CSN3" s="249"/>
      <c r="CSO3" s="249"/>
      <c r="CSP3" s="249"/>
      <c r="CSQ3" s="249"/>
      <c r="CSR3" s="249"/>
      <c r="CSS3" s="249"/>
      <c r="CST3" s="249"/>
      <c r="CSU3" s="249"/>
      <c r="CSV3" s="249"/>
      <c r="CSW3" s="249"/>
      <c r="CSX3" s="249"/>
      <c r="CSY3" s="249"/>
      <c r="CSZ3" s="249"/>
      <c r="CTA3" s="249"/>
      <c r="CTB3" s="249"/>
      <c r="CTC3" s="249"/>
      <c r="CTD3" s="249"/>
      <c r="CTE3" s="249"/>
      <c r="CTF3" s="249"/>
      <c r="CTG3" s="249"/>
      <c r="CTH3" s="249"/>
      <c r="CTI3" s="249"/>
      <c r="CTJ3" s="249"/>
      <c r="CTK3" s="249"/>
      <c r="CTL3" s="249"/>
      <c r="CTM3" s="249"/>
      <c r="CTN3" s="249"/>
      <c r="CTO3" s="249"/>
      <c r="CTP3" s="249"/>
      <c r="CTQ3" s="249"/>
      <c r="CTR3" s="249"/>
      <c r="CTS3" s="249"/>
      <c r="CTT3" s="249"/>
      <c r="CTU3" s="249"/>
      <c r="CTV3" s="249"/>
      <c r="CTW3" s="249"/>
      <c r="CTX3" s="249"/>
      <c r="CTY3" s="249"/>
      <c r="CTZ3" s="249"/>
      <c r="CUA3" s="249"/>
      <c r="CUB3" s="249"/>
      <c r="CUC3" s="249"/>
      <c r="CUD3" s="249"/>
      <c r="CUE3" s="249"/>
      <c r="CUF3" s="249"/>
      <c r="CUG3" s="249"/>
      <c r="CUH3" s="249"/>
      <c r="CUI3" s="249"/>
      <c r="CUJ3" s="249"/>
      <c r="CUK3" s="249"/>
      <c r="CUL3" s="249"/>
      <c r="CUM3" s="249"/>
      <c r="CUN3" s="249"/>
      <c r="CUO3" s="249"/>
      <c r="CUP3" s="249"/>
      <c r="CUQ3" s="249"/>
      <c r="CUR3" s="249"/>
      <c r="CUS3" s="249"/>
      <c r="CUT3" s="249"/>
      <c r="CUU3" s="249"/>
      <c r="CUV3" s="249"/>
      <c r="CUW3" s="249"/>
      <c r="CUX3" s="249"/>
      <c r="CUY3" s="249"/>
      <c r="CUZ3" s="249"/>
      <c r="CVA3" s="249"/>
      <c r="CVB3" s="249"/>
      <c r="CVC3" s="249"/>
      <c r="CVD3" s="249"/>
      <c r="CVE3" s="249"/>
      <c r="CVF3" s="249"/>
      <c r="CVG3" s="249"/>
      <c r="CVH3" s="249"/>
      <c r="CVI3" s="249"/>
      <c r="CVJ3" s="249"/>
      <c r="CVK3" s="249"/>
      <c r="CVL3" s="249"/>
      <c r="CVM3" s="249"/>
      <c r="CVN3" s="249"/>
      <c r="CVO3" s="249"/>
      <c r="CVP3" s="249"/>
      <c r="CVQ3" s="249"/>
      <c r="CVR3" s="249"/>
      <c r="CVS3" s="249"/>
      <c r="CVT3" s="249"/>
      <c r="CVU3" s="249"/>
      <c r="CVV3" s="249"/>
      <c r="CVW3" s="249"/>
      <c r="CVX3" s="249"/>
      <c r="CVY3" s="249"/>
      <c r="CVZ3" s="249"/>
      <c r="CWA3" s="249"/>
      <c r="CWB3" s="249"/>
      <c r="CWC3" s="249"/>
      <c r="CWD3" s="249"/>
      <c r="CWE3" s="249"/>
      <c r="CWF3" s="249"/>
      <c r="CWG3" s="249"/>
      <c r="CWH3" s="249"/>
      <c r="CWI3" s="249"/>
      <c r="CWJ3" s="249"/>
      <c r="CWK3" s="249"/>
      <c r="CWL3" s="249"/>
      <c r="CWM3" s="249"/>
      <c r="CWN3" s="249"/>
      <c r="CWO3" s="249"/>
      <c r="CWP3" s="249"/>
      <c r="CWQ3" s="249"/>
      <c r="CWR3" s="249"/>
      <c r="CWS3" s="249"/>
      <c r="CWT3" s="249"/>
      <c r="CWU3" s="249"/>
      <c r="CWV3" s="249"/>
      <c r="CWW3" s="249"/>
      <c r="CWX3" s="249"/>
      <c r="CWY3" s="249"/>
      <c r="CWZ3" s="249"/>
      <c r="CXA3" s="249"/>
      <c r="CXB3" s="249"/>
      <c r="CXC3" s="249"/>
      <c r="CXD3" s="249"/>
      <c r="CXE3" s="249"/>
      <c r="CXF3" s="249"/>
      <c r="CXG3" s="249"/>
      <c r="CXH3" s="249"/>
      <c r="CXI3" s="249"/>
      <c r="CXJ3" s="249"/>
      <c r="CXK3" s="249"/>
      <c r="CXL3" s="249"/>
      <c r="CXM3" s="249"/>
      <c r="CXN3" s="249"/>
      <c r="CXO3" s="249"/>
      <c r="CXP3" s="249"/>
      <c r="CXQ3" s="249"/>
      <c r="CXR3" s="249"/>
      <c r="CXS3" s="249"/>
      <c r="CXT3" s="249"/>
      <c r="CXU3" s="249"/>
      <c r="CXV3" s="249"/>
      <c r="CXW3" s="249"/>
      <c r="CXX3" s="249"/>
      <c r="CXY3" s="249"/>
      <c r="CXZ3" s="249"/>
      <c r="CYA3" s="249"/>
      <c r="CYB3" s="249"/>
      <c r="CYC3" s="249"/>
      <c r="CYD3" s="249"/>
      <c r="CYE3" s="249"/>
      <c r="CYF3" s="249"/>
      <c r="CYG3" s="249"/>
      <c r="CYH3" s="249"/>
      <c r="CYI3" s="249"/>
      <c r="CYJ3" s="249"/>
      <c r="CYK3" s="249"/>
      <c r="CYL3" s="249"/>
      <c r="CYM3" s="249"/>
      <c r="CYN3" s="249"/>
      <c r="CYO3" s="249"/>
      <c r="CYP3" s="249"/>
      <c r="CYQ3" s="249"/>
      <c r="CYR3" s="249"/>
      <c r="CYS3" s="249"/>
      <c r="CYT3" s="249"/>
      <c r="CYU3" s="249"/>
      <c r="CYV3" s="249"/>
      <c r="CYW3" s="249"/>
      <c r="CYX3" s="249"/>
      <c r="CYY3" s="249"/>
      <c r="CYZ3" s="249"/>
      <c r="CZA3" s="249"/>
      <c r="CZB3" s="249"/>
      <c r="CZC3" s="249"/>
      <c r="CZD3" s="249"/>
      <c r="CZE3" s="249"/>
      <c r="CZF3" s="249"/>
      <c r="CZG3" s="249"/>
      <c r="CZH3" s="249"/>
      <c r="CZI3" s="249"/>
      <c r="CZJ3" s="249"/>
      <c r="CZK3" s="249"/>
      <c r="CZL3" s="249"/>
      <c r="CZM3" s="249"/>
      <c r="CZN3" s="249"/>
      <c r="CZO3" s="249"/>
      <c r="CZP3" s="249"/>
      <c r="CZQ3" s="249"/>
      <c r="CZR3" s="249"/>
      <c r="CZS3" s="249"/>
      <c r="CZT3" s="249"/>
      <c r="CZU3" s="249"/>
      <c r="CZV3" s="249"/>
      <c r="CZW3" s="249"/>
      <c r="CZX3" s="249"/>
      <c r="CZY3" s="249"/>
      <c r="CZZ3" s="249"/>
      <c r="DAA3" s="249"/>
      <c r="DAB3" s="249"/>
      <c r="DAC3" s="249"/>
      <c r="DAD3" s="249"/>
      <c r="DAE3" s="249"/>
      <c r="DAF3" s="249"/>
      <c r="DAG3" s="249"/>
      <c r="DAH3" s="249"/>
      <c r="DAI3" s="249"/>
      <c r="DAJ3" s="249"/>
      <c r="DAK3" s="249"/>
      <c r="DAL3" s="249"/>
      <c r="DAM3" s="249"/>
      <c r="DAN3" s="249"/>
      <c r="DAO3" s="249"/>
      <c r="DAP3" s="249"/>
      <c r="DAQ3" s="249"/>
      <c r="DAR3" s="249"/>
      <c r="DAS3" s="249"/>
      <c r="DAT3" s="249"/>
      <c r="DAU3" s="249"/>
      <c r="DAV3" s="249"/>
      <c r="DAW3" s="249"/>
      <c r="DAX3" s="249"/>
      <c r="DAY3" s="249"/>
      <c r="DAZ3" s="249"/>
      <c r="DBA3" s="249"/>
      <c r="DBB3" s="249"/>
      <c r="DBC3" s="249"/>
      <c r="DBD3" s="249"/>
      <c r="DBE3" s="249"/>
      <c r="DBF3" s="249"/>
      <c r="DBG3" s="249"/>
      <c r="DBH3" s="249"/>
      <c r="DBI3" s="249"/>
      <c r="DBJ3" s="249"/>
      <c r="DBK3" s="249"/>
      <c r="DBL3" s="249"/>
      <c r="DBM3" s="249"/>
      <c r="DBN3" s="249"/>
      <c r="DBO3" s="249"/>
      <c r="DBP3" s="249"/>
      <c r="DBQ3" s="249"/>
      <c r="DBR3" s="249"/>
      <c r="DBS3" s="249"/>
      <c r="DBT3" s="249"/>
      <c r="DBU3" s="249"/>
      <c r="DBV3" s="249"/>
      <c r="DBW3" s="249"/>
      <c r="DBX3" s="249"/>
      <c r="DBY3" s="249"/>
      <c r="DBZ3" s="249"/>
      <c r="DCA3" s="249"/>
      <c r="DCB3" s="249"/>
      <c r="DCC3" s="249"/>
      <c r="DCD3" s="249"/>
      <c r="DCE3" s="249"/>
      <c r="DCF3" s="249"/>
      <c r="DCG3" s="249"/>
      <c r="DCH3" s="249"/>
      <c r="DCI3" s="249"/>
      <c r="DCJ3" s="249"/>
      <c r="DCK3" s="249"/>
      <c r="DCL3" s="249"/>
      <c r="DCM3" s="249"/>
      <c r="DCN3" s="249"/>
      <c r="DCO3" s="249"/>
      <c r="DCP3" s="249"/>
      <c r="DCQ3" s="249"/>
      <c r="DCR3" s="249"/>
      <c r="DCS3" s="249"/>
      <c r="DCT3" s="249"/>
      <c r="DCU3" s="249"/>
      <c r="DCV3" s="249"/>
      <c r="DCW3" s="249"/>
      <c r="DCX3" s="249"/>
      <c r="DCY3" s="249"/>
      <c r="DCZ3" s="249"/>
      <c r="DDA3" s="249"/>
      <c r="DDB3" s="249"/>
      <c r="DDC3" s="249"/>
      <c r="DDD3" s="249"/>
      <c r="DDE3" s="249"/>
      <c r="DDF3" s="249"/>
      <c r="DDG3" s="249"/>
      <c r="DDH3" s="249"/>
      <c r="DDI3" s="249"/>
      <c r="DDJ3" s="249"/>
      <c r="DDK3" s="249"/>
      <c r="DDL3" s="249"/>
      <c r="DDM3" s="249"/>
      <c r="DDN3" s="249"/>
      <c r="DDO3" s="249"/>
      <c r="DDP3" s="249"/>
      <c r="DDQ3" s="249"/>
      <c r="DDR3" s="249"/>
      <c r="DDS3" s="249"/>
      <c r="DDT3" s="249"/>
      <c r="DDU3" s="249"/>
      <c r="DDV3" s="249"/>
      <c r="DDW3" s="249"/>
      <c r="DDX3" s="249"/>
      <c r="DDY3" s="249"/>
      <c r="DDZ3" s="249"/>
      <c r="DEA3" s="249"/>
      <c r="DEB3" s="249"/>
      <c r="DEC3" s="249"/>
      <c r="DED3" s="249"/>
      <c r="DEE3" s="249"/>
      <c r="DEF3" s="249"/>
      <c r="DEG3" s="249"/>
      <c r="DEH3" s="249"/>
      <c r="DEI3" s="249"/>
      <c r="DEJ3" s="249"/>
      <c r="DEK3" s="249"/>
      <c r="DEL3" s="249"/>
      <c r="DEM3" s="249"/>
      <c r="DEN3" s="249"/>
      <c r="DEO3" s="249"/>
      <c r="DEP3" s="249"/>
      <c r="DEQ3" s="249"/>
      <c r="DER3" s="249"/>
      <c r="DES3" s="249"/>
      <c r="DET3" s="249"/>
      <c r="DEU3" s="249"/>
      <c r="DEV3" s="249"/>
      <c r="DEW3" s="249"/>
      <c r="DEX3" s="249"/>
      <c r="DEY3" s="249"/>
      <c r="DEZ3" s="249"/>
      <c r="DFA3" s="249"/>
      <c r="DFB3" s="249"/>
      <c r="DFC3" s="249"/>
      <c r="DFD3" s="249"/>
      <c r="DFE3" s="249"/>
      <c r="DFF3" s="249"/>
      <c r="DFG3" s="249"/>
      <c r="DFH3" s="249"/>
      <c r="DFI3" s="249"/>
      <c r="DFJ3" s="249"/>
      <c r="DFK3" s="249"/>
      <c r="DFL3" s="249"/>
      <c r="DFM3" s="249"/>
      <c r="DFN3" s="249"/>
      <c r="DFO3" s="249"/>
      <c r="DFP3" s="249"/>
      <c r="DFQ3" s="249"/>
      <c r="DFR3" s="249"/>
      <c r="DFS3" s="249"/>
      <c r="DFT3" s="249"/>
      <c r="DFU3" s="249"/>
      <c r="DFV3" s="249"/>
      <c r="DFW3" s="249"/>
      <c r="DFX3" s="249"/>
      <c r="DFY3" s="249"/>
      <c r="DFZ3" s="249"/>
      <c r="DGA3" s="249"/>
      <c r="DGB3" s="249"/>
      <c r="DGC3" s="249"/>
      <c r="DGD3" s="249"/>
      <c r="DGE3" s="249"/>
      <c r="DGF3" s="249"/>
      <c r="DGG3" s="249"/>
      <c r="DGH3" s="249"/>
      <c r="DGI3" s="249"/>
      <c r="DGJ3" s="249"/>
      <c r="DGK3" s="249"/>
      <c r="DGL3" s="249"/>
      <c r="DGM3" s="249"/>
      <c r="DGN3" s="249"/>
      <c r="DGO3" s="249"/>
      <c r="DGP3" s="249"/>
      <c r="DGQ3" s="249"/>
      <c r="DGR3" s="249"/>
      <c r="DGS3" s="249"/>
      <c r="DGT3" s="249"/>
      <c r="DGU3" s="249"/>
      <c r="DGV3" s="249"/>
      <c r="DGW3" s="249"/>
      <c r="DGX3" s="249"/>
      <c r="DGY3" s="249"/>
      <c r="DGZ3" s="249"/>
      <c r="DHA3" s="249"/>
      <c r="DHB3" s="249"/>
      <c r="DHC3" s="249"/>
      <c r="DHD3" s="249"/>
      <c r="DHE3" s="249"/>
      <c r="DHF3" s="249"/>
      <c r="DHG3" s="249"/>
      <c r="DHH3" s="249"/>
      <c r="DHI3" s="249"/>
      <c r="DHJ3" s="249"/>
      <c r="DHK3" s="249"/>
      <c r="DHL3" s="249"/>
      <c r="DHM3" s="249"/>
      <c r="DHN3" s="249"/>
      <c r="DHO3" s="249"/>
      <c r="DHP3" s="249"/>
      <c r="DHQ3" s="249"/>
      <c r="DHR3" s="249"/>
      <c r="DHS3" s="249"/>
      <c r="DHT3" s="249"/>
      <c r="DHU3" s="249"/>
      <c r="DHV3" s="249"/>
      <c r="DHW3" s="249"/>
      <c r="DHX3" s="249"/>
      <c r="DHY3" s="249"/>
      <c r="DHZ3" s="249"/>
      <c r="DIA3" s="249"/>
      <c r="DIB3" s="249"/>
      <c r="DIC3" s="249"/>
      <c r="DID3" s="249"/>
      <c r="DIE3" s="249"/>
      <c r="DIF3" s="249"/>
      <c r="DIG3" s="249"/>
      <c r="DIH3" s="249"/>
      <c r="DII3" s="249"/>
      <c r="DIJ3" s="249"/>
      <c r="DIK3" s="249"/>
      <c r="DIL3" s="249"/>
      <c r="DIM3" s="249"/>
      <c r="DIN3" s="249"/>
      <c r="DIO3" s="249"/>
      <c r="DIP3" s="249"/>
      <c r="DIQ3" s="249"/>
      <c r="DIR3" s="249"/>
      <c r="DIS3" s="249"/>
      <c r="DIT3" s="249"/>
      <c r="DIU3" s="249"/>
      <c r="DIV3" s="249"/>
      <c r="DIW3" s="249"/>
      <c r="DIX3" s="249"/>
      <c r="DIY3" s="249"/>
      <c r="DIZ3" s="249"/>
      <c r="DJA3" s="249"/>
      <c r="DJB3" s="249"/>
      <c r="DJC3" s="249"/>
      <c r="DJD3" s="249"/>
      <c r="DJE3" s="249"/>
      <c r="DJF3" s="249"/>
      <c r="DJG3" s="249"/>
      <c r="DJH3" s="249"/>
      <c r="DJI3" s="249"/>
      <c r="DJJ3" s="249"/>
      <c r="DJK3" s="249"/>
      <c r="DJL3" s="249"/>
      <c r="DJM3" s="249"/>
      <c r="DJN3" s="249"/>
      <c r="DJO3" s="249"/>
      <c r="DJP3" s="249"/>
      <c r="DJQ3" s="249"/>
      <c r="DJR3" s="249"/>
      <c r="DJS3" s="249"/>
      <c r="DJT3" s="249"/>
      <c r="DJU3" s="249"/>
      <c r="DJV3" s="249"/>
      <c r="DJW3" s="249"/>
      <c r="DJX3" s="249"/>
      <c r="DJY3" s="249"/>
      <c r="DJZ3" s="249"/>
      <c r="DKA3" s="249"/>
      <c r="DKB3" s="249"/>
      <c r="DKC3" s="249"/>
      <c r="DKD3" s="249"/>
      <c r="DKE3" s="249"/>
      <c r="DKF3" s="249"/>
      <c r="DKG3" s="249"/>
      <c r="DKH3" s="249"/>
      <c r="DKI3" s="249"/>
      <c r="DKJ3" s="249"/>
      <c r="DKK3" s="249"/>
      <c r="DKL3" s="249"/>
      <c r="DKM3" s="249"/>
      <c r="DKN3" s="249"/>
      <c r="DKO3" s="249"/>
      <c r="DKP3" s="249"/>
      <c r="DKQ3" s="249"/>
      <c r="DKR3" s="249"/>
      <c r="DKS3" s="249"/>
      <c r="DKT3" s="249"/>
      <c r="DKU3" s="249"/>
      <c r="DKV3" s="249"/>
      <c r="DKW3" s="249"/>
      <c r="DKX3" s="249"/>
      <c r="DKY3" s="249"/>
      <c r="DKZ3" s="249"/>
      <c r="DLA3" s="249"/>
      <c r="DLB3" s="249"/>
      <c r="DLC3" s="249"/>
      <c r="DLD3" s="249"/>
      <c r="DLE3" s="249"/>
      <c r="DLF3" s="249"/>
      <c r="DLG3" s="249"/>
      <c r="DLH3" s="249"/>
      <c r="DLI3" s="249"/>
      <c r="DLJ3" s="249"/>
      <c r="DLK3" s="249"/>
      <c r="DLL3" s="249"/>
      <c r="DLM3" s="249"/>
      <c r="DLN3" s="249"/>
      <c r="DLO3" s="249"/>
      <c r="DLP3" s="249"/>
      <c r="DLQ3" s="249"/>
      <c r="DLR3" s="249"/>
      <c r="DLS3" s="249"/>
      <c r="DLT3" s="249"/>
      <c r="DLU3" s="249"/>
      <c r="DLV3" s="249"/>
      <c r="DLW3" s="249"/>
      <c r="DLX3" s="249"/>
      <c r="DLY3" s="249"/>
      <c r="DLZ3" s="249"/>
      <c r="DMA3" s="249"/>
      <c r="DMB3" s="249"/>
      <c r="DMC3" s="249"/>
      <c r="DMD3" s="249"/>
      <c r="DME3" s="249"/>
      <c r="DMF3" s="249"/>
      <c r="DMG3" s="249"/>
      <c r="DMH3" s="249"/>
      <c r="DMI3" s="249"/>
      <c r="DMJ3" s="249"/>
      <c r="DMK3" s="249"/>
      <c r="DML3" s="249"/>
      <c r="DMM3" s="249"/>
      <c r="DMN3" s="249"/>
      <c r="DMO3" s="249"/>
      <c r="DMP3" s="249"/>
      <c r="DMQ3" s="249"/>
      <c r="DMR3" s="249"/>
      <c r="DMS3" s="249"/>
      <c r="DMT3" s="249"/>
      <c r="DMU3" s="249"/>
      <c r="DMV3" s="249"/>
      <c r="DMW3" s="249"/>
      <c r="DMX3" s="249"/>
      <c r="DMY3" s="249"/>
      <c r="DMZ3" s="249"/>
      <c r="DNA3" s="249"/>
      <c r="DNB3" s="249"/>
      <c r="DNC3" s="249"/>
      <c r="DND3" s="249"/>
      <c r="DNE3" s="249"/>
      <c r="DNF3" s="249"/>
      <c r="DNG3" s="249"/>
      <c r="DNH3" s="249"/>
      <c r="DNI3" s="249"/>
      <c r="DNJ3" s="249"/>
      <c r="DNK3" s="249"/>
      <c r="DNL3" s="249"/>
      <c r="DNM3" s="249"/>
      <c r="DNN3" s="249"/>
      <c r="DNO3" s="249"/>
      <c r="DNP3" s="249"/>
      <c r="DNQ3" s="249"/>
      <c r="DNR3" s="249"/>
      <c r="DNS3" s="249"/>
      <c r="DNT3" s="249"/>
      <c r="DNU3" s="249"/>
      <c r="DNV3" s="249"/>
      <c r="DNW3" s="249"/>
      <c r="DNX3" s="249"/>
      <c r="DNY3" s="249"/>
      <c r="DNZ3" s="249"/>
      <c r="DOA3" s="249"/>
      <c r="DOB3" s="249"/>
      <c r="DOC3" s="249"/>
      <c r="DOD3" s="249"/>
      <c r="DOE3" s="249"/>
      <c r="DOF3" s="249"/>
      <c r="DOG3" s="249"/>
      <c r="DOH3" s="249"/>
      <c r="DOI3" s="249"/>
      <c r="DOJ3" s="249"/>
      <c r="DOK3" s="249"/>
      <c r="DOL3" s="249"/>
      <c r="DOM3" s="249"/>
      <c r="DON3" s="249"/>
      <c r="DOO3" s="249"/>
      <c r="DOP3" s="249"/>
      <c r="DOQ3" s="249"/>
      <c r="DOR3" s="249"/>
      <c r="DOS3" s="249"/>
      <c r="DOT3" s="249"/>
      <c r="DOU3" s="249"/>
      <c r="DOV3" s="249"/>
      <c r="DOW3" s="249"/>
      <c r="DOX3" s="249"/>
      <c r="DOY3" s="249"/>
      <c r="DOZ3" s="249"/>
      <c r="DPA3" s="249"/>
      <c r="DPB3" s="249"/>
      <c r="DPC3" s="249"/>
      <c r="DPD3" s="249"/>
      <c r="DPE3" s="249"/>
      <c r="DPF3" s="249"/>
      <c r="DPG3" s="249"/>
      <c r="DPH3" s="249"/>
      <c r="DPI3" s="249"/>
      <c r="DPJ3" s="249"/>
      <c r="DPK3" s="249"/>
      <c r="DPL3" s="249"/>
      <c r="DPM3" s="249"/>
      <c r="DPN3" s="249"/>
      <c r="DPO3" s="249"/>
      <c r="DPP3" s="249"/>
      <c r="DPQ3" s="249"/>
      <c r="DPR3" s="249"/>
      <c r="DPS3" s="249"/>
      <c r="DPT3" s="249"/>
      <c r="DPU3" s="249"/>
      <c r="DPV3" s="249"/>
      <c r="DPW3" s="249"/>
      <c r="DPX3" s="249"/>
      <c r="DPY3" s="249"/>
      <c r="DPZ3" s="249"/>
      <c r="DQA3" s="249"/>
      <c r="DQB3" s="249"/>
      <c r="DQC3" s="249"/>
      <c r="DQD3" s="249"/>
      <c r="DQE3" s="249"/>
      <c r="DQF3" s="249"/>
      <c r="DQG3" s="249"/>
      <c r="DQH3" s="249"/>
      <c r="DQI3" s="249"/>
      <c r="DQJ3" s="249"/>
      <c r="DQK3" s="249"/>
      <c r="DQL3" s="249"/>
      <c r="DQM3" s="249"/>
      <c r="DQN3" s="249"/>
      <c r="DQO3" s="249"/>
      <c r="DQP3" s="249"/>
      <c r="DQQ3" s="249"/>
      <c r="DQR3" s="249"/>
      <c r="DQS3" s="249"/>
      <c r="DQT3" s="249"/>
      <c r="DQU3" s="249"/>
      <c r="DQV3" s="249"/>
      <c r="DQW3" s="249"/>
      <c r="DQX3" s="249"/>
      <c r="DQY3" s="249"/>
      <c r="DQZ3" s="249"/>
      <c r="DRA3" s="249"/>
      <c r="DRB3" s="249"/>
      <c r="DRC3" s="249"/>
      <c r="DRD3" s="249"/>
      <c r="DRE3" s="249"/>
      <c r="DRF3" s="249"/>
      <c r="DRG3" s="249"/>
      <c r="DRH3" s="249"/>
      <c r="DRI3" s="249"/>
      <c r="DRJ3" s="249"/>
      <c r="DRK3" s="249"/>
      <c r="DRL3" s="249"/>
      <c r="DRM3" s="249"/>
      <c r="DRN3" s="249"/>
      <c r="DRO3" s="249"/>
      <c r="DRP3" s="249"/>
      <c r="DRQ3" s="249"/>
      <c r="DRR3" s="249"/>
      <c r="DRS3" s="249"/>
      <c r="DRT3" s="249"/>
      <c r="DRU3" s="249"/>
      <c r="DRV3" s="249"/>
      <c r="DRW3" s="249"/>
      <c r="DRX3" s="249"/>
      <c r="DRY3" s="249"/>
      <c r="DRZ3" s="249"/>
      <c r="DSA3" s="249"/>
      <c r="DSB3" s="249"/>
      <c r="DSC3" s="249"/>
      <c r="DSD3" s="249"/>
      <c r="DSE3" s="249"/>
      <c r="DSF3" s="249"/>
      <c r="DSG3" s="249"/>
      <c r="DSH3" s="249"/>
      <c r="DSI3" s="249"/>
      <c r="DSJ3" s="249"/>
      <c r="DSK3" s="249"/>
      <c r="DSL3" s="249"/>
      <c r="DSM3" s="249"/>
      <c r="DSN3" s="249"/>
      <c r="DSO3" s="249"/>
      <c r="DSP3" s="249"/>
      <c r="DSQ3" s="249"/>
      <c r="DSR3" s="249"/>
      <c r="DSS3" s="249"/>
      <c r="DST3" s="249"/>
      <c r="DSU3" s="249"/>
      <c r="DSV3" s="249"/>
      <c r="DSW3" s="249"/>
      <c r="DSX3" s="249"/>
      <c r="DSY3" s="249"/>
      <c r="DSZ3" s="249"/>
      <c r="DTA3" s="249"/>
      <c r="DTB3" s="249"/>
      <c r="DTC3" s="249"/>
      <c r="DTD3" s="249"/>
      <c r="DTE3" s="249"/>
      <c r="DTF3" s="249"/>
      <c r="DTG3" s="249"/>
      <c r="DTH3" s="249"/>
      <c r="DTI3" s="249"/>
      <c r="DTJ3" s="249"/>
      <c r="DTK3" s="249"/>
      <c r="DTL3" s="249"/>
      <c r="DTM3" s="249"/>
      <c r="DTN3" s="249"/>
      <c r="DTO3" s="249"/>
      <c r="DTP3" s="249"/>
      <c r="DTQ3" s="249"/>
      <c r="DTR3" s="249"/>
      <c r="DTS3" s="249"/>
      <c r="DTT3" s="249"/>
      <c r="DTU3" s="249"/>
      <c r="DTV3" s="249"/>
      <c r="DTW3" s="249"/>
      <c r="DTX3" s="249"/>
      <c r="DTY3" s="249"/>
      <c r="DTZ3" s="249"/>
      <c r="DUA3" s="249"/>
      <c r="DUB3" s="249"/>
      <c r="DUC3" s="249"/>
      <c r="DUD3" s="249"/>
      <c r="DUE3" s="249"/>
      <c r="DUF3" s="249"/>
      <c r="DUG3" s="249"/>
      <c r="DUH3" s="249"/>
      <c r="DUI3" s="249"/>
      <c r="DUJ3" s="249"/>
      <c r="DUK3" s="249"/>
      <c r="DUL3" s="249"/>
      <c r="DUM3" s="249"/>
      <c r="DUN3" s="249"/>
      <c r="DUO3" s="249"/>
      <c r="DUP3" s="249"/>
      <c r="DUQ3" s="249"/>
      <c r="DUR3" s="249"/>
      <c r="DUS3" s="249"/>
      <c r="DUT3" s="249"/>
      <c r="DUU3" s="249"/>
      <c r="DUV3" s="249"/>
      <c r="DUW3" s="249"/>
      <c r="DUX3" s="249"/>
      <c r="DUY3" s="249"/>
      <c r="DUZ3" s="249"/>
      <c r="DVA3" s="249"/>
      <c r="DVB3" s="249"/>
      <c r="DVC3" s="249"/>
      <c r="DVD3" s="249"/>
      <c r="DVE3" s="249"/>
      <c r="DVF3" s="249"/>
      <c r="DVG3" s="249"/>
      <c r="DVH3" s="249"/>
      <c r="DVI3" s="249"/>
      <c r="DVJ3" s="249"/>
      <c r="DVK3" s="249"/>
      <c r="DVL3" s="249"/>
      <c r="DVM3" s="249"/>
      <c r="DVN3" s="249"/>
      <c r="DVO3" s="249"/>
      <c r="DVP3" s="249"/>
      <c r="DVQ3" s="249"/>
      <c r="DVR3" s="249"/>
      <c r="DVS3" s="249"/>
      <c r="DVT3" s="249"/>
      <c r="DVU3" s="249"/>
      <c r="DVV3" s="249"/>
      <c r="DVW3" s="249"/>
      <c r="DVX3" s="249"/>
      <c r="DVY3" s="249"/>
      <c r="DVZ3" s="249"/>
      <c r="DWA3" s="249"/>
      <c r="DWB3" s="249"/>
      <c r="DWC3" s="249"/>
      <c r="DWD3" s="249"/>
      <c r="DWE3" s="249"/>
      <c r="DWF3" s="249"/>
      <c r="DWG3" s="249"/>
      <c r="DWH3" s="249"/>
      <c r="DWI3" s="249"/>
      <c r="DWJ3" s="249"/>
      <c r="DWK3" s="249"/>
      <c r="DWL3" s="249"/>
      <c r="DWM3" s="249"/>
      <c r="DWN3" s="249"/>
      <c r="DWO3" s="249"/>
      <c r="DWP3" s="249"/>
      <c r="DWQ3" s="249"/>
      <c r="DWR3" s="249"/>
      <c r="DWS3" s="249"/>
      <c r="DWT3" s="249"/>
      <c r="DWU3" s="249"/>
      <c r="DWV3" s="249"/>
      <c r="DWW3" s="249"/>
      <c r="DWX3" s="249"/>
      <c r="DWY3" s="249"/>
      <c r="DWZ3" s="249"/>
      <c r="DXA3" s="249"/>
      <c r="DXB3" s="249"/>
      <c r="DXC3" s="249"/>
      <c r="DXD3" s="249"/>
      <c r="DXE3" s="249"/>
      <c r="DXF3" s="249"/>
      <c r="DXG3" s="249"/>
      <c r="DXH3" s="249"/>
      <c r="DXI3" s="249"/>
      <c r="DXJ3" s="249"/>
      <c r="DXK3" s="249"/>
      <c r="DXL3" s="249"/>
      <c r="DXM3" s="249"/>
      <c r="DXN3" s="249"/>
      <c r="DXO3" s="249"/>
      <c r="DXP3" s="249"/>
      <c r="DXQ3" s="249"/>
      <c r="DXR3" s="249"/>
      <c r="DXS3" s="249"/>
      <c r="DXT3" s="249"/>
      <c r="DXU3" s="249"/>
      <c r="DXV3" s="249"/>
      <c r="DXW3" s="249"/>
      <c r="DXX3" s="249"/>
      <c r="DXY3" s="249"/>
      <c r="DXZ3" s="249"/>
      <c r="DYA3" s="249"/>
      <c r="DYB3" s="249"/>
      <c r="DYC3" s="249"/>
      <c r="DYD3" s="249"/>
      <c r="DYE3" s="249"/>
      <c r="DYF3" s="249"/>
      <c r="DYG3" s="249"/>
      <c r="DYH3" s="249"/>
      <c r="DYI3" s="249"/>
      <c r="DYJ3" s="249"/>
      <c r="DYK3" s="249"/>
      <c r="DYL3" s="249"/>
      <c r="DYM3" s="249"/>
      <c r="DYN3" s="249"/>
      <c r="DYO3" s="249"/>
      <c r="DYP3" s="249"/>
      <c r="DYQ3" s="249"/>
      <c r="DYR3" s="249"/>
      <c r="DYS3" s="249"/>
      <c r="DYT3" s="249"/>
      <c r="DYU3" s="249"/>
      <c r="DYV3" s="249"/>
      <c r="DYW3" s="249"/>
      <c r="DYX3" s="249"/>
      <c r="DYY3" s="249"/>
      <c r="DYZ3" s="249"/>
      <c r="DZA3" s="249"/>
      <c r="DZB3" s="249"/>
      <c r="DZC3" s="249"/>
      <c r="DZD3" s="249"/>
      <c r="DZE3" s="249"/>
      <c r="DZF3" s="249"/>
      <c r="DZG3" s="249"/>
      <c r="DZH3" s="249"/>
      <c r="DZI3" s="249"/>
      <c r="DZJ3" s="249"/>
      <c r="DZK3" s="249"/>
      <c r="DZL3" s="249"/>
      <c r="DZM3" s="249"/>
      <c r="DZN3" s="249"/>
      <c r="DZO3" s="249"/>
      <c r="DZP3" s="249"/>
      <c r="DZQ3" s="249"/>
      <c r="DZR3" s="249"/>
      <c r="DZS3" s="249"/>
      <c r="DZT3" s="249"/>
      <c r="DZU3" s="249"/>
      <c r="DZV3" s="249"/>
      <c r="DZW3" s="249"/>
      <c r="DZX3" s="249"/>
      <c r="DZY3" s="249"/>
      <c r="DZZ3" s="249"/>
      <c r="EAA3" s="249"/>
      <c r="EAB3" s="249"/>
      <c r="EAC3" s="249"/>
      <c r="EAD3" s="249"/>
      <c r="EAE3" s="249"/>
      <c r="EAF3" s="249"/>
      <c r="EAG3" s="249"/>
      <c r="EAH3" s="249"/>
      <c r="EAI3" s="249"/>
      <c r="EAJ3" s="249"/>
      <c r="EAK3" s="249"/>
      <c r="EAL3" s="249"/>
      <c r="EAM3" s="249"/>
      <c r="EAN3" s="249"/>
      <c r="EAO3" s="249"/>
      <c r="EAP3" s="249"/>
      <c r="EAQ3" s="249"/>
      <c r="EAR3" s="249"/>
      <c r="EAS3" s="249"/>
      <c r="EAT3" s="249"/>
      <c r="EAU3" s="249"/>
      <c r="EAV3" s="249"/>
      <c r="EAW3" s="249"/>
      <c r="EAX3" s="249"/>
      <c r="EAY3" s="249"/>
      <c r="EAZ3" s="249"/>
      <c r="EBA3" s="249"/>
      <c r="EBB3" s="249"/>
      <c r="EBC3" s="249"/>
      <c r="EBD3" s="249"/>
      <c r="EBE3" s="249"/>
      <c r="EBF3" s="249"/>
      <c r="EBG3" s="249"/>
      <c r="EBH3" s="249"/>
      <c r="EBI3" s="249"/>
      <c r="EBJ3" s="249"/>
      <c r="EBK3" s="249"/>
      <c r="EBL3" s="249"/>
      <c r="EBM3" s="249"/>
      <c r="EBN3" s="249"/>
      <c r="EBO3" s="249"/>
      <c r="EBP3" s="249"/>
      <c r="EBQ3" s="249"/>
      <c r="EBR3" s="249"/>
      <c r="EBS3" s="249"/>
      <c r="EBT3" s="249"/>
      <c r="EBU3" s="249"/>
      <c r="EBV3" s="249"/>
      <c r="EBW3" s="249"/>
      <c r="EBX3" s="249"/>
      <c r="EBY3" s="249"/>
      <c r="EBZ3" s="249"/>
      <c r="ECA3" s="249"/>
      <c r="ECB3" s="249"/>
      <c r="ECC3" s="249"/>
      <c r="ECD3" s="249"/>
      <c r="ECE3" s="249"/>
      <c r="ECF3" s="249"/>
      <c r="ECG3" s="249"/>
      <c r="ECH3" s="249"/>
      <c r="ECI3" s="249"/>
      <c r="ECJ3" s="249"/>
      <c r="ECK3" s="249"/>
      <c r="ECL3" s="249"/>
      <c r="ECM3" s="249"/>
      <c r="ECN3" s="249"/>
      <c r="ECO3" s="249"/>
      <c r="ECP3" s="249"/>
      <c r="ECQ3" s="249"/>
      <c r="ECR3" s="249"/>
      <c r="ECS3" s="249"/>
      <c r="ECT3" s="249"/>
      <c r="ECU3" s="249"/>
      <c r="ECV3" s="249"/>
      <c r="ECW3" s="249"/>
      <c r="ECX3" s="249"/>
      <c r="ECY3" s="249"/>
      <c r="ECZ3" s="249"/>
      <c r="EDA3" s="249"/>
      <c r="EDB3" s="249"/>
      <c r="EDC3" s="249"/>
      <c r="EDD3" s="249"/>
      <c r="EDE3" s="249"/>
      <c r="EDF3" s="249"/>
      <c r="EDG3" s="249"/>
      <c r="EDH3" s="249"/>
      <c r="EDI3" s="249"/>
      <c r="EDJ3" s="249"/>
      <c r="EDK3" s="249"/>
      <c r="EDL3" s="249"/>
      <c r="EDM3" s="249"/>
      <c r="EDN3" s="249"/>
      <c r="EDO3" s="249"/>
      <c r="EDP3" s="249"/>
      <c r="EDQ3" s="249"/>
      <c r="EDR3" s="249"/>
      <c r="EDS3" s="249"/>
      <c r="EDT3" s="249"/>
      <c r="EDU3" s="249"/>
      <c r="EDV3" s="249"/>
      <c r="EDW3" s="249"/>
      <c r="EDX3" s="249"/>
      <c r="EDY3" s="249"/>
      <c r="EDZ3" s="249"/>
      <c r="EEA3" s="249"/>
      <c r="EEB3" s="249"/>
      <c r="EEC3" s="249"/>
      <c r="EED3" s="249"/>
      <c r="EEE3" s="249"/>
      <c r="EEF3" s="249"/>
      <c r="EEG3" s="249"/>
      <c r="EEH3" s="249"/>
      <c r="EEI3" s="249"/>
      <c r="EEJ3" s="249"/>
      <c r="EEK3" s="249"/>
      <c r="EEL3" s="249"/>
      <c r="EEM3" s="249"/>
      <c r="EEN3" s="249"/>
      <c r="EEO3" s="249"/>
      <c r="EEP3" s="249"/>
      <c r="EEQ3" s="249"/>
      <c r="EER3" s="249"/>
      <c r="EES3" s="249"/>
      <c r="EET3" s="249"/>
      <c r="EEU3" s="249"/>
      <c r="EEV3" s="249"/>
      <c r="EEW3" s="249"/>
      <c r="EEX3" s="249"/>
      <c r="EEY3" s="249"/>
      <c r="EEZ3" s="249"/>
      <c r="EFA3" s="249"/>
      <c r="EFB3" s="249"/>
      <c r="EFC3" s="249"/>
      <c r="EFD3" s="249"/>
      <c r="EFE3" s="249"/>
      <c r="EFF3" s="249"/>
      <c r="EFG3" s="249"/>
      <c r="EFH3" s="249"/>
      <c r="EFI3" s="249"/>
      <c r="EFJ3" s="249"/>
      <c r="EFK3" s="249"/>
      <c r="EFL3" s="249"/>
      <c r="EFM3" s="249"/>
      <c r="EFN3" s="249"/>
      <c r="EFO3" s="249"/>
      <c r="EFP3" s="249"/>
      <c r="EFQ3" s="249"/>
      <c r="EFR3" s="249"/>
      <c r="EFS3" s="249"/>
      <c r="EFT3" s="249"/>
      <c r="EFU3" s="249"/>
      <c r="EFV3" s="249"/>
      <c r="EFW3" s="249"/>
      <c r="EFX3" s="249"/>
      <c r="EFY3" s="249"/>
      <c r="EFZ3" s="249"/>
      <c r="EGA3" s="249"/>
      <c r="EGB3" s="249"/>
      <c r="EGC3" s="249"/>
      <c r="EGD3" s="249"/>
      <c r="EGE3" s="249"/>
      <c r="EGF3" s="249"/>
      <c r="EGG3" s="249"/>
      <c r="EGH3" s="249"/>
      <c r="EGI3" s="249"/>
      <c r="EGJ3" s="249"/>
      <c r="EGK3" s="249"/>
      <c r="EGL3" s="249"/>
      <c r="EGM3" s="249"/>
      <c r="EGN3" s="249"/>
      <c r="EGO3" s="249"/>
      <c r="EGP3" s="249"/>
      <c r="EGQ3" s="249"/>
      <c r="EGR3" s="249"/>
      <c r="EGS3" s="249"/>
      <c r="EGT3" s="249"/>
      <c r="EGU3" s="249"/>
      <c r="EGV3" s="249"/>
      <c r="EGW3" s="249"/>
      <c r="EGX3" s="249"/>
      <c r="EGY3" s="249"/>
      <c r="EGZ3" s="249"/>
      <c r="EHA3" s="249"/>
      <c r="EHB3" s="249"/>
      <c r="EHC3" s="249"/>
      <c r="EHD3" s="249"/>
      <c r="EHE3" s="249"/>
      <c r="EHF3" s="249"/>
      <c r="EHG3" s="249"/>
      <c r="EHH3" s="249"/>
      <c r="EHI3" s="249"/>
      <c r="EHJ3" s="249"/>
      <c r="EHK3" s="249"/>
      <c r="EHL3" s="249"/>
      <c r="EHM3" s="249"/>
      <c r="EHN3" s="249"/>
      <c r="EHO3" s="249"/>
      <c r="EHP3" s="249"/>
      <c r="EHQ3" s="249"/>
      <c r="EHR3" s="249"/>
      <c r="EHS3" s="249"/>
      <c r="EHT3" s="249"/>
      <c r="EHU3" s="249"/>
      <c r="EHV3" s="249"/>
      <c r="EHW3" s="249"/>
      <c r="EHX3" s="249"/>
      <c r="EHY3" s="249"/>
      <c r="EHZ3" s="249"/>
      <c r="EIA3" s="249"/>
      <c r="EIB3" s="249"/>
      <c r="EIC3" s="249"/>
      <c r="EID3" s="249"/>
      <c r="EIE3" s="249"/>
      <c r="EIF3" s="249"/>
      <c r="EIG3" s="249"/>
      <c r="EIH3" s="249"/>
      <c r="EII3" s="249"/>
      <c r="EIJ3" s="249"/>
      <c r="EIK3" s="249"/>
      <c r="EIL3" s="249"/>
      <c r="EIM3" s="249"/>
      <c r="EIN3" s="249"/>
      <c r="EIO3" s="249"/>
      <c r="EIP3" s="249"/>
      <c r="EIQ3" s="249"/>
      <c r="EIR3" s="249"/>
      <c r="EIS3" s="249"/>
      <c r="EIT3" s="249"/>
      <c r="EIU3" s="249"/>
      <c r="EIV3" s="249"/>
      <c r="EIW3" s="249"/>
      <c r="EIX3" s="249"/>
      <c r="EIY3" s="249"/>
      <c r="EIZ3" s="249"/>
      <c r="EJA3" s="249"/>
      <c r="EJB3" s="249"/>
      <c r="EJC3" s="249"/>
      <c r="EJD3" s="249"/>
      <c r="EJE3" s="249"/>
      <c r="EJF3" s="249"/>
      <c r="EJG3" s="249"/>
      <c r="EJH3" s="249"/>
      <c r="EJI3" s="249"/>
      <c r="EJJ3" s="249"/>
      <c r="EJK3" s="249"/>
      <c r="EJL3" s="249"/>
      <c r="EJM3" s="249"/>
      <c r="EJN3" s="249"/>
      <c r="EJO3" s="249"/>
      <c r="EJP3" s="249"/>
      <c r="EJQ3" s="249"/>
      <c r="EJR3" s="249"/>
      <c r="EJS3" s="249"/>
      <c r="EJT3" s="249"/>
      <c r="EJU3" s="249"/>
      <c r="EJV3" s="249"/>
      <c r="EJW3" s="249"/>
      <c r="EJX3" s="249"/>
      <c r="EJY3" s="249"/>
      <c r="EJZ3" s="249"/>
      <c r="EKA3" s="249"/>
      <c r="EKB3" s="249"/>
      <c r="EKC3" s="249"/>
      <c r="EKD3" s="249"/>
      <c r="EKE3" s="249"/>
      <c r="EKF3" s="249"/>
      <c r="EKG3" s="249"/>
      <c r="EKH3" s="249"/>
      <c r="EKI3" s="249"/>
      <c r="EKJ3" s="249"/>
      <c r="EKK3" s="249"/>
      <c r="EKL3" s="249"/>
      <c r="EKM3" s="249"/>
      <c r="EKN3" s="249"/>
      <c r="EKO3" s="249"/>
      <c r="EKP3" s="249"/>
      <c r="EKQ3" s="249"/>
      <c r="EKR3" s="249"/>
      <c r="EKS3" s="249"/>
      <c r="EKT3" s="249"/>
      <c r="EKU3" s="249"/>
      <c r="EKV3" s="249"/>
      <c r="EKW3" s="249"/>
      <c r="EKX3" s="249"/>
      <c r="EKY3" s="249"/>
      <c r="EKZ3" s="249"/>
      <c r="ELA3" s="249"/>
      <c r="ELB3" s="249"/>
      <c r="ELC3" s="249"/>
      <c r="ELD3" s="249"/>
      <c r="ELE3" s="249"/>
      <c r="ELF3" s="249"/>
      <c r="ELG3" s="249"/>
      <c r="ELH3" s="249"/>
      <c r="ELI3" s="249"/>
      <c r="ELJ3" s="249"/>
      <c r="ELK3" s="249"/>
      <c r="ELL3" s="249"/>
      <c r="ELM3" s="249"/>
      <c r="ELN3" s="249"/>
      <c r="ELO3" s="249"/>
      <c r="ELP3" s="249"/>
      <c r="ELQ3" s="249"/>
      <c r="ELR3" s="249"/>
      <c r="ELS3" s="249"/>
      <c r="ELT3" s="249"/>
      <c r="ELU3" s="249"/>
      <c r="ELV3" s="249"/>
      <c r="ELW3" s="249"/>
      <c r="ELX3" s="249"/>
      <c r="ELY3" s="249"/>
      <c r="ELZ3" s="249"/>
      <c r="EMA3" s="249"/>
      <c r="EMB3" s="249"/>
      <c r="EMC3" s="249"/>
      <c r="EMD3" s="249"/>
      <c r="EME3" s="249"/>
      <c r="EMF3" s="249"/>
      <c r="EMG3" s="249"/>
      <c r="EMH3" s="249"/>
      <c r="EMI3" s="249"/>
      <c r="EMJ3" s="249"/>
      <c r="EMK3" s="249"/>
      <c r="EML3" s="249"/>
      <c r="EMM3" s="249"/>
      <c r="EMN3" s="249"/>
      <c r="EMO3" s="249"/>
      <c r="EMP3" s="249"/>
      <c r="EMQ3" s="249"/>
      <c r="EMR3" s="249"/>
      <c r="EMS3" s="249"/>
      <c r="EMT3" s="249"/>
      <c r="EMU3" s="249"/>
      <c r="EMV3" s="249"/>
      <c r="EMW3" s="249"/>
      <c r="EMX3" s="249"/>
      <c r="EMY3" s="249"/>
      <c r="EMZ3" s="249"/>
      <c r="ENA3" s="249"/>
      <c r="ENB3" s="249"/>
      <c r="ENC3" s="249"/>
      <c r="END3" s="249"/>
      <c r="ENE3" s="249"/>
      <c r="ENF3" s="249"/>
      <c r="ENG3" s="249"/>
      <c r="ENH3" s="249"/>
      <c r="ENI3" s="249"/>
      <c r="ENJ3" s="249"/>
      <c r="ENK3" s="249"/>
      <c r="ENL3" s="249"/>
      <c r="ENM3" s="249"/>
      <c r="ENN3" s="249"/>
      <c r="ENO3" s="249"/>
      <c r="ENP3" s="249"/>
      <c r="ENQ3" s="249"/>
      <c r="ENR3" s="249"/>
      <c r="ENS3" s="249"/>
      <c r="ENT3" s="249"/>
      <c r="ENU3" s="249"/>
      <c r="ENV3" s="249"/>
      <c r="ENW3" s="249"/>
      <c r="ENX3" s="249"/>
      <c r="ENY3" s="249"/>
      <c r="ENZ3" s="249"/>
      <c r="EOA3" s="249"/>
      <c r="EOB3" s="249"/>
      <c r="EOC3" s="249"/>
      <c r="EOD3" s="249"/>
      <c r="EOE3" s="249"/>
      <c r="EOF3" s="249"/>
      <c r="EOG3" s="249"/>
      <c r="EOH3" s="249"/>
      <c r="EOI3" s="249"/>
      <c r="EOJ3" s="249"/>
      <c r="EOK3" s="249"/>
      <c r="EOL3" s="249"/>
      <c r="EOM3" s="249"/>
      <c r="EON3" s="249"/>
      <c r="EOO3" s="249"/>
      <c r="EOP3" s="249"/>
      <c r="EOQ3" s="249"/>
      <c r="EOR3" s="249"/>
      <c r="EOS3" s="249"/>
      <c r="EOT3" s="249"/>
      <c r="EOU3" s="249"/>
      <c r="EOV3" s="249"/>
      <c r="EOW3" s="249"/>
      <c r="EOX3" s="249"/>
      <c r="EOY3" s="249"/>
      <c r="EOZ3" s="249"/>
      <c r="EPA3" s="249"/>
      <c r="EPB3" s="249"/>
      <c r="EPC3" s="249"/>
      <c r="EPD3" s="249"/>
      <c r="EPE3" s="249"/>
      <c r="EPF3" s="249"/>
      <c r="EPG3" s="249"/>
      <c r="EPH3" s="249"/>
      <c r="EPI3" s="249"/>
      <c r="EPJ3" s="249"/>
      <c r="EPK3" s="249"/>
      <c r="EPL3" s="249"/>
      <c r="EPM3" s="249"/>
      <c r="EPN3" s="249"/>
      <c r="EPO3" s="249"/>
      <c r="EPP3" s="249"/>
      <c r="EPQ3" s="249"/>
      <c r="EPR3" s="249"/>
      <c r="EPS3" s="249"/>
      <c r="EPT3" s="249"/>
      <c r="EPU3" s="249"/>
      <c r="EPV3" s="249"/>
      <c r="EPW3" s="249"/>
      <c r="EPX3" s="249"/>
      <c r="EPY3" s="249"/>
      <c r="EPZ3" s="249"/>
      <c r="EQA3" s="249"/>
      <c r="EQB3" s="249"/>
      <c r="EQC3" s="249"/>
      <c r="EQD3" s="249"/>
      <c r="EQE3" s="249"/>
      <c r="EQF3" s="249"/>
      <c r="EQG3" s="249"/>
      <c r="EQH3" s="249"/>
      <c r="EQI3" s="249"/>
      <c r="EQJ3" s="249"/>
      <c r="EQK3" s="249"/>
      <c r="EQL3" s="249"/>
      <c r="EQM3" s="249"/>
      <c r="EQN3" s="249"/>
      <c r="EQO3" s="249"/>
      <c r="EQP3" s="249"/>
      <c r="EQQ3" s="249"/>
      <c r="EQR3" s="249"/>
      <c r="EQS3" s="249"/>
      <c r="EQT3" s="249"/>
      <c r="EQU3" s="249"/>
      <c r="EQV3" s="249"/>
      <c r="EQW3" s="249"/>
      <c r="EQX3" s="249"/>
      <c r="EQY3" s="249"/>
      <c r="EQZ3" s="249"/>
      <c r="ERA3" s="249"/>
      <c r="ERB3" s="249"/>
      <c r="ERC3" s="249"/>
      <c r="ERD3" s="249"/>
      <c r="ERE3" s="249"/>
      <c r="ERF3" s="249"/>
      <c r="ERG3" s="249"/>
      <c r="ERH3" s="249"/>
      <c r="ERI3" s="249"/>
      <c r="ERJ3" s="249"/>
      <c r="ERK3" s="249"/>
      <c r="ERL3" s="249"/>
      <c r="ERM3" s="249"/>
      <c r="ERN3" s="249"/>
      <c r="ERO3" s="249"/>
      <c r="ERP3" s="249"/>
      <c r="ERQ3" s="249"/>
      <c r="ERR3" s="249"/>
      <c r="ERS3" s="249"/>
      <c r="ERT3" s="249"/>
      <c r="ERU3" s="249"/>
      <c r="ERV3" s="249"/>
      <c r="ERW3" s="249"/>
      <c r="ERX3" s="249"/>
      <c r="ERY3" s="249"/>
      <c r="ERZ3" s="249"/>
      <c r="ESA3" s="249"/>
      <c r="ESB3" s="249"/>
      <c r="ESC3" s="249"/>
      <c r="ESD3" s="249"/>
      <c r="ESE3" s="249"/>
      <c r="ESF3" s="249"/>
      <c r="ESG3" s="249"/>
      <c r="ESH3" s="249"/>
      <c r="ESI3" s="249"/>
      <c r="ESJ3" s="249"/>
      <c r="ESK3" s="249"/>
      <c r="ESL3" s="249"/>
      <c r="ESM3" s="249"/>
      <c r="ESN3" s="249"/>
      <c r="ESO3" s="249"/>
      <c r="ESP3" s="249"/>
      <c r="ESQ3" s="249"/>
      <c r="ESR3" s="249"/>
      <c r="ESS3" s="249"/>
      <c r="EST3" s="249"/>
      <c r="ESU3" s="249"/>
      <c r="ESV3" s="249"/>
      <c r="ESW3" s="249"/>
      <c r="ESX3" s="249"/>
      <c r="ESY3" s="249"/>
      <c r="ESZ3" s="249"/>
      <c r="ETA3" s="249"/>
      <c r="ETB3" s="249"/>
      <c r="ETC3" s="249"/>
      <c r="ETD3" s="249"/>
      <c r="ETE3" s="249"/>
      <c r="ETF3" s="249"/>
      <c r="ETG3" s="249"/>
      <c r="ETH3" s="249"/>
      <c r="ETI3" s="249"/>
      <c r="ETJ3" s="249"/>
      <c r="ETK3" s="249"/>
      <c r="ETL3" s="249"/>
      <c r="ETM3" s="249"/>
      <c r="ETN3" s="249"/>
      <c r="ETO3" s="249"/>
      <c r="ETP3" s="249"/>
      <c r="ETQ3" s="249"/>
      <c r="ETR3" s="249"/>
      <c r="ETS3" s="249"/>
      <c r="ETT3" s="249"/>
      <c r="ETU3" s="249"/>
      <c r="ETV3" s="249"/>
      <c r="ETW3" s="249"/>
      <c r="ETX3" s="249"/>
      <c r="ETY3" s="249"/>
      <c r="ETZ3" s="249"/>
      <c r="EUA3" s="249"/>
      <c r="EUB3" s="249"/>
      <c r="EUC3" s="249"/>
      <c r="EUD3" s="249"/>
      <c r="EUE3" s="249"/>
      <c r="EUF3" s="249"/>
      <c r="EUG3" s="249"/>
      <c r="EUH3" s="249"/>
      <c r="EUI3" s="249"/>
      <c r="EUJ3" s="249"/>
      <c r="EUK3" s="249"/>
      <c r="EUL3" s="249"/>
      <c r="EUM3" s="249"/>
      <c r="EUN3" s="249"/>
      <c r="EUO3" s="249"/>
      <c r="EUP3" s="249"/>
      <c r="EUQ3" s="249"/>
      <c r="EUR3" s="249"/>
      <c r="EUS3" s="249"/>
      <c r="EUT3" s="249"/>
      <c r="EUU3" s="249"/>
      <c r="EUV3" s="249"/>
      <c r="EUW3" s="249"/>
      <c r="EUX3" s="249"/>
      <c r="EUY3" s="249"/>
      <c r="EUZ3" s="249"/>
      <c r="EVA3" s="249"/>
      <c r="EVB3" s="249"/>
      <c r="EVC3" s="249"/>
      <c r="EVD3" s="249"/>
      <c r="EVE3" s="249"/>
      <c r="EVF3" s="249"/>
      <c r="EVG3" s="249"/>
      <c r="EVH3" s="249"/>
      <c r="EVI3" s="249"/>
      <c r="EVJ3" s="249"/>
      <c r="EVK3" s="249"/>
      <c r="EVL3" s="249"/>
      <c r="EVM3" s="249"/>
      <c r="EVN3" s="249"/>
      <c r="EVO3" s="249"/>
      <c r="EVP3" s="249"/>
      <c r="EVQ3" s="249"/>
      <c r="EVR3" s="249"/>
      <c r="EVS3" s="249"/>
      <c r="EVT3" s="249"/>
      <c r="EVU3" s="249"/>
      <c r="EVV3" s="249"/>
      <c r="EVW3" s="249"/>
      <c r="EVX3" s="249"/>
      <c r="EVY3" s="249"/>
      <c r="EVZ3" s="249"/>
      <c r="EWA3" s="249"/>
      <c r="EWB3" s="249"/>
      <c r="EWC3" s="249"/>
      <c r="EWD3" s="249"/>
      <c r="EWE3" s="249"/>
      <c r="EWF3" s="249"/>
      <c r="EWG3" s="249"/>
      <c r="EWH3" s="249"/>
      <c r="EWI3" s="249"/>
      <c r="EWJ3" s="249"/>
      <c r="EWK3" s="249"/>
      <c r="EWL3" s="249"/>
      <c r="EWM3" s="249"/>
      <c r="EWN3" s="249"/>
      <c r="EWO3" s="249"/>
      <c r="EWP3" s="249"/>
      <c r="EWQ3" s="249"/>
      <c r="EWR3" s="249"/>
      <c r="EWS3" s="249"/>
      <c r="EWT3" s="249"/>
      <c r="EWU3" s="249"/>
      <c r="EWV3" s="249"/>
      <c r="EWW3" s="249"/>
      <c r="EWX3" s="249"/>
      <c r="EWY3" s="249"/>
      <c r="EWZ3" s="249"/>
      <c r="EXA3" s="249"/>
      <c r="EXB3" s="249"/>
      <c r="EXC3" s="249"/>
      <c r="EXD3" s="249"/>
      <c r="EXE3" s="249"/>
      <c r="EXF3" s="249"/>
      <c r="EXG3" s="249"/>
      <c r="EXH3" s="249"/>
      <c r="EXI3" s="249"/>
      <c r="EXJ3" s="249"/>
      <c r="EXK3" s="249"/>
      <c r="EXL3" s="249"/>
      <c r="EXM3" s="249"/>
      <c r="EXN3" s="249"/>
      <c r="EXO3" s="249"/>
      <c r="EXP3" s="249"/>
      <c r="EXQ3" s="249"/>
      <c r="EXR3" s="249"/>
      <c r="EXS3" s="249"/>
      <c r="EXT3" s="249"/>
      <c r="EXU3" s="249"/>
      <c r="EXV3" s="249"/>
      <c r="EXW3" s="249"/>
      <c r="EXX3" s="249"/>
      <c r="EXY3" s="249"/>
      <c r="EXZ3" s="249"/>
      <c r="EYA3" s="249"/>
      <c r="EYB3" s="249"/>
      <c r="EYC3" s="249"/>
      <c r="EYD3" s="249"/>
      <c r="EYE3" s="249"/>
      <c r="EYF3" s="249"/>
      <c r="EYG3" s="249"/>
      <c r="EYH3" s="249"/>
      <c r="EYI3" s="249"/>
      <c r="EYJ3" s="249"/>
      <c r="EYK3" s="249"/>
      <c r="EYL3" s="249"/>
      <c r="EYM3" s="249"/>
      <c r="EYN3" s="249"/>
      <c r="EYO3" s="249"/>
      <c r="EYP3" s="249"/>
      <c r="EYQ3" s="249"/>
      <c r="EYR3" s="249"/>
      <c r="EYS3" s="249"/>
      <c r="EYT3" s="249"/>
      <c r="EYU3" s="249"/>
      <c r="EYV3" s="249"/>
      <c r="EYW3" s="249"/>
      <c r="EYX3" s="249"/>
      <c r="EYY3" s="249"/>
      <c r="EYZ3" s="249"/>
      <c r="EZA3" s="249"/>
      <c r="EZB3" s="249"/>
      <c r="EZC3" s="249"/>
      <c r="EZD3" s="249"/>
      <c r="EZE3" s="249"/>
      <c r="EZF3" s="249"/>
      <c r="EZG3" s="249"/>
      <c r="EZH3" s="249"/>
      <c r="EZI3" s="249"/>
      <c r="EZJ3" s="249"/>
      <c r="EZK3" s="249"/>
      <c r="EZL3" s="249"/>
      <c r="EZM3" s="249"/>
      <c r="EZN3" s="249"/>
      <c r="EZO3" s="249"/>
      <c r="EZP3" s="249"/>
      <c r="EZQ3" s="249"/>
      <c r="EZR3" s="249"/>
      <c r="EZS3" s="249"/>
      <c r="EZT3" s="249"/>
      <c r="EZU3" s="249"/>
      <c r="EZV3" s="249"/>
      <c r="EZW3" s="249"/>
      <c r="EZX3" s="249"/>
      <c r="EZY3" s="249"/>
      <c r="EZZ3" s="249"/>
      <c r="FAA3" s="249"/>
      <c r="FAB3" s="249"/>
      <c r="FAC3" s="249"/>
      <c r="FAD3" s="249"/>
      <c r="FAE3" s="249"/>
      <c r="FAF3" s="249"/>
      <c r="FAG3" s="249"/>
      <c r="FAH3" s="249"/>
      <c r="FAI3" s="249"/>
      <c r="FAJ3" s="249"/>
      <c r="FAK3" s="249"/>
      <c r="FAL3" s="249"/>
      <c r="FAM3" s="249"/>
      <c r="FAN3" s="249"/>
      <c r="FAO3" s="249"/>
      <c r="FAP3" s="249"/>
      <c r="FAQ3" s="249"/>
      <c r="FAR3" s="249"/>
      <c r="FAS3" s="249"/>
      <c r="FAT3" s="249"/>
      <c r="FAU3" s="249"/>
      <c r="FAV3" s="249"/>
      <c r="FAW3" s="249"/>
      <c r="FAX3" s="249"/>
      <c r="FAY3" s="249"/>
      <c r="FAZ3" s="249"/>
      <c r="FBA3" s="249"/>
      <c r="FBB3" s="249"/>
      <c r="FBC3" s="249"/>
      <c r="FBD3" s="249"/>
      <c r="FBE3" s="249"/>
      <c r="FBF3" s="249"/>
      <c r="FBG3" s="249"/>
      <c r="FBH3" s="249"/>
      <c r="FBI3" s="249"/>
      <c r="FBJ3" s="249"/>
      <c r="FBK3" s="249"/>
      <c r="FBL3" s="249"/>
      <c r="FBM3" s="249"/>
      <c r="FBN3" s="249"/>
      <c r="FBO3" s="249"/>
      <c r="FBP3" s="249"/>
      <c r="FBQ3" s="249"/>
      <c r="FBR3" s="249"/>
      <c r="FBS3" s="249"/>
      <c r="FBT3" s="249"/>
      <c r="FBU3" s="249"/>
      <c r="FBV3" s="249"/>
      <c r="FBW3" s="249"/>
      <c r="FBX3" s="249"/>
      <c r="FBY3" s="249"/>
      <c r="FBZ3" s="249"/>
      <c r="FCA3" s="249"/>
      <c r="FCB3" s="249"/>
      <c r="FCC3" s="249"/>
      <c r="FCD3" s="249"/>
      <c r="FCE3" s="249"/>
      <c r="FCF3" s="249"/>
      <c r="FCG3" s="249"/>
      <c r="FCH3" s="249"/>
      <c r="FCI3" s="249"/>
      <c r="FCJ3" s="249"/>
      <c r="FCK3" s="249"/>
      <c r="FCL3" s="249"/>
      <c r="FCM3" s="249"/>
      <c r="FCN3" s="249"/>
      <c r="FCO3" s="249"/>
      <c r="FCP3" s="249"/>
      <c r="FCQ3" s="249"/>
      <c r="FCR3" s="249"/>
      <c r="FCS3" s="249"/>
      <c r="FCT3" s="249"/>
      <c r="FCU3" s="249"/>
      <c r="FCV3" s="249"/>
      <c r="FCW3" s="249"/>
      <c r="FCX3" s="249"/>
      <c r="FCY3" s="249"/>
      <c r="FCZ3" s="249"/>
      <c r="FDA3" s="249"/>
      <c r="FDB3" s="249"/>
      <c r="FDC3" s="249"/>
      <c r="FDD3" s="249"/>
      <c r="FDE3" s="249"/>
      <c r="FDF3" s="249"/>
      <c r="FDG3" s="249"/>
      <c r="FDH3" s="249"/>
      <c r="FDI3" s="249"/>
      <c r="FDJ3" s="249"/>
      <c r="FDK3" s="249"/>
      <c r="FDL3" s="249"/>
      <c r="FDM3" s="249"/>
      <c r="FDN3" s="249"/>
      <c r="FDO3" s="249"/>
      <c r="FDP3" s="249"/>
      <c r="FDQ3" s="249"/>
      <c r="FDR3" s="249"/>
      <c r="FDS3" s="249"/>
      <c r="FDT3" s="249"/>
      <c r="FDU3" s="249"/>
      <c r="FDV3" s="249"/>
      <c r="FDW3" s="249"/>
      <c r="FDX3" s="249"/>
      <c r="FDY3" s="249"/>
      <c r="FDZ3" s="249"/>
      <c r="FEA3" s="249"/>
      <c r="FEB3" s="249"/>
      <c r="FEC3" s="249"/>
      <c r="FED3" s="249"/>
      <c r="FEE3" s="249"/>
      <c r="FEF3" s="249"/>
      <c r="FEG3" s="249"/>
      <c r="FEH3" s="249"/>
      <c r="FEI3" s="249"/>
      <c r="FEJ3" s="249"/>
      <c r="FEK3" s="249"/>
      <c r="FEL3" s="249"/>
      <c r="FEM3" s="249"/>
      <c r="FEN3" s="249"/>
      <c r="FEO3" s="249"/>
      <c r="FEP3" s="249"/>
      <c r="FEQ3" s="249"/>
      <c r="FER3" s="249"/>
      <c r="FES3" s="249"/>
      <c r="FET3" s="249"/>
      <c r="FEU3" s="249"/>
      <c r="FEV3" s="249"/>
      <c r="FEW3" s="249"/>
      <c r="FEX3" s="249"/>
      <c r="FEY3" s="249"/>
      <c r="FEZ3" s="249"/>
      <c r="FFA3" s="249"/>
      <c r="FFB3" s="249"/>
      <c r="FFC3" s="249"/>
      <c r="FFD3" s="249"/>
      <c r="FFE3" s="249"/>
      <c r="FFF3" s="249"/>
      <c r="FFG3" s="249"/>
      <c r="FFH3" s="249"/>
      <c r="FFI3" s="249"/>
      <c r="FFJ3" s="249"/>
      <c r="FFK3" s="249"/>
      <c r="FFL3" s="249"/>
      <c r="FFM3" s="249"/>
      <c r="FFN3" s="249"/>
      <c r="FFO3" s="249"/>
      <c r="FFP3" s="249"/>
      <c r="FFQ3" s="249"/>
      <c r="FFR3" s="249"/>
      <c r="FFS3" s="249"/>
      <c r="FFT3" s="249"/>
      <c r="FFU3" s="249"/>
      <c r="FFV3" s="249"/>
      <c r="FFW3" s="249"/>
      <c r="FFX3" s="249"/>
      <c r="FFY3" s="249"/>
      <c r="FFZ3" s="249"/>
      <c r="FGA3" s="249"/>
      <c r="FGB3" s="249"/>
      <c r="FGC3" s="249"/>
      <c r="FGD3" s="249"/>
      <c r="FGE3" s="249"/>
      <c r="FGF3" s="249"/>
      <c r="FGG3" s="249"/>
      <c r="FGH3" s="249"/>
      <c r="FGI3" s="249"/>
      <c r="FGJ3" s="249"/>
      <c r="FGK3" s="249"/>
      <c r="FGL3" s="249"/>
      <c r="FGM3" s="249"/>
      <c r="FGN3" s="249"/>
      <c r="FGO3" s="249"/>
      <c r="FGP3" s="249"/>
      <c r="FGQ3" s="249"/>
      <c r="FGR3" s="249"/>
      <c r="FGS3" s="249"/>
      <c r="FGT3" s="249"/>
      <c r="FGU3" s="249"/>
      <c r="FGV3" s="249"/>
      <c r="FGW3" s="249"/>
      <c r="FGX3" s="249"/>
      <c r="FGY3" s="249"/>
      <c r="FGZ3" s="249"/>
      <c r="FHA3" s="249"/>
      <c r="FHB3" s="249"/>
      <c r="FHC3" s="249"/>
      <c r="FHD3" s="249"/>
      <c r="FHE3" s="249"/>
      <c r="FHF3" s="249"/>
      <c r="FHG3" s="249"/>
      <c r="FHH3" s="249"/>
      <c r="FHI3" s="249"/>
      <c r="FHJ3" s="249"/>
      <c r="FHK3" s="249"/>
      <c r="FHL3" s="249"/>
      <c r="FHM3" s="249"/>
      <c r="FHN3" s="249"/>
      <c r="FHO3" s="249"/>
      <c r="FHP3" s="249"/>
      <c r="FHQ3" s="249"/>
      <c r="FHR3" s="249"/>
      <c r="FHS3" s="249"/>
      <c r="FHT3" s="249"/>
      <c r="FHU3" s="249"/>
      <c r="FHV3" s="249"/>
      <c r="FHW3" s="249"/>
      <c r="FHX3" s="249"/>
      <c r="FHY3" s="249"/>
      <c r="FHZ3" s="249"/>
      <c r="FIA3" s="249"/>
      <c r="FIB3" s="249"/>
      <c r="FIC3" s="249"/>
      <c r="FID3" s="249"/>
      <c r="FIE3" s="249"/>
      <c r="FIF3" s="249"/>
      <c r="FIG3" s="249"/>
      <c r="FIH3" s="249"/>
      <c r="FII3" s="249"/>
      <c r="FIJ3" s="249"/>
      <c r="FIK3" s="249"/>
      <c r="FIL3" s="249"/>
      <c r="FIM3" s="249"/>
      <c r="FIN3" s="249"/>
      <c r="FIO3" s="249"/>
      <c r="FIP3" s="249"/>
      <c r="FIQ3" s="249"/>
      <c r="FIR3" s="249"/>
      <c r="FIS3" s="249"/>
      <c r="FIT3" s="249"/>
      <c r="FIU3" s="249"/>
      <c r="FIV3" s="249"/>
      <c r="FIW3" s="249"/>
      <c r="FIX3" s="249"/>
      <c r="FIY3" s="249"/>
      <c r="FIZ3" s="249"/>
      <c r="FJA3" s="249"/>
      <c r="FJB3" s="249"/>
      <c r="FJC3" s="249"/>
      <c r="FJD3" s="249"/>
      <c r="FJE3" s="249"/>
      <c r="FJF3" s="249"/>
      <c r="FJG3" s="249"/>
      <c r="FJH3" s="249"/>
      <c r="FJI3" s="249"/>
      <c r="FJJ3" s="249"/>
      <c r="FJK3" s="249"/>
      <c r="FJL3" s="249"/>
      <c r="FJM3" s="249"/>
      <c r="FJN3" s="249"/>
      <c r="FJO3" s="249"/>
      <c r="FJP3" s="249"/>
      <c r="FJQ3" s="249"/>
      <c r="FJR3" s="249"/>
      <c r="FJS3" s="249"/>
      <c r="FJT3" s="249"/>
      <c r="FJU3" s="249"/>
      <c r="FJV3" s="249"/>
      <c r="FJW3" s="249"/>
      <c r="FJX3" s="249"/>
      <c r="FJY3" s="249"/>
      <c r="FJZ3" s="249"/>
      <c r="FKA3" s="249"/>
      <c r="FKB3" s="249"/>
      <c r="FKC3" s="249"/>
      <c r="FKD3" s="249"/>
      <c r="FKE3" s="249"/>
      <c r="FKF3" s="249"/>
      <c r="FKG3" s="249"/>
      <c r="FKH3" s="249"/>
      <c r="FKI3" s="249"/>
      <c r="FKJ3" s="249"/>
      <c r="FKK3" s="249"/>
      <c r="FKL3" s="249"/>
      <c r="FKM3" s="249"/>
      <c r="FKN3" s="249"/>
      <c r="FKO3" s="249"/>
      <c r="FKP3" s="249"/>
      <c r="FKQ3" s="249"/>
      <c r="FKR3" s="249"/>
      <c r="FKS3" s="249"/>
      <c r="FKT3" s="249"/>
      <c r="FKU3" s="249"/>
      <c r="FKV3" s="249"/>
      <c r="FKW3" s="249"/>
      <c r="FKX3" s="249"/>
      <c r="FKY3" s="249"/>
      <c r="FKZ3" s="249"/>
      <c r="FLA3" s="249"/>
      <c r="FLB3" s="249"/>
      <c r="FLC3" s="249"/>
      <c r="FLD3" s="249"/>
      <c r="FLE3" s="249"/>
      <c r="FLF3" s="249"/>
      <c r="FLG3" s="249"/>
      <c r="FLH3" s="249"/>
      <c r="FLI3" s="249"/>
      <c r="FLJ3" s="249"/>
      <c r="FLK3" s="249"/>
      <c r="FLL3" s="249"/>
      <c r="FLM3" s="249"/>
      <c r="FLN3" s="249"/>
      <c r="FLO3" s="249"/>
      <c r="FLP3" s="249"/>
      <c r="FLQ3" s="249"/>
      <c r="FLR3" s="249"/>
      <c r="FLS3" s="249"/>
      <c r="FLT3" s="249"/>
      <c r="FLU3" s="249"/>
      <c r="FLV3" s="249"/>
      <c r="FLW3" s="249"/>
      <c r="FLX3" s="249"/>
      <c r="FLY3" s="249"/>
      <c r="FLZ3" s="249"/>
      <c r="FMA3" s="249"/>
      <c r="FMB3" s="249"/>
      <c r="FMC3" s="249"/>
      <c r="FMD3" s="249"/>
      <c r="FME3" s="249"/>
      <c r="FMF3" s="249"/>
      <c r="FMG3" s="249"/>
      <c r="FMH3" s="249"/>
      <c r="FMI3" s="249"/>
      <c r="FMJ3" s="249"/>
      <c r="FMK3" s="249"/>
      <c r="FML3" s="249"/>
      <c r="FMM3" s="249"/>
      <c r="FMN3" s="249"/>
      <c r="FMO3" s="249"/>
      <c r="FMP3" s="249"/>
      <c r="FMQ3" s="249"/>
      <c r="FMR3" s="249"/>
      <c r="FMS3" s="249"/>
      <c r="FMT3" s="249"/>
      <c r="FMU3" s="249"/>
      <c r="FMV3" s="249"/>
      <c r="FMW3" s="249"/>
      <c r="FMX3" s="249"/>
      <c r="FMY3" s="249"/>
      <c r="FMZ3" s="249"/>
      <c r="FNA3" s="249"/>
      <c r="FNB3" s="249"/>
      <c r="FNC3" s="249"/>
      <c r="FND3" s="249"/>
      <c r="FNE3" s="249"/>
      <c r="FNF3" s="249"/>
      <c r="FNG3" s="249"/>
      <c r="FNH3" s="249"/>
      <c r="FNI3" s="249"/>
      <c r="FNJ3" s="249"/>
      <c r="FNK3" s="249"/>
      <c r="FNL3" s="249"/>
      <c r="FNM3" s="249"/>
      <c r="FNN3" s="249"/>
      <c r="FNO3" s="249"/>
      <c r="FNP3" s="249"/>
      <c r="FNQ3" s="249"/>
      <c r="FNR3" s="249"/>
      <c r="FNS3" s="249"/>
      <c r="FNT3" s="249"/>
      <c r="FNU3" s="249"/>
      <c r="FNV3" s="249"/>
      <c r="FNW3" s="249"/>
      <c r="FNX3" s="249"/>
      <c r="FNY3" s="249"/>
      <c r="FNZ3" s="249"/>
      <c r="FOA3" s="249"/>
      <c r="FOB3" s="249"/>
      <c r="FOC3" s="249"/>
      <c r="FOD3" s="249"/>
      <c r="FOE3" s="249"/>
      <c r="FOF3" s="249"/>
      <c r="FOG3" s="249"/>
      <c r="FOH3" s="249"/>
      <c r="FOI3" s="249"/>
      <c r="FOJ3" s="249"/>
      <c r="FOK3" s="249"/>
      <c r="FOL3" s="249"/>
      <c r="FOM3" s="249"/>
      <c r="FON3" s="249"/>
      <c r="FOO3" s="249"/>
      <c r="FOP3" s="249"/>
      <c r="FOQ3" s="249"/>
      <c r="FOR3" s="249"/>
      <c r="FOS3" s="249"/>
      <c r="FOT3" s="249"/>
      <c r="FOU3" s="249"/>
      <c r="FOV3" s="249"/>
      <c r="FOW3" s="249"/>
      <c r="FOX3" s="249"/>
      <c r="FOY3" s="249"/>
      <c r="FOZ3" s="249"/>
      <c r="FPA3" s="249"/>
      <c r="FPB3" s="249"/>
      <c r="FPC3" s="249"/>
      <c r="FPD3" s="249"/>
      <c r="FPE3" s="249"/>
      <c r="FPF3" s="249"/>
      <c r="FPG3" s="249"/>
      <c r="FPH3" s="249"/>
      <c r="FPI3" s="249"/>
      <c r="FPJ3" s="249"/>
      <c r="FPK3" s="249"/>
      <c r="FPL3" s="249"/>
      <c r="FPM3" s="249"/>
      <c r="FPN3" s="249"/>
      <c r="FPO3" s="249"/>
      <c r="FPP3" s="249"/>
      <c r="FPQ3" s="249"/>
      <c r="FPR3" s="249"/>
      <c r="FPS3" s="249"/>
      <c r="FPT3" s="249"/>
      <c r="FPU3" s="249"/>
      <c r="FPV3" s="249"/>
      <c r="FPW3" s="249"/>
      <c r="FPX3" s="249"/>
      <c r="FPY3" s="249"/>
      <c r="FPZ3" s="249"/>
      <c r="FQA3" s="249"/>
      <c r="FQB3" s="249"/>
      <c r="FQC3" s="249"/>
      <c r="FQD3" s="249"/>
      <c r="FQE3" s="249"/>
      <c r="FQF3" s="249"/>
      <c r="FQG3" s="249"/>
      <c r="FQH3" s="249"/>
      <c r="FQI3" s="249"/>
      <c r="FQJ3" s="249"/>
      <c r="FQK3" s="249"/>
      <c r="FQL3" s="249"/>
      <c r="FQM3" s="249"/>
      <c r="FQN3" s="249"/>
      <c r="FQO3" s="249"/>
      <c r="FQP3" s="249"/>
      <c r="FQQ3" s="249"/>
      <c r="FQR3" s="249"/>
      <c r="FQS3" s="249"/>
      <c r="FQT3" s="249"/>
      <c r="FQU3" s="249"/>
      <c r="FQV3" s="249"/>
      <c r="FQW3" s="249"/>
      <c r="FQX3" s="249"/>
      <c r="FQY3" s="249"/>
      <c r="FQZ3" s="249"/>
      <c r="FRA3" s="249"/>
      <c r="FRB3" s="249"/>
      <c r="FRC3" s="249"/>
      <c r="FRD3" s="249"/>
      <c r="FRE3" s="249"/>
      <c r="FRF3" s="249"/>
      <c r="FRG3" s="249"/>
      <c r="FRH3" s="249"/>
      <c r="FRI3" s="249"/>
      <c r="FRJ3" s="249"/>
      <c r="FRK3" s="249"/>
      <c r="FRL3" s="249"/>
      <c r="FRM3" s="249"/>
      <c r="FRN3" s="249"/>
      <c r="FRO3" s="249"/>
      <c r="FRP3" s="249"/>
      <c r="FRQ3" s="249"/>
      <c r="FRR3" s="249"/>
      <c r="FRS3" s="249"/>
      <c r="FRT3" s="249"/>
      <c r="FRU3" s="249"/>
      <c r="FRV3" s="249"/>
      <c r="FRW3" s="249"/>
      <c r="FRX3" s="249"/>
      <c r="FRY3" s="249"/>
      <c r="FRZ3" s="249"/>
      <c r="FSA3" s="249"/>
      <c r="FSB3" s="249"/>
      <c r="FSC3" s="249"/>
      <c r="FSD3" s="249"/>
      <c r="FSE3" s="249"/>
      <c r="FSF3" s="249"/>
      <c r="FSG3" s="249"/>
      <c r="FSH3" s="249"/>
      <c r="FSI3" s="249"/>
      <c r="FSJ3" s="249"/>
      <c r="FSK3" s="249"/>
      <c r="FSL3" s="249"/>
      <c r="FSM3" s="249"/>
      <c r="FSN3" s="249"/>
      <c r="FSO3" s="249"/>
      <c r="FSP3" s="249"/>
      <c r="FSQ3" s="249"/>
      <c r="FSR3" s="249"/>
      <c r="FSS3" s="249"/>
      <c r="FST3" s="249"/>
      <c r="FSU3" s="249"/>
      <c r="FSV3" s="249"/>
      <c r="FSW3" s="249"/>
      <c r="FSX3" s="249"/>
      <c r="FSY3" s="249"/>
      <c r="FSZ3" s="249"/>
      <c r="FTA3" s="249"/>
      <c r="FTB3" s="249"/>
      <c r="FTC3" s="249"/>
      <c r="FTD3" s="249"/>
      <c r="FTE3" s="249"/>
      <c r="FTF3" s="249"/>
      <c r="FTG3" s="249"/>
      <c r="FTH3" s="249"/>
      <c r="FTI3" s="249"/>
      <c r="FTJ3" s="249"/>
      <c r="FTK3" s="249"/>
      <c r="FTL3" s="249"/>
      <c r="FTM3" s="249"/>
      <c r="FTN3" s="249"/>
      <c r="FTO3" s="249"/>
      <c r="FTP3" s="249"/>
      <c r="FTQ3" s="249"/>
      <c r="FTR3" s="249"/>
      <c r="FTS3" s="249"/>
      <c r="FTT3" s="249"/>
      <c r="FTU3" s="249"/>
      <c r="FTV3" s="249"/>
      <c r="FTW3" s="249"/>
      <c r="FTX3" s="249"/>
      <c r="FTY3" s="249"/>
      <c r="FTZ3" s="249"/>
      <c r="FUA3" s="249"/>
      <c r="FUB3" s="249"/>
      <c r="FUC3" s="249"/>
      <c r="FUD3" s="249"/>
      <c r="FUE3" s="249"/>
      <c r="FUF3" s="249"/>
      <c r="FUG3" s="249"/>
      <c r="FUH3" s="249"/>
      <c r="FUI3" s="249"/>
      <c r="FUJ3" s="249"/>
      <c r="FUK3" s="249"/>
      <c r="FUL3" s="249"/>
      <c r="FUM3" s="249"/>
      <c r="FUN3" s="249"/>
      <c r="FUO3" s="249"/>
      <c r="FUP3" s="249"/>
      <c r="FUQ3" s="249"/>
      <c r="FUR3" s="249"/>
      <c r="FUS3" s="249"/>
      <c r="FUT3" s="249"/>
      <c r="FUU3" s="249"/>
      <c r="FUV3" s="249"/>
      <c r="FUW3" s="249"/>
      <c r="FUX3" s="249"/>
      <c r="FUY3" s="249"/>
      <c r="FUZ3" s="249"/>
      <c r="FVA3" s="249"/>
      <c r="FVB3" s="249"/>
      <c r="FVC3" s="249"/>
      <c r="FVD3" s="249"/>
      <c r="FVE3" s="249"/>
      <c r="FVF3" s="249"/>
      <c r="FVG3" s="249"/>
      <c r="FVH3" s="249"/>
      <c r="FVI3" s="249"/>
      <c r="FVJ3" s="249"/>
      <c r="FVK3" s="249"/>
      <c r="FVL3" s="249"/>
      <c r="FVM3" s="249"/>
      <c r="FVN3" s="249"/>
      <c r="FVO3" s="249"/>
      <c r="FVP3" s="249"/>
      <c r="FVQ3" s="249"/>
      <c r="FVR3" s="249"/>
      <c r="FVS3" s="249"/>
      <c r="FVT3" s="249"/>
      <c r="FVU3" s="249"/>
      <c r="FVV3" s="249"/>
      <c r="FVW3" s="249"/>
      <c r="FVX3" s="249"/>
      <c r="FVY3" s="249"/>
      <c r="FVZ3" s="249"/>
      <c r="FWA3" s="249"/>
      <c r="FWB3" s="249"/>
      <c r="FWC3" s="249"/>
      <c r="FWD3" s="249"/>
      <c r="FWE3" s="249"/>
      <c r="FWF3" s="249"/>
      <c r="FWG3" s="249"/>
      <c r="FWH3" s="249"/>
      <c r="FWI3" s="249"/>
      <c r="FWJ3" s="249"/>
      <c r="FWK3" s="249"/>
      <c r="FWL3" s="249"/>
      <c r="FWM3" s="249"/>
      <c r="FWN3" s="249"/>
      <c r="FWO3" s="249"/>
      <c r="FWP3" s="249"/>
      <c r="FWQ3" s="249"/>
      <c r="FWR3" s="249"/>
      <c r="FWS3" s="249"/>
      <c r="FWT3" s="249"/>
      <c r="FWU3" s="249"/>
      <c r="FWV3" s="249"/>
      <c r="FWW3" s="249"/>
      <c r="FWX3" s="249"/>
      <c r="FWY3" s="249"/>
      <c r="FWZ3" s="249"/>
      <c r="FXA3" s="249"/>
      <c r="FXB3" s="249"/>
      <c r="FXC3" s="249"/>
      <c r="FXD3" s="249"/>
      <c r="FXE3" s="249"/>
      <c r="FXF3" s="249"/>
      <c r="FXG3" s="249"/>
      <c r="FXH3" s="249"/>
      <c r="FXI3" s="249"/>
      <c r="FXJ3" s="249"/>
      <c r="FXK3" s="249"/>
      <c r="FXL3" s="249"/>
      <c r="FXM3" s="249"/>
      <c r="FXN3" s="249"/>
      <c r="FXO3" s="249"/>
      <c r="FXP3" s="249"/>
      <c r="FXQ3" s="249"/>
      <c r="FXR3" s="249"/>
      <c r="FXS3" s="249"/>
      <c r="FXT3" s="249"/>
      <c r="FXU3" s="249"/>
      <c r="FXV3" s="249"/>
      <c r="FXW3" s="249"/>
      <c r="FXX3" s="249"/>
      <c r="FXY3" s="249"/>
      <c r="FXZ3" s="249"/>
      <c r="FYA3" s="249"/>
      <c r="FYB3" s="249"/>
      <c r="FYC3" s="249"/>
      <c r="FYD3" s="249"/>
      <c r="FYE3" s="249"/>
      <c r="FYF3" s="249"/>
      <c r="FYG3" s="249"/>
      <c r="FYH3" s="249"/>
      <c r="FYI3" s="249"/>
      <c r="FYJ3" s="249"/>
      <c r="FYK3" s="249"/>
      <c r="FYL3" s="249"/>
      <c r="FYM3" s="249"/>
      <c r="FYN3" s="249"/>
      <c r="FYO3" s="249"/>
      <c r="FYP3" s="249"/>
      <c r="FYQ3" s="249"/>
      <c r="FYR3" s="249"/>
      <c r="FYS3" s="249"/>
      <c r="FYT3" s="249"/>
      <c r="FYU3" s="249"/>
      <c r="FYV3" s="249"/>
      <c r="FYW3" s="249"/>
      <c r="FYX3" s="249"/>
      <c r="FYY3" s="249"/>
      <c r="FYZ3" s="249"/>
      <c r="FZA3" s="249"/>
      <c r="FZB3" s="249"/>
      <c r="FZC3" s="249"/>
      <c r="FZD3" s="249"/>
      <c r="FZE3" s="249"/>
      <c r="FZF3" s="249"/>
      <c r="FZG3" s="249"/>
      <c r="FZH3" s="249"/>
      <c r="FZI3" s="249"/>
      <c r="FZJ3" s="249"/>
      <c r="FZK3" s="249"/>
      <c r="FZL3" s="249"/>
      <c r="FZM3" s="249"/>
      <c r="FZN3" s="249"/>
      <c r="FZO3" s="249"/>
      <c r="FZP3" s="249"/>
      <c r="FZQ3" s="249"/>
      <c r="FZR3" s="249"/>
      <c r="FZS3" s="249"/>
      <c r="FZT3" s="249"/>
      <c r="FZU3" s="249"/>
      <c r="FZV3" s="249"/>
      <c r="FZW3" s="249"/>
      <c r="FZX3" s="249"/>
      <c r="FZY3" s="249"/>
      <c r="FZZ3" s="249"/>
      <c r="GAA3" s="249"/>
      <c r="GAB3" s="249"/>
      <c r="GAC3" s="249"/>
      <c r="GAD3" s="249"/>
      <c r="GAE3" s="249"/>
      <c r="GAF3" s="249"/>
      <c r="GAG3" s="249"/>
      <c r="GAH3" s="249"/>
      <c r="GAI3" s="249"/>
      <c r="GAJ3" s="249"/>
      <c r="GAK3" s="249"/>
      <c r="GAL3" s="249"/>
      <c r="GAM3" s="249"/>
      <c r="GAN3" s="249"/>
      <c r="GAO3" s="249"/>
      <c r="GAP3" s="249"/>
      <c r="GAQ3" s="249"/>
      <c r="GAR3" s="249"/>
      <c r="GAS3" s="249"/>
      <c r="GAT3" s="249"/>
      <c r="GAU3" s="249"/>
      <c r="GAV3" s="249"/>
      <c r="GAW3" s="249"/>
      <c r="GAX3" s="249"/>
      <c r="GAY3" s="249"/>
      <c r="GAZ3" s="249"/>
      <c r="GBA3" s="249"/>
      <c r="GBB3" s="249"/>
      <c r="GBC3" s="249"/>
      <c r="GBD3" s="249"/>
      <c r="GBE3" s="249"/>
      <c r="GBF3" s="249"/>
      <c r="GBG3" s="249"/>
      <c r="GBH3" s="249"/>
      <c r="GBI3" s="249"/>
      <c r="GBJ3" s="249"/>
      <c r="GBK3" s="249"/>
      <c r="GBL3" s="249"/>
      <c r="GBM3" s="249"/>
      <c r="GBN3" s="249"/>
      <c r="GBO3" s="249"/>
      <c r="GBP3" s="249"/>
      <c r="GBQ3" s="249"/>
      <c r="GBR3" s="249"/>
      <c r="GBS3" s="249"/>
      <c r="GBT3" s="249"/>
      <c r="GBU3" s="249"/>
      <c r="GBV3" s="249"/>
      <c r="GBW3" s="249"/>
      <c r="GBX3" s="249"/>
      <c r="GBY3" s="249"/>
      <c r="GBZ3" s="249"/>
      <c r="GCA3" s="249"/>
      <c r="GCB3" s="249"/>
      <c r="GCC3" s="249"/>
      <c r="GCD3" s="249"/>
      <c r="GCE3" s="249"/>
      <c r="GCF3" s="249"/>
      <c r="GCG3" s="249"/>
      <c r="GCH3" s="249"/>
      <c r="GCI3" s="249"/>
      <c r="GCJ3" s="249"/>
      <c r="GCK3" s="249"/>
      <c r="GCL3" s="249"/>
      <c r="GCM3" s="249"/>
      <c r="GCN3" s="249"/>
      <c r="GCO3" s="249"/>
      <c r="GCP3" s="249"/>
      <c r="GCQ3" s="249"/>
      <c r="GCR3" s="249"/>
      <c r="GCS3" s="249"/>
      <c r="GCT3" s="249"/>
      <c r="GCU3" s="249"/>
      <c r="GCV3" s="249"/>
      <c r="GCW3" s="249"/>
      <c r="GCX3" s="249"/>
      <c r="GCY3" s="249"/>
      <c r="GCZ3" s="249"/>
      <c r="GDA3" s="249"/>
      <c r="GDB3" s="249"/>
      <c r="GDC3" s="249"/>
      <c r="GDD3" s="249"/>
      <c r="GDE3" s="249"/>
      <c r="GDF3" s="249"/>
      <c r="GDG3" s="249"/>
      <c r="GDH3" s="249"/>
      <c r="GDI3" s="249"/>
      <c r="GDJ3" s="249"/>
      <c r="GDK3" s="249"/>
      <c r="GDL3" s="249"/>
      <c r="GDM3" s="249"/>
      <c r="GDN3" s="249"/>
      <c r="GDO3" s="249"/>
      <c r="GDP3" s="249"/>
      <c r="GDQ3" s="249"/>
      <c r="GDR3" s="249"/>
      <c r="GDS3" s="249"/>
      <c r="GDT3" s="249"/>
      <c r="GDU3" s="249"/>
      <c r="GDV3" s="249"/>
      <c r="GDW3" s="249"/>
      <c r="GDX3" s="249"/>
      <c r="GDY3" s="249"/>
      <c r="GDZ3" s="249"/>
      <c r="GEA3" s="249"/>
      <c r="GEB3" s="249"/>
      <c r="GEC3" s="249"/>
      <c r="GED3" s="249"/>
      <c r="GEE3" s="249"/>
      <c r="GEF3" s="249"/>
      <c r="GEG3" s="249"/>
      <c r="GEH3" s="249"/>
      <c r="GEI3" s="249"/>
      <c r="GEJ3" s="249"/>
      <c r="GEK3" s="249"/>
      <c r="GEL3" s="249"/>
      <c r="GEM3" s="249"/>
      <c r="GEN3" s="249"/>
      <c r="GEO3" s="249"/>
      <c r="GEP3" s="249"/>
      <c r="GEQ3" s="249"/>
      <c r="GER3" s="249"/>
      <c r="GES3" s="249"/>
      <c r="GET3" s="249"/>
      <c r="GEU3" s="249"/>
      <c r="GEV3" s="249"/>
      <c r="GEW3" s="249"/>
      <c r="GEX3" s="249"/>
      <c r="GEY3" s="249"/>
      <c r="GEZ3" s="249"/>
      <c r="GFA3" s="249"/>
      <c r="GFB3" s="249"/>
      <c r="GFC3" s="249"/>
      <c r="GFD3" s="249"/>
      <c r="GFE3" s="249"/>
      <c r="GFF3" s="249"/>
      <c r="GFG3" s="249"/>
      <c r="GFH3" s="249"/>
      <c r="GFI3" s="249"/>
      <c r="GFJ3" s="249"/>
      <c r="GFK3" s="249"/>
      <c r="GFL3" s="249"/>
      <c r="GFM3" s="249"/>
      <c r="GFN3" s="249"/>
      <c r="GFO3" s="249"/>
      <c r="GFP3" s="249"/>
      <c r="GFQ3" s="249"/>
      <c r="GFR3" s="249"/>
      <c r="GFS3" s="249"/>
      <c r="GFT3" s="249"/>
      <c r="GFU3" s="249"/>
      <c r="GFV3" s="249"/>
      <c r="GFW3" s="249"/>
      <c r="GFX3" s="249"/>
      <c r="GFY3" s="249"/>
      <c r="GFZ3" s="249"/>
      <c r="GGA3" s="249"/>
      <c r="GGB3" s="249"/>
      <c r="GGC3" s="249"/>
      <c r="GGD3" s="249"/>
      <c r="GGE3" s="249"/>
      <c r="GGF3" s="249"/>
      <c r="GGG3" s="249"/>
      <c r="GGH3" s="249"/>
      <c r="GGI3" s="249"/>
      <c r="GGJ3" s="249"/>
      <c r="GGK3" s="249"/>
      <c r="GGL3" s="249"/>
      <c r="GGM3" s="249"/>
      <c r="GGN3" s="249"/>
      <c r="GGO3" s="249"/>
      <c r="GGP3" s="249"/>
      <c r="GGQ3" s="249"/>
      <c r="GGR3" s="249"/>
      <c r="GGS3" s="249"/>
      <c r="GGT3" s="249"/>
      <c r="GGU3" s="249"/>
      <c r="GGV3" s="249"/>
      <c r="GGW3" s="249"/>
      <c r="GGX3" s="249"/>
      <c r="GGY3" s="249"/>
      <c r="GGZ3" s="249"/>
      <c r="GHA3" s="249"/>
      <c r="GHB3" s="249"/>
      <c r="GHC3" s="249"/>
      <c r="GHD3" s="249"/>
      <c r="GHE3" s="249"/>
      <c r="GHF3" s="249"/>
      <c r="GHG3" s="249"/>
      <c r="GHH3" s="249"/>
      <c r="GHI3" s="249"/>
      <c r="GHJ3" s="249"/>
      <c r="GHK3" s="249"/>
      <c r="GHL3" s="249"/>
      <c r="GHM3" s="249"/>
      <c r="GHN3" s="249"/>
      <c r="GHO3" s="249"/>
      <c r="GHP3" s="249"/>
      <c r="GHQ3" s="249"/>
      <c r="GHR3" s="249"/>
      <c r="GHS3" s="249"/>
      <c r="GHT3" s="249"/>
      <c r="GHU3" s="249"/>
      <c r="GHV3" s="249"/>
      <c r="GHW3" s="249"/>
      <c r="GHX3" s="249"/>
      <c r="GHY3" s="249"/>
      <c r="GHZ3" s="249"/>
      <c r="GIA3" s="249"/>
      <c r="GIB3" s="249"/>
      <c r="GIC3" s="249"/>
      <c r="GID3" s="249"/>
      <c r="GIE3" s="249"/>
      <c r="GIF3" s="249"/>
      <c r="GIG3" s="249"/>
      <c r="GIH3" s="249"/>
      <c r="GII3" s="249"/>
      <c r="GIJ3" s="249"/>
      <c r="GIK3" s="249"/>
      <c r="GIL3" s="249"/>
      <c r="GIM3" s="249"/>
      <c r="GIN3" s="249"/>
      <c r="GIO3" s="249"/>
      <c r="GIP3" s="249"/>
      <c r="GIQ3" s="249"/>
      <c r="GIR3" s="249"/>
      <c r="GIS3" s="249"/>
      <c r="GIT3" s="249"/>
      <c r="GIU3" s="249"/>
      <c r="GIV3" s="249"/>
      <c r="GIW3" s="249"/>
      <c r="GIX3" s="249"/>
      <c r="GIY3" s="249"/>
      <c r="GIZ3" s="249"/>
      <c r="GJA3" s="249"/>
      <c r="GJB3" s="249"/>
      <c r="GJC3" s="249"/>
      <c r="GJD3" s="249"/>
      <c r="GJE3" s="249"/>
      <c r="GJF3" s="249"/>
      <c r="GJG3" s="249"/>
      <c r="GJH3" s="249"/>
      <c r="GJI3" s="249"/>
      <c r="GJJ3" s="249"/>
      <c r="GJK3" s="249"/>
      <c r="GJL3" s="249"/>
      <c r="GJM3" s="249"/>
      <c r="GJN3" s="249"/>
      <c r="GJO3" s="249"/>
      <c r="GJP3" s="249"/>
      <c r="GJQ3" s="249"/>
      <c r="GJR3" s="249"/>
      <c r="GJS3" s="249"/>
      <c r="GJT3" s="249"/>
      <c r="GJU3" s="249"/>
      <c r="GJV3" s="249"/>
      <c r="GJW3" s="249"/>
      <c r="GJX3" s="249"/>
      <c r="GJY3" s="249"/>
      <c r="GJZ3" s="249"/>
      <c r="GKA3" s="249"/>
      <c r="GKB3" s="249"/>
      <c r="GKC3" s="249"/>
      <c r="GKD3" s="249"/>
      <c r="GKE3" s="249"/>
      <c r="GKF3" s="249"/>
      <c r="GKG3" s="249"/>
      <c r="GKH3" s="249"/>
      <c r="GKI3" s="249"/>
      <c r="GKJ3" s="249"/>
      <c r="GKK3" s="249"/>
      <c r="GKL3" s="249"/>
      <c r="GKM3" s="249"/>
      <c r="GKN3" s="249"/>
      <c r="GKO3" s="249"/>
      <c r="GKP3" s="249"/>
      <c r="GKQ3" s="249"/>
      <c r="GKR3" s="249"/>
      <c r="GKS3" s="249"/>
      <c r="GKT3" s="249"/>
      <c r="GKU3" s="249"/>
      <c r="GKV3" s="249"/>
      <c r="GKW3" s="249"/>
      <c r="GKX3" s="249"/>
      <c r="GKY3" s="249"/>
      <c r="GKZ3" s="249"/>
      <c r="GLA3" s="249"/>
      <c r="GLB3" s="249"/>
      <c r="GLC3" s="249"/>
      <c r="GLD3" s="249"/>
      <c r="GLE3" s="249"/>
      <c r="GLF3" s="249"/>
      <c r="GLG3" s="249"/>
      <c r="GLH3" s="249"/>
      <c r="GLI3" s="249"/>
      <c r="GLJ3" s="249"/>
      <c r="GLK3" s="249"/>
      <c r="GLL3" s="249"/>
      <c r="GLM3" s="249"/>
      <c r="GLN3" s="249"/>
      <c r="GLO3" s="249"/>
      <c r="GLP3" s="249"/>
      <c r="GLQ3" s="249"/>
      <c r="GLR3" s="249"/>
      <c r="GLS3" s="249"/>
      <c r="GLT3" s="249"/>
      <c r="GLU3" s="249"/>
      <c r="GLV3" s="249"/>
      <c r="GLW3" s="249"/>
      <c r="GLX3" s="249"/>
      <c r="GLY3" s="249"/>
      <c r="GLZ3" s="249"/>
      <c r="GMA3" s="249"/>
      <c r="GMB3" s="249"/>
      <c r="GMC3" s="249"/>
      <c r="GMD3" s="249"/>
      <c r="GME3" s="249"/>
      <c r="GMF3" s="249"/>
      <c r="GMG3" s="249"/>
      <c r="GMH3" s="249"/>
      <c r="GMI3" s="249"/>
      <c r="GMJ3" s="249"/>
      <c r="GMK3" s="249"/>
      <c r="GML3" s="249"/>
      <c r="GMM3" s="249"/>
      <c r="GMN3" s="249"/>
      <c r="GMO3" s="249"/>
      <c r="GMP3" s="249"/>
      <c r="GMQ3" s="249"/>
      <c r="GMR3" s="249"/>
      <c r="GMS3" s="249"/>
      <c r="GMT3" s="249"/>
      <c r="GMU3" s="249"/>
      <c r="GMV3" s="249"/>
      <c r="GMW3" s="249"/>
      <c r="GMX3" s="249"/>
      <c r="GMY3" s="249"/>
      <c r="GMZ3" s="249"/>
      <c r="GNA3" s="249"/>
      <c r="GNB3" s="249"/>
      <c r="GNC3" s="249"/>
      <c r="GND3" s="249"/>
      <c r="GNE3" s="249"/>
      <c r="GNF3" s="249"/>
      <c r="GNG3" s="249"/>
      <c r="GNH3" s="249"/>
      <c r="GNI3" s="249"/>
      <c r="GNJ3" s="249"/>
      <c r="GNK3" s="249"/>
      <c r="GNL3" s="249"/>
      <c r="GNM3" s="249"/>
      <c r="GNN3" s="249"/>
      <c r="GNO3" s="249"/>
      <c r="GNP3" s="249"/>
      <c r="GNQ3" s="249"/>
      <c r="GNR3" s="249"/>
      <c r="GNS3" s="249"/>
      <c r="GNT3" s="249"/>
      <c r="GNU3" s="249"/>
      <c r="GNV3" s="249"/>
      <c r="GNW3" s="249"/>
      <c r="GNX3" s="249"/>
      <c r="GNY3" s="249"/>
      <c r="GNZ3" s="249"/>
      <c r="GOA3" s="249"/>
      <c r="GOB3" s="249"/>
      <c r="GOC3" s="249"/>
      <c r="GOD3" s="249"/>
      <c r="GOE3" s="249"/>
      <c r="GOF3" s="249"/>
      <c r="GOG3" s="249"/>
      <c r="GOH3" s="249"/>
      <c r="GOI3" s="249"/>
      <c r="GOJ3" s="249"/>
      <c r="GOK3" s="249"/>
      <c r="GOL3" s="249"/>
      <c r="GOM3" s="249"/>
      <c r="GON3" s="249"/>
      <c r="GOO3" s="249"/>
      <c r="GOP3" s="249"/>
      <c r="GOQ3" s="249"/>
      <c r="GOR3" s="249"/>
      <c r="GOS3" s="249"/>
      <c r="GOT3" s="249"/>
      <c r="GOU3" s="249"/>
      <c r="GOV3" s="249"/>
      <c r="GOW3" s="249"/>
      <c r="GOX3" s="249"/>
      <c r="GOY3" s="249"/>
      <c r="GOZ3" s="249"/>
      <c r="GPA3" s="249"/>
      <c r="GPB3" s="249"/>
      <c r="GPC3" s="249"/>
      <c r="GPD3" s="249"/>
      <c r="GPE3" s="249"/>
      <c r="GPF3" s="249"/>
      <c r="GPG3" s="249"/>
      <c r="GPH3" s="249"/>
      <c r="GPI3" s="249"/>
      <c r="GPJ3" s="249"/>
      <c r="GPK3" s="249"/>
      <c r="GPL3" s="249"/>
      <c r="GPM3" s="249"/>
      <c r="GPN3" s="249"/>
      <c r="GPO3" s="249"/>
      <c r="GPP3" s="249"/>
      <c r="GPQ3" s="249"/>
      <c r="GPR3" s="249"/>
      <c r="GPS3" s="249"/>
      <c r="GPT3" s="249"/>
      <c r="GPU3" s="249"/>
      <c r="GPV3" s="249"/>
      <c r="GPW3" s="249"/>
      <c r="GPX3" s="249"/>
      <c r="GPY3" s="249"/>
      <c r="GPZ3" s="249"/>
      <c r="GQA3" s="249"/>
      <c r="GQB3" s="249"/>
      <c r="GQC3" s="249"/>
      <c r="GQD3" s="249"/>
      <c r="GQE3" s="249"/>
      <c r="GQF3" s="249"/>
      <c r="GQG3" s="249"/>
      <c r="GQH3" s="249"/>
      <c r="GQI3" s="249"/>
      <c r="GQJ3" s="249"/>
      <c r="GQK3" s="249"/>
      <c r="GQL3" s="249"/>
      <c r="GQM3" s="249"/>
      <c r="GQN3" s="249"/>
      <c r="GQO3" s="249"/>
      <c r="GQP3" s="249"/>
      <c r="GQQ3" s="249"/>
      <c r="GQR3" s="249"/>
      <c r="GQS3" s="249"/>
      <c r="GQT3" s="249"/>
      <c r="GQU3" s="249"/>
      <c r="GQV3" s="249"/>
      <c r="GQW3" s="249"/>
      <c r="GQX3" s="249"/>
      <c r="GQY3" s="249"/>
      <c r="GQZ3" s="249"/>
      <c r="GRA3" s="249"/>
      <c r="GRB3" s="249"/>
      <c r="GRC3" s="249"/>
      <c r="GRD3" s="249"/>
      <c r="GRE3" s="249"/>
      <c r="GRF3" s="249"/>
      <c r="GRG3" s="249"/>
      <c r="GRH3" s="249"/>
      <c r="GRI3" s="249"/>
      <c r="GRJ3" s="249"/>
      <c r="GRK3" s="249"/>
      <c r="GRL3" s="249"/>
      <c r="GRM3" s="249"/>
      <c r="GRN3" s="249"/>
      <c r="GRO3" s="249"/>
      <c r="GRP3" s="249"/>
      <c r="GRQ3" s="249"/>
      <c r="GRR3" s="249"/>
      <c r="GRS3" s="249"/>
      <c r="GRT3" s="249"/>
      <c r="GRU3" s="249"/>
      <c r="GRV3" s="249"/>
      <c r="GRW3" s="249"/>
      <c r="GRX3" s="249"/>
      <c r="GRY3" s="249"/>
      <c r="GRZ3" s="249"/>
      <c r="GSA3" s="249"/>
      <c r="GSB3" s="249"/>
      <c r="GSC3" s="249"/>
      <c r="GSD3" s="249"/>
      <c r="GSE3" s="249"/>
      <c r="GSF3" s="249"/>
      <c r="GSG3" s="249"/>
      <c r="GSH3" s="249"/>
      <c r="GSI3" s="249"/>
      <c r="GSJ3" s="249"/>
      <c r="GSK3" s="249"/>
      <c r="GSL3" s="249"/>
      <c r="GSM3" s="249"/>
      <c r="GSN3" s="249"/>
      <c r="GSO3" s="249"/>
      <c r="GSP3" s="249"/>
      <c r="GSQ3" s="249"/>
      <c r="GSR3" s="249"/>
      <c r="GSS3" s="249"/>
      <c r="GST3" s="249"/>
      <c r="GSU3" s="249"/>
      <c r="GSV3" s="249"/>
      <c r="GSW3" s="249"/>
      <c r="GSX3" s="249"/>
      <c r="GSY3" s="249"/>
      <c r="GSZ3" s="249"/>
      <c r="GTA3" s="249"/>
      <c r="GTB3" s="249"/>
      <c r="GTC3" s="249"/>
      <c r="GTD3" s="249"/>
      <c r="GTE3" s="249"/>
      <c r="GTF3" s="249"/>
      <c r="GTG3" s="249"/>
      <c r="GTH3" s="249"/>
      <c r="GTI3" s="249"/>
      <c r="GTJ3" s="249"/>
      <c r="GTK3" s="249"/>
      <c r="GTL3" s="249"/>
      <c r="GTM3" s="249"/>
      <c r="GTN3" s="249"/>
      <c r="GTO3" s="249"/>
      <c r="GTP3" s="249"/>
      <c r="GTQ3" s="249"/>
      <c r="GTR3" s="249"/>
      <c r="GTS3" s="249"/>
      <c r="GTT3" s="249"/>
      <c r="GTU3" s="249"/>
      <c r="GTV3" s="249"/>
      <c r="GTW3" s="249"/>
      <c r="GTX3" s="249"/>
      <c r="GTY3" s="249"/>
      <c r="GTZ3" s="249"/>
      <c r="GUA3" s="249"/>
      <c r="GUB3" s="249"/>
      <c r="GUC3" s="249"/>
      <c r="GUD3" s="249"/>
      <c r="GUE3" s="249"/>
      <c r="GUF3" s="249"/>
      <c r="GUG3" s="249"/>
      <c r="GUH3" s="249"/>
      <c r="GUI3" s="249"/>
      <c r="GUJ3" s="249"/>
      <c r="GUK3" s="249"/>
      <c r="GUL3" s="249"/>
      <c r="GUM3" s="249"/>
      <c r="GUN3" s="249"/>
      <c r="GUO3" s="249"/>
      <c r="GUP3" s="249"/>
      <c r="GUQ3" s="249"/>
      <c r="GUR3" s="249"/>
      <c r="GUS3" s="249"/>
      <c r="GUT3" s="249"/>
      <c r="GUU3" s="249"/>
      <c r="GUV3" s="249"/>
      <c r="GUW3" s="249"/>
      <c r="GUX3" s="249"/>
      <c r="GUY3" s="249"/>
      <c r="GUZ3" s="249"/>
      <c r="GVA3" s="249"/>
      <c r="GVB3" s="249"/>
      <c r="GVC3" s="249"/>
      <c r="GVD3" s="249"/>
      <c r="GVE3" s="249"/>
      <c r="GVF3" s="249"/>
      <c r="GVG3" s="249"/>
      <c r="GVH3" s="249"/>
      <c r="GVI3" s="249"/>
      <c r="GVJ3" s="249"/>
      <c r="GVK3" s="249"/>
      <c r="GVL3" s="249"/>
      <c r="GVM3" s="249"/>
      <c r="GVN3" s="249"/>
      <c r="GVO3" s="249"/>
      <c r="GVP3" s="249"/>
      <c r="GVQ3" s="249"/>
      <c r="GVR3" s="249"/>
      <c r="GVS3" s="249"/>
      <c r="GVT3" s="249"/>
      <c r="GVU3" s="249"/>
      <c r="GVV3" s="249"/>
      <c r="GVW3" s="249"/>
      <c r="GVX3" s="249"/>
      <c r="GVY3" s="249"/>
      <c r="GVZ3" s="249"/>
      <c r="GWA3" s="249"/>
      <c r="GWB3" s="249"/>
      <c r="GWC3" s="249"/>
      <c r="GWD3" s="249"/>
      <c r="GWE3" s="249"/>
      <c r="GWF3" s="249"/>
      <c r="GWG3" s="249"/>
      <c r="GWH3" s="249"/>
      <c r="GWI3" s="249"/>
      <c r="GWJ3" s="249"/>
      <c r="GWK3" s="249"/>
      <c r="GWL3" s="249"/>
      <c r="GWM3" s="249"/>
      <c r="GWN3" s="249"/>
      <c r="GWO3" s="249"/>
      <c r="GWP3" s="249"/>
      <c r="GWQ3" s="249"/>
      <c r="GWR3" s="249"/>
      <c r="GWS3" s="249"/>
      <c r="GWT3" s="249"/>
      <c r="GWU3" s="249"/>
      <c r="GWV3" s="249"/>
      <c r="GWW3" s="249"/>
      <c r="GWX3" s="249"/>
      <c r="GWY3" s="249"/>
      <c r="GWZ3" s="249"/>
      <c r="GXA3" s="249"/>
      <c r="GXB3" s="249"/>
      <c r="GXC3" s="249"/>
      <c r="GXD3" s="249"/>
      <c r="GXE3" s="249"/>
      <c r="GXF3" s="249"/>
      <c r="GXG3" s="249"/>
      <c r="GXH3" s="249"/>
      <c r="GXI3" s="249"/>
      <c r="GXJ3" s="249"/>
      <c r="GXK3" s="249"/>
      <c r="GXL3" s="249"/>
      <c r="GXM3" s="249"/>
      <c r="GXN3" s="249"/>
      <c r="GXO3" s="249"/>
      <c r="GXP3" s="249"/>
      <c r="GXQ3" s="249"/>
      <c r="GXR3" s="249"/>
      <c r="GXS3" s="249"/>
      <c r="GXT3" s="249"/>
      <c r="GXU3" s="249"/>
      <c r="GXV3" s="249"/>
      <c r="GXW3" s="249"/>
      <c r="GXX3" s="249"/>
      <c r="GXY3" s="249"/>
      <c r="GXZ3" s="249"/>
      <c r="GYA3" s="249"/>
      <c r="GYB3" s="249"/>
      <c r="GYC3" s="249"/>
      <c r="GYD3" s="249"/>
      <c r="GYE3" s="249"/>
      <c r="GYF3" s="249"/>
      <c r="GYG3" s="249"/>
      <c r="GYH3" s="249"/>
      <c r="GYI3" s="249"/>
      <c r="GYJ3" s="249"/>
      <c r="GYK3" s="249"/>
      <c r="GYL3" s="249"/>
      <c r="GYM3" s="249"/>
      <c r="GYN3" s="249"/>
      <c r="GYO3" s="249"/>
      <c r="GYP3" s="249"/>
      <c r="GYQ3" s="249"/>
      <c r="GYR3" s="249"/>
      <c r="GYS3" s="249"/>
      <c r="GYT3" s="249"/>
      <c r="GYU3" s="249"/>
      <c r="GYV3" s="249"/>
      <c r="GYW3" s="249"/>
      <c r="GYX3" s="249"/>
      <c r="GYY3" s="249"/>
      <c r="GYZ3" s="249"/>
      <c r="GZA3" s="249"/>
      <c r="GZB3" s="249"/>
      <c r="GZC3" s="249"/>
      <c r="GZD3" s="249"/>
      <c r="GZE3" s="249"/>
      <c r="GZF3" s="249"/>
      <c r="GZG3" s="249"/>
      <c r="GZH3" s="249"/>
      <c r="GZI3" s="249"/>
      <c r="GZJ3" s="249"/>
      <c r="GZK3" s="249"/>
      <c r="GZL3" s="249"/>
      <c r="GZM3" s="249"/>
      <c r="GZN3" s="249"/>
      <c r="GZO3" s="249"/>
      <c r="GZP3" s="249"/>
      <c r="GZQ3" s="249"/>
      <c r="GZR3" s="249"/>
      <c r="GZS3" s="249"/>
      <c r="GZT3" s="249"/>
      <c r="GZU3" s="249"/>
      <c r="GZV3" s="249"/>
      <c r="GZW3" s="249"/>
      <c r="GZX3" s="249"/>
      <c r="GZY3" s="249"/>
      <c r="GZZ3" s="249"/>
      <c r="HAA3" s="249"/>
      <c r="HAB3" s="249"/>
      <c r="HAC3" s="249"/>
      <c r="HAD3" s="249"/>
      <c r="HAE3" s="249"/>
      <c r="HAF3" s="249"/>
      <c r="HAG3" s="249"/>
      <c r="HAH3" s="249"/>
      <c r="HAI3" s="249"/>
      <c r="HAJ3" s="249"/>
      <c r="HAK3" s="249"/>
      <c r="HAL3" s="249"/>
      <c r="HAM3" s="249"/>
      <c r="HAN3" s="249"/>
      <c r="HAO3" s="249"/>
      <c r="HAP3" s="249"/>
      <c r="HAQ3" s="249"/>
      <c r="HAR3" s="249"/>
      <c r="HAS3" s="249"/>
      <c r="HAT3" s="249"/>
      <c r="HAU3" s="249"/>
      <c r="HAV3" s="249"/>
      <c r="HAW3" s="249"/>
      <c r="HAX3" s="249"/>
      <c r="HAY3" s="249"/>
      <c r="HAZ3" s="249"/>
      <c r="HBA3" s="249"/>
      <c r="HBB3" s="249"/>
      <c r="HBC3" s="249"/>
      <c r="HBD3" s="249"/>
      <c r="HBE3" s="249"/>
      <c r="HBF3" s="249"/>
      <c r="HBG3" s="249"/>
      <c r="HBH3" s="249"/>
      <c r="HBI3" s="249"/>
      <c r="HBJ3" s="249"/>
      <c r="HBK3" s="249"/>
      <c r="HBL3" s="249"/>
      <c r="HBM3" s="249"/>
      <c r="HBN3" s="249"/>
      <c r="HBO3" s="249"/>
      <c r="HBP3" s="249"/>
      <c r="HBQ3" s="249"/>
      <c r="HBR3" s="249"/>
      <c r="HBS3" s="249"/>
      <c r="HBT3" s="249"/>
      <c r="HBU3" s="249"/>
      <c r="HBV3" s="249"/>
      <c r="HBW3" s="249"/>
      <c r="HBX3" s="249"/>
      <c r="HBY3" s="249"/>
      <c r="HBZ3" s="249"/>
      <c r="HCA3" s="249"/>
      <c r="HCB3" s="249"/>
      <c r="HCC3" s="249"/>
      <c r="HCD3" s="249"/>
      <c r="HCE3" s="249"/>
      <c r="HCF3" s="249"/>
      <c r="HCG3" s="249"/>
      <c r="HCH3" s="249"/>
      <c r="HCI3" s="249"/>
      <c r="HCJ3" s="249"/>
      <c r="HCK3" s="249"/>
      <c r="HCL3" s="249"/>
      <c r="HCM3" s="249"/>
      <c r="HCN3" s="249"/>
      <c r="HCO3" s="249"/>
      <c r="HCP3" s="249"/>
      <c r="HCQ3" s="249"/>
      <c r="HCR3" s="249"/>
      <c r="HCS3" s="249"/>
      <c r="HCT3" s="249"/>
      <c r="HCU3" s="249"/>
      <c r="HCV3" s="249"/>
      <c r="HCW3" s="249"/>
      <c r="HCX3" s="249"/>
      <c r="HCY3" s="249"/>
      <c r="HCZ3" s="249"/>
      <c r="HDA3" s="249"/>
      <c r="HDB3" s="249"/>
      <c r="HDC3" s="249"/>
      <c r="HDD3" s="249"/>
      <c r="HDE3" s="249"/>
      <c r="HDF3" s="249"/>
      <c r="HDG3" s="249"/>
      <c r="HDH3" s="249"/>
      <c r="HDI3" s="249"/>
      <c r="HDJ3" s="249"/>
      <c r="HDK3" s="249"/>
      <c r="HDL3" s="249"/>
      <c r="HDM3" s="249"/>
      <c r="HDN3" s="249"/>
      <c r="HDO3" s="249"/>
      <c r="HDP3" s="249"/>
      <c r="HDQ3" s="249"/>
      <c r="HDR3" s="249"/>
      <c r="HDS3" s="249"/>
      <c r="HDT3" s="249"/>
      <c r="HDU3" s="249"/>
      <c r="HDV3" s="249"/>
      <c r="HDW3" s="249"/>
      <c r="HDX3" s="249"/>
      <c r="HDY3" s="249"/>
      <c r="HDZ3" s="249"/>
      <c r="HEA3" s="249"/>
      <c r="HEB3" s="249"/>
      <c r="HEC3" s="249"/>
      <c r="HED3" s="249"/>
      <c r="HEE3" s="249"/>
      <c r="HEF3" s="249"/>
      <c r="HEG3" s="249"/>
      <c r="HEH3" s="249"/>
      <c r="HEI3" s="249"/>
      <c r="HEJ3" s="249"/>
      <c r="HEK3" s="249"/>
      <c r="HEL3" s="249"/>
      <c r="HEM3" s="249"/>
      <c r="HEN3" s="249"/>
      <c r="HEO3" s="249"/>
      <c r="HEP3" s="249"/>
      <c r="HEQ3" s="249"/>
      <c r="HER3" s="249"/>
      <c r="HES3" s="249"/>
      <c r="HET3" s="249"/>
      <c r="HEU3" s="249"/>
      <c r="HEV3" s="249"/>
      <c r="HEW3" s="249"/>
      <c r="HEX3" s="249"/>
      <c r="HEY3" s="249"/>
      <c r="HEZ3" s="249"/>
      <c r="HFA3" s="249"/>
      <c r="HFB3" s="249"/>
      <c r="HFC3" s="249"/>
      <c r="HFD3" s="249"/>
      <c r="HFE3" s="249"/>
      <c r="HFF3" s="249"/>
      <c r="HFG3" s="249"/>
      <c r="HFH3" s="249"/>
      <c r="HFI3" s="249"/>
      <c r="HFJ3" s="249"/>
      <c r="HFK3" s="249"/>
      <c r="HFL3" s="249"/>
      <c r="HFM3" s="249"/>
      <c r="HFN3" s="249"/>
      <c r="HFO3" s="249"/>
      <c r="HFP3" s="249"/>
      <c r="HFQ3" s="249"/>
      <c r="HFR3" s="249"/>
      <c r="HFS3" s="249"/>
      <c r="HFT3" s="249"/>
      <c r="HFU3" s="249"/>
      <c r="HFV3" s="249"/>
      <c r="HFW3" s="249"/>
      <c r="HFX3" s="249"/>
      <c r="HFY3" s="249"/>
      <c r="HFZ3" s="249"/>
      <c r="HGA3" s="249"/>
      <c r="HGB3" s="249"/>
      <c r="HGC3" s="249"/>
      <c r="HGD3" s="249"/>
      <c r="HGE3" s="249"/>
      <c r="HGF3" s="249"/>
      <c r="HGG3" s="249"/>
      <c r="HGH3" s="249"/>
      <c r="HGI3" s="249"/>
      <c r="HGJ3" s="249"/>
      <c r="HGK3" s="249"/>
      <c r="HGL3" s="249"/>
      <c r="HGM3" s="249"/>
      <c r="HGN3" s="249"/>
      <c r="HGO3" s="249"/>
      <c r="HGP3" s="249"/>
      <c r="HGQ3" s="249"/>
      <c r="HGR3" s="249"/>
      <c r="HGS3" s="249"/>
      <c r="HGT3" s="249"/>
      <c r="HGU3" s="249"/>
      <c r="HGV3" s="249"/>
      <c r="HGW3" s="249"/>
      <c r="HGX3" s="249"/>
      <c r="HGY3" s="249"/>
      <c r="HGZ3" s="249"/>
      <c r="HHA3" s="249"/>
      <c r="HHB3" s="249"/>
      <c r="HHC3" s="249"/>
      <c r="HHD3" s="249"/>
      <c r="HHE3" s="249"/>
      <c r="HHF3" s="249"/>
      <c r="HHG3" s="249"/>
      <c r="HHH3" s="249"/>
      <c r="HHI3" s="249"/>
      <c r="HHJ3" s="249"/>
      <c r="HHK3" s="249"/>
      <c r="HHL3" s="249"/>
      <c r="HHM3" s="249"/>
      <c r="HHN3" s="249"/>
      <c r="HHO3" s="249"/>
      <c r="HHP3" s="249"/>
      <c r="HHQ3" s="249"/>
      <c r="HHR3" s="249"/>
      <c r="HHS3" s="249"/>
      <c r="HHT3" s="249"/>
      <c r="HHU3" s="249"/>
      <c r="HHV3" s="249"/>
      <c r="HHW3" s="249"/>
      <c r="HHX3" s="249"/>
      <c r="HHY3" s="249"/>
      <c r="HHZ3" s="249"/>
      <c r="HIA3" s="249"/>
      <c r="HIB3" s="249"/>
      <c r="HIC3" s="249"/>
      <c r="HID3" s="249"/>
      <c r="HIE3" s="249"/>
      <c r="HIF3" s="249"/>
      <c r="HIG3" s="249"/>
      <c r="HIH3" s="249"/>
      <c r="HII3" s="249"/>
      <c r="HIJ3" s="249"/>
      <c r="HIK3" s="249"/>
      <c r="HIL3" s="249"/>
      <c r="HIM3" s="249"/>
      <c r="HIN3" s="249"/>
      <c r="HIO3" s="249"/>
      <c r="HIP3" s="249"/>
      <c r="HIQ3" s="249"/>
      <c r="HIR3" s="249"/>
      <c r="HIS3" s="249"/>
      <c r="HIT3" s="249"/>
      <c r="HIU3" s="249"/>
      <c r="HIV3" s="249"/>
      <c r="HIW3" s="249"/>
      <c r="HIX3" s="249"/>
      <c r="HIY3" s="249"/>
      <c r="HIZ3" s="249"/>
      <c r="HJA3" s="249"/>
      <c r="HJB3" s="249"/>
      <c r="HJC3" s="249"/>
      <c r="HJD3" s="249"/>
      <c r="HJE3" s="249"/>
      <c r="HJF3" s="249"/>
      <c r="HJG3" s="249"/>
      <c r="HJH3" s="249"/>
      <c r="HJI3" s="249"/>
      <c r="HJJ3" s="249"/>
      <c r="HJK3" s="249"/>
      <c r="HJL3" s="249"/>
      <c r="HJM3" s="249"/>
      <c r="HJN3" s="249"/>
      <c r="HJO3" s="249"/>
      <c r="HJP3" s="249"/>
      <c r="HJQ3" s="249"/>
      <c r="HJR3" s="249"/>
      <c r="HJS3" s="249"/>
      <c r="HJT3" s="249"/>
      <c r="HJU3" s="249"/>
      <c r="HJV3" s="249"/>
      <c r="HJW3" s="249"/>
      <c r="HJX3" s="249"/>
      <c r="HJY3" s="249"/>
      <c r="HJZ3" s="249"/>
      <c r="HKA3" s="249"/>
      <c r="HKB3" s="249"/>
      <c r="HKC3" s="249"/>
      <c r="HKD3" s="249"/>
      <c r="HKE3" s="249"/>
      <c r="HKF3" s="249"/>
      <c r="HKG3" s="249"/>
      <c r="HKH3" s="249"/>
      <c r="HKI3" s="249"/>
      <c r="HKJ3" s="249"/>
      <c r="HKK3" s="249"/>
      <c r="HKL3" s="249"/>
      <c r="HKM3" s="249"/>
      <c r="HKN3" s="249"/>
      <c r="HKO3" s="249"/>
      <c r="HKP3" s="249"/>
      <c r="HKQ3" s="249"/>
      <c r="HKR3" s="249"/>
      <c r="HKS3" s="249"/>
      <c r="HKT3" s="249"/>
      <c r="HKU3" s="249"/>
      <c r="HKV3" s="249"/>
      <c r="HKW3" s="249"/>
      <c r="HKX3" s="249"/>
      <c r="HKY3" s="249"/>
      <c r="HKZ3" s="249"/>
      <c r="HLA3" s="249"/>
      <c r="HLB3" s="249"/>
      <c r="HLC3" s="249"/>
      <c r="HLD3" s="249"/>
      <c r="HLE3" s="249"/>
      <c r="HLF3" s="249"/>
      <c r="HLG3" s="249"/>
      <c r="HLH3" s="249"/>
      <c r="HLI3" s="249"/>
      <c r="HLJ3" s="249"/>
      <c r="HLK3" s="249"/>
      <c r="HLL3" s="249"/>
      <c r="HLM3" s="249"/>
      <c r="HLN3" s="249"/>
      <c r="HLO3" s="249"/>
      <c r="HLP3" s="249"/>
      <c r="HLQ3" s="249"/>
      <c r="HLR3" s="249"/>
      <c r="HLS3" s="249"/>
      <c r="HLT3" s="249"/>
      <c r="HLU3" s="249"/>
      <c r="HLV3" s="249"/>
      <c r="HLW3" s="249"/>
      <c r="HLX3" s="249"/>
      <c r="HLY3" s="249"/>
      <c r="HLZ3" s="249"/>
      <c r="HMA3" s="249"/>
      <c r="HMB3" s="249"/>
      <c r="HMC3" s="249"/>
      <c r="HMD3" s="249"/>
      <c r="HME3" s="249"/>
      <c r="HMF3" s="249"/>
      <c r="HMG3" s="249"/>
      <c r="HMH3" s="249"/>
      <c r="HMI3" s="249"/>
      <c r="HMJ3" s="249"/>
      <c r="HMK3" s="249"/>
      <c r="HML3" s="249"/>
      <c r="HMM3" s="249"/>
      <c r="HMN3" s="249"/>
      <c r="HMO3" s="249"/>
      <c r="HMP3" s="249"/>
      <c r="HMQ3" s="249"/>
      <c r="HMR3" s="249"/>
      <c r="HMS3" s="249"/>
      <c r="HMT3" s="249"/>
      <c r="HMU3" s="249"/>
      <c r="HMV3" s="249"/>
      <c r="HMW3" s="249"/>
      <c r="HMX3" s="249"/>
      <c r="HMY3" s="249"/>
      <c r="HMZ3" s="249"/>
      <c r="HNA3" s="249"/>
      <c r="HNB3" s="249"/>
      <c r="HNC3" s="249"/>
      <c r="HND3" s="249"/>
      <c r="HNE3" s="249"/>
      <c r="HNF3" s="249"/>
      <c r="HNG3" s="249"/>
      <c r="HNH3" s="249"/>
      <c r="HNI3" s="249"/>
      <c r="HNJ3" s="249"/>
      <c r="HNK3" s="249"/>
      <c r="HNL3" s="249"/>
      <c r="HNM3" s="249"/>
      <c r="HNN3" s="249"/>
      <c r="HNO3" s="249"/>
      <c r="HNP3" s="249"/>
      <c r="HNQ3" s="249"/>
      <c r="HNR3" s="249"/>
      <c r="HNS3" s="249"/>
      <c r="HNT3" s="249"/>
      <c r="HNU3" s="249"/>
      <c r="HNV3" s="249"/>
      <c r="HNW3" s="249"/>
      <c r="HNX3" s="249"/>
      <c r="HNY3" s="249"/>
      <c r="HNZ3" s="249"/>
      <c r="HOA3" s="249"/>
      <c r="HOB3" s="249"/>
      <c r="HOC3" s="249"/>
      <c r="HOD3" s="249"/>
      <c r="HOE3" s="249"/>
      <c r="HOF3" s="249"/>
      <c r="HOG3" s="249"/>
      <c r="HOH3" s="249"/>
      <c r="HOI3" s="249"/>
      <c r="HOJ3" s="249"/>
      <c r="HOK3" s="249"/>
      <c r="HOL3" s="249"/>
      <c r="HOM3" s="249"/>
      <c r="HON3" s="249"/>
      <c r="HOO3" s="249"/>
      <c r="HOP3" s="249"/>
      <c r="HOQ3" s="249"/>
      <c r="HOR3" s="249"/>
      <c r="HOS3" s="249"/>
      <c r="HOT3" s="249"/>
      <c r="HOU3" s="249"/>
      <c r="HOV3" s="249"/>
      <c r="HOW3" s="249"/>
      <c r="HOX3" s="249"/>
      <c r="HOY3" s="249"/>
      <c r="HOZ3" s="249"/>
      <c r="HPA3" s="249"/>
      <c r="HPB3" s="249"/>
      <c r="HPC3" s="249"/>
      <c r="HPD3" s="249"/>
      <c r="HPE3" s="249"/>
      <c r="HPF3" s="249"/>
      <c r="HPG3" s="249"/>
      <c r="HPH3" s="249"/>
      <c r="HPI3" s="249"/>
      <c r="HPJ3" s="249"/>
      <c r="HPK3" s="249"/>
      <c r="HPL3" s="249"/>
      <c r="HPM3" s="249"/>
      <c r="HPN3" s="249"/>
      <c r="HPO3" s="249"/>
      <c r="HPP3" s="249"/>
      <c r="HPQ3" s="249"/>
      <c r="HPR3" s="249"/>
      <c r="HPS3" s="249"/>
      <c r="HPT3" s="249"/>
      <c r="HPU3" s="249"/>
      <c r="HPV3" s="249"/>
      <c r="HPW3" s="249"/>
      <c r="HPX3" s="249"/>
      <c r="HPY3" s="249"/>
      <c r="HPZ3" s="249"/>
      <c r="HQA3" s="249"/>
      <c r="HQB3" s="249"/>
      <c r="HQC3" s="249"/>
      <c r="HQD3" s="249"/>
      <c r="HQE3" s="249"/>
      <c r="HQF3" s="249"/>
      <c r="HQG3" s="249"/>
      <c r="HQH3" s="249"/>
      <c r="HQI3" s="249"/>
      <c r="HQJ3" s="249"/>
      <c r="HQK3" s="249"/>
      <c r="HQL3" s="249"/>
      <c r="HQM3" s="249"/>
      <c r="HQN3" s="249"/>
      <c r="HQO3" s="249"/>
      <c r="HQP3" s="249"/>
      <c r="HQQ3" s="249"/>
      <c r="HQR3" s="249"/>
      <c r="HQS3" s="249"/>
      <c r="HQT3" s="249"/>
      <c r="HQU3" s="249"/>
      <c r="HQV3" s="249"/>
      <c r="HQW3" s="249"/>
      <c r="HQX3" s="249"/>
      <c r="HQY3" s="249"/>
      <c r="HQZ3" s="249"/>
      <c r="HRA3" s="249"/>
      <c r="HRB3" s="249"/>
      <c r="HRC3" s="249"/>
      <c r="HRD3" s="249"/>
      <c r="HRE3" s="249"/>
      <c r="HRF3" s="249"/>
      <c r="HRG3" s="249"/>
      <c r="HRH3" s="249"/>
      <c r="HRI3" s="249"/>
      <c r="HRJ3" s="249"/>
      <c r="HRK3" s="249"/>
      <c r="HRL3" s="249"/>
      <c r="HRM3" s="249"/>
      <c r="HRN3" s="249"/>
      <c r="HRO3" s="249"/>
      <c r="HRP3" s="249"/>
      <c r="HRQ3" s="249"/>
      <c r="HRR3" s="249"/>
      <c r="HRS3" s="249"/>
      <c r="HRT3" s="249"/>
      <c r="HRU3" s="249"/>
      <c r="HRV3" s="249"/>
      <c r="HRW3" s="249"/>
      <c r="HRX3" s="249"/>
      <c r="HRY3" s="249"/>
      <c r="HRZ3" s="249"/>
      <c r="HSA3" s="249"/>
      <c r="HSB3" s="249"/>
      <c r="HSC3" s="249"/>
      <c r="HSD3" s="249"/>
      <c r="HSE3" s="249"/>
      <c r="HSF3" s="249"/>
      <c r="HSG3" s="249"/>
      <c r="HSH3" s="249"/>
      <c r="HSI3" s="249"/>
      <c r="HSJ3" s="249"/>
      <c r="HSK3" s="249"/>
      <c r="HSL3" s="249"/>
      <c r="HSM3" s="249"/>
      <c r="HSN3" s="249"/>
      <c r="HSO3" s="249"/>
      <c r="HSP3" s="249"/>
      <c r="HSQ3" s="249"/>
      <c r="HSR3" s="249"/>
      <c r="HSS3" s="249"/>
      <c r="HST3" s="249"/>
      <c r="HSU3" s="249"/>
      <c r="HSV3" s="249"/>
      <c r="HSW3" s="249"/>
      <c r="HSX3" s="249"/>
      <c r="HSY3" s="249"/>
      <c r="HSZ3" s="249"/>
      <c r="HTA3" s="249"/>
      <c r="HTB3" s="249"/>
      <c r="HTC3" s="249"/>
      <c r="HTD3" s="249"/>
      <c r="HTE3" s="249"/>
      <c r="HTF3" s="249"/>
      <c r="HTG3" s="249"/>
      <c r="HTH3" s="249"/>
      <c r="HTI3" s="249"/>
      <c r="HTJ3" s="249"/>
      <c r="HTK3" s="249"/>
      <c r="HTL3" s="249"/>
      <c r="HTM3" s="249"/>
      <c r="HTN3" s="249"/>
      <c r="HTO3" s="249"/>
      <c r="HTP3" s="249"/>
      <c r="HTQ3" s="249"/>
      <c r="HTR3" s="249"/>
      <c r="HTS3" s="249"/>
      <c r="HTT3" s="249"/>
      <c r="HTU3" s="249"/>
      <c r="HTV3" s="249"/>
      <c r="HTW3" s="249"/>
      <c r="HTX3" s="249"/>
      <c r="HTY3" s="249"/>
      <c r="HTZ3" s="249"/>
      <c r="HUA3" s="249"/>
      <c r="HUB3" s="249"/>
      <c r="HUC3" s="249"/>
      <c r="HUD3" s="249"/>
      <c r="HUE3" s="249"/>
      <c r="HUF3" s="249"/>
      <c r="HUG3" s="249"/>
      <c r="HUH3" s="249"/>
      <c r="HUI3" s="249"/>
      <c r="HUJ3" s="249"/>
      <c r="HUK3" s="249"/>
      <c r="HUL3" s="249"/>
      <c r="HUM3" s="249"/>
      <c r="HUN3" s="249"/>
      <c r="HUO3" s="249"/>
      <c r="HUP3" s="249"/>
      <c r="HUQ3" s="249"/>
      <c r="HUR3" s="249"/>
      <c r="HUS3" s="249"/>
      <c r="HUT3" s="249"/>
      <c r="HUU3" s="249"/>
      <c r="HUV3" s="249"/>
      <c r="HUW3" s="249"/>
      <c r="HUX3" s="249"/>
      <c r="HUY3" s="249"/>
      <c r="HUZ3" s="249"/>
      <c r="HVA3" s="249"/>
      <c r="HVB3" s="249"/>
      <c r="HVC3" s="249"/>
      <c r="HVD3" s="249"/>
      <c r="HVE3" s="249"/>
      <c r="HVF3" s="249"/>
      <c r="HVG3" s="249"/>
      <c r="HVH3" s="249"/>
      <c r="HVI3" s="249"/>
      <c r="HVJ3" s="249"/>
      <c r="HVK3" s="249"/>
      <c r="HVL3" s="249"/>
      <c r="HVM3" s="249"/>
      <c r="HVN3" s="249"/>
      <c r="HVO3" s="249"/>
      <c r="HVP3" s="249"/>
      <c r="HVQ3" s="249"/>
      <c r="HVR3" s="249"/>
      <c r="HVS3" s="249"/>
      <c r="HVT3" s="249"/>
      <c r="HVU3" s="249"/>
      <c r="HVV3" s="249"/>
      <c r="HVW3" s="249"/>
      <c r="HVX3" s="249"/>
      <c r="HVY3" s="249"/>
      <c r="HVZ3" s="249"/>
      <c r="HWA3" s="249"/>
      <c r="HWB3" s="249"/>
      <c r="HWC3" s="249"/>
      <c r="HWD3" s="249"/>
      <c r="HWE3" s="249"/>
      <c r="HWF3" s="249"/>
      <c r="HWG3" s="249"/>
      <c r="HWH3" s="249"/>
      <c r="HWI3" s="249"/>
      <c r="HWJ3" s="249"/>
      <c r="HWK3" s="249"/>
      <c r="HWL3" s="249"/>
      <c r="HWM3" s="249"/>
      <c r="HWN3" s="249"/>
      <c r="HWO3" s="249"/>
      <c r="HWP3" s="249"/>
      <c r="HWQ3" s="249"/>
      <c r="HWR3" s="249"/>
      <c r="HWS3" s="249"/>
      <c r="HWT3" s="249"/>
      <c r="HWU3" s="249"/>
      <c r="HWV3" s="249"/>
      <c r="HWW3" s="249"/>
      <c r="HWX3" s="249"/>
      <c r="HWY3" s="249"/>
      <c r="HWZ3" s="249"/>
      <c r="HXA3" s="249"/>
      <c r="HXB3" s="249"/>
      <c r="HXC3" s="249"/>
      <c r="HXD3" s="249"/>
      <c r="HXE3" s="249"/>
      <c r="HXF3" s="249"/>
      <c r="HXG3" s="249"/>
      <c r="HXH3" s="249"/>
      <c r="HXI3" s="249"/>
      <c r="HXJ3" s="249"/>
      <c r="HXK3" s="249"/>
      <c r="HXL3" s="249"/>
      <c r="HXM3" s="249"/>
      <c r="HXN3" s="249"/>
      <c r="HXO3" s="249"/>
      <c r="HXP3" s="249"/>
      <c r="HXQ3" s="249"/>
      <c r="HXR3" s="249"/>
      <c r="HXS3" s="249"/>
      <c r="HXT3" s="249"/>
      <c r="HXU3" s="249"/>
      <c r="HXV3" s="249"/>
      <c r="HXW3" s="249"/>
      <c r="HXX3" s="249"/>
      <c r="HXY3" s="249"/>
      <c r="HXZ3" s="249"/>
      <c r="HYA3" s="249"/>
      <c r="HYB3" s="249"/>
      <c r="HYC3" s="249"/>
      <c r="HYD3" s="249"/>
      <c r="HYE3" s="249"/>
      <c r="HYF3" s="249"/>
      <c r="HYG3" s="249"/>
      <c r="HYH3" s="249"/>
      <c r="HYI3" s="249"/>
      <c r="HYJ3" s="249"/>
      <c r="HYK3" s="249"/>
      <c r="HYL3" s="249"/>
      <c r="HYM3" s="249"/>
      <c r="HYN3" s="249"/>
      <c r="HYO3" s="249"/>
      <c r="HYP3" s="249"/>
      <c r="HYQ3" s="249"/>
      <c r="HYR3" s="249"/>
      <c r="HYS3" s="249"/>
      <c r="HYT3" s="249"/>
      <c r="HYU3" s="249"/>
      <c r="HYV3" s="249"/>
      <c r="HYW3" s="249"/>
      <c r="HYX3" s="249"/>
      <c r="HYY3" s="249"/>
      <c r="HYZ3" s="249"/>
      <c r="HZA3" s="249"/>
      <c r="HZB3" s="249"/>
      <c r="HZC3" s="249"/>
      <c r="HZD3" s="249"/>
      <c r="HZE3" s="249"/>
      <c r="HZF3" s="249"/>
      <c r="HZG3" s="249"/>
      <c r="HZH3" s="249"/>
      <c r="HZI3" s="249"/>
      <c r="HZJ3" s="249"/>
      <c r="HZK3" s="249"/>
      <c r="HZL3" s="249"/>
      <c r="HZM3" s="249"/>
      <c r="HZN3" s="249"/>
      <c r="HZO3" s="249"/>
      <c r="HZP3" s="249"/>
      <c r="HZQ3" s="249"/>
      <c r="HZR3" s="249"/>
      <c r="HZS3" s="249"/>
      <c r="HZT3" s="249"/>
      <c r="HZU3" s="249"/>
      <c r="HZV3" s="249"/>
      <c r="HZW3" s="249"/>
      <c r="HZX3" s="249"/>
      <c r="HZY3" s="249"/>
      <c r="HZZ3" s="249"/>
      <c r="IAA3" s="249"/>
      <c r="IAB3" s="249"/>
      <c r="IAC3" s="249"/>
      <c r="IAD3" s="249"/>
      <c r="IAE3" s="249"/>
      <c r="IAF3" s="249"/>
      <c r="IAG3" s="249"/>
      <c r="IAH3" s="249"/>
      <c r="IAI3" s="249"/>
      <c r="IAJ3" s="249"/>
      <c r="IAK3" s="249"/>
      <c r="IAL3" s="249"/>
      <c r="IAM3" s="249"/>
      <c r="IAN3" s="249"/>
      <c r="IAO3" s="249"/>
      <c r="IAP3" s="249"/>
      <c r="IAQ3" s="249"/>
      <c r="IAR3" s="249"/>
      <c r="IAS3" s="249"/>
      <c r="IAT3" s="249"/>
      <c r="IAU3" s="249"/>
      <c r="IAV3" s="249"/>
      <c r="IAW3" s="249"/>
      <c r="IAX3" s="249"/>
      <c r="IAY3" s="249"/>
      <c r="IAZ3" s="249"/>
      <c r="IBA3" s="249"/>
      <c r="IBB3" s="249"/>
      <c r="IBC3" s="249"/>
      <c r="IBD3" s="249"/>
      <c r="IBE3" s="249"/>
      <c r="IBF3" s="249"/>
      <c r="IBG3" s="249"/>
      <c r="IBH3" s="249"/>
      <c r="IBI3" s="249"/>
      <c r="IBJ3" s="249"/>
      <c r="IBK3" s="249"/>
      <c r="IBL3" s="249"/>
      <c r="IBM3" s="249"/>
      <c r="IBN3" s="249"/>
      <c r="IBO3" s="249"/>
      <c r="IBP3" s="249"/>
      <c r="IBQ3" s="249"/>
      <c r="IBR3" s="249"/>
      <c r="IBS3" s="249"/>
      <c r="IBT3" s="249"/>
      <c r="IBU3" s="249"/>
      <c r="IBV3" s="249"/>
      <c r="IBW3" s="249"/>
      <c r="IBX3" s="249"/>
      <c r="IBY3" s="249"/>
      <c r="IBZ3" s="249"/>
      <c r="ICA3" s="249"/>
      <c r="ICB3" s="249"/>
      <c r="ICC3" s="249"/>
      <c r="ICD3" s="249"/>
      <c r="ICE3" s="249"/>
      <c r="ICF3" s="249"/>
      <c r="ICG3" s="249"/>
      <c r="ICH3" s="249"/>
      <c r="ICI3" s="249"/>
      <c r="ICJ3" s="249"/>
      <c r="ICK3" s="249"/>
      <c r="ICL3" s="249"/>
      <c r="ICM3" s="249"/>
      <c r="ICN3" s="249"/>
      <c r="ICO3" s="249"/>
      <c r="ICP3" s="249"/>
      <c r="ICQ3" s="249"/>
      <c r="ICR3" s="249"/>
      <c r="ICS3" s="249"/>
      <c r="ICT3" s="249"/>
      <c r="ICU3" s="249"/>
      <c r="ICV3" s="249"/>
      <c r="ICW3" s="249"/>
      <c r="ICX3" s="249"/>
      <c r="ICY3" s="249"/>
      <c r="ICZ3" s="249"/>
      <c r="IDA3" s="249"/>
      <c r="IDB3" s="249"/>
      <c r="IDC3" s="249"/>
      <c r="IDD3" s="249"/>
      <c r="IDE3" s="249"/>
      <c r="IDF3" s="249"/>
      <c r="IDG3" s="249"/>
      <c r="IDH3" s="249"/>
      <c r="IDI3" s="249"/>
      <c r="IDJ3" s="249"/>
      <c r="IDK3" s="249"/>
      <c r="IDL3" s="249"/>
      <c r="IDM3" s="249"/>
      <c r="IDN3" s="249"/>
      <c r="IDO3" s="249"/>
      <c r="IDP3" s="249"/>
      <c r="IDQ3" s="249"/>
      <c r="IDR3" s="249"/>
      <c r="IDS3" s="249"/>
      <c r="IDT3" s="249"/>
      <c r="IDU3" s="249"/>
      <c r="IDV3" s="249"/>
      <c r="IDW3" s="249"/>
      <c r="IDX3" s="249"/>
      <c r="IDY3" s="249"/>
      <c r="IDZ3" s="249"/>
      <c r="IEA3" s="249"/>
      <c r="IEB3" s="249"/>
      <c r="IEC3" s="249"/>
      <c r="IED3" s="249"/>
      <c r="IEE3" s="249"/>
      <c r="IEF3" s="249"/>
      <c r="IEG3" s="249"/>
      <c r="IEH3" s="249"/>
      <c r="IEI3" s="249"/>
      <c r="IEJ3" s="249"/>
      <c r="IEK3" s="249"/>
      <c r="IEL3" s="249"/>
      <c r="IEM3" s="249"/>
      <c r="IEN3" s="249"/>
      <c r="IEO3" s="249"/>
      <c r="IEP3" s="249"/>
      <c r="IEQ3" s="249"/>
      <c r="IER3" s="249"/>
      <c r="IES3" s="249"/>
      <c r="IET3" s="249"/>
      <c r="IEU3" s="249"/>
      <c r="IEV3" s="249"/>
      <c r="IEW3" s="249"/>
      <c r="IEX3" s="249"/>
      <c r="IEY3" s="249"/>
      <c r="IEZ3" s="249"/>
      <c r="IFA3" s="249"/>
      <c r="IFB3" s="249"/>
      <c r="IFC3" s="249"/>
      <c r="IFD3" s="249"/>
      <c r="IFE3" s="249"/>
      <c r="IFF3" s="249"/>
      <c r="IFG3" s="249"/>
      <c r="IFH3" s="249"/>
      <c r="IFI3" s="249"/>
      <c r="IFJ3" s="249"/>
      <c r="IFK3" s="249"/>
      <c r="IFL3" s="249"/>
      <c r="IFM3" s="249"/>
      <c r="IFN3" s="249"/>
      <c r="IFO3" s="249"/>
      <c r="IFP3" s="249"/>
      <c r="IFQ3" s="249"/>
      <c r="IFR3" s="249"/>
      <c r="IFS3" s="249"/>
      <c r="IFT3" s="249"/>
      <c r="IFU3" s="249"/>
      <c r="IFV3" s="249"/>
      <c r="IFW3" s="249"/>
      <c r="IFX3" s="249"/>
      <c r="IFY3" s="249"/>
      <c r="IFZ3" s="249"/>
      <c r="IGA3" s="249"/>
      <c r="IGB3" s="249"/>
      <c r="IGC3" s="249"/>
      <c r="IGD3" s="249"/>
      <c r="IGE3" s="249"/>
      <c r="IGF3" s="249"/>
      <c r="IGG3" s="249"/>
      <c r="IGH3" s="249"/>
      <c r="IGI3" s="249"/>
      <c r="IGJ3" s="249"/>
      <c r="IGK3" s="249"/>
      <c r="IGL3" s="249"/>
      <c r="IGM3" s="249"/>
      <c r="IGN3" s="249"/>
      <c r="IGO3" s="249"/>
      <c r="IGP3" s="249"/>
      <c r="IGQ3" s="249"/>
      <c r="IGR3" s="249"/>
      <c r="IGS3" s="249"/>
      <c r="IGT3" s="249"/>
      <c r="IGU3" s="249"/>
      <c r="IGV3" s="249"/>
      <c r="IGW3" s="249"/>
      <c r="IGX3" s="249"/>
      <c r="IGY3" s="249"/>
      <c r="IGZ3" s="249"/>
      <c r="IHA3" s="249"/>
      <c r="IHB3" s="249"/>
      <c r="IHC3" s="249"/>
      <c r="IHD3" s="249"/>
      <c r="IHE3" s="249"/>
      <c r="IHF3" s="249"/>
      <c r="IHG3" s="249"/>
      <c r="IHH3" s="249"/>
      <c r="IHI3" s="249"/>
      <c r="IHJ3" s="249"/>
      <c r="IHK3" s="249"/>
      <c r="IHL3" s="249"/>
      <c r="IHM3" s="249"/>
      <c r="IHN3" s="249"/>
      <c r="IHO3" s="249"/>
      <c r="IHP3" s="249"/>
      <c r="IHQ3" s="249"/>
      <c r="IHR3" s="249"/>
      <c r="IHS3" s="249"/>
      <c r="IHT3" s="249"/>
      <c r="IHU3" s="249"/>
      <c r="IHV3" s="249"/>
      <c r="IHW3" s="249"/>
      <c r="IHX3" s="249"/>
      <c r="IHY3" s="249"/>
      <c r="IHZ3" s="249"/>
      <c r="IIA3" s="249"/>
      <c r="IIB3" s="249"/>
      <c r="IIC3" s="249"/>
      <c r="IID3" s="249"/>
      <c r="IIE3" s="249"/>
      <c r="IIF3" s="249"/>
      <c r="IIG3" s="249"/>
      <c r="IIH3" s="249"/>
      <c r="III3" s="249"/>
      <c r="IIJ3" s="249"/>
      <c r="IIK3" s="249"/>
      <c r="IIL3" s="249"/>
      <c r="IIM3" s="249"/>
      <c r="IIN3" s="249"/>
      <c r="IIO3" s="249"/>
      <c r="IIP3" s="249"/>
      <c r="IIQ3" s="249"/>
      <c r="IIR3" s="249"/>
      <c r="IIS3" s="249"/>
      <c r="IIT3" s="249"/>
      <c r="IIU3" s="249"/>
      <c r="IIV3" s="249"/>
      <c r="IIW3" s="249"/>
      <c r="IIX3" s="249"/>
      <c r="IIY3" s="249"/>
      <c r="IIZ3" s="249"/>
      <c r="IJA3" s="249"/>
      <c r="IJB3" s="249"/>
      <c r="IJC3" s="249"/>
      <c r="IJD3" s="249"/>
      <c r="IJE3" s="249"/>
      <c r="IJF3" s="249"/>
      <c r="IJG3" s="249"/>
      <c r="IJH3" s="249"/>
      <c r="IJI3" s="249"/>
      <c r="IJJ3" s="249"/>
      <c r="IJK3" s="249"/>
      <c r="IJL3" s="249"/>
      <c r="IJM3" s="249"/>
      <c r="IJN3" s="249"/>
      <c r="IJO3" s="249"/>
      <c r="IJP3" s="249"/>
      <c r="IJQ3" s="249"/>
      <c r="IJR3" s="249"/>
      <c r="IJS3" s="249"/>
      <c r="IJT3" s="249"/>
      <c r="IJU3" s="249"/>
      <c r="IJV3" s="249"/>
      <c r="IJW3" s="249"/>
      <c r="IJX3" s="249"/>
      <c r="IJY3" s="249"/>
      <c r="IJZ3" s="249"/>
      <c r="IKA3" s="249"/>
      <c r="IKB3" s="249"/>
      <c r="IKC3" s="249"/>
      <c r="IKD3" s="249"/>
      <c r="IKE3" s="249"/>
      <c r="IKF3" s="249"/>
      <c r="IKG3" s="249"/>
      <c r="IKH3" s="249"/>
      <c r="IKI3" s="249"/>
      <c r="IKJ3" s="249"/>
      <c r="IKK3" s="249"/>
      <c r="IKL3" s="249"/>
      <c r="IKM3" s="249"/>
      <c r="IKN3" s="249"/>
      <c r="IKO3" s="249"/>
      <c r="IKP3" s="249"/>
      <c r="IKQ3" s="249"/>
      <c r="IKR3" s="249"/>
      <c r="IKS3" s="249"/>
      <c r="IKT3" s="249"/>
      <c r="IKU3" s="249"/>
      <c r="IKV3" s="249"/>
      <c r="IKW3" s="249"/>
      <c r="IKX3" s="249"/>
      <c r="IKY3" s="249"/>
      <c r="IKZ3" s="249"/>
      <c r="ILA3" s="249"/>
      <c r="ILB3" s="249"/>
      <c r="ILC3" s="249"/>
      <c r="ILD3" s="249"/>
      <c r="ILE3" s="249"/>
      <c r="ILF3" s="249"/>
      <c r="ILG3" s="249"/>
      <c r="ILH3" s="249"/>
      <c r="ILI3" s="249"/>
      <c r="ILJ3" s="249"/>
      <c r="ILK3" s="249"/>
      <c r="ILL3" s="249"/>
      <c r="ILM3" s="249"/>
      <c r="ILN3" s="249"/>
      <c r="ILO3" s="249"/>
      <c r="ILP3" s="249"/>
      <c r="ILQ3" s="249"/>
      <c r="ILR3" s="249"/>
      <c r="ILS3" s="249"/>
      <c r="ILT3" s="249"/>
      <c r="ILU3" s="249"/>
      <c r="ILV3" s="249"/>
      <c r="ILW3" s="249"/>
      <c r="ILX3" s="249"/>
      <c r="ILY3" s="249"/>
      <c r="ILZ3" s="249"/>
      <c r="IMA3" s="249"/>
      <c r="IMB3" s="249"/>
      <c r="IMC3" s="249"/>
      <c r="IMD3" s="249"/>
      <c r="IME3" s="249"/>
      <c r="IMF3" s="249"/>
      <c r="IMG3" s="249"/>
      <c r="IMH3" s="249"/>
      <c r="IMI3" s="249"/>
      <c r="IMJ3" s="249"/>
      <c r="IMK3" s="249"/>
      <c r="IML3" s="249"/>
      <c r="IMM3" s="249"/>
      <c r="IMN3" s="249"/>
      <c r="IMO3" s="249"/>
      <c r="IMP3" s="249"/>
      <c r="IMQ3" s="249"/>
      <c r="IMR3" s="249"/>
      <c r="IMS3" s="249"/>
      <c r="IMT3" s="249"/>
      <c r="IMU3" s="249"/>
      <c r="IMV3" s="249"/>
      <c r="IMW3" s="249"/>
      <c r="IMX3" s="249"/>
      <c r="IMY3" s="249"/>
      <c r="IMZ3" s="249"/>
      <c r="INA3" s="249"/>
      <c r="INB3" s="249"/>
      <c r="INC3" s="249"/>
      <c r="IND3" s="249"/>
      <c r="INE3" s="249"/>
      <c r="INF3" s="249"/>
      <c r="ING3" s="249"/>
      <c r="INH3" s="249"/>
      <c r="INI3" s="249"/>
      <c r="INJ3" s="249"/>
      <c r="INK3" s="249"/>
      <c r="INL3" s="249"/>
      <c r="INM3" s="249"/>
      <c r="INN3" s="249"/>
      <c r="INO3" s="249"/>
      <c r="INP3" s="249"/>
      <c r="INQ3" s="249"/>
      <c r="INR3" s="249"/>
      <c r="INS3" s="249"/>
      <c r="INT3" s="249"/>
      <c r="INU3" s="249"/>
      <c r="INV3" s="249"/>
      <c r="INW3" s="249"/>
      <c r="INX3" s="249"/>
      <c r="INY3" s="249"/>
      <c r="INZ3" s="249"/>
      <c r="IOA3" s="249"/>
      <c r="IOB3" s="249"/>
      <c r="IOC3" s="249"/>
      <c r="IOD3" s="249"/>
      <c r="IOE3" s="249"/>
      <c r="IOF3" s="249"/>
      <c r="IOG3" s="249"/>
      <c r="IOH3" s="249"/>
      <c r="IOI3" s="249"/>
      <c r="IOJ3" s="249"/>
      <c r="IOK3" s="249"/>
      <c r="IOL3" s="249"/>
      <c r="IOM3" s="249"/>
      <c r="ION3" s="249"/>
      <c r="IOO3" s="249"/>
      <c r="IOP3" s="249"/>
      <c r="IOQ3" s="249"/>
      <c r="IOR3" s="249"/>
      <c r="IOS3" s="249"/>
      <c r="IOT3" s="249"/>
      <c r="IOU3" s="249"/>
      <c r="IOV3" s="249"/>
      <c r="IOW3" s="249"/>
      <c r="IOX3" s="249"/>
      <c r="IOY3" s="249"/>
      <c r="IOZ3" s="249"/>
      <c r="IPA3" s="249"/>
      <c r="IPB3" s="249"/>
      <c r="IPC3" s="249"/>
      <c r="IPD3" s="249"/>
      <c r="IPE3" s="249"/>
      <c r="IPF3" s="249"/>
      <c r="IPG3" s="249"/>
      <c r="IPH3" s="249"/>
      <c r="IPI3" s="249"/>
      <c r="IPJ3" s="249"/>
      <c r="IPK3" s="249"/>
      <c r="IPL3" s="249"/>
      <c r="IPM3" s="249"/>
      <c r="IPN3" s="249"/>
      <c r="IPO3" s="249"/>
      <c r="IPP3" s="249"/>
      <c r="IPQ3" s="249"/>
      <c r="IPR3" s="249"/>
      <c r="IPS3" s="249"/>
      <c r="IPT3" s="249"/>
      <c r="IPU3" s="249"/>
      <c r="IPV3" s="249"/>
      <c r="IPW3" s="249"/>
      <c r="IPX3" s="249"/>
      <c r="IPY3" s="249"/>
      <c r="IPZ3" s="249"/>
      <c r="IQA3" s="249"/>
      <c r="IQB3" s="249"/>
      <c r="IQC3" s="249"/>
      <c r="IQD3" s="249"/>
      <c r="IQE3" s="249"/>
      <c r="IQF3" s="249"/>
      <c r="IQG3" s="249"/>
      <c r="IQH3" s="249"/>
      <c r="IQI3" s="249"/>
      <c r="IQJ3" s="249"/>
      <c r="IQK3" s="249"/>
      <c r="IQL3" s="249"/>
      <c r="IQM3" s="249"/>
      <c r="IQN3" s="249"/>
      <c r="IQO3" s="249"/>
      <c r="IQP3" s="249"/>
      <c r="IQQ3" s="249"/>
      <c r="IQR3" s="249"/>
      <c r="IQS3" s="249"/>
      <c r="IQT3" s="249"/>
      <c r="IQU3" s="249"/>
      <c r="IQV3" s="249"/>
      <c r="IQW3" s="249"/>
      <c r="IQX3" s="249"/>
      <c r="IQY3" s="249"/>
      <c r="IQZ3" s="249"/>
      <c r="IRA3" s="249"/>
      <c r="IRB3" s="249"/>
      <c r="IRC3" s="249"/>
      <c r="IRD3" s="249"/>
      <c r="IRE3" s="249"/>
      <c r="IRF3" s="249"/>
      <c r="IRG3" s="249"/>
      <c r="IRH3" s="249"/>
      <c r="IRI3" s="249"/>
      <c r="IRJ3" s="249"/>
      <c r="IRK3" s="249"/>
      <c r="IRL3" s="249"/>
      <c r="IRM3" s="249"/>
      <c r="IRN3" s="249"/>
      <c r="IRO3" s="249"/>
      <c r="IRP3" s="249"/>
      <c r="IRQ3" s="249"/>
      <c r="IRR3" s="249"/>
      <c r="IRS3" s="249"/>
      <c r="IRT3" s="249"/>
      <c r="IRU3" s="249"/>
      <c r="IRV3" s="249"/>
      <c r="IRW3" s="249"/>
      <c r="IRX3" s="249"/>
      <c r="IRY3" s="249"/>
      <c r="IRZ3" s="249"/>
      <c r="ISA3" s="249"/>
      <c r="ISB3" s="249"/>
      <c r="ISC3" s="249"/>
      <c r="ISD3" s="249"/>
      <c r="ISE3" s="249"/>
      <c r="ISF3" s="249"/>
      <c r="ISG3" s="249"/>
      <c r="ISH3" s="249"/>
      <c r="ISI3" s="249"/>
      <c r="ISJ3" s="249"/>
      <c r="ISK3" s="249"/>
      <c r="ISL3" s="249"/>
      <c r="ISM3" s="249"/>
      <c r="ISN3" s="249"/>
      <c r="ISO3" s="249"/>
      <c r="ISP3" s="249"/>
      <c r="ISQ3" s="249"/>
      <c r="ISR3" s="249"/>
      <c r="ISS3" s="249"/>
      <c r="IST3" s="249"/>
      <c r="ISU3" s="249"/>
      <c r="ISV3" s="249"/>
      <c r="ISW3" s="249"/>
      <c r="ISX3" s="249"/>
      <c r="ISY3" s="249"/>
      <c r="ISZ3" s="249"/>
      <c r="ITA3" s="249"/>
      <c r="ITB3" s="249"/>
      <c r="ITC3" s="249"/>
      <c r="ITD3" s="249"/>
      <c r="ITE3" s="249"/>
      <c r="ITF3" s="249"/>
      <c r="ITG3" s="249"/>
      <c r="ITH3" s="249"/>
      <c r="ITI3" s="249"/>
      <c r="ITJ3" s="249"/>
      <c r="ITK3" s="249"/>
      <c r="ITL3" s="249"/>
      <c r="ITM3" s="249"/>
      <c r="ITN3" s="249"/>
      <c r="ITO3" s="249"/>
      <c r="ITP3" s="249"/>
      <c r="ITQ3" s="249"/>
      <c r="ITR3" s="249"/>
      <c r="ITS3" s="249"/>
      <c r="ITT3" s="249"/>
      <c r="ITU3" s="249"/>
      <c r="ITV3" s="249"/>
      <c r="ITW3" s="249"/>
      <c r="ITX3" s="249"/>
      <c r="ITY3" s="249"/>
      <c r="ITZ3" s="249"/>
      <c r="IUA3" s="249"/>
      <c r="IUB3" s="249"/>
      <c r="IUC3" s="249"/>
      <c r="IUD3" s="249"/>
      <c r="IUE3" s="249"/>
      <c r="IUF3" s="249"/>
      <c r="IUG3" s="249"/>
      <c r="IUH3" s="249"/>
      <c r="IUI3" s="249"/>
      <c r="IUJ3" s="249"/>
      <c r="IUK3" s="249"/>
      <c r="IUL3" s="249"/>
      <c r="IUM3" s="249"/>
      <c r="IUN3" s="249"/>
      <c r="IUO3" s="249"/>
      <c r="IUP3" s="249"/>
      <c r="IUQ3" s="249"/>
      <c r="IUR3" s="249"/>
      <c r="IUS3" s="249"/>
      <c r="IUT3" s="249"/>
      <c r="IUU3" s="249"/>
      <c r="IUV3" s="249"/>
      <c r="IUW3" s="249"/>
      <c r="IUX3" s="249"/>
      <c r="IUY3" s="249"/>
      <c r="IUZ3" s="249"/>
      <c r="IVA3" s="249"/>
      <c r="IVB3" s="249"/>
      <c r="IVC3" s="249"/>
      <c r="IVD3" s="249"/>
      <c r="IVE3" s="249"/>
      <c r="IVF3" s="249"/>
      <c r="IVG3" s="249"/>
      <c r="IVH3" s="249"/>
      <c r="IVI3" s="249"/>
      <c r="IVJ3" s="249"/>
      <c r="IVK3" s="249"/>
      <c r="IVL3" s="249"/>
      <c r="IVM3" s="249"/>
      <c r="IVN3" s="249"/>
      <c r="IVO3" s="249"/>
      <c r="IVP3" s="249"/>
      <c r="IVQ3" s="249"/>
      <c r="IVR3" s="249"/>
      <c r="IVS3" s="249"/>
      <c r="IVT3" s="249"/>
      <c r="IVU3" s="249"/>
      <c r="IVV3" s="249"/>
      <c r="IVW3" s="249"/>
      <c r="IVX3" s="249"/>
      <c r="IVY3" s="249"/>
      <c r="IVZ3" s="249"/>
      <c r="IWA3" s="249"/>
      <c r="IWB3" s="249"/>
      <c r="IWC3" s="249"/>
      <c r="IWD3" s="249"/>
      <c r="IWE3" s="249"/>
      <c r="IWF3" s="249"/>
      <c r="IWG3" s="249"/>
      <c r="IWH3" s="249"/>
      <c r="IWI3" s="249"/>
      <c r="IWJ3" s="249"/>
      <c r="IWK3" s="249"/>
      <c r="IWL3" s="249"/>
      <c r="IWM3" s="249"/>
      <c r="IWN3" s="249"/>
      <c r="IWO3" s="249"/>
      <c r="IWP3" s="249"/>
      <c r="IWQ3" s="249"/>
      <c r="IWR3" s="249"/>
      <c r="IWS3" s="249"/>
      <c r="IWT3" s="249"/>
      <c r="IWU3" s="249"/>
      <c r="IWV3" s="249"/>
      <c r="IWW3" s="249"/>
      <c r="IWX3" s="249"/>
      <c r="IWY3" s="249"/>
      <c r="IWZ3" s="249"/>
      <c r="IXA3" s="249"/>
      <c r="IXB3" s="249"/>
      <c r="IXC3" s="249"/>
      <c r="IXD3" s="249"/>
      <c r="IXE3" s="249"/>
      <c r="IXF3" s="249"/>
      <c r="IXG3" s="249"/>
      <c r="IXH3" s="249"/>
      <c r="IXI3" s="249"/>
      <c r="IXJ3" s="249"/>
      <c r="IXK3" s="249"/>
      <c r="IXL3" s="249"/>
      <c r="IXM3" s="249"/>
      <c r="IXN3" s="249"/>
      <c r="IXO3" s="249"/>
      <c r="IXP3" s="249"/>
      <c r="IXQ3" s="249"/>
      <c r="IXR3" s="249"/>
      <c r="IXS3" s="249"/>
      <c r="IXT3" s="249"/>
      <c r="IXU3" s="249"/>
      <c r="IXV3" s="249"/>
      <c r="IXW3" s="249"/>
      <c r="IXX3" s="249"/>
      <c r="IXY3" s="249"/>
      <c r="IXZ3" s="249"/>
      <c r="IYA3" s="249"/>
      <c r="IYB3" s="249"/>
      <c r="IYC3" s="249"/>
      <c r="IYD3" s="249"/>
      <c r="IYE3" s="249"/>
      <c r="IYF3" s="249"/>
      <c r="IYG3" s="249"/>
      <c r="IYH3" s="249"/>
      <c r="IYI3" s="249"/>
      <c r="IYJ3" s="249"/>
      <c r="IYK3" s="249"/>
      <c r="IYL3" s="249"/>
      <c r="IYM3" s="249"/>
      <c r="IYN3" s="249"/>
      <c r="IYO3" s="249"/>
      <c r="IYP3" s="249"/>
      <c r="IYQ3" s="249"/>
      <c r="IYR3" s="249"/>
      <c r="IYS3" s="249"/>
      <c r="IYT3" s="249"/>
      <c r="IYU3" s="249"/>
      <c r="IYV3" s="249"/>
      <c r="IYW3" s="249"/>
      <c r="IYX3" s="249"/>
      <c r="IYY3" s="249"/>
      <c r="IYZ3" s="249"/>
      <c r="IZA3" s="249"/>
      <c r="IZB3" s="249"/>
      <c r="IZC3" s="249"/>
      <c r="IZD3" s="249"/>
      <c r="IZE3" s="249"/>
      <c r="IZF3" s="249"/>
      <c r="IZG3" s="249"/>
      <c r="IZH3" s="249"/>
      <c r="IZI3" s="249"/>
      <c r="IZJ3" s="249"/>
      <c r="IZK3" s="249"/>
      <c r="IZL3" s="249"/>
      <c r="IZM3" s="249"/>
      <c r="IZN3" s="249"/>
      <c r="IZO3" s="249"/>
      <c r="IZP3" s="249"/>
      <c r="IZQ3" s="249"/>
      <c r="IZR3" s="249"/>
      <c r="IZS3" s="249"/>
      <c r="IZT3" s="249"/>
      <c r="IZU3" s="249"/>
      <c r="IZV3" s="249"/>
      <c r="IZW3" s="249"/>
      <c r="IZX3" s="249"/>
      <c r="IZY3" s="249"/>
      <c r="IZZ3" s="249"/>
      <c r="JAA3" s="249"/>
      <c r="JAB3" s="249"/>
      <c r="JAC3" s="249"/>
      <c r="JAD3" s="249"/>
      <c r="JAE3" s="249"/>
      <c r="JAF3" s="249"/>
      <c r="JAG3" s="249"/>
      <c r="JAH3" s="249"/>
      <c r="JAI3" s="249"/>
      <c r="JAJ3" s="249"/>
      <c r="JAK3" s="249"/>
      <c r="JAL3" s="249"/>
      <c r="JAM3" s="249"/>
      <c r="JAN3" s="249"/>
      <c r="JAO3" s="249"/>
      <c r="JAP3" s="249"/>
      <c r="JAQ3" s="249"/>
      <c r="JAR3" s="249"/>
      <c r="JAS3" s="249"/>
      <c r="JAT3" s="249"/>
      <c r="JAU3" s="249"/>
      <c r="JAV3" s="249"/>
      <c r="JAW3" s="249"/>
      <c r="JAX3" s="249"/>
      <c r="JAY3" s="249"/>
      <c r="JAZ3" s="249"/>
      <c r="JBA3" s="249"/>
      <c r="JBB3" s="249"/>
      <c r="JBC3" s="249"/>
      <c r="JBD3" s="249"/>
      <c r="JBE3" s="249"/>
      <c r="JBF3" s="249"/>
      <c r="JBG3" s="249"/>
      <c r="JBH3" s="249"/>
      <c r="JBI3" s="249"/>
      <c r="JBJ3" s="249"/>
      <c r="JBK3" s="249"/>
      <c r="JBL3" s="249"/>
      <c r="JBM3" s="249"/>
      <c r="JBN3" s="249"/>
      <c r="JBO3" s="249"/>
      <c r="JBP3" s="249"/>
      <c r="JBQ3" s="249"/>
      <c r="JBR3" s="249"/>
      <c r="JBS3" s="249"/>
      <c r="JBT3" s="249"/>
      <c r="JBU3" s="249"/>
      <c r="JBV3" s="249"/>
      <c r="JBW3" s="249"/>
      <c r="JBX3" s="249"/>
      <c r="JBY3" s="249"/>
      <c r="JBZ3" s="249"/>
      <c r="JCA3" s="249"/>
      <c r="JCB3" s="249"/>
      <c r="JCC3" s="249"/>
      <c r="JCD3" s="249"/>
      <c r="JCE3" s="249"/>
      <c r="JCF3" s="249"/>
      <c r="JCG3" s="249"/>
      <c r="JCH3" s="249"/>
      <c r="JCI3" s="249"/>
      <c r="JCJ3" s="249"/>
      <c r="JCK3" s="249"/>
      <c r="JCL3" s="249"/>
      <c r="JCM3" s="249"/>
      <c r="JCN3" s="249"/>
      <c r="JCO3" s="249"/>
      <c r="JCP3" s="249"/>
      <c r="JCQ3" s="249"/>
      <c r="JCR3" s="249"/>
      <c r="JCS3" s="249"/>
      <c r="JCT3" s="249"/>
      <c r="JCU3" s="249"/>
      <c r="JCV3" s="249"/>
      <c r="JCW3" s="249"/>
      <c r="JCX3" s="249"/>
      <c r="JCY3" s="249"/>
      <c r="JCZ3" s="249"/>
      <c r="JDA3" s="249"/>
      <c r="JDB3" s="249"/>
      <c r="JDC3" s="249"/>
      <c r="JDD3" s="249"/>
      <c r="JDE3" s="249"/>
      <c r="JDF3" s="249"/>
      <c r="JDG3" s="249"/>
      <c r="JDH3" s="249"/>
      <c r="JDI3" s="249"/>
      <c r="JDJ3" s="249"/>
      <c r="JDK3" s="249"/>
      <c r="JDL3" s="249"/>
      <c r="JDM3" s="249"/>
      <c r="JDN3" s="249"/>
      <c r="JDO3" s="249"/>
      <c r="JDP3" s="249"/>
      <c r="JDQ3" s="249"/>
      <c r="JDR3" s="249"/>
      <c r="JDS3" s="249"/>
      <c r="JDT3" s="249"/>
      <c r="JDU3" s="249"/>
      <c r="JDV3" s="249"/>
      <c r="JDW3" s="249"/>
      <c r="JDX3" s="249"/>
      <c r="JDY3" s="249"/>
      <c r="JDZ3" s="249"/>
      <c r="JEA3" s="249"/>
      <c r="JEB3" s="249"/>
      <c r="JEC3" s="249"/>
      <c r="JED3" s="249"/>
      <c r="JEE3" s="249"/>
      <c r="JEF3" s="249"/>
      <c r="JEG3" s="249"/>
      <c r="JEH3" s="249"/>
      <c r="JEI3" s="249"/>
      <c r="JEJ3" s="249"/>
      <c r="JEK3" s="249"/>
      <c r="JEL3" s="249"/>
      <c r="JEM3" s="249"/>
      <c r="JEN3" s="249"/>
      <c r="JEO3" s="249"/>
      <c r="JEP3" s="249"/>
      <c r="JEQ3" s="249"/>
      <c r="JER3" s="249"/>
      <c r="JES3" s="249"/>
      <c r="JET3" s="249"/>
      <c r="JEU3" s="249"/>
      <c r="JEV3" s="249"/>
      <c r="JEW3" s="249"/>
      <c r="JEX3" s="249"/>
      <c r="JEY3" s="249"/>
      <c r="JEZ3" s="249"/>
      <c r="JFA3" s="249"/>
      <c r="JFB3" s="249"/>
      <c r="JFC3" s="249"/>
      <c r="JFD3" s="249"/>
      <c r="JFE3" s="249"/>
      <c r="JFF3" s="249"/>
      <c r="JFG3" s="249"/>
      <c r="JFH3" s="249"/>
      <c r="JFI3" s="249"/>
      <c r="JFJ3" s="249"/>
      <c r="JFK3" s="249"/>
      <c r="JFL3" s="249"/>
      <c r="JFM3" s="249"/>
      <c r="JFN3" s="249"/>
      <c r="JFO3" s="249"/>
      <c r="JFP3" s="249"/>
      <c r="JFQ3" s="249"/>
      <c r="JFR3" s="249"/>
      <c r="JFS3" s="249"/>
      <c r="JFT3" s="249"/>
      <c r="JFU3" s="249"/>
      <c r="JFV3" s="249"/>
      <c r="JFW3" s="249"/>
      <c r="JFX3" s="249"/>
      <c r="JFY3" s="249"/>
      <c r="JFZ3" s="249"/>
      <c r="JGA3" s="249"/>
      <c r="JGB3" s="249"/>
      <c r="JGC3" s="249"/>
      <c r="JGD3" s="249"/>
      <c r="JGE3" s="249"/>
      <c r="JGF3" s="249"/>
      <c r="JGG3" s="249"/>
      <c r="JGH3" s="249"/>
      <c r="JGI3" s="249"/>
      <c r="JGJ3" s="249"/>
      <c r="JGK3" s="249"/>
      <c r="JGL3" s="249"/>
      <c r="JGM3" s="249"/>
      <c r="JGN3" s="249"/>
      <c r="JGO3" s="249"/>
      <c r="JGP3" s="249"/>
      <c r="JGQ3" s="249"/>
      <c r="JGR3" s="249"/>
      <c r="JGS3" s="249"/>
      <c r="JGT3" s="249"/>
      <c r="JGU3" s="249"/>
      <c r="JGV3" s="249"/>
      <c r="JGW3" s="249"/>
      <c r="JGX3" s="249"/>
      <c r="JGY3" s="249"/>
      <c r="JGZ3" s="249"/>
      <c r="JHA3" s="249"/>
      <c r="JHB3" s="249"/>
      <c r="JHC3" s="249"/>
      <c r="JHD3" s="249"/>
      <c r="JHE3" s="249"/>
      <c r="JHF3" s="249"/>
      <c r="JHG3" s="249"/>
      <c r="JHH3" s="249"/>
      <c r="JHI3" s="249"/>
      <c r="JHJ3" s="249"/>
      <c r="JHK3" s="249"/>
      <c r="JHL3" s="249"/>
      <c r="JHM3" s="249"/>
      <c r="JHN3" s="249"/>
      <c r="JHO3" s="249"/>
      <c r="JHP3" s="249"/>
      <c r="JHQ3" s="249"/>
      <c r="JHR3" s="249"/>
      <c r="JHS3" s="249"/>
      <c r="JHT3" s="249"/>
      <c r="JHU3" s="249"/>
      <c r="JHV3" s="249"/>
      <c r="JHW3" s="249"/>
      <c r="JHX3" s="249"/>
      <c r="JHY3" s="249"/>
      <c r="JHZ3" s="249"/>
      <c r="JIA3" s="249"/>
      <c r="JIB3" s="249"/>
      <c r="JIC3" s="249"/>
      <c r="JID3" s="249"/>
      <c r="JIE3" s="249"/>
      <c r="JIF3" s="249"/>
      <c r="JIG3" s="249"/>
      <c r="JIH3" s="249"/>
      <c r="JII3" s="249"/>
      <c r="JIJ3" s="249"/>
      <c r="JIK3" s="249"/>
      <c r="JIL3" s="249"/>
      <c r="JIM3" s="249"/>
      <c r="JIN3" s="249"/>
      <c r="JIO3" s="249"/>
      <c r="JIP3" s="249"/>
      <c r="JIQ3" s="249"/>
      <c r="JIR3" s="249"/>
      <c r="JIS3" s="249"/>
      <c r="JIT3" s="249"/>
      <c r="JIU3" s="249"/>
      <c r="JIV3" s="249"/>
      <c r="JIW3" s="249"/>
      <c r="JIX3" s="249"/>
      <c r="JIY3" s="249"/>
      <c r="JIZ3" s="249"/>
      <c r="JJA3" s="249"/>
      <c r="JJB3" s="249"/>
      <c r="JJC3" s="249"/>
      <c r="JJD3" s="249"/>
      <c r="JJE3" s="249"/>
      <c r="JJF3" s="249"/>
      <c r="JJG3" s="249"/>
      <c r="JJH3" s="249"/>
      <c r="JJI3" s="249"/>
      <c r="JJJ3" s="249"/>
      <c r="JJK3" s="249"/>
      <c r="JJL3" s="249"/>
      <c r="JJM3" s="249"/>
      <c r="JJN3" s="249"/>
      <c r="JJO3" s="249"/>
      <c r="JJP3" s="249"/>
      <c r="JJQ3" s="249"/>
      <c r="JJR3" s="249"/>
      <c r="JJS3" s="249"/>
      <c r="JJT3" s="249"/>
      <c r="JJU3" s="249"/>
      <c r="JJV3" s="249"/>
      <c r="JJW3" s="249"/>
      <c r="JJX3" s="249"/>
      <c r="JJY3" s="249"/>
      <c r="JJZ3" s="249"/>
      <c r="JKA3" s="249"/>
      <c r="JKB3" s="249"/>
      <c r="JKC3" s="249"/>
      <c r="JKD3" s="249"/>
      <c r="JKE3" s="249"/>
      <c r="JKF3" s="249"/>
      <c r="JKG3" s="249"/>
      <c r="JKH3" s="249"/>
      <c r="JKI3" s="249"/>
      <c r="JKJ3" s="249"/>
      <c r="JKK3" s="249"/>
      <c r="JKL3" s="249"/>
      <c r="JKM3" s="249"/>
      <c r="JKN3" s="249"/>
      <c r="JKO3" s="249"/>
      <c r="JKP3" s="249"/>
      <c r="JKQ3" s="249"/>
      <c r="JKR3" s="249"/>
      <c r="JKS3" s="249"/>
      <c r="JKT3" s="249"/>
      <c r="JKU3" s="249"/>
      <c r="JKV3" s="249"/>
      <c r="JKW3" s="249"/>
      <c r="JKX3" s="249"/>
      <c r="JKY3" s="249"/>
      <c r="JKZ3" s="249"/>
      <c r="JLA3" s="249"/>
      <c r="JLB3" s="249"/>
      <c r="JLC3" s="249"/>
      <c r="JLD3" s="249"/>
      <c r="JLE3" s="249"/>
      <c r="JLF3" s="249"/>
      <c r="JLG3" s="249"/>
      <c r="JLH3" s="249"/>
      <c r="JLI3" s="249"/>
      <c r="JLJ3" s="249"/>
      <c r="JLK3" s="249"/>
      <c r="JLL3" s="249"/>
      <c r="JLM3" s="249"/>
      <c r="JLN3" s="249"/>
      <c r="JLO3" s="249"/>
      <c r="JLP3" s="249"/>
      <c r="JLQ3" s="249"/>
      <c r="JLR3" s="249"/>
      <c r="JLS3" s="249"/>
      <c r="JLT3" s="249"/>
      <c r="JLU3" s="249"/>
      <c r="JLV3" s="249"/>
      <c r="JLW3" s="249"/>
      <c r="JLX3" s="249"/>
      <c r="JLY3" s="249"/>
      <c r="JLZ3" s="249"/>
      <c r="JMA3" s="249"/>
      <c r="JMB3" s="249"/>
      <c r="JMC3" s="249"/>
      <c r="JMD3" s="249"/>
      <c r="JME3" s="249"/>
      <c r="JMF3" s="249"/>
      <c r="JMG3" s="249"/>
      <c r="JMH3" s="249"/>
      <c r="JMI3" s="249"/>
      <c r="JMJ3" s="249"/>
      <c r="JMK3" s="249"/>
      <c r="JML3" s="249"/>
      <c r="JMM3" s="249"/>
      <c r="JMN3" s="249"/>
      <c r="JMO3" s="249"/>
      <c r="JMP3" s="249"/>
      <c r="JMQ3" s="249"/>
      <c r="JMR3" s="249"/>
      <c r="JMS3" s="249"/>
      <c r="JMT3" s="249"/>
      <c r="JMU3" s="249"/>
      <c r="JMV3" s="249"/>
      <c r="JMW3" s="249"/>
      <c r="JMX3" s="249"/>
      <c r="JMY3" s="249"/>
      <c r="JMZ3" s="249"/>
      <c r="JNA3" s="249"/>
      <c r="JNB3" s="249"/>
      <c r="JNC3" s="249"/>
      <c r="JND3" s="249"/>
      <c r="JNE3" s="249"/>
      <c r="JNF3" s="249"/>
      <c r="JNG3" s="249"/>
      <c r="JNH3" s="249"/>
      <c r="JNI3" s="249"/>
      <c r="JNJ3" s="249"/>
      <c r="JNK3" s="249"/>
      <c r="JNL3" s="249"/>
      <c r="JNM3" s="249"/>
      <c r="JNN3" s="249"/>
      <c r="JNO3" s="249"/>
      <c r="JNP3" s="249"/>
      <c r="JNQ3" s="249"/>
      <c r="JNR3" s="249"/>
      <c r="JNS3" s="249"/>
      <c r="JNT3" s="249"/>
      <c r="JNU3" s="249"/>
      <c r="JNV3" s="249"/>
      <c r="JNW3" s="249"/>
      <c r="JNX3" s="249"/>
      <c r="JNY3" s="249"/>
      <c r="JNZ3" s="249"/>
      <c r="JOA3" s="249"/>
      <c r="JOB3" s="249"/>
      <c r="JOC3" s="249"/>
      <c r="JOD3" s="249"/>
      <c r="JOE3" s="249"/>
      <c r="JOF3" s="249"/>
      <c r="JOG3" s="249"/>
      <c r="JOH3" s="249"/>
      <c r="JOI3" s="249"/>
      <c r="JOJ3" s="249"/>
      <c r="JOK3" s="249"/>
      <c r="JOL3" s="249"/>
      <c r="JOM3" s="249"/>
      <c r="JON3" s="249"/>
      <c r="JOO3" s="249"/>
      <c r="JOP3" s="249"/>
      <c r="JOQ3" s="249"/>
      <c r="JOR3" s="249"/>
      <c r="JOS3" s="249"/>
      <c r="JOT3" s="249"/>
      <c r="JOU3" s="249"/>
      <c r="JOV3" s="249"/>
      <c r="JOW3" s="249"/>
      <c r="JOX3" s="249"/>
      <c r="JOY3" s="249"/>
      <c r="JOZ3" s="249"/>
      <c r="JPA3" s="249"/>
      <c r="JPB3" s="249"/>
      <c r="JPC3" s="249"/>
      <c r="JPD3" s="249"/>
      <c r="JPE3" s="249"/>
      <c r="JPF3" s="249"/>
      <c r="JPG3" s="249"/>
      <c r="JPH3" s="249"/>
      <c r="JPI3" s="249"/>
      <c r="JPJ3" s="249"/>
      <c r="JPK3" s="249"/>
      <c r="JPL3" s="249"/>
      <c r="JPM3" s="249"/>
      <c r="JPN3" s="249"/>
      <c r="JPO3" s="249"/>
      <c r="JPP3" s="249"/>
      <c r="JPQ3" s="249"/>
      <c r="JPR3" s="249"/>
      <c r="JPS3" s="249"/>
      <c r="JPT3" s="249"/>
      <c r="JPU3" s="249"/>
      <c r="JPV3" s="249"/>
      <c r="JPW3" s="249"/>
      <c r="JPX3" s="249"/>
      <c r="JPY3" s="249"/>
      <c r="JPZ3" s="249"/>
      <c r="JQA3" s="249"/>
      <c r="JQB3" s="249"/>
      <c r="JQC3" s="249"/>
      <c r="JQD3" s="249"/>
      <c r="JQE3" s="249"/>
      <c r="JQF3" s="249"/>
      <c r="JQG3" s="249"/>
      <c r="JQH3" s="249"/>
      <c r="JQI3" s="249"/>
      <c r="JQJ3" s="249"/>
      <c r="JQK3" s="249"/>
      <c r="JQL3" s="249"/>
      <c r="JQM3" s="249"/>
      <c r="JQN3" s="249"/>
      <c r="JQO3" s="249"/>
      <c r="JQP3" s="249"/>
      <c r="JQQ3" s="249"/>
      <c r="JQR3" s="249"/>
      <c r="JQS3" s="249"/>
      <c r="JQT3" s="249"/>
      <c r="JQU3" s="249"/>
      <c r="JQV3" s="249"/>
      <c r="JQW3" s="249"/>
      <c r="JQX3" s="249"/>
      <c r="JQY3" s="249"/>
      <c r="JQZ3" s="249"/>
      <c r="JRA3" s="249"/>
      <c r="JRB3" s="249"/>
      <c r="JRC3" s="249"/>
      <c r="JRD3" s="249"/>
      <c r="JRE3" s="249"/>
      <c r="JRF3" s="249"/>
      <c r="JRG3" s="249"/>
      <c r="JRH3" s="249"/>
      <c r="JRI3" s="249"/>
      <c r="JRJ3" s="249"/>
      <c r="JRK3" s="249"/>
      <c r="JRL3" s="249"/>
      <c r="JRM3" s="249"/>
      <c r="JRN3" s="249"/>
      <c r="JRO3" s="249"/>
      <c r="JRP3" s="249"/>
      <c r="JRQ3" s="249"/>
      <c r="JRR3" s="249"/>
      <c r="JRS3" s="249"/>
      <c r="JRT3" s="249"/>
      <c r="JRU3" s="249"/>
      <c r="JRV3" s="249"/>
      <c r="JRW3" s="249"/>
      <c r="JRX3" s="249"/>
      <c r="JRY3" s="249"/>
      <c r="JRZ3" s="249"/>
      <c r="JSA3" s="249"/>
      <c r="JSB3" s="249"/>
      <c r="JSC3" s="249"/>
      <c r="JSD3" s="249"/>
      <c r="JSE3" s="249"/>
      <c r="JSF3" s="249"/>
      <c r="JSG3" s="249"/>
      <c r="JSH3" s="249"/>
      <c r="JSI3" s="249"/>
      <c r="JSJ3" s="249"/>
      <c r="JSK3" s="249"/>
      <c r="JSL3" s="249"/>
      <c r="JSM3" s="249"/>
      <c r="JSN3" s="249"/>
      <c r="JSO3" s="249"/>
      <c r="JSP3" s="249"/>
      <c r="JSQ3" s="249"/>
      <c r="JSR3" s="249"/>
      <c r="JSS3" s="249"/>
      <c r="JST3" s="249"/>
      <c r="JSU3" s="249"/>
      <c r="JSV3" s="249"/>
      <c r="JSW3" s="249"/>
      <c r="JSX3" s="249"/>
      <c r="JSY3" s="249"/>
      <c r="JSZ3" s="249"/>
      <c r="JTA3" s="249"/>
      <c r="JTB3" s="249"/>
      <c r="JTC3" s="249"/>
      <c r="JTD3" s="249"/>
      <c r="JTE3" s="249"/>
      <c r="JTF3" s="249"/>
      <c r="JTG3" s="249"/>
      <c r="JTH3" s="249"/>
      <c r="JTI3" s="249"/>
      <c r="JTJ3" s="249"/>
      <c r="JTK3" s="249"/>
      <c r="JTL3" s="249"/>
      <c r="JTM3" s="249"/>
      <c r="JTN3" s="249"/>
      <c r="JTO3" s="249"/>
      <c r="JTP3" s="249"/>
      <c r="JTQ3" s="249"/>
      <c r="JTR3" s="249"/>
      <c r="JTS3" s="249"/>
      <c r="JTT3" s="249"/>
      <c r="JTU3" s="249"/>
      <c r="JTV3" s="249"/>
      <c r="JTW3" s="249"/>
      <c r="JTX3" s="249"/>
      <c r="JTY3" s="249"/>
      <c r="JTZ3" s="249"/>
      <c r="JUA3" s="249"/>
      <c r="JUB3" s="249"/>
      <c r="JUC3" s="249"/>
      <c r="JUD3" s="249"/>
      <c r="JUE3" s="249"/>
      <c r="JUF3" s="249"/>
      <c r="JUG3" s="249"/>
      <c r="JUH3" s="249"/>
      <c r="JUI3" s="249"/>
      <c r="JUJ3" s="249"/>
      <c r="JUK3" s="249"/>
      <c r="JUL3" s="249"/>
      <c r="JUM3" s="249"/>
      <c r="JUN3" s="249"/>
      <c r="JUO3" s="249"/>
      <c r="JUP3" s="249"/>
      <c r="JUQ3" s="249"/>
      <c r="JUR3" s="249"/>
      <c r="JUS3" s="249"/>
      <c r="JUT3" s="249"/>
      <c r="JUU3" s="249"/>
      <c r="JUV3" s="249"/>
      <c r="JUW3" s="249"/>
      <c r="JUX3" s="249"/>
      <c r="JUY3" s="249"/>
      <c r="JUZ3" s="249"/>
      <c r="JVA3" s="249"/>
      <c r="JVB3" s="249"/>
      <c r="JVC3" s="249"/>
      <c r="JVD3" s="249"/>
      <c r="JVE3" s="249"/>
      <c r="JVF3" s="249"/>
      <c r="JVG3" s="249"/>
      <c r="JVH3" s="249"/>
      <c r="JVI3" s="249"/>
      <c r="JVJ3" s="249"/>
      <c r="JVK3" s="249"/>
      <c r="JVL3" s="249"/>
      <c r="JVM3" s="249"/>
      <c r="JVN3" s="249"/>
      <c r="JVO3" s="249"/>
      <c r="JVP3" s="249"/>
      <c r="JVQ3" s="249"/>
      <c r="JVR3" s="249"/>
      <c r="JVS3" s="249"/>
      <c r="JVT3" s="249"/>
      <c r="JVU3" s="249"/>
      <c r="JVV3" s="249"/>
      <c r="JVW3" s="249"/>
      <c r="JVX3" s="249"/>
      <c r="JVY3" s="249"/>
      <c r="JVZ3" s="249"/>
      <c r="JWA3" s="249"/>
      <c r="JWB3" s="249"/>
      <c r="JWC3" s="249"/>
      <c r="JWD3" s="249"/>
      <c r="JWE3" s="249"/>
      <c r="JWF3" s="249"/>
      <c r="JWG3" s="249"/>
      <c r="JWH3" s="249"/>
      <c r="JWI3" s="249"/>
      <c r="JWJ3" s="249"/>
      <c r="JWK3" s="249"/>
      <c r="JWL3" s="249"/>
      <c r="JWM3" s="249"/>
      <c r="JWN3" s="249"/>
      <c r="JWO3" s="249"/>
      <c r="JWP3" s="249"/>
      <c r="JWQ3" s="249"/>
      <c r="JWR3" s="249"/>
      <c r="JWS3" s="249"/>
      <c r="JWT3" s="249"/>
      <c r="JWU3" s="249"/>
      <c r="JWV3" s="249"/>
      <c r="JWW3" s="249"/>
      <c r="JWX3" s="249"/>
      <c r="JWY3" s="249"/>
      <c r="JWZ3" s="249"/>
      <c r="JXA3" s="249"/>
      <c r="JXB3" s="249"/>
      <c r="JXC3" s="249"/>
      <c r="JXD3" s="249"/>
      <c r="JXE3" s="249"/>
      <c r="JXF3" s="249"/>
      <c r="JXG3" s="249"/>
      <c r="JXH3" s="249"/>
      <c r="JXI3" s="249"/>
      <c r="JXJ3" s="249"/>
      <c r="JXK3" s="249"/>
      <c r="JXL3" s="249"/>
      <c r="JXM3" s="249"/>
      <c r="JXN3" s="249"/>
      <c r="JXO3" s="249"/>
      <c r="JXP3" s="249"/>
      <c r="JXQ3" s="249"/>
      <c r="JXR3" s="249"/>
      <c r="JXS3" s="249"/>
      <c r="JXT3" s="249"/>
      <c r="JXU3" s="249"/>
      <c r="JXV3" s="249"/>
      <c r="JXW3" s="249"/>
      <c r="JXX3" s="249"/>
      <c r="JXY3" s="249"/>
      <c r="JXZ3" s="249"/>
      <c r="JYA3" s="249"/>
      <c r="JYB3" s="249"/>
      <c r="JYC3" s="249"/>
      <c r="JYD3" s="249"/>
      <c r="JYE3" s="249"/>
      <c r="JYF3" s="249"/>
      <c r="JYG3" s="249"/>
      <c r="JYH3" s="249"/>
      <c r="JYI3" s="249"/>
      <c r="JYJ3" s="249"/>
      <c r="JYK3" s="249"/>
      <c r="JYL3" s="249"/>
      <c r="JYM3" s="249"/>
      <c r="JYN3" s="249"/>
      <c r="JYO3" s="249"/>
      <c r="JYP3" s="249"/>
      <c r="JYQ3" s="249"/>
      <c r="JYR3" s="249"/>
      <c r="JYS3" s="249"/>
      <c r="JYT3" s="249"/>
      <c r="JYU3" s="249"/>
      <c r="JYV3" s="249"/>
      <c r="JYW3" s="249"/>
      <c r="JYX3" s="249"/>
      <c r="JYY3" s="249"/>
      <c r="JYZ3" s="249"/>
      <c r="JZA3" s="249"/>
      <c r="JZB3" s="249"/>
      <c r="JZC3" s="249"/>
      <c r="JZD3" s="249"/>
      <c r="JZE3" s="249"/>
      <c r="JZF3" s="249"/>
      <c r="JZG3" s="249"/>
      <c r="JZH3" s="249"/>
      <c r="JZI3" s="249"/>
      <c r="JZJ3" s="249"/>
      <c r="JZK3" s="249"/>
      <c r="JZL3" s="249"/>
      <c r="JZM3" s="249"/>
      <c r="JZN3" s="249"/>
      <c r="JZO3" s="249"/>
      <c r="JZP3" s="249"/>
      <c r="JZQ3" s="249"/>
      <c r="JZR3" s="249"/>
      <c r="JZS3" s="249"/>
      <c r="JZT3" s="249"/>
      <c r="JZU3" s="249"/>
      <c r="JZV3" s="249"/>
      <c r="JZW3" s="249"/>
      <c r="JZX3" s="249"/>
      <c r="JZY3" s="249"/>
      <c r="JZZ3" s="249"/>
      <c r="KAA3" s="249"/>
      <c r="KAB3" s="249"/>
      <c r="KAC3" s="249"/>
      <c r="KAD3" s="249"/>
      <c r="KAE3" s="249"/>
      <c r="KAF3" s="249"/>
      <c r="KAG3" s="249"/>
      <c r="KAH3" s="249"/>
      <c r="KAI3" s="249"/>
      <c r="KAJ3" s="249"/>
      <c r="KAK3" s="249"/>
      <c r="KAL3" s="249"/>
      <c r="KAM3" s="249"/>
      <c r="KAN3" s="249"/>
      <c r="KAO3" s="249"/>
      <c r="KAP3" s="249"/>
      <c r="KAQ3" s="249"/>
      <c r="KAR3" s="249"/>
      <c r="KAS3" s="249"/>
      <c r="KAT3" s="249"/>
      <c r="KAU3" s="249"/>
      <c r="KAV3" s="249"/>
      <c r="KAW3" s="249"/>
      <c r="KAX3" s="249"/>
      <c r="KAY3" s="249"/>
      <c r="KAZ3" s="249"/>
      <c r="KBA3" s="249"/>
      <c r="KBB3" s="249"/>
      <c r="KBC3" s="249"/>
      <c r="KBD3" s="249"/>
      <c r="KBE3" s="249"/>
      <c r="KBF3" s="249"/>
      <c r="KBG3" s="249"/>
      <c r="KBH3" s="249"/>
      <c r="KBI3" s="249"/>
      <c r="KBJ3" s="249"/>
      <c r="KBK3" s="249"/>
      <c r="KBL3" s="249"/>
      <c r="KBM3" s="249"/>
      <c r="KBN3" s="249"/>
      <c r="KBO3" s="249"/>
      <c r="KBP3" s="249"/>
      <c r="KBQ3" s="249"/>
      <c r="KBR3" s="249"/>
      <c r="KBS3" s="249"/>
      <c r="KBT3" s="249"/>
      <c r="KBU3" s="249"/>
      <c r="KBV3" s="249"/>
      <c r="KBW3" s="249"/>
      <c r="KBX3" s="249"/>
      <c r="KBY3" s="249"/>
      <c r="KBZ3" s="249"/>
      <c r="KCA3" s="249"/>
      <c r="KCB3" s="249"/>
      <c r="KCC3" s="249"/>
      <c r="KCD3" s="249"/>
      <c r="KCE3" s="249"/>
      <c r="KCF3" s="249"/>
      <c r="KCG3" s="249"/>
      <c r="KCH3" s="249"/>
      <c r="KCI3" s="249"/>
      <c r="KCJ3" s="249"/>
      <c r="KCK3" s="249"/>
      <c r="KCL3" s="249"/>
      <c r="KCM3" s="249"/>
      <c r="KCN3" s="249"/>
      <c r="KCO3" s="249"/>
      <c r="KCP3" s="249"/>
      <c r="KCQ3" s="249"/>
      <c r="KCR3" s="249"/>
      <c r="KCS3" s="249"/>
      <c r="KCT3" s="249"/>
      <c r="KCU3" s="249"/>
      <c r="KCV3" s="249"/>
      <c r="KCW3" s="249"/>
      <c r="KCX3" s="249"/>
      <c r="KCY3" s="249"/>
      <c r="KCZ3" s="249"/>
      <c r="KDA3" s="249"/>
      <c r="KDB3" s="249"/>
      <c r="KDC3" s="249"/>
      <c r="KDD3" s="249"/>
      <c r="KDE3" s="249"/>
      <c r="KDF3" s="249"/>
      <c r="KDG3" s="249"/>
      <c r="KDH3" s="249"/>
      <c r="KDI3" s="249"/>
      <c r="KDJ3" s="249"/>
      <c r="KDK3" s="249"/>
      <c r="KDL3" s="249"/>
      <c r="KDM3" s="249"/>
      <c r="KDN3" s="249"/>
      <c r="KDO3" s="249"/>
      <c r="KDP3" s="249"/>
      <c r="KDQ3" s="249"/>
      <c r="KDR3" s="249"/>
      <c r="KDS3" s="249"/>
      <c r="KDT3" s="249"/>
      <c r="KDU3" s="249"/>
      <c r="KDV3" s="249"/>
      <c r="KDW3" s="249"/>
      <c r="KDX3" s="249"/>
      <c r="KDY3" s="249"/>
      <c r="KDZ3" s="249"/>
      <c r="KEA3" s="249"/>
      <c r="KEB3" s="249"/>
      <c r="KEC3" s="249"/>
      <c r="KED3" s="249"/>
      <c r="KEE3" s="249"/>
      <c r="KEF3" s="249"/>
      <c r="KEG3" s="249"/>
      <c r="KEH3" s="249"/>
      <c r="KEI3" s="249"/>
      <c r="KEJ3" s="249"/>
      <c r="KEK3" s="249"/>
      <c r="KEL3" s="249"/>
      <c r="KEM3" s="249"/>
      <c r="KEN3" s="249"/>
      <c r="KEO3" s="249"/>
      <c r="KEP3" s="249"/>
      <c r="KEQ3" s="249"/>
      <c r="KER3" s="249"/>
      <c r="KES3" s="249"/>
      <c r="KET3" s="249"/>
      <c r="KEU3" s="249"/>
      <c r="KEV3" s="249"/>
      <c r="KEW3" s="249"/>
      <c r="KEX3" s="249"/>
      <c r="KEY3" s="249"/>
      <c r="KEZ3" s="249"/>
      <c r="KFA3" s="249"/>
      <c r="KFB3" s="249"/>
      <c r="KFC3" s="249"/>
      <c r="KFD3" s="249"/>
      <c r="KFE3" s="249"/>
      <c r="KFF3" s="249"/>
      <c r="KFG3" s="249"/>
      <c r="KFH3" s="249"/>
      <c r="KFI3" s="249"/>
      <c r="KFJ3" s="249"/>
      <c r="KFK3" s="249"/>
      <c r="KFL3" s="249"/>
      <c r="KFM3" s="249"/>
      <c r="KFN3" s="249"/>
      <c r="KFO3" s="249"/>
      <c r="KFP3" s="249"/>
      <c r="KFQ3" s="249"/>
      <c r="KFR3" s="249"/>
      <c r="KFS3" s="249"/>
      <c r="KFT3" s="249"/>
      <c r="KFU3" s="249"/>
      <c r="KFV3" s="249"/>
      <c r="KFW3" s="249"/>
      <c r="KFX3" s="249"/>
      <c r="KFY3" s="249"/>
      <c r="KFZ3" s="249"/>
      <c r="KGA3" s="249"/>
      <c r="KGB3" s="249"/>
      <c r="KGC3" s="249"/>
      <c r="KGD3" s="249"/>
      <c r="KGE3" s="249"/>
      <c r="KGF3" s="249"/>
      <c r="KGG3" s="249"/>
      <c r="KGH3" s="249"/>
      <c r="KGI3" s="249"/>
      <c r="KGJ3" s="249"/>
      <c r="KGK3" s="249"/>
      <c r="KGL3" s="249"/>
      <c r="KGM3" s="249"/>
      <c r="KGN3" s="249"/>
      <c r="KGO3" s="249"/>
      <c r="KGP3" s="249"/>
      <c r="KGQ3" s="249"/>
      <c r="KGR3" s="249"/>
      <c r="KGS3" s="249"/>
      <c r="KGT3" s="249"/>
      <c r="KGU3" s="249"/>
      <c r="KGV3" s="249"/>
      <c r="KGW3" s="249"/>
      <c r="KGX3" s="249"/>
      <c r="KGY3" s="249"/>
      <c r="KGZ3" s="249"/>
      <c r="KHA3" s="249"/>
      <c r="KHB3" s="249"/>
      <c r="KHC3" s="249"/>
      <c r="KHD3" s="249"/>
      <c r="KHE3" s="249"/>
      <c r="KHF3" s="249"/>
      <c r="KHG3" s="249"/>
      <c r="KHH3" s="249"/>
      <c r="KHI3" s="249"/>
      <c r="KHJ3" s="249"/>
      <c r="KHK3" s="249"/>
      <c r="KHL3" s="249"/>
      <c r="KHM3" s="249"/>
      <c r="KHN3" s="249"/>
      <c r="KHO3" s="249"/>
      <c r="KHP3" s="249"/>
      <c r="KHQ3" s="249"/>
      <c r="KHR3" s="249"/>
      <c r="KHS3" s="249"/>
      <c r="KHT3" s="249"/>
      <c r="KHU3" s="249"/>
      <c r="KHV3" s="249"/>
      <c r="KHW3" s="249"/>
      <c r="KHX3" s="249"/>
      <c r="KHY3" s="249"/>
      <c r="KHZ3" s="249"/>
      <c r="KIA3" s="249"/>
      <c r="KIB3" s="249"/>
      <c r="KIC3" s="249"/>
      <c r="KID3" s="249"/>
      <c r="KIE3" s="249"/>
      <c r="KIF3" s="249"/>
      <c r="KIG3" s="249"/>
      <c r="KIH3" s="249"/>
      <c r="KII3" s="249"/>
      <c r="KIJ3" s="249"/>
      <c r="KIK3" s="249"/>
      <c r="KIL3" s="249"/>
      <c r="KIM3" s="249"/>
      <c r="KIN3" s="249"/>
      <c r="KIO3" s="249"/>
      <c r="KIP3" s="249"/>
      <c r="KIQ3" s="249"/>
      <c r="KIR3" s="249"/>
      <c r="KIS3" s="249"/>
      <c r="KIT3" s="249"/>
      <c r="KIU3" s="249"/>
      <c r="KIV3" s="249"/>
      <c r="KIW3" s="249"/>
      <c r="KIX3" s="249"/>
      <c r="KIY3" s="249"/>
      <c r="KIZ3" s="249"/>
      <c r="KJA3" s="249"/>
      <c r="KJB3" s="249"/>
      <c r="KJC3" s="249"/>
      <c r="KJD3" s="249"/>
      <c r="KJE3" s="249"/>
      <c r="KJF3" s="249"/>
      <c r="KJG3" s="249"/>
      <c r="KJH3" s="249"/>
      <c r="KJI3" s="249"/>
      <c r="KJJ3" s="249"/>
      <c r="KJK3" s="249"/>
      <c r="KJL3" s="249"/>
      <c r="KJM3" s="249"/>
      <c r="KJN3" s="249"/>
      <c r="KJO3" s="249"/>
      <c r="KJP3" s="249"/>
      <c r="KJQ3" s="249"/>
      <c r="KJR3" s="249"/>
      <c r="KJS3" s="249"/>
      <c r="KJT3" s="249"/>
      <c r="KJU3" s="249"/>
      <c r="KJV3" s="249"/>
      <c r="KJW3" s="249"/>
      <c r="KJX3" s="249"/>
      <c r="KJY3" s="249"/>
      <c r="KJZ3" s="249"/>
      <c r="KKA3" s="249"/>
      <c r="KKB3" s="249"/>
      <c r="KKC3" s="249"/>
      <c r="KKD3" s="249"/>
      <c r="KKE3" s="249"/>
      <c r="KKF3" s="249"/>
      <c r="KKG3" s="249"/>
      <c r="KKH3" s="249"/>
      <c r="KKI3" s="249"/>
      <c r="KKJ3" s="249"/>
      <c r="KKK3" s="249"/>
      <c r="KKL3" s="249"/>
      <c r="KKM3" s="249"/>
      <c r="KKN3" s="249"/>
      <c r="KKO3" s="249"/>
      <c r="KKP3" s="249"/>
      <c r="KKQ3" s="249"/>
      <c r="KKR3" s="249"/>
      <c r="KKS3" s="249"/>
      <c r="KKT3" s="249"/>
      <c r="KKU3" s="249"/>
      <c r="KKV3" s="249"/>
      <c r="KKW3" s="249"/>
      <c r="KKX3" s="249"/>
      <c r="KKY3" s="249"/>
      <c r="KKZ3" s="249"/>
      <c r="KLA3" s="249"/>
      <c r="KLB3" s="249"/>
      <c r="KLC3" s="249"/>
      <c r="KLD3" s="249"/>
      <c r="KLE3" s="249"/>
      <c r="KLF3" s="249"/>
      <c r="KLG3" s="249"/>
      <c r="KLH3" s="249"/>
      <c r="KLI3" s="249"/>
      <c r="KLJ3" s="249"/>
      <c r="KLK3" s="249"/>
      <c r="KLL3" s="249"/>
      <c r="KLM3" s="249"/>
      <c r="KLN3" s="249"/>
      <c r="KLO3" s="249"/>
      <c r="KLP3" s="249"/>
      <c r="KLQ3" s="249"/>
      <c r="KLR3" s="249"/>
      <c r="KLS3" s="249"/>
      <c r="KLT3" s="249"/>
      <c r="KLU3" s="249"/>
      <c r="KLV3" s="249"/>
      <c r="KLW3" s="249"/>
      <c r="KLX3" s="249"/>
      <c r="KLY3" s="249"/>
      <c r="KLZ3" s="249"/>
      <c r="KMA3" s="249"/>
      <c r="KMB3" s="249"/>
      <c r="KMC3" s="249"/>
      <c r="KMD3" s="249"/>
      <c r="KME3" s="249"/>
      <c r="KMF3" s="249"/>
      <c r="KMG3" s="249"/>
      <c r="KMH3" s="249"/>
      <c r="KMI3" s="249"/>
      <c r="KMJ3" s="249"/>
      <c r="KMK3" s="249"/>
      <c r="KML3" s="249"/>
      <c r="KMM3" s="249"/>
      <c r="KMN3" s="249"/>
      <c r="KMO3" s="249"/>
      <c r="KMP3" s="249"/>
      <c r="KMQ3" s="249"/>
      <c r="KMR3" s="249"/>
      <c r="KMS3" s="249"/>
      <c r="KMT3" s="249"/>
      <c r="KMU3" s="249"/>
      <c r="KMV3" s="249"/>
      <c r="KMW3" s="249"/>
      <c r="KMX3" s="249"/>
      <c r="KMY3" s="249"/>
      <c r="KMZ3" s="249"/>
      <c r="KNA3" s="249"/>
      <c r="KNB3" s="249"/>
      <c r="KNC3" s="249"/>
      <c r="KND3" s="249"/>
      <c r="KNE3" s="249"/>
      <c r="KNF3" s="249"/>
      <c r="KNG3" s="249"/>
      <c r="KNH3" s="249"/>
      <c r="KNI3" s="249"/>
      <c r="KNJ3" s="249"/>
      <c r="KNK3" s="249"/>
      <c r="KNL3" s="249"/>
      <c r="KNM3" s="249"/>
      <c r="KNN3" s="249"/>
      <c r="KNO3" s="249"/>
      <c r="KNP3" s="249"/>
      <c r="KNQ3" s="249"/>
      <c r="KNR3" s="249"/>
      <c r="KNS3" s="249"/>
      <c r="KNT3" s="249"/>
      <c r="KNU3" s="249"/>
      <c r="KNV3" s="249"/>
      <c r="KNW3" s="249"/>
      <c r="KNX3" s="249"/>
      <c r="KNY3" s="249"/>
      <c r="KNZ3" s="249"/>
      <c r="KOA3" s="249"/>
      <c r="KOB3" s="249"/>
      <c r="KOC3" s="249"/>
      <c r="KOD3" s="249"/>
      <c r="KOE3" s="249"/>
      <c r="KOF3" s="249"/>
      <c r="KOG3" s="249"/>
      <c r="KOH3" s="249"/>
      <c r="KOI3" s="249"/>
      <c r="KOJ3" s="249"/>
      <c r="KOK3" s="249"/>
      <c r="KOL3" s="249"/>
      <c r="KOM3" s="249"/>
      <c r="KON3" s="249"/>
      <c r="KOO3" s="249"/>
      <c r="KOP3" s="249"/>
      <c r="KOQ3" s="249"/>
      <c r="KOR3" s="249"/>
      <c r="KOS3" s="249"/>
      <c r="KOT3" s="249"/>
      <c r="KOU3" s="249"/>
      <c r="KOV3" s="249"/>
      <c r="KOW3" s="249"/>
      <c r="KOX3" s="249"/>
      <c r="KOY3" s="249"/>
      <c r="KOZ3" s="249"/>
      <c r="KPA3" s="249"/>
      <c r="KPB3" s="249"/>
      <c r="KPC3" s="249"/>
      <c r="KPD3" s="249"/>
      <c r="KPE3" s="249"/>
      <c r="KPF3" s="249"/>
      <c r="KPG3" s="249"/>
      <c r="KPH3" s="249"/>
      <c r="KPI3" s="249"/>
      <c r="KPJ3" s="249"/>
      <c r="KPK3" s="249"/>
      <c r="KPL3" s="249"/>
      <c r="KPM3" s="249"/>
      <c r="KPN3" s="249"/>
      <c r="KPO3" s="249"/>
      <c r="KPP3" s="249"/>
      <c r="KPQ3" s="249"/>
      <c r="KPR3" s="249"/>
      <c r="KPS3" s="249"/>
      <c r="KPT3" s="249"/>
      <c r="KPU3" s="249"/>
      <c r="KPV3" s="249"/>
      <c r="KPW3" s="249"/>
      <c r="KPX3" s="249"/>
      <c r="KPY3" s="249"/>
      <c r="KPZ3" s="249"/>
      <c r="KQA3" s="249"/>
      <c r="KQB3" s="249"/>
      <c r="KQC3" s="249"/>
      <c r="KQD3" s="249"/>
      <c r="KQE3" s="249"/>
      <c r="KQF3" s="249"/>
      <c r="KQG3" s="249"/>
      <c r="KQH3" s="249"/>
      <c r="KQI3" s="249"/>
      <c r="KQJ3" s="249"/>
      <c r="KQK3" s="249"/>
      <c r="KQL3" s="249"/>
      <c r="KQM3" s="249"/>
      <c r="KQN3" s="249"/>
      <c r="KQO3" s="249"/>
      <c r="KQP3" s="249"/>
      <c r="KQQ3" s="249"/>
      <c r="KQR3" s="249"/>
      <c r="KQS3" s="249"/>
      <c r="KQT3" s="249"/>
      <c r="KQU3" s="249"/>
      <c r="KQV3" s="249"/>
      <c r="KQW3" s="249"/>
      <c r="KQX3" s="249"/>
      <c r="KQY3" s="249"/>
      <c r="KQZ3" s="249"/>
      <c r="KRA3" s="249"/>
      <c r="KRB3" s="249"/>
      <c r="KRC3" s="249"/>
      <c r="KRD3" s="249"/>
      <c r="KRE3" s="249"/>
      <c r="KRF3" s="249"/>
      <c r="KRG3" s="249"/>
      <c r="KRH3" s="249"/>
      <c r="KRI3" s="249"/>
      <c r="KRJ3" s="249"/>
      <c r="KRK3" s="249"/>
      <c r="KRL3" s="249"/>
      <c r="KRM3" s="249"/>
      <c r="KRN3" s="249"/>
      <c r="KRO3" s="249"/>
      <c r="KRP3" s="249"/>
      <c r="KRQ3" s="249"/>
      <c r="KRR3" s="249"/>
      <c r="KRS3" s="249"/>
      <c r="KRT3" s="249"/>
      <c r="KRU3" s="249"/>
      <c r="KRV3" s="249"/>
      <c r="KRW3" s="249"/>
      <c r="KRX3" s="249"/>
      <c r="KRY3" s="249"/>
      <c r="KRZ3" s="249"/>
      <c r="KSA3" s="249"/>
      <c r="KSB3" s="249"/>
      <c r="KSC3" s="249"/>
      <c r="KSD3" s="249"/>
      <c r="KSE3" s="249"/>
      <c r="KSF3" s="249"/>
      <c r="KSG3" s="249"/>
      <c r="KSH3" s="249"/>
      <c r="KSI3" s="249"/>
      <c r="KSJ3" s="249"/>
      <c r="KSK3" s="249"/>
      <c r="KSL3" s="249"/>
      <c r="KSM3" s="249"/>
      <c r="KSN3" s="249"/>
      <c r="KSO3" s="249"/>
      <c r="KSP3" s="249"/>
      <c r="KSQ3" s="249"/>
      <c r="KSR3" s="249"/>
      <c r="KSS3" s="249"/>
      <c r="KST3" s="249"/>
      <c r="KSU3" s="249"/>
      <c r="KSV3" s="249"/>
      <c r="KSW3" s="249"/>
      <c r="KSX3" s="249"/>
      <c r="KSY3" s="249"/>
      <c r="KSZ3" s="249"/>
      <c r="KTA3" s="249"/>
      <c r="KTB3" s="249"/>
      <c r="KTC3" s="249"/>
      <c r="KTD3" s="249"/>
      <c r="KTE3" s="249"/>
      <c r="KTF3" s="249"/>
      <c r="KTG3" s="249"/>
      <c r="KTH3" s="249"/>
      <c r="KTI3" s="249"/>
      <c r="KTJ3" s="249"/>
      <c r="KTK3" s="249"/>
      <c r="KTL3" s="249"/>
      <c r="KTM3" s="249"/>
      <c r="KTN3" s="249"/>
      <c r="KTO3" s="249"/>
      <c r="KTP3" s="249"/>
      <c r="KTQ3" s="249"/>
      <c r="KTR3" s="249"/>
      <c r="KTS3" s="249"/>
      <c r="KTT3" s="249"/>
      <c r="KTU3" s="249"/>
      <c r="KTV3" s="249"/>
      <c r="KTW3" s="249"/>
      <c r="KTX3" s="249"/>
      <c r="KTY3" s="249"/>
      <c r="KTZ3" s="249"/>
      <c r="KUA3" s="249"/>
      <c r="KUB3" s="249"/>
      <c r="KUC3" s="249"/>
      <c r="KUD3" s="249"/>
      <c r="KUE3" s="249"/>
      <c r="KUF3" s="249"/>
      <c r="KUG3" s="249"/>
      <c r="KUH3" s="249"/>
      <c r="KUI3" s="249"/>
      <c r="KUJ3" s="249"/>
      <c r="KUK3" s="249"/>
      <c r="KUL3" s="249"/>
      <c r="KUM3" s="249"/>
      <c r="KUN3" s="249"/>
      <c r="KUO3" s="249"/>
      <c r="KUP3" s="249"/>
      <c r="KUQ3" s="249"/>
      <c r="KUR3" s="249"/>
      <c r="KUS3" s="249"/>
      <c r="KUT3" s="249"/>
      <c r="KUU3" s="249"/>
      <c r="KUV3" s="249"/>
      <c r="KUW3" s="249"/>
      <c r="KUX3" s="249"/>
      <c r="KUY3" s="249"/>
      <c r="KUZ3" s="249"/>
      <c r="KVA3" s="249"/>
      <c r="KVB3" s="249"/>
      <c r="KVC3" s="249"/>
      <c r="KVD3" s="249"/>
      <c r="KVE3" s="249"/>
      <c r="KVF3" s="249"/>
      <c r="KVG3" s="249"/>
      <c r="KVH3" s="249"/>
      <c r="KVI3" s="249"/>
      <c r="KVJ3" s="249"/>
      <c r="KVK3" s="249"/>
      <c r="KVL3" s="249"/>
      <c r="KVM3" s="249"/>
      <c r="KVN3" s="249"/>
      <c r="KVO3" s="249"/>
      <c r="KVP3" s="249"/>
      <c r="KVQ3" s="249"/>
      <c r="KVR3" s="249"/>
      <c r="KVS3" s="249"/>
      <c r="KVT3" s="249"/>
      <c r="KVU3" s="249"/>
      <c r="KVV3" s="249"/>
      <c r="KVW3" s="249"/>
      <c r="KVX3" s="249"/>
      <c r="KVY3" s="249"/>
      <c r="KVZ3" s="249"/>
      <c r="KWA3" s="249"/>
      <c r="KWB3" s="249"/>
      <c r="KWC3" s="249"/>
      <c r="KWD3" s="249"/>
      <c r="KWE3" s="249"/>
      <c r="KWF3" s="249"/>
      <c r="KWG3" s="249"/>
      <c r="KWH3" s="249"/>
      <c r="KWI3" s="249"/>
      <c r="KWJ3" s="249"/>
      <c r="KWK3" s="249"/>
      <c r="KWL3" s="249"/>
      <c r="KWM3" s="249"/>
      <c r="KWN3" s="249"/>
      <c r="KWO3" s="249"/>
      <c r="KWP3" s="249"/>
      <c r="KWQ3" s="249"/>
      <c r="KWR3" s="249"/>
      <c r="KWS3" s="249"/>
      <c r="KWT3" s="249"/>
      <c r="KWU3" s="249"/>
      <c r="KWV3" s="249"/>
      <c r="KWW3" s="249"/>
      <c r="KWX3" s="249"/>
      <c r="KWY3" s="249"/>
      <c r="KWZ3" s="249"/>
      <c r="KXA3" s="249"/>
      <c r="KXB3" s="249"/>
      <c r="KXC3" s="249"/>
      <c r="KXD3" s="249"/>
      <c r="KXE3" s="249"/>
      <c r="KXF3" s="249"/>
      <c r="KXG3" s="249"/>
      <c r="KXH3" s="249"/>
      <c r="KXI3" s="249"/>
      <c r="KXJ3" s="249"/>
      <c r="KXK3" s="249"/>
      <c r="KXL3" s="249"/>
      <c r="KXM3" s="249"/>
      <c r="KXN3" s="249"/>
      <c r="KXO3" s="249"/>
      <c r="KXP3" s="249"/>
      <c r="KXQ3" s="249"/>
      <c r="KXR3" s="249"/>
      <c r="KXS3" s="249"/>
      <c r="KXT3" s="249"/>
      <c r="KXU3" s="249"/>
      <c r="KXV3" s="249"/>
      <c r="KXW3" s="249"/>
      <c r="KXX3" s="249"/>
      <c r="KXY3" s="249"/>
      <c r="KXZ3" s="249"/>
      <c r="KYA3" s="249"/>
      <c r="KYB3" s="249"/>
      <c r="KYC3" s="249"/>
      <c r="KYD3" s="249"/>
      <c r="KYE3" s="249"/>
      <c r="KYF3" s="249"/>
      <c r="KYG3" s="249"/>
      <c r="KYH3" s="249"/>
      <c r="KYI3" s="249"/>
      <c r="KYJ3" s="249"/>
      <c r="KYK3" s="249"/>
      <c r="KYL3" s="249"/>
      <c r="KYM3" s="249"/>
      <c r="KYN3" s="249"/>
      <c r="KYO3" s="249"/>
      <c r="KYP3" s="249"/>
      <c r="KYQ3" s="249"/>
      <c r="KYR3" s="249"/>
      <c r="KYS3" s="249"/>
      <c r="KYT3" s="249"/>
      <c r="KYU3" s="249"/>
      <c r="KYV3" s="249"/>
      <c r="KYW3" s="249"/>
      <c r="KYX3" s="249"/>
      <c r="KYY3" s="249"/>
      <c r="KYZ3" s="249"/>
      <c r="KZA3" s="249"/>
      <c r="KZB3" s="249"/>
      <c r="KZC3" s="249"/>
      <c r="KZD3" s="249"/>
      <c r="KZE3" s="249"/>
      <c r="KZF3" s="249"/>
      <c r="KZG3" s="249"/>
      <c r="KZH3" s="249"/>
      <c r="KZI3" s="249"/>
      <c r="KZJ3" s="249"/>
      <c r="KZK3" s="249"/>
      <c r="KZL3" s="249"/>
      <c r="KZM3" s="249"/>
      <c r="KZN3" s="249"/>
      <c r="KZO3" s="249"/>
      <c r="KZP3" s="249"/>
      <c r="KZQ3" s="249"/>
      <c r="KZR3" s="249"/>
      <c r="KZS3" s="249"/>
      <c r="KZT3" s="249"/>
      <c r="KZU3" s="249"/>
      <c r="KZV3" s="249"/>
      <c r="KZW3" s="249"/>
      <c r="KZX3" s="249"/>
      <c r="KZY3" s="249"/>
      <c r="KZZ3" s="249"/>
      <c r="LAA3" s="249"/>
      <c r="LAB3" s="249"/>
      <c r="LAC3" s="249"/>
      <c r="LAD3" s="249"/>
      <c r="LAE3" s="249"/>
      <c r="LAF3" s="249"/>
      <c r="LAG3" s="249"/>
      <c r="LAH3" s="249"/>
      <c r="LAI3" s="249"/>
      <c r="LAJ3" s="249"/>
      <c r="LAK3" s="249"/>
      <c r="LAL3" s="249"/>
      <c r="LAM3" s="249"/>
      <c r="LAN3" s="249"/>
      <c r="LAO3" s="249"/>
      <c r="LAP3" s="249"/>
      <c r="LAQ3" s="249"/>
      <c r="LAR3" s="249"/>
      <c r="LAS3" s="249"/>
      <c r="LAT3" s="249"/>
      <c r="LAU3" s="249"/>
      <c r="LAV3" s="249"/>
      <c r="LAW3" s="249"/>
      <c r="LAX3" s="249"/>
      <c r="LAY3" s="249"/>
      <c r="LAZ3" s="249"/>
      <c r="LBA3" s="249"/>
      <c r="LBB3" s="249"/>
      <c r="LBC3" s="249"/>
      <c r="LBD3" s="249"/>
      <c r="LBE3" s="249"/>
      <c r="LBF3" s="249"/>
      <c r="LBG3" s="249"/>
      <c r="LBH3" s="249"/>
      <c r="LBI3" s="249"/>
      <c r="LBJ3" s="249"/>
      <c r="LBK3" s="249"/>
      <c r="LBL3" s="249"/>
      <c r="LBM3" s="249"/>
      <c r="LBN3" s="249"/>
      <c r="LBO3" s="249"/>
      <c r="LBP3" s="249"/>
      <c r="LBQ3" s="249"/>
      <c r="LBR3" s="249"/>
      <c r="LBS3" s="249"/>
      <c r="LBT3" s="249"/>
      <c r="LBU3" s="249"/>
      <c r="LBV3" s="249"/>
      <c r="LBW3" s="249"/>
      <c r="LBX3" s="249"/>
      <c r="LBY3" s="249"/>
      <c r="LBZ3" s="249"/>
      <c r="LCA3" s="249"/>
      <c r="LCB3" s="249"/>
      <c r="LCC3" s="249"/>
      <c r="LCD3" s="249"/>
      <c r="LCE3" s="249"/>
      <c r="LCF3" s="249"/>
      <c r="LCG3" s="249"/>
      <c r="LCH3" s="249"/>
      <c r="LCI3" s="249"/>
      <c r="LCJ3" s="249"/>
      <c r="LCK3" s="249"/>
      <c r="LCL3" s="249"/>
      <c r="LCM3" s="249"/>
      <c r="LCN3" s="249"/>
      <c r="LCO3" s="249"/>
      <c r="LCP3" s="249"/>
      <c r="LCQ3" s="249"/>
      <c r="LCR3" s="249"/>
      <c r="LCS3" s="249"/>
      <c r="LCT3" s="249"/>
      <c r="LCU3" s="249"/>
      <c r="LCV3" s="249"/>
      <c r="LCW3" s="249"/>
      <c r="LCX3" s="249"/>
      <c r="LCY3" s="249"/>
      <c r="LCZ3" s="249"/>
      <c r="LDA3" s="249"/>
      <c r="LDB3" s="249"/>
      <c r="LDC3" s="249"/>
      <c r="LDD3" s="249"/>
      <c r="LDE3" s="249"/>
      <c r="LDF3" s="249"/>
      <c r="LDG3" s="249"/>
      <c r="LDH3" s="249"/>
      <c r="LDI3" s="249"/>
      <c r="LDJ3" s="249"/>
      <c r="LDK3" s="249"/>
      <c r="LDL3" s="249"/>
      <c r="LDM3" s="249"/>
      <c r="LDN3" s="249"/>
      <c r="LDO3" s="249"/>
      <c r="LDP3" s="249"/>
      <c r="LDQ3" s="249"/>
      <c r="LDR3" s="249"/>
      <c r="LDS3" s="249"/>
      <c r="LDT3" s="249"/>
      <c r="LDU3" s="249"/>
      <c r="LDV3" s="249"/>
      <c r="LDW3" s="249"/>
      <c r="LDX3" s="249"/>
      <c r="LDY3" s="249"/>
      <c r="LDZ3" s="249"/>
      <c r="LEA3" s="249"/>
      <c r="LEB3" s="249"/>
      <c r="LEC3" s="249"/>
      <c r="LED3" s="249"/>
      <c r="LEE3" s="249"/>
      <c r="LEF3" s="249"/>
      <c r="LEG3" s="249"/>
      <c r="LEH3" s="249"/>
      <c r="LEI3" s="249"/>
      <c r="LEJ3" s="249"/>
      <c r="LEK3" s="249"/>
      <c r="LEL3" s="249"/>
      <c r="LEM3" s="249"/>
      <c r="LEN3" s="249"/>
      <c r="LEO3" s="249"/>
      <c r="LEP3" s="249"/>
      <c r="LEQ3" s="249"/>
      <c r="LER3" s="249"/>
      <c r="LES3" s="249"/>
      <c r="LET3" s="249"/>
      <c r="LEU3" s="249"/>
      <c r="LEV3" s="249"/>
      <c r="LEW3" s="249"/>
      <c r="LEX3" s="249"/>
      <c r="LEY3" s="249"/>
      <c r="LEZ3" s="249"/>
      <c r="LFA3" s="249"/>
      <c r="LFB3" s="249"/>
      <c r="LFC3" s="249"/>
      <c r="LFD3" s="249"/>
      <c r="LFE3" s="249"/>
      <c r="LFF3" s="249"/>
      <c r="LFG3" s="249"/>
      <c r="LFH3" s="249"/>
      <c r="LFI3" s="249"/>
      <c r="LFJ3" s="249"/>
      <c r="LFK3" s="249"/>
      <c r="LFL3" s="249"/>
      <c r="LFM3" s="249"/>
      <c r="LFN3" s="249"/>
      <c r="LFO3" s="249"/>
      <c r="LFP3" s="249"/>
      <c r="LFQ3" s="249"/>
      <c r="LFR3" s="249"/>
      <c r="LFS3" s="249"/>
      <c r="LFT3" s="249"/>
      <c r="LFU3" s="249"/>
      <c r="LFV3" s="249"/>
      <c r="LFW3" s="249"/>
      <c r="LFX3" s="249"/>
      <c r="LFY3" s="249"/>
      <c r="LFZ3" s="249"/>
      <c r="LGA3" s="249"/>
      <c r="LGB3" s="249"/>
      <c r="LGC3" s="249"/>
      <c r="LGD3" s="249"/>
      <c r="LGE3" s="249"/>
      <c r="LGF3" s="249"/>
      <c r="LGG3" s="249"/>
      <c r="LGH3" s="249"/>
      <c r="LGI3" s="249"/>
      <c r="LGJ3" s="249"/>
      <c r="LGK3" s="249"/>
      <c r="LGL3" s="249"/>
      <c r="LGM3" s="249"/>
      <c r="LGN3" s="249"/>
      <c r="LGO3" s="249"/>
      <c r="LGP3" s="249"/>
      <c r="LGQ3" s="249"/>
      <c r="LGR3" s="249"/>
      <c r="LGS3" s="249"/>
      <c r="LGT3" s="249"/>
      <c r="LGU3" s="249"/>
      <c r="LGV3" s="249"/>
      <c r="LGW3" s="249"/>
      <c r="LGX3" s="249"/>
      <c r="LGY3" s="249"/>
      <c r="LGZ3" s="249"/>
      <c r="LHA3" s="249"/>
      <c r="LHB3" s="249"/>
      <c r="LHC3" s="249"/>
      <c r="LHD3" s="249"/>
      <c r="LHE3" s="249"/>
      <c r="LHF3" s="249"/>
      <c r="LHG3" s="249"/>
      <c r="LHH3" s="249"/>
      <c r="LHI3" s="249"/>
      <c r="LHJ3" s="249"/>
      <c r="LHK3" s="249"/>
      <c r="LHL3" s="249"/>
      <c r="LHM3" s="249"/>
      <c r="LHN3" s="249"/>
      <c r="LHO3" s="249"/>
      <c r="LHP3" s="249"/>
      <c r="LHQ3" s="249"/>
      <c r="LHR3" s="249"/>
      <c r="LHS3" s="249"/>
      <c r="LHT3" s="249"/>
      <c r="LHU3" s="249"/>
      <c r="LHV3" s="249"/>
      <c r="LHW3" s="249"/>
      <c r="LHX3" s="249"/>
      <c r="LHY3" s="249"/>
      <c r="LHZ3" s="249"/>
      <c r="LIA3" s="249"/>
      <c r="LIB3" s="249"/>
      <c r="LIC3" s="249"/>
      <c r="LID3" s="249"/>
      <c r="LIE3" s="249"/>
      <c r="LIF3" s="249"/>
      <c r="LIG3" s="249"/>
      <c r="LIH3" s="249"/>
      <c r="LII3" s="249"/>
      <c r="LIJ3" s="249"/>
      <c r="LIK3" s="249"/>
      <c r="LIL3" s="249"/>
      <c r="LIM3" s="249"/>
      <c r="LIN3" s="249"/>
      <c r="LIO3" s="249"/>
      <c r="LIP3" s="249"/>
      <c r="LIQ3" s="249"/>
      <c r="LIR3" s="249"/>
      <c r="LIS3" s="249"/>
      <c r="LIT3" s="249"/>
      <c r="LIU3" s="249"/>
      <c r="LIV3" s="249"/>
      <c r="LIW3" s="249"/>
      <c r="LIX3" s="249"/>
      <c r="LIY3" s="249"/>
      <c r="LIZ3" s="249"/>
      <c r="LJA3" s="249"/>
      <c r="LJB3" s="249"/>
      <c r="LJC3" s="249"/>
      <c r="LJD3" s="249"/>
      <c r="LJE3" s="249"/>
      <c r="LJF3" s="249"/>
      <c r="LJG3" s="249"/>
      <c r="LJH3" s="249"/>
      <c r="LJI3" s="249"/>
      <c r="LJJ3" s="249"/>
      <c r="LJK3" s="249"/>
      <c r="LJL3" s="249"/>
      <c r="LJM3" s="249"/>
      <c r="LJN3" s="249"/>
      <c r="LJO3" s="249"/>
      <c r="LJP3" s="249"/>
      <c r="LJQ3" s="249"/>
      <c r="LJR3" s="249"/>
      <c r="LJS3" s="249"/>
      <c r="LJT3" s="249"/>
      <c r="LJU3" s="249"/>
      <c r="LJV3" s="249"/>
      <c r="LJW3" s="249"/>
      <c r="LJX3" s="249"/>
      <c r="LJY3" s="249"/>
      <c r="LJZ3" s="249"/>
      <c r="LKA3" s="249"/>
      <c r="LKB3" s="249"/>
      <c r="LKC3" s="249"/>
      <c r="LKD3" s="249"/>
      <c r="LKE3" s="249"/>
      <c r="LKF3" s="249"/>
      <c r="LKG3" s="249"/>
      <c r="LKH3" s="249"/>
      <c r="LKI3" s="249"/>
      <c r="LKJ3" s="249"/>
      <c r="LKK3" s="249"/>
      <c r="LKL3" s="249"/>
      <c r="LKM3" s="249"/>
      <c r="LKN3" s="249"/>
      <c r="LKO3" s="249"/>
      <c r="LKP3" s="249"/>
      <c r="LKQ3" s="249"/>
      <c r="LKR3" s="249"/>
      <c r="LKS3" s="249"/>
      <c r="LKT3" s="249"/>
      <c r="LKU3" s="249"/>
      <c r="LKV3" s="249"/>
      <c r="LKW3" s="249"/>
      <c r="LKX3" s="249"/>
      <c r="LKY3" s="249"/>
      <c r="LKZ3" s="249"/>
      <c r="LLA3" s="249"/>
      <c r="LLB3" s="249"/>
      <c r="LLC3" s="249"/>
      <c r="LLD3" s="249"/>
      <c r="LLE3" s="249"/>
      <c r="LLF3" s="249"/>
      <c r="LLG3" s="249"/>
      <c r="LLH3" s="249"/>
      <c r="LLI3" s="249"/>
      <c r="LLJ3" s="249"/>
      <c r="LLK3" s="249"/>
      <c r="LLL3" s="249"/>
      <c r="LLM3" s="249"/>
      <c r="LLN3" s="249"/>
      <c r="LLO3" s="249"/>
      <c r="LLP3" s="249"/>
      <c r="LLQ3" s="249"/>
      <c r="LLR3" s="249"/>
      <c r="LLS3" s="249"/>
      <c r="LLT3" s="249"/>
      <c r="LLU3" s="249"/>
      <c r="LLV3" s="249"/>
      <c r="LLW3" s="249"/>
      <c r="LLX3" s="249"/>
      <c r="LLY3" s="249"/>
      <c r="LLZ3" s="249"/>
      <c r="LMA3" s="249"/>
      <c r="LMB3" s="249"/>
      <c r="LMC3" s="249"/>
      <c r="LMD3" s="249"/>
      <c r="LME3" s="249"/>
      <c r="LMF3" s="249"/>
      <c r="LMG3" s="249"/>
      <c r="LMH3" s="249"/>
      <c r="LMI3" s="249"/>
      <c r="LMJ3" s="249"/>
      <c r="LMK3" s="249"/>
      <c r="LML3" s="249"/>
      <c r="LMM3" s="249"/>
      <c r="LMN3" s="249"/>
      <c r="LMO3" s="249"/>
      <c r="LMP3" s="249"/>
      <c r="LMQ3" s="249"/>
      <c r="LMR3" s="249"/>
      <c r="LMS3" s="249"/>
      <c r="LMT3" s="249"/>
      <c r="LMU3" s="249"/>
      <c r="LMV3" s="249"/>
      <c r="LMW3" s="249"/>
      <c r="LMX3" s="249"/>
      <c r="LMY3" s="249"/>
      <c r="LMZ3" s="249"/>
      <c r="LNA3" s="249"/>
      <c r="LNB3" s="249"/>
      <c r="LNC3" s="249"/>
      <c r="LND3" s="249"/>
      <c r="LNE3" s="249"/>
      <c r="LNF3" s="249"/>
      <c r="LNG3" s="249"/>
      <c r="LNH3" s="249"/>
      <c r="LNI3" s="249"/>
      <c r="LNJ3" s="249"/>
      <c r="LNK3" s="249"/>
      <c r="LNL3" s="249"/>
      <c r="LNM3" s="249"/>
      <c r="LNN3" s="249"/>
      <c r="LNO3" s="249"/>
      <c r="LNP3" s="249"/>
      <c r="LNQ3" s="249"/>
      <c r="LNR3" s="249"/>
      <c r="LNS3" s="249"/>
      <c r="LNT3" s="249"/>
      <c r="LNU3" s="249"/>
      <c r="LNV3" s="249"/>
      <c r="LNW3" s="249"/>
      <c r="LNX3" s="249"/>
      <c r="LNY3" s="249"/>
      <c r="LNZ3" s="249"/>
      <c r="LOA3" s="249"/>
      <c r="LOB3" s="249"/>
      <c r="LOC3" s="249"/>
      <c r="LOD3" s="249"/>
      <c r="LOE3" s="249"/>
      <c r="LOF3" s="249"/>
      <c r="LOG3" s="249"/>
      <c r="LOH3" s="249"/>
      <c r="LOI3" s="249"/>
      <c r="LOJ3" s="249"/>
      <c r="LOK3" s="249"/>
      <c r="LOL3" s="249"/>
      <c r="LOM3" s="249"/>
      <c r="LON3" s="249"/>
      <c r="LOO3" s="249"/>
      <c r="LOP3" s="249"/>
      <c r="LOQ3" s="249"/>
      <c r="LOR3" s="249"/>
      <c r="LOS3" s="249"/>
      <c r="LOT3" s="249"/>
      <c r="LOU3" s="249"/>
      <c r="LOV3" s="249"/>
      <c r="LOW3" s="249"/>
      <c r="LOX3" s="249"/>
      <c r="LOY3" s="249"/>
      <c r="LOZ3" s="249"/>
      <c r="LPA3" s="249"/>
      <c r="LPB3" s="249"/>
      <c r="LPC3" s="249"/>
      <c r="LPD3" s="249"/>
      <c r="LPE3" s="249"/>
      <c r="LPF3" s="249"/>
      <c r="LPG3" s="249"/>
      <c r="LPH3" s="249"/>
      <c r="LPI3" s="249"/>
      <c r="LPJ3" s="249"/>
      <c r="LPK3" s="249"/>
      <c r="LPL3" s="249"/>
      <c r="LPM3" s="249"/>
      <c r="LPN3" s="249"/>
      <c r="LPO3" s="249"/>
      <c r="LPP3" s="249"/>
      <c r="LPQ3" s="249"/>
      <c r="LPR3" s="249"/>
      <c r="LPS3" s="249"/>
      <c r="LPT3" s="249"/>
      <c r="LPU3" s="249"/>
      <c r="LPV3" s="249"/>
      <c r="LPW3" s="249"/>
      <c r="LPX3" s="249"/>
      <c r="LPY3" s="249"/>
      <c r="LPZ3" s="249"/>
      <c r="LQA3" s="249"/>
      <c r="LQB3" s="249"/>
      <c r="LQC3" s="249"/>
      <c r="LQD3" s="249"/>
      <c r="LQE3" s="249"/>
      <c r="LQF3" s="249"/>
      <c r="LQG3" s="249"/>
      <c r="LQH3" s="249"/>
      <c r="LQI3" s="249"/>
      <c r="LQJ3" s="249"/>
      <c r="LQK3" s="249"/>
      <c r="LQL3" s="249"/>
      <c r="LQM3" s="249"/>
      <c r="LQN3" s="249"/>
      <c r="LQO3" s="249"/>
      <c r="LQP3" s="249"/>
      <c r="LQQ3" s="249"/>
      <c r="LQR3" s="249"/>
      <c r="LQS3" s="249"/>
      <c r="LQT3" s="249"/>
      <c r="LQU3" s="249"/>
      <c r="LQV3" s="249"/>
      <c r="LQW3" s="249"/>
      <c r="LQX3" s="249"/>
      <c r="LQY3" s="249"/>
      <c r="LQZ3" s="249"/>
      <c r="LRA3" s="249"/>
      <c r="LRB3" s="249"/>
      <c r="LRC3" s="249"/>
      <c r="LRD3" s="249"/>
      <c r="LRE3" s="249"/>
      <c r="LRF3" s="249"/>
      <c r="LRG3" s="249"/>
      <c r="LRH3" s="249"/>
      <c r="LRI3" s="249"/>
      <c r="LRJ3" s="249"/>
      <c r="LRK3" s="249"/>
      <c r="LRL3" s="249"/>
      <c r="LRM3" s="249"/>
      <c r="LRN3" s="249"/>
      <c r="LRO3" s="249"/>
      <c r="LRP3" s="249"/>
      <c r="LRQ3" s="249"/>
      <c r="LRR3" s="249"/>
      <c r="LRS3" s="249"/>
      <c r="LRT3" s="249"/>
      <c r="LRU3" s="249"/>
      <c r="LRV3" s="249"/>
      <c r="LRW3" s="249"/>
      <c r="LRX3" s="249"/>
      <c r="LRY3" s="249"/>
      <c r="LRZ3" s="249"/>
      <c r="LSA3" s="249"/>
      <c r="LSB3" s="249"/>
      <c r="LSC3" s="249"/>
      <c r="LSD3" s="249"/>
      <c r="LSE3" s="249"/>
      <c r="LSF3" s="249"/>
      <c r="LSG3" s="249"/>
      <c r="LSH3" s="249"/>
      <c r="LSI3" s="249"/>
      <c r="LSJ3" s="249"/>
      <c r="LSK3" s="249"/>
      <c r="LSL3" s="249"/>
      <c r="LSM3" s="249"/>
      <c r="LSN3" s="249"/>
      <c r="LSO3" s="249"/>
      <c r="LSP3" s="249"/>
      <c r="LSQ3" s="249"/>
      <c r="LSR3" s="249"/>
      <c r="LSS3" s="249"/>
      <c r="LST3" s="249"/>
      <c r="LSU3" s="249"/>
      <c r="LSV3" s="249"/>
      <c r="LSW3" s="249"/>
      <c r="LSX3" s="249"/>
      <c r="LSY3" s="249"/>
      <c r="LSZ3" s="249"/>
      <c r="LTA3" s="249"/>
      <c r="LTB3" s="249"/>
      <c r="LTC3" s="249"/>
      <c r="LTD3" s="249"/>
      <c r="LTE3" s="249"/>
      <c r="LTF3" s="249"/>
      <c r="LTG3" s="249"/>
      <c r="LTH3" s="249"/>
      <c r="LTI3" s="249"/>
      <c r="LTJ3" s="249"/>
      <c r="LTK3" s="249"/>
      <c r="LTL3" s="249"/>
      <c r="LTM3" s="249"/>
      <c r="LTN3" s="249"/>
      <c r="LTO3" s="249"/>
      <c r="LTP3" s="249"/>
      <c r="LTQ3" s="249"/>
      <c r="LTR3" s="249"/>
      <c r="LTS3" s="249"/>
      <c r="LTT3" s="249"/>
      <c r="LTU3" s="249"/>
      <c r="LTV3" s="249"/>
      <c r="LTW3" s="249"/>
      <c r="LTX3" s="249"/>
      <c r="LTY3" s="249"/>
      <c r="LTZ3" s="249"/>
      <c r="LUA3" s="249"/>
      <c r="LUB3" s="249"/>
      <c r="LUC3" s="249"/>
      <c r="LUD3" s="249"/>
      <c r="LUE3" s="249"/>
      <c r="LUF3" s="249"/>
      <c r="LUG3" s="249"/>
      <c r="LUH3" s="249"/>
      <c r="LUI3" s="249"/>
      <c r="LUJ3" s="249"/>
      <c r="LUK3" s="249"/>
      <c r="LUL3" s="249"/>
      <c r="LUM3" s="249"/>
      <c r="LUN3" s="249"/>
      <c r="LUO3" s="249"/>
      <c r="LUP3" s="249"/>
      <c r="LUQ3" s="249"/>
      <c r="LUR3" s="249"/>
      <c r="LUS3" s="249"/>
      <c r="LUT3" s="249"/>
      <c r="LUU3" s="249"/>
      <c r="LUV3" s="249"/>
      <c r="LUW3" s="249"/>
      <c r="LUX3" s="249"/>
      <c r="LUY3" s="249"/>
      <c r="LUZ3" s="249"/>
      <c r="LVA3" s="249"/>
      <c r="LVB3" s="249"/>
      <c r="LVC3" s="249"/>
      <c r="LVD3" s="249"/>
      <c r="LVE3" s="249"/>
      <c r="LVF3" s="249"/>
      <c r="LVG3" s="249"/>
      <c r="LVH3" s="249"/>
      <c r="LVI3" s="249"/>
      <c r="LVJ3" s="249"/>
      <c r="LVK3" s="249"/>
      <c r="LVL3" s="249"/>
      <c r="LVM3" s="249"/>
      <c r="LVN3" s="249"/>
      <c r="LVO3" s="249"/>
      <c r="LVP3" s="249"/>
      <c r="LVQ3" s="249"/>
      <c r="LVR3" s="249"/>
      <c r="LVS3" s="249"/>
      <c r="LVT3" s="249"/>
      <c r="LVU3" s="249"/>
      <c r="LVV3" s="249"/>
      <c r="LVW3" s="249"/>
      <c r="LVX3" s="249"/>
      <c r="LVY3" s="249"/>
      <c r="LVZ3" s="249"/>
      <c r="LWA3" s="249"/>
      <c r="LWB3" s="249"/>
      <c r="LWC3" s="249"/>
      <c r="LWD3" s="249"/>
      <c r="LWE3" s="249"/>
      <c r="LWF3" s="249"/>
      <c r="LWG3" s="249"/>
      <c r="LWH3" s="249"/>
      <c r="LWI3" s="249"/>
      <c r="LWJ3" s="249"/>
      <c r="LWK3" s="249"/>
      <c r="LWL3" s="249"/>
      <c r="LWM3" s="249"/>
      <c r="LWN3" s="249"/>
      <c r="LWO3" s="249"/>
      <c r="LWP3" s="249"/>
      <c r="LWQ3" s="249"/>
      <c r="LWR3" s="249"/>
      <c r="LWS3" s="249"/>
      <c r="LWT3" s="249"/>
      <c r="LWU3" s="249"/>
      <c r="LWV3" s="249"/>
      <c r="LWW3" s="249"/>
      <c r="LWX3" s="249"/>
      <c r="LWY3" s="249"/>
      <c r="LWZ3" s="249"/>
      <c r="LXA3" s="249"/>
      <c r="LXB3" s="249"/>
      <c r="LXC3" s="249"/>
      <c r="LXD3" s="249"/>
      <c r="LXE3" s="249"/>
      <c r="LXF3" s="249"/>
      <c r="LXG3" s="249"/>
      <c r="LXH3" s="249"/>
      <c r="LXI3" s="249"/>
      <c r="LXJ3" s="249"/>
      <c r="LXK3" s="249"/>
      <c r="LXL3" s="249"/>
      <c r="LXM3" s="249"/>
      <c r="LXN3" s="249"/>
      <c r="LXO3" s="249"/>
      <c r="LXP3" s="249"/>
      <c r="LXQ3" s="249"/>
      <c r="LXR3" s="249"/>
      <c r="LXS3" s="249"/>
      <c r="LXT3" s="249"/>
      <c r="LXU3" s="249"/>
      <c r="LXV3" s="249"/>
      <c r="LXW3" s="249"/>
      <c r="LXX3" s="249"/>
      <c r="LXY3" s="249"/>
      <c r="LXZ3" s="249"/>
      <c r="LYA3" s="249"/>
      <c r="LYB3" s="249"/>
      <c r="LYC3" s="249"/>
      <c r="LYD3" s="249"/>
      <c r="LYE3" s="249"/>
      <c r="LYF3" s="249"/>
      <c r="LYG3" s="249"/>
      <c r="LYH3" s="249"/>
      <c r="LYI3" s="249"/>
      <c r="LYJ3" s="249"/>
      <c r="LYK3" s="249"/>
      <c r="LYL3" s="249"/>
      <c r="LYM3" s="249"/>
      <c r="LYN3" s="249"/>
      <c r="LYO3" s="249"/>
      <c r="LYP3" s="249"/>
      <c r="LYQ3" s="249"/>
      <c r="LYR3" s="249"/>
      <c r="LYS3" s="249"/>
      <c r="LYT3" s="249"/>
      <c r="LYU3" s="249"/>
      <c r="LYV3" s="249"/>
      <c r="LYW3" s="249"/>
      <c r="LYX3" s="249"/>
      <c r="LYY3" s="249"/>
      <c r="LYZ3" s="249"/>
      <c r="LZA3" s="249"/>
      <c r="LZB3" s="249"/>
      <c r="LZC3" s="249"/>
      <c r="LZD3" s="249"/>
      <c r="LZE3" s="249"/>
      <c r="LZF3" s="249"/>
      <c r="LZG3" s="249"/>
      <c r="LZH3" s="249"/>
      <c r="LZI3" s="249"/>
      <c r="LZJ3" s="249"/>
      <c r="LZK3" s="249"/>
      <c r="LZL3" s="249"/>
      <c r="LZM3" s="249"/>
      <c r="LZN3" s="249"/>
      <c r="LZO3" s="249"/>
      <c r="LZP3" s="249"/>
      <c r="LZQ3" s="249"/>
      <c r="LZR3" s="249"/>
      <c r="LZS3" s="249"/>
      <c r="LZT3" s="249"/>
      <c r="LZU3" s="249"/>
      <c r="LZV3" s="249"/>
      <c r="LZW3" s="249"/>
      <c r="LZX3" s="249"/>
      <c r="LZY3" s="249"/>
      <c r="LZZ3" s="249"/>
      <c r="MAA3" s="249"/>
      <c r="MAB3" s="249"/>
      <c r="MAC3" s="249"/>
      <c r="MAD3" s="249"/>
      <c r="MAE3" s="249"/>
      <c r="MAF3" s="249"/>
      <c r="MAG3" s="249"/>
      <c r="MAH3" s="249"/>
      <c r="MAI3" s="249"/>
      <c r="MAJ3" s="249"/>
      <c r="MAK3" s="249"/>
      <c r="MAL3" s="249"/>
      <c r="MAM3" s="249"/>
      <c r="MAN3" s="249"/>
      <c r="MAO3" s="249"/>
      <c r="MAP3" s="249"/>
      <c r="MAQ3" s="249"/>
      <c r="MAR3" s="249"/>
      <c r="MAS3" s="249"/>
      <c r="MAT3" s="249"/>
      <c r="MAU3" s="249"/>
      <c r="MAV3" s="249"/>
      <c r="MAW3" s="249"/>
      <c r="MAX3" s="249"/>
      <c r="MAY3" s="249"/>
      <c r="MAZ3" s="249"/>
      <c r="MBA3" s="249"/>
      <c r="MBB3" s="249"/>
      <c r="MBC3" s="249"/>
      <c r="MBD3" s="249"/>
      <c r="MBE3" s="249"/>
      <c r="MBF3" s="249"/>
      <c r="MBG3" s="249"/>
      <c r="MBH3" s="249"/>
      <c r="MBI3" s="249"/>
      <c r="MBJ3" s="249"/>
      <c r="MBK3" s="249"/>
      <c r="MBL3" s="249"/>
      <c r="MBM3" s="249"/>
      <c r="MBN3" s="249"/>
      <c r="MBO3" s="249"/>
      <c r="MBP3" s="249"/>
      <c r="MBQ3" s="249"/>
      <c r="MBR3" s="249"/>
      <c r="MBS3" s="249"/>
      <c r="MBT3" s="249"/>
      <c r="MBU3" s="249"/>
      <c r="MBV3" s="249"/>
      <c r="MBW3" s="249"/>
      <c r="MBX3" s="249"/>
      <c r="MBY3" s="249"/>
      <c r="MBZ3" s="249"/>
      <c r="MCA3" s="249"/>
      <c r="MCB3" s="249"/>
      <c r="MCC3" s="249"/>
      <c r="MCD3" s="249"/>
      <c r="MCE3" s="249"/>
      <c r="MCF3" s="249"/>
      <c r="MCG3" s="249"/>
      <c r="MCH3" s="249"/>
      <c r="MCI3" s="249"/>
      <c r="MCJ3" s="249"/>
      <c r="MCK3" s="249"/>
      <c r="MCL3" s="249"/>
      <c r="MCM3" s="249"/>
      <c r="MCN3" s="249"/>
      <c r="MCO3" s="249"/>
      <c r="MCP3" s="249"/>
      <c r="MCQ3" s="249"/>
      <c r="MCR3" s="249"/>
      <c r="MCS3" s="249"/>
      <c r="MCT3" s="249"/>
      <c r="MCU3" s="249"/>
      <c r="MCV3" s="249"/>
      <c r="MCW3" s="249"/>
      <c r="MCX3" s="249"/>
      <c r="MCY3" s="249"/>
      <c r="MCZ3" s="249"/>
      <c r="MDA3" s="249"/>
      <c r="MDB3" s="249"/>
      <c r="MDC3" s="249"/>
      <c r="MDD3" s="249"/>
      <c r="MDE3" s="249"/>
      <c r="MDF3" s="249"/>
      <c r="MDG3" s="249"/>
      <c r="MDH3" s="249"/>
      <c r="MDI3" s="249"/>
      <c r="MDJ3" s="249"/>
      <c r="MDK3" s="249"/>
      <c r="MDL3" s="249"/>
      <c r="MDM3" s="249"/>
      <c r="MDN3" s="249"/>
      <c r="MDO3" s="249"/>
      <c r="MDP3" s="249"/>
      <c r="MDQ3" s="249"/>
      <c r="MDR3" s="249"/>
      <c r="MDS3" s="249"/>
      <c r="MDT3" s="249"/>
      <c r="MDU3" s="249"/>
      <c r="MDV3" s="249"/>
      <c r="MDW3" s="249"/>
      <c r="MDX3" s="249"/>
      <c r="MDY3" s="249"/>
      <c r="MDZ3" s="249"/>
      <c r="MEA3" s="249"/>
      <c r="MEB3" s="249"/>
      <c r="MEC3" s="249"/>
      <c r="MED3" s="249"/>
      <c r="MEE3" s="249"/>
      <c r="MEF3" s="249"/>
      <c r="MEG3" s="249"/>
      <c r="MEH3" s="249"/>
      <c r="MEI3" s="249"/>
      <c r="MEJ3" s="249"/>
      <c r="MEK3" s="249"/>
      <c r="MEL3" s="249"/>
      <c r="MEM3" s="249"/>
      <c r="MEN3" s="249"/>
      <c r="MEO3" s="249"/>
      <c r="MEP3" s="249"/>
      <c r="MEQ3" s="249"/>
      <c r="MER3" s="249"/>
      <c r="MES3" s="249"/>
      <c r="MET3" s="249"/>
      <c r="MEU3" s="249"/>
      <c r="MEV3" s="249"/>
      <c r="MEW3" s="249"/>
      <c r="MEX3" s="249"/>
      <c r="MEY3" s="249"/>
      <c r="MEZ3" s="249"/>
      <c r="MFA3" s="249"/>
      <c r="MFB3" s="249"/>
      <c r="MFC3" s="249"/>
      <c r="MFD3" s="249"/>
      <c r="MFE3" s="249"/>
      <c r="MFF3" s="249"/>
      <c r="MFG3" s="249"/>
      <c r="MFH3" s="249"/>
      <c r="MFI3" s="249"/>
      <c r="MFJ3" s="249"/>
      <c r="MFK3" s="249"/>
      <c r="MFL3" s="249"/>
      <c r="MFM3" s="249"/>
      <c r="MFN3" s="249"/>
      <c r="MFO3" s="249"/>
      <c r="MFP3" s="249"/>
      <c r="MFQ3" s="249"/>
      <c r="MFR3" s="249"/>
      <c r="MFS3" s="249"/>
      <c r="MFT3" s="249"/>
      <c r="MFU3" s="249"/>
      <c r="MFV3" s="249"/>
      <c r="MFW3" s="249"/>
      <c r="MFX3" s="249"/>
      <c r="MFY3" s="249"/>
      <c r="MFZ3" s="249"/>
      <c r="MGA3" s="249"/>
      <c r="MGB3" s="249"/>
      <c r="MGC3" s="249"/>
      <c r="MGD3" s="249"/>
      <c r="MGE3" s="249"/>
      <c r="MGF3" s="249"/>
      <c r="MGG3" s="249"/>
      <c r="MGH3" s="249"/>
      <c r="MGI3" s="249"/>
      <c r="MGJ3" s="249"/>
      <c r="MGK3" s="249"/>
      <c r="MGL3" s="249"/>
      <c r="MGM3" s="249"/>
      <c r="MGN3" s="249"/>
      <c r="MGO3" s="249"/>
      <c r="MGP3" s="249"/>
      <c r="MGQ3" s="249"/>
      <c r="MGR3" s="249"/>
      <c r="MGS3" s="249"/>
      <c r="MGT3" s="249"/>
      <c r="MGU3" s="249"/>
      <c r="MGV3" s="249"/>
      <c r="MGW3" s="249"/>
      <c r="MGX3" s="249"/>
      <c r="MGY3" s="249"/>
      <c r="MGZ3" s="249"/>
      <c r="MHA3" s="249"/>
      <c r="MHB3" s="249"/>
      <c r="MHC3" s="249"/>
      <c r="MHD3" s="249"/>
      <c r="MHE3" s="249"/>
      <c r="MHF3" s="249"/>
      <c r="MHG3" s="249"/>
      <c r="MHH3" s="249"/>
      <c r="MHI3" s="249"/>
      <c r="MHJ3" s="249"/>
      <c r="MHK3" s="249"/>
      <c r="MHL3" s="249"/>
      <c r="MHM3" s="249"/>
      <c r="MHN3" s="249"/>
      <c r="MHO3" s="249"/>
      <c r="MHP3" s="249"/>
      <c r="MHQ3" s="249"/>
      <c r="MHR3" s="249"/>
      <c r="MHS3" s="249"/>
      <c r="MHT3" s="249"/>
      <c r="MHU3" s="249"/>
      <c r="MHV3" s="249"/>
      <c r="MHW3" s="249"/>
      <c r="MHX3" s="249"/>
      <c r="MHY3" s="249"/>
      <c r="MHZ3" s="249"/>
      <c r="MIA3" s="249"/>
      <c r="MIB3" s="249"/>
      <c r="MIC3" s="249"/>
      <c r="MID3" s="249"/>
      <c r="MIE3" s="249"/>
      <c r="MIF3" s="249"/>
      <c r="MIG3" s="249"/>
      <c r="MIH3" s="249"/>
      <c r="MII3" s="249"/>
      <c r="MIJ3" s="249"/>
      <c r="MIK3" s="249"/>
      <c r="MIL3" s="249"/>
      <c r="MIM3" s="249"/>
      <c r="MIN3" s="249"/>
      <c r="MIO3" s="249"/>
      <c r="MIP3" s="249"/>
      <c r="MIQ3" s="249"/>
      <c r="MIR3" s="249"/>
      <c r="MIS3" s="249"/>
      <c r="MIT3" s="249"/>
      <c r="MIU3" s="249"/>
      <c r="MIV3" s="249"/>
      <c r="MIW3" s="249"/>
      <c r="MIX3" s="249"/>
      <c r="MIY3" s="249"/>
      <c r="MIZ3" s="249"/>
      <c r="MJA3" s="249"/>
      <c r="MJB3" s="249"/>
      <c r="MJC3" s="249"/>
      <c r="MJD3" s="249"/>
      <c r="MJE3" s="249"/>
      <c r="MJF3" s="249"/>
      <c r="MJG3" s="249"/>
      <c r="MJH3" s="249"/>
      <c r="MJI3" s="249"/>
      <c r="MJJ3" s="249"/>
      <c r="MJK3" s="249"/>
      <c r="MJL3" s="249"/>
      <c r="MJM3" s="249"/>
      <c r="MJN3" s="249"/>
      <c r="MJO3" s="249"/>
      <c r="MJP3" s="249"/>
      <c r="MJQ3" s="249"/>
      <c r="MJR3" s="249"/>
      <c r="MJS3" s="249"/>
      <c r="MJT3" s="249"/>
      <c r="MJU3" s="249"/>
      <c r="MJV3" s="249"/>
      <c r="MJW3" s="249"/>
      <c r="MJX3" s="249"/>
      <c r="MJY3" s="249"/>
      <c r="MJZ3" s="249"/>
      <c r="MKA3" s="249"/>
      <c r="MKB3" s="249"/>
      <c r="MKC3" s="249"/>
      <c r="MKD3" s="249"/>
      <c r="MKE3" s="249"/>
      <c r="MKF3" s="249"/>
      <c r="MKG3" s="249"/>
      <c r="MKH3" s="249"/>
      <c r="MKI3" s="249"/>
      <c r="MKJ3" s="249"/>
      <c r="MKK3" s="249"/>
      <c r="MKL3" s="249"/>
      <c r="MKM3" s="249"/>
      <c r="MKN3" s="249"/>
      <c r="MKO3" s="249"/>
      <c r="MKP3" s="249"/>
      <c r="MKQ3" s="249"/>
      <c r="MKR3" s="249"/>
      <c r="MKS3" s="249"/>
      <c r="MKT3" s="249"/>
      <c r="MKU3" s="249"/>
      <c r="MKV3" s="249"/>
      <c r="MKW3" s="249"/>
      <c r="MKX3" s="249"/>
      <c r="MKY3" s="249"/>
      <c r="MKZ3" s="249"/>
      <c r="MLA3" s="249"/>
      <c r="MLB3" s="249"/>
      <c r="MLC3" s="249"/>
      <c r="MLD3" s="249"/>
      <c r="MLE3" s="249"/>
      <c r="MLF3" s="249"/>
      <c r="MLG3" s="249"/>
      <c r="MLH3" s="249"/>
      <c r="MLI3" s="249"/>
      <c r="MLJ3" s="249"/>
      <c r="MLK3" s="249"/>
      <c r="MLL3" s="249"/>
      <c r="MLM3" s="249"/>
      <c r="MLN3" s="249"/>
      <c r="MLO3" s="249"/>
      <c r="MLP3" s="249"/>
      <c r="MLQ3" s="249"/>
      <c r="MLR3" s="249"/>
      <c r="MLS3" s="249"/>
      <c r="MLT3" s="249"/>
      <c r="MLU3" s="249"/>
      <c r="MLV3" s="249"/>
      <c r="MLW3" s="249"/>
      <c r="MLX3" s="249"/>
      <c r="MLY3" s="249"/>
      <c r="MLZ3" s="249"/>
      <c r="MMA3" s="249"/>
      <c r="MMB3" s="249"/>
      <c r="MMC3" s="249"/>
      <c r="MMD3" s="249"/>
      <c r="MME3" s="249"/>
      <c r="MMF3" s="249"/>
      <c r="MMG3" s="249"/>
      <c r="MMH3" s="249"/>
      <c r="MMI3" s="249"/>
      <c r="MMJ3" s="249"/>
      <c r="MMK3" s="249"/>
      <c r="MML3" s="249"/>
      <c r="MMM3" s="249"/>
      <c r="MMN3" s="249"/>
      <c r="MMO3" s="249"/>
      <c r="MMP3" s="249"/>
      <c r="MMQ3" s="249"/>
      <c r="MMR3" s="249"/>
      <c r="MMS3" s="249"/>
      <c r="MMT3" s="249"/>
      <c r="MMU3" s="249"/>
      <c r="MMV3" s="249"/>
      <c r="MMW3" s="249"/>
      <c r="MMX3" s="249"/>
      <c r="MMY3" s="249"/>
      <c r="MMZ3" s="249"/>
      <c r="MNA3" s="249"/>
      <c r="MNB3" s="249"/>
      <c r="MNC3" s="249"/>
      <c r="MND3" s="249"/>
      <c r="MNE3" s="249"/>
      <c r="MNF3" s="249"/>
      <c r="MNG3" s="249"/>
      <c r="MNH3" s="249"/>
      <c r="MNI3" s="249"/>
      <c r="MNJ3" s="249"/>
      <c r="MNK3" s="249"/>
      <c r="MNL3" s="249"/>
      <c r="MNM3" s="249"/>
      <c r="MNN3" s="249"/>
      <c r="MNO3" s="249"/>
      <c r="MNP3" s="249"/>
      <c r="MNQ3" s="249"/>
      <c r="MNR3" s="249"/>
      <c r="MNS3" s="249"/>
      <c r="MNT3" s="249"/>
      <c r="MNU3" s="249"/>
      <c r="MNV3" s="249"/>
      <c r="MNW3" s="249"/>
      <c r="MNX3" s="249"/>
      <c r="MNY3" s="249"/>
      <c r="MNZ3" s="249"/>
      <c r="MOA3" s="249"/>
      <c r="MOB3" s="249"/>
      <c r="MOC3" s="249"/>
      <c r="MOD3" s="249"/>
      <c r="MOE3" s="249"/>
      <c r="MOF3" s="249"/>
      <c r="MOG3" s="249"/>
      <c r="MOH3" s="249"/>
      <c r="MOI3" s="249"/>
      <c r="MOJ3" s="249"/>
      <c r="MOK3" s="249"/>
      <c r="MOL3" s="249"/>
      <c r="MOM3" s="249"/>
      <c r="MON3" s="249"/>
      <c r="MOO3" s="249"/>
      <c r="MOP3" s="249"/>
      <c r="MOQ3" s="249"/>
      <c r="MOR3" s="249"/>
      <c r="MOS3" s="249"/>
      <c r="MOT3" s="249"/>
      <c r="MOU3" s="249"/>
      <c r="MOV3" s="249"/>
      <c r="MOW3" s="249"/>
      <c r="MOX3" s="249"/>
      <c r="MOY3" s="249"/>
      <c r="MOZ3" s="249"/>
      <c r="MPA3" s="249"/>
      <c r="MPB3" s="249"/>
      <c r="MPC3" s="249"/>
      <c r="MPD3" s="249"/>
      <c r="MPE3" s="249"/>
      <c r="MPF3" s="249"/>
      <c r="MPG3" s="249"/>
      <c r="MPH3" s="249"/>
      <c r="MPI3" s="249"/>
      <c r="MPJ3" s="249"/>
      <c r="MPK3" s="249"/>
      <c r="MPL3" s="249"/>
      <c r="MPM3" s="249"/>
      <c r="MPN3" s="249"/>
      <c r="MPO3" s="249"/>
      <c r="MPP3" s="249"/>
      <c r="MPQ3" s="249"/>
      <c r="MPR3" s="249"/>
      <c r="MPS3" s="249"/>
      <c r="MPT3" s="249"/>
      <c r="MPU3" s="249"/>
      <c r="MPV3" s="249"/>
      <c r="MPW3" s="249"/>
      <c r="MPX3" s="249"/>
      <c r="MPY3" s="249"/>
      <c r="MPZ3" s="249"/>
      <c r="MQA3" s="249"/>
      <c r="MQB3" s="249"/>
      <c r="MQC3" s="249"/>
      <c r="MQD3" s="249"/>
      <c r="MQE3" s="249"/>
      <c r="MQF3" s="249"/>
      <c r="MQG3" s="249"/>
      <c r="MQH3" s="249"/>
      <c r="MQI3" s="249"/>
      <c r="MQJ3" s="249"/>
      <c r="MQK3" s="249"/>
      <c r="MQL3" s="249"/>
      <c r="MQM3" s="249"/>
      <c r="MQN3" s="249"/>
      <c r="MQO3" s="249"/>
      <c r="MQP3" s="249"/>
      <c r="MQQ3" s="249"/>
      <c r="MQR3" s="249"/>
      <c r="MQS3" s="249"/>
      <c r="MQT3" s="249"/>
      <c r="MQU3" s="249"/>
      <c r="MQV3" s="249"/>
      <c r="MQW3" s="249"/>
      <c r="MQX3" s="249"/>
      <c r="MQY3" s="249"/>
      <c r="MQZ3" s="249"/>
      <c r="MRA3" s="249"/>
      <c r="MRB3" s="249"/>
      <c r="MRC3" s="249"/>
      <c r="MRD3" s="249"/>
      <c r="MRE3" s="249"/>
      <c r="MRF3" s="249"/>
      <c r="MRG3" s="249"/>
      <c r="MRH3" s="249"/>
      <c r="MRI3" s="249"/>
      <c r="MRJ3" s="249"/>
      <c r="MRK3" s="249"/>
      <c r="MRL3" s="249"/>
      <c r="MRM3" s="249"/>
      <c r="MRN3" s="249"/>
      <c r="MRO3" s="249"/>
      <c r="MRP3" s="249"/>
      <c r="MRQ3" s="249"/>
      <c r="MRR3" s="249"/>
      <c r="MRS3" s="249"/>
      <c r="MRT3" s="249"/>
      <c r="MRU3" s="249"/>
      <c r="MRV3" s="249"/>
      <c r="MRW3" s="249"/>
      <c r="MRX3" s="249"/>
      <c r="MRY3" s="249"/>
      <c r="MRZ3" s="249"/>
      <c r="MSA3" s="249"/>
      <c r="MSB3" s="249"/>
      <c r="MSC3" s="249"/>
      <c r="MSD3" s="249"/>
      <c r="MSE3" s="249"/>
      <c r="MSF3" s="249"/>
      <c r="MSG3" s="249"/>
      <c r="MSH3" s="249"/>
      <c r="MSI3" s="249"/>
      <c r="MSJ3" s="249"/>
      <c r="MSK3" s="249"/>
      <c r="MSL3" s="249"/>
      <c r="MSM3" s="249"/>
      <c r="MSN3" s="249"/>
      <c r="MSO3" s="249"/>
      <c r="MSP3" s="249"/>
      <c r="MSQ3" s="249"/>
      <c r="MSR3" s="249"/>
      <c r="MSS3" s="249"/>
      <c r="MST3" s="249"/>
      <c r="MSU3" s="249"/>
      <c r="MSV3" s="249"/>
      <c r="MSW3" s="249"/>
      <c r="MSX3" s="249"/>
      <c r="MSY3" s="249"/>
      <c r="MSZ3" s="249"/>
      <c r="MTA3" s="249"/>
      <c r="MTB3" s="249"/>
      <c r="MTC3" s="249"/>
      <c r="MTD3" s="249"/>
      <c r="MTE3" s="249"/>
      <c r="MTF3" s="249"/>
      <c r="MTG3" s="249"/>
      <c r="MTH3" s="249"/>
      <c r="MTI3" s="249"/>
      <c r="MTJ3" s="249"/>
      <c r="MTK3" s="249"/>
      <c r="MTL3" s="249"/>
      <c r="MTM3" s="249"/>
      <c r="MTN3" s="249"/>
      <c r="MTO3" s="249"/>
      <c r="MTP3" s="249"/>
      <c r="MTQ3" s="249"/>
      <c r="MTR3" s="249"/>
      <c r="MTS3" s="249"/>
      <c r="MTT3" s="249"/>
      <c r="MTU3" s="249"/>
      <c r="MTV3" s="249"/>
      <c r="MTW3" s="249"/>
      <c r="MTX3" s="249"/>
      <c r="MTY3" s="249"/>
      <c r="MTZ3" s="249"/>
      <c r="MUA3" s="249"/>
      <c r="MUB3" s="249"/>
      <c r="MUC3" s="249"/>
      <c r="MUD3" s="249"/>
      <c r="MUE3" s="249"/>
      <c r="MUF3" s="249"/>
      <c r="MUG3" s="249"/>
      <c r="MUH3" s="249"/>
      <c r="MUI3" s="249"/>
      <c r="MUJ3" s="249"/>
      <c r="MUK3" s="249"/>
      <c r="MUL3" s="249"/>
      <c r="MUM3" s="249"/>
      <c r="MUN3" s="249"/>
      <c r="MUO3" s="249"/>
      <c r="MUP3" s="249"/>
      <c r="MUQ3" s="249"/>
      <c r="MUR3" s="249"/>
      <c r="MUS3" s="249"/>
      <c r="MUT3" s="249"/>
      <c r="MUU3" s="249"/>
      <c r="MUV3" s="249"/>
      <c r="MUW3" s="249"/>
      <c r="MUX3" s="249"/>
      <c r="MUY3" s="249"/>
      <c r="MUZ3" s="249"/>
      <c r="MVA3" s="249"/>
      <c r="MVB3" s="249"/>
      <c r="MVC3" s="249"/>
      <c r="MVD3" s="249"/>
      <c r="MVE3" s="249"/>
      <c r="MVF3" s="249"/>
      <c r="MVG3" s="249"/>
      <c r="MVH3" s="249"/>
      <c r="MVI3" s="249"/>
      <c r="MVJ3" s="249"/>
      <c r="MVK3" s="249"/>
      <c r="MVL3" s="249"/>
      <c r="MVM3" s="249"/>
      <c r="MVN3" s="249"/>
      <c r="MVO3" s="249"/>
      <c r="MVP3" s="249"/>
      <c r="MVQ3" s="249"/>
      <c r="MVR3" s="249"/>
      <c r="MVS3" s="249"/>
      <c r="MVT3" s="249"/>
      <c r="MVU3" s="249"/>
      <c r="MVV3" s="249"/>
      <c r="MVW3" s="249"/>
      <c r="MVX3" s="249"/>
      <c r="MVY3" s="249"/>
      <c r="MVZ3" s="249"/>
      <c r="MWA3" s="249"/>
      <c r="MWB3" s="249"/>
      <c r="MWC3" s="249"/>
      <c r="MWD3" s="249"/>
      <c r="MWE3" s="249"/>
      <c r="MWF3" s="249"/>
      <c r="MWG3" s="249"/>
      <c r="MWH3" s="249"/>
      <c r="MWI3" s="249"/>
      <c r="MWJ3" s="249"/>
      <c r="MWK3" s="249"/>
      <c r="MWL3" s="249"/>
      <c r="MWM3" s="249"/>
      <c r="MWN3" s="249"/>
      <c r="MWO3" s="249"/>
      <c r="MWP3" s="249"/>
      <c r="MWQ3" s="249"/>
      <c r="MWR3" s="249"/>
      <c r="MWS3" s="249"/>
      <c r="MWT3" s="249"/>
      <c r="MWU3" s="249"/>
      <c r="MWV3" s="249"/>
      <c r="MWW3" s="249"/>
      <c r="MWX3" s="249"/>
      <c r="MWY3" s="249"/>
      <c r="MWZ3" s="249"/>
      <c r="MXA3" s="249"/>
      <c r="MXB3" s="249"/>
      <c r="MXC3" s="249"/>
      <c r="MXD3" s="249"/>
      <c r="MXE3" s="249"/>
      <c r="MXF3" s="249"/>
      <c r="MXG3" s="249"/>
      <c r="MXH3" s="249"/>
      <c r="MXI3" s="249"/>
      <c r="MXJ3" s="249"/>
      <c r="MXK3" s="249"/>
      <c r="MXL3" s="249"/>
      <c r="MXM3" s="249"/>
      <c r="MXN3" s="249"/>
      <c r="MXO3" s="249"/>
      <c r="MXP3" s="249"/>
      <c r="MXQ3" s="249"/>
      <c r="MXR3" s="249"/>
      <c r="MXS3" s="249"/>
      <c r="MXT3" s="249"/>
      <c r="MXU3" s="249"/>
      <c r="MXV3" s="249"/>
      <c r="MXW3" s="249"/>
      <c r="MXX3" s="249"/>
      <c r="MXY3" s="249"/>
      <c r="MXZ3" s="249"/>
      <c r="MYA3" s="249"/>
      <c r="MYB3" s="249"/>
      <c r="MYC3" s="249"/>
      <c r="MYD3" s="249"/>
      <c r="MYE3" s="249"/>
      <c r="MYF3" s="249"/>
      <c r="MYG3" s="249"/>
      <c r="MYH3" s="249"/>
      <c r="MYI3" s="249"/>
      <c r="MYJ3" s="249"/>
      <c r="MYK3" s="249"/>
      <c r="MYL3" s="249"/>
      <c r="MYM3" s="249"/>
      <c r="MYN3" s="249"/>
      <c r="MYO3" s="249"/>
      <c r="MYP3" s="249"/>
      <c r="MYQ3" s="249"/>
      <c r="MYR3" s="249"/>
      <c r="MYS3" s="249"/>
      <c r="MYT3" s="249"/>
      <c r="MYU3" s="249"/>
      <c r="MYV3" s="249"/>
      <c r="MYW3" s="249"/>
      <c r="MYX3" s="249"/>
      <c r="MYY3" s="249"/>
      <c r="MYZ3" s="249"/>
      <c r="MZA3" s="249"/>
      <c r="MZB3" s="249"/>
      <c r="MZC3" s="249"/>
      <c r="MZD3" s="249"/>
      <c r="MZE3" s="249"/>
      <c r="MZF3" s="249"/>
      <c r="MZG3" s="249"/>
      <c r="MZH3" s="249"/>
      <c r="MZI3" s="249"/>
      <c r="MZJ3" s="249"/>
      <c r="MZK3" s="249"/>
      <c r="MZL3" s="249"/>
      <c r="MZM3" s="249"/>
      <c r="MZN3" s="249"/>
      <c r="MZO3" s="249"/>
      <c r="MZP3" s="249"/>
      <c r="MZQ3" s="249"/>
      <c r="MZR3" s="249"/>
      <c r="MZS3" s="249"/>
      <c r="MZT3" s="249"/>
      <c r="MZU3" s="249"/>
      <c r="MZV3" s="249"/>
      <c r="MZW3" s="249"/>
      <c r="MZX3" s="249"/>
      <c r="MZY3" s="249"/>
      <c r="MZZ3" s="249"/>
      <c r="NAA3" s="249"/>
      <c r="NAB3" s="249"/>
      <c r="NAC3" s="249"/>
      <c r="NAD3" s="249"/>
      <c r="NAE3" s="249"/>
      <c r="NAF3" s="249"/>
      <c r="NAG3" s="249"/>
      <c r="NAH3" s="249"/>
      <c r="NAI3" s="249"/>
      <c r="NAJ3" s="249"/>
      <c r="NAK3" s="249"/>
      <c r="NAL3" s="249"/>
      <c r="NAM3" s="249"/>
      <c r="NAN3" s="249"/>
      <c r="NAO3" s="249"/>
      <c r="NAP3" s="249"/>
      <c r="NAQ3" s="249"/>
      <c r="NAR3" s="249"/>
      <c r="NAS3" s="249"/>
      <c r="NAT3" s="249"/>
      <c r="NAU3" s="249"/>
      <c r="NAV3" s="249"/>
      <c r="NAW3" s="249"/>
      <c r="NAX3" s="249"/>
      <c r="NAY3" s="249"/>
      <c r="NAZ3" s="249"/>
      <c r="NBA3" s="249"/>
      <c r="NBB3" s="249"/>
      <c r="NBC3" s="249"/>
      <c r="NBD3" s="249"/>
      <c r="NBE3" s="249"/>
      <c r="NBF3" s="249"/>
      <c r="NBG3" s="249"/>
      <c r="NBH3" s="249"/>
      <c r="NBI3" s="249"/>
      <c r="NBJ3" s="249"/>
      <c r="NBK3" s="249"/>
      <c r="NBL3" s="249"/>
      <c r="NBM3" s="249"/>
      <c r="NBN3" s="249"/>
      <c r="NBO3" s="249"/>
      <c r="NBP3" s="249"/>
      <c r="NBQ3" s="249"/>
      <c r="NBR3" s="249"/>
      <c r="NBS3" s="249"/>
      <c r="NBT3" s="249"/>
      <c r="NBU3" s="249"/>
      <c r="NBV3" s="249"/>
      <c r="NBW3" s="249"/>
      <c r="NBX3" s="249"/>
      <c r="NBY3" s="249"/>
      <c r="NBZ3" s="249"/>
      <c r="NCA3" s="249"/>
      <c r="NCB3" s="249"/>
      <c r="NCC3" s="249"/>
      <c r="NCD3" s="249"/>
      <c r="NCE3" s="249"/>
      <c r="NCF3" s="249"/>
      <c r="NCG3" s="249"/>
      <c r="NCH3" s="249"/>
      <c r="NCI3" s="249"/>
      <c r="NCJ3" s="249"/>
      <c r="NCK3" s="249"/>
      <c r="NCL3" s="249"/>
      <c r="NCM3" s="249"/>
      <c r="NCN3" s="249"/>
      <c r="NCO3" s="249"/>
      <c r="NCP3" s="249"/>
      <c r="NCQ3" s="249"/>
      <c r="NCR3" s="249"/>
      <c r="NCS3" s="249"/>
      <c r="NCT3" s="249"/>
      <c r="NCU3" s="249"/>
      <c r="NCV3" s="249"/>
      <c r="NCW3" s="249"/>
      <c r="NCX3" s="249"/>
      <c r="NCY3" s="249"/>
      <c r="NCZ3" s="249"/>
      <c r="NDA3" s="249"/>
      <c r="NDB3" s="249"/>
      <c r="NDC3" s="249"/>
      <c r="NDD3" s="249"/>
      <c r="NDE3" s="249"/>
      <c r="NDF3" s="249"/>
      <c r="NDG3" s="249"/>
      <c r="NDH3" s="249"/>
      <c r="NDI3" s="249"/>
      <c r="NDJ3" s="249"/>
      <c r="NDK3" s="249"/>
      <c r="NDL3" s="249"/>
      <c r="NDM3" s="249"/>
      <c r="NDN3" s="249"/>
      <c r="NDO3" s="249"/>
      <c r="NDP3" s="249"/>
      <c r="NDQ3" s="249"/>
      <c r="NDR3" s="249"/>
      <c r="NDS3" s="249"/>
      <c r="NDT3" s="249"/>
      <c r="NDU3" s="249"/>
      <c r="NDV3" s="249"/>
      <c r="NDW3" s="249"/>
      <c r="NDX3" s="249"/>
      <c r="NDY3" s="249"/>
      <c r="NDZ3" s="249"/>
      <c r="NEA3" s="249"/>
      <c r="NEB3" s="249"/>
      <c r="NEC3" s="249"/>
      <c r="NED3" s="249"/>
      <c r="NEE3" s="249"/>
      <c r="NEF3" s="249"/>
      <c r="NEG3" s="249"/>
      <c r="NEH3" s="249"/>
      <c r="NEI3" s="249"/>
      <c r="NEJ3" s="249"/>
      <c r="NEK3" s="249"/>
      <c r="NEL3" s="249"/>
      <c r="NEM3" s="249"/>
      <c r="NEN3" s="249"/>
      <c r="NEO3" s="249"/>
      <c r="NEP3" s="249"/>
      <c r="NEQ3" s="249"/>
      <c r="NER3" s="249"/>
      <c r="NES3" s="249"/>
      <c r="NET3" s="249"/>
      <c r="NEU3" s="249"/>
      <c r="NEV3" s="249"/>
      <c r="NEW3" s="249"/>
      <c r="NEX3" s="249"/>
      <c r="NEY3" s="249"/>
      <c r="NEZ3" s="249"/>
      <c r="NFA3" s="249"/>
      <c r="NFB3" s="249"/>
      <c r="NFC3" s="249"/>
      <c r="NFD3" s="249"/>
      <c r="NFE3" s="249"/>
      <c r="NFF3" s="249"/>
      <c r="NFG3" s="249"/>
      <c r="NFH3" s="249"/>
      <c r="NFI3" s="249"/>
      <c r="NFJ3" s="249"/>
      <c r="NFK3" s="249"/>
      <c r="NFL3" s="249"/>
      <c r="NFM3" s="249"/>
      <c r="NFN3" s="249"/>
      <c r="NFO3" s="249"/>
      <c r="NFP3" s="249"/>
      <c r="NFQ3" s="249"/>
      <c r="NFR3" s="249"/>
      <c r="NFS3" s="249"/>
      <c r="NFT3" s="249"/>
      <c r="NFU3" s="249"/>
      <c r="NFV3" s="249"/>
      <c r="NFW3" s="249"/>
      <c r="NFX3" s="249"/>
      <c r="NFY3" s="249"/>
      <c r="NFZ3" s="249"/>
      <c r="NGA3" s="249"/>
      <c r="NGB3" s="249"/>
      <c r="NGC3" s="249"/>
      <c r="NGD3" s="249"/>
      <c r="NGE3" s="249"/>
      <c r="NGF3" s="249"/>
      <c r="NGG3" s="249"/>
      <c r="NGH3" s="249"/>
      <c r="NGI3" s="249"/>
      <c r="NGJ3" s="249"/>
      <c r="NGK3" s="249"/>
      <c r="NGL3" s="249"/>
      <c r="NGM3" s="249"/>
      <c r="NGN3" s="249"/>
      <c r="NGO3" s="249"/>
      <c r="NGP3" s="249"/>
      <c r="NGQ3" s="249"/>
      <c r="NGR3" s="249"/>
      <c r="NGS3" s="249"/>
      <c r="NGT3" s="249"/>
      <c r="NGU3" s="249"/>
      <c r="NGV3" s="249"/>
      <c r="NGW3" s="249"/>
      <c r="NGX3" s="249"/>
      <c r="NGY3" s="249"/>
      <c r="NGZ3" s="249"/>
      <c r="NHA3" s="249"/>
      <c r="NHB3" s="249"/>
      <c r="NHC3" s="249"/>
      <c r="NHD3" s="249"/>
      <c r="NHE3" s="249"/>
      <c r="NHF3" s="249"/>
      <c r="NHG3" s="249"/>
      <c r="NHH3" s="249"/>
      <c r="NHI3" s="249"/>
      <c r="NHJ3" s="249"/>
      <c r="NHK3" s="249"/>
      <c r="NHL3" s="249"/>
      <c r="NHM3" s="249"/>
      <c r="NHN3" s="249"/>
      <c r="NHO3" s="249"/>
      <c r="NHP3" s="249"/>
      <c r="NHQ3" s="249"/>
      <c r="NHR3" s="249"/>
      <c r="NHS3" s="249"/>
      <c r="NHT3" s="249"/>
      <c r="NHU3" s="249"/>
      <c r="NHV3" s="249"/>
      <c r="NHW3" s="249"/>
      <c r="NHX3" s="249"/>
      <c r="NHY3" s="249"/>
      <c r="NHZ3" s="249"/>
      <c r="NIA3" s="249"/>
      <c r="NIB3" s="249"/>
      <c r="NIC3" s="249"/>
      <c r="NID3" s="249"/>
      <c r="NIE3" s="249"/>
      <c r="NIF3" s="249"/>
      <c r="NIG3" s="249"/>
      <c r="NIH3" s="249"/>
      <c r="NII3" s="249"/>
      <c r="NIJ3" s="249"/>
      <c r="NIK3" s="249"/>
      <c r="NIL3" s="249"/>
      <c r="NIM3" s="249"/>
      <c r="NIN3" s="249"/>
      <c r="NIO3" s="249"/>
      <c r="NIP3" s="249"/>
      <c r="NIQ3" s="249"/>
      <c r="NIR3" s="249"/>
      <c r="NIS3" s="249"/>
      <c r="NIT3" s="249"/>
      <c r="NIU3" s="249"/>
      <c r="NIV3" s="249"/>
      <c r="NIW3" s="249"/>
      <c r="NIX3" s="249"/>
      <c r="NIY3" s="249"/>
      <c r="NIZ3" s="249"/>
      <c r="NJA3" s="249"/>
      <c r="NJB3" s="249"/>
      <c r="NJC3" s="249"/>
      <c r="NJD3" s="249"/>
      <c r="NJE3" s="249"/>
      <c r="NJF3" s="249"/>
      <c r="NJG3" s="249"/>
      <c r="NJH3" s="249"/>
      <c r="NJI3" s="249"/>
      <c r="NJJ3" s="249"/>
      <c r="NJK3" s="249"/>
      <c r="NJL3" s="249"/>
      <c r="NJM3" s="249"/>
      <c r="NJN3" s="249"/>
      <c r="NJO3" s="249"/>
      <c r="NJP3" s="249"/>
      <c r="NJQ3" s="249"/>
      <c r="NJR3" s="249"/>
      <c r="NJS3" s="249"/>
      <c r="NJT3" s="249"/>
      <c r="NJU3" s="249"/>
      <c r="NJV3" s="249"/>
      <c r="NJW3" s="249"/>
      <c r="NJX3" s="249"/>
      <c r="NJY3" s="249"/>
      <c r="NJZ3" s="249"/>
      <c r="NKA3" s="249"/>
      <c r="NKB3" s="249"/>
      <c r="NKC3" s="249"/>
      <c r="NKD3" s="249"/>
      <c r="NKE3" s="249"/>
      <c r="NKF3" s="249"/>
      <c r="NKG3" s="249"/>
      <c r="NKH3" s="249"/>
      <c r="NKI3" s="249"/>
      <c r="NKJ3" s="249"/>
      <c r="NKK3" s="249"/>
      <c r="NKL3" s="249"/>
      <c r="NKM3" s="249"/>
      <c r="NKN3" s="249"/>
      <c r="NKO3" s="249"/>
      <c r="NKP3" s="249"/>
      <c r="NKQ3" s="249"/>
      <c r="NKR3" s="249"/>
      <c r="NKS3" s="249"/>
      <c r="NKT3" s="249"/>
      <c r="NKU3" s="249"/>
      <c r="NKV3" s="249"/>
      <c r="NKW3" s="249"/>
      <c r="NKX3" s="249"/>
      <c r="NKY3" s="249"/>
      <c r="NKZ3" s="249"/>
      <c r="NLA3" s="249"/>
      <c r="NLB3" s="249"/>
      <c r="NLC3" s="249"/>
      <c r="NLD3" s="249"/>
      <c r="NLE3" s="249"/>
      <c r="NLF3" s="249"/>
      <c r="NLG3" s="249"/>
      <c r="NLH3" s="249"/>
      <c r="NLI3" s="249"/>
      <c r="NLJ3" s="249"/>
      <c r="NLK3" s="249"/>
      <c r="NLL3" s="249"/>
      <c r="NLM3" s="249"/>
      <c r="NLN3" s="249"/>
      <c r="NLO3" s="249"/>
      <c r="NLP3" s="249"/>
      <c r="NLQ3" s="249"/>
      <c r="NLR3" s="249"/>
      <c r="NLS3" s="249"/>
      <c r="NLT3" s="249"/>
      <c r="NLU3" s="249"/>
      <c r="NLV3" s="249"/>
      <c r="NLW3" s="249"/>
      <c r="NLX3" s="249"/>
      <c r="NLY3" s="249"/>
      <c r="NLZ3" s="249"/>
      <c r="NMA3" s="249"/>
      <c r="NMB3" s="249"/>
      <c r="NMC3" s="249"/>
      <c r="NMD3" s="249"/>
      <c r="NME3" s="249"/>
      <c r="NMF3" s="249"/>
      <c r="NMG3" s="249"/>
      <c r="NMH3" s="249"/>
      <c r="NMI3" s="249"/>
      <c r="NMJ3" s="249"/>
      <c r="NMK3" s="249"/>
      <c r="NML3" s="249"/>
      <c r="NMM3" s="249"/>
      <c r="NMN3" s="249"/>
      <c r="NMO3" s="249"/>
      <c r="NMP3" s="249"/>
      <c r="NMQ3" s="249"/>
      <c r="NMR3" s="249"/>
      <c r="NMS3" s="249"/>
      <c r="NMT3" s="249"/>
      <c r="NMU3" s="249"/>
      <c r="NMV3" s="249"/>
      <c r="NMW3" s="249"/>
      <c r="NMX3" s="249"/>
      <c r="NMY3" s="249"/>
      <c r="NMZ3" s="249"/>
      <c r="NNA3" s="249"/>
      <c r="NNB3" s="249"/>
      <c r="NNC3" s="249"/>
      <c r="NND3" s="249"/>
      <c r="NNE3" s="249"/>
      <c r="NNF3" s="249"/>
      <c r="NNG3" s="249"/>
      <c r="NNH3" s="249"/>
      <c r="NNI3" s="249"/>
      <c r="NNJ3" s="249"/>
      <c r="NNK3" s="249"/>
      <c r="NNL3" s="249"/>
      <c r="NNM3" s="249"/>
      <c r="NNN3" s="249"/>
      <c r="NNO3" s="249"/>
      <c r="NNP3" s="249"/>
      <c r="NNQ3" s="249"/>
      <c r="NNR3" s="249"/>
      <c r="NNS3" s="249"/>
      <c r="NNT3" s="249"/>
      <c r="NNU3" s="249"/>
      <c r="NNV3" s="249"/>
      <c r="NNW3" s="249"/>
      <c r="NNX3" s="249"/>
      <c r="NNY3" s="249"/>
      <c r="NNZ3" s="249"/>
      <c r="NOA3" s="249"/>
      <c r="NOB3" s="249"/>
      <c r="NOC3" s="249"/>
      <c r="NOD3" s="249"/>
      <c r="NOE3" s="249"/>
      <c r="NOF3" s="249"/>
      <c r="NOG3" s="249"/>
      <c r="NOH3" s="249"/>
      <c r="NOI3" s="249"/>
      <c r="NOJ3" s="249"/>
      <c r="NOK3" s="249"/>
      <c r="NOL3" s="249"/>
      <c r="NOM3" s="249"/>
      <c r="NON3" s="249"/>
      <c r="NOO3" s="249"/>
      <c r="NOP3" s="249"/>
      <c r="NOQ3" s="249"/>
      <c r="NOR3" s="249"/>
      <c r="NOS3" s="249"/>
      <c r="NOT3" s="249"/>
      <c r="NOU3" s="249"/>
      <c r="NOV3" s="249"/>
      <c r="NOW3" s="249"/>
      <c r="NOX3" s="249"/>
      <c r="NOY3" s="249"/>
      <c r="NOZ3" s="249"/>
      <c r="NPA3" s="249"/>
      <c r="NPB3" s="249"/>
      <c r="NPC3" s="249"/>
      <c r="NPD3" s="249"/>
      <c r="NPE3" s="249"/>
      <c r="NPF3" s="249"/>
      <c r="NPG3" s="249"/>
      <c r="NPH3" s="249"/>
      <c r="NPI3" s="249"/>
      <c r="NPJ3" s="249"/>
      <c r="NPK3" s="249"/>
      <c r="NPL3" s="249"/>
      <c r="NPM3" s="249"/>
      <c r="NPN3" s="249"/>
      <c r="NPO3" s="249"/>
      <c r="NPP3" s="249"/>
      <c r="NPQ3" s="249"/>
      <c r="NPR3" s="249"/>
      <c r="NPS3" s="249"/>
      <c r="NPT3" s="249"/>
      <c r="NPU3" s="249"/>
      <c r="NPV3" s="249"/>
      <c r="NPW3" s="249"/>
      <c r="NPX3" s="249"/>
      <c r="NPY3" s="249"/>
      <c r="NPZ3" s="249"/>
      <c r="NQA3" s="249"/>
      <c r="NQB3" s="249"/>
      <c r="NQC3" s="249"/>
      <c r="NQD3" s="249"/>
      <c r="NQE3" s="249"/>
      <c r="NQF3" s="249"/>
      <c r="NQG3" s="249"/>
      <c r="NQH3" s="249"/>
      <c r="NQI3" s="249"/>
      <c r="NQJ3" s="249"/>
      <c r="NQK3" s="249"/>
      <c r="NQL3" s="249"/>
      <c r="NQM3" s="249"/>
      <c r="NQN3" s="249"/>
      <c r="NQO3" s="249"/>
      <c r="NQP3" s="249"/>
      <c r="NQQ3" s="249"/>
      <c r="NQR3" s="249"/>
      <c r="NQS3" s="249"/>
      <c r="NQT3" s="249"/>
      <c r="NQU3" s="249"/>
      <c r="NQV3" s="249"/>
      <c r="NQW3" s="249"/>
      <c r="NQX3" s="249"/>
      <c r="NQY3" s="249"/>
      <c r="NQZ3" s="249"/>
      <c r="NRA3" s="249"/>
      <c r="NRB3" s="249"/>
      <c r="NRC3" s="249"/>
      <c r="NRD3" s="249"/>
      <c r="NRE3" s="249"/>
      <c r="NRF3" s="249"/>
      <c r="NRG3" s="249"/>
      <c r="NRH3" s="249"/>
      <c r="NRI3" s="249"/>
      <c r="NRJ3" s="249"/>
      <c r="NRK3" s="249"/>
      <c r="NRL3" s="249"/>
      <c r="NRM3" s="249"/>
      <c r="NRN3" s="249"/>
      <c r="NRO3" s="249"/>
      <c r="NRP3" s="249"/>
      <c r="NRQ3" s="249"/>
      <c r="NRR3" s="249"/>
      <c r="NRS3" s="249"/>
      <c r="NRT3" s="249"/>
      <c r="NRU3" s="249"/>
      <c r="NRV3" s="249"/>
      <c r="NRW3" s="249"/>
      <c r="NRX3" s="249"/>
      <c r="NRY3" s="249"/>
      <c r="NRZ3" s="249"/>
      <c r="NSA3" s="249"/>
      <c r="NSB3" s="249"/>
      <c r="NSC3" s="249"/>
      <c r="NSD3" s="249"/>
      <c r="NSE3" s="249"/>
      <c r="NSF3" s="249"/>
      <c r="NSG3" s="249"/>
      <c r="NSH3" s="249"/>
      <c r="NSI3" s="249"/>
      <c r="NSJ3" s="249"/>
      <c r="NSK3" s="249"/>
      <c r="NSL3" s="249"/>
      <c r="NSM3" s="249"/>
      <c r="NSN3" s="249"/>
      <c r="NSO3" s="249"/>
      <c r="NSP3" s="249"/>
      <c r="NSQ3" s="249"/>
      <c r="NSR3" s="249"/>
      <c r="NSS3" s="249"/>
      <c r="NST3" s="249"/>
      <c r="NSU3" s="249"/>
      <c r="NSV3" s="249"/>
      <c r="NSW3" s="249"/>
      <c r="NSX3" s="249"/>
      <c r="NSY3" s="249"/>
      <c r="NSZ3" s="249"/>
      <c r="NTA3" s="249"/>
      <c r="NTB3" s="249"/>
      <c r="NTC3" s="249"/>
      <c r="NTD3" s="249"/>
      <c r="NTE3" s="249"/>
      <c r="NTF3" s="249"/>
      <c r="NTG3" s="249"/>
      <c r="NTH3" s="249"/>
      <c r="NTI3" s="249"/>
      <c r="NTJ3" s="249"/>
      <c r="NTK3" s="249"/>
      <c r="NTL3" s="249"/>
      <c r="NTM3" s="249"/>
      <c r="NTN3" s="249"/>
      <c r="NTO3" s="249"/>
      <c r="NTP3" s="249"/>
      <c r="NTQ3" s="249"/>
      <c r="NTR3" s="249"/>
      <c r="NTS3" s="249"/>
      <c r="NTT3" s="249"/>
      <c r="NTU3" s="249"/>
      <c r="NTV3" s="249"/>
      <c r="NTW3" s="249"/>
      <c r="NTX3" s="249"/>
      <c r="NTY3" s="249"/>
      <c r="NTZ3" s="249"/>
      <c r="NUA3" s="249"/>
      <c r="NUB3" s="249"/>
      <c r="NUC3" s="249"/>
      <c r="NUD3" s="249"/>
      <c r="NUE3" s="249"/>
      <c r="NUF3" s="249"/>
      <c r="NUG3" s="249"/>
      <c r="NUH3" s="249"/>
      <c r="NUI3" s="249"/>
      <c r="NUJ3" s="249"/>
      <c r="NUK3" s="249"/>
      <c r="NUL3" s="249"/>
      <c r="NUM3" s="249"/>
      <c r="NUN3" s="249"/>
      <c r="NUO3" s="249"/>
      <c r="NUP3" s="249"/>
      <c r="NUQ3" s="249"/>
      <c r="NUR3" s="249"/>
      <c r="NUS3" s="249"/>
      <c r="NUT3" s="249"/>
      <c r="NUU3" s="249"/>
      <c r="NUV3" s="249"/>
      <c r="NUW3" s="249"/>
      <c r="NUX3" s="249"/>
      <c r="NUY3" s="249"/>
      <c r="NUZ3" s="249"/>
      <c r="NVA3" s="249"/>
      <c r="NVB3" s="249"/>
      <c r="NVC3" s="249"/>
      <c r="NVD3" s="249"/>
      <c r="NVE3" s="249"/>
      <c r="NVF3" s="249"/>
      <c r="NVG3" s="249"/>
      <c r="NVH3" s="249"/>
      <c r="NVI3" s="249"/>
      <c r="NVJ3" s="249"/>
      <c r="NVK3" s="249"/>
      <c r="NVL3" s="249"/>
      <c r="NVM3" s="249"/>
      <c r="NVN3" s="249"/>
      <c r="NVO3" s="249"/>
      <c r="NVP3" s="249"/>
      <c r="NVQ3" s="249"/>
      <c r="NVR3" s="249"/>
      <c r="NVS3" s="249"/>
      <c r="NVT3" s="249"/>
      <c r="NVU3" s="249"/>
      <c r="NVV3" s="249"/>
      <c r="NVW3" s="249"/>
      <c r="NVX3" s="249"/>
      <c r="NVY3" s="249"/>
      <c r="NVZ3" s="249"/>
      <c r="NWA3" s="249"/>
      <c r="NWB3" s="249"/>
      <c r="NWC3" s="249"/>
      <c r="NWD3" s="249"/>
      <c r="NWE3" s="249"/>
      <c r="NWF3" s="249"/>
      <c r="NWG3" s="249"/>
      <c r="NWH3" s="249"/>
      <c r="NWI3" s="249"/>
      <c r="NWJ3" s="249"/>
      <c r="NWK3" s="249"/>
      <c r="NWL3" s="249"/>
      <c r="NWM3" s="249"/>
      <c r="NWN3" s="249"/>
      <c r="NWO3" s="249"/>
      <c r="NWP3" s="249"/>
      <c r="NWQ3" s="249"/>
      <c r="NWR3" s="249"/>
      <c r="NWS3" s="249"/>
      <c r="NWT3" s="249"/>
      <c r="NWU3" s="249"/>
      <c r="NWV3" s="249"/>
      <c r="NWW3" s="249"/>
      <c r="NWX3" s="249"/>
      <c r="NWY3" s="249"/>
      <c r="NWZ3" s="249"/>
      <c r="NXA3" s="249"/>
      <c r="NXB3" s="249"/>
      <c r="NXC3" s="249"/>
      <c r="NXD3" s="249"/>
      <c r="NXE3" s="249"/>
      <c r="NXF3" s="249"/>
      <c r="NXG3" s="249"/>
      <c r="NXH3" s="249"/>
      <c r="NXI3" s="249"/>
      <c r="NXJ3" s="249"/>
      <c r="NXK3" s="249"/>
      <c r="NXL3" s="249"/>
      <c r="NXM3" s="249"/>
      <c r="NXN3" s="249"/>
      <c r="NXO3" s="249"/>
      <c r="NXP3" s="249"/>
      <c r="NXQ3" s="249"/>
      <c r="NXR3" s="249"/>
      <c r="NXS3" s="249"/>
      <c r="NXT3" s="249"/>
      <c r="NXU3" s="249"/>
      <c r="NXV3" s="249"/>
      <c r="NXW3" s="249"/>
      <c r="NXX3" s="249"/>
      <c r="NXY3" s="249"/>
      <c r="NXZ3" s="249"/>
      <c r="NYA3" s="249"/>
      <c r="NYB3" s="249"/>
      <c r="NYC3" s="249"/>
      <c r="NYD3" s="249"/>
      <c r="NYE3" s="249"/>
      <c r="NYF3" s="249"/>
      <c r="NYG3" s="249"/>
      <c r="NYH3" s="249"/>
      <c r="NYI3" s="249"/>
      <c r="NYJ3" s="249"/>
      <c r="NYK3" s="249"/>
      <c r="NYL3" s="249"/>
      <c r="NYM3" s="249"/>
      <c r="NYN3" s="249"/>
      <c r="NYO3" s="249"/>
      <c r="NYP3" s="249"/>
      <c r="NYQ3" s="249"/>
      <c r="NYR3" s="249"/>
      <c r="NYS3" s="249"/>
      <c r="NYT3" s="249"/>
      <c r="NYU3" s="249"/>
      <c r="NYV3" s="249"/>
      <c r="NYW3" s="249"/>
      <c r="NYX3" s="249"/>
      <c r="NYY3" s="249"/>
      <c r="NYZ3" s="249"/>
      <c r="NZA3" s="249"/>
      <c r="NZB3" s="249"/>
      <c r="NZC3" s="249"/>
      <c r="NZD3" s="249"/>
      <c r="NZE3" s="249"/>
      <c r="NZF3" s="249"/>
      <c r="NZG3" s="249"/>
      <c r="NZH3" s="249"/>
      <c r="NZI3" s="249"/>
      <c r="NZJ3" s="249"/>
      <c r="NZK3" s="249"/>
      <c r="NZL3" s="249"/>
      <c r="NZM3" s="249"/>
      <c r="NZN3" s="249"/>
      <c r="NZO3" s="249"/>
      <c r="NZP3" s="249"/>
      <c r="NZQ3" s="249"/>
      <c r="NZR3" s="249"/>
      <c r="NZS3" s="249"/>
      <c r="NZT3" s="249"/>
      <c r="NZU3" s="249"/>
      <c r="NZV3" s="249"/>
      <c r="NZW3" s="249"/>
      <c r="NZX3" s="249"/>
      <c r="NZY3" s="249"/>
      <c r="NZZ3" s="249"/>
      <c r="OAA3" s="249"/>
      <c r="OAB3" s="249"/>
      <c r="OAC3" s="249"/>
      <c r="OAD3" s="249"/>
      <c r="OAE3" s="249"/>
      <c r="OAF3" s="249"/>
      <c r="OAG3" s="249"/>
      <c r="OAH3" s="249"/>
      <c r="OAI3" s="249"/>
      <c r="OAJ3" s="249"/>
      <c r="OAK3" s="249"/>
      <c r="OAL3" s="249"/>
      <c r="OAM3" s="249"/>
      <c r="OAN3" s="249"/>
      <c r="OAO3" s="249"/>
      <c r="OAP3" s="249"/>
      <c r="OAQ3" s="249"/>
      <c r="OAR3" s="249"/>
      <c r="OAS3" s="249"/>
      <c r="OAT3" s="249"/>
      <c r="OAU3" s="249"/>
      <c r="OAV3" s="249"/>
      <c r="OAW3" s="249"/>
      <c r="OAX3" s="249"/>
      <c r="OAY3" s="249"/>
      <c r="OAZ3" s="249"/>
      <c r="OBA3" s="249"/>
      <c r="OBB3" s="249"/>
      <c r="OBC3" s="249"/>
      <c r="OBD3" s="249"/>
      <c r="OBE3" s="249"/>
      <c r="OBF3" s="249"/>
      <c r="OBG3" s="249"/>
      <c r="OBH3" s="249"/>
      <c r="OBI3" s="249"/>
      <c r="OBJ3" s="249"/>
      <c r="OBK3" s="249"/>
      <c r="OBL3" s="249"/>
      <c r="OBM3" s="249"/>
      <c r="OBN3" s="249"/>
      <c r="OBO3" s="249"/>
      <c r="OBP3" s="249"/>
      <c r="OBQ3" s="249"/>
      <c r="OBR3" s="249"/>
      <c r="OBS3" s="249"/>
      <c r="OBT3" s="249"/>
      <c r="OBU3" s="249"/>
      <c r="OBV3" s="249"/>
      <c r="OBW3" s="249"/>
      <c r="OBX3" s="249"/>
      <c r="OBY3" s="249"/>
      <c r="OBZ3" s="249"/>
      <c r="OCA3" s="249"/>
      <c r="OCB3" s="249"/>
      <c r="OCC3" s="249"/>
      <c r="OCD3" s="249"/>
      <c r="OCE3" s="249"/>
      <c r="OCF3" s="249"/>
      <c r="OCG3" s="249"/>
      <c r="OCH3" s="249"/>
      <c r="OCI3" s="249"/>
      <c r="OCJ3" s="249"/>
      <c r="OCK3" s="249"/>
      <c r="OCL3" s="249"/>
      <c r="OCM3" s="249"/>
      <c r="OCN3" s="249"/>
      <c r="OCO3" s="249"/>
      <c r="OCP3" s="249"/>
      <c r="OCQ3" s="249"/>
      <c r="OCR3" s="249"/>
      <c r="OCS3" s="249"/>
      <c r="OCT3" s="249"/>
      <c r="OCU3" s="249"/>
      <c r="OCV3" s="249"/>
      <c r="OCW3" s="249"/>
      <c r="OCX3" s="249"/>
      <c r="OCY3" s="249"/>
      <c r="OCZ3" s="249"/>
      <c r="ODA3" s="249"/>
      <c r="ODB3" s="249"/>
      <c r="ODC3" s="249"/>
      <c r="ODD3" s="249"/>
      <c r="ODE3" s="249"/>
      <c r="ODF3" s="249"/>
      <c r="ODG3" s="249"/>
      <c r="ODH3" s="249"/>
      <c r="ODI3" s="249"/>
      <c r="ODJ3" s="249"/>
      <c r="ODK3" s="249"/>
      <c r="ODL3" s="249"/>
      <c r="ODM3" s="249"/>
      <c r="ODN3" s="249"/>
      <c r="ODO3" s="249"/>
      <c r="ODP3" s="249"/>
      <c r="ODQ3" s="249"/>
      <c r="ODR3" s="249"/>
      <c r="ODS3" s="249"/>
      <c r="ODT3" s="249"/>
      <c r="ODU3" s="249"/>
      <c r="ODV3" s="249"/>
      <c r="ODW3" s="249"/>
      <c r="ODX3" s="249"/>
      <c r="ODY3" s="249"/>
      <c r="ODZ3" s="249"/>
      <c r="OEA3" s="249"/>
      <c r="OEB3" s="249"/>
      <c r="OEC3" s="249"/>
      <c r="OED3" s="249"/>
      <c r="OEE3" s="249"/>
      <c r="OEF3" s="249"/>
      <c r="OEG3" s="249"/>
      <c r="OEH3" s="249"/>
      <c r="OEI3" s="249"/>
      <c r="OEJ3" s="249"/>
      <c r="OEK3" s="249"/>
      <c r="OEL3" s="249"/>
      <c r="OEM3" s="249"/>
      <c r="OEN3" s="249"/>
      <c r="OEO3" s="249"/>
      <c r="OEP3" s="249"/>
      <c r="OEQ3" s="249"/>
      <c r="OER3" s="249"/>
      <c r="OES3" s="249"/>
      <c r="OET3" s="249"/>
      <c r="OEU3" s="249"/>
      <c r="OEV3" s="249"/>
      <c r="OEW3" s="249"/>
      <c r="OEX3" s="249"/>
      <c r="OEY3" s="249"/>
      <c r="OEZ3" s="249"/>
      <c r="OFA3" s="249"/>
      <c r="OFB3" s="249"/>
      <c r="OFC3" s="249"/>
      <c r="OFD3" s="249"/>
      <c r="OFE3" s="249"/>
      <c r="OFF3" s="249"/>
      <c r="OFG3" s="249"/>
      <c r="OFH3" s="249"/>
      <c r="OFI3" s="249"/>
      <c r="OFJ3" s="249"/>
      <c r="OFK3" s="249"/>
      <c r="OFL3" s="249"/>
      <c r="OFM3" s="249"/>
      <c r="OFN3" s="249"/>
      <c r="OFO3" s="249"/>
      <c r="OFP3" s="249"/>
      <c r="OFQ3" s="249"/>
      <c r="OFR3" s="249"/>
      <c r="OFS3" s="249"/>
      <c r="OFT3" s="249"/>
      <c r="OFU3" s="249"/>
      <c r="OFV3" s="249"/>
      <c r="OFW3" s="249"/>
      <c r="OFX3" s="249"/>
      <c r="OFY3" s="249"/>
      <c r="OFZ3" s="249"/>
      <c r="OGA3" s="249"/>
      <c r="OGB3" s="249"/>
      <c r="OGC3" s="249"/>
      <c r="OGD3" s="249"/>
      <c r="OGE3" s="249"/>
      <c r="OGF3" s="249"/>
      <c r="OGG3" s="249"/>
      <c r="OGH3" s="249"/>
      <c r="OGI3" s="249"/>
      <c r="OGJ3" s="249"/>
      <c r="OGK3" s="249"/>
      <c r="OGL3" s="249"/>
      <c r="OGM3" s="249"/>
      <c r="OGN3" s="249"/>
      <c r="OGO3" s="249"/>
      <c r="OGP3" s="249"/>
      <c r="OGQ3" s="249"/>
      <c r="OGR3" s="249"/>
      <c r="OGS3" s="249"/>
      <c r="OGT3" s="249"/>
      <c r="OGU3" s="249"/>
      <c r="OGV3" s="249"/>
      <c r="OGW3" s="249"/>
      <c r="OGX3" s="249"/>
      <c r="OGY3" s="249"/>
      <c r="OGZ3" s="249"/>
      <c r="OHA3" s="249"/>
      <c r="OHB3" s="249"/>
      <c r="OHC3" s="249"/>
      <c r="OHD3" s="249"/>
      <c r="OHE3" s="249"/>
      <c r="OHF3" s="249"/>
      <c r="OHG3" s="249"/>
      <c r="OHH3" s="249"/>
      <c r="OHI3" s="249"/>
      <c r="OHJ3" s="249"/>
      <c r="OHK3" s="249"/>
      <c r="OHL3" s="249"/>
      <c r="OHM3" s="249"/>
      <c r="OHN3" s="249"/>
      <c r="OHO3" s="249"/>
      <c r="OHP3" s="249"/>
      <c r="OHQ3" s="249"/>
      <c r="OHR3" s="249"/>
      <c r="OHS3" s="249"/>
      <c r="OHT3" s="249"/>
      <c r="OHU3" s="249"/>
      <c r="OHV3" s="249"/>
      <c r="OHW3" s="249"/>
      <c r="OHX3" s="249"/>
      <c r="OHY3" s="249"/>
      <c r="OHZ3" s="249"/>
      <c r="OIA3" s="249"/>
      <c r="OIB3" s="249"/>
      <c r="OIC3" s="249"/>
      <c r="OID3" s="249"/>
      <c r="OIE3" s="249"/>
      <c r="OIF3" s="249"/>
      <c r="OIG3" s="249"/>
      <c r="OIH3" s="249"/>
      <c r="OII3" s="249"/>
      <c r="OIJ3" s="249"/>
      <c r="OIK3" s="249"/>
      <c r="OIL3" s="249"/>
      <c r="OIM3" s="249"/>
      <c r="OIN3" s="249"/>
      <c r="OIO3" s="249"/>
      <c r="OIP3" s="249"/>
      <c r="OIQ3" s="249"/>
      <c r="OIR3" s="249"/>
      <c r="OIS3" s="249"/>
      <c r="OIT3" s="249"/>
      <c r="OIU3" s="249"/>
      <c r="OIV3" s="249"/>
      <c r="OIW3" s="249"/>
      <c r="OIX3" s="249"/>
      <c r="OIY3" s="249"/>
      <c r="OIZ3" s="249"/>
      <c r="OJA3" s="249"/>
      <c r="OJB3" s="249"/>
      <c r="OJC3" s="249"/>
      <c r="OJD3" s="249"/>
      <c r="OJE3" s="249"/>
      <c r="OJF3" s="249"/>
      <c r="OJG3" s="249"/>
      <c r="OJH3" s="249"/>
      <c r="OJI3" s="249"/>
      <c r="OJJ3" s="249"/>
      <c r="OJK3" s="249"/>
      <c r="OJL3" s="249"/>
      <c r="OJM3" s="249"/>
      <c r="OJN3" s="249"/>
      <c r="OJO3" s="249"/>
      <c r="OJP3" s="249"/>
      <c r="OJQ3" s="249"/>
      <c r="OJR3" s="249"/>
      <c r="OJS3" s="249"/>
      <c r="OJT3" s="249"/>
      <c r="OJU3" s="249"/>
      <c r="OJV3" s="249"/>
      <c r="OJW3" s="249"/>
      <c r="OJX3" s="249"/>
      <c r="OJY3" s="249"/>
      <c r="OJZ3" s="249"/>
      <c r="OKA3" s="249"/>
      <c r="OKB3" s="249"/>
      <c r="OKC3" s="249"/>
      <c r="OKD3" s="249"/>
      <c r="OKE3" s="249"/>
      <c r="OKF3" s="249"/>
      <c r="OKG3" s="249"/>
      <c r="OKH3" s="249"/>
      <c r="OKI3" s="249"/>
      <c r="OKJ3" s="249"/>
      <c r="OKK3" s="249"/>
      <c r="OKL3" s="249"/>
      <c r="OKM3" s="249"/>
      <c r="OKN3" s="249"/>
      <c r="OKO3" s="249"/>
      <c r="OKP3" s="249"/>
      <c r="OKQ3" s="249"/>
      <c r="OKR3" s="249"/>
      <c r="OKS3" s="249"/>
      <c r="OKT3" s="249"/>
      <c r="OKU3" s="249"/>
      <c r="OKV3" s="249"/>
      <c r="OKW3" s="249"/>
      <c r="OKX3" s="249"/>
      <c r="OKY3" s="249"/>
      <c r="OKZ3" s="249"/>
      <c r="OLA3" s="249"/>
      <c r="OLB3" s="249"/>
      <c r="OLC3" s="249"/>
      <c r="OLD3" s="249"/>
      <c r="OLE3" s="249"/>
      <c r="OLF3" s="249"/>
      <c r="OLG3" s="249"/>
      <c r="OLH3" s="249"/>
      <c r="OLI3" s="249"/>
      <c r="OLJ3" s="249"/>
      <c r="OLK3" s="249"/>
      <c r="OLL3" s="249"/>
      <c r="OLM3" s="249"/>
      <c r="OLN3" s="249"/>
      <c r="OLO3" s="249"/>
      <c r="OLP3" s="249"/>
      <c r="OLQ3" s="249"/>
      <c r="OLR3" s="249"/>
      <c r="OLS3" s="249"/>
      <c r="OLT3" s="249"/>
      <c r="OLU3" s="249"/>
      <c r="OLV3" s="249"/>
      <c r="OLW3" s="249"/>
      <c r="OLX3" s="249"/>
      <c r="OLY3" s="249"/>
      <c r="OLZ3" s="249"/>
      <c r="OMA3" s="249"/>
      <c r="OMB3" s="249"/>
      <c r="OMC3" s="249"/>
      <c r="OMD3" s="249"/>
      <c r="OME3" s="249"/>
      <c r="OMF3" s="249"/>
      <c r="OMG3" s="249"/>
      <c r="OMH3" s="249"/>
      <c r="OMI3" s="249"/>
      <c r="OMJ3" s="249"/>
      <c r="OMK3" s="249"/>
      <c r="OML3" s="249"/>
      <c r="OMM3" s="249"/>
      <c r="OMN3" s="249"/>
      <c r="OMO3" s="249"/>
      <c r="OMP3" s="249"/>
      <c r="OMQ3" s="249"/>
      <c r="OMR3" s="249"/>
      <c r="OMS3" s="249"/>
      <c r="OMT3" s="249"/>
      <c r="OMU3" s="249"/>
      <c r="OMV3" s="249"/>
      <c r="OMW3" s="249"/>
      <c r="OMX3" s="249"/>
      <c r="OMY3" s="249"/>
      <c r="OMZ3" s="249"/>
      <c r="ONA3" s="249"/>
      <c r="ONB3" s="249"/>
      <c r="ONC3" s="249"/>
      <c r="OND3" s="249"/>
      <c r="ONE3" s="249"/>
      <c r="ONF3" s="249"/>
      <c r="ONG3" s="249"/>
      <c r="ONH3" s="249"/>
      <c r="ONI3" s="249"/>
      <c r="ONJ3" s="249"/>
      <c r="ONK3" s="249"/>
      <c r="ONL3" s="249"/>
      <c r="ONM3" s="249"/>
      <c r="ONN3" s="249"/>
      <c r="ONO3" s="249"/>
      <c r="ONP3" s="249"/>
      <c r="ONQ3" s="249"/>
      <c r="ONR3" s="249"/>
      <c r="ONS3" s="249"/>
      <c r="ONT3" s="249"/>
      <c r="ONU3" s="249"/>
      <c r="ONV3" s="249"/>
      <c r="ONW3" s="249"/>
      <c r="ONX3" s="249"/>
      <c r="ONY3" s="249"/>
      <c r="ONZ3" s="249"/>
      <c r="OOA3" s="249"/>
      <c r="OOB3" s="249"/>
      <c r="OOC3" s="249"/>
      <c r="OOD3" s="249"/>
      <c r="OOE3" s="249"/>
      <c r="OOF3" s="249"/>
      <c r="OOG3" s="249"/>
      <c r="OOH3" s="249"/>
      <c r="OOI3" s="249"/>
      <c r="OOJ3" s="249"/>
      <c r="OOK3" s="249"/>
      <c r="OOL3" s="249"/>
      <c r="OOM3" s="249"/>
      <c r="OON3" s="249"/>
      <c r="OOO3" s="249"/>
      <c r="OOP3" s="249"/>
      <c r="OOQ3" s="249"/>
      <c r="OOR3" s="249"/>
      <c r="OOS3" s="249"/>
      <c r="OOT3" s="249"/>
      <c r="OOU3" s="249"/>
      <c r="OOV3" s="249"/>
      <c r="OOW3" s="249"/>
      <c r="OOX3" s="249"/>
      <c r="OOY3" s="249"/>
      <c r="OOZ3" s="249"/>
      <c r="OPA3" s="249"/>
      <c r="OPB3" s="249"/>
      <c r="OPC3" s="249"/>
      <c r="OPD3" s="249"/>
      <c r="OPE3" s="249"/>
      <c r="OPF3" s="249"/>
      <c r="OPG3" s="249"/>
      <c r="OPH3" s="249"/>
      <c r="OPI3" s="249"/>
      <c r="OPJ3" s="249"/>
      <c r="OPK3" s="249"/>
      <c r="OPL3" s="249"/>
      <c r="OPM3" s="249"/>
      <c r="OPN3" s="249"/>
      <c r="OPO3" s="249"/>
      <c r="OPP3" s="249"/>
      <c r="OPQ3" s="249"/>
      <c r="OPR3" s="249"/>
      <c r="OPS3" s="249"/>
      <c r="OPT3" s="249"/>
      <c r="OPU3" s="249"/>
      <c r="OPV3" s="249"/>
      <c r="OPW3" s="249"/>
      <c r="OPX3" s="249"/>
      <c r="OPY3" s="249"/>
      <c r="OPZ3" s="249"/>
      <c r="OQA3" s="249"/>
      <c r="OQB3" s="249"/>
      <c r="OQC3" s="249"/>
      <c r="OQD3" s="249"/>
      <c r="OQE3" s="249"/>
      <c r="OQF3" s="249"/>
      <c r="OQG3" s="249"/>
      <c r="OQH3" s="249"/>
      <c r="OQI3" s="249"/>
      <c r="OQJ3" s="249"/>
      <c r="OQK3" s="249"/>
      <c r="OQL3" s="249"/>
      <c r="OQM3" s="249"/>
      <c r="OQN3" s="249"/>
      <c r="OQO3" s="249"/>
      <c r="OQP3" s="249"/>
      <c r="OQQ3" s="249"/>
      <c r="OQR3" s="249"/>
      <c r="OQS3" s="249"/>
      <c r="OQT3" s="249"/>
      <c r="OQU3" s="249"/>
      <c r="OQV3" s="249"/>
      <c r="OQW3" s="249"/>
      <c r="OQX3" s="249"/>
      <c r="OQY3" s="249"/>
      <c r="OQZ3" s="249"/>
      <c r="ORA3" s="249"/>
      <c r="ORB3" s="249"/>
      <c r="ORC3" s="249"/>
      <c r="ORD3" s="249"/>
      <c r="ORE3" s="249"/>
      <c r="ORF3" s="249"/>
      <c r="ORG3" s="249"/>
      <c r="ORH3" s="249"/>
      <c r="ORI3" s="249"/>
      <c r="ORJ3" s="249"/>
      <c r="ORK3" s="249"/>
      <c r="ORL3" s="249"/>
      <c r="ORM3" s="249"/>
      <c r="ORN3" s="249"/>
      <c r="ORO3" s="249"/>
      <c r="ORP3" s="249"/>
      <c r="ORQ3" s="249"/>
      <c r="ORR3" s="249"/>
      <c r="ORS3" s="249"/>
      <c r="ORT3" s="249"/>
      <c r="ORU3" s="249"/>
      <c r="ORV3" s="249"/>
      <c r="ORW3" s="249"/>
      <c r="ORX3" s="249"/>
      <c r="ORY3" s="249"/>
      <c r="ORZ3" s="249"/>
      <c r="OSA3" s="249"/>
      <c r="OSB3" s="249"/>
      <c r="OSC3" s="249"/>
      <c r="OSD3" s="249"/>
      <c r="OSE3" s="249"/>
      <c r="OSF3" s="249"/>
      <c r="OSG3" s="249"/>
      <c r="OSH3" s="249"/>
      <c r="OSI3" s="249"/>
      <c r="OSJ3" s="249"/>
      <c r="OSK3" s="249"/>
      <c r="OSL3" s="249"/>
      <c r="OSM3" s="249"/>
      <c r="OSN3" s="249"/>
      <c r="OSO3" s="249"/>
      <c r="OSP3" s="249"/>
      <c r="OSQ3" s="249"/>
      <c r="OSR3" s="249"/>
      <c r="OSS3" s="249"/>
      <c r="OST3" s="249"/>
      <c r="OSU3" s="249"/>
      <c r="OSV3" s="249"/>
      <c r="OSW3" s="249"/>
      <c r="OSX3" s="249"/>
      <c r="OSY3" s="249"/>
      <c r="OSZ3" s="249"/>
      <c r="OTA3" s="249"/>
      <c r="OTB3" s="249"/>
      <c r="OTC3" s="249"/>
      <c r="OTD3" s="249"/>
      <c r="OTE3" s="249"/>
      <c r="OTF3" s="249"/>
      <c r="OTG3" s="249"/>
      <c r="OTH3" s="249"/>
      <c r="OTI3" s="249"/>
      <c r="OTJ3" s="249"/>
      <c r="OTK3" s="249"/>
      <c r="OTL3" s="249"/>
      <c r="OTM3" s="249"/>
      <c r="OTN3" s="249"/>
      <c r="OTO3" s="249"/>
      <c r="OTP3" s="249"/>
      <c r="OTQ3" s="249"/>
      <c r="OTR3" s="249"/>
      <c r="OTS3" s="249"/>
      <c r="OTT3" s="249"/>
      <c r="OTU3" s="249"/>
      <c r="OTV3" s="249"/>
      <c r="OTW3" s="249"/>
      <c r="OTX3" s="249"/>
      <c r="OTY3" s="249"/>
      <c r="OTZ3" s="249"/>
      <c r="OUA3" s="249"/>
      <c r="OUB3" s="249"/>
      <c r="OUC3" s="249"/>
      <c r="OUD3" s="249"/>
      <c r="OUE3" s="249"/>
      <c r="OUF3" s="249"/>
      <c r="OUG3" s="249"/>
      <c r="OUH3" s="249"/>
      <c r="OUI3" s="249"/>
      <c r="OUJ3" s="249"/>
      <c r="OUK3" s="249"/>
      <c r="OUL3" s="249"/>
      <c r="OUM3" s="249"/>
      <c r="OUN3" s="249"/>
      <c r="OUO3" s="249"/>
      <c r="OUP3" s="249"/>
      <c r="OUQ3" s="249"/>
      <c r="OUR3" s="249"/>
      <c r="OUS3" s="249"/>
      <c r="OUT3" s="249"/>
      <c r="OUU3" s="249"/>
      <c r="OUV3" s="249"/>
      <c r="OUW3" s="249"/>
      <c r="OUX3" s="249"/>
      <c r="OUY3" s="249"/>
      <c r="OUZ3" s="249"/>
      <c r="OVA3" s="249"/>
      <c r="OVB3" s="249"/>
      <c r="OVC3" s="249"/>
      <c r="OVD3" s="249"/>
      <c r="OVE3" s="249"/>
      <c r="OVF3" s="249"/>
      <c r="OVG3" s="249"/>
      <c r="OVH3" s="249"/>
      <c r="OVI3" s="249"/>
      <c r="OVJ3" s="249"/>
      <c r="OVK3" s="249"/>
      <c r="OVL3" s="249"/>
      <c r="OVM3" s="249"/>
      <c r="OVN3" s="249"/>
      <c r="OVO3" s="249"/>
      <c r="OVP3" s="249"/>
      <c r="OVQ3" s="249"/>
      <c r="OVR3" s="249"/>
      <c r="OVS3" s="249"/>
      <c r="OVT3" s="249"/>
      <c r="OVU3" s="249"/>
      <c r="OVV3" s="249"/>
      <c r="OVW3" s="249"/>
      <c r="OVX3" s="249"/>
      <c r="OVY3" s="249"/>
      <c r="OVZ3" s="249"/>
      <c r="OWA3" s="249"/>
      <c r="OWB3" s="249"/>
      <c r="OWC3" s="249"/>
      <c r="OWD3" s="249"/>
      <c r="OWE3" s="249"/>
      <c r="OWF3" s="249"/>
      <c r="OWG3" s="249"/>
      <c r="OWH3" s="249"/>
      <c r="OWI3" s="249"/>
      <c r="OWJ3" s="249"/>
      <c r="OWK3" s="249"/>
      <c r="OWL3" s="249"/>
      <c r="OWM3" s="249"/>
      <c r="OWN3" s="249"/>
      <c r="OWO3" s="249"/>
      <c r="OWP3" s="249"/>
      <c r="OWQ3" s="249"/>
      <c r="OWR3" s="249"/>
      <c r="OWS3" s="249"/>
      <c r="OWT3" s="249"/>
      <c r="OWU3" s="249"/>
      <c r="OWV3" s="249"/>
      <c r="OWW3" s="249"/>
      <c r="OWX3" s="249"/>
      <c r="OWY3" s="249"/>
      <c r="OWZ3" s="249"/>
      <c r="OXA3" s="249"/>
      <c r="OXB3" s="249"/>
      <c r="OXC3" s="249"/>
      <c r="OXD3" s="249"/>
      <c r="OXE3" s="249"/>
      <c r="OXF3" s="249"/>
      <c r="OXG3" s="249"/>
      <c r="OXH3" s="249"/>
      <c r="OXI3" s="249"/>
      <c r="OXJ3" s="249"/>
      <c r="OXK3" s="249"/>
      <c r="OXL3" s="249"/>
      <c r="OXM3" s="249"/>
      <c r="OXN3" s="249"/>
      <c r="OXO3" s="249"/>
      <c r="OXP3" s="249"/>
      <c r="OXQ3" s="249"/>
      <c r="OXR3" s="249"/>
      <c r="OXS3" s="249"/>
      <c r="OXT3" s="249"/>
      <c r="OXU3" s="249"/>
      <c r="OXV3" s="249"/>
      <c r="OXW3" s="249"/>
      <c r="OXX3" s="249"/>
      <c r="OXY3" s="249"/>
      <c r="OXZ3" s="249"/>
      <c r="OYA3" s="249"/>
      <c r="OYB3" s="249"/>
      <c r="OYC3" s="249"/>
      <c r="OYD3" s="249"/>
      <c r="OYE3" s="249"/>
      <c r="OYF3" s="249"/>
      <c r="OYG3" s="249"/>
      <c r="OYH3" s="249"/>
      <c r="OYI3" s="249"/>
      <c r="OYJ3" s="249"/>
      <c r="OYK3" s="249"/>
      <c r="OYL3" s="249"/>
      <c r="OYM3" s="249"/>
      <c r="OYN3" s="249"/>
      <c r="OYO3" s="249"/>
      <c r="OYP3" s="249"/>
      <c r="OYQ3" s="249"/>
      <c r="OYR3" s="249"/>
      <c r="OYS3" s="249"/>
      <c r="OYT3" s="249"/>
      <c r="OYU3" s="249"/>
      <c r="OYV3" s="249"/>
      <c r="OYW3" s="249"/>
      <c r="OYX3" s="249"/>
      <c r="OYY3" s="249"/>
      <c r="OYZ3" s="249"/>
      <c r="OZA3" s="249"/>
      <c r="OZB3" s="249"/>
      <c r="OZC3" s="249"/>
      <c r="OZD3" s="249"/>
      <c r="OZE3" s="249"/>
      <c r="OZF3" s="249"/>
      <c r="OZG3" s="249"/>
      <c r="OZH3" s="249"/>
      <c r="OZI3" s="249"/>
      <c r="OZJ3" s="249"/>
      <c r="OZK3" s="249"/>
      <c r="OZL3" s="249"/>
      <c r="OZM3" s="249"/>
      <c r="OZN3" s="249"/>
      <c r="OZO3" s="249"/>
      <c r="OZP3" s="249"/>
      <c r="OZQ3" s="249"/>
      <c r="OZR3" s="249"/>
      <c r="OZS3" s="249"/>
      <c r="OZT3" s="249"/>
      <c r="OZU3" s="249"/>
      <c r="OZV3" s="249"/>
      <c r="OZW3" s="249"/>
      <c r="OZX3" s="249"/>
      <c r="OZY3" s="249"/>
      <c r="OZZ3" s="249"/>
      <c r="PAA3" s="249"/>
      <c r="PAB3" s="249"/>
      <c r="PAC3" s="249"/>
      <c r="PAD3" s="249"/>
      <c r="PAE3" s="249"/>
      <c r="PAF3" s="249"/>
      <c r="PAG3" s="249"/>
      <c r="PAH3" s="249"/>
      <c r="PAI3" s="249"/>
      <c r="PAJ3" s="249"/>
      <c r="PAK3" s="249"/>
      <c r="PAL3" s="249"/>
      <c r="PAM3" s="249"/>
      <c r="PAN3" s="249"/>
      <c r="PAO3" s="249"/>
      <c r="PAP3" s="249"/>
      <c r="PAQ3" s="249"/>
      <c r="PAR3" s="249"/>
      <c r="PAS3" s="249"/>
      <c r="PAT3" s="249"/>
      <c r="PAU3" s="249"/>
      <c r="PAV3" s="249"/>
      <c r="PAW3" s="249"/>
      <c r="PAX3" s="249"/>
      <c r="PAY3" s="249"/>
      <c r="PAZ3" s="249"/>
      <c r="PBA3" s="249"/>
      <c r="PBB3" s="249"/>
      <c r="PBC3" s="249"/>
      <c r="PBD3" s="249"/>
      <c r="PBE3" s="249"/>
      <c r="PBF3" s="249"/>
      <c r="PBG3" s="249"/>
      <c r="PBH3" s="249"/>
      <c r="PBI3" s="249"/>
      <c r="PBJ3" s="249"/>
      <c r="PBK3" s="249"/>
      <c r="PBL3" s="249"/>
      <c r="PBM3" s="249"/>
      <c r="PBN3" s="249"/>
      <c r="PBO3" s="249"/>
      <c r="PBP3" s="249"/>
      <c r="PBQ3" s="249"/>
      <c r="PBR3" s="249"/>
      <c r="PBS3" s="249"/>
      <c r="PBT3" s="249"/>
      <c r="PBU3" s="249"/>
      <c r="PBV3" s="249"/>
      <c r="PBW3" s="249"/>
      <c r="PBX3" s="249"/>
      <c r="PBY3" s="249"/>
      <c r="PBZ3" s="249"/>
      <c r="PCA3" s="249"/>
      <c r="PCB3" s="249"/>
      <c r="PCC3" s="249"/>
      <c r="PCD3" s="249"/>
      <c r="PCE3" s="249"/>
      <c r="PCF3" s="249"/>
      <c r="PCG3" s="249"/>
      <c r="PCH3" s="249"/>
      <c r="PCI3" s="249"/>
      <c r="PCJ3" s="249"/>
      <c r="PCK3" s="249"/>
      <c r="PCL3" s="249"/>
      <c r="PCM3" s="249"/>
      <c r="PCN3" s="249"/>
      <c r="PCO3" s="249"/>
      <c r="PCP3" s="249"/>
      <c r="PCQ3" s="249"/>
      <c r="PCR3" s="249"/>
      <c r="PCS3" s="249"/>
      <c r="PCT3" s="249"/>
      <c r="PCU3" s="249"/>
      <c r="PCV3" s="249"/>
      <c r="PCW3" s="249"/>
      <c r="PCX3" s="249"/>
      <c r="PCY3" s="249"/>
      <c r="PCZ3" s="249"/>
      <c r="PDA3" s="249"/>
      <c r="PDB3" s="249"/>
      <c r="PDC3" s="249"/>
      <c r="PDD3" s="249"/>
      <c r="PDE3" s="249"/>
      <c r="PDF3" s="249"/>
      <c r="PDG3" s="249"/>
      <c r="PDH3" s="249"/>
      <c r="PDI3" s="249"/>
      <c r="PDJ3" s="249"/>
      <c r="PDK3" s="249"/>
      <c r="PDL3" s="249"/>
      <c r="PDM3" s="249"/>
      <c r="PDN3" s="249"/>
      <c r="PDO3" s="249"/>
      <c r="PDP3" s="249"/>
      <c r="PDQ3" s="249"/>
      <c r="PDR3" s="249"/>
      <c r="PDS3" s="249"/>
      <c r="PDT3" s="249"/>
      <c r="PDU3" s="249"/>
      <c r="PDV3" s="249"/>
      <c r="PDW3" s="249"/>
      <c r="PDX3" s="249"/>
      <c r="PDY3" s="249"/>
      <c r="PDZ3" s="249"/>
      <c r="PEA3" s="249"/>
      <c r="PEB3" s="249"/>
      <c r="PEC3" s="249"/>
      <c r="PED3" s="249"/>
      <c r="PEE3" s="249"/>
      <c r="PEF3" s="249"/>
      <c r="PEG3" s="249"/>
      <c r="PEH3" s="249"/>
      <c r="PEI3" s="249"/>
      <c r="PEJ3" s="249"/>
      <c r="PEK3" s="249"/>
      <c r="PEL3" s="249"/>
      <c r="PEM3" s="249"/>
      <c r="PEN3" s="249"/>
      <c r="PEO3" s="249"/>
      <c r="PEP3" s="249"/>
      <c r="PEQ3" s="249"/>
      <c r="PER3" s="249"/>
      <c r="PES3" s="249"/>
      <c r="PET3" s="249"/>
      <c r="PEU3" s="249"/>
      <c r="PEV3" s="249"/>
      <c r="PEW3" s="249"/>
      <c r="PEX3" s="249"/>
      <c r="PEY3" s="249"/>
      <c r="PEZ3" s="249"/>
      <c r="PFA3" s="249"/>
      <c r="PFB3" s="249"/>
      <c r="PFC3" s="249"/>
      <c r="PFD3" s="249"/>
      <c r="PFE3" s="249"/>
      <c r="PFF3" s="249"/>
      <c r="PFG3" s="249"/>
      <c r="PFH3" s="249"/>
      <c r="PFI3" s="249"/>
      <c r="PFJ3" s="249"/>
      <c r="PFK3" s="249"/>
      <c r="PFL3" s="249"/>
      <c r="PFM3" s="249"/>
      <c r="PFN3" s="249"/>
      <c r="PFO3" s="249"/>
      <c r="PFP3" s="249"/>
      <c r="PFQ3" s="249"/>
      <c r="PFR3" s="249"/>
      <c r="PFS3" s="249"/>
      <c r="PFT3" s="249"/>
      <c r="PFU3" s="249"/>
      <c r="PFV3" s="249"/>
      <c r="PFW3" s="249"/>
      <c r="PFX3" s="249"/>
      <c r="PFY3" s="249"/>
      <c r="PFZ3" s="249"/>
      <c r="PGA3" s="249"/>
      <c r="PGB3" s="249"/>
      <c r="PGC3" s="249"/>
      <c r="PGD3" s="249"/>
      <c r="PGE3" s="249"/>
      <c r="PGF3" s="249"/>
      <c r="PGG3" s="249"/>
      <c r="PGH3" s="249"/>
      <c r="PGI3" s="249"/>
      <c r="PGJ3" s="249"/>
      <c r="PGK3" s="249"/>
      <c r="PGL3" s="249"/>
      <c r="PGM3" s="249"/>
      <c r="PGN3" s="249"/>
      <c r="PGO3" s="249"/>
      <c r="PGP3" s="249"/>
      <c r="PGQ3" s="249"/>
      <c r="PGR3" s="249"/>
      <c r="PGS3" s="249"/>
      <c r="PGT3" s="249"/>
      <c r="PGU3" s="249"/>
      <c r="PGV3" s="249"/>
      <c r="PGW3" s="249"/>
      <c r="PGX3" s="249"/>
      <c r="PGY3" s="249"/>
      <c r="PGZ3" s="249"/>
      <c r="PHA3" s="249"/>
      <c r="PHB3" s="249"/>
      <c r="PHC3" s="249"/>
      <c r="PHD3" s="249"/>
      <c r="PHE3" s="249"/>
      <c r="PHF3" s="249"/>
      <c r="PHG3" s="249"/>
      <c r="PHH3" s="249"/>
      <c r="PHI3" s="249"/>
      <c r="PHJ3" s="249"/>
      <c r="PHK3" s="249"/>
      <c r="PHL3" s="249"/>
      <c r="PHM3" s="249"/>
      <c r="PHN3" s="249"/>
      <c r="PHO3" s="249"/>
      <c r="PHP3" s="249"/>
      <c r="PHQ3" s="249"/>
      <c r="PHR3" s="249"/>
      <c r="PHS3" s="249"/>
      <c r="PHT3" s="249"/>
      <c r="PHU3" s="249"/>
      <c r="PHV3" s="249"/>
      <c r="PHW3" s="249"/>
      <c r="PHX3" s="249"/>
      <c r="PHY3" s="249"/>
      <c r="PHZ3" s="249"/>
      <c r="PIA3" s="249"/>
      <c r="PIB3" s="249"/>
      <c r="PIC3" s="249"/>
      <c r="PID3" s="249"/>
      <c r="PIE3" s="249"/>
      <c r="PIF3" s="249"/>
      <c r="PIG3" s="249"/>
      <c r="PIH3" s="249"/>
      <c r="PII3" s="249"/>
      <c r="PIJ3" s="249"/>
      <c r="PIK3" s="249"/>
      <c r="PIL3" s="249"/>
      <c r="PIM3" s="249"/>
      <c r="PIN3" s="249"/>
      <c r="PIO3" s="249"/>
      <c r="PIP3" s="249"/>
      <c r="PIQ3" s="249"/>
      <c r="PIR3" s="249"/>
      <c r="PIS3" s="249"/>
      <c r="PIT3" s="249"/>
      <c r="PIU3" s="249"/>
      <c r="PIV3" s="249"/>
      <c r="PIW3" s="249"/>
      <c r="PIX3" s="249"/>
      <c r="PIY3" s="249"/>
      <c r="PIZ3" s="249"/>
      <c r="PJA3" s="249"/>
      <c r="PJB3" s="249"/>
      <c r="PJC3" s="249"/>
      <c r="PJD3" s="249"/>
      <c r="PJE3" s="249"/>
      <c r="PJF3" s="249"/>
      <c r="PJG3" s="249"/>
      <c r="PJH3" s="249"/>
      <c r="PJI3" s="249"/>
      <c r="PJJ3" s="249"/>
      <c r="PJK3" s="249"/>
      <c r="PJL3" s="249"/>
      <c r="PJM3" s="249"/>
      <c r="PJN3" s="249"/>
      <c r="PJO3" s="249"/>
      <c r="PJP3" s="249"/>
      <c r="PJQ3" s="249"/>
      <c r="PJR3" s="249"/>
      <c r="PJS3" s="249"/>
      <c r="PJT3" s="249"/>
      <c r="PJU3" s="249"/>
      <c r="PJV3" s="249"/>
      <c r="PJW3" s="249"/>
      <c r="PJX3" s="249"/>
      <c r="PJY3" s="249"/>
      <c r="PJZ3" s="249"/>
      <c r="PKA3" s="249"/>
      <c r="PKB3" s="249"/>
      <c r="PKC3" s="249"/>
      <c r="PKD3" s="249"/>
      <c r="PKE3" s="249"/>
      <c r="PKF3" s="249"/>
      <c r="PKG3" s="249"/>
      <c r="PKH3" s="249"/>
      <c r="PKI3" s="249"/>
      <c r="PKJ3" s="249"/>
      <c r="PKK3" s="249"/>
      <c r="PKL3" s="249"/>
      <c r="PKM3" s="249"/>
      <c r="PKN3" s="249"/>
      <c r="PKO3" s="249"/>
      <c r="PKP3" s="249"/>
      <c r="PKQ3" s="249"/>
      <c r="PKR3" s="249"/>
      <c r="PKS3" s="249"/>
      <c r="PKT3" s="249"/>
      <c r="PKU3" s="249"/>
      <c r="PKV3" s="249"/>
      <c r="PKW3" s="249"/>
      <c r="PKX3" s="249"/>
      <c r="PKY3" s="249"/>
      <c r="PKZ3" s="249"/>
      <c r="PLA3" s="249"/>
      <c r="PLB3" s="249"/>
      <c r="PLC3" s="249"/>
      <c r="PLD3" s="249"/>
      <c r="PLE3" s="249"/>
      <c r="PLF3" s="249"/>
      <c r="PLG3" s="249"/>
      <c r="PLH3" s="249"/>
      <c r="PLI3" s="249"/>
      <c r="PLJ3" s="249"/>
      <c r="PLK3" s="249"/>
      <c r="PLL3" s="249"/>
      <c r="PLM3" s="249"/>
      <c r="PLN3" s="249"/>
      <c r="PLO3" s="249"/>
      <c r="PLP3" s="249"/>
      <c r="PLQ3" s="249"/>
      <c r="PLR3" s="249"/>
      <c r="PLS3" s="249"/>
      <c r="PLT3" s="249"/>
      <c r="PLU3" s="249"/>
      <c r="PLV3" s="249"/>
      <c r="PLW3" s="249"/>
      <c r="PLX3" s="249"/>
      <c r="PLY3" s="249"/>
      <c r="PLZ3" s="249"/>
      <c r="PMA3" s="249"/>
      <c r="PMB3" s="249"/>
      <c r="PMC3" s="249"/>
      <c r="PMD3" s="249"/>
      <c r="PME3" s="249"/>
      <c r="PMF3" s="249"/>
      <c r="PMG3" s="249"/>
      <c r="PMH3" s="249"/>
      <c r="PMI3" s="249"/>
      <c r="PMJ3" s="249"/>
      <c r="PMK3" s="249"/>
      <c r="PML3" s="249"/>
      <c r="PMM3" s="249"/>
      <c r="PMN3" s="249"/>
      <c r="PMO3" s="249"/>
      <c r="PMP3" s="249"/>
      <c r="PMQ3" s="249"/>
      <c r="PMR3" s="249"/>
      <c r="PMS3" s="249"/>
      <c r="PMT3" s="249"/>
      <c r="PMU3" s="249"/>
      <c r="PMV3" s="249"/>
      <c r="PMW3" s="249"/>
      <c r="PMX3" s="249"/>
      <c r="PMY3" s="249"/>
      <c r="PMZ3" s="249"/>
      <c r="PNA3" s="249"/>
      <c r="PNB3" s="249"/>
      <c r="PNC3" s="249"/>
      <c r="PND3" s="249"/>
      <c r="PNE3" s="249"/>
      <c r="PNF3" s="249"/>
      <c r="PNG3" s="249"/>
      <c r="PNH3" s="249"/>
      <c r="PNI3" s="249"/>
      <c r="PNJ3" s="249"/>
      <c r="PNK3" s="249"/>
      <c r="PNL3" s="249"/>
      <c r="PNM3" s="249"/>
      <c r="PNN3" s="249"/>
      <c r="PNO3" s="249"/>
      <c r="PNP3" s="249"/>
      <c r="PNQ3" s="249"/>
      <c r="PNR3" s="249"/>
      <c r="PNS3" s="249"/>
      <c r="PNT3" s="249"/>
      <c r="PNU3" s="249"/>
      <c r="PNV3" s="249"/>
      <c r="PNW3" s="249"/>
      <c r="PNX3" s="249"/>
      <c r="PNY3" s="249"/>
      <c r="PNZ3" s="249"/>
      <c r="POA3" s="249"/>
      <c r="POB3" s="249"/>
      <c r="POC3" s="249"/>
      <c r="POD3" s="249"/>
      <c r="POE3" s="249"/>
      <c r="POF3" s="249"/>
      <c r="POG3" s="249"/>
      <c r="POH3" s="249"/>
      <c r="POI3" s="249"/>
      <c r="POJ3" s="249"/>
      <c r="POK3" s="249"/>
      <c r="POL3" s="249"/>
      <c r="POM3" s="249"/>
      <c r="PON3" s="249"/>
      <c r="POO3" s="249"/>
      <c r="POP3" s="249"/>
      <c r="POQ3" s="249"/>
      <c r="POR3" s="249"/>
      <c r="POS3" s="249"/>
      <c r="POT3" s="249"/>
      <c r="POU3" s="249"/>
      <c r="POV3" s="249"/>
      <c r="POW3" s="249"/>
      <c r="POX3" s="249"/>
      <c r="POY3" s="249"/>
      <c r="POZ3" s="249"/>
      <c r="PPA3" s="249"/>
      <c r="PPB3" s="249"/>
      <c r="PPC3" s="249"/>
      <c r="PPD3" s="249"/>
      <c r="PPE3" s="249"/>
      <c r="PPF3" s="249"/>
      <c r="PPG3" s="249"/>
      <c r="PPH3" s="249"/>
      <c r="PPI3" s="249"/>
      <c r="PPJ3" s="249"/>
      <c r="PPK3" s="249"/>
      <c r="PPL3" s="249"/>
      <c r="PPM3" s="249"/>
      <c r="PPN3" s="249"/>
      <c r="PPO3" s="249"/>
      <c r="PPP3" s="249"/>
      <c r="PPQ3" s="249"/>
      <c r="PPR3" s="249"/>
      <c r="PPS3" s="249"/>
      <c r="PPT3" s="249"/>
      <c r="PPU3" s="249"/>
      <c r="PPV3" s="249"/>
      <c r="PPW3" s="249"/>
      <c r="PPX3" s="249"/>
      <c r="PPY3" s="249"/>
      <c r="PPZ3" s="249"/>
      <c r="PQA3" s="249"/>
      <c r="PQB3" s="249"/>
      <c r="PQC3" s="249"/>
      <c r="PQD3" s="249"/>
      <c r="PQE3" s="249"/>
      <c r="PQF3" s="249"/>
      <c r="PQG3" s="249"/>
      <c r="PQH3" s="249"/>
      <c r="PQI3" s="249"/>
      <c r="PQJ3" s="249"/>
      <c r="PQK3" s="249"/>
      <c r="PQL3" s="249"/>
      <c r="PQM3" s="249"/>
      <c r="PQN3" s="249"/>
      <c r="PQO3" s="249"/>
      <c r="PQP3" s="249"/>
      <c r="PQQ3" s="249"/>
      <c r="PQR3" s="249"/>
      <c r="PQS3" s="249"/>
      <c r="PQT3" s="249"/>
      <c r="PQU3" s="249"/>
      <c r="PQV3" s="249"/>
      <c r="PQW3" s="249"/>
      <c r="PQX3" s="249"/>
      <c r="PQY3" s="249"/>
      <c r="PQZ3" s="249"/>
      <c r="PRA3" s="249"/>
      <c r="PRB3" s="249"/>
      <c r="PRC3" s="249"/>
      <c r="PRD3" s="249"/>
      <c r="PRE3" s="249"/>
      <c r="PRF3" s="249"/>
      <c r="PRG3" s="249"/>
      <c r="PRH3" s="249"/>
      <c r="PRI3" s="249"/>
      <c r="PRJ3" s="249"/>
      <c r="PRK3" s="249"/>
      <c r="PRL3" s="249"/>
      <c r="PRM3" s="249"/>
      <c r="PRN3" s="249"/>
      <c r="PRO3" s="249"/>
      <c r="PRP3" s="249"/>
      <c r="PRQ3" s="249"/>
      <c r="PRR3" s="249"/>
      <c r="PRS3" s="249"/>
      <c r="PRT3" s="249"/>
      <c r="PRU3" s="249"/>
      <c r="PRV3" s="249"/>
      <c r="PRW3" s="249"/>
      <c r="PRX3" s="249"/>
      <c r="PRY3" s="249"/>
      <c r="PRZ3" s="249"/>
      <c r="PSA3" s="249"/>
      <c r="PSB3" s="249"/>
      <c r="PSC3" s="249"/>
      <c r="PSD3" s="249"/>
      <c r="PSE3" s="249"/>
      <c r="PSF3" s="249"/>
      <c r="PSG3" s="249"/>
      <c r="PSH3" s="249"/>
      <c r="PSI3" s="249"/>
      <c r="PSJ3" s="249"/>
      <c r="PSK3" s="249"/>
      <c r="PSL3" s="249"/>
      <c r="PSM3" s="249"/>
      <c r="PSN3" s="249"/>
      <c r="PSO3" s="249"/>
      <c r="PSP3" s="249"/>
      <c r="PSQ3" s="249"/>
      <c r="PSR3" s="249"/>
      <c r="PSS3" s="249"/>
      <c r="PST3" s="249"/>
      <c r="PSU3" s="249"/>
      <c r="PSV3" s="249"/>
      <c r="PSW3" s="249"/>
      <c r="PSX3" s="249"/>
      <c r="PSY3" s="249"/>
      <c r="PSZ3" s="249"/>
      <c r="PTA3" s="249"/>
      <c r="PTB3" s="249"/>
      <c r="PTC3" s="249"/>
      <c r="PTD3" s="249"/>
      <c r="PTE3" s="249"/>
      <c r="PTF3" s="249"/>
      <c r="PTG3" s="249"/>
      <c r="PTH3" s="249"/>
      <c r="PTI3" s="249"/>
      <c r="PTJ3" s="249"/>
      <c r="PTK3" s="249"/>
      <c r="PTL3" s="249"/>
      <c r="PTM3" s="249"/>
      <c r="PTN3" s="249"/>
      <c r="PTO3" s="249"/>
      <c r="PTP3" s="249"/>
      <c r="PTQ3" s="249"/>
      <c r="PTR3" s="249"/>
      <c r="PTS3" s="249"/>
      <c r="PTT3" s="249"/>
      <c r="PTU3" s="249"/>
      <c r="PTV3" s="249"/>
      <c r="PTW3" s="249"/>
      <c r="PTX3" s="249"/>
      <c r="PTY3" s="249"/>
      <c r="PTZ3" s="249"/>
      <c r="PUA3" s="249"/>
      <c r="PUB3" s="249"/>
      <c r="PUC3" s="249"/>
      <c r="PUD3" s="249"/>
      <c r="PUE3" s="249"/>
      <c r="PUF3" s="249"/>
      <c r="PUG3" s="249"/>
      <c r="PUH3" s="249"/>
      <c r="PUI3" s="249"/>
      <c r="PUJ3" s="249"/>
      <c r="PUK3" s="249"/>
      <c r="PUL3" s="249"/>
      <c r="PUM3" s="249"/>
      <c r="PUN3" s="249"/>
      <c r="PUO3" s="249"/>
      <c r="PUP3" s="249"/>
      <c r="PUQ3" s="249"/>
      <c r="PUR3" s="249"/>
      <c r="PUS3" s="249"/>
      <c r="PUT3" s="249"/>
      <c r="PUU3" s="249"/>
      <c r="PUV3" s="249"/>
      <c r="PUW3" s="249"/>
      <c r="PUX3" s="249"/>
      <c r="PUY3" s="249"/>
      <c r="PUZ3" s="249"/>
      <c r="PVA3" s="249"/>
      <c r="PVB3" s="249"/>
      <c r="PVC3" s="249"/>
      <c r="PVD3" s="249"/>
      <c r="PVE3" s="249"/>
      <c r="PVF3" s="249"/>
      <c r="PVG3" s="249"/>
      <c r="PVH3" s="249"/>
      <c r="PVI3" s="249"/>
      <c r="PVJ3" s="249"/>
      <c r="PVK3" s="249"/>
      <c r="PVL3" s="249"/>
      <c r="PVM3" s="249"/>
      <c r="PVN3" s="249"/>
      <c r="PVO3" s="249"/>
      <c r="PVP3" s="249"/>
      <c r="PVQ3" s="249"/>
      <c r="PVR3" s="249"/>
      <c r="PVS3" s="249"/>
      <c r="PVT3" s="249"/>
      <c r="PVU3" s="249"/>
      <c r="PVV3" s="249"/>
      <c r="PVW3" s="249"/>
      <c r="PVX3" s="249"/>
      <c r="PVY3" s="249"/>
      <c r="PVZ3" s="249"/>
      <c r="PWA3" s="249"/>
      <c r="PWB3" s="249"/>
      <c r="PWC3" s="249"/>
      <c r="PWD3" s="249"/>
      <c r="PWE3" s="249"/>
      <c r="PWF3" s="249"/>
      <c r="PWG3" s="249"/>
      <c r="PWH3" s="249"/>
      <c r="PWI3" s="249"/>
      <c r="PWJ3" s="249"/>
      <c r="PWK3" s="249"/>
      <c r="PWL3" s="249"/>
      <c r="PWM3" s="249"/>
      <c r="PWN3" s="249"/>
      <c r="PWO3" s="249"/>
      <c r="PWP3" s="249"/>
      <c r="PWQ3" s="249"/>
      <c r="PWR3" s="249"/>
      <c r="PWS3" s="249"/>
      <c r="PWT3" s="249"/>
      <c r="PWU3" s="249"/>
      <c r="PWV3" s="249"/>
      <c r="PWW3" s="249"/>
      <c r="PWX3" s="249"/>
      <c r="PWY3" s="249"/>
      <c r="PWZ3" s="249"/>
      <c r="PXA3" s="249"/>
      <c r="PXB3" s="249"/>
      <c r="PXC3" s="249"/>
      <c r="PXD3" s="249"/>
      <c r="PXE3" s="249"/>
      <c r="PXF3" s="249"/>
      <c r="PXG3" s="249"/>
      <c r="PXH3" s="249"/>
      <c r="PXI3" s="249"/>
      <c r="PXJ3" s="249"/>
      <c r="PXK3" s="249"/>
      <c r="PXL3" s="249"/>
      <c r="PXM3" s="249"/>
      <c r="PXN3" s="249"/>
      <c r="PXO3" s="249"/>
      <c r="PXP3" s="249"/>
      <c r="PXQ3" s="249"/>
      <c r="PXR3" s="249"/>
      <c r="PXS3" s="249"/>
      <c r="PXT3" s="249"/>
      <c r="PXU3" s="249"/>
      <c r="PXV3" s="249"/>
      <c r="PXW3" s="249"/>
      <c r="PXX3" s="249"/>
      <c r="PXY3" s="249"/>
      <c r="PXZ3" s="249"/>
      <c r="PYA3" s="249"/>
      <c r="PYB3" s="249"/>
      <c r="PYC3" s="249"/>
      <c r="PYD3" s="249"/>
      <c r="PYE3" s="249"/>
      <c r="PYF3" s="249"/>
      <c r="PYG3" s="249"/>
      <c r="PYH3" s="249"/>
      <c r="PYI3" s="249"/>
      <c r="PYJ3" s="249"/>
      <c r="PYK3" s="249"/>
      <c r="PYL3" s="249"/>
      <c r="PYM3" s="249"/>
      <c r="PYN3" s="249"/>
      <c r="PYO3" s="249"/>
      <c r="PYP3" s="249"/>
      <c r="PYQ3" s="249"/>
      <c r="PYR3" s="249"/>
      <c r="PYS3" s="249"/>
      <c r="PYT3" s="249"/>
      <c r="PYU3" s="249"/>
      <c r="PYV3" s="249"/>
      <c r="PYW3" s="249"/>
      <c r="PYX3" s="249"/>
      <c r="PYY3" s="249"/>
      <c r="PYZ3" s="249"/>
      <c r="PZA3" s="249"/>
      <c r="PZB3" s="249"/>
      <c r="PZC3" s="249"/>
      <c r="PZD3" s="249"/>
      <c r="PZE3" s="249"/>
      <c r="PZF3" s="249"/>
      <c r="PZG3" s="249"/>
      <c r="PZH3" s="249"/>
      <c r="PZI3" s="249"/>
      <c r="PZJ3" s="249"/>
      <c r="PZK3" s="249"/>
      <c r="PZL3" s="249"/>
      <c r="PZM3" s="249"/>
      <c r="PZN3" s="249"/>
      <c r="PZO3" s="249"/>
      <c r="PZP3" s="249"/>
      <c r="PZQ3" s="249"/>
      <c r="PZR3" s="249"/>
      <c r="PZS3" s="249"/>
      <c r="PZT3" s="249"/>
      <c r="PZU3" s="249"/>
      <c r="PZV3" s="249"/>
      <c r="PZW3" s="249"/>
      <c r="PZX3" s="249"/>
      <c r="PZY3" s="249"/>
      <c r="PZZ3" s="249"/>
      <c r="QAA3" s="249"/>
      <c r="QAB3" s="249"/>
      <c r="QAC3" s="249"/>
      <c r="QAD3" s="249"/>
      <c r="QAE3" s="249"/>
      <c r="QAF3" s="249"/>
      <c r="QAG3" s="249"/>
      <c r="QAH3" s="249"/>
      <c r="QAI3" s="249"/>
      <c r="QAJ3" s="249"/>
      <c r="QAK3" s="249"/>
      <c r="QAL3" s="249"/>
      <c r="QAM3" s="249"/>
      <c r="QAN3" s="249"/>
      <c r="QAO3" s="249"/>
      <c r="QAP3" s="249"/>
      <c r="QAQ3" s="249"/>
      <c r="QAR3" s="249"/>
      <c r="QAS3" s="249"/>
      <c r="QAT3" s="249"/>
      <c r="QAU3" s="249"/>
      <c r="QAV3" s="249"/>
      <c r="QAW3" s="249"/>
      <c r="QAX3" s="249"/>
      <c r="QAY3" s="249"/>
      <c r="QAZ3" s="249"/>
      <c r="QBA3" s="249"/>
      <c r="QBB3" s="249"/>
      <c r="QBC3" s="249"/>
      <c r="QBD3" s="249"/>
      <c r="QBE3" s="249"/>
      <c r="QBF3" s="249"/>
      <c r="QBG3" s="249"/>
      <c r="QBH3" s="249"/>
      <c r="QBI3" s="249"/>
      <c r="QBJ3" s="249"/>
      <c r="QBK3" s="249"/>
      <c r="QBL3" s="249"/>
      <c r="QBM3" s="249"/>
      <c r="QBN3" s="249"/>
      <c r="QBO3" s="249"/>
      <c r="QBP3" s="249"/>
      <c r="QBQ3" s="249"/>
      <c r="QBR3" s="249"/>
      <c r="QBS3" s="249"/>
      <c r="QBT3" s="249"/>
      <c r="QBU3" s="249"/>
      <c r="QBV3" s="249"/>
      <c r="QBW3" s="249"/>
      <c r="QBX3" s="249"/>
      <c r="QBY3" s="249"/>
      <c r="QBZ3" s="249"/>
      <c r="QCA3" s="249"/>
      <c r="QCB3" s="249"/>
      <c r="QCC3" s="249"/>
      <c r="QCD3" s="249"/>
      <c r="QCE3" s="249"/>
      <c r="QCF3" s="249"/>
      <c r="QCG3" s="249"/>
      <c r="QCH3" s="249"/>
      <c r="QCI3" s="249"/>
      <c r="QCJ3" s="249"/>
      <c r="QCK3" s="249"/>
      <c r="QCL3" s="249"/>
      <c r="QCM3" s="249"/>
      <c r="QCN3" s="249"/>
      <c r="QCO3" s="249"/>
      <c r="QCP3" s="249"/>
      <c r="QCQ3" s="249"/>
      <c r="QCR3" s="249"/>
      <c r="QCS3" s="249"/>
      <c r="QCT3" s="249"/>
      <c r="QCU3" s="249"/>
      <c r="QCV3" s="249"/>
      <c r="QCW3" s="249"/>
      <c r="QCX3" s="249"/>
      <c r="QCY3" s="249"/>
      <c r="QCZ3" s="249"/>
      <c r="QDA3" s="249"/>
      <c r="QDB3" s="249"/>
      <c r="QDC3" s="249"/>
      <c r="QDD3" s="249"/>
      <c r="QDE3" s="249"/>
      <c r="QDF3" s="249"/>
      <c r="QDG3" s="249"/>
      <c r="QDH3" s="249"/>
      <c r="QDI3" s="249"/>
      <c r="QDJ3" s="249"/>
      <c r="QDK3" s="249"/>
      <c r="QDL3" s="249"/>
      <c r="QDM3" s="249"/>
      <c r="QDN3" s="249"/>
      <c r="QDO3" s="249"/>
      <c r="QDP3" s="249"/>
      <c r="QDQ3" s="249"/>
      <c r="QDR3" s="249"/>
      <c r="QDS3" s="249"/>
      <c r="QDT3" s="249"/>
      <c r="QDU3" s="249"/>
      <c r="QDV3" s="249"/>
      <c r="QDW3" s="249"/>
      <c r="QDX3" s="249"/>
      <c r="QDY3" s="249"/>
      <c r="QDZ3" s="249"/>
      <c r="QEA3" s="249"/>
      <c r="QEB3" s="249"/>
      <c r="QEC3" s="249"/>
      <c r="QED3" s="249"/>
      <c r="QEE3" s="249"/>
      <c r="QEF3" s="249"/>
      <c r="QEG3" s="249"/>
      <c r="QEH3" s="249"/>
      <c r="QEI3" s="249"/>
      <c r="QEJ3" s="249"/>
      <c r="QEK3" s="249"/>
      <c r="QEL3" s="249"/>
      <c r="QEM3" s="249"/>
      <c r="QEN3" s="249"/>
      <c r="QEO3" s="249"/>
      <c r="QEP3" s="249"/>
      <c r="QEQ3" s="249"/>
      <c r="QER3" s="249"/>
      <c r="QES3" s="249"/>
      <c r="QET3" s="249"/>
      <c r="QEU3" s="249"/>
      <c r="QEV3" s="249"/>
      <c r="QEW3" s="249"/>
      <c r="QEX3" s="249"/>
      <c r="QEY3" s="249"/>
      <c r="QEZ3" s="249"/>
      <c r="QFA3" s="249"/>
      <c r="QFB3" s="249"/>
      <c r="QFC3" s="249"/>
      <c r="QFD3" s="249"/>
      <c r="QFE3" s="249"/>
      <c r="QFF3" s="249"/>
      <c r="QFG3" s="249"/>
      <c r="QFH3" s="249"/>
      <c r="QFI3" s="249"/>
      <c r="QFJ3" s="249"/>
      <c r="QFK3" s="249"/>
      <c r="QFL3" s="249"/>
      <c r="QFM3" s="249"/>
      <c r="QFN3" s="249"/>
      <c r="QFO3" s="249"/>
      <c r="QFP3" s="249"/>
      <c r="QFQ3" s="249"/>
      <c r="QFR3" s="249"/>
      <c r="QFS3" s="249"/>
      <c r="QFT3" s="249"/>
      <c r="QFU3" s="249"/>
      <c r="QFV3" s="249"/>
      <c r="QFW3" s="249"/>
      <c r="QFX3" s="249"/>
      <c r="QFY3" s="249"/>
      <c r="QFZ3" s="249"/>
      <c r="QGA3" s="249"/>
      <c r="QGB3" s="249"/>
      <c r="QGC3" s="249"/>
      <c r="QGD3" s="249"/>
      <c r="QGE3" s="249"/>
      <c r="QGF3" s="249"/>
      <c r="QGG3" s="249"/>
      <c r="QGH3" s="249"/>
      <c r="QGI3" s="249"/>
      <c r="QGJ3" s="249"/>
      <c r="QGK3" s="249"/>
      <c r="QGL3" s="249"/>
      <c r="QGM3" s="249"/>
      <c r="QGN3" s="249"/>
      <c r="QGO3" s="249"/>
      <c r="QGP3" s="249"/>
      <c r="QGQ3" s="249"/>
      <c r="QGR3" s="249"/>
      <c r="QGS3" s="249"/>
      <c r="QGT3" s="249"/>
      <c r="QGU3" s="249"/>
      <c r="QGV3" s="249"/>
      <c r="QGW3" s="249"/>
      <c r="QGX3" s="249"/>
      <c r="QGY3" s="249"/>
      <c r="QGZ3" s="249"/>
      <c r="QHA3" s="249"/>
      <c r="QHB3" s="249"/>
      <c r="QHC3" s="249"/>
      <c r="QHD3" s="249"/>
      <c r="QHE3" s="249"/>
      <c r="QHF3" s="249"/>
      <c r="QHG3" s="249"/>
      <c r="QHH3" s="249"/>
      <c r="QHI3" s="249"/>
      <c r="QHJ3" s="249"/>
      <c r="QHK3" s="249"/>
      <c r="QHL3" s="249"/>
      <c r="QHM3" s="249"/>
      <c r="QHN3" s="249"/>
      <c r="QHO3" s="249"/>
      <c r="QHP3" s="249"/>
      <c r="QHQ3" s="249"/>
      <c r="QHR3" s="249"/>
      <c r="QHS3" s="249"/>
      <c r="QHT3" s="249"/>
      <c r="QHU3" s="249"/>
      <c r="QHV3" s="249"/>
      <c r="QHW3" s="249"/>
      <c r="QHX3" s="249"/>
      <c r="QHY3" s="249"/>
      <c r="QHZ3" s="249"/>
      <c r="QIA3" s="249"/>
      <c r="QIB3" s="249"/>
      <c r="QIC3" s="249"/>
      <c r="QID3" s="249"/>
      <c r="QIE3" s="249"/>
      <c r="QIF3" s="249"/>
      <c r="QIG3" s="249"/>
      <c r="QIH3" s="249"/>
      <c r="QII3" s="249"/>
      <c r="QIJ3" s="249"/>
      <c r="QIK3" s="249"/>
      <c r="QIL3" s="249"/>
      <c r="QIM3" s="249"/>
      <c r="QIN3" s="249"/>
      <c r="QIO3" s="249"/>
      <c r="QIP3" s="249"/>
      <c r="QIQ3" s="249"/>
      <c r="QIR3" s="249"/>
      <c r="QIS3" s="249"/>
      <c r="QIT3" s="249"/>
      <c r="QIU3" s="249"/>
      <c r="QIV3" s="249"/>
      <c r="QIW3" s="249"/>
      <c r="QIX3" s="249"/>
      <c r="QIY3" s="249"/>
      <c r="QIZ3" s="249"/>
      <c r="QJA3" s="249"/>
      <c r="QJB3" s="249"/>
      <c r="QJC3" s="249"/>
      <c r="QJD3" s="249"/>
      <c r="QJE3" s="249"/>
      <c r="QJF3" s="249"/>
      <c r="QJG3" s="249"/>
      <c r="QJH3" s="249"/>
      <c r="QJI3" s="249"/>
      <c r="QJJ3" s="249"/>
      <c r="QJK3" s="249"/>
      <c r="QJL3" s="249"/>
      <c r="QJM3" s="249"/>
      <c r="QJN3" s="249"/>
      <c r="QJO3" s="249"/>
      <c r="QJP3" s="249"/>
      <c r="QJQ3" s="249"/>
      <c r="QJR3" s="249"/>
      <c r="QJS3" s="249"/>
      <c r="QJT3" s="249"/>
      <c r="QJU3" s="249"/>
      <c r="QJV3" s="249"/>
      <c r="QJW3" s="249"/>
      <c r="QJX3" s="249"/>
      <c r="QJY3" s="249"/>
      <c r="QJZ3" s="249"/>
      <c r="QKA3" s="249"/>
      <c r="QKB3" s="249"/>
      <c r="QKC3" s="249"/>
      <c r="QKD3" s="249"/>
      <c r="QKE3" s="249"/>
      <c r="QKF3" s="249"/>
      <c r="QKG3" s="249"/>
      <c r="QKH3" s="249"/>
      <c r="QKI3" s="249"/>
      <c r="QKJ3" s="249"/>
      <c r="QKK3" s="249"/>
      <c r="QKL3" s="249"/>
      <c r="QKM3" s="249"/>
      <c r="QKN3" s="249"/>
      <c r="QKO3" s="249"/>
      <c r="QKP3" s="249"/>
      <c r="QKQ3" s="249"/>
      <c r="QKR3" s="249"/>
      <c r="QKS3" s="249"/>
      <c r="QKT3" s="249"/>
      <c r="QKU3" s="249"/>
      <c r="QKV3" s="249"/>
      <c r="QKW3" s="249"/>
      <c r="QKX3" s="249"/>
      <c r="QKY3" s="249"/>
      <c r="QKZ3" s="249"/>
      <c r="QLA3" s="249"/>
      <c r="QLB3" s="249"/>
      <c r="QLC3" s="249"/>
      <c r="QLD3" s="249"/>
      <c r="QLE3" s="249"/>
      <c r="QLF3" s="249"/>
      <c r="QLG3" s="249"/>
      <c r="QLH3" s="249"/>
      <c r="QLI3" s="249"/>
      <c r="QLJ3" s="249"/>
      <c r="QLK3" s="249"/>
      <c r="QLL3" s="249"/>
      <c r="QLM3" s="249"/>
      <c r="QLN3" s="249"/>
      <c r="QLO3" s="249"/>
      <c r="QLP3" s="249"/>
      <c r="QLQ3" s="249"/>
      <c r="QLR3" s="249"/>
      <c r="QLS3" s="249"/>
      <c r="QLT3" s="249"/>
      <c r="QLU3" s="249"/>
      <c r="QLV3" s="249"/>
      <c r="QLW3" s="249"/>
      <c r="QLX3" s="249"/>
      <c r="QLY3" s="249"/>
      <c r="QLZ3" s="249"/>
      <c r="QMA3" s="249"/>
      <c r="QMB3" s="249"/>
      <c r="QMC3" s="249"/>
      <c r="QMD3" s="249"/>
      <c r="QME3" s="249"/>
      <c r="QMF3" s="249"/>
      <c r="QMG3" s="249"/>
      <c r="QMH3" s="249"/>
      <c r="QMI3" s="249"/>
      <c r="QMJ3" s="249"/>
      <c r="QMK3" s="249"/>
      <c r="QML3" s="249"/>
      <c r="QMM3" s="249"/>
      <c r="QMN3" s="249"/>
      <c r="QMO3" s="249"/>
      <c r="QMP3" s="249"/>
      <c r="QMQ3" s="249"/>
      <c r="QMR3" s="249"/>
      <c r="QMS3" s="249"/>
      <c r="QMT3" s="249"/>
      <c r="QMU3" s="249"/>
      <c r="QMV3" s="249"/>
      <c r="QMW3" s="249"/>
      <c r="QMX3" s="249"/>
      <c r="QMY3" s="249"/>
      <c r="QMZ3" s="249"/>
      <c r="QNA3" s="249"/>
      <c r="QNB3" s="249"/>
      <c r="QNC3" s="249"/>
      <c r="QND3" s="249"/>
      <c r="QNE3" s="249"/>
      <c r="QNF3" s="249"/>
      <c r="QNG3" s="249"/>
      <c r="QNH3" s="249"/>
      <c r="QNI3" s="249"/>
      <c r="QNJ3" s="249"/>
      <c r="QNK3" s="249"/>
      <c r="QNL3" s="249"/>
      <c r="QNM3" s="249"/>
      <c r="QNN3" s="249"/>
      <c r="QNO3" s="249"/>
      <c r="QNP3" s="249"/>
      <c r="QNQ3" s="249"/>
      <c r="QNR3" s="249"/>
      <c r="QNS3" s="249"/>
      <c r="QNT3" s="249"/>
      <c r="QNU3" s="249"/>
      <c r="QNV3" s="249"/>
      <c r="QNW3" s="249"/>
      <c r="QNX3" s="249"/>
      <c r="QNY3" s="249"/>
      <c r="QNZ3" s="249"/>
      <c r="QOA3" s="249"/>
      <c r="QOB3" s="249"/>
      <c r="QOC3" s="249"/>
      <c r="QOD3" s="249"/>
      <c r="QOE3" s="249"/>
      <c r="QOF3" s="249"/>
      <c r="QOG3" s="249"/>
      <c r="QOH3" s="249"/>
      <c r="QOI3" s="249"/>
      <c r="QOJ3" s="249"/>
      <c r="QOK3" s="249"/>
      <c r="QOL3" s="249"/>
      <c r="QOM3" s="249"/>
      <c r="QON3" s="249"/>
      <c r="QOO3" s="249"/>
      <c r="QOP3" s="249"/>
      <c r="QOQ3" s="249"/>
      <c r="QOR3" s="249"/>
      <c r="QOS3" s="249"/>
      <c r="QOT3" s="249"/>
      <c r="QOU3" s="249"/>
      <c r="QOV3" s="249"/>
      <c r="QOW3" s="249"/>
      <c r="QOX3" s="249"/>
      <c r="QOY3" s="249"/>
      <c r="QOZ3" s="249"/>
      <c r="QPA3" s="249"/>
      <c r="QPB3" s="249"/>
      <c r="QPC3" s="249"/>
      <c r="QPD3" s="249"/>
      <c r="QPE3" s="249"/>
      <c r="QPF3" s="249"/>
      <c r="QPG3" s="249"/>
      <c r="QPH3" s="249"/>
      <c r="QPI3" s="249"/>
      <c r="QPJ3" s="249"/>
      <c r="QPK3" s="249"/>
      <c r="QPL3" s="249"/>
      <c r="QPM3" s="249"/>
      <c r="QPN3" s="249"/>
      <c r="QPO3" s="249"/>
      <c r="QPP3" s="249"/>
      <c r="QPQ3" s="249"/>
      <c r="QPR3" s="249"/>
      <c r="QPS3" s="249"/>
      <c r="QPT3" s="249"/>
      <c r="QPU3" s="249"/>
      <c r="QPV3" s="249"/>
      <c r="QPW3" s="249"/>
      <c r="QPX3" s="249"/>
      <c r="QPY3" s="249"/>
      <c r="QPZ3" s="249"/>
      <c r="QQA3" s="249"/>
      <c r="QQB3" s="249"/>
      <c r="QQC3" s="249"/>
      <c r="QQD3" s="249"/>
      <c r="QQE3" s="249"/>
      <c r="QQF3" s="249"/>
      <c r="QQG3" s="249"/>
      <c r="QQH3" s="249"/>
      <c r="QQI3" s="249"/>
      <c r="QQJ3" s="249"/>
      <c r="QQK3" s="249"/>
      <c r="QQL3" s="249"/>
      <c r="QQM3" s="249"/>
      <c r="QQN3" s="249"/>
      <c r="QQO3" s="249"/>
      <c r="QQP3" s="249"/>
      <c r="QQQ3" s="249"/>
      <c r="QQR3" s="249"/>
      <c r="QQS3" s="249"/>
      <c r="QQT3" s="249"/>
      <c r="QQU3" s="249"/>
      <c r="QQV3" s="249"/>
      <c r="QQW3" s="249"/>
      <c r="QQX3" s="249"/>
      <c r="QQY3" s="249"/>
      <c r="QQZ3" s="249"/>
      <c r="QRA3" s="249"/>
      <c r="QRB3" s="249"/>
      <c r="QRC3" s="249"/>
      <c r="QRD3" s="249"/>
      <c r="QRE3" s="249"/>
      <c r="QRF3" s="249"/>
      <c r="QRG3" s="249"/>
      <c r="QRH3" s="249"/>
      <c r="QRI3" s="249"/>
      <c r="QRJ3" s="249"/>
      <c r="QRK3" s="249"/>
      <c r="QRL3" s="249"/>
      <c r="QRM3" s="249"/>
      <c r="QRN3" s="249"/>
      <c r="QRO3" s="249"/>
      <c r="QRP3" s="249"/>
      <c r="QRQ3" s="249"/>
      <c r="QRR3" s="249"/>
      <c r="QRS3" s="249"/>
      <c r="QRT3" s="249"/>
      <c r="QRU3" s="249"/>
      <c r="QRV3" s="249"/>
      <c r="QRW3" s="249"/>
      <c r="QRX3" s="249"/>
      <c r="QRY3" s="249"/>
      <c r="QRZ3" s="249"/>
      <c r="QSA3" s="249"/>
      <c r="QSB3" s="249"/>
      <c r="QSC3" s="249"/>
      <c r="QSD3" s="249"/>
      <c r="QSE3" s="249"/>
      <c r="QSF3" s="249"/>
      <c r="QSG3" s="249"/>
      <c r="QSH3" s="249"/>
      <c r="QSI3" s="249"/>
      <c r="QSJ3" s="249"/>
      <c r="QSK3" s="249"/>
      <c r="QSL3" s="249"/>
      <c r="QSM3" s="249"/>
      <c r="QSN3" s="249"/>
      <c r="QSO3" s="249"/>
      <c r="QSP3" s="249"/>
      <c r="QSQ3" s="249"/>
      <c r="QSR3" s="249"/>
      <c r="QSS3" s="249"/>
      <c r="QST3" s="249"/>
      <c r="QSU3" s="249"/>
      <c r="QSV3" s="249"/>
      <c r="QSW3" s="249"/>
      <c r="QSX3" s="249"/>
      <c r="QSY3" s="249"/>
      <c r="QSZ3" s="249"/>
      <c r="QTA3" s="249"/>
      <c r="QTB3" s="249"/>
      <c r="QTC3" s="249"/>
      <c r="QTD3" s="249"/>
      <c r="QTE3" s="249"/>
      <c r="QTF3" s="249"/>
      <c r="QTG3" s="249"/>
      <c r="QTH3" s="249"/>
      <c r="QTI3" s="249"/>
      <c r="QTJ3" s="249"/>
      <c r="QTK3" s="249"/>
      <c r="QTL3" s="249"/>
      <c r="QTM3" s="249"/>
      <c r="QTN3" s="249"/>
      <c r="QTO3" s="249"/>
      <c r="QTP3" s="249"/>
      <c r="QTQ3" s="249"/>
      <c r="QTR3" s="249"/>
      <c r="QTS3" s="249"/>
      <c r="QTT3" s="249"/>
      <c r="QTU3" s="249"/>
      <c r="QTV3" s="249"/>
      <c r="QTW3" s="249"/>
      <c r="QTX3" s="249"/>
      <c r="QTY3" s="249"/>
      <c r="QTZ3" s="249"/>
      <c r="QUA3" s="249"/>
      <c r="QUB3" s="249"/>
      <c r="QUC3" s="249"/>
      <c r="QUD3" s="249"/>
      <c r="QUE3" s="249"/>
      <c r="QUF3" s="249"/>
      <c r="QUG3" s="249"/>
      <c r="QUH3" s="249"/>
      <c r="QUI3" s="249"/>
      <c r="QUJ3" s="249"/>
      <c r="QUK3" s="249"/>
      <c r="QUL3" s="249"/>
      <c r="QUM3" s="249"/>
      <c r="QUN3" s="249"/>
      <c r="QUO3" s="249"/>
      <c r="QUP3" s="249"/>
      <c r="QUQ3" s="249"/>
      <c r="QUR3" s="249"/>
      <c r="QUS3" s="249"/>
      <c r="QUT3" s="249"/>
      <c r="QUU3" s="249"/>
      <c r="QUV3" s="249"/>
      <c r="QUW3" s="249"/>
      <c r="QUX3" s="249"/>
      <c r="QUY3" s="249"/>
      <c r="QUZ3" s="249"/>
      <c r="QVA3" s="249"/>
      <c r="QVB3" s="249"/>
      <c r="QVC3" s="249"/>
      <c r="QVD3" s="249"/>
      <c r="QVE3" s="249"/>
      <c r="QVF3" s="249"/>
      <c r="QVG3" s="249"/>
      <c r="QVH3" s="249"/>
      <c r="QVI3" s="249"/>
      <c r="QVJ3" s="249"/>
      <c r="QVK3" s="249"/>
      <c r="QVL3" s="249"/>
      <c r="QVM3" s="249"/>
      <c r="QVN3" s="249"/>
      <c r="QVO3" s="249"/>
      <c r="QVP3" s="249"/>
      <c r="QVQ3" s="249"/>
      <c r="QVR3" s="249"/>
      <c r="QVS3" s="249"/>
      <c r="QVT3" s="249"/>
      <c r="QVU3" s="249"/>
      <c r="QVV3" s="249"/>
      <c r="QVW3" s="249"/>
      <c r="QVX3" s="249"/>
      <c r="QVY3" s="249"/>
      <c r="QVZ3" s="249"/>
      <c r="QWA3" s="249"/>
      <c r="QWB3" s="249"/>
      <c r="QWC3" s="249"/>
      <c r="QWD3" s="249"/>
      <c r="QWE3" s="249"/>
      <c r="QWF3" s="249"/>
      <c r="QWG3" s="249"/>
      <c r="QWH3" s="249"/>
      <c r="QWI3" s="249"/>
      <c r="QWJ3" s="249"/>
      <c r="QWK3" s="249"/>
      <c r="QWL3" s="249"/>
      <c r="QWM3" s="249"/>
      <c r="QWN3" s="249"/>
      <c r="QWO3" s="249"/>
      <c r="QWP3" s="249"/>
      <c r="QWQ3" s="249"/>
      <c r="QWR3" s="249"/>
      <c r="QWS3" s="249"/>
      <c r="QWT3" s="249"/>
      <c r="QWU3" s="249"/>
      <c r="QWV3" s="249"/>
      <c r="QWW3" s="249"/>
      <c r="QWX3" s="249"/>
      <c r="QWY3" s="249"/>
      <c r="QWZ3" s="249"/>
      <c r="QXA3" s="249"/>
      <c r="QXB3" s="249"/>
      <c r="QXC3" s="249"/>
      <c r="QXD3" s="249"/>
      <c r="QXE3" s="249"/>
      <c r="QXF3" s="249"/>
      <c r="QXG3" s="249"/>
      <c r="QXH3" s="249"/>
      <c r="QXI3" s="249"/>
      <c r="QXJ3" s="249"/>
      <c r="QXK3" s="249"/>
      <c r="QXL3" s="249"/>
      <c r="QXM3" s="249"/>
      <c r="QXN3" s="249"/>
      <c r="QXO3" s="249"/>
      <c r="QXP3" s="249"/>
      <c r="QXQ3" s="249"/>
      <c r="QXR3" s="249"/>
      <c r="QXS3" s="249"/>
      <c r="QXT3" s="249"/>
      <c r="QXU3" s="249"/>
      <c r="QXV3" s="249"/>
      <c r="QXW3" s="249"/>
      <c r="QXX3" s="249"/>
      <c r="QXY3" s="249"/>
      <c r="QXZ3" s="249"/>
      <c r="QYA3" s="249"/>
      <c r="QYB3" s="249"/>
      <c r="QYC3" s="249"/>
      <c r="QYD3" s="249"/>
      <c r="QYE3" s="249"/>
      <c r="QYF3" s="249"/>
      <c r="QYG3" s="249"/>
      <c r="QYH3" s="249"/>
      <c r="QYI3" s="249"/>
      <c r="QYJ3" s="249"/>
      <c r="QYK3" s="249"/>
      <c r="QYL3" s="249"/>
      <c r="QYM3" s="249"/>
      <c r="QYN3" s="249"/>
      <c r="QYO3" s="249"/>
      <c r="QYP3" s="249"/>
      <c r="QYQ3" s="249"/>
      <c r="QYR3" s="249"/>
      <c r="QYS3" s="249"/>
      <c r="QYT3" s="249"/>
      <c r="QYU3" s="249"/>
      <c r="QYV3" s="249"/>
      <c r="QYW3" s="249"/>
      <c r="QYX3" s="249"/>
      <c r="QYY3" s="249"/>
      <c r="QYZ3" s="249"/>
      <c r="QZA3" s="249"/>
      <c r="QZB3" s="249"/>
      <c r="QZC3" s="249"/>
      <c r="QZD3" s="249"/>
      <c r="QZE3" s="249"/>
      <c r="QZF3" s="249"/>
      <c r="QZG3" s="249"/>
      <c r="QZH3" s="249"/>
      <c r="QZI3" s="249"/>
      <c r="QZJ3" s="249"/>
      <c r="QZK3" s="249"/>
      <c r="QZL3" s="249"/>
      <c r="QZM3" s="249"/>
      <c r="QZN3" s="249"/>
      <c r="QZO3" s="249"/>
      <c r="QZP3" s="249"/>
      <c r="QZQ3" s="249"/>
      <c r="QZR3" s="249"/>
      <c r="QZS3" s="249"/>
      <c r="QZT3" s="249"/>
      <c r="QZU3" s="249"/>
      <c r="QZV3" s="249"/>
      <c r="QZW3" s="249"/>
      <c r="QZX3" s="249"/>
      <c r="QZY3" s="249"/>
      <c r="QZZ3" s="249"/>
      <c r="RAA3" s="249"/>
      <c r="RAB3" s="249"/>
      <c r="RAC3" s="249"/>
      <c r="RAD3" s="249"/>
      <c r="RAE3" s="249"/>
      <c r="RAF3" s="249"/>
      <c r="RAG3" s="249"/>
      <c r="RAH3" s="249"/>
      <c r="RAI3" s="249"/>
      <c r="RAJ3" s="249"/>
      <c r="RAK3" s="249"/>
      <c r="RAL3" s="249"/>
      <c r="RAM3" s="249"/>
      <c r="RAN3" s="249"/>
      <c r="RAO3" s="249"/>
      <c r="RAP3" s="249"/>
      <c r="RAQ3" s="249"/>
      <c r="RAR3" s="249"/>
      <c r="RAS3" s="249"/>
      <c r="RAT3" s="249"/>
      <c r="RAU3" s="249"/>
      <c r="RAV3" s="249"/>
      <c r="RAW3" s="249"/>
      <c r="RAX3" s="249"/>
      <c r="RAY3" s="249"/>
      <c r="RAZ3" s="249"/>
      <c r="RBA3" s="249"/>
      <c r="RBB3" s="249"/>
      <c r="RBC3" s="249"/>
      <c r="RBD3" s="249"/>
      <c r="RBE3" s="249"/>
      <c r="RBF3" s="249"/>
      <c r="RBG3" s="249"/>
      <c r="RBH3" s="249"/>
      <c r="RBI3" s="249"/>
      <c r="RBJ3" s="249"/>
      <c r="RBK3" s="249"/>
      <c r="RBL3" s="249"/>
      <c r="RBM3" s="249"/>
      <c r="RBN3" s="249"/>
      <c r="RBO3" s="249"/>
      <c r="RBP3" s="249"/>
      <c r="RBQ3" s="249"/>
      <c r="RBR3" s="249"/>
      <c r="RBS3" s="249"/>
      <c r="RBT3" s="249"/>
      <c r="RBU3" s="249"/>
      <c r="RBV3" s="249"/>
      <c r="RBW3" s="249"/>
      <c r="RBX3" s="249"/>
      <c r="RBY3" s="249"/>
      <c r="RBZ3" s="249"/>
      <c r="RCA3" s="249"/>
      <c r="RCB3" s="249"/>
      <c r="RCC3" s="249"/>
      <c r="RCD3" s="249"/>
      <c r="RCE3" s="249"/>
      <c r="RCF3" s="249"/>
      <c r="RCG3" s="249"/>
      <c r="RCH3" s="249"/>
      <c r="RCI3" s="249"/>
      <c r="RCJ3" s="249"/>
      <c r="RCK3" s="249"/>
      <c r="RCL3" s="249"/>
      <c r="RCM3" s="249"/>
      <c r="RCN3" s="249"/>
      <c r="RCO3" s="249"/>
      <c r="RCP3" s="249"/>
      <c r="RCQ3" s="249"/>
      <c r="RCR3" s="249"/>
      <c r="RCS3" s="249"/>
      <c r="RCT3" s="249"/>
      <c r="RCU3" s="249"/>
      <c r="RCV3" s="249"/>
      <c r="RCW3" s="249"/>
      <c r="RCX3" s="249"/>
      <c r="RCY3" s="249"/>
      <c r="RCZ3" s="249"/>
      <c r="RDA3" s="249"/>
      <c r="RDB3" s="249"/>
      <c r="RDC3" s="249"/>
      <c r="RDD3" s="249"/>
      <c r="RDE3" s="249"/>
      <c r="RDF3" s="249"/>
      <c r="RDG3" s="249"/>
      <c r="RDH3" s="249"/>
      <c r="RDI3" s="249"/>
      <c r="RDJ3" s="249"/>
      <c r="RDK3" s="249"/>
      <c r="RDL3" s="249"/>
      <c r="RDM3" s="249"/>
      <c r="RDN3" s="249"/>
      <c r="RDO3" s="249"/>
      <c r="RDP3" s="249"/>
      <c r="RDQ3" s="249"/>
      <c r="RDR3" s="249"/>
      <c r="RDS3" s="249"/>
      <c r="RDT3" s="249"/>
      <c r="RDU3" s="249"/>
      <c r="RDV3" s="249"/>
      <c r="RDW3" s="249"/>
      <c r="RDX3" s="249"/>
      <c r="RDY3" s="249"/>
      <c r="RDZ3" s="249"/>
      <c r="REA3" s="249"/>
      <c r="REB3" s="249"/>
      <c r="REC3" s="249"/>
      <c r="RED3" s="249"/>
      <c r="REE3" s="249"/>
      <c r="REF3" s="249"/>
      <c r="REG3" s="249"/>
      <c r="REH3" s="249"/>
      <c r="REI3" s="249"/>
      <c r="REJ3" s="249"/>
      <c r="REK3" s="249"/>
      <c r="REL3" s="249"/>
      <c r="REM3" s="249"/>
      <c r="REN3" s="249"/>
      <c r="REO3" s="249"/>
      <c r="REP3" s="249"/>
      <c r="REQ3" s="249"/>
      <c r="RER3" s="249"/>
      <c r="RES3" s="249"/>
      <c r="RET3" s="249"/>
      <c r="REU3" s="249"/>
      <c r="REV3" s="249"/>
      <c r="REW3" s="249"/>
      <c r="REX3" s="249"/>
      <c r="REY3" s="249"/>
      <c r="REZ3" s="249"/>
      <c r="RFA3" s="249"/>
      <c r="RFB3" s="249"/>
      <c r="RFC3" s="249"/>
      <c r="RFD3" s="249"/>
      <c r="RFE3" s="249"/>
      <c r="RFF3" s="249"/>
      <c r="RFG3" s="249"/>
      <c r="RFH3" s="249"/>
      <c r="RFI3" s="249"/>
      <c r="RFJ3" s="249"/>
      <c r="RFK3" s="249"/>
      <c r="RFL3" s="249"/>
      <c r="RFM3" s="249"/>
      <c r="RFN3" s="249"/>
      <c r="RFO3" s="249"/>
      <c r="RFP3" s="249"/>
      <c r="RFQ3" s="249"/>
      <c r="RFR3" s="249"/>
      <c r="RFS3" s="249"/>
      <c r="RFT3" s="249"/>
      <c r="RFU3" s="249"/>
      <c r="RFV3" s="249"/>
      <c r="RFW3" s="249"/>
      <c r="RFX3" s="249"/>
      <c r="RFY3" s="249"/>
      <c r="RFZ3" s="249"/>
      <c r="RGA3" s="249"/>
      <c r="RGB3" s="249"/>
      <c r="RGC3" s="249"/>
      <c r="RGD3" s="249"/>
      <c r="RGE3" s="249"/>
      <c r="RGF3" s="249"/>
      <c r="RGG3" s="249"/>
      <c r="RGH3" s="249"/>
      <c r="RGI3" s="249"/>
      <c r="RGJ3" s="249"/>
      <c r="RGK3" s="249"/>
      <c r="RGL3" s="249"/>
      <c r="RGM3" s="249"/>
      <c r="RGN3" s="249"/>
      <c r="RGO3" s="249"/>
      <c r="RGP3" s="249"/>
      <c r="RGQ3" s="249"/>
      <c r="RGR3" s="249"/>
      <c r="RGS3" s="249"/>
      <c r="RGT3" s="249"/>
      <c r="RGU3" s="249"/>
      <c r="RGV3" s="249"/>
      <c r="RGW3" s="249"/>
      <c r="RGX3" s="249"/>
      <c r="RGY3" s="249"/>
      <c r="RGZ3" s="249"/>
      <c r="RHA3" s="249"/>
      <c r="RHB3" s="249"/>
      <c r="RHC3" s="249"/>
      <c r="RHD3" s="249"/>
      <c r="RHE3" s="249"/>
      <c r="RHF3" s="249"/>
      <c r="RHG3" s="249"/>
      <c r="RHH3" s="249"/>
      <c r="RHI3" s="249"/>
      <c r="RHJ3" s="249"/>
      <c r="RHK3" s="249"/>
      <c r="RHL3" s="249"/>
      <c r="RHM3" s="249"/>
      <c r="RHN3" s="249"/>
      <c r="RHO3" s="249"/>
      <c r="RHP3" s="249"/>
      <c r="RHQ3" s="249"/>
      <c r="RHR3" s="249"/>
      <c r="RHS3" s="249"/>
      <c r="RHT3" s="249"/>
      <c r="RHU3" s="249"/>
      <c r="RHV3" s="249"/>
      <c r="RHW3" s="249"/>
      <c r="RHX3" s="249"/>
      <c r="RHY3" s="249"/>
      <c r="RHZ3" s="249"/>
      <c r="RIA3" s="249"/>
      <c r="RIB3" s="249"/>
      <c r="RIC3" s="249"/>
      <c r="RID3" s="249"/>
      <c r="RIE3" s="249"/>
      <c r="RIF3" s="249"/>
      <c r="RIG3" s="249"/>
      <c r="RIH3" s="249"/>
      <c r="RII3" s="249"/>
      <c r="RIJ3" s="249"/>
      <c r="RIK3" s="249"/>
      <c r="RIL3" s="249"/>
      <c r="RIM3" s="249"/>
      <c r="RIN3" s="249"/>
      <c r="RIO3" s="249"/>
      <c r="RIP3" s="249"/>
      <c r="RIQ3" s="249"/>
      <c r="RIR3" s="249"/>
      <c r="RIS3" s="249"/>
      <c r="RIT3" s="249"/>
      <c r="RIU3" s="249"/>
      <c r="RIV3" s="249"/>
      <c r="RIW3" s="249"/>
      <c r="RIX3" s="249"/>
      <c r="RIY3" s="249"/>
      <c r="RIZ3" s="249"/>
      <c r="RJA3" s="249"/>
      <c r="RJB3" s="249"/>
      <c r="RJC3" s="249"/>
      <c r="RJD3" s="249"/>
      <c r="RJE3" s="249"/>
      <c r="RJF3" s="249"/>
      <c r="RJG3" s="249"/>
      <c r="RJH3" s="249"/>
      <c r="RJI3" s="249"/>
      <c r="RJJ3" s="249"/>
      <c r="RJK3" s="249"/>
      <c r="RJL3" s="249"/>
      <c r="RJM3" s="249"/>
      <c r="RJN3" s="249"/>
      <c r="RJO3" s="249"/>
      <c r="RJP3" s="249"/>
      <c r="RJQ3" s="249"/>
      <c r="RJR3" s="249"/>
      <c r="RJS3" s="249"/>
      <c r="RJT3" s="249"/>
      <c r="RJU3" s="249"/>
      <c r="RJV3" s="249"/>
      <c r="RJW3" s="249"/>
      <c r="RJX3" s="249"/>
      <c r="RJY3" s="249"/>
      <c r="RJZ3" s="249"/>
      <c r="RKA3" s="249"/>
      <c r="RKB3" s="249"/>
      <c r="RKC3" s="249"/>
      <c r="RKD3" s="249"/>
      <c r="RKE3" s="249"/>
      <c r="RKF3" s="249"/>
      <c r="RKG3" s="249"/>
      <c r="RKH3" s="249"/>
      <c r="RKI3" s="249"/>
      <c r="RKJ3" s="249"/>
      <c r="RKK3" s="249"/>
      <c r="RKL3" s="249"/>
      <c r="RKM3" s="249"/>
      <c r="RKN3" s="249"/>
      <c r="RKO3" s="249"/>
      <c r="RKP3" s="249"/>
      <c r="RKQ3" s="249"/>
      <c r="RKR3" s="249"/>
      <c r="RKS3" s="249"/>
      <c r="RKT3" s="249"/>
      <c r="RKU3" s="249"/>
      <c r="RKV3" s="249"/>
      <c r="RKW3" s="249"/>
      <c r="RKX3" s="249"/>
      <c r="RKY3" s="249"/>
      <c r="RKZ3" s="249"/>
      <c r="RLA3" s="249"/>
      <c r="RLB3" s="249"/>
      <c r="RLC3" s="249"/>
      <c r="RLD3" s="249"/>
      <c r="RLE3" s="249"/>
      <c r="RLF3" s="249"/>
      <c r="RLG3" s="249"/>
      <c r="RLH3" s="249"/>
      <c r="RLI3" s="249"/>
      <c r="RLJ3" s="249"/>
      <c r="RLK3" s="249"/>
      <c r="RLL3" s="249"/>
      <c r="RLM3" s="249"/>
      <c r="RLN3" s="249"/>
      <c r="RLO3" s="249"/>
      <c r="RLP3" s="249"/>
      <c r="RLQ3" s="249"/>
      <c r="RLR3" s="249"/>
      <c r="RLS3" s="249"/>
      <c r="RLT3" s="249"/>
      <c r="RLU3" s="249"/>
      <c r="RLV3" s="249"/>
      <c r="RLW3" s="249"/>
      <c r="RLX3" s="249"/>
      <c r="RLY3" s="249"/>
      <c r="RLZ3" s="249"/>
      <c r="RMA3" s="249"/>
      <c r="RMB3" s="249"/>
      <c r="RMC3" s="249"/>
      <c r="RMD3" s="249"/>
      <c r="RME3" s="249"/>
      <c r="RMF3" s="249"/>
      <c r="RMG3" s="249"/>
      <c r="RMH3" s="249"/>
      <c r="RMI3" s="249"/>
      <c r="RMJ3" s="249"/>
      <c r="RMK3" s="249"/>
      <c r="RML3" s="249"/>
      <c r="RMM3" s="249"/>
      <c r="RMN3" s="249"/>
      <c r="RMO3" s="249"/>
      <c r="RMP3" s="249"/>
      <c r="RMQ3" s="249"/>
      <c r="RMR3" s="249"/>
      <c r="RMS3" s="249"/>
      <c r="RMT3" s="249"/>
      <c r="RMU3" s="249"/>
      <c r="RMV3" s="249"/>
      <c r="RMW3" s="249"/>
      <c r="RMX3" s="249"/>
      <c r="RMY3" s="249"/>
      <c r="RMZ3" s="249"/>
      <c r="RNA3" s="249"/>
      <c r="RNB3" s="249"/>
      <c r="RNC3" s="249"/>
      <c r="RND3" s="249"/>
      <c r="RNE3" s="249"/>
      <c r="RNF3" s="249"/>
      <c r="RNG3" s="249"/>
      <c r="RNH3" s="249"/>
      <c r="RNI3" s="249"/>
      <c r="RNJ3" s="249"/>
      <c r="RNK3" s="249"/>
      <c r="RNL3" s="249"/>
      <c r="RNM3" s="249"/>
      <c r="RNN3" s="249"/>
      <c r="RNO3" s="249"/>
      <c r="RNP3" s="249"/>
      <c r="RNQ3" s="249"/>
      <c r="RNR3" s="249"/>
      <c r="RNS3" s="249"/>
      <c r="RNT3" s="249"/>
      <c r="RNU3" s="249"/>
      <c r="RNV3" s="249"/>
      <c r="RNW3" s="249"/>
      <c r="RNX3" s="249"/>
      <c r="RNY3" s="249"/>
      <c r="RNZ3" s="249"/>
      <c r="ROA3" s="249"/>
      <c r="ROB3" s="249"/>
      <c r="ROC3" s="249"/>
      <c r="ROD3" s="249"/>
      <c r="ROE3" s="249"/>
      <c r="ROF3" s="249"/>
      <c r="ROG3" s="249"/>
      <c r="ROH3" s="249"/>
      <c r="ROI3" s="249"/>
      <c r="ROJ3" s="249"/>
      <c r="ROK3" s="249"/>
      <c r="ROL3" s="249"/>
      <c r="ROM3" s="249"/>
      <c r="RON3" s="249"/>
      <c r="ROO3" s="249"/>
      <c r="ROP3" s="249"/>
      <c r="ROQ3" s="249"/>
      <c r="ROR3" s="249"/>
      <c r="ROS3" s="249"/>
      <c r="ROT3" s="249"/>
      <c r="ROU3" s="249"/>
      <c r="ROV3" s="249"/>
      <c r="ROW3" s="249"/>
      <c r="ROX3" s="249"/>
      <c r="ROY3" s="249"/>
      <c r="ROZ3" s="249"/>
      <c r="RPA3" s="249"/>
      <c r="RPB3" s="249"/>
      <c r="RPC3" s="249"/>
      <c r="RPD3" s="249"/>
      <c r="RPE3" s="249"/>
      <c r="RPF3" s="249"/>
      <c r="RPG3" s="249"/>
      <c r="RPH3" s="249"/>
      <c r="RPI3" s="249"/>
      <c r="RPJ3" s="249"/>
      <c r="RPK3" s="249"/>
      <c r="RPL3" s="249"/>
      <c r="RPM3" s="249"/>
      <c r="RPN3" s="249"/>
      <c r="RPO3" s="249"/>
      <c r="RPP3" s="249"/>
      <c r="RPQ3" s="249"/>
      <c r="RPR3" s="249"/>
      <c r="RPS3" s="249"/>
      <c r="RPT3" s="249"/>
      <c r="RPU3" s="249"/>
      <c r="RPV3" s="249"/>
      <c r="RPW3" s="249"/>
      <c r="RPX3" s="249"/>
      <c r="RPY3" s="249"/>
      <c r="RPZ3" s="249"/>
      <c r="RQA3" s="249"/>
      <c r="RQB3" s="249"/>
      <c r="RQC3" s="249"/>
      <c r="RQD3" s="249"/>
      <c r="RQE3" s="249"/>
      <c r="RQF3" s="249"/>
      <c r="RQG3" s="249"/>
      <c r="RQH3" s="249"/>
      <c r="RQI3" s="249"/>
      <c r="RQJ3" s="249"/>
      <c r="RQK3" s="249"/>
      <c r="RQL3" s="249"/>
      <c r="RQM3" s="249"/>
      <c r="RQN3" s="249"/>
      <c r="RQO3" s="249"/>
      <c r="RQP3" s="249"/>
      <c r="RQQ3" s="249"/>
      <c r="RQR3" s="249"/>
      <c r="RQS3" s="249"/>
      <c r="RQT3" s="249"/>
      <c r="RQU3" s="249"/>
      <c r="RQV3" s="249"/>
      <c r="RQW3" s="249"/>
      <c r="RQX3" s="249"/>
      <c r="RQY3" s="249"/>
      <c r="RQZ3" s="249"/>
      <c r="RRA3" s="249"/>
      <c r="RRB3" s="249"/>
      <c r="RRC3" s="249"/>
      <c r="RRD3" s="249"/>
      <c r="RRE3" s="249"/>
      <c r="RRF3" s="249"/>
      <c r="RRG3" s="249"/>
      <c r="RRH3" s="249"/>
      <c r="RRI3" s="249"/>
      <c r="RRJ3" s="249"/>
      <c r="RRK3" s="249"/>
      <c r="RRL3" s="249"/>
      <c r="RRM3" s="249"/>
      <c r="RRN3" s="249"/>
      <c r="RRO3" s="249"/>
      <c r="RRP3" s="249"/>
      <c r="RRQ3" s="249"/>
      <c r="RRR3" s="249"/>
      <c r="RRS3" s="249"/>
      <c r="RRT3" s="249"/>
      <c r="RRU3" s="249"/>
      <c r="RRV3" s="249"/>
      <c r="RRW3" s="249"/>
      <c r="RRX3" s="249"/>
      <c r="RRY3" s="249"/>
      <c r="RRZ3" s="249"/>
      <c r="RSA3" s="249"/>
      <c r="RSB3" s="249"/>
      <c r="RSC3" s="249"/>
      <c r="RSD3" s="249"/>
      <c r="RSE3" s="249"/>
      <c r="RSF3" s="249"/>
      <c r="RSG3" s="249"/>
      <c r="RSH3" s="249"/>
      <c r="RSI3" s="249"/>
      <c r="RSJ3" s="249"/>
      <c r="RSK3" s="249"/>
      <c r="RSL3" s="249"/>
      <c r="RSM3" s="249"/>
      <c r="RSN3" s="249"/>
      <c r="RSO3" s="249"/>
      <c r="RSP3" s="249"/>
      <c r="RSQ3" s="249"/>
      <c r="RSR3" s="249"/>
      <c r="RSS3" s="249"/>
      <c r="RST3" s="249"/>
      <c r="RSU3" s="249"/>
      <c r="RSV3" s="249"/>
      <c r="RSW3" s="249"/>
      <c r="RSX3" s="249"/>
      <c r="RSY3" s="249"/>
      <c r="RSZ3" s="249"/>
      <c r="RTA3" s="249"/>
      <c r="RTB3" s="249"/>
      <c r="RTC3" s="249"/>
      <c r="RTD3" s="249"/>
      <c r="RTE3" s="249"/>
      <c r="RTF3" s="249"/>
      <c r="RTG3" s="249"/>
      <c r="RTH3" s="249"/>
      <c r="RTI3" s="249"/>
      <c r="RTJ3" s="249"/>
      <c r="RTK3" s="249"/>
      <c r="RTL3" s="249"/>
      <c r="RTM3" s="249"/>
      <c r="RTN3" s="249"/>
      <c r="RTO3" s="249"/>
      <c r="RTP3" s="249"/>
      <c r="RTQ3" s="249"/>
      <c r="RTR3" s="249"/>
      <c r="RTS3" s="249"/>
      <c r="RTT3" s="249"/>
      <c r="RTU3" s="249"/>
      <c r="RTV3" s="249"/>
      <c r="RTW3" s="249"/>
      <c r="RTX3" s="249"/>
      <c r="RTY3" s="249"/>
      <c r="RTZ3" s="249"/>
      <c r="RUA3" s="249"/>
      <c r="RUB3" s="249"/>
      <c r="RUC3" s="249"/>
      <c r="RUD3" s="249"/>
      <c r="RUE3" s="249"/>
      <c r="RUF3" s="249"/>
      <c r="RUG3" s="249"/>
      <c r="RUH3" s="249"/>
      <c r="RUI3" s="249"/>
      <c r="RUJ3" s="249"/>
      <c r="RUK3" s="249"/>
      <c r="RUL3" s="249"/>
      <c r="RUM3" s="249"/>
      <c r="RUN3" s="249"/>
      <c r="RUO3" s="249"/>
      <c r="RUP3" s="249"/>
      <c r="RUQ3" s="249"/>
      <c r="RUR3" s="249"/>
      <c r="RUS3" s="249"/>
      <c r="RUT3" s="249"/>
      <c r="RUU3" s="249"/>
      <c r="RUV3" s="249"/>
      <c r="RUW3" s="249"/>
      <c r="RUX3" s="249"/>
      <c r="RUY3" s="249"/>
      <c r="RUZ3" s="249"/>
      <c r="RVA3" s="249"/>
      <c r="RVB3" s="249"/>
      <c r="RVC3" s="249"/>
      <c r="RVD3" s="249"/>
      <c r="RVE3" s="249"/>
      <c r="RVF3" s="249"/>
      <c r="RVG3" s="249"/>
      <c r="RVH3" s="249"/>
      <c r="RVI3" s="249"/>
      <c r="RVJ3" s="249"/>
      <c r="RVK3" s="249"/>
      <c r="RVL3" s="249"/>
      <c r="RVM3" s="249"/>
      <c r="RVN3" s="249"/>
      <c r="RVO3" s="249"/>
      <c r="RVP3" s="249"/>
      <c r="RVQ3" s="249"/>
      <c r="RVR3" s="249"/>
      <c r="RVS3" s="249"/>
      <c r="RVT3" s="249"/>
      <c r="RVU3" s="249"/>
      <c r="RVV3" s="249"/>
      <c r="RVW3" s="249"/>
      <c r="RVX3" s="249"/>
      <c r="RVY3" s="249"/>
      <c r="RVZ3" s="249"/>
      <c r="RWA3" s="249"/>
      <c r="RWB3" s="249"/>
      <c r="RWC3" s="249"/>
      <c r="RWD3" s="249"/>
      <c r="RWE3" s="249"/>
      <c r="RWF3" s="249"/>
      <c r="RWG3" s="249"/>
      <c r="RWH3" s="249"/>
      <c r="RWI3" s="249"/>
      <c r="RWJ3" s="249"/>
      <c r="RWK3" s="249"/>
      <c r="RWL3" s="249"/>
      <c r="RWM3" s="249"/>
      <c r="RWN3" s="249"/>
      <c r="RWO3" s="249"/>
      <c r="RWP3" s="249"/>
      <c r="RWQ3" s="249"/>
      <c r="RWR3" s="249"/>
      <c r="RWS3" s="249"/>
      <c r="RWT3" s="249"/>
      <c r="RWU3" s="249"/>
      <c r="RWV3" s="249"/>
      <c r="RWW3" s="249"/>
      <c r="RWX3" s="249"/>
      <c r="RWY3" s="249"/>
      <c r="RWZ3" s="249"/>
      <c r="RXA3" s="249"/>
      <c r="RXB3" s="249"/>
      <c r="RXC3" s="249"/>
      <c r="RXD3" s="249"/>
      <c r="RXE3" s="249"/>
      <c r="RXF3" s="249"/>
      <c r="RXG3" s="249"/>
      <c r="RXH3" s="249"/>
      <c r="RXI3" s="249"/>
      <c r="RXJ3" s="249"/>
      <c r="RXK3" s="249"/>
      <c r="RXL3" s="249"/>
      <c r="RXM3" s="249"/>
      <c r="RXN3" s="249"/>
      <c r="RXO3" s="249"/>
      <c r="RXP3" s="249"/>
      <c r="RXQ3" s="249"/>
      <c r="RXR3" s="249"/>
      <c r="RXS3" s="249"/>
      <c r="RXT3" s="249"/>
      <c r="RXU3" s="249"/>
      <c r="RXV3" s="249"/>
      <c r="RXW3" s="249"/>
      <c r="RXX3" s="249"/>
      <c r="RXY3" s="249"/>
      <c r="RXZ3" s="249"/>
      <c r="RYA3" s="249"/>
      <c r="RYB3" s="249"/>
      <c r="RYC3" s="249"/>
      <c r="RYD3" s="249"/>
      <c r="RYE3" s="249"/>
      <c r="RYF3" s="249"/>
      <c r="RYG3" s="249"/>
      <c r="RYH3" s="249"/>
      <c r="RYI3" s="249"/>
      <c r="RYJ3" s="249"/>
      <c r="RYK3" s="249"/>
      <c r="RYL3" s="249"/>
      <c r="RYM3" s="249"/>
      <c r="RYN3" s="249"/>
      <c r="RYO3" s="249"/>
      <c r="RYP3" s="249"/>
      <c r="RYQ3" s="249"/>
      <c r="RYR3" s="249"/>
      <c r="RYS3" s="249"/>
      <c r="RYT3" s="249"/>
      <c r="RYU3" s="249"/>
      <c r="RYV3" s="249"/>
      <c r="RYW3" s="249"/>
      <c r="RYX3" s="249"/>
      <c r="RYY3" s="249"/>
      <c r="RYZ3" s="249"/>
      <c r="RZA3" s="249"/>
      <c r="RZB3" s="249"/>
      <c r="RZC3" s="249"/>
      <c r="RZD3" s="249"/>
      <c r="RZE3" s="249"/>
      <c r="RZF3" s="249"/>
      <c r="RZG3" s="249"/>
      <c r="RZH3" s="249"/>
      <c r="RZI3" s="249"/>
      <c r="RZJ3" s="249"/>
      <c r="RZK3" s="249"/>
      <c r="RZL3" s="249"/>
      <c r="RZM3" s="249"/>
      <c r="RZN3" s="249"/>
      <c r="RZO3" s="249"/>
      <c r="RZP3" s="249"/>
      <c r="RZQ3" s="249"/>
      <c r="RZR3" s="249"/>
      <c r="RZS3" s="249"/>
      <c r="RZT3" s="249"/>
      <c r="RZU3" s="249"/>
      <c r="RZV3" s="249"/>
      <c r="RZW3" s="249"/>
      <c r="RZX3" s="249"/>
      <c r="RZY3" s="249"/>
      <c r="RZZ3" s="249"/>
      <c r="SAA3" s="249"/>
      <c r="SAB3" s="249"/>
      <c r="SAC3" s="249"/>
      <c r="SAD3" s="249"/>
      <c r="SAE3" s="249"/>
      <c r="SAF3" s="249"/>
      <c r="SAG3" s="249"/>
      <c r="SAH3" s="249"/>
      <c r="SAI3" s="249"/>
      <c r="SAJ3" s="249"/>
      <c r="SAK3" s="249"/>
      <c r="SAL3" s="249"/>
      <c r="SAM3" s="249"/>
      <c r="SAN3" s="249"/>
      <c r="SAO3" s="249"/>
      <c r="SAP3" s="249"/>
      <c r="SAQ3" s="249"/>
      <c r="SAR3" s="249"/>
      <c r="SAS3" s="249"/>
      <c r="SAT3" s="249"/>
      <c r="SAU3" s="249"/>
      <c r="SAV3" s="249"/>
      <c r="SAW3" s="249"/>
      <c r="SAX3" s="249"/>
      <c r="SAY3" s="249"/>
      <c r="SAZ3" s="249"/>
      <c r="SBA3" s="249"/>
      <c r="SBB3" s="249"/>
      <c r="SBC3" s="249"/>
      <c r="SBD3" s="249"/>
      <c r="SBE3" s="249"/>
      <c r="SBF3" s="249"/>
      <c r="SBG3" s="249"/>
      <c r="SBH3" s="249"/>
      <c r="SBI3" s="249"/>
      <c r="SBJ3" s="249"/>
      <c r="SBK3" s="249"/>
      <c r="SBL3" s="249"/>
      <c r="SBM3" s="249"/>
      <c r="SBN3" s="249"/>
      <c r="SBO3" s="249"/>
      <c r="SBP3" s="249"/>
      <c r="SBQ3" s="249"/>
      <c r="SBR3" s="249"/>
      <c r="SBS3" s="249"/>
      <c r="SBT3" s="249"/>
      <c r="SBU3" s="249"/>
      <c r="SBV3" s="249"/>
      <c r="SBW3" s="249"/>
      <c r="SBX3" s="249"/>
      <c r="SBY3" s="249"/>
      <c r="SBZ3" s="249"/>
      <c r="SCA3" s="249"/>
      <c r="SCB3" s="249"/>
      <c r="SCC3" s="249"/>
      <c r="SCD3" s="249"/>
      <c r="SCE3" s="249"/>
      <c r="SCF3" s="249"/>
      <c r="SCG3" s="249"/>
      <c r="SCH3" s="249"/>
      <c r="SCI3" s="249"/>
      <c r="SCJ3" s="249"/>
      <c r="SCK3" s="249"/>
      <c r="SCL3" s="249"/>
      <c r="SCM3" s="249"/>
      <c r="SCN3" s="249"/>
      <c r="SCO3" s="249"/>
      <c r="SCP3" s="249"/>
      <c r="SCQ3" s="249"/>
      <c r="SCR3" s="249"/>
      <c r="SCS3" s="249"/>
      <c r="SCT3" s="249"/>
      <c r="SCU3" s="249"/>
      <c r="SCV3" s="249"/>
      <c r="SCW3" s="249"/>
      <c r="SCX3" s="249"/>
      <c r="SCY3" s="249"/>
      <c r="SCZ3" s="249"/>
      <c r="SDA3" s="249"/>
      <c r="SDB3" s="249"/>
      <c r="SDC3" s="249"/>
      <c r="SDD3" s="249"/>
      <c r="SDE3" s="249"/>
      <c r="SDF3" s="249"/>
      <c r="SDG3" s="249"/>
      <c r="SDH3" s="249"/>
      <c r="SDI3" s="249"/>
      <c r="SDJ3" s="249"/>
      <c r="SDK3" s="249"/>
      <c r="SDL3" s="249"/>
      <c r="SDM3" s="249"/>
      <c r="SDN3" s="249"/>
      <c r="SDO3" s="249"/>
      <c r="SDP3" s="249"/>
      <c r="SDQ3" s="249"/>
      <c r="SDR3" s="249"/>
      <c r="SDS3" s="249"/>
      <c r="SDT3" s="249"/>
      <c r="SDU3" s="249"/>
      <c r="SDV3" s="249"/>
      <c r="SDW3" s="249"/>
      <c r="SDX3" s="249"/>
      <c r="SDY3" s="249"/>
      <c r="SDZ3" s="249"/>
      <c r="SEA3" s="249"/>
      <c r="SEB3" s="249"/>
      <c r="SEC3" s="249"/>
      <c r="SED3" s="249"/>
      <c r="SEE3" s="249"/>
      <c r="SEF3" s="249"/>
      <c r="SEG3" s="249"/>
      <c r="SEH3" s="249"/>
      <c r="SEI3" s="249"/>
      <c r="SEJ3" s="249"/>
      <c r="SEK3" s="249"/>
      <c r="SEL3" s="249"/>
      <c r="SEM3" s="249"/>
      <c r="SEN3" s="249"/>
      <c r="SEO3" s="249"/>
      <c r="SEP3" s="249"/>
      <c r="SEQ3" s="249"/>
      <c r="SER3" s="249"/>
      <c r="SES3" s="249"/>
      <c r="SET3" s="249"/>
      <c r="SEU3" s="249"/>
      <c r="SEV3" s="249"/>
      <c r="SEW3" s="249"/>
      <c r="SEX3" s="249"/>
      <c r="SEY3" s="249"/>
      <c r="SEZ3" s="249"/>
      <c r="SFA3" s="249"/>
      <c r="SFB3" s="249"/>
      <c r="SFC3" s="249"/>
      <c r="SFD3" s="249"/>
      <c r="SFE3" s="249"/>
      <c r="SFF3" s="249"/>
      <c r="SFG3" s="249"/>
      <c r="SFH3" s="249"/>
      <c r="SFI3" s="249"/>
      <c r="SFJ3" s="249"/>
      <c r="SFK3" s="249"/>
      <c r="SFL3" s="249"/>
      <c r="SFM3" s="249"/>
      <c r="SFN3" s="249"/>
      <c r="SFO3" s="249"/>
      <c r="SFP3" s="249"/>
      <c r="SFQ3" s="249"/>
      <c r="SFR3" s="249"/>
      <c r="SFS3" s="249"/>
      <c r="SFT3" s="249"/>
      <c r="SFU3" s="249"/>
      <c r="SFV3" s="249"/>
      <c r="SFW3" s="249"/>
      <c r="SFX3" s="249"/>
      <c r="SFY3" s="249"/>
      <c r="SFZ3" s="249"/>
      <c r="SGA3" s="249"/>
      <c r="SGB3" s="249"/>
      <c r="SGC3" s="249"/>
      <c r="SGD3" s="249"/>
      <c r="SGE3" s="249"/>
      <c r="SGF3" s="249"/>
      <c r="SGG3" s="249"/>
      <c r="SGH3" s="249"/>
      <c r="SGI3" s="249"/>
      <c r="SGJ3" s="249"/>
      <c r="SGK3" s="249"/>
      <c r="SGL3" s="249"/>
      <c r="SGM3" s="249"/>
      <c r="SGN3" s="249"/>
      <c r="SGO3" s="249"/>
      <c r="SGP3" s="249"/>
      <c r="SGQ3" s="249"/>
      <c r="SGR3" s="249"/>
      <c r="SGS3" s="249"/>
      <c r="SGT3" s="249"/>
      <c r="SGU3" s="249"/>
      <c r="SGV3" s="249"/>
      <c r="SGW3" s="249"/>
      <c r="SGX3" s="249"/>
      <c r="SGY3" s="249"/>
      <c r="SGZ3" s="249"/>
      <c r="SHA3" s="249"/>
      <c r="SHB3" s="249"/>
      <c r="SHC3" s="249"/>
      <c r="SHD3" s="249"/>
      <c r="SHE3" s="249"/>
      <c r="SHF3" s="249"/>
      <c r="SHG3" s="249"/>
      <c r="SHH3" s="249"/>
      <c r="SHI3" s="249"/>
      <c r="SHJ3" s="249"/>
      <c r="SHK3" s="249"/>
      <c r="SHL3" s="249"/>
      <c r="SHM3" s="249"/>
      <c r="SHN3" s="249"/>
      <c r="SHO3" s="249"/>
      <c r="SHP3" s="249"/>
      <c r="SHQ3" s="249"/>
      <c r="SHR3" s="249"/>
      <c r="SHS3" s="249"/>
      <c r="SHT3" s="249"/>
      <c r="SHU3" s="249"/>
      <c r="SHV3" s="249"/>
      <c r="SHW3" s="249"/>
      <c r="SHX3" s="249"/>
      <c r="SHY3" s="249"/>
      <c r="SHZ3" s="249"/>
      <c r="SIA3" s="249"/>
      <c r="SIB3" s="249"/>
      <c r="SIC3" s="249"/>
      <c r="SID3" s="249"/>
      <c r="SIE3" s="249"/>
      <c r="SIF3" s="249"/>
      <c r="SIG3" s="249"/>
      <c r="SIH3" s="249"/>
      <c r="SII3" s="249"/>
      <c r="SIJ3" s="249"/>
      <c r="SIK3" s="249"/>
      <c r="SIL3" s="249"/>
      <c r="SIM3" s="249"/>
      <c r="SIN3" s="249"/>
      <c r="SIO3" s="249"/>
      <c r="SIP3" s="249"/>
      <c r="SIQ3" s="249"/>
      <c r="SIR3" s="249"/>
      <c r="SIS3" s="249"/>
      <c r="SIT3" s="249"/>
      <c r="SIU3" s="249"/>
      <c r="SIV3" s="249"/>
      <c r="SIW3" s="249"/>
      <c r="SIX3" s="249"/>
      <c r="SIY3" s="249"/>
      <c r="SIZ3" s="249"/>
      <c r="SJA3" s="249"/>
      <c r="SJB3" s="249"/>
      <c r="SJC3" s="249"/>
      <c r="SJD3" s="249"/>
      <c r="SJE3" s="249"/>
      <c r="SJF3" s="249"/>
      <c r="SJG3" s="249"/>
      <c r="SJH3" s="249"/>
      <c r="SJI3" s="249"/>
      <c r="SJJ3" s="249"/>
      <c r="SJK3" s="249"/>
      <c r="SJL3" s="249"/>
      <c r="SJM3" s="249"/>
      <c r="SJN3" s="249"/>
      <c r="SJO3" s="249"/>
      <c r="SJP3" s="249"/>
      <c r="SJQ3" s="249"/>
      <c r="SJR3" s="249"/>
      <c r="SJS3" s="249"/>
      <c r="SJT3" s="249"/>
      <c r="SJU3" s="249"/>
      <c r="SJV3" s="249"/>
      <c r="SJW3" s="249"/>
      <c r="SJX3" s="249"/>
      <c r="SJY3" s="249"/>
      <c r="SJZ3" s="249"/>
      <c r="SKA3" s="249"/>
      <c r="SKB3" s="249"/>
      <c r="SKC3" s="249"/>
      <c r="SKD3" s="249"/>
      <c r="SKE3" s="249"/>
      <c r="SKF3" s="249"/>
      <c r="SKG3" s="249"/>
      <c r="SKH3" s="249"/>
      <c r="SKI3" s="249"/>
      <c r="SKJ3" s="249"/>
      <c r="SKK3" s="249"/>
      <c r="SKL3" s="249"/>
      <c r="SKM3" s="249"/>
      <c r="SKN3" s="249"/>
      <c r="SKO3" s="249"/>
      <c r="SKP3" s="249"/>
      <c r="SKQ3" s="249"/>
      <c r="SKR3" s="249"/>
      <c r="SKS3" s="249"/>
      <c r="SKT3" s="249"/>
      <c r="SKU3" s="249"/>
      <c r="SKV3" s="249"/>
      <c r="SKW3" s="249"/>
      <c r="SKX3" s="249"/>
      <c r="SKY3" s="249"/>
      <c r="SKZ3" s="249"/>
      <c r="SLA3" s="249"/>
      <c r="SLB3" s="249"/>
      <c r="SLC3" s="249"/>
      <c r="SLD3" s="249"/>
      <c r="SLE3" s="249"/>
      <c r="SLF3" s="249"/>
      <c r="SLG3" s="249"/>
      <c r="SLH3" s="249"/>
      <c r="SLI3" s="249"/>
      <c r="SLJ3" s="249"/>
      <c r="SLK3" s="249"/>
      <c r="SLL3" s="249"/>
      <c r="SLM3" s="249"/>
      <c r="SLN3" s="249"/>
      <c r="SLO3" s="249"/>
      <c r="SLP3" s="249"/>
      <c r="SLQ3" s="249"/>
      <c r="SLR3" s="249"/>
      <c r="SLS3" s="249"/>
      <c r="SLT3" s="249"/>
      <c r="SLU3" s="249"/>
      <c r="SLV3" s="249"/>
      <c r="SLW3" s="249"/>
      <c r="SLX3" s="249"/>
      <c r="SLY3" s="249"/>
      <c r="SLZ3" s="249"/>
      <c r="SMA3" s="249"/>
      <c r="SMB3" s="249"/>
      <c r="SMC3" s="249"/>
      <c r="SMD3" s="249"/>
      <c r="SME3" s="249"/>
      <c r="SMF3" s="249"/>
      <c r="SMG3" s="249"/>
      <c r="SMH3" s="249"/>
      <c r="SMI3" s="249"/>
      <c r="SMJ3" s="249"/>
      <c r="SMK3" s="249"/>
      <c r="SML3" s="249"/>
      <c r="SMM3" s="249"/>
      <c r="SMN3" s="249"/>
      <c r="SMO3" s="249"/>
      <c r="SMP3" s="249"/>
      <c r="SMQ3" s="249"/>
      <c r="SMR3" s="249"/>
      <c r="SMS3" s="249"/>
      <c r="SMT3" s="249"/>
      <c r="SMU3" s="249"/>
      <c r="SMV3" s="249"/>
      <c r="SMW3" s="249"/>
      <c r="SMX3" s="249"/>
      <c r="SMY3" s="249"/>
      <c r="SMZ3" s="249"/>
      <c r="SNA3" s="249"/>
      <c r="SNB3" s="249"/>
      <c r="SNC3" s="249"/>
      <c r="SND3" s="249"/>
      <c r="SNE3" s="249"/>
      <c r="SNF3" s="249"/>
      <c r="SNG3" s="249"/>
      <c r="SNH3" s="249"/>
      <c r="SNI3" s="249"/>
      <c r="SNJ3" s="249"/>
      <c r="SNK3" s="249"/>
      <c r="SNL3" s="249"/>
      <c r="SNM3" s="249"/>
      <c r="SNN3" s="249"/>
      <c r="SNO3" s="249"/>
      <c r="SNP3" s="249"/>
      <c r="SNQ3" s="249"/>
      <c r="SNR3" s="249"/>
      <c r="SNS3" s="249"/>
      <c r="SNT3" s="249"/>
      <c r="SNU3" s="249"/>
      <c r="SNV3" s="249"/>
      <c r="SNW3" s="249"/>
      <c r="SNX3" s="249"/>
      <c r="SNY3" s="249"/>
      <c r="SNZ3" s="249"/>
      <c r="SOA3" s="249"/>
      <c r="SOB3" s="249"/>
      <c r="SOC3" s="249"/>
      <c r="SOD3" s="249"/>
      <c r="SOE3" s="249"/>
      <c r="SOF3" s="249"/>
      <c r="SOG3" s="249"/>
      <c r="SOH3" s="249"/>
      <c r="SOI3" s="249"/>
      <c r="SOJ3" s="249"/>
      <c r="SOK3" s="249"/>
      <c r="SOL3" s="249"/>
      <c r="SOM3" s="249"/>
      <c r="SON3" s="249"/>
      <c r="SOO3" s="249"/>
      <c r="SOP3" s="249"/>
      <c r="SOQ3" s="249"/>
      <c r="SOR3" s="249"/>
      <c r="SOS3" s="249"/>
      <c r="SOT3" s="249"/>
      <c r="SOU3" s="249"/>
      <c r="SOV3" s="249"/>
      <c r="SOW3" s="249"/>
      <c r="SOX3" s="249"/>
      <c r="SOY3" s="249"/>
      <c r="SOZ3" s="249"/>
      <c r="SPA3" s="249"/>
      <c r="SPB3" s="249"/>
      <c r="SPC3" s="249"/>
      <c r="SPD3" s="249"/>
      <c r="SPE3" s="249"/>
      <c r="SPF3" s="249"/>
      <c r="SPG3" s="249"/>
      <c r="SPH3" s="249"/>
      <c r="SPI3" s="249"/>
      <c r="SPJ3" s="249"/>
      <c r="SPK3" s="249"/>
      <c r="SPL3" s="249"/>
      <c r="SPM3" s="249"/>
      <c r="SPN3" s="249"/>
      <c r="SPO3" s="249"/>
      <c r="SPP3" s="249"/>
      <c r="SPQ3" s="249"/>
      <c r="SPR3" s="249"/>
      <c r="SPS3" s="249"/>
      <c r="SPT3" s="249"/>
      <c r="SPU3" s="249"/>
      <c r="SPV3" s="249"/>
      <c r="SPW3" s="249"/>
      <c r="SPX3" s="249"/>
      <c r="SPY3" s="249"/>
      <c r="SPZ3" s="249"/>
      <c r="SQA3" s="249"/>
      <c r="SQB3" s="249"/>
      <c r="SQC3" s="249"/>
      <c r="SQD3" s="249"/>
      <c r="SQE3" s="249"/>
      <c r="SQF3" s="249"/>
      <c r="SQG3" s="249"/>
      <c r="SQH3" s="249"/>
      <c r="SQI3" s="249"/>
      <c r="SQJ3" s="249"/>
      <c r="SQK3" s="249"/>
      <c r="SQL3" s="249"/>
      <c r="SQM3" s="249"/>
      <c r="SQN3" s="249"/>
      <c r="SQO3" s="249"/>
      <c r="SQP3" s="249"/>
      <c r="SQQ3" s="249"/>
      <c r="SQR3" s="249"/>
      <c r="SQS3" s="249"/>
      <c r="SQT3" s="249"/>
      <c r="SQU3" s="249"/>
      <c r="SQV3" s="249"/>
      <c r="SQW3" s="249"/>
      <c r="SQX3" s="249"/>
      <c r="SQY3" s="249"/>
      <c r="SQZ3" s="249"/>
      <c r="SRA3" s="249"/>
      <c r="SRB3" s="249"/>
      <c r="SRC3" s="249"/>
      <c r="SRD3" s="249"/>
      <c r="SRE3" s="249"/>
      <c r="SRF3" s="249"/>
      <c r="SRG3" s="249"/>
      <c r="SRH3" s="249"/>
      <c r="SRI3" s="249"/>
      <c r="SRJ3" s="249"/>
      <c r="SRK3" s="249"/>
      <c r="SRL3" s="249"/>
      <c r="SRM3" s="249"/>
      <c r="SRN3" s="249"/>
      <c r="SRO3" s="249"/>
      <c r="SRP3" s="249"/>
      <c r="SRQ3" s="249"/>
      <c r="SRR3" s="249"/>
      <c r="SRS3" s="249"/>
      <c r="SRT3" s="249"/>
      <c r="SRU3" s="249"/>
      <c r="SRV3" s="249"/>
      <c r="SRW3" s="249"/>
      <c r="SRX3" s="249"/>
      <c r="SRY3" s="249"/>
      <c r="SRZ3" s="249"/>
      <c r="SSA3" s="249"/>
      <c r="SSB3" s="249"/>
      <c r="SSC3" s="249"/>
      <c r="SSD3" s="249"/>
      <c r="SSE3" s="249"/>
      <c r="SSF3" s="249"/>
      <c r="SSG3" s="249"/>
      <c r="SSH3" s="249"/>
      <c r="SSI3" s="249"/>
      <c r="SSJ3" s="249"/>
      <c r="SSK3" s="249"/>
      <c r="SSL3" s="249"/>
      <c r="SSM3" s="249"/>
      <c r="SSN3" s="249"/>
      <c r="SSO3" s="249"/>
      <c r="SSP3" s="249"/>
      <c r="SSQ3" s="249"/>
      <c r="SSR3" s="249"/>
      <c r="SSS3" s="249"/>
      <c r="SST3" s="249"/>
      <c r="SSU3" s="249"/>
      <c r="SSV3" s="249"/>
      <c r="SSW3" s="249"/>
      <c r="SSX3" s="249"/>
      <c r="SSY3" s="249"/>
      <c r="SSZ3" s="249"/>
      <c r="STA3" s="249"/>
      <c r="STB3" s="249"/>
      <c r="STC3" s="249"/>
      <c r="STD3" s="249"/>
      <c r="STE3" s="249"/>
      <c r="STF3" s="249"/>
      <c r="STG3" s="249"/>
      <c r="STH3" s="249"/>
      <c r="STI3" s="249"/>
      <c r="STJ3" s="249"/>
      <c r="STK3" s="249"/>
      <c r="STL3" s="249"/>
      <c r="STM3" s="249"/>
      <c r="STN3" s="249"/>
      <c r="STO3" s="249"/>
      <c r="STP3" s="249"/>
      <c r="STQ3" s="249"/>
      <c r="STR3" s="249"/>
      <c r="STS3" s="249"/>
      <c r="STT3" s="249"/>
      <c r="STU3" s="249"/>
      <c r="STV3" s="249"/>
      <c r="STW3" s="249"/>
      <c r="STX3" s="249"/>
      <c r="STY3" s="249"/>
      <c r="STZ3" s="249"/>
      <c r="SUA3" s="249"/>
      <c r="SUB3" s="249"/>
      <c r="SUC3" s="249"/>
      <c r="SUD3" s="249"/>
      <c r="SUE3" s="249"/>
      <c r="SUF3" s="249"/>
      <c r="SUG3" s="249"/>
      <c r="SUH3" s="249"/>
      <c r="SUI3" s="249"/>
      <c r="SUJ3" s="249"/>
      <c r="SUK3" s="249"/>
      <c r="SUL3" s="249"/>
      <c r="SUM3" s="249"/>
      <c r="SUN3" s="249"/>
      <c r="SUO3" s="249"/>
      <c r="SUP3" s="249"/>
      <c r="SUQ3" s="249"/>
      <c r="SUR3" s="249"/>
      <c r="SUS3" s="249"/>
      <c r="SUT3" s="249"/>
      <c r="SUU3" s="249"/>
      <c r="SUV3" s="249"/>
      <c r="SUW3" s="249"/>
      <c r="SUX3" s="249"/>
      <c r="SUY3" s="249"/>
      <c r="SUZ3" s="249"/>
      <c r="SVA3" s="249"/>
      <c r="SVB3" s="249"/>
      <c r="SVC3" s="249"/>
      <c r="SVD3" s="249"/>
      <c r="SVE3" s="249"/>
      <c r="SVF3" s="249"/>
      <c r="SVG3" s="249"/>
      <c r="SVH3" s="249"/>
      <c r="SVI3" s="249"/>
      <c r="SVJ3" s="249"/>
      <c r="SVK3" s="249"/>
      <c r="SVL3" s="249"/>
      <c r="SVM3" s="249"/>
      <c r="SVN3" s="249"/>
      <c r="SVO3" s="249"/>
      <c r="SVP3" s="249"/>
      <c r="SVQ3" s="249"/>
      <c r="SVR3" s="249"/>
      <c r="SVS3" s="249"/>
      <c r="SVT3" s="249"/>
      <c r="SVU3" s="249"/>
      <c r="SVV3" s="249"/>
      <c r="SVW3" s="249"/>
      <c r="SVX3" s="249"/>
      <c r="SVY3" s="249"/>
      <c r="SVZ3" s="249"/>
      <c r="SWA3" s="249"/>
      <c r="SWB3" s="249"/>
      <c r="SWC3" s="249"/>
      <c r="SWD3" s="249"/>
      <c r="SWE3" s="249"/>
      <c r="SWF3" s="249"/>
      <c r="SWG3" s="249"/>
      <c r="SWH3" s="249"/>
      <c r="SWI3" s="249"/>
      <c r="SWJ3" s="249"/>
      <c r="SWK3" s="249"/>
      <c r="SWL3" s="249"/>
      <c r="SWM3" s="249"/>
      <c r="SWN3" s="249"/>
      <c r="SWO3" s="249"/>
      <c r="SWP3" s="249"/>
      <c r="SWQ3" s="249"/>
      <c r="SWR3" s="249"/>
      <c r="SWS3" s="249"/>
      <c r="SWT3" s="249"/>
      <c r="SWU3" s="249"/>
      <c r="SWV3" s="249"/>
      <c r="SWW3" s="249"/>
      <c r="SWX3" s="249"/>
      <c r="SWY3" s="249"/>
      <c r="SWZ3" s="249"/>
      <c r="SXA3" s="249"/>
      <c r="SXB3" s="249"/>
      <c r="SXC3" s="249"/>
      <c r="SXD3" s="249"/>
      <c r="SXE3" s="249"/>
      <c r="SXF3" s="249"/>
      <c r="SXG3" s="249"/>
      <c r="SXH3" s="249"/>
      <c r="SXI3" s="249"/>
      <c r="SXJ3" s="249"/>
      <c r="SXK3" s="249"/>
      <c r="SXL3" s="249"/>
      <c r="SXM3" s="249"/>
      <c r="SXN3" s="249"/>
      <c r="SXO3" s="249"/>
      <c r="SXP3" s="249"/>
      <c r="SXQ3" s="249"/>
      <c r="SXR3" s="249"/>
      <c r="SXS3" s="249"/>
      <c r="SXT3" s="249"/>
      <c r="SXU3" s="249"/>
      <c r="SXV3" s="249"/>
      <c r="SXW3" s="249"/>
      <c r="SXX3" s="249"/>
      <c r="SXY3" s="249"/>
      <c r="SXZ3" s="249"/>
      <c r="SYA3" s="249"/>
      <c r="SYB3" s="249"/>
      <c r="SYC3" s="249"/>
      <c r="SYD3" s="249"/>
      <c r="SYE3" s="249"/>
      <c r="SYF3" s="249"/>
      <c r="SYG3" s="249"/>
      <c r="SYH3" s="249"/>
      <c r="SYI3" s="249"/>
      <c r="SYJ3" s="249"/>
      <c r="SYK3" s="249"/>
      <c r="SYL3" s="249"/>
      <c r="SYM3" s="249"/>
      <c r="SYN3" s="249"/>
      <c r="SYO3" s="249"/>
      <c r="SYP3" s="249"/>
      <c r="SYQ3" s="249"/>
      <c r="SYR3" s="249"/>
      <c r="SYS3" s="249"/>
      <c r="SYT3" s="249"/>
      <c r="SYU3" s="249"/>
      <c r="SYV3" s="249"/>
      <c r="SYW3" s="249"/>
      <c r="SYX3" s="249"/>
      <c r="SYY3" s="249"/>
      <c r="SYZ3" s="249"/>
      <c r="SZA3" s="249"/>
      <c r="SZB3" s="249"/>
      <c r="SZC3" s="249"/>
      <c r="SZD3" s="249"/>
      <c r="SZE3" s="249"/>
      <c r="SZF3" s="249"/>
      <c r="SZG3" s="249"/>
      <c r="SZH3" s="249"/>
      <c r="SZI3" s="249"/>
      <c r="SZJ3" s="249"/>
      <c r="SZK3" s="249"/>
      <c r="SZL3" s="249"/>
      <c r="SZM3" s="249"/>
      <c r="SZN3" s="249"/>
      <c r="SZO3" s="249"/>
      <c r="SZP3" s="249"/>
      <c r="SZQ3" s="249"/>
      <c r="SZR3" s="249"/>
      <c r="SZS3" s="249"/>
      <c r="SZT3" s="249"/>
      <c r="SZU3" s="249"/>
      <c r="SZV3" s="249"/>
      <c r="SZW3" s="249"/>
      <c r="SZX3" s="249"/>
      <c r="SZY3" s="249"/>
      <c r="SZZ3" s="249"/>
      <c r="TAA3" s="249"/>
      <c r="TAB3" s="249"/>
      <c r="TAC3" s="249"/>
      <c r="TAD3" s="249"/>
      <c r="TAE3" s="249"/>
      <c r="TAF3" s="249"/>
      <c r="TAG3" s="249"/>
      <c r="TAH3" s="249"/>
      <c r="TAI3" s="249"/>
      <c r="TAJ3" s="249"/>
      <c r="TAK3" s="249"/>
      <c r="TAL3" s="249"/>
      <c r="TAM3" s="249"/>
      <c r="TAN3" s="249"/>
      <c r="TAO3" s="249"/>
      <c r="TAP3" s="249"/>
      <c r="TAQ3" s="249"/>
      <c r="TAR3" s="249"/>
      <c r="TAS3" s="249"/>
      <c r="TAT3" s="249"/>
      <c r="TAU3" s="249"/>
      <c r="TAV3" s="249"/>
      <c r="TAW3" s="249"/>
      <c r="TAX3" s="249"/>
      <c r="TAY3" s="249"/>
      <c r="TAZ3" s="249"/>
      <c r="TBA3" s="249"/>
      <c r="TBB3" s="249"/>
      <c r="TBC3" s="249"/>
      <c r="TBD3" s="249"/>
      <c r="TBE3" s="249"/>
      <c r="TBF3" s="249"/>
      <c r="TBG3" s="249"/>
      <c r="TBH3" s="249"/>
      <c r="TBI3" s="249"/>
      <c r="TBJ3" s="249"/>
      <c r="TBK3" s="249"/>
      <c r="TBL3" s="249"/>
      <c r="TBM3" s="249"/>
      <c r="TBN3" s="249"/>
      <c r="TBO3" s="249"/>
      <c r="TBP3" s="249"/>
      <c r="TBQ3" s="249"/>
      <c r="TBR3" s="249"/>
      <c r="TBS3" s="249"/>
      <c r="TBT3" s="249"/>
      <c r="TBU3" s="249"/>
      <c r="TBV3" s="249"/>
      <c r="TBW3" s="249"/>
      <c r="TBX3" s="249"/>
      <c r="TBY3" s="249"/>
      <c r="TBZ3" s="249"/>
      <c r="TCA3" s="249"/>
      <c r="TCB3" s="249"/>
      <c r="TCC3" s="249"/>
      <c r="TCD3" s="249"/>
      <c r="TCE3" s="249"/>
      <c r="TCF3" s="249"/>
      <c r="TCG3" s="249"/>
      <c r="TCH3" s="249"/>
      <c r="TCI3" s="249"/>
      <c r="TCJ3" s="249"/>
      <c r="TCK3" s="249"/>
      <c r="TCL3" s="249"/>
      <c r="TCM3" s="249"/>
      <c r="TCN3" s="249"/>
      <c r="TCO3" s="249"/>
      <c r="TCP3" s="249"/>
      <c r="TCQ3" s="249"/>
      <c r="TCR3" s="249"/>
      <c r="TCS3" s="249"/>
      <c r="TCT3" s="249"/>
      <c r="TCU3" s="249"/>
      <c r="TCV3" s="249"/>
      <c r="TCW3" s="249"/>
      <c r="TCX3" s="249"/>
      <c r="TCY3" s="249"/>
      <c r="TCZ3" s="249"/>
      <c r="TDA3" s="249"/>
      <c r="TDB3" s="249"/>
      <c r="TDC3" s="249"/>
      <c r="TDD3" s="249"/>
      <c r="TDE3" s="249"/>
      <c r="TDF3" s="249"/>
      <c r="TDG3" s="249"/>
      <c r="TDH3" s="249"/>
      <c r="TDI3" s="249"/>
      <c r="TDJ3" s="249"/>
      <c r="TDK3" s="249"/>
      <c r="TDL3" s="249"/>
      <c r="TDM3" s="249"/>
      <c r="TDN3" s="249"/>
      <c r="TDO3" s="249"/>
      <c r="TDP3" s="249"/>
      <c r="TDQ3" s="249"/>
      <c r="TDR3" s="249"/>
      <c r="TDS3" s="249"/>
      <c r="TDT3" s="249"/>
      <c r="TDU3" s="249"/>
      <c r="TDV3" s="249"/>
      <c r="TDW3" s="249"/>
      <c r="TDX3" s="249"/>
      <c r="TDY3" s="249"/>
      <c r="TDZ3" s="249"/>
      <c r="TEA3" s="249"/>
      <c r="TEB3" s="249"/>
      <c r="TEC3" s="249"/>
      <c r="TED3" s="249"/>
      <c r="TEE3" s="249"/>
      <c r="TEF3" s="249"/>
      <c r="TEG3" s="249"/>
      <c r="TEH3" s="249"/>
      <c r="TEI3" s="249"/>
      <c r="TEJ3" s="249"/>
      <c r="TEK3" s="249"/>
      <c r="TEL3" s="249"/>
      <c r="TEM3" s="249"/>
      <c r="TEN3" s="249"/>
      <c r="TEO3" s="249"/>
      <c r="TEP3" s="249"/>
      <c r="TEQ3" s="249"/>
      <c r="TER3" s="249"/>
      <c r="TES3" s="249"/>
      <c r="TET3" s="249"/>
      <c r="TEU3" s="249"/>
      <c r="TEV3" s="249"/>
      <c r="TEW3" s="249"/>
      <c r="TEX3" s="249"/>
      <c r="TEY3" s="249"/>
      <c r="TEZ3" s="249"/>
      <c r="TFA3" s="249"/>
      <c r="TFB3" s="249"/>
      <c r="TFC3" s="249"/>
      <c r="TFD3" s="249"/>
      <c r="TFE3" s="249"/>
      <c r="TFF3" s="249"/>
      <c r="TFG3" s="249"/>
      <c r="TFH3" s="249"/>
      <c r="TFI3" s="249"/>
      <c r="TFJ3" s="249"/>
      <c r="TFK3" s="249"/>
      <c r="TFL3" s="249"/>
      <c r="TFM3" s="249"/>
      <c r="TFN3" s="249"/>
      <c r="TFO3" s="249"/>
      <c r="TFP3" s="249"/>
      <c r="TFQ3" s="249"/>
      <c r="TFR3" s="249"/>
      <c r="TFS3" s="249"/>
      <c r="TFT3" s="249"/>
      <c r="TFU3" s="249"/>
      <c r="TFV3" s="249"/>
      <c r="TFW3" s="249"/>
      <c r="TFX3" s="249"/>
      <c r="TFY3" s="249"/>
      <c r="TFZ3" s="249"/>
      <c r="TGA3" s="249"/>
      <c r="TGB3" s="249"/>
      <c r="TGC3" s="249"/>
      <c r="TGD3" s="249"/>
      <c r="TGE3" s="249"/>
      <c r="TGF3" s="249"/>
      <c r="TGG3" s="249"/>
      <c r="TGH3" s="249"/>
      <c r="TGI3" s="249"/>
      <c r="TGJ3" s="249"/>
      <c r="TGK3" s="249"/>
      <c r="TGL3" s="249"/>
      <c r="TGM3" s="249"/>
      <c r="TGN3" s="249"/>
      <c r="TGO3" s="249"/>
      <c r="TGP3" s="249"/>
      <c r="TGQ3" s="249"/>
      <c r="TGR3" s="249"/>
      <c r="TGS3" s="249"/>
      <c r="TGT3" s="249"/>
      <c r="TGU3" s="249"/>
      <c r="TGV3" s="249"/>
      <c r="TGW3" s="249"/>
      <c r="TGX3" s="249"/>
      <c r="TGY3" s="249"/>
      <c r="TGZ3" s="249"/>
      <c r="THA3" s="249"/>
      <c r="THB3" s="249"/>
      <c r="THC3" s="249"/>
      <c r="THD3" s="249"/>
      <c r="THE3" s="249"/>
      <c r="THF3" s="249"/>
      <c r="THG3" s="249"/>
      <c r="THH3" s="249"/>
      <c r="THI3" s="249"/>
      <c r="THJ3" s="249"/>
      <c r="THK3" s="249"/>
      <c r="THL3" s="249"/>
      <c r="THM3" s="249"/>
      <c r="THN3" s="249"/>
      <c r="THO3" s="249"/>
      <c r="THP3" s="249"/>
      <c r="THQ3" s="249"/>
      <c r="THR3" s="249"/>
      <c r="THS3" s="249"/>
      <c r="THT3" s="249"/>
      <c r="THU3" s="249"/>
      <c r="THV3" s="249"/>
      <c r="THW3" s="249"/>
      <c r="THX3" s="249"/>
      <c r="THY3" s="249"/>
      <c r="THZ3" s="249"/>
      <c r="TIA3" s="249"/>
      <c r="TIB3" s="249"/>
      <c r="TIC3" s="249"/>
      <c r="TID3" s="249"/>
      <c r="TIE3" s="249"/>
      <c r="TIF3" s="249"/>
      <c r="TIG3" s="249"/>
      <c r="TIH3" s="249"/>
      <c r="TII3" s="249"/>
      <c r="TIJ3" s="249"/>
      <c r="TIK3" s="249"/>
      <c r="TIL3" s="249"/>
      <c r="TIM3" s="249"/>
      <c r="TIN3" s="249"/>
      <c r="TIO3" s="249"/>
      <c r="TIP3" s="249"/>
      <c r="TIQ3" s="249"/>
      <c r="TIR3" s="249"/>
      <c r="TIS3" s="249"/>
      <c r="TIT3" s="249"/>
      <c r="TIU3" s="249"/>
      <c r="TIV3" s="249"/>
      <c r="TIW3" s="249"/>
      <c r="TIX3" s="249"/>
      <c r="TIY3" s="249"/>
      <c r="TIZ3" s="249"/>
      <c r="TJA3" s="249"/>
      <c r="TJB3" s="249"/>
      <c r="TJC3" s="249"/>
      <c r="TJD3" s="249"/>
      <c r="TJE3" s="249"/>
      <c r="TJF3" s="249"/>
      <c r="TJG3" s="249"/>
      <c r="TJH3" s="249"/>
      <c r="TJI3" s="249"/>
      <c r="TJJ3" s="249"/>
      <c r="TJK3" s="249"/>
      <c r="TJL3" s="249"/>
      <c r="TJM3" s="249"/>
      <c r="TJN3" s="249"/>
      <c r="TJO3" s="249"/>
      <c r="TJP3" s="249"/>
      <c r="TJQ3" s="249"/>
      <c r="TJR3" s="249"/>
      <c r="TJS3" s="249"/>
      <c r="TJT3" s="249"/>
      <c r="TJU3" s="249"/>
      <c r="TJV3" s="249"/>
      <c r="TJW3" s="249"/>
      <c r="TJX3" s="249"/>
      <c r="TJY3" s="249"/>
      <c r="TJZ3" s="249"/>
      <c r="TKA3" s="249"/>
      <c r="TKB3" s="249"/>
      <c r="TKC3" s="249"/>
      <c r="TKD3" s="249"/>
      <c r="TKE3" s="249"/>
      <c r="TKF3" s="249"/>
      <c r="TKG3" s="249"/>
      <c r="TKH3" s="249"/>
      <c r="TKI3" s="249"/>
      <c r="TKJ3" s="249"/>
      <c r="TKK3" s="249"/>
      <c r="TKL3" s="249"/>
      <c r="TKM3" s="249"/>
      <c r="TKN3" s="249"/>
      <c r="TKO3" s="249"/>
      <c r="TKP3" s="249"/>
      <c r="TKQ3" s="249"/>
      <c r="TKR3" s="249"/>
      <c r="TKS3" s="249"/>
      <c r="TKT3" s="249"/>
      <c r="TKU3" s="249"/>
      <c r="TKV3" s="249"/>
      <c r="TKW3" s="249"/>
      <c r="TKX3" s="249"/>
      <c r="TKY3" s="249"/>
      <c r="TKZ3" s="249"/>
      <c r="TLA3" s="249"/>
      <c r="TLB3" s="249"/>
      <c r="TLC3" s="249"/>
      <c r="TLD3" s="249"/>
      <c r="TLE3" s="249"/>
      <c r="TLF3" s="249"/>
      <c r="TLG3" s="249"/>
      <c r="TLH3" s="249"/>
      <c r="TLI3" s="249"/>
      <c r="TLJ3" s="249"/>
      <c r="TLK3" s="249"/>
      <c r="TLL3" s="249"/>
      <c r="TLM3" s="249"/>
      <c r="TLN3" s="249"/>
      <c r="TLO3" s="249"/>
      <c r="TLP3" s="249"/>
      <c r="TLQ3" s="249"/>
      <c r="TLR3" s="249"/>
      <c r="TLS3" s="249"/>
      <c r="TLT3" s="249"/>
      <c r="TLU3" s="249"/>
      <c r="TLV3" s="249"/>
      <c r="TLW3" s="249"/>
      <c r="TLX3" s="249"/>
      <c r="TLY3" s="249"/>
      <c r="TLZ3" s="249"/>
      <c r="TMA3" s="249"/>
      <c r="TMB3" s="249"/>
      <c r="TMC3" s="249"/>
      <c r="TMD3" s="249"/>
      <c r="TME3" s="249"/>
      <c r="TMF3" s="249"/>
      <c r="TMG3" s="249"/>
      <c r="TMH3" s="249"/>
      <c r="TMI3" s="249"/>
      <c r="TMJ3" s="249"/>
      <c r="TMK3" s="249"/>
      <c r="TML3" s="249"/>
      <c r="TMM3" s="249"/>
      <c r="TMN3" s="249"/>
      <c r="TMO3" s="249"/>
      <c r="TMP3" s="249"/>
      <c r="TMQ3" s="249"/>
      <c r="TMR3" s="249"/>
      <c r="TMS3" s="249"/>
      <c r="TMT3" s="249"/>
      <c r="TMU3" s="249"/>
      <c r="TMV3" s="249"/>
      <c r="TMW3" s="249"/>
      <c r="TMX3" s="249"/>
      <c r="TMY3" s="249"/>
      <c r="TMZ3" s="249"/>
      <c r="TNA3" s="249"/>
      <c r="TNB3" s="249"/>
      <c r="TNC3" s="249"/>
      <c r="TND3" s="249"/>
      <c r="TNE3" s="249"/>
      <c r="TNF3" s="249"/>
      <c r="TNG3" s="249"/>
      <c r="TNH3" s="249"/>
      <c r="TNI3" s="249"/>
      <c r="TNJ3" s="249"/>
      <c r="TNK3" s="249"/>
      <c r="TNL3" s="249"/>
      <c r="TNM3" s="249"/>
      <c r="TNN3" s="249"/>
      <c r="TNO3" s="249"/>
      <c r="TNP3" s="249"/>
      <c r="TNQ3" s="249"/>
      <c r="TNR3" s="249"/>
      <c r="TNS3" s="249"/>
      <c r="TNT3" s="249"/>
      <c r="TNU3" s="249"/>
      <c r="TNV3" s="249"/>
      <c r="TNW3" s="249"/>
      <c r="TNX3" s="249"/>
      <c r="TNY3" s="249"/>
      <c r="TNZ3" s="249"/>
      <c r="TOA3" s="249"/>
      <c r="TOB3" s="249"/>
      <c r="TOC3" s="249"/>
      <c r="TOD3" s="249"/>
      <c r="TOE3" s="249"/>
      <c r="TOF3" s="249"/>
      <c r="TOG3" s="249"/>
      <c r="TOH3" s="249"/>
      <c r="TOI3" s="249"/>
      <c r="TOJ3" s="249"/>
      <c r="TOK3" s="249"/>
      <c r="TOL3" s="249"/>
      <c r="TOM3" s="249"/>
      <c r="TON3" s="249"/>
      <c r="TOO3" s="249"/>
      <c r="TOP3" s="249"/>
      <c r="TOQ3" s="249"/>
      <c r="TOR3" s="249"/>
      <c r="TOS3" s="249"/>
      <c r="TOT3" s="249"/>
      <c r="TOU3" s="249"/>
      <c r="TOV3" s="249"/>
      <c r="TOW3" s="249"/>
      <c r="TOX3" s="249"/>
      <c r="TOY3" s="249"/>
      <c r="TOZ3" s="249"/>
      <c r="TPA3" s="249"/>
      <c r="TPB3" s="249"/>
      <c r="TPC3" s="249"/>
      <c r="TPD3" s="249"/>
      <c r="TPE3" s="249"/>
      <c r="TPF3" s="249"/>
      <c r="TPG3" s="249"/>
      <c r="TPH3" s="249"/>
      <c r="TPI3" s="249"/>
      <c r="TPJ3" s="249"/>
      <c r="TPK3" s="249"/>
      <c r="TPL3" s="249"/>
      <c r="TPM3" s="249"/>
      <c r="TPN3" s="249"/>
      <c r="TPO3" s="249"/>
      <c r="TPP3" s="249"/>
      <c r="TPQ3" s="249"/>
      <c r="TPR3" s="249"/>
      <c r="TPS3" s="249"/>
      <c r="TPT3" s="249"/>
      <c r="TPU3" s="249"/>
      <c r="TPV3" s="249"/>
      <c r="TPW3" s="249"/>
      <c r="TPX3" s="249"/>
      <c r="TPY3" s="249"/>
      <c r="TPZ3" s="249"/>
      <c r="TQA3" s="249"/>
      <c r="TQB3" s="249"/>
      <c r="TQC3" s="249"/>
      <c r="TQD3" s="249"/>
      <c r="TQE3" s="249"/>
      <c r="TQF3" s="249"/>
      <c r="TQG3" s="249"/>
      <c r="TQH3" s="249"/>
      <c r="TQI3" s="249"/>
      <c r="TQJ3" s="249"/>
      <c r="TQK3" s="249"/>
      <c r="TQL3" s="249"/>
      <c r="TQM3" s="249"/>
      <c r="TQN3" s="249"/>
      <c r="TQO3" s="249"/>
      <c r="TQP3" s="249"/>
      <c r="TQQ3" s="249"/>
      <c r="TQR3" s="249"/>
      <c r="TQS3" s="249"/>
      <c r="TQT3" s="249"/>
      <c r="TQU3" s="249"/>
      <c r="TQV3" s="249"/>
      <c r="TQW3" s="249"/>
      <c r="TQX3" s="249"/>
      <c r="TQY3" s="249"/>
      <c r="TQZ3" s="249"/>
      <c r="TRA3" s="249"/>
      <c r="TRB3" s="249"/>
      <c r="TRC3" s="249"/>
      <c r="TRD3" s="249"/>
      <c r="TRE3" s="249"/>
      <c r="TRF3" s="249"/>
      <c r="TRG3" s="249"/>
      <c r="TRH3" s="249"/>
      <c r="TRI3" s="249"/>
      <c r="TRJ3" s="249"/>
      <c r="TRK3" s="249"/>
      <c r="TRL3" s="249"/>
      <c r="TRM3" s="249"/>
      <c r="TRN3" s="249"/>
      <c r="TRO3" s="249"/>
      <c r="TRP3" s="249"/>
      <c r="TRQ3" s="249"/>
      <c r="TRR3" s="249"/>
      <c r="TRS3" s="249"/>
      <c r="TRT3" s="249"/>
      <c r="TRU3" s="249"/>
      <c r="TRV3" s="249"/>
      <c r="TRW3" s="249"/>
      <c r="TRX3" s="249"/>
      <c r="TRY3" s="249"/>
      <c r="TRZ3" s="249"/>
      <c r="TSA3" s="249"/>
      <c r="TSB3" s="249"/>
      <c r="TSC3" s="249"/>
      <c r="TSD3" s="249"/>
      <c r="TSE3" s="249"/>
      <c r="TSF3" s="249"/>
      <c r="TSG3" s="249"/>
      <c r="TSH3" s="249"/>
      <c r="TSI3" s="249"/>
      <c r="TSJ3" s="249"/>
      <c r="TSK3" s="249"/>
      <c r="TSL3" s="249"/>
      <c r="TSM3" s="249"/>
      <c r="TSN3" s="249"/>
      <c r="TSO3" s="249"/>
      <c r="TSP3" s="249"/>
      <c r="TSQ3" s="249"/>
      <c r="TSR3" s="249"/>
      <c r="TSS3" s="249"/>
      <c r="TST3" s="249"/>
      <c r="TSU3" s="249"/>
      <c r="TSV3" s="249"/>
      <c r="TSW3" s="249"/>
      <c r="TSX3" s="249"/>
      <c r="TSY3" s="249"/>
      <c r="TSZ3" s="249"/>
      <c r="TTA3" s="249"/>
      <c r="TTB3" s="249"/>
      <c r="TTC3" s="249"/>
      <c r="TTD3" s="249"/>
      <c r="TTE3" s="249"/>
      <c r="TTF3" s="249"/>
      <c r="TTG3" s="249"/>
      <c r="TTH3" s="249"/>
      <c r="TTI3" s="249"/>
      <c r="TTJ3" s="249"/>
      <c r="TTK3" s="249"/>
      <c r="TTL3" s="249"/>
      <c r="TTM3" s="249"/>
      <c r="TTN3" s="249"/>
      <c r="TTO3" s="249"/>
      <c r="TTP3" s="249"/>
      <c r="TTQ3" s="249"/>
      <c r="TTR3" s="249"/>
      <c r="TTS3" s="249"/>
      <c r="TTT3" s="249"/>
      <c r="TTU3" s="249"/>
      <c r="TTV3" s="249"/>
      <c r="TTW3" s="249"/>
      <c r="TTX3" s="249"/>
      <c r="TTY3" s="249"/>
      <c r="TTZ3" s="249"/>
      <c r="TUA3" s="249"/>
      <c r="TUB3" s="249"/>
      <c r="TUC3" s="249"/>
      <c r="TUD3" s="249"/>
      <c r="TUE3" s="249"/>
      <c r="TUF3" s="249"/>
      <c r="TUG3" s="249"/>
      <c r="TUH3" s="249"/>
      <c r="TUI3" s="249"/>
      <c r="TUJ3" s="249"/>
      <c r="TUK3" s="249"/>
      <c r="TUL3" s="249"/>
      <c r="TUM3" s="249"/>
      <c r="TUN3" s="249"/>
      <c r="TUO3" s="249"/>
      <c r="TUP3" s="249"/>
      <c r="TUQ3" s="249"/>
      <c r="TUR3" s="249"/>
      <c r="TUS3" s="249"/>
      <c r="TUT3" s="249"/>
      <c r="TUU3" s="249"/>
      <c r="TUV3" s="249"/>
      <c r="TUW3" s="249"/>
      <c r="TUX3" s="249"/>
      <c r="TUY3" s="249"/>
      <c r="TUZ3" s="249"/>
      <c r="TVA3" s="249"/>
      <c r="TVB3" s="249"/>
      <c r="TVC3" s="249"/>
      <c r="TVD3" s="249"/>
      <c r="TVE3" s="249"/>
      <c r="TVF3" s="249"/>
      <c r="TVG3" s="249"/>
      <c r="TVH3" s="249"/>
      <c r="TVI3" s="249"/>
      <c r="TVJ3" s="249"/>
      <c r="TVK3" s="249"/>
      <c r="TVL3" s="249"/>
      <c r="TVM3" s="249"/>
      <c r="TVN3" s="249"/>
      <c r="TVO3" s="249"/>
      <c r="TVP3" s="249"/>
      <c r="TVQ3" s="249"/>
      <c r="TVR3" s="249"/>
      <c r="TVS3" s="249"/>
      <c r="TVT3" s="249"/>
      <c r="TVU3" s="249"/>
      <c r="TVV3" s="249"/>
      <c r="TVW3" s="249"/>
      <c r="TVX3" s="249"/>
      <c r="TVY3" s="249"/>
      <c r="TVZ3" s="249"/>
      <c r="TWA3" s="249"/>
      <c r="TWB3" s="249"/>
      <c r="TWC3" s="249"/>
      <c r="TWD3" s="249"/>
      <c r="TWE3" s="249"/>
      <c r="TWF3" s="249"/>
      <c r="TWG3" s="249"/>
      <c r="TWH3" s="249"/>
      <c r="TWI3" s="249"/>
      <c r="TWJ3" s="249"/>
      <c r="TWK3" s="249"/>
      <c r="TWL3" s="249"/>
      <c r="TWM3" s="249"/>
      <c r="TWN3" s="249"/>
      <c r="TWO3" s="249"/>
      <c r="TWP3" s="249"/>
      <c r="TWQ3" s="249"/>
      <c r="TWR3" s="249"/>
      <c r="TWS3" s="249"/>
      <c r="TWT3" s="249"/>
      <c r="TWU3" s="249"/>
      <c r="TWV3" s="249"/>
      <c r="TWW3" s="249"/>
      <c r="TWX3" s="249"/>
      <c r="TWY3" s="249"/>
      <c r="TWZ3" s="249"/>
      <c r="TXA3" s="249"/>
      <c r="TXB3" s="249"/>
      <c r="TXC3" s="249"/>
      <c r="TXD3" s="249"/>
      <c r="TXE3" s="249"/>
      <c r="TXF3" s="249"/>
      <c r="TXG3" s="249"/>
      <c r="TXH3" s="249"/>
      <c r="TXI3" s="249"/>
      <c r="TXJ3" s="249"/>
      <c r="TXK3" s="249"/>
      <c r="TXL3" s="249"/>
      <c r="TXM3" s="249"/>
      <c r="TXN3" s="249"/>
      <c r="TXO3" s="249"/>
      <c r="TXP3" s="249"/>
      <c r="TXQ3" s="249"/>
      <c r="TXR3" s="249"/>
      <c r="TXS3" s="249"/>
      <c r="TXT3" s="249"/>
      <c r="TXU3" s="249"/>
      <c r="TXV3" s="249"/>
      <c r="TXW3" s="249"/>
      <c r="TXX3" s="249"/>
      <c r="TXY3" s="249"/>
      <c r="TXZ3" s="249"/>
      <c r="TYA3" s="249"/>
      <c r="TYB3" s="249"/>
      <c r="TYC3" s="249"/>
      <c r="TYD3" s="249"/>
      <c r="TYE3" s="249"/>
      <c r="TYF3" s="249"/>
      <c r="TYG3" s="249"/>
      <c r="TYH3" s="249"/>
      <c r="TYI3" s="249"/>
      <c r="TYJ3" s="249"/>
      <c r="TYK3" s="249"/>
      <c r="TYL3" s="249"/>
      <c r="TYM3" s="249"/>
      <c r="TYN3" s="249"/>
      <c r="TYO3" s="249"/>
      <c r="TYP3" s="249"/>
      <c r="TYQ3" s="249"/>
      <c r="TYR3" s="249"/>
      <c r="TYS3" s="249"/>
      <c r="TYT3" s="249"/>
      <c r="TYU3" s="249"/>
      <c r="TYV3" s="249"/>
      <c r="TYW3" s="249"/>
      <c r="TYX3" s="249"/>
      <c r="TYY3" s="249"/>
      <c r="TYZ3" s="249"/>
      <c r="TZA3" s="249"/>
      <c r="TZB3" s="249"/>
      <c r="TZC3" s="249"/>
      <c r="TZD3" s="249"/>
      <c r="TZE3" s="249"/>
      <c r="TZF3" s="249"/>
      <c r="TZG3" s="249"/>
      <c r="TZH3" s="249"/>
      <c r="TZI3" s="249"/>
      <c r="TZJ3" s="249"/>
      <c r="TZK3" s="249"/>
      <c r="TZL3" s="249"/>
      <c r="TZM3" s="249"/>
      <c r="TZN3" s="249"/>
      <c r="TZO3" s="249"/>
      <c r="TZP3" s="249"/>
      <c r="TZQ3" s="249"/>
      <c r="TZR3" s="249"/>
      <c r="TZS3" s="249"/>
      <c r="TZT3" s="249"/>
      <c r="TZU3" s="249"/>
      <c r="TZV3" s="249"/>
      <c r="TZW3" s="249"/>
      <c r="TZX3" s="249"/>
      <c r="TZY3" s="249"/>
      <c r="TZZ3" s="249"/>
      <c r="UAA3" s="249"/>
      <c r="UAB3" s="249"/>
      <c r="UAC3" s="249"/>
      <c r="UAD3" s="249"/>
      <c r="UAE3" s="249"/>
      <c r="UAF3" s="249"/>
      <c r="UAG3" s="249"/>
      <c r="UAH3" s="249"/>
      <c r="UAI3" s="249"/>
      <c r="UAJ3" s="249"/>
      <c r="UAK3" s="249"/>
      <c r="UAL3" s="249"/>
      <c r="UAM3" s="249"/>
      <c r="UAN3" s="249"/>
      <c r="UAO3" s="249"/>
      <c r="UAP3" s="249"/>
      <c r="UAQ3" s="249"/>
      <c r="UAR3" s="249"/>
      <c r="UAS3" s="249"/>
      <c r="UAT3" s="249"/>
      <c r="UAU3" s="249"/>
      <c r="UAV3" s="249"/>
      <c r="UAW3" s="249"/>
      <c r="UAX3" s="249"/>
      <c r="UAY3" s="249"/>
      <c r="UAZ3" s="249"/>
      <c r="UBA3" s="249"/>
      <c r="UBB3" s="249"/>
      <c r="UBC3" s="249"/>
      <c r="UBD3" s="249"/>
      <c r="UBE3" s="249"/>
      <c r="UBF3" s="249"/>
      <c r="UBG3" s="249"/>
      <c r="UBH3" s="249"/>
      <c r="UBI3" s="249"/>
      <c r="UBJ3" s="249"/>
      <c r="UBK3" s="249"/>
      <c r="UBL3" s="249"/>
      <c r="UBM3" s="249"/>
      <c r="UBN3" s="249"/>
      <c r="UBO3" s="249"/>
      <c r="UBP3" s="249"/>
      <c r="UBQ3" s="249"/>
      <c r="UBR3" s="249"/>
      <c r="UBS3" s="249"/>
      <c r="UBT3" s="249"/>
      <c r="UBU3" s="249"/>
      <c r="UBV3" s="249"/>
      <c r="UBW3" s="249"/>
      <c r="UBX3" s="249"/>
      <c r="UBY3" s="249"/>
      <c r="UBZ3" s="249"/>
      <c r="UCA3" s="249"/>
      <c r="UCB3" s="249"/>
      <c r="UCC3" s="249"/>
      <c r="UCD3" s="249"/>
      <c r="UCE3" s="249"/>
      <c r="UCF3" s="249"/>
      <c r="UCG3" s="249"/>
      <c r="UCH3" s="249"/>
      <c r="UCI3" s="249"/>
      <c r="UCJ3" s="249"/>
      <c r="UCK3" s="249"/>
      <c r="UCL3" s="249"/>
      <c r="UCM3" s="249"/>
      <c r="UCN3" s="249"/>
      <c r="UCO3" s="249"/>
      <c r="UCP3" s="249"/>
      <c r="UCQ3" s="249"/>
      <c r="UCR3" s="249"/>
      <c r="UCS3" s="249"/>
      <c r="UCT3" s="249"/>
      <c r="UCU3" s="249"/>
      <c r="UCV3" s="249"/>
      <c r="UCW3" s="249"/>
      <c r="UCX3" s="249"/>
      <c r="UCY3" s="249"/>
      <c r="UCZ3" s="249"/>
      <c r="UDA3" s="249"/>
      <c r="UDB3" s="249"/>
      <c r="UDC3" s="249"/>
      <c r="UDD3" s="249"/>
      <c r="UDE3" s="249"/>
      <c r="UDF3" s="249"/>
      <c r="UDG3" s="249"/>
      <c r="UDH3" s="249"/>
      <c r="UDI3" s="249"/>
      <c r="UDJ3" s="249"/>
      <c r="UDK3" s="249"/>
      <c r="UDL3" s="249"/>
      <c r="UDM3" s="249"/>
      <c r="UDN3" s="249"/>
      <c r="UDO3" s="249"/>
      <c r="UDP3" s="249"/>
      <c r="UDQ3" s="249"/>
      <c r="UDR3" s="249"/>
      <c r="UDS3" s="249"/>
      <c r="UDT3" s="249"/>
      <c r="UDU3" s="249"/>
      <c r="UDV3" s="249"/>
      <c r="UDW3" s="249"/>
      <c r="UDX3" s="249"/>
      <c r="UDY3" s="249"/>
      <c r="UDZ3" s="249"/>
      <c r="UEA3" s="249"/>
      <c r="UEB3" s="249"/>
      <c r="UEC3" s="249"/>
      <c r="UED3" s="249"/>
      <c r="UEE3" s="249"/>
      <c r="UEF3" s="249"/>
      <c r="UEG3" s="249"/>
      <c r="UEH3" s="249"/>
      <c r="UEI3" s="249"/>
      <c r="UEJ3" s="249"/>
      <c r="UEK3" s="249"/>
      <c r="UEL3" s="249"/>
      <c r="UEM3" s="249"/>
      <c r="UEN3" s="249"/>
      <c r="UEO3" s="249"/>
      <c r="UEP3" s="249"/>
      <c r="UEQ3" s="249"/>
      <c r="UER3" s="249"/>
      <c r="UES3" s="249"/>
      <c r="UET3" s="249"/>
      <c r="UEU3" s="249"/>
      <c r="UEV3" s="249"/>
      <c r="UEW3" s="249"/>
      <c r="UEX3" s="249"/>
      <c r="UEY3" s="249"/>
      <c r="UEZ3" s="249"/>
      <c r="UFA3" s="249"/>
      <c r="UFB3" s="249"/>
      <c r="UFC3" s="249"/>
      <c r="UFD3" s="249"/>
      <c r="UFE3" s="249"/>
      <c r="UFF3" s="249"/>
      <c r="UFG3" s="249"/>
      <c r="UFH3" s="249"/>
      <c r="UFI3" s="249"/>
      <c r="UFJ3" s="249"/>
      <c r="UFK3" s="249"/>
      <c r="UFL3" s="249"/>
      <c r="UFM3" s="249"/>
      <c r="UFN3" s="249"/>
      <c r="UFO3" s="249"/>
      <c r="UFP3" s="249"/>
      <c r="UFQ3" s="249"/>
      <c r="UFR3" s="249"/>
      <c r="UFS3" s="249"/>
      <c r="UFT3" s="249"/>
      <c r="UFU3" s="249"/>
      <c r="UFV3" s="249"/>
      <c r="UFW3" s="249"/>
      <c r="UFX3" s="249"/>
      <c r="UFY3" s="249"/>
      <c r="UFZ3" s="249"/>
      <c r="UGA3" s="249"/>
      <c r="UGB3" s="249"/>
      <c r="UGC3" s="249"/>
      <c r="UGD3" s="249"/>
      <c r="UGE3" s="249"/>
      <c r="UGF3" s="249"/>
      <c r="UGG3" s="249"/>
      <c r="UGH3" s="249"/>
      <c r="UGI3" s="249"/>
      <c r="UGJ3" s="249"/>
      <c r="UGK3" s="249"/>
      <c r="UGL3" s="249"/>
      <c r="UGM3" s="249"/>
      <c r="UGN3" s="249"/>
      <c r="UGO3" s="249"/>
      <c r="UGP3" s="249"/>
      <c r="UGQ3" s="249"/>
      <c r="UGR3" s="249"/>
      <c r="UGS3" s="249"/>
      <c r="UGT3" s="249"/>
      <c r="UGU3" s="249"/>
      <c r="UGV3" s="249"/>
      <c r="UGW3" s="249"/>
      <c r="UGX3" s="249"/>
      <c r="UGY3" s="249"/>
      <c r="UGZ3" s="249"/>
      <c r="UHA3" s="249"/>
      <c r="UHB3" s="249"/>
      <c r="UHC3" s="249"/>
      <c r="UHD3" s="249"/>
      <c r="UHE3" s="249"/>
      <c r="UHF3" s="249"/>
      <c r="UHG3" s="249"/>
      <c r="UHH3" s="249"/>
      <c r="UHI3" s="249"/>
      <c r="UHJ3" s="249"/>
      <c r="UHK3" s="249"/>
      <c r="UHL3" s="249"/>
      <c r="UHM3" s="249"/>
      <c r="UHN3" s="249"/>
      <c r="UHO3" s="249"/>
      <c r="UHP3" s="249"/>
      <c r="UHQ3" s="249"/>
      <c r="UHR3" s="249"/>
      <c r="UHS3" s="249"/>
      <c r="UHT3" s="249"/>
      <c r="UHU3" s="249"/>
      <c r="UHV3" s="249"/>
      <c r="UHW3" s="249"/>
      <c r="UHX3" s="249"/>
      <c r="UHY3" s="249"/>
      <c r="UHZ3" s="249"/>
      <c r="UIA3" s="249"/>
      <c r="UIB3" s="249"/>
      <c r="UIC3" s="249"/>
      <c r="UID3" s="249"/>
      <c r="UIE3" s="249"/>
      <c r="UIF3" s="249"/>
      <c r="UIG3" s="249"/>
      <c r="UIH3" s="249"/>
      <c r="UII3" s="249"/>
      <c r="UIJ3" s="249"/>
      <c r="UIK3" s="249"/>
      <c r="UIL3" s="249"/>
      <c r="UIM3" s="249"/>
      <c r="UIN3" s="249"/>
      <c r="UIO3" s="249"/>
      <c r="UIP3" s="249"/>
      <c r="UIQ3" s="249"/>
      <c r="UIR3" s="249"/>
      <c r="UIS3" s="249"/>
      <c r="UIT3" s="249"/>
      <c r="UIU3" s="249"/>
      <c r="UIV3" s="249"/>
      <c r="UIW3" s="249"/>
      <c r="UIX3" s="249"/>
      <c r="UIY3" s="249"/>
      <c r="UIZ3" s="249"/>
      <c r="UJA3" s="249"/>
      <c r="UJB3" s="249"/>
      <c r="UJC3" s="249"/>
      <c r="UJD3" s="249"/>
      <c r="UJE3" s="249"/>
      <c r="UJF3" s="249"/>
      <c r="UJG3" s="249"/>
      <c r="UJH3" s="249"/>
      <c r="UJI3" s="249"/>
      <c r="UJJ3" s="249"/>
      <c r="UJK3" s="249"/>
      <c r="UJL3" s="249"/>
      <c r="UJM3" s="249"/>
      <c r="UJN3" s="249"/>
      <c r="UJO3" s="249"/>
      <c r="UJP3" s="249"/>
      <c r="UJQ3" s="249"/>
      <c r="UJR3" s="249"/>
      <c r="UJS3" s="249"/>
      <c r="UJT3" s="249"/>
      <c r="UJU3" s="249"/>
      <c r="UJV3" s="249"/>
      <c r="UJW3" s="249"/>
      <c r="UJX3" s="249"/>
      <c r="UJY3" s="249"/>
      <c r="UJZ3" s="249"/>
      <c r="UKA3" s="249"/>
      <c r="UKB3" s="249"/>
      <c r="UKC3" s="249"/>
      <c r="UKD3" s="249"/>
      <c r="UKE3" s="249"/>
      <c r="UKF3" s="249"/>
      <c r="UKG3" s="249"/>
      <c r="UKH3" s="249"/>
      <c r="UKI3" s="249"/>
      <c r="UKJ3" s="249"/>
      <c r="UKK3" s="249"/>
      <c r="UKL3" s="249"/>
      <c r="UKM3" s="249"/>
      <c r="UKN3" s="249"/>
      <c r="UKO3" s="249"/>
      <c r="UKP3" s="249"/>
      <c r="UKQ3" s="249"/>
      <c r="UKR3" s="249"/>
      <c r="UKS3" s="249"/>
      <c r="UKT3" s="249"/>
      <c r="UKU3" s="249"/>
      <c r="UKV3" s="249"/>
      <c r="UKW3" s="249"/>
      <c r="UKX3" s="249"/>
      <c r="UKY3" s="249"/>
      <c r="UKZ3" s="249"/>
      <c r="ULA3" s="249"/>
      <c r="ULB3" s="249"/>
      <c r="ULC3" s="249"/>
      <c r="ULD3" s="249"/>
      <c r="ULE3" s="249"/>
      <c r="ULF3" s="249"/>
      <c r="ULG3" s="249"/>
      <c r="ULH3" s="249"/>
      <c r="ULI3" s="249"/>
      <c r="ULJ3" s="249"/>
      <c r="ULK3" s="249"/>
      <c r="ULL3" s="249"/>
      <c r="ULM3" s="249"/>
      <c r="ULN3" s="249"/>
      <c r="ULO3" s="249"/>
      <c r="ULP3" s="249"/>
      <c r="ULQ3" s="249"/>
      <c r="ULR3" s="249"/>
      <c r="ULS3" s="249"/>
      <c r="ULT3" s="249"/>
      <c r="ULU3" s="249"/>
      <c r="ULV3" s="249"/>
      <c r="ULW3" s="249"/>
      <c r="ULX3" s="249"/>
      <c r="ULY3" s="249"/>
      <c r="ULZ3" s="249"/>
      <c r="UMA3" s="249"/>
      <c r="UMB3" s="249"/>
      <c r="UMC3" s="249"/>
      <c r="UMD3" s="249"/>
      <c r="UME3" s="249"/>
      <c r="UMF3" s="249"/>
      <c r="UMG3" s="249"/>
      <c r="UMH3" s="249"/>
      <c r="UMI3" s="249"/>
      <c r="UMJ3" s="249"/>
      <c r="UMK3" s="249"/>
      <c r="UML3" s="249"/>
      <c r="UMM3" s="249"/>
      <c r="UMN3" s="249"/>
      <c r="UMO3" s="249"/>
      <c r="UMP3" s="249"/>
      <c r="UMQ3" s="249"/>
      <c r="UMR3" s="249"/>
      <c r="UMS3" s="249"/>
      <c r="UMT3" s="249"/>
      <c r="UMU3" s="249"/>
      <c r="UMV3" s="249"/>
      <c r="UMW3" s="249"/>
      <c r="UMX3" s="249"/>
      <c r="UMY3" s="249"/>
      <c r="UMZ3" s="249"/>
      <c r="UNA3" s="249"/>
      <c r="UNB3" s="249"/>
      <c r="UNC3" s="249"/>
      <c r="UND3" s="249"/>
      <c r="UNE3" s="249"/>
      <c r="UNF3" s="249"/>
      <c r="UNG3" s="249"/>
      <c r="UNH3" s="249"/>
      <c r="UNI3" s="249"/>
      <c r="UNJ3" s="249"/>
      <c r="UNK3" s="249"/>
      <c r="UNL3" s="249"/>
      <c r="UNM3" s="249"/>
      <c r="UNN3" s="249"/>
      <c r="UNO3" s="249"/>
      <c r="UNP3" s="249"/>
      <c r="UNQ3" s="249"/>
      <c r="UNR3" s="249"/>
      <c r="UNS3" s="249"/>
      <c r="UNT3" s="249"/>
      <c r="UNU3" s="249"/>
      <c r="UNV3" s="249"/>
      <c r="UNW3" s="249"/>
      <c r="UNX3" s="249"/>
      <c r="UNY3" s="249"/>
      <c r="UNZ3" s="249"/>
      <c r="UOA3" s="249"/>
      <c r="UOB3" s="249"/>
      <c r="UOC3" s="249"/>
      <c r="UOD3" s="249"/>
      <c r="UOE3" s="249"/>
      <c r="UOF3" s="249"/>
      <c r="UOG3" s="249"/>
      <c r="UOH3" s="249"/>
      <c r="UOI3" s="249"/>
      <c r="UOJ3" s="249"/>
      <c r="UOK3" s="249"/>
      <c r="UOL3" s="249"/>
      <c r="UOM3" s="249"/>
      <c r="UON3" s="249"/>
      <c r="UOO3" s="249"/>
      <c r="UOP3" s="249"/>
      <c r="UOQ3" s="249"/>
      <c r="UOR3" s="249"/>
      <c r="UOS3" s="249"/>
      <c r="UOT3" s="249"/>
      <c r="UOU3" s="249"/>
      <c r="UOV3" s="249"/>
      <c r="UOW3" s="249"/>
      <c r="UOX3" s="249"/>
      <c r="UOY3" s="249"/>
      <c r="UOZ3" s="249"/>
      <c r="UPA3" s="249"/>
      <c r="UPB3" s="249"/>
      <c r="UPC3" s="249"/>
      <c r="UPD3" s="249"/>
      <c r="UPE3" s="249"/>
      <c r="UPF3" s="249"/>
      <c r="UPG3" s="249"/>
      <c r="UPH3" s="249"/>
      <c r="UPI3" s="249"/>
      <c r="UPJ3" s="249"/>
      <c r="UPK3" s="249"/>
      <c r="UPL3" s="249"/>
      <c r="UPM3" s="249"/>
      <c r="UPN3" s="249"/>
      <c r="UPO3" s="249"/>
      <c r="UPP3" s="249"/>
      <c r="UPQ3" s="249"/>
      <c r="UPR3" s="249"/>
      <c r="UPS3" s="249"/>
      <c r="UPT3" s="249"/>
      <c r="UPU3" s="249"/>
      <c r="UPV3" s="249"/>
      <c r="UPW3" s="249"/>
      <c r="UPX3" s="249"/>
      <c r="UPY3" s="249"/>
      <c r="UPZ3" s="249"/>
      <c r="UQA3" s="249"/>
      <c r="UQB3" s="249"/>
      <c r="UQC3" s="249"/>
      <c r="UQD3" s="249"/>
      <c r="UQE3" s="249"/>
      <c r="UQF3" s="249"/>
      <c r="UQG3" s="249"/>
      <c r="UQH3" s="249"/>
      <c r="UQI3" s="249"/>
      <c r="UQJ3" s="249"/>
      <c r="UQK3" s="249"/>
      <c r="UQL3" s="249"/>
      <c r="UQM3" s="249"/>
      <c r="UQN3" s="249"/>
      <c r="UQO3" s="249"/>
      <c r="UQP3" s="249"/>
      <c r="UQQ3" s="249"/>
      <c r="UQR3" s="249"/>
      <c r="UQS3" s="249"/>
      <c r="UQT3" s="249"/>
      <c r="UQU3" s="249"/>
      <c r="UQV3" s="249"/>
      <c r="UQW3" s="249"/>
      <c r="UQX3" s="249"/>
      <c r="UQY3" s="249"/>
      <c r="UQZ3" s="249"/>
      <c r="URA3" s="249"/>
      <c r="URB3" s="249"/>
      <c r="URC3" s="249"/>
      <c r="URD3" s="249"/>
      <c r="URE3" s="249"/>
      <c r="URF3" s="249"/>
      <c r="URG3" s="249"/>
      <c r="URH3" s="249"/>
      <c r="URI3" s="249"/>
      <c r="URJ3" s="249"/>
      <c r="URK3" s="249"/>
      <c r="URL3" s="249"/>
      <c r="URM3" s="249"/>
      <c r="URN3" s="249"/>
      <c r="URO3" s="249"/>
      <c r="URP3" s="249"/>
      <c r="URQ3" s="249"/>
      <c r="URR3" s="249"/>
      <c r="URS3" s="249"/>
      <c r="URT3" s="249"/>
      <c r="URU3" s="249"/>
      <c r="URV3" s="249"/>
      <c r="URW3" s="249"/>
      <c r="URX3" s="249"/>
      <c r="URY3" s="249"/>
      <c r="URZ3" s="249"/>
      <c r="USA3" s="249"/>
      <c r="USB3" s="249"/>
      <c r="USC3" s="249"/>
      <c r="USD3" s="249"/>
      <c r="USE3" s="249"/>
      <c r="USF3" s="249"/>
      <c r="USG3" s="249"/>
      <c r="USH3" s="249"/>
      <c r="USI3" s="249"/>
      <c r="USJ3" s="249"/>
      <c r="USK3" s="249"/>
      <c r="USL3" s="249"/>
      <c r="USM3" s="249"/>
      <c r="USN3" s="249"/>
      <c r="USO3" s="249"/>
      <c r="USP3" s="249"/>
      <c r="USQ3" s="249"/>
      <c r="USR3" s="249"/>
      <c r="USS3" s="249"/>
      <c r="UST3" s="249"/>
      <c r="USU3" s="249"/>
      <c r="USV3" s="249"/>
      <c r="USW3" s="249"/>
      <c r="USX3" s="249"/>
      <c r="USY3" s="249"/>
      <c r="USZ3" s="249"/>
      <c r="UTA3" s="249"/>
      <c r="UTB3" s="249"/>
      <c r="UTC3" s="249"/>
      <c r="UTD3" s="249"/>
      <c r="UTE3" s="249"/>
      <c r="UTF3" s="249"/>
      <c r="UTG3" s="249"/>
      <c r="UTH3" s="249"/>
      <c r="UTI3" s="249"/>
      <c r="UTJ3" s="249"/>
      <c r="UTK3" s="249"/>
      <c r="UTL3" s="249"/>
      <c r="UTM3" s="249"/>
      <c r="UTN3" s="249"/>
      <c r="UTO3" s="249"/>
      <c r="UTP3" s="249"/>
      <c r="UTQ3" s="249"/>
      <c r="UTR3" s="249"/>
      <c r="UTS3" s="249"/>
      <c r="UTT3" s="249"/>
      <c r="UTU3" s="249"/>
      <c r="UTV3" s="249"/>
      <c r="UTW3" s="249"/>
      <c r="UTX3" s="249"/>
      <c r="UTY3" s="249"/>
      <c r="UTZ3" s="249"/>
      <c r="UUA3" s="249"/>
      <c r="UUB3" s="249"/>
      <c r="UUC3" s="249"/>
      <c r="UUD3" s="249"/>
      <c r="UUE3" s="249"/>
      <c r="UUF3" s="249"/>
      <c r="UUG3" s="249"/>
      <c r="UUH3" s="249"/>
      <c r="UUI3" s="249"/>
      <c r="UUJ3" s="249"/>
      <c r="UUK3" s="249"/>
      <c r="UUL3" s="249"/>
      <c r="UUM3" s="249"/>
      <c r="UUN3" s="249"/>
      <c r="UUO3" s="249"/>
      <c r="UUP3" s="249"/>
      <c r="UUQ3" s="249"/>
      <c r="UUR3" s="249"/>
      <c r="UUS3" s="249"/>
      <c r="UUT3" s="249"/>
      <c r="UUU3" s="249"/>
      <c r="UUV3" s="249"/>
      <c r="UUW3" s="249"/>
      <c r="UUX3" s="249"/>
      <c r="UUY3" s="249"/>
      <c r="UUZ3" s="249"/>
      <c r="UVA3" s="249"/>
      <c r="UVB3" s="249"/>
      <c r="UVC3" s="249"/>
      <c r="UVD3" s="249"/>
      <c r="UVE3" s="249"/>
      <c r="UVF3" s="249"/>
      <c r="UVG3" s="249"/>
      <c r="UVH3" s="249"/>
      <c r="UVI3" s="249"/>
      <c r="UVJ3" s="249"/>
      <c r="UVK3" s="249"/>
      <c r="UVL3" s="249"/>
      <c r="UVM3" s="249"/>
      <c r="UVN3" s="249"/>
      <c r="UVO3" s="249"/>
      <c r="UVP3" s="249"/>
      <c r="UVQ3" s="249"/>
      <c r="UVR3" s="249"/>
      <c r="UVS3" s="249"/>
      <c r="UVT3" s="249"/>
      <c r="UVU3" s="249"/>
      <c r="UVV3" s="249"/>
      <c r="UVW3" s="249"/>
      <c r="UVX3" s="249"/>
      <c r="UVY3" s="249"/>
      <c r="UVZ3" s="249"/>
      <c r="UWA3" s="249"/>
      <c r="UWB3" s="249"/>
      <c r="UWC3" s="249"/>
      <c r="UWD3" s="249"/>
      <c r="UWE3" s="249"/>
      <c r="UWF3" s="249"/>
      <c r="UWG3" s="249"/>
      <c r="UWH3" s="249"/>
      <c r="UWI3" s="249"/>
      <c r="UWJ3" s="249"/>
      <c r="UWK3" s="249"/>
      <c r="UWL3" s="249"/>
      <c r="UWM3" s="249"/>
      <c r="UWN3" s="249"/>
      <c r="UWO3" s="249"/>
      <c r="UWP3" s="249"/>
      <c r="UWQ3" s="249"/>
      <c r="UWR3" s="249"/>
      <c r="UWS3" s="249"/>
      <c r="UWT3" s="249"/>
      <c r="UWU3" s="249"/>
      <c r="UWV3" s="249"/>
      <c r="UWW3" s="249"/>
      <c r="UWX3" s="249"/>
      <c r="UWY3" s="249"/>
      <c r="UWZ3" s="249"/>
      <c r="UXA3" s="249"/>
      <c r="UXB3" s="249"/>
      <c r="UXC3" s="249"/>
      <c r="UXD3" s="249"/>
      <c r="UXE3" s="249"/>
      <c r="UXF3" s="249"/>
      <c r="UXG3" s="249"/>
      <c r="UXH3" s="249"/>
      <c r="UXI3" s="249"/>
      <c r="UXJ3" s="249"/>
      <c r="UXK3" s="249"/>
      <c r="UXL3" s="249"/>
      <c r="UXM3" s="249"/>
      <c r="UXN3" s="249"/>
      <c r="UXO3" s="249"/>
      <c r="UXP3" s="249"/>
      <c r="UXQ3" s="249"/>
      <c r="UXR3" s="249"/>
      <c r="UXS3" s="249"/>
      <c r="UXT3" s="249"/>
      <c r="UXU3" s="249"/>
      <c r="UXV3" s="249"/>
      <c r="UXW3" s="249"/>
      <c r="UXX3" s="249"/>
      <c r="UXY3" s="249"/>
      <c r="UXZ3" s="249"/>
      <c r="UYA3" s="249"/>
      <c r="UYB3" s="249"/>
      <c r="UYC3" s="249"/>
      <c r="UYD3" s="249"/>
      <c r="UYE3" s="249"/>
      <c r="UYF3" s="249"/>
      <c r="UYG3" s="249"/>
      <c r="UYH3" s="249"/>
      <c r="UYI3" s="249"/>
      <c r="UYJ3" s="249"/>
      <c r="UYK3" s="249"/>
      <c r="UYL3" s="249"/>
      <c r="UYM3" s="249"/>
      <c r="UYN3" s="249"/>
      <c r="UYO3" s="249"/>
      <c r="UYP3" s="249"/>
      <c r="UYQ3" s="249"/>
      <c r="UYR3" s="249"/>
      <c r="UYS3" s="249"/>
      <c r="UYT3" s="249"/>
      <c r="UYU3" s="249"/>
      <c r="UYV3" s="249"/>
      <c r="UYW3" s="249"/>
      <c r="UYX3" s="249"/>
      <c r="UYY3" s="249"/>
      <c r="UYZ3" s="249"/>
      <c r="UZA3" s="249"/>
      <c r="UZB3" s="249"/>
      <c r="UZC3" s="249"/>
      <c r="UZD3" s="249"/>
      <c r="UZE3" s="249"/>
      <c r="UZF3" s="249"/>
      <c r="UZG3" s="249"/>
      <c r="UZH3" s="249"/>
      <c r="UZI3" s="249"/>
      <c r="UZJ3" s="249"/>
      <c r="UZK3" s="249"/>
      <c r="UZL3" s="249"/>
      <c r="UZM3" s="249"/>
      <c r="UZN3" s="249"/>
      <c r="UZO3" s="249"/>
      <c r="UZP3" s="249"/>
      <c r="UZQ3" s="249"/>
      <c r="UZR3" s="249"/>
      <c r="UZS3" s="249"/>
      <c r="UZT3" s="249"/>
      <c r="UZU3" s="249"/>
      <c r="UZV3" s="249"/>
      <c r="UZW3" s="249"/>
      <c r="UZX3" s="249"/>
      <c r="UZY3" s="249"/>
      <c r="UZZ3" s="249"/>
      <c r="VAA3" s="249"/>
      <c r="VAB3" s="249"/>
      <c r="VAC3" s="249"/>
      <c r="VAD3" s="249"/>
      <c r="VAE3" s="249"/>
      <c r="VAF3" s="249"/>
      <c r="VAG3" s="249"/>
      <c r="VAH3" s="249"/>
      <c r="VAI3" s="249"/>
      <c r="VAJ3" s="249"/>
      <c r="VAK3" s="249"/>
      <c r="VAL3" s="249"/>
      <c r="VAM3" s="249"/>
      <c r="VAN3" s="249"/>
      <c r="VAO3" s="249"/>
      <c r="VAP3" s="249"/>
      <c r="VAQ3" s="249"/>
      <c r="VAR3" s="249"/>
      <c r="VAS3" s="249"/>
      <c r="VAT3" s="249"/>
      <c r="VAU3" s="249"/>
      <c r="VAV3" s="249"/>
      <c r="VAW3" s="249"/>
      <c r="VAX3" s="249"/>
      <c r="VAY3" s="249"/>
      <c r="VAZ3" s="249"/>
      <c r="VBA3" s="249"/>
      <c r="VBB3" s="249"/>
      <c r="VBC3" s="249"/>
      <c r="VBD3" s="249"/>
      <c r="VBE3" s="249"/>
      <c r="VBF3" s="249"/>
      <c r="VBG3" s="249"/>
      <c r="VBH3" s="249"/>
      <c r="VBI3" s="249"/>
      <c r="VBJ3" s="249"/>
      <c r="VBK3" s="249"/>
      <c r="VBL3" s="249"/>
      <c r="VBM3" s="249"/>
      <c r="VBN3" s="249"/>
      <c r="VBO3" s="249"/>
      <c r="VBP3" s="249"/>
      <c r="VBQ3" s="249"/>
      <c r="VBR3" s="249"/>
      <c r="VBS3" s="249"/>
      <c r="VBT3" s="249"/>
      <c r="VBU3" s="249"/>
      <c r="VBV3" s="249"/>
      <c r="VBW3" s="249"/>
      <c r="VBX3" s="249"/>
      <c r="VBY3" s="249"/>
      <c r="VBZ3" s="249"/>
      <c r="VCA3" s="249"/>
      <c r="VCB3" s="249"/>
      <c r="VCC3" s="249"/>
      <c r="VCD3" s="249"/>
      <c r="VCE3" s="249"/>
      <c r="VCF3" s="249"/>
      <c r="VCG3" s="249"/>
      <c r="VCH3" s="249"/>
      <c r="VCI3" s="249"/>
      <c r="VCJ3" s="249"/>
      <c r="VCK3" s="249"/>
      <c r="VCL3" s="249"/>
      <c r="VCM3" s="249"/>
      <c r="VCN3" s="249"/>
      <c r="VCO3" s="249"/>
      <c r="VCP3" s="249"/>
      <c r="VCQ3" s="249"/>
      <c r="VCR3" s="249"/>
      <c r="VCS3" s="249"/>
      <c r="VCT3" s="249"/>
      <c r="VCU3" s="249"/>
      <c r="VCV3" s="249"/>
      <c r="VCW3" s="249"/>
      <c r="VCX3" s="249"/>
      <c r="VCY3" s="249"/>
      <c r="VCZ3" s="249"/>
      <c r="VDA3" s="249"/>
      <c r="VDB3" s="249"/>
      <c r="VDC3" s="249"/>
      <c r="VDD3" s="249"/>
      <c r="VDE3" s="249"/>
      <c r="VDF3" s="249"/>
      <c r="VDG3" s="249"/>
      <c r="VDH3" s="249"/>
      <c r="VDI3" s="249"/>
      <c r="VDJ3" s="249"/>
      <c r="VDK3" s="249"/>
      <c r="VDL3" s="249"/>
      <c r="VDM3" s="249"/>
      <c r="VDN3" s="249"/>
      <c r="VDO3" s="249"/>
      <c r="VDP3" s="249"/>
      <c r="VDQ3" s="249"/>
      <c r="VDR3" s="249"/>
      <c r="VDS3" s="249"/>
      <c r="VDT3" s="249"/>
      <c r="VDU3" s="249"/>
      <c r="VDV3" s="249"/>
      <c r="VDW3" s="249"/>
      <c r="VDX3" s="249"/>
      <c r="VDY3" s="249"/>
      <c r="VDZ3" s="249"/>
      <c r="VEA3" s="249"/>
      <c r="VEB3" s="249"/>
      <c r="VEC3" s="249"/>
      <c r="VED3" s="249"/>
      <c r="VEE3" s="249"/>
      <c r="VEF3" s="249"/>
      <c r="VEG3" s="249"/>
      <c r="VEH3" s="249"/>
      <c r="VEI3" s="249"/>
      <c r="VEJ3" s="249"/>
      <c r="VEK3" s="249"/>
      <c r="VEL3" s="249"/>
      <c r="VEM3" s="249"/>
      <c r="VEN3" s="249"/>
      <c r="VEO3" s="249"/>
      <c r="VEP3" s="249"/>
      <c r="VEQ3" s="249"/>
      <c r="VER3" s="249"/>
      <c r="VES3" s="249"/>
      <c r="VET3" s="249"/>
      <c r="VEU3" s="249"/>
      <c r="VEV3" s="249"/>
      <c r="VEW3" s="249"/>
      <c r="VEX3" s="249"/>
      <c r="VEY3" s="249"/>
      <c r="VEZ3" s="249"/>
      <c r="VFA3" s="249"/>
      <c r="VFB3" s="249"/>
      <c r="VFC3" s="249"/>
      <c r="VFD3" s="249"/>
      <c r="VFE3" s="249"/>
      <c r="VFF3" s="249"/>
      <c r="VFG3" s="249"/>
      <c r="VFH3" s="249"/>
      <c r="VFI3" s="249"/>
      <c r="VFJ3" s="249"/>
      <c r="VFK3" s="249"/>
      <c r="VFL3" s="249"/>
      <c r="VFM3" s="249"/>
      <c r="VFN3" s="249"/>
      <c r="VFO3" s="249"/>
      <c r="VFP3" s="249"/>
      <c r="VFQ3" s="249"/>
      <c r="VFR3" s="249"/>
      <c r="VFS3" s="249"/>
      <c r="VFT3" s="249"/>
      <c r="VFU3" s="249"/>
      <c r="VFV3" s="249"/>
      <c r="VFW3" s="249"/>
      <c r="VFX3" s="249"/>
      <c r="VFY3" s="249"/>
      <c r="VFZ3" s="249"/>
      <c r="VGA3" s="249"/>
      <c r="VGB3" s="249"/>
      <c r="VGC3" s="249"/>
      <c r="VGD3" s="249"/>
      <c r="VGE3" s="249"/>
      <c r="VGF3" s="249"/>
      <c r="VGG3" s="249"/>
      <c r="VGH3" s="249"/>
      <c r="VGI3" s="249"/>
      <c r="VGJ3" s="249"/>
      <c r="VGK3" s="249"/>
      <c r="VGL3" s="249"/>
      <c r="VGM3" s="249"/>
      <c r="VGN3" s="249"/>
      <c r="VGO3" s="249"/>
      <c r="VGP3" s="249"/>
      <c r="VGQ3" s="249"/>
      <c r="VGR3" s="249"/>
      <c r="VGS3" s="249"/>
      <c r="VGT3" s="249"/>
      <c r="VGU3" s="249"/>
      <c r="VGV3" s="249"/>
      <c r="VGW3" s="249"/>
      <c r="VGX3" s="249"/>
      <c r="VGY3" s="249"/>
      <c r="VGZ3" s="249"/>
      <c r="VHA3" s="249"/>
      <c r="VHB3" s="249"/>
      <c r="VHC3" s="249"/>
      <c r="VHD3" s="249"/>
      <c r="VHE3" s="249"/>
      <c r="VHF3" s="249"/>
      <c r="VHG3" s="249"/>
      <c r="VHH3" s="249"/>
      <c r="VHI3" s="249"/>
      <c r="VHJ3" s="249"/>
      <c r="VHK3" s="249"/>
      <c r="VHL3" s="249"/>
      <c r="VHM3" s="249"/>
      <c r="VHN3" s="249"/>
      <c r="VHO3" s="249"/>
      <c r="VHP3" s="249"/>
      <c r="VHQ3" s="249"/>
      <c r="VHR3" s="249"/>
      <c r="VHS3" s="249"/>
      <c r="VHT3" s="249"/>
      <c r="VHU3" s="249"/>
      <c r="VHV3" s="249"/>
      <c r="VHW3" s="249"/>
      <c r="VHX3" s="249"/>
      <c r="VHY3" s="249"/>
      <c r="VHZ3" s="249"/>
      <c r="VIA3" s="249"/>
      <c r="VIB3" s="249"/>
      <c r="VIC3" s="249"/>
      <c r="VID3" s="249"/>
      <c r="VIE3" s="249"/>
      <c r="VIF3" s="249"/>
      <c r="VIG3" s="249"/>
      <c r="VIH3" s="249"/>
      <c r="VII3" s="249"/>
      <c r="VIJ3" s="249"/>
      <c r="VIK3" s="249"/>
      <c r="VIL3" s="249"/>
      <c r="VIM3" s="249"/>
      <c r="VIN3" s="249"/>
      <c r="VIO3" s="249"/>
      <c r="VIP3" s="249"/>
      <c r="VIQ3" s="249"/>
      <c r="VIR3" s="249"/>
      <c r="VIS3" s="249"/>
      <c r="VIT3" s="249"/>
      <c r="VIU3" s="249"/>
      <c r="VIV3" s="249"/>
      <c r="VIW3" s="249"/>
      <c r="VIX3" s="249"/>
      <c r="VIY3" s="249"/>
      <c r="VIZ3" s="249"/>
      <c r="VJA3" s="249"/>
      <c r="VJB3" s="249"/>
      <c r="VJC3" s="249"/>
      <c r="VJD3" s="249"/>
      <c r="VJE3" s="249"/>
      <c r="VJF3" s="249"/>
      <c r="VJG3" s="249"/>
      <c r="VJH3" s="249"/>
      <c r="VJI3" s="249"/>
      <c r="VJJ3" s="249"/>
      <c r="VJK3" s="249"/>
      <c r="VJL3" s="249"/>
      <c r="VJM3" s="249"/>
      <c r="VJN3" s="249"/>
      <c r="VJO3" s="249"/>
      <c r="VJP3" s="249"/>
      <c r="VJQ3" s="249"/>
      <c r="VJR3" s="249"/>
      <c r="VJS3" s="249"/>
      <c r="VJT3" s="249"/>
      <c r="VJU3" s="249"/>
      <c r="VJV3" s="249"/>
      <c r="VJW3" s="249"/>
      <c r="VJX3" s="249"/>
      <c r="VJY3" s="249"/>
      <c r="VJZ3" s="249"/>
      <c r="VKA3" s="249"/>
      <c r="VKB3" s="249"/>
      <c r="VKC3" s="249"/>
      <c r="VKD3" s="249"/>
      <c r="VKE3" s="249"/>
      <c r="VKF3" s="249"/>
      <c r="VKG3" s="249"/>
      <c r="VKH3" s="249"/>
      <c r="VKI3" s="249"/>
      <c r="VKJ3" s="249"/>
      <c r="VKK3" s="249"/>
      <c r="VKL3" s="249"/>
      <c r="VKM3" s="249"/>
      <c r="VKN3" s="249"/>
      <c r="VKO3" s="249"/>
      <c r="VKP3" s="249"/>
      <c r="VKQ3" s="249"/>
      <c r="VKR3" s="249"/>
      <c r="VKS3" s="249"/>
      <c r="VKT3" s="249"/>
      <c r="VKU3" s="249"/>
      <c r="VKV3" s="249"/>
      <c r="VKW3" s="249"/>
      <c r="VKX3" s="249"/>
      <c r="VKY3" s="249"/>
      <c r="VKZ3" s="249"/>
      <c r="VLA3" s="249"/>
      <c r="VLB3" s="249"/>
      <c r="VLC3" s="249"/>
      <c r="VLD3" s="249"/>
      <c r="VLE3" s="249"/>
      <c r="VLF3" s="249"/>
      <c r="VLG3" s="249"/>
      <c r="VLH3" s="249"/>
      <c r="VLI3" s="249"/>
      <c r="VLJ3" s="249"/>
      <c r="VLK3" s="249"/>
      <c r="VLL3" s="249"/>
      <c r="VLM3" s="249"/>
      <c r="VLN3" s="249"/>
      <c r="VLO3" s="249"/>
      <c r="VLP3" s="249"/>
      <c r="VLQ3" s="249"/>
      <c r="VLR3" s="249"/>
      <c r="VLS3" s="249"/>
      <c r="VLT3" s="249"/>
      <c r="VLU3" s="249"/>
      <c r="VLV3" s="249"/>
      <c r="VLW3" s="249"/>
      <c r="VLX3" s="249"/>
      <c r="VLY3" s="249"/>
      <c r="VLZ3" s="249"/>
      <c r="VMA3" s="249"/>
      <c r="VMB3" s="249"/>
      <c r="VMC3" s="249"/>
      <c r="VMD3" s="249"/>
      <c r="VME3" s="249"/>
      <c r="VMF3" s="249"/>
      <c r="VMG3" s="249"/>
      <c r="VMH3" s="249"/>
      <c r="VMI3" s="249"/>
      <c r="VMJ3" s="249"/>
      <c r="VMK3" s="249"/>
      <c r="VML3" s="249"/>
      <c r="VMM3" s="249"/>
      <c r="VMN3" s="249"/>
      <c r="VMO3" s="249"/>
      <c r="VMP3" s="249"/>
      <c r="VMQ3" s="249"/>
      <c r="VMR3" s="249"/>
      <c r="VMS3" s="249"/>
      <c r="VMT3" s="249"/>
      <c r="VMU3" s="249"/>
      <c r="VMV3" s="249"/>
      <c r="VMW3" s="249"/>
      <c r="VMX3" s="249"/>
      <c r="VMY3" s="249"/>
      <c r="VMZ3" s="249"/>
      <c r="VNA3" s="249"/>
      <c r="VNB3" s="249"/>
      <c r="VNC3" s="249"/>
      <c r="VND3" s="249"/>
      <c r="VNE3" s="249"/>
      <c r="VNF3" s="249"/>
      <c r="VNG3" s="249"/>
      <c r="VNH3" s="249"/>
      <c r="VNI3" s="249"/>
      <c r="VNJ3" s="249"/>
      <c r="VNK3" s="249"/>
      <c r="VNL3" s="249"/>
      <c r="VNM3" s="249"/>
      <c r="VNN3" s="249"/>
      <c r="VNO3" s="249"/>
      <c r="VNP3" s="249"/>
      <c r="VNQ3" s="249"/>
      <c r="VNR3" s="249"/>
      <c r="VNS3" s="249"/>
      <c r="VNT3" s="249"/>
      <c r="VNU3" s="249"/>
      <c r="VNV3" s="249"/>
      <c r="VNW3" s="249"/>
      <c r="VNX3" s="249"/>
      <c r="VNY3" s="249"/>
      <c r="VNZ3" s="249"/>
      <c r="VOA3" s="249"/>
      <c r="VOB3" s="249"/>
      <c r="VOC3" s="249"/>
      <c r="VOD3" s="249"/>
      <c r="VOE3" s="249"/>
      <c r="VOF3" s="249"/>
      <c r="VOG3" s="249"/>
      <c r="VOH3" s="249"/>
      <c r="VOI3" s="249"/>
      <c r="VOJ3" s="249"/>
      <c r="VOK3" s="249"/>
      <c r="VOL3" s="249"/>
      <c r="VOM3" s="249"/>
      <c r="VON3" s="249"/>
      <c r="VOO3" s="249"/>
      <c r="VOP3" s="249"/>
      <c r="VOQ3" s="249"/>
      <c r="VOR3" s="249"/>
      <c r="VOS3" s="249"/>
      <c r="VOT3" s="249"/>
      <c r="VOU3" s="249"/>
      <c r="VOV3" s="249"/>
      <c r="VOW3" s="249"/>
      <c r="VOX3" s="249"/>
      <c r="VOY3" s="249"/>
      <c r="VOZ3" s="249"/>
      <c r="VPA3" s="249"/>
      <c r="VPB3" s="249"/>
      <c r="VPC3" s="249"/>
      <c r="VPD3" s="249"/>
      <c r="VPE3" s="249"/>
      <c r="VPF3" s="249"/>
      <c r="VPG3" s="249"/>
      <c r="VPH3" s="249"/>
      <c r="VPI3" s="249"/>
      <c r="VPJ3" s="249"/>
      <c r="VPK3" s="249"/>
      <c r="VPL3" s="249"/>
      <c r="VPM3" s="249"/>
      <c r="VPN3" s="249"/>
      <c r="VPO3" s="249"/>
      <c r="VPP3" s="249"/>
      <c r="VPQ3" s="249"/>
      <c r="VPR3" s="249"/>
      <c r="VPS3" s="249"/>
      <c r="VPT3" s="249"/>
      <c r="VPU3" s="249"/>
      <c r="VPV3" s="249"/>
      <c r="VPW3" s="249"/>
      <c r="VPX3" s="249"/>
      <c r="VPY3" s="249"/>
      <c r="VPZ3" s="249"/>
      <c r="VQA3" s="249"/>
      <c r="VQB3" s="249"/>
      <c r="VQC3" s="249"/>
      <c r="VQD3" s="249"/>
      <c r="VQE3" s="249"/>
      <c r="VQF3" s="249"/>
      <c r="VQG3" s="249"/>
      <c r="VQH3" s="249"/>
      <c r="VQI3" s="249"/>
      <c r="VQJ3" s="249"/>
      <c r="VQK3" s="249"/>
      <c r="VQL3" s="249"/>
      <c r="VQM3" s="249"/>
      <c r="VQN3" s="249"/>
      <c r="VQO3" s="249"/>
      <c r="VQP3" s="249"/>
      <c r="VQQ3" s="249"/>
      <c r="VQR3" s="249"/>
      <c r="VQS3" s="249"/>
      <c r="VQT3" s="249"/>
      <c r="VQU3" s="249"/>
      <c r="VQV3" s="249"/>
      <c r="VQW3" s="249"/>
      <c r="VQX3" s="249"/>
      <c r="VQY3" s="249"/>
      <c r="VQZ3" s="249"/>
      <c r="VRA3" s="249"/>
      <c r="VRB3" s="249"/>
      <c r="VRC3" s="249"/>
      <c r="VRD3" s="249"/>
      <c r="VRE3" s="249"/>
      <c r="VRF3" s="249"/>
      <c r="VRG3" s="249"/>
      <c r="VRH3" s="249"/>
      <c r="VRI3" s="249"/>
      <c r="VRJ3" s="249"/>
      <c r="VRK3" s="249"/>
      <c r="VRL3" s="249"/>
      <c r="VRM3" s="249"/>
      <c r="VRN3" s="249"/>
      <c r="VRO3" s="249"/>
      <c r="VRP3" s="249"/>
      <c r="VRQ3" s="249"/>
      <c r="VRR3" s="249"/>
      <c r="VRS3" s="249"/>
      <c r="VRT3" s="249"/>
      <c r="VRU3" s="249"/>
      <c r="VRV3" s="249"/>
      <c r="VRW3" s="249"/>
      <c r="VRX3" s="249"/>
      <c r="VRY3" s="249"/>
      <c r="VRZ3" s="249"/>
      <c r="VSA3" s="249"/>
      <c r="VSB3" s="249"/>
      <c r="VSC3" s="249"/>
      <c r="VSD3" s="249"/>
      <c r="VSE3" s="249"/>
      <c r="VSF3" s="249"/>
      <c r="VSG3" s="249"/>
      <c r="VSH3" s="249"/>
      <c r="VSI3" s="249"/>
      <c r="VSJ3" s="249"/>
      <c r="VSK3" s="249"/>
      <c r="VSL3" s="249"/>
      <c r="VSM3" s="249"/>
      <c r="VSN3" s="249"/>
      <c r="VSO3" s="249"/>
      <c r="VSP3" s="249"/>
      <c r="VSQ3" s="249"/>
      <c r="VSR3" s="249"/>
      <c r="VSS3" s="249"/>
      <c r="VST3" s="249"/>
      <c r="VSU3" s="249"/>
      <c r="VSV3" s="249"/>
      <c r="VSW3" s="249"/>
      <c r="VSX3" s="249"/>
      <c r="VSY3" s="249"/>
      <c r="VSZ3" s="249"/>
      <c r="VTA3" s="249"/>
      <c r="VTB3" s="249"/>
      <c r="VTC3" s="249"/>
      <c r="VTD3" s="249"/>
      <c r="VTE3" s="249"/>
      <c r="VTF3" s="249"/>
      <c r="VTG3" s="249"/>
      <c r="VTH3" s="249"/>
      <c r="VTI3" s="249"/>
      <c r="VTJ3" s="249"/>
      <c r="VTK3" s="249"/>
      <c r="VTL3" s="249"/>
      <c r="VTM3" s="249"/>
      <c r="VTN3" s="249"/>
      <c r="VTO3" s="249"/>
      <c r="VTP3" s="249"/>
      <c r="VTQ3" s="249"/>
      <c r="VTR3" s="249"/>
      <c r="VTS3" s="249"/>
      <c r="VTT3" s="249"/>
      <c r="VTU3" s="249"/>
      <c r="VTV3" s="249"/>
      <c r="VTW3" s="249"/>
      <c r="VTX3" s="249"/>
      <c r="VTY3" s="249"/>
      <c r="VTZ3" s="249"/>
      <c r="VUA3" s="249"/>
      <c r="VUB3" s="249"/>
      <c r="VUC3" s="249"/>
      <c r="VUD3" s="249"/>
      <c r="VUE3" s="249"/>
      <c r="VUF3" s="249"/>
      <c r="VUG3" s="249"/>
      <c r="VUH3" s="249"/>
      <c r="VUI3" s="249"/>
      <c r="VUJ3" s="249"/>
      <c r="VUK3" s="249"/>
      <c r="VUL3" s="249"/>
      <c r="VUM3" s="249"/>
      <c r="VUN3" s="249"/>
      <c r="VUO3" s="249"/>
      <c r="VUP3" s="249"/>
      <c r="VUQ3" s="249"/>
      <c r="VUR3" s="249"/>
      <c r="VUS3" s="249"/>
      <c r="VUT3" s="249"/>
      <c r="VUU3" s="249"/>
      <c r="VUV3" s="249"/>
      <c r="VUW3" s="249"/>
      <c r="VUX3" s="249"/>
      <c r="VUY3" s="249"/>
      <c r="VUZ3" s="249"/>
      <c r="VVA3" s="249"/>
      <c r="VVB3" s="249"/>
      <c r="VVC3" s="249"/>
      <c r="VVD3" s="249"/>
      <c r="VVE3" s="249"/>
      <c r="VVF3" s="249"/>
      <c r="VVG3" s="249"/>
      <c r="VVH3" s="249"/>
      <c r="VVI3" s="249"/>
      <c r="VVJ3" s="249"/>
      <c r="VVK3" s="249"/>
      <c r="VVL3" s="249"/>
      <c r="VVM3" s="249"/>
      <c r="VVN3" s="249"/>
      <c r="VVO3" s="249"/>
      <c r="VVP3" s="249"/>
      <c r="VVQ3" s="249"/>
      <c r="VVR3" s="249"/>
      <c r="VVS3" s="249"/>
      <c r="VVT3" s="249"/>
      <c r="VVU3" s="249"/>
      <c r="VVV3" s="249"/>
      <c r="VVW3" s="249"/>
      <c r="VVX3" s="249"/>
      <c r="VVY3" s="249"/>
      <c r="VVZ3" s="249"/>
      <c r="VWA3" s="249"/>
      <c r="VWB3" s="249"/>
      <c r="VWC3" s="249"/>
      <c r="VWD3" s="249"/>
      <c r="VWE3" s="249"/>
      <c r="VWF3" s="249"/>
      <c r="VWG3" s="249"/>
      <c r="VWH3" s="249"/>
      <c r="VWI3" s="249"/>
      <c r="VWJ3" s="249"/>
      <c r="VWK3" s="249"/>
      <c r="VWL3" s="249"/>
      <c r="VWM3" s="249"/>
      <c r="VWN3" s="249"/>
      <c r="VWO3" s="249"/>
      <c r="VWP3" s="249"/>
      <c r="VWQ3" s="249"/>
      <c r="VWR3" s="249"/>
      <c r="VWS3" s="249"/>
      <c r="VWT3" s="249"/>
      <c r="VWU3" s="249"/>
      <c r="VWV3" s="249"/>
      <c r="VWW3" s="249"/>
      <c r="VWX3" s="249"/>
      <c r="VWY3" s="249"/>
      <c r="VWZ3" s="249"/>
      <c r="VXA3" s="249"/>
      <c r="VXB3" s="249"/>
      <c r="VXC3" s="249"/>
      <c r="VXD3" s="249"/>
      <c r="VXE3" s="249"/>
      <c r="VXF3" s="249"/>
      <c r="VXG3" s="249"/>
      <c r="VXH3" s="249"/>
      <c r="VXI3" s="249"/>
      <c r="VXJ3" s="249"/>
      <c r="VXK3" s="249"/>
      <c r="VXL3" s="249"/>
      <c r="VXM3" s="249"/>
      <c r="VXN3" s="249"/>
      <c r="VXO3" s="249"/>
      <c r="VXP3" s="249"/>
      <c r="VXQ3" s="249"/>
      <c r="VXR3" s="249"/>
      <c r="VXS3" s="249"/>
      <c r="VXT3" s="249"/>
      <c r="VXU3" s="249"/>
      <c r="VXV3" s="249"/>
      <c r="VXW3" s="249"/>
      <c r="VXX3" s="249"/>
      <c r="VXY3" s="249"/>
      <c r="VXZ3" s="249"/>
      <c r="VYA3" s="249"/>
      <c r="VYB3" s="249"/>
      <c r="VYC3" s="249"/>
      <c r="VYD3" s="249"/>
      <c r="VYE3" s="249"/>
      <c r="VYF3" s="249"/>
      <c r="VYG3" s="249"/>
      <c r="VYH3" s="249"/>
      <c r="VYI3" s="249"/>
      <c r="VYJ3" s="249"/>
      <c r="VYK3" s="249"/>
      <c r="VYL3" s="249"/>
      <c r="VYM3" s="249"/>
      <c r="VYN3" s="249"/>
      <c r="VYO3" s="249"/>
      <c r="VYP3" s="249"/>
      <c r="VYQ3" s="249"/>
      <c r="VYR3" s="249"/>
      <c r="VYS3" s="249"/>
      <c r="VYT3" s="249"/>
      <c r="VYU3" s="249"/>
      <c r="VYV3" s="249"/>
      <c r="VYW3" s="249"/>
      <c r="VYX3" s="249"/>
      <c r="VYY3" s="249"/>
      <c r="VYZ3" s="249"/>
      <c r="VZA3" s="249"/>
      <c r="VZB3" s="249"/>
      <c r="VZC3" s="249"/>
      <c r="VZD3" s="249"/>
      <c r="VZE3" s="249"/>
      <c r="VZF3" s="249"/>
      <c r="VZG3" s="249"/>
      <c r="VZH3" s="249"/>
      <c r="VZI3" s="249"/>
      <c r="VZJ3" s="249"/>
      <c r="VZK3" s="249"/>
      <c r="VZL3" s="249"/>
      <c r="VZM3" s="249"/>
      <c r="VZN3" s="249"/>
      <c r="VZO3" s="249"/>
      <c r="VZP3" s="249"/>
      <c r="VZQ3" s="249"/>
      <c r="VZR3" s="249"/>
      <c r="VZS3" s="249"/>
      <c r="VZT3" s="249"/>
      <c r="VZU3" s="249"/>
      <c r="VZV3" s="249"/>
      <c r="VZW3" s="249"/>
      <c r="VZX3" s="249"/>
      <c r="VZY3" s="249"/>
      <c r="VZZ3" s="249"/>
      <c r="WAA3" s="249"/>
      <c r="WAB3" s="249"/>
      <c r="WAC3" s="249"/>
      <c r="WAD3" s="249"/>
      <c r="WAE3" s="249"/>
      <c r="WAF3" s="249"/>
      <c r="WAG3" s="249"/>
      <c r="WAH3" s="249"/>
      <c r="WAI3" s="249"/>
      <c r="WAJ3" s="249"/>
      <c r="WAK3" s="249"/>
      <c r="WAL3" s="249"/>
      <c r="WAM3" s="249"/>
      <c r="WAN3" s="249"/>
      <c r="WAO3" s="249"/>
      <c r="WAP3" s="249"/>
      <c r="WAQ3" s="249"/>
      <c r="WAR3" s="249"/>
      <c r="WAS3" s="249"/>
      <c r="WAT3" s="249"/>
      <c r="WAU3" s="249"/>
      <c r="WAV3" s="249"/>
      <c r="WAW3" s="249"/>
      <c r="WAX3" s="249"/>
      <c r="WAY3" s="249"/>
      <c r="WAZ3" s="249"/>
      <c r="WBA3" s="249"/>
      <c r="WBB3" s="249"/>
      <c r="WBC3" s="249"/>
      <c r="WBD3" s="249"/>
      <c r="WBE3" s="249"/>
      <c r="WBF3" s="249"/>
      <c r="WBG3" s="249"/>
      <c r="WBH3" s="249"/>
      <c r="WBI3" s="249"/>
      <c r="WBJ3" s="249"/>
      <c r="WBK3" s="249"/>
      <c r="WBL3" s="249"/>
      <c r="WBM3" s="249"/>
      <c r="WBN3" s="249"/>
      <c r="WBO3" s="249"/>
      <c r="WBP3" s="249"/>
      <c r="WBQ3" s="249"/>
      <c r="WBR3" s="249"/>
      <c r="WBS3" s="249"/>
      <c r="WBT3" s="249"/>
      <c r="WBU3" s="249"/>
      <c r="WBV3" s="249"/>
      <c r="WBW3" s="249"/>
      <c r="WBX3" s="249"/>
      <c r="WBY3" s="249"/>
      <c r="WBZ3" s="249"/>
      <c r="WCA3" s="249"/>
      <c r="WCB3" s="249"/>
      <c r="WCC3" s="249"/>
      <c r="WCD3" s="249"/>
      <c r="WCE3" s="249"/>
      <c r="WCF3" s="249"/>
      <c r="WCG3" s="249"/>
      <c r="WCH3" s="249"/>
      <c r="WCI3" s="249"/>
      <c r="WCJ3" s="249"/>
      <c r="WCK3" s="249"/>
      <c r="WCL3" s="249"/>
      <c r="WCM3" s="249"/>
      <c r="WCN3" s="249"/>
      <c r="WCO3" s="249"/>
      <c r="WCP3" s="249"/>
      <c r="WCQ3" s="249"/>
      <c r="WCR3" s="249"/>
      <c r="WCS3" s="249"/>
      <c r="WCT3" s="249"/>
      <c r="WCU3" s="249"/>
      <c r="WCV3" s="249"/>
      <c r="WCW3" s="249"/>
      <c r="WCX3" s="249"/>
      <c r="WCY3" s="249"/>
      <c r="WCZ3" s="249"/>
      <c r="WDA3" s="249"/>
      <c r="WDB3" s="249"/>
      <c r="WDC3" s="249"/>
      <c r="WDD3" s="249"/>
      <c r="WDE3" s="249"/>
      <c r="WDF3" s="249"/>
      <c r="WDG3" s="249"/>
      <c r="WDH3" s="249"/>
      <c r="WDI3" s="249"/>
      <c r="WDJ3" s="249"/>
      <c r="WDK3" s="249"/>
      <c r="WDL3" s="249"/>
      <c r="WDM3" s="249"/>
      <c r="WDN3" s="249"/>
      <c r="WDO3" s="249"/>
      <c r="WDP3" s="249"/>
      <c r="WDQ3" s="249"/>
      <c r="WDR3" s="249"/>
      <c r="WDS3" s="249"/>
      <c r="WDT3" s="249"/>
      <c r="WDU3" s="249"/>
      <c r="WDV3" s="249"/>
      <c r="WDW3" s="249"/>
      <c r="WDX3" s="249"/>
      <c r="WDY3" s="249"/>
      <c r="WDZ3" s="249"/>
      <c r="WEA3" s="249"/>
      <c r="WEB3" s="249"/>
      <c r="WEC3" s="249"/>
      <c r="WED3" s="249"/>
      <c r="WEE3" s="249"/>
      <c r="WEF3" s="249"/>
      <c r="WEG3" s="249"/>
      <c r="WEH3" s="249"/>
      <c r="WEI3" s="249"/>
      <c r="WEJ3" s="249"/>
      <c r="WEK3" s="249"/>
      <c r="WEL3" s="249"/>
      <c r="WEM3" s="249"/>
      <c r="WEN3" s="249"/>
      <c r="WEO3" s="249"/>
      <c r="WEP3" s="249"/>
      <c r="WEQ3" s="249"/>
      <c r="WER3" s="249"/>
      <c r="WES3" s="249"/>
      <c r="WET3" s="249"/>
      <c r="WEU3" s="249"/>
      <c r="WEV3" s="249"/>
      <c r="WEW3" s="249"/>
      <c r="WEX3" s="249"/>
      <c r="WEY3" s="249"/>
      <c r="WEZ3" s="249"/>
      <c r="WFA3" s="249"/>
      <c r="WFB3" s="249"/>
      <c r="WFC3" s="249"/>
      <c r="WFD3" s="249"/>
      <c r="WFE3" s="249"/>
      <c r="WFF3" s="249"/>
      <c r="WFG3" s="249"/>
      <c r="WFH3" s="249"/>
      <c r="WFI3" s="249"/>
      <c r="WFJ3" s="249"/>
      <c r="WFK3" s="249"/>
      <c r="WFL3" s="249"/>
      <c r="WFM3" s="249"/>
      <c r="WFN3" s="249"/>
      <c r="WFO3" s="249"/>
      <c r="WFP3" s="249"/>
      <c r="WFQ3" s="249"/>
      <c r="WFR3" s="249"/>
      <c r="WFS3" s="249"/>
      <c r="WFT3" s="249"/>
      <c r="WFU3" s="249"/>
      <c r="WFV3" s="249"/>
      <c r="WFW3" s="249"/>
      <c r="WFX3" s="249"/>
      <c r="WFY3" s="249"/>
      <c r="WFZ3" s="249"/>
      <c r="WGA3" s="249"/>
      <c r="WGB3" s="249"/>
      <c r="WGC3" s="249"/>
      <c r="WGD3" s="249"/>
      <c r="WGE3" s="249"/>
      <c r="WGF3" s="249"/>
      <c r="WGG3" s="249"/>
      <c r="WGH3" s="249"/>
      <c r="WGI3" s="249"/>
      <c r="WGJ3" s="249"/>
      <c r="WGK3" s="249"/>
      <c r="WGL3" s="249"/>
      <c r="WGM3" s="249"/>
      <c r="WGN3" s="249"/>
      <c r="WGO3" s="249"/>
      <c r="WGP3" s="249"/>
      <c r="WGQ3" s="249"/>
      <c r="WGR3" s="249"/>
      <c r="WGS3" s="249"/>
      <c r="WGT3" s="249"/>
      <c r="WGU3" s="249"/>
      <c r="WGV3" s="249"/>
      <c r="WGW3" s="249"/>
      <c r="WGX3" s="249"/>
      <c r="WGY3" s="249"/>
      <c r="WGZ3" s="249"/>
      <c r="WHA3" s="249"/>
      <c r="WHB3" s="249"/>
      <c r="WHC3" s="249"/>
      <c r="WHD3" s="249"/>
      <c r="WHE3" s="249"/>
      <c r="WHF3" s="249"/>
      <c r="WHG3" s="249"/>
      <c r="WHH3" s="249"/>
      <c r="WHI3" s="249"/>
      <c r="WHJ3" s="249"/>
      <c r="WHK3" s="249"/>
      <c r="WHL3" s="249"/>
      <c r="WHM3" s="249"/>
      <c r="WHN3" s="249"/>
      <c r="WHO3" s="249"/>
      <c r="WHP3" s="249"/>
      <c r="WHQ3" s="249"/>
      <c r="WHR3" s="249"/>
      <c r="WHS3" s="249"/>
      <c r="WHT3" s="249"/>
      <c r="WHU3" s="249"/>
      <c r="WHV3" s="249"/>
      <c r="WHW3" s="249"/>
      <c r="WHX3" s="249"/>
      <c r="WHY3" s="249"/>
      <c r="WHZ3" s="249"/>
      <c r="WIA3" s="249"/>
      <c r="WIB3" s="249"/>
      <c r="WIC3" s="249"/>
      <c r="WID3" s="249"/>
      <c r="WIE3" s="249"/>
      <c r="WIF3" s="249"/>
      <c r="WIG3" s="249"/>
      <c r="WIH3" s="249"/>
      <c r="WII3" s="249"/>
      <c r="WIJ3" s="249"/>
      <c r="WIK3" s="249"/>
      <c r="WIL3" s="249"/>
      <c r="WIM3" s="249"/>
      <c r="WIN3" s="249"/>
      <c r="WIO3" s="249"/>
      <c r="WIP3" s="249"/>
      <c r="WIQ3" s="249"/>
      <c r="WIR3" s="249"/>
      <c r="WIS3" s="249"/>
      <c r="WIT3" s="249"/>
      <c r="WIU3" s="249"/>
      <c r="WIV3" s="249"/>
      <c r="WIW3" s="249"/>
      <c r="WIX3" s="249"/>
      <c r="WIY3" s="249"/>
      <c r="WIZ3" s="249"/>
      <c r="WJA3" s="249"/>
      <c r="WJB3" s="249"/>
      <c r="WJC3" s="249"/>
      <c r="WJD3" s="249"/>
      <c r="WJE3" s="249"/>
      <c r="WJF3" s="249"/>
      <c r="WJG3" s="249"/>
      <c r="WJH3" s="249"/>
      <c r="WJI3" s="249"/>
      <c r="WJJ3" s="249"/>
      <c r="WJK3" s="249"/>
      <c r="WJL3" s="249"/>
      <c r="WJM3" s="249"/>
      <c r="WJN3" s="249"/>
      <c r="WJO3" s="249"/>
      <c r="WJP3" s="249"/>
      <c r="WJQ3" s="249"/>
      <c r="WJR3" s="249"/>
      <c r="WJS3" s="249"/>
      <c r="WJT3" s="249"/>
      <c r="WJU3" s="249"/>
      <c r="WJV3" s="249"/>
      <c r="WJW3" s="249"/>
      <c r="WJX3" s="249"/>
      <c r="WJY3" s="249"/>
      <c r="WJZ3" s="249"/>
      <c r="WKA3" s="249"/>
      <c r="WKB3" s="249"/>
      <c r="WKC3" s="249"/>
      <c r="WKD3" s="249"/>
      <c r="WKE3" s="249"/>
      <c r="WKF3" s="249"/>
      <c r="WKG3" s="249"/>
      <c r="WKH3" s="249"/>
      <c r="WKI3" s="249"/>
      <c r="WKJ3" s="249"/>
      <c r="WKK3" s="249"/>
      <c r="WKL3" s="249"/>
      <c r="WKM3" s="249"/>
      <c r="WKN3" s="249"/>
      <c r="WKO3" s="249"/>
      <c r="WKP3" s="249"/>
      <c r="WKQ3" s="249"/>
      <c r="WKR3" s="249"/>
      <c r="WKS3" s="249"/>
      <c r="WKT3" s="249"/>
      <c r="WKU3" s="249"/>
      <c r="WKV3" s="249"/>
      <c r="WKW3" s="249"/>
      <c r="WKX3" s="249"/>
      <c r="WKY3" s="249"/>
      <c r="WKZ3" s="249"/>
      <c r="WLA3" s="249"/>
      <c r="WLB3" s="249"/>
      <c r="WLC3" s="249"/>
      <c r="WLD3" s="249"/>
      <c r="WLE3" s="249"/>
      <c r="WLF3" s="249"/>
      <c r="WLG3" s="249"/>
      <c r="WLH3" s="249"/>
      <c r="WLI3" s="249"/>
      <c r="WLJ3" s="249"/>
      <c r="WLK3" s="249"/>
      <c r="WLL3" s="249"/>
      <c r="WLM3" s="249"/>
      <c r="WLN3" s="249"/>
      <c r="WLO3" s="249"/>
      <c r="WLP3" s="249"/>
      <c r="WLQ3" s="249"/>
      <c r="WLR3" s="249"/>
      <c r="WLS3" s="249"/>
      <c r="WLT3" s="249"/>
      <c r="WLU3" s="249"/>
      <c r="WLV3" s="249"/>
      <c r="WLW3" s="249"/>
      <c r="WLX3" s="249"/>
      <c r="WLY3" s="249"/>
      <c r="WLZ3" s="249"/>
      <c r="WMA3" s="249"/>
      <c r="WMB3" s="249"/>
      <c r="WMC3" s="249"/>
      <c r="WMD3" s="249"/>
      <c r="WME3" s="249"/>
      <c r="WMF3" s="249"/>
      <c r="WMG3" s="249"/>
      <c r="WMH3" s="249"/>
      <c r="WMI3" s="249"/>
      <c r="WMJ3" s="249"/>
      <c r="WMK3" s="249"/>
      <c r="WML3" s="249"/>
      <c r="WMM3" s="249"/>
      <c r="WMN3" s="249"/>
      <c r="WMO3" s="249"/>
      <c r="WMP3" s="249"/>
      <c r="WMQ3" s="249"/>
      <c r="WMR3" s="249"/>
      <c r="WMS3" s="249"/>
      <c r="WMT3" s="249"/>
      <c r="WMU3" s="249"/>
      <c r="WMV3" s="249"/>
      <c r="WMW3" s="249"/>
      <c r="WMX3" s="249"/>
      <c r="WMY3" s="249"/>
      <c r="WMZ3" s="249"/>
      <c r="WNA3" s="249"/>
      <c r="WNB3" s="249"/>
      <c r="WNC3" s="249"/>
      <c r="WND3" s="249"/>
      <c r="WNE3" s="249"/>
      <c r="WNF3" s="249"/>
      <c r="WNG3" s="249"/>
      <c r="WNH3" s="249"/>
      <c r="WNI3" s="249"/>
      <c r="WNJ3" s="249"/>
      <c r="WNK3" s="249"/>
      <c r="WNL3" s="249"/>
      <c r="WNM3" s="249"/>
      <c r="WNN3" s="249"/>
      <c r="WNO3" s="249"/>
      <c r="WNP3" s="249"/>
      <c r="WNQ3" s="249"/>
      <c r="WNR3" s="249"/>
      <c r="WNS3" s="249"/>
      <c r="WNT3" s="249"/>
      <c r="WNU3" s="249"/>
      <c r="WNV3" s="249"/>
      <c r="WNW3" s="249"/>
      <c r="WNX3" s="249"/>
      <c r="WNY3" s="249"/>
      <c r="WNZ3" s="249"/>
      <c r="WOA3" s="249"/>
      <c r="WOB3" s="249"/>
      <c r="WOC3" s="249"/>
      <c r="WOD3" s="249"/>
      <c r="WOE3" s="249"/>
      <c r="WOF3" s="249"/>
      <c r="WOG3" s="249"/>
      <c r="WOH3" s="249"/>
      <c r="WOI3" s="249"/>
      <c r="WOJ3" s="249"/>
      <c r="WOK3" s="249"/>
      <c r="WOL3" s="249"/>
      <c r="WOM3" s="249"/>
      <c r="WON3" s="249"/>
      <c r="WOO3" s="249"/>
      <c r="WOP3" s="249"/>
      <c r="WOQ3" s="249"/>
      <c r="WOR3" s="249"/>
      <c r="WOS3" s="249"/>
      <c r="WOT3" s="249"/>
      <c r="WOU3" s="249"/>
      <c r="WOV3" s="249"/>
      <c r="WOW3" s="249"/>
      <c r="WOX3" s="249"/>
      <c r="WOY3" s="249"/>
      <c r="WOZ3" s="249"/>
      <c r="WPA3" s="249"/>
      <c r="WPB3" s="249"/>
      <c r="WPC3" s="249"/>
      <c r="WPD3" s="249"/>
      <c r="WPE3" s="249"/>
      <c r="WPF3" s="249"/>
      <c r="WPG3" s="249"/>
      <c r="WPH3" s="249"/>
      <c r="WPI3" s="249"/>
      <c r="WPJ3" s="249"/>
      <c r="WPK3" s="249"/>
      <c r="WPL3" s="249"/>
      <c r="WPM3" s="249"/>
      <c r="WPN3" s="249"/>
      <c r="WPO3" s="249"/>
      <c r="WPP3" s="249"/>
      <c r="WPQ3" s="249"/>
      <c r="WPR3" s="249"/>
      <c r="WPS3" s="249"/>
      <c r="WPT3" s="249"/>
      <c r="WPU3" s="249"/>
      <c r="WPV3" s="249"/>
      <c r="WPW3" s="249"/>
      <c r="WPX3" s="249"/>
      <c r="WPY3" s="249"/>
      <c r="WPZ3" s="249"/>
      <c r="WQA3" s="249"/>
      <c r="WQB3" s="249"/>
      <c r="WQC3" s="249"/>
      <c r="WQD3" s="249"/>
      <c r="WQE3" s="249"/>
      <c r="WQF3" s="249"/>
      <c r="WQG3" s="249"/>
      <c r="WQH3" s="249"/>
      <c r="WQI3" s="249"/>
      <c r="WQJ3" s="249"/>
      <c r="WQK3" s="249"/>
      <c r="WQL3" s="249"/>
      <c r="WQM3" s="249"/>
      <c r="WQN3" s="249"/>
      <c r="WQO3" s="249"/>
      <c r="WQP3" s="249"/>
      <c r="WQQ3" s="249"/>
      <c r="WQR3" s="249"/>
      <c r="WQS3" s="249"/>
      <c r="WQT3" s="249"/>
      <c r="WQU3" s="249"/>
      <c r="WQV3" s="249"/>
      <c r="WQW3" s="249"/>
      <c r="WQX3" s="249"/>
      <c r="WQY3" s="249"/>
      <c r="WQZ3" s="249"/>
      <c r="WRA3" s="249"/>
      <c r="WRB3" s="249"/>
      <c r="WRC3" s="249"/>
      <c r="WRD3" s="249"/>
      <c r="WRE3" s="249"/>
      <c r="WRF3" s="249"/>
      <c r="WRG3" s="249"/>
      <c r="WRH3" s="249"/>
      <c r="WRI3" s="249"/>
      <c r="WRJ3" s="249"/>
      <c r="WRK3" s="249"/>
      <c r="WRL3" s="249"/>
      <c r="WRM3" s="249"/>
      <c r="WRN3" s="249"/>
      <c r="WRO3" s="249"/>
      <c r="WRP3" s="249"/>
      <c r="WRQ3" s="249"/>
      <c r="WRR3" s="249"/>
      <c r="WRS3" s="249"/>
      <c r="WRT3" s="249"/>
      <c r="WRU3" s="249"/>
      <c r="WRV3" s="249"/>
      <c r="WRW3" s="249"/>
      <c r="WRX3" s="249"/>
      <c r="WRY3" s="249"/>
      <c r="WRZ3" s="249"/>
      <c r="WSA3" s="249"/>
      <c r="WSB3" s="249"/>
      <c r="WSC3" s="249"/>
      <c r="WSD3" s="249"/>
      <c r="WSE3" s="249"/>
      <c r="WSF3" s="249"/>
      <c r="WSG3" s="249"/>
      <c r="WSH3" s="249"/>
      <c r="WSI3" s="249"/>
      <c r="WSJ3" s="249"/>
      <c r="WSK3" s="249"/>
      <c r="WSL3" s="249"/>
      <c r="WSM3" s="249"/>
      <c r="WSN3" s="249"/>
      <c r="WSO3" s="249"/>
      <c r="WSP3" s="249"/>
      <c r="WSQ3" s="249"/>
      <c r="WSR3" s="249"/>
      <c r="WSS3" s="249"/>
      <c r="WST3" s="249"/>
      <c r="WSU3" s="249"/>
      <c r="WSV3" s="249"/>
      <c r="WSW3" s="249"/>
      <c r="WSX3" s="249"/>
      <c r="WSY3" s="249"/>
      <c r="WSZ3" s="249"/>
      <c r="WTA3" s="249"/>
      <c r="WTB3" s="249"/>
      <c r="WTC3" s="249"/>
      <c r="WTD3" s="249"/>
      <c r="WTE3" s="249"/>
      <c r="WTF3" s="249"/>
      <c r="WTG3" s="249"/>
      <c r="WTH3" s="249"/>
      <c r="WTI3" s="249"/>
      <c r="WTJ3" s="249"/>
      <c r="WTK3" s="249"/>
      <c r="WTL3" s="249"/>
      <c r="WTM3" s="249"/>
      <c r="WTN3" s="249"/>
      <c r="WTO3" s="249"/>
      <c r="WTP3" s="249"/>
      <c r="WTQ3" s="249"/>
      <c r="WTR3" s="249"/>
      <c r="WTS3" s="249"/>
      <c r="WTT3" s="249"/>
      <c r="WTU3" s="249"/>
      <c r="WTV3" s="249"/>
      <c r="WTW3" s="249"/>
      <c r="WTX3" s="249"/>
      <c r="WTY3" s="249"/>
      <c r="WTZ3" s="249"/>
      <c r="WUA3" s="249"/>
      <c r="WUB3" s="249"/>
      <c r="WUC3" s="249"/>
      <c r="WUD3" s="249"/>
      <c r="WUE3" s="249"/>
      <c r="WUF3" s="249"/>
      <c r="WUG3" s="249"/>
      <c r="WUH3" s="249"/>
      <c r="WUI3" s="249"/>
      <c r="WUJ3" s="249"/>
      <c r="WUK3" s="249"/>
      <c r="WUL3" s="249"/>
      <c r="WUM3" s="249"/>
      <c r="WUN3" s="249"/>
      <c r="WUO3" s="249"/>
      <c r="WUP3" s="249"/>
      <c r="WUQ3" s="249"/>
      <c r="WUR3" s="249"/>
      <c r="WUS3" s="249"/>
      <c r="WUT3" s="249"/>
      <c r="WUU3" s="249"/>
      <c r="WUV3" s="249"/>
      <c r="WUW3" s="249"/>
      <c r="WUX3" s="249"/>
      <c r="WUY3" s="249"/>
      <c r="WUZ3" s="249"/>
      <c r="WVA3" s="249"/>
      <c r="WVB3" s="249"/>
      <c r="WVC3" s="249"/>
      <c r="WVD3" s="249"/>
      <c r="WVE3" s="249"/>
      <c r="WVF3" s="249"/>
      <c r="WVG3" s="249"/>
      <c r="WVH3" s="249"/>
      <c r="WVI3" s="249"/>
      <c r="WVJ3" s="249"/>
      <c r="WVK3" s="249"/>
      <c r="WVL3" s="249"/>
      <c r="WVM3" s="249"/>
      <c r="WVN3" s="249"/>
      <c r="WVO3" s="249"/>
      <c r="WVP3" s="249"/>
      <c r="WVQ3" s="249"/>
      <c r="WVR3" s="249"/>
      <c r="WVS3" s="249"/>
      <c r="WVT3" s="249"/>
      <c r="WVU3" s="249"/>
      <c r="WVV3" s="249"/>
      <c r="WVW3" s="249"/>
      <c r="WVX3" s="249"/>
      <c r="WVY3" s="249"/>
      <c r="WVZ3" s="249"/>
      <c r="WWA3" s="249"/>
      <c r="WWB3" s="249"/>
      <c r="WWC3" s="249"/>
      <c r="WWD3" s="249"/>
      <c r="WWE3" s="249"/>
      <c r="WWF3" s="249"/>
      <c r="WWG3" s="249"/>
      <c r="WWH3" s="249"/>
      <c r="WWI3" s="249"/>
      <c r="WWJ3" s="249"/>
      <c r="WWK3" s="249"/>
      <c r="WWL3" s="249"/>
      <c r="WWM3" s="249"/>
      <c r="WWN3" s="249"/>
      <c r="WWO3" s="249"/>
      <c r="WWP3" s="249"/>
      <c r="WWQ3" s="249"/>
      <c r="WWR3" s="249"/>
      <c r="WWS3" s="249"/>
      <c r="WWT3" s="249"/>
      <c r="WWU3" s="249"/>
      <c r="WWV3" s="249"/>
      <c r="WWW3" s="249"/>
      <c r="WWX3" s="249"/>
      <c r="WWY3" s="249"/>
      <c r="WWZ3" s="249"/>
      <c r="WXA3" s="249"/>
      <c r="WXB3" s="249"/>
      <c r="WXC3" s="249"/>
      <c r="WXD3" s="249"/>
      <c r="WXE3" s="249"/>
      <c r="WXF3" s="249"/>
      <c r="WXG3" s="249"/>
      <c r="WXH3" s="249"/>
      <c r="WXI3" s="249"/>
      <c r="WXJ3" s="249"/>
      <c r="WXK3" s="249"/>
      <c r="WXL3" s="249"/>
      <c r="WXM3" s="249"/>
      <c r="WXN3" s="249"/>
      <c r="WXO3" s="249"/>
      <c r="WXP3" s="249"/>
      <c r="WXQ3" s="249"/>
      <c r="WXR3" s="249"/>
      <c r="WXS3" s="249"/>
      <c r="WXT3" s="249"/>
      <c r="WXU3" s="249"/>
      <c r="WXV3" s="249"/>
      <c r="WXW3" s="249"/>
      <c r="WXX3" s="249"/>
      <c r="WXY3" s="249"/>
      <c r="WXZ3" s="249"/>
      <c r="WYA3" s="249"/>
      <c r="WYB3" s="249"/>
      <c r="WYC3" s="249"/>
      <c r="WYD3" s="249"/>
      <c r="WYE3" s="249"/>
      <c r="WYF3" s="249"/>
      <c r="WYG3" s="249"/>
      <c r="WYH3" s="249"/>
      <c r="WYI3" s="249"/>
      <c r="WYJ3" s="249"/>
      <c r="WYK3" s="249"/>
      <c r="WYL3" s="249"/>
      <c r="WYM3" s="249"/>
      <c r="WYN3" s="249"/>
      <c r="WYO3" s="249"/>
      <c r="WYP3" s="249"/>
      <c r="WYQ3" s="249"/>
      <c r="WYR3" s="249"/>
      <c r="WYS3" s="249"/>
      <c r="WYT3" s="249"/>
      <c r="WYU3" s="249"/>
      <c r="WYV3" s="249"/>
      <c r="WYW3" s="249"/>
      <c r="WYX3" s="249"/>
      <c r="WYY3" s="249"/>
      <c r="WYZ3" s="249"/>
      <c r="WZA3" s="249"/>
      <c r="WZB3" s="249"/>
      <c r="WZC3" s="249"/>
      <c r="WZD3" s="249"/>
      <c r="WZE3" s="249"/>
      <c r="WZF3" s="249"/>
      <c r="WZG3" s="249"/>
      <c r="WZH3" s="249"/>
      <c r="WZI3" s="249"/>
      <c r="WZJ3" s="249"/>
      <c r="WZK3" s="249"/>
      <c r="WZL3" s="249"/>
      <c r="WZM3" s="249"/>
      <c r="WZN3" s="249"/>
      <c r="WZO3" s="249"/>
      <c r="WZP3" s="249"/>
      <c r="WZQ3" s="249"/>
      <c r="WZR3" s="249"/>
      <c r="WZS3" s="249"/>
      <c r="WZT3" s="249"/>
      <c r="WZU3" s="249"/>
      <c r="WZV3" s="249"/>
      <c r="WZW3" s="249"/>
      <c r="WZX3" s="249"/>
      <c r="WZY3" s="249"/>
      <c r="WZZ3" s="249"/>
      <c r="XAA3" s="249"/>
      <c r="XAB3" s="249"/>
      <c r="XAC3" s="249"/>
      <c r="XAD3" s="249"/>
      <c r="XAE3" s="249"/>
      <c r="XAF3" s="249"/>
      <c r="XAG3" s="249"/>
      <c r="XAH3" s="249"/>
      <c r="XAI3" s="249"/>
      <c r="XAJ3" s="249"/>
      <c r="XAK3" s="249"/>
      <c r="XAL3" s="249"/>
      <c r="XAM3" s="249"/>
      <c r="XAN3" s="249"/>
      <c r="XAO3" s="249"/>
      <c r="XAP3" s="249"/>
      <c r="XAQ3" s="249"/>
      <c r="XAR3" s="249"/>
      <c r="XAS3" s="249"/>
      <c r="XAT3" s="249"/>
      <c r="XAU3" s="249"/>
      <c r="XAV3" s="249"/>
      <c r="XAW3" s="249"/>
      <c r="XAX3" s="249"/>
      <c r="XAY3" s="249"/>
      <c r="XAZ3" s="249"/>
      <c r="XBA3" s="249"/>
      <c r="XBB3" s="249"/>
      <c r="XBC3" s="249"/>
      <c r="XBD3" s="249"/>
      <c r="XBE3" s="249"/>
      <c r="XBF3" s="249"/>
      <c r="XBG3" s="249"/>
      <c r="XBH3" s="249"/>
      <c r="XBI3" s="249"/>
      <c r="XBJ3" s="249"/>
      <c r="XBK3" s="249"/>
      <c r="XBL3" s="249"/>
      <c r="XBM3" s="249"/>
      <c r="XBN3" s="249"/>
      <c r="XBO3" s="249"/>
      <c r="XBP3" s="249"/>
      <c r="XBQ3" s="249"/>
      <c r="XBR3" s="249"/>
      <c r="XBS3" s="249"/>
      <c r="XBT3" s="249"/>
      <c r="XBU3" s="249"/>
      <c r="XBV3" s="249"/>
      <c r="XBW3" s="249"/>
      <c r="XBX3" s="249"/>
      <c r="XBY3" s="249"/>
      <c r="XBZ3" s="249"/>
      <c r="XCA3" s="249"/>
      <c r="XCB3" s="249"/>
      <c r="XCC3" s="249"/>
      <c r="XCD3" s="249"/>
      <c r="XCE3" s="249"/>
      <c r="XCF3" s="249"/>
      <c r="XCG3" s="249"/>
      <c r="XCH3" s="249"/>
      <c r="XCI3" s="249"/>
      <c r="XCJ3" s="249"/>
      <c r="XCK3" s="249"/>
      <c r="XCL3" s="249"/>
      <c r="XCM3" s="249"/>
      <c r="XCN3" s="249"/>
      <c r="XCO3" s="249"/>
      <c r="XCP3" s="249"/>
      <c r="XCQ3" s="249"/>
      <c r="XCR3" s="249"/>
      <c r="XCS3" s="249"/>
      <c r="XCT3" s="249"/>
      <c r="XCU3" s="249"/>
      <c r="XCV3" s="249"/>
      <c r="XCW3" s="249"/>
      <c r="XCX3" s="249"/>
      <c r="XCY3" s="249"/>
      <c r="XCZ3" s="249"/>
      <c r="XDA3" s="249"/>
      <c r="XDB3" s="249"/>
      <c r="XDC3" s="249"/>
      <c r="XDD3" s="249"/>
      <c r="XDE3" s="249"/>
      <c r="XDF3" s="249"/>
      <c r="XDG3" s="249"/>
      <c r="XDH3" s="249"/>
      <c r="XDI3" s="249"/>
      <c r="XDJ3" s="249"/>
      <c r="XDK3" s="249"/>
      <c r="XDL3" s="249"/>
      <c r="XDM3" s="249"/>
      <c r="XDN3" s="249"/>
      <c r="XDO3" s="249"/>
      <c r="XDP3" s="249"/>
      <c r="XDQ3" s="249"/>
      <c r="XDR3" s="249"/>
      <c r="XDS3" s="249"/>
      <c r="XDT3" s="249"/>
      <c r="XDU3" s="249"/>
      <c r="XDV3" s="249"/>
      <c r="XDW3" s="249"/>
      <c r="XDX3" s="249"/>
      <c r="XDY3" s="249"/>
      <c r="XDZ3" s="249"/>
      <c r="XEA3" s="249"/>
      <c r="XEB3" s="249"/>
      <c r="XEC3" s="249"/>
      <c r="XED3" s="249"/>
      <c r="XEE3" s="249"/>
      <c r="XEF3" s="249"/>
      <c r="XEG3" s="249"/>
      <c r="XEH3" s="249"/>
      <c r="XEI3" s="249"/>
      <c r="XEJ3" s="249"/>
      <c r="XEK3" s="249"/>
      <c r="XEL3" s="249"/>
      <c r="XEM3" s="249"/>
      <c r="XEN3" s="249"/>
      <c r="XEO3" s="249"/>
      <c r="XEP3" s="249"/>
      <c r="XEQ3" s="249"/>
      <c r="XER3" s="249"/>
      <c r="XES3" s="249"/>
      <c r="XET3" s="249"/>
      <c r="XEU3" s="249"/>
      <c r="XEV3" s="249"/>
      <c r="XEW3" s="249"/>
      <c r="XEX3" s="249"/>
      <c r="XEY3" s="249"/>
    </row>
    <row r="4" s="222" customFormat="1" ht="24" customHeight="1" spans="1:10">
      <c r="A4" s="235">
        <v>1</v>
      </c>
      <c r="B4" s="236" t="s">
        <v>128</v>
      </c>
      <c r="C4" s="237">
        <v>300000</v>
      </c>
      <c r="D4" s="237">
        <v>30</v>
      </c>
      <c r="E4" s="238">
        <v>0.0395</v>
      </c>
      <c r="F4" s="238">
        <v>0.02</v>
      </c>
      <c r="G4" s="239">
        <v>45435</v>
      </c>
      <c r="H4" s="240" t="s">
        <v>129</v>
      </c>
      <c r="I4" s="253">
        <v>1495.8904109589</v>
      </c>
      <c r="J4" s="254"/>
    </row>
    <row r="5" s="222" customFormat="1" ht="24" customHeight="1" spans="1:10">
      <c r="A5" s="235">
        <v>2</v>
      </c>
      <c r="B5" s="236" t="s">
        <v>130</v>
      </c>
      <c r="C5" s="237">
        <v>300000</v>
      </c>
      <c r="D5" s="237">
        <v>30</v>
      </c>
      <c r="E5" s="238">
        <v>0.0395</v>
      </c>
      <c r="F5" s="238">
        <v>0.02</v>
      </c>
      <c r="G5" s="239">
        <v>45451</v>
      </c>
      <c r="H5" s="240" t="s">
        <v>129</v>
      </c>
      <c r="I5" s="253">
        <v>1495.8904109589</v>
      </c>
      <c r="J5" s="254"/>
    </row>
    <row r="6" s="222" customFormat="1" ht="49" customHeight="1" spans="1:10">
      <c r="A6" s="235">
        <v>3</v>
      </c>
      <c r="B6" s="18" t="s">
        <v>131</v>
      </c>
      <c r="C6" s="241">
        <v>5000000</v>
      </c>
      <c r="D6" s="242">
        <v>485</v>
      </c>
      <c r="E6" s="243">
        <v>0.039</v>
      </c>
      <c r="F6" s="243">
        <v>0.0195</v>
      </c>
      <c r="G6" s="244">
        <v>45285</v>
      </c>
      <c r="H6" s="240" t="s">
        <v>129</v>
      </c>
      <c r="I6" s="255">
        <v>24418.33</v>
      </c>
      <c r="J6" s="18" t="s">
        <v>132</v>
      </c>
    </row>
    <row r="7" s="220" customFormat="1" ht="49" customHeight="1" spans="1:10">
      <c r="A7" s="235">
        <v>4</v>
      </c>
      <c r="B7" s="90" t="s">
        <v>133</v>
      </c>
      <c r="C7" s="245">
        <v>4160000</v>
      </c>
      <c r="D7" s="240">
        <v>407.68</v>
      </c>
      <c r="E7" s="238">
        <v>0.039</v>
      </c>
      <c r="F7" s="238">
        <v>0.0195</v>
      </c>
      <c r="G7" s="246">
        <v>45369</v>
      </c>
      <c r="H7" s="240" t="s">
        <v>129</v>
      </c>
      <c r="I7" s="245">
        <v>20316.05</v>
      </c>
      <c r="J7" s="90" t="s">
        <v>134</v>
      </c>
    </row>
    <row r="8" s="220" customFormat="1" ht="24" customHeight="1" spans="1:10">
      <c r="A8" s="247" t="s">
        <v>135</v>
      </c>
      <c r="B8" s="240"/>
      <c r="C8" s="240"/>
      <c r="D8" s="245">
        <f>SUM(D4:D7)</f>
        <v>952.68</v>
      </c>
      <c r="E8" s="240"/>
      <c r="F8" s="240"/>
      <c r="G8" s="240"/>
      <c r="H8" s="240"/>
      <c r="I8" s="245">
        <f>SUM(I4:I7)</f>
        <v>47726.1608219178</v>
      </c>
      <c r="J8" s="256"/>
    </row>
  </sheetData>
  <mergeCells count="3">
    <mergeCell ref="A1:J1"/>
    <mergeCell ref="G2:H2"/>
    <mergeCell ref="A8:C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L19" sqref="L19"/>
    </sheetView>
  </sheetViews>
  <sheetFormatPr defaultColWidth="9" defaultRowHeight="14.25" outlineLevelRow="7"/>
  <cols>
    <col min="1" max="1" width="5.625" style="198" customWidth="1"/>
    <col min="2" max="2" width="13" style="198" customWidth="1"/>
    <col min="3" max="3" width="10.25" style="198" customWidth="1"/>
    <col min="4" max="5" width="9" style="198"/>
    <col min="6" max="7" width="12.875" style="198" customWidth="1"/>
    <col min="8" max="8" width="13.375" style="198" customWidth="1"/>
    <col min="9" max="9" width="21.125" style="198" customWidth="1"/>
    <col min="10" max="10" width="16.125" style="200" customWidth="1"/>
    <col min="11" max="16384" width="9" style="198"/>
  </cols>
  <sheetData>
    <row r="1" s="198" customFormat="1" ht="36" customHeight="1" spans="1:10">
      <c r="A1" s="201" t="s">
        <v>136</v>
      </c>
      <c r="B1" s="201"/>
      <c r="C1" s="201"/>
      <c r="D1" s="201"/>
      <c r="E1" s="201"/>
      <c r="F1" s="201"/>
      <c r="G1" s="201"/>
      <c r="H1" s="201"/>
      <c r="I1" s="201"/>
      <c r="J1" s="201"/>
    </row>
    <row r="2" s="198" customFormat="1" ht="36" customHeight="1" spans="1:10">
      <c r="A2" s="202" t="s">
        <v>137</v>
      </c>
      <c r="B2" s="202"/>
      <c r="C2" s="202"/>
      <c r="D2" s="202"/>
      <c r="E2" s="202"/>
      <c r="F2" s="202"/>
      <c r="G2" s="202"/>
      <c r="H2" s="202"/>
      <c r="I2" s="202"/>
      <c r="J2" s="202"/>
    </row>
    <row r="3" s="199" customFormat="1" ht="42" customHeight="1" spans="1:10">
      <c r="A3" s="203" t="s">
        <v>4</v>
      </c>
      <c r="B3" s="203" t="s">
        <v>5</v>
      </c>
      <c r="C3" s="204" t="s">
        <v>126</v>
      </c>
      <c r="D3" s="203" t="s">
        <v>138</v>
      </c>
      <c r="E3" s="203" t="s">
        <v>139</v>
      </c>
      <c r="F3" s="203" t="s">
        <v>140</v>
      </c>
      <c r="G3" s="205" t="s">
        <v>141</v>
      </c>
      <c r="H3" s="206" t="s">
        <v>142</v>
      </c>
      <c r="I3" s="218" t="s">
        <v>14</v>
      </c>
      <c r="J3" s="218" t="s">
        <v>19</v>
      </c>
    </row>
    <row r="4" s="198" customFormat="1" ht="25" customHeight="1" spans="1:10">
      <c r="A4" s="207" t="s">
        <v>143</v>
      </c>
      <c r="B4" s="208" t="s">
        <v>144</v>
      </c>
      <c r="C4" s="209">
        <v>300000</v>
      </c>
      <c r="D4" s="210">
        <v>0.036</v>
      </c>
      <c r="E4" s="210">
        <v>0.018</v>
      </c>
      <c r="F4" s="211">
        <v>45632</v>
      </c>
      <c r="G4" s="211">
        <v>46716</v>
      </c>
      <c r="H4" s="212">
        <v>1380</v>
      </c>
      <c r="I4" s="214" t="s">
        <v>145</v>
      </c>
      <c r="J4" s="214"/>
    </row>
    <row r="5" s="198" customFormat="1" ht="25" customHeight="1" spans="1:10">
      <c r="A5" s="207" t="s">
        <v>146</v>
      </c>
      <c r="B5" s="208" t="s">
        <v>147</v>
      </c>
      <c r="C5" s="209">
        <v>300000</v>
      </c>
      <c r="D5" s="210">
        <v>0.0385</v>
      </c>
      <c r="E5" s="213">
        <v>0.01925</v>
      </c>
      <c r="F5" s="211">
        <v>45441</v>
      </c>
      <c r="G5" s="211">
        <v>46533</v>
      </c>
      <c r="H5" s="212">
        <v>1442.95</v>
      </c>
      <c r="I5" s="214" t="s">
        <v>145</v>
      </c>
      <c r="J5" s="214"/>
    </row>
    <row r="6" s="198" customFormat="1" ht="25" customHeight="1" spans="1:10">
      <c r="A6" s="207" t="s">
        <v>148</v>
      </c>
      <c r="B6" s="208" t="s">
        <v>149</v>
      </c>
      <c r="C6" s="209">
        <v>300000</v>
      </c>
      <c r="D6" s="210">
        <v>0.036</v>
      </c>
      <c r="E6" s="213">
        <v>0.018</v>
      </c>
      <c r="F6" s="211">
        <v>45670</v>
      </c>
      <c r="G6" s="211">
        <v>46747</v>
      </c>
      <c r="H6" s="212">
        <v>1380</v>
      </c>
      <c r="I6" s="214" t="s">
        <v>145</v>
      </c>
      <c r="J6" s="214"/>
    </row>
    <row r="7" s="198" customFormat="1" ht="32" customHeight="1" spans="1:10">
      <c r="A7" s="207" t="s">
        <v>150</v>
      </c>
      <c r="B7" s="214" t="s">
        <v>151</v>
      </c>
      <c r="C7" s="209">
        <v>1800000</v>
      </c>
      <c r="D7" s="210">
        <v>0.036</v>
      </c>
      <c r="E7" s="213">
        <v>0.018</v>
      </c>
      <c r="F7" s="211">
        <v>45667</v>
      </c>
      <c r="G7" s="211">
        <v>46395</v>
      </c>
      <c r="H7" s="212">
        <v>7052.5</v>
      </c>
      <c r="I7" s="214" t="s">
        <v>145</v>
      </c>
      <c r="J7" s="214"/>
    </row>
    <row r="8" s="198" customFormat="1" ht="25" customHeight="1" spans="1:10">
      <c r="A8" s="215" t="s">
        <v>135</v>
      </c>
      <c r="B8" s="215"/>
      <c r="C8" s="209"/>
      <c r="D8" s="209"/>
      <c r="E8" s="215"/>
      <c r="F8" s="215"/>
      <c r="G8" s="216"/>
      <c r="H8" s="217">
        <f>SUM(H4:H7)</f>
        <v>11255.45</v>
      </c>
      <c r="I8" s="215"/>
      <c r="J8" s="219"/>
    </row>
  </sheetData>
  <mergeCells count="2">
    <mergeCell ref="A1:J1"/>
    <mergeCell ref="A2:J2"/>
  </mergeCell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pane xSplit="2" ySplit="3" topLeftCell="C14" activePane="bottomRight" state="frozen"/>
      <selection/>
      <selection pane="topRight"/>
      <selection pane="bottomLeft"/>
      <selection pane="bottomRight" activeCell="B24" sqref="B24"/>
    </sheetView>
  </sheetViews>
  <sheetFormatPr defaultColWidth="9" defaultRowHeight="14.25"/>
  <cols>
    <col min="1" max="1" width="4.875" style="150" customWidth="1"/>
    <col min="2" max="2" width="12.875" style="150" customWidth="1"/>
    <col min="3" max="3" width="8" style="150" customWidth="1"/>
    <col min="4" max="4" width="8.125" style="150" customWidth="1"/>
    <col min="5" max="5" width="6.875" style="150" customWidth="1"/>
    <col min="6" max="6" width="11.625" style="150" customWidth="1"/>
    <col min="7" max="7" width="11.4083333333333" style="154" customWidth="1"/>
    <col min="8" max="8" width="7.5" style="155" customWidth="1"/>
    <col min="9" max="9" width="8.125" style="155" customWidth="1"/>
    <col min="10" max="10" width="10.375" style="150" customWidth="1"/>
    <col min="11" max="11" width="17.5" style="150" customWidth="1"/>
    <col min="12" max="12" width="12.25" style="156" customWidth="1"/>
    <col min="13" max="13" width="12.75" style="157" customWidth="1"/>
    <col min="14" max="14" width="13.25" style="155" customWidth="1"/>
    <col min="15" max="15" width="5.375" style="150" customWidth="1"/>
    <col min="16" max="16" width="9.375" style="150"/>
    <col min="17" max="17" width="4.25" style="150" customWidth="1"/>
    <col min="18" max="18" width="13.75" style="150"/>
    <col min="19" max="16384" width="9" style="150"/>
  </cols>
  <sheetData>
    <row r="1" s="150" customFormat="1" ht="34" customHeight="1" spans="1:14">
      <c r="A1" s="158" t="s">
        <v>152</v>
      </c>
      <c r="B1" s="158"/>
      <c r="C1" s="158"/>
      <c r="D1" s="158"/>
      <c r="E1" s="158"/>
      <c r="F1" s="158"/>
      <c r="G1" s="159"/>
      <c r="H1" s="160"/>
      <c r="I1" s="160"/>
      <c r="J1" s="158"/>
      <c r="K1" s="158"/>
      <c r="L1" s="176"/>
      <c r="M1" s="158"/>
      <c r="N1" s="155"/>
    </row>
    <row r="2" s="150" customFormat="1" ht="15" customHeight="1" spans="1:14">
      <c r="A2" s="161" t="s">
        <v>1</v>
      </c>
      <c r="B2" s="161"/>
      <c r="C2" s="161"/>
      <c r="D2" s="161"/>
      <c r="E2" s="161"/>
      <c r="F2" s="161"/>
      <c r="G2" s="162"/>
      <c r="H2" s="163"/>
      <c r="I2" s="163"/>
      <c r="J2" s="152"/>
      <c r="K2" s="157"/>
      <c r="L2" s="177"/>
      <c r="M2" s="157"/>
      <c r="N2" s="155"/>
    </row>
    <row r="3" s="151" customFormat="1" ht="43" customHeight="1" spans="1:16">
      <c r="A3" s="164" t="s">
        <v>4</v>
      </c>
      <c r="B3" s="164" t="s">
        <v>5</v>
      </c>
      <c r="C3" s="164" t="s">
        <v>6</v>
      </c>
      <c r="D3" s="165" t="s">
        <v>7</v>
      </c>
      <c r="E3" s="165" t="s">
        <v>8</v>
      </c>
      <c r="F3" s="166" t="s">
        <v>9</v>
      </c>
      <c r="G3" s="167" t="s">
        <v>10</v>
      </c>
      <c r="H3" s="168" t="s">
        <v>11</v>
      </c>
      <c r="I3" s="168" t="s">
        <v>12</v>
      </c>
      <c r="J3" s="164" t="s">
        <v>13</v>
      </c>
      <c r="K3" s="178" t="s">
        <v>153</v>
      </c>
      <c r="L3" s="33" t="s">
        <v>154</v>
      </c>
      <c r="M3" s="179" t="s">
        <v>155</v>
      </c>
      <c r="N3" s="164" t="s">
        <v>17</v>
      </c>
      <c r="O3" s="180" t="s">
        <v>18</v>
      </c>
      <c r="P3" s="164" t="s">
        <v>19</v>
      </c>
    </row>
    <row r="4" s="152" customFormat="1" ht="25" customHeight="1" spans="1:17">
      <c r="A4" s="169">
        <v>1</v>
      </c>
      <c r="B4" s="18" t="str">
        <f>VLOOKUP(D4,全部市区创业贷!A:BN,4,0)</f>
        <v>刘恒兴</v>
      </c>
      <c r="C4" s="18" t="str">
        <f>VLOOKUP(D4,全部市区创业贷!A:BN,9,0)</f>
        <v>441621199408172016</v>
      </c>
      <c r="D4" s="69" t="s">
        <v>156</v>
      </c>
      <c r="E4" s="18" t="str">
        <f>VLOOKUP(D4,全部市区创业贷!A:BN,31,0)</f>
        <v>0069020201123001991</v>
      </c>
      <c r="F4" s="170">
        <f>VLOOKUP(D4,全部市区创业贷!A:BN,10,0)</f>
        <v>30</v>
      </c>
      <c r="G4" s="25">
        <f>VLOOKUP(D4,全部市区创业贷!A:BN,11,0)</f>
        <v>0</v>
      </c>
      <c r="H4" s="25">
        <f>VLOOKUP(D4,全部市区创业贷!A:BN,17,0)</f>
        <v>3.95</v>
      </c>
      <c r="I4" s="25">
        <v>3.95</v>
      </c>
      <c r="J4" s="15">
        <f>VLOOKUP(D4,全部市区创业贷!A:BN,13,0)</f>
        <v>44158</v>
      </c>
      <c r="K4" s="181" t="s">
        <v>157</v>
      </c>
      <c r="L4" s="182">
        <v>2999.53</v>
      </c>
      <c r="M4" s="182">
        <f>L4</f>
        <v>2999.53</v>
      </c>
      <c r="N4" s="15" t="str">
        <f>VLOOKUP(D4,全部市区创业贷!A:BN,32,0)</f>
        <v>159000013283913</v>
      </c>
      <c r="O4" s="31" t="s">
        <v>24</v>
      </c>
      <c r="P4" s="183"/>
      <c r="Q4" s="197"/>
    </row>
    <row r="5" s="152" customFormat="1" ht="34" customHeight="1" spans="1:17">
      <c r="A5" s="169">
        <v>2</v>
      </c>
      <c r="B5" s="18" t="str">
        <f>VLOOKUP(D5,全部市区创业贷!A:BN,4,0)</f>
        <v>杨新礼</v>
      </c>
      <c r="C5" s="18" t="str">
        <f>VLOOKUP(D5,全部市区创业贷!A:BN,9,0)</f>
        <v>44252519641216063X</v>
      </c>
      <c r="D5" s="290" t="s">
        <v>158</v>
      </c>
      <c r="E5" s="18" t="str">
        <f>VLOOKUP(D5,全部市区创业贷!A:BN,31,0)</f>
        <v>0069020210209002935</v>
      </c>
      <c r="F5" s="170">
        <f>VLOOKUP(D5,全部市区创业贷!A:BN,10,0)</f>
        <v>30</v>
      </c>
      <c r="G5" s="25">
        <f>VLOOKUP(D5,全部市区创业贷!A:BN,11,0)</f>
        <v>0</v>
      </c>
      <c r="H5" s="25">
        <f>VLOOKUP(D5,全部市区创业贷!A:BN,17,0)</f>
        <v>3.95</v>
      </c>
      <c r="I5" s="24">
        <v>2</v>
      </c>
      <c r="J5" s="15">
        <f>VLOOKUP(D5,全部市区创业贷!A:BN,13,0)</f>
        <v>44250</v>
      </c>
      <c r="K5" s="184" t="s">
        <v>159</v>
      </c>
      <c r="L5" s="182">
        <v>0</v>
      </c>
      <c r="M5" s="182">
        <v>0</v>
      </c>
      <c r="N5" s="291" t="str">
        <f>VLOOKUP(D5,全部市区创业贷!A:BN,32,0)</f>
        <v>129000013450282</v>
      </c>
      <c r="O5" s="31" t="s">
        <v>24</v>
      </c>
      <c r="P5" s="185" t="s">
        <v>160</v>
      </c>
      <c r="Q5" s="197"/>
    </row>
    <row r="6" s="152" customFormat="1" ht="25" customHeight="1" spans="1:16">
      <c r="A6" s="169">
        <v>3</v>
      </c>
      <c r="B6" s="18" t="str">
        <f>VLOOKUP(D6,全部市区创业贷!A:BN,4,0)</f>
        <v>古苏兰</v>
      </c>
      <c r="C6" s="18" t="str">
        <f>VLOOKUP(D6,全部市区创业贷!A:BN,9,0)</f>
        <v>442525197005050067</v>
      </c>
      <c r="D6" s="290" t="s">
        <v>161</v>
      </c>
      <c r="E6" s="18" t="str">
        <f>VLOOKUP(D6,全部市区创业贷!A:BN,31,0)</f>
        <v>0069020210326003517</v>
      </c>
      <c r="F6" s="170">
        <f>VLOOKUP(D6,全部市区创业贷!A:BN,10,0)</f>
        <v>30</v>
      </c>
      <c r="G6" s="25">
        <f>VLOOKUP(D6,全部市区创业贷!A:BN,11,0)</f>
        <v>0</v>
      </c>
      <c r="H6" s="25">
        <f>VLOOKUP(D6,全部市区创业贷!A:BN,17,0)</f>
        <v>3.85</v>
      </c>
      <c r="I6" s="24">
        <v>2</v>
      </c>
      <c r="J6" s="15">
        <f>VLOOKUP(D6,全部市区创业贷!A:BN,13,0)</f>
        <v>44281</v>
      </c>
      <c r="K6" s="184" t="s">
        <v>162</v>
      </c>
      <c r="L6" s="182">
        <v>0</v>
      </c>
      <c r="M6" s="182">
        <v>0</v>
      </c>
      <c r="N6" s="291" t="str">
        <f>VLOOKUP(D6,全部市区创业贷!A:BN,32,0)</f>
        <v>129000013559140</v>
      </c>
      <c r="O6" s="31" t="s">
        <v>24</v>
      </c>
      <c r="P6" s="185" t="s">
        <v>163</v>
      </c>
    </row>
    <row r="7" s="152" customFormat="1" ht="36" customHeight="1" spans="1:16">
      <c r="A7" s="169">
        <v>4</v>
      </c>
      <c r="B7" s="18" t="str">
        <f>VLOOKUP(D7,全部市区创业贷!A:BN,4,0)</f>
        <v>冯伟雄</v>
      </c>
      <c r="C7" s="18" t="str">
        <f>VLOOKUP(D7,全部市区创业贷!A:BN,9,0)</f>
        <v>442525196707026112</v>
      </c>
      <c r="D7" s="290" t="s">
        <v>164</v>
      </c>
      <c r="E7" s="18" t="str">
        <f>VLOOKUP(D7,全部市区创业贷!A:BN,31,0)</f>
        <v>0069020210618004367</v>
      </c>
      <c r="F7" s="170">
        <f>VLOOKUP(D7,全部市区创业贷!A:BN,10,0)</f>
        <v>25</v>
      </c>
      <c r="G7" s="25">
        <f>VLOOKUP(D7,全部市区创业贷!A:BN,11,0)</f>
        <v>0</v>
      </c>
      <c r="H7" s="25">
        <f>VLOOKUP(D7,全部市区创业贷!A:BN,17,0)</f>
        <v>3.85</v>
      </c>
      <c r="I7" s="24">
        <v>2</v>
      </c>
      <c r="J7" s="15">
        <f>VLOOKUP(D7,全部市区创业贷!A:BN,13,0)</f>
        <v>44365</v>
      </c>
      <c r="K7" s="184" t="s">
        <v>165</v>
      </c>
      <c r="L7" s="182">
        <v>0</v>
      </c>
      <c r="M7" s="182">
        <v>0</v>
      </c>
      <c r="N7" s="291" t="str">
        <f>VLOOKUP(D7,全部市区创业贷!A:BN,32,0)</f>
        <v>119000013837147</v>
      </c>
      <c r="O7" s="31" t="s">
        <v>166</v>
      </c>
      <c r="P7" s="185" t="s">
        <v>167</v>
      </c>
    </row>
    <row r="8" s="153" customFormat="1" ht="25" customHeight="1" spans="1:18">
      <c r="A8" s="169">
        <v>5</v>
      </c>
      <c r="B8" s="18" t="str">
        <f>VLOOKUP(D8,全部市区创业贷!A:BN,4,0)</f>
        <v>河源市崇志文化传播有限公司</v>
      </c>
      <c r="C8" s="18" t="str">
        <f>VLOOKUP(D8,全部市区创业贷!A:BN,9,0)</f>
        <v>91441602MA51WQL066</v>
      </c>
      <c r="D8" s="69" t="s">
        <v>168</v>
      </c>
      <c r="E8" s="18" t="str">
        <f>VLOOKUP(D8,全部市区创业贷!A:BN,31,0)</f>
        <v>0069020210905004918</v>
      </c>
      <c r="F8" s="170">
        <f>VLOOKUP(D8,全部市区创业贷!A:BN,10,0)</f>
        <v>100</v>
      </c>
      <c r="G8" s="25">
        <f>VLOOKUP(D8,全部市区创业贷!A:BN,11,0)</f>
        <v>94</v>
      </c>
      <c r="H8" s="25">
        <f>VLOOKUP(D8,全部市区创业贷!A:BN,17,0)</f>
        <v>3.85</v>
      </c>
      <c r="I8" s="24">
        <v>2</v>
      </c>
      <c r="J8" s="15">
        <f>VLOOKUP(D8,全部市区创业贷!A:BN,13,0)</f>
        <v>44449</v>
      </c>
      <c r="K8" s="184" t="s">
        <v>169</v>
      </c>
      <c r="L8" s="186">
        <v>7987.25</v>
      </c>
      <c r="M8" s="186">
        <v>4149.22</v>
      </c>
      <c r="N8" s="15" t="str">
        <f>VLOOKUP(D8,全部市区创业贷!A:BN,32,0)</f>
        <v>509000013797258</v>
      </c>
      <c r="O8" s="31" t="s">
        <v>24</v>
      </c>
      <c r="P8" s="185" t="s">
        <v>170</v>
      </c>
      <c r="R8" s="152"/>
    </row>
    <row r="9" s="152" customFormat="1" ht="25" customHeight="1" spans="1:16">
      <c r="A9" s="169">
        <v>6</v>
      </c>
      <c r="B9" s="18" t="str">
        <f>VLOOKUP(D9,全部市区创业贷!A:BN,4,0)</f>
        <v>朱辉密</v>
      </c>
      <c r="C9" s="18" t="str">
        <f>VLOOKUP(D9,全部市区创业贷!A:BN,9,0)</f>
        <v>441625198111033841</v>
      </c>
      <c r="D9" s="69" t="s">
        <v>171</v>
      </c>
      <c r="E9" s="18" t="str">
        <f>VLOOKUP(D9,全部市区创业贷!A:BN,31,0)</f>
        <v>0069020210831004880</v>
      </c>
      <c r="F9" s="170">
        <f>VLOOKUP(D9,全部市区创业贷!A:BN,10,0)</f>
        <v>30</v>
      </c>
      <c r="G9" s="25">
        <f>VLOOKUP(D9,全部市区创业贷!A:BN,11,0)</f>
        <v>0</v>
      </c>
      <c r="H9" s="25">
        <f>VLOOKUP(D9,全部市区创业贷!A:BN,17,0)</f>
        <v>3.95</v>
      </c>
      <c r="I9" s="24">
        <v>2</v>
      </c>
      <c r="J9" s="15">
        <f>VLOOKUP(D9,全部市区创业贷!A:BN,13,0)</f>
        <v>44454</v>
      </c>
      <c r="K9" s="184" t="s">
        <v>172</v>
      </c>
      <c r="L9" s="182">
        <v>0</v>
      </c>
      <c r="M9" s="182">
        <v>0</v>
      </c>
      <c r="N9" s="15" t="str">
        <f>VLOOKUP(D9,全部市区创业贷!A:BN,32,0)</f>
        <v>150050000000921</v>
      </c>
      <c r="O9" s="31" t="s">
        <v>24</v>
      </c>
      <c r="P9" s="185" t="s">
        <v>103</v>
      </c>
    </row>
    <row r="10" s="152" customFormat="1" ht="25" customHeight="1" spans="1:16">
      <c r="A10" s="169">
        <v>7</v>
      </c>
      <c r="B10" s="18" t="str">
        <f>VLOOKUP(D10,全部市区创业贷!A:BN,4,0)</f>
        <v>李丽</v>
      </c>
      <c r="C10" s="18" t="str">
        <f>VLOOKUP(D10,全部市区创业贷!A:BN,9,0)</f>
        <v>441625198701205762</v>
      </c>
      <c r="D10" s="69" t="s">
        <v>173</v>
      </c>
      <c r="E10" s="18" t="str">
        <f>VLOOKUP(D10,全部市区创业贷!A:BN,31,0)</f>
        <v>0069020210917005022</v>
      </c>
      <c r="F10" s="170">
        <f>VLOOKUP(D10,全部市区创业贷!A:BN,10,0)</f>
        <v>20</v>
      </c>
      <c r="G10" s="25">
        <f>VLOOKUP(D10,全部市区创业贷!A:BN,11,0)</f>
        <v>0</v>
      </c>
      <c r="H10" s="25">
        <f>VLOOKUP(D10,全部市区创业贷!A:BN,17,0)</f>
        <v>3.85</v>
      </c>
      <c r="I10" s="24">
        <v>2</v>
      </c>
      <c r="J10" s="15">
        <f>VLOOKUP(D10,全部市区创业贷!A:BN,13,0)</f>
        <v>44456</v>
      </c>
      <c r="K10" s="184" t="s">
        <v>172</v>
      </c>
      <c r="L10" s="182">
        <v>0</v>
      </c>
      <c r="M10" s="182">
        <v>0</v>
      </c>
      <c r="N10" s="15" t="str">
        <f>VLOOKUP(D10,全部市区创业贷!A:BN,32,0)</f>
        <v>129000014089921</v>
      </c>
      <c r="O10" s="31" t="s">
        <v>24</v>
      </c>
      <c r="P10" s="185" t="s">
        <v>103</v>
      </c>
    </row>
    <row r="11" s="152" customFormat="1" ht="25" customHeight="1" spans="1:16">
      <c r="A11" s="169">
        <v>8</v>
      </c>
      <c r="B11" s="18" t="str">
        <f>VLOOKUP(D11,全部市区创业贷!A:BN,4,0)</f>
        <v>罗杨定</v>
      </c>
      <c r="C11" s="18" t="str">
        <f>VLOOKUP(D11,全部市区创业贷!A:BN,9,0)</f>
        <v>441602199607252212</v>
      </c>
      <c r="D11" s="69" t="s">
        <v>174</v>
      </c>
      <c r="E11" s="18" t="str">
        <f>VLOOKUP(D11,全部市区创业贷!A:BN,31,0)</f>
        <v>0069020210915005004</v>
      </c>
      <c r="F11" s="170">
        <f>VLOOKUP(D11,全部市区创业贷!A:BN,10,0)</f>
        <v>30</v>
      </c>
      <c r="G11" s="25">
        <f>VLOOKUP(D11,全部市区创业贷!A:BN,11,0)</f>
        <v>0</v>
      </c>
      <c r="H11" s="25">
        <f>VLOOKUP(D11,全部市区创业贷!A:BN,17,0)</f>
        <v>3.95</v>
      </c>
      <c r="I11" s="24">
        <v>2</v>
      </c>
      <c r="J11" s="15">
        <f>VLOOKUP(D11,全部市区创业贷!A:BN,13,0)</f>
        <v>44457</v>
      </c>
      <c r="K11" s="184" t="s">
        <v>175</v>
      </c>
      <c r="L11" s="182">
        <v>3377.52</v>
      </c>
      <c r="M11" s="182">
        <v>1710.14</v>
      </c>
      <c r="N11" s="15" t="str">
        <f>VLOOKUP(D11,全部市区创业贷!A:BN,32,0)</f>
        <v>109000014035514</v>
      </c>
      <c r="O11" s="31" t="s">
        <v>24</v>
      </c>
      <c r="P11" s="185"/>
    </row>
    <row r="12" s="152" customFormat="1" ht="25" customHeight="1" spans="1:16">
      <c r="A12" s="169">
        <v>9</v>
      </c>
      <c r="B12" s="18" t="str">
        <f>VLOOKUP(D12,全部市区创业贷!A:BN,4,0)</f>
        <v>谢雪海</v>
      </c>
      <c r="C12" s="18" t="str">
        <f>VLOOKUP(D12,全部市区创业贷!A:BN,9,0)</f>
        <v>441625198106077217</v>
      </c>
      <c r="D12" s="69" t="s">
        <v>176</v>
      </c>
      <c r="E12" s="18" t="str">
        <f>VLOOKUP(D12,全部市区创业贷!A:BN,31,0)</f>
        <v>0069020210927005098</v>
      </c>
      <c r="F12" s="170">
        <f>VLOOKUP(D12,全部市区创业贷!A:BN,10,0)</f>
        <v>30</v>
      </c>
      <c r="G12" s="25">
        <f>VLOOKUP(D12,全部市区创业贷!A:BN,11,0)</f>
        <v>14</v>
      </c>
      <c r="H12" s="25">
        <f>VLOOKUP(D12,全部市区创业贷!A:BN,17,0)</f>
        <v>3.85</v>
      </c>
      <c r="I12" s="24">
        <v>2</v>
      </c>
      <c r="J12" s="15">
        <f>VLOOKUP(D12,全部市区创业贷!A:BN,13,0)</f>
        <v>44466</v>
      </c>
      <c r="K12" s="184" t="s">
        <v>177</v>
      </c>
      <c r="L12" s="182">
        <v>1744.38</v>
      </c>
      <c r="M12" s="187">
        <v>906.17</v>
      </c>
      <c r="N12" s="15" t="str">
        <f>VLOOKUP(D12,全部市区创业贷!A:BN,32,0)</f>
        <v>129000014111347</v>
      </c>
      <c r="O12" s="31" t="s">
        <v>24</v>
      </c>
      <c r="P12" s="185"/>
    </row>
    <row r="13" s="152" customFormat="1" ht="25" customHeight="1" spans="1:16">
      <c r="A13" s="169">
        <v>10</v>
      </c>
      <c r="B13" s="18" t="str">
        <f>VLOOKUP(D13,全部市区创业贷!A:BN,4,0)</f>
        <v>刘礼胜</v>
      </c>
      <c r="C13" s="18" t="str">
        <f>VLOOKUP(D13,全部市区创业贷!A:BN,9,0)</f>
        <v>440229198605172211</v>
      </c>
      <c r="D13" s="69" t="s">
        <v>178</v>
      </c>
      <c r="E13" s="18" t="str">
        <f>VLOOKUP(D13,全部市区创业贷!A:BN,31,0)</f>
        <v>0069020210926005082</v>
      </c>
      <c r="F13" s="170">
        <f>VLOOKUP(D13,全部市区创业贷!A:BN,10,0)</f>
        <v>30</v>
      </c>
      <c r="G13" s="25">
        <f>VLOOKUP(D13,全部市区创业贷!A:BN,11,0)</f>
        <v>0</v>
      </c>
      <c r="H13" s="25">
        <f>VLOOKUP(D13,全部市区创业贷!A:BN,17,0)</f>
        <v>3.95</v>
      </c>
      <c r="I13" s="24">
        <v>2</v>
      </c>
      <c r="J13" s="15">
        <f>VLOOKUP(D13,全部市区创业贷!A:BN,13,0)</f>
        <v>44467</v>
      </c>
      <c r="K13" s="184" t="s">
        <v>179</v>
      </c>
      <c r="L13" s="182">
        <v>297.13</v>
      </c>
      <c r="M13" s="187">
        <v>150.45</v>
      </c>
      <c r="N13" s="15" t="str">
        <f>VLOOKUP(D13,全部市区创业贷!A:BN,32,0)</f>
        <v>119000014044688</v>
      </c>
      <c r="O13" s="31" t="s">
        <v>24</v>
      </c>
      <c r="P13" s="185"/>
    </row>
    <row r="14" s="152" customFormat="1" ht="25" customHeight="1" spans="1:16">
      <c r="A14" s="169">
        <v>11</v>
      </c>
      <c r="B14" s="18" t="str">
        <f>VLOOKUP(D14,全部市区创业贷!A:BN,4,0)</f>
        <v>邓冬荣</v>
      </c>
      <c r="C14" s="18" t="str">
        <f>VLOOKUP(D14,全部市区创业贷!A:BN,9,0)</f>
        <v>441621199007297010</v>
      </c>
      <c r="D14" s="69" t="s">
        <v>180</v>
      </c>
      <c r="E14" s="18" t="str">
        <f>VLOOKUP(D14,全部市区创业贷!A:BN,31,0)</f>
        <v>0069020210928005117</v>
      </c>
      <c r="F14" s="170">
        <f>VLOOKUP(D14,全部市区创业贷!A:BN,10,0)</f>
        <v>15</v>
      </c>
      <c r="G14" s="25">
        <f>VLOOKUP(D14,全部市区创业贷!A:BN,11,0)</f>
        <v>0</v>
      </c>
      <c r="H14" s="25">
        <f>VLOOKUP(D14,全部市区创业贷!A:BN,17,0)</f>
        <v>3.95</v>
      </c>
      <c r="I14" s="24">
        <v>2</v>
      </c>
      <c r="J14" s="15">
        <f>VLOOKUP(D14,全部市区创业贷!A:BN,13,0)</f>
        <v>44482</v>
      </c>
      <c r="K14" s="184" t="s">
        <v>181</v>
      </c>
      <c r="L14" s="182">
        <v>1040.83</v>
      </c>
      <c r="M14" s="182">
        <v>527</v>
      </c>
      <c r="N14" s="15" t="str">
        <f>VLOOKUP(D14,全部市区创业贷!A:BN,32,0)</f>
        <v>199000014140964</v>
      </c>
      <c r="O14" s="31" t="s">
        <v>24</v>
      </c>
      <c r="P14" s="185"/>
    </row>
    <row r="15" s="152" customFormat="1" ht="25" customHeight="1" spans="1:16">
      <c r="A15" s="169">
        <v>12</v>
      </c>
      <c r="B15" s="18" t="str">
        <f>VLOOKUP(D15,全部市区创业贷!A:BN,4,0)</f>
        <v>刘满</v>
      </c>
      <c r="C15" s="18" t="str">
        <f>VLOOKUP(D15,全部市区创业贷!A:BN,9,0)</f>
        <v>441625199607115028</v>
      </c>
      <c r="D15" s="69" t="s">
        <v>182</v>
      </c>
      <c r="E15" s="18" t="str">
        <f>VLOOKUP(D15,全部市区创业贷!A:BN,31,0)</f>
        <v>0069020210929005134</v>
      </c>
      <c r="F15" s="170">
        <f>VLOOKUP(D15,全部市区创业贷!A:BN,10,0)</f>
        <v>30</v>
      </c>
      <c r="G15" s="25">
        <f>VLOOKUP(D15,全部市区创业贷!A:BN,11,0)</f>
        <v>0</v>
      </c>
      <c r="H15" s="25">
        <f>VLOOKUP(D15,全部市区创业贷!A:BN,17,0)</f>
        <v>3.95</v>
      </c>
      <c r="I15" s="24">
        <v>2</v>
      </c>
      <c r="J15" s="15">
        <f>VLOOKUP(D15,全部市区创业贷!A:BN,13,0)</f>
        <v>44483</v>
      </c>
      <c r="K15" s="184" t="s">
        <v>183</v>
      </c>
      <c r="L15" s="182">
        <v>3659.24</v>
      </c>
      <c r="M15" s="182">
        <v>1852.78</v>
      </c>
      <c r="N15" s="15" t="str">
        <f>VLOOKUP(D15,全部市区创业贷!A:BN,32,0)</f>
        <v>109000014100156</v>
      </c>
      <c r="O15" s="31" t="s">
        <v>24</v>
      </c>
      <c r="P15" s="185"/>
    </row>
    <row r="16" s="152" customFormat="1" ht="25" customHeight="1" spans="1:16">
      <c r="A16" s="169">
        <v>13</v>
      </c>
      <c r="B16" s="18" t="str">
        <f>VLOOKUP(D16,全部市区创业贷!A:BN,4,0)</f>
        <v>李伟兵</v>
      </c>
      <c r="C16" s="18" t="str">
        <f>VLOOKUP(D16,全部市区创业贷!A:BN,9,0)</f>
        <v>44162519850125501X</v>
      </c>
      <c r="D16" s="69" t="s">
        <v>184</v>
      </c>
      <c r="E16" s="18" t="str">
        <f>VLOOKUP(D16,全部市区创业贷!A:BN,31,0)</f>
        <v>0069020210924005075</v>
      </c>
      <c r="F16" s="170">
        <f>VLOOKUP(D16,全部市区创业贷!A:BN,10,0)</f>
        <v>20</v>
      </c>
      <c r="G16" s="25">
        <f>VLOOKUP(D16,全部市区创业贷!A:BN,11,0)</f>
        <v>0</v>
      </c>
      <c r="H16" s="25">
        <f>VLOOKUP(D16,全部市区创业贷!A:BN,17,0)</f>
        <v>3.95</v>
      </c>
      <c r="I16" s="24">
        <v>2</v>
      </c>
      <c r="J16" s="15">
        <f>VLOOKUP(D16,全部市区创业贷!A:BN,13,0)</f>
        <v>44491</v>
      </c>
      <c r="K16" s="184" t="s">
        <v>185</v>
      </c>
      <c r="L16" s="182">
        <v>1343.66</v>
      </c>
      <c r="M16" s="182">
        <v>680.33</v>
      </c>
      <c r="N16" s="15" t="str">
        <f>VLOOKUP(D16,全部市区创业贷!A:BN,32,0)</f>
        <v>149000014161237</v>
      </c>
      <c r="O16" s="31" t="s">
        <v>24</v>
      </c>
      <c r="P16" s="185"/>
    </row>
    <row r="17" s="152" customFormat="1" ht="25" customHeight="1" spans="1:16">
      <c r="A17" s="169">
        <v>14</v>
      </c>
      <c r="B17" s="18" t="str">
        <f>VLOOKUP(D17,全部市区创业贷!A:BN,4,0)</f>
        <v>杨丽琼</v>
      </c>
      <c r="C17" s="18" t="str">
        <f>VLOOKUP(D17,全部市区创业贷!A:BN,9,0)</f>
        <v>441622199511294165</v>
      </c>
      <c r="D17" s="69" t="s">
        <v>186</v>
      </c>
      <c r="E17" s="18" t="str">
        <f>VLOOKUP(D17,全部市区创业贷!A:BN,31,0)</f>
        <v>0069020211025005260</v>
      </c>
      <c r="F17" s="170">
        <f>VLOOKUP(D17,全部市区创业贷!A:BN,10,0)</f>
        <v>30</v>
      </c>
      <c r="G17" s="25">
        <f>VLOOKUP(D17,全部市区创业贷!A:BN,11,0)</f>
        <v>0</v>
      </c>
      <c r="H17" s="25">
        <f>VLOOKUP(D17,全部市区创业贷!A:BN,17,0)</f>
        <v>3.95</v>
      </c>
      <c r="I17" s="24">
        <v>2</v>
      </c>
      <c r="J17" s="15">
        <f>VLOOKUP(D17,全部市区创业贷!A:BN,13,0)</f>
        <v>44517</v>
      </c>
      <c r="K17" s="184" t="s">
        <v>187</v>
      </c>
      <c r="L17" s="182">
        <v>1450.31</v>
      </c>
      <c r="M17" s="182">
        <v>734.33</v>
      </c>
      <c r="N17" s="15" t="str">
        <f>VLOOKUP(D17,全部市区创业贷!A:BN,32,0)</f>
        <v>169000013976452</v>
      </c>
      <c r="O17" s="31" t="s">
        <v>24</v>
      </c>
      <c r="P17" s="185"/>
    </row>
    <row r="18" s="152" customFormat="1" ht="25" customHeight="1" spans="1:16">
      <c r="A18" s="169">
        <v>15</v>
      </c>
      <c r="B18" s="18" t="str">
        <f>VLOOKUP(D18,全部市区创业贷!A:BN,4,0)</f>
        <v>陈红秀</v>
      </c>
      <c r="C18" s="18" t="str">
        <f>VLOOKUP(D18,全部市区创业贷!A:BN,9,0)</f>
        <v>441602198103200828</v>
      </c>
      <c r="D18" s="69" t="s">
        <v>188</v>
      </c>
      <c r="E18" s="18" t="str">
        <f>VLOOKUP(D18,全部市区创业贷!A:BN,31,0)</f>
        <v>0069020210716004569</v>
      </c>
      <c r="F18" s="170">
        <f>VLOOKUP(D18,全部市区创业贷!A:BN,10,0)</f>
        <v>30</v>
      </c>
      <c r="G18" s="25">
        <f>VLOOKUP(D18,全部市区创业贷!A:BN,11,0)</f>
        <v>0</v>
      </c>
      <c r="H18" s="25">
        <f>VLOOKUP(D18,全部市区创业贷!A:BN,17,0)</f>
        <v>3.95</v>
      </c>
      <c r="I18" s="24">
        <v>2</v>
      </c>
      <c r="J18" s="15">
        <f>VLOOKUP(D18,全部市区创业贷!A:BN,13,0)</f>
        <v>44537</v>
      </c>
      <c r="K18" s="184" t="s">
        <v>189</v>
      </c>
      <c r="L18" s="182">
        <v>2569.15</v>
      </c>
      <c r="M18" s="182">
        <v>1300.84</v>
      </c>
      <c r="N18" s="15" t="str">
        <f>VLOOKUP(D18,全部市区创业贷!A:BN,32,0)</f>
        <v>139000013862782</v>
      </c>
      <c r="O18" s="31" t="s">
        <v>24</v>
      </c>
      <c r="P18" s="185"/>
    </row>
    <row r="19" s="152" customFormat="1" ht="25" customHeight="1" spans="1:16">
      <c r="A19" s="169">
        <v>16</v>
      </c>
      <c r="B19" s="18" t="str">
        <f>VLOOKUP(D19,全部市区创业贷!A:BN,4,0)</f>
        <v>陈衍山</v>
      </c>
      <c r="C19" s="18" t="str">
        <f>VLOOKUP(D19,全部市区创业贷!A:BN,9,0)</f>
        <v>441625198710094136</v>
      </c>
      <c r="D19" s="69" t="s">
        <v>190</v>
      </c>
      <c r="E19" s="18" t="str">
        <f>VLOOKUP(D19,全部市区创业贷!A:BN,31,0)</f>
        <v>0069020211216005804</v>
      </c>
      <c r="F19" s="170">
        <f>VLOOKUP(D19,全部市区创业贷!A:BN,10,0)</f>
        <v>30</v>
      </c>
      <c r="G19" s="25">
        <f>VLOOKUP(D19,全部市区创业贷!A:BN,11,0)</f>
        <v>0</v>
      </c>
      <c r="H19" s="25">
        <f>VLOOKUP(D19,全部市区创业贷!A:BN,17,0)</f>
        <v>3.95</v>
      </c>
      <c r="I19" s="24">
        <v>2</v>
      </c>
      <c r="J19" s="15">
        <f>VLOOKUP(D19,全部市区创业贷!A:BN,13,0)</f>
        <v>44547</v>
      </c>
      <c r="K19" s="184" t="s">
        <v>172</v>
      </c>
      <c r="L19" s="182">
        <v>0</v>
      </c>
      <c r="M19" s="187">
        <v>0</v>
      </c>
      <c r="N19" s="15" t="str">
        <f>VLOOKUP(D19,全部市区创业贷!A:BN,32,0)</f>
        <v>168000013368663</v>
      </c>
      <c r="O19" s="31" t="s">
        <v>24</v>
      </c>
      <c r="P19" s="185" t="s">
        <v>103</v>
      </c>
    </row>
    <row r="20" s="152" customFormat="1" ht="25" customHeight="1" spans="1:16">
      <c r="A20" s="169">
        <v>17</v>
      </c>
      <c r="B20" s="18" t="str">
        <f>VLOOKUP(D20,全部市区创业贷!A:BN,4,0)</f>
        <v>廖宇宇</v>
      </c>
      <c r="C20" s="18" t="str">
        <f>VLOOKUP(D20,全部市区创业贷!A:BN,9,0)</f>
        <v>441622198602134197</v>
      </c>
      <c r="D20" s="69" t="s">
        <v>191</v>
      </c>
      <c r="E20" s="18" t="str">
        <f>VLOOKUP(D20,全部市区创业贷!A:BN,31,0)</f>
        <v>0069020211222005882</v>
      </c>
      <c r="F20" s="170">
        <f>VLOOKUP(D20,全部市区创业贷!A:BN,10,0)</f>
        <v>30</v>
      </c>
      <c r="G20" s="25">
        <f>VLOOKUP(D20,全部市区创业贷!A:BN,11,0)</f>
        <v>0</v>
      </c>
      <c r="H20" s="25">
        <f>VLOOKUP(D20,全部市区创业贷!A:BN,17,0)</f>
        <v>4.3</v>
      </c>
      <c r="I20" s="24">
        <v>2</v>
      </c>
      <c r="J20" s="15">
        <f>VLOOKUP(D20,全部市区创业贷!A:BN,13,0)</f>
        <v>44557</v>
      </c>
      <c r="K20" s="184" t="s">
        <v>172</v>
      </c>
      <c r="L20" s="182">
        <v>0</v>
      </c>
      <c r="M20" s="188">
        <v>0</v>
      </c>
      <c r="N20" s="15" t="str">
        <f>VLOOKUP(D20,全部市区创业贷!A:BN,32,0)</f>
        <v>169000014356639</v>
      </c>
      <c r="O20" s="31" t="s">
        <v>166</v>
      </c>
      <c r="P20" s="185" t="s">
        <v>192</v>
      </c>
    </row>
    <row r="21" s="153" customFormat="1" ht="25" customHeight="1" spans="1:18">
      <c r="A21" s="169">
        <v>18</v>
      </c>
      <c r="B21" s="18" t="str">
        <f>VLOOKUP(D21,全部市区创业贷!A:BN,4,0)</f>
        <v>吴耀明</v>
      </c>
      <c r="C21" s="18" t="str">
        <f>VLOOKUP(D21,全部市区创业贷!A:BN,9,0)</f>
        <v>441602198202201711</v>
      </c>
      <c r="D21" s="69" t="s">
        <v>193</v>
      </c>
      <c r="E21" s="18" t="str">
        <f>VLOOKUP(D21,全部市区创业贷!A:BN,31,0)</f>
        <v>0069020220127006235</v>
      </c>
      <c r="F21" s="170">
        <f>VLOOKUP(D21,全部市区创业贷!A:BN,10,0)</f>
        <v>30</v>
      </c>
      <c r="G21" s="25">
        <f>VLOOKUP(D21,全部市区创业贷!A:BN,11,0)</f>
        <v>0</v>
      </c>
      <c r="H21" s="25">
        <f>VLOOKUP(D21,全部市区创业贷!A:BN,17,0)</f>
        <v>4.15</v>
      </c>
      <c r="I21" s="24" t="s">
        <v>172</v>
      </c>
      <c r="J21" s="15">
        <f>VLOOKUP(D21,全部市区创业贷!A:BN,13,0)</f>
        <v>44590</v>
      </c>
      <c r="K21" s="184" t="s">
        <v>172</v>
      </c>
      <c r="L21" s="186">
        <v>0</v>
      </c>
      <c r="M21" s="186">
        <v>0</v>
      </c>
      <c r="N21" s="15" t="str">
        <f>VLOOKUP(D21,全部市区创业贷!A:BN,32,0)</f>
        <v>178000013422829</v>
      </c>
      <c r="O21" s="31" t="s">
        <v>24</v>
      </c>
      <c r="P21" s="185" t="s">
        <v>103</v>
      </c>
      <c r="R21" s="152"/>
    </row>
    <row r="22" s="152" customFormat="1" ht="25" customHeight="1" spans="1:16">
      <c r="A22" s="169">
        <v>19</v>
      </c>
      <c r="B22" s="18" t="str">
        <f>VLOOKUP(D22,全部市区创业贷!A:BN,4,0)</f>
        <v>黄耀彬</v>
      </c>
      <c r="C22" s="18" t="str">
        <f>VLOOKUP(D22,全部市区创业贷!A:BN,9,0)</f>
        <v>441621197811052015</v>
      </c>
      <c r="D22" s="69" t="s">
        <v>194</v>
      </c>
      <c r="E22" s="18" t="str">
        <f>VLOOKUP(D22,全部市区创业贷!A:BN,31,0)</f>
        <v>0069020230622010066</v>
      </c>
      <c r="F22" s="170">
        <f>VLOOKUP(D22,全部市区创业贷!A:BN,10,0)</f>
        <v>15.671473</v>
      </c>
      <c r="G22" s="25">
        <f>VLOOKUP(D22,全部市区创业贷!A:BN,11,0)</f>
        <v>0</v>
      </c>
      <c r="H22" s="25">
        <f>VLOOKUP(D22,全部市区创业贷!A:BN,17,0)</f>
        <v>4.05</v>
      </c>
      <c r="I22" s="24" t="s">
        <v>172</v>
      </c>
      <c r="J22" s="15">
        <f>VLOOKUP(D22,全部市区创业贷!A:BN,13,0)</f>
        <v>45099</v>
      </c>
      <c r="K22" s="24" t="s">
        <v>172</v>
      </c>
      <c r="L22" s="182">
        <v>0</v>
      </c>
      <c r="M22" s="182">
        <v>0</v>
      </c>
      <c r="N22" s="15" t="str">
        <f>VLOOKUP(D22,全部市区创业贷!A:BN,32,0)</f>
        <v>120050000015801</v>
      </c>
      <c r="O22" s="31"/>
      <c r="P22" s="185" t="s">
        <v>195</v>
      </c>
    </row>
    <row r="23" s="152" customFormat="1" ht="25" customHeight="1" spans="1:16">
      <c r="A23" s="169">
        <v>20</v>
      </c>
      <c r="B23" s="18" t="str">
        <f>VLOOKUP(D23,全部市区创业贷!A:BN,4,0)</f>
        <v>黄跃</v>
      </c>
      <c r="C23" s="18" t="str">
        <f>VLOOKUP(D23,全部市区创业贷!A:BN,9,0)</f>
        <v>441602197810222212</v>
      </c>
      <c r="D23" s="69" t="s">
        <v>196</v>
      </c>
      <c r="E23" s="18" t="str">
        <f>VLOOKUP(D23,全部市区创业贷!A:BN,31,0)</f>
        <v>0069020220120006132</v>
      </c>
      <c r="F23" s="170">
        <f>VLOOKUP(D23,全部市区创业贷!A:BN,10,0)</f>
        <v>30</v>
      </c>
      <c r="G23" s="170">
        <f>VLOOKUP(D23,全部市区创业贷!A:BN,11,0)</f>
        <v>0</v>
      </c>
      <c r="H23" s="18">
        <f>VLOOKUP(D23,全部市区创业贷!A:BN,17,0)</f>
        <v>3.95</v>
      </c>
      <c r="I23" s="24">
        <v>2</v>
      </c>
      <c r="J23" s="27">
        <f>VLOOKUP(D23,全部市区创业贷!A:BN,13,0)</f>
        <v>44589</v>
      </c>
      <c r="K23" s="181" t="s">
        <v>197</v>
      </c>
      <c r="L23" s="182">
        <v>0</v>
      </c>
      <c r="M23" s="189">
        <f>L23/H23*I23</f>
        <v>0</v>
      </c>
      <c r="N23" s="18" t="str">
        <f>VLOOKUP(D23,全部市区创业贷!A:BN,32,0)</f>
        <v>129000014444756</v>
      </c>
      <c r="O23" s="31" t="s">
        <v>24</v>
      </c>
      <c r="P23" s="185" t="s">
        <v>103</v>
      </c>
    </row>
    <row r="24" s="152" customFormat="1" ht="25" customHeight="1" spans="1:16">
      <c r="A24" s="169">
        <v>21</v>
      </c>
      <c r="B24" s="18" t="str">
        <f>VLOOKUP(D24,全部市区创业贷!A:BN,4,0)</f>
        <v>黄燕花</v>
      </c>
      <c r="C24" s="18" t="str">
        <f>VLOOKUP(D24,全部市区创业贷!A:BN,9,0)</f>
        <v>441625198903087223</v>
      </c>
      <c r="D24" s="69" t="s">
        <v>198</v>
      </c>
      <c r="E24" s="18" t="str">
        <f>VLOOKUP(D24,全部市区创业贷!A:BN,31,0)</f>
        <v>0069020220127006236</v>
      </c>
      <c r="F24" s="170">
        <f>VLOOKUP(D24,全部市区创业贷!A:BN,10,0)</f>
        <v>30</v>
      </c>
      <c r="G24" s="170">
        <f>VLOOKUP(D24,全部市区创业贷!A:BN,11,0)</f>
        <v>0</v>
      </c>
      <c r="H24" s="18">
        <f>VLOOKUP(D24,全部市区创业贷!A:BN,17,0)</f>
        <v>3.95</v>
      </c>
      <c r="I24" s="24">
        <v>2</v>
      </c>
      <c r="J24" s="27">
        <f>VLOOKUP(D24,全部市区创业贷!A:BN,13,0)</f>
        <v>44590</v>
      </c>
      <c r="K24" s="181" t="s">
        <v>199</v>
      </c>
      <c r="L24" s="182"/>
      <c r="M24" s="189">
        <f>L24/H24*I24</f>
        <v>0</v>
      </c>
      <c r="N24" s="18" t="str">
        <f>VLOOKUP(D24,全部市区创业贷!A:BN,32,0)</f>
        <v>118000013422827</v>
      </c>
      <c r="O24" s="31" t="s">
        <v>24</v>
      </c>
      <c r="P24" s="185" t="s">
        <v>200</v>
      </c>
    </row>
    <row r="25" s="152" customFormat="1" ht="25" customHeight="1" spans="1:16">
      <c r="A25" s="169"/>
      <c r="B25" s="18"/>
      <c r="C25" s="18"/>
      <c r="D25" s="69"/>
      <c r="E25" s="18"/>
      <c r="F25" s="170"/>
      <c r="G25" s="25"/>
      <c r="H25" s="25"/>
      <c r="I25" s="24"/>
      <c r="J25" s="15"/>
      <c r="K25" s="190"/>
      <c r="L25" s="182"/>
      <c r="M25" s="182"/>
      <c r="N25" s="15"/>
      <c r="O25" s="31"/>
      <c r="P25" s="185"/>
    </row>
    <row r="26" s="152" customFormat="1" ht="25" customHeight="1" spans="1:16">
      <c r="A26" s="169"/>
      <c r="B26" s="18"/>
      <c r="C26" s="18"/>
      <c r="D26" s="69"/>
      <c r="E26" s="18"/>
      <c r="F26" s="170"/>
      <c r="G26" s="25"/>
      <c r="H26" s="25"/>
      <c r="I26" s="24"/>
      <c r="J26" s="15"/>
      <c r="K26" s="190"/>
      <c r="L26" s="182"/>
      <c r="M26" s="182"/>
      <c r="N26" s="15"/>
      <c r="O26" s="31"/>
      <c r="P26" s="185"/>
    </row>
    <row r="27" s="152" customFormat="1" ht="25" customHeight="1" spans="1:16">
      <c r="A27" s="169"/>
      <c r="B27" s="18"/>
      <c r="C27" s="18"/>
      <c r="D27" s="69"/>
      <c r="E27" s="18"/>
      <c r="F27" s="170"/>
      <c r="G27" s="25"/>
      <c r="H27" s="25"/>
      <c r="I27" s="24"/>
      <c r="J27" s="15"/>
      <c r="K27" s="190"/>
      <c r="L27" s="182"/>
      <c r="M27" s="182"/>
      <c r="N27" s="15"/>
      <c r="O27" s="31"/>
      <c r="P27" s="185"/>
    </row>
    <row r="28" s="152" customFormat="1" ht="25" customHeight="1" spans="1:16">
      <c r="A28" s="169"/>
      <c r="B28" s="18"/>
      <c r="C28" s="18"/>
      <c r="D28" s="69"/>
      <c r="E28" s="18"/>
      <c r="F28" s="170"/>
      <c r="G28" s="25"/>
      <c r="H28" s="25"/>
      <c r="I28" s="24"/>
      <c r="J28" s="15"/>
      <c r="K28" s="190"/>
      <c r="L28" s="182"/>
      <c r="M28" s="182"/>
      <c r="N28" s="15"/>
      <c r="O28" s="31"/>
      <c r="P28" s="185"/>
    </row>
    <row r="29" s="152" customFormat="1" ht="25" customHeight="1" spans="1:16">
      <c r="A29" s="169"/>
      <c r="B29" s="18"/>
      <c r="C29" s="18"/>
      <c r="D29" s="69"/>
      <c r="E29" s="18"/>
      <c r="F29" s="170"/>
      <c r="G29" s="25"/>
      <c r="H29" s="25"/>
      <c r="I29" s="24"/>
      <c r="J29" s="15"/>
      <c r="K29" s="190"/>
      <c r="L29" s="182"/>
      <c r="M29" s="182"/>
      <c r="N29" s="15"/>
      <c r="O29" s="31"/>
      <c r="P29" s="185"/>
    </row>
    <row r="30" s="152" customFormat="1" ht="25" customHeight="1" spans="1:16">
      <c r="A30" s="169"/>
      <c r="B30" s="18"/>
      <c r="C30" s="18"/>
      <c r="D30" s="69"/>
      <c r="E30" s="18"/>
      <c r="F30" s="170"/>
      <c r="G30" s="25"/>
      <c r="H30" s="25"/>
      <c r="I30" s="24"/>
      <c r="J30" s="15"/>
      <c r="K30" s="190"/>
      <c r="L30" s="182"/>
      <c r="M30" s="182"/>
      <c r="N30" s="15"/>
      <c r="O30" s="31"/>
      <c r="P30" s="185"/>
    </row>
    <row r="31" s="152" customFormat="1" ht="25" customHeight="1" spans="1:16">
      <c r="A31" s="169"/>
      <c r="B31" s="18"/>
      <c r="C31" s="18"/>
      <c r="D31" s="69"/>
      <c r="E31" s="18"/>
      <c r="F31" s="170"/>
      <c r="G31" s="25"/>
      <c r="H31" s="25"/>
      <c r="I31" s="24"/>
      <c r="J31" s="15"/>
      <c r="K31" s="190"/>
      <c r="L31" s="182"/>
      <c r="M31" s="182"/>
      <c r="N31" s="15"/>
      <c r="O31" s="31"/>
      <c r="P31" s="185"/>
    </row>
    <row r="32" s="152" customFormat="1" ht="25" customHeight="1" spans="1:16">
      <c r="A32" s="169"/>
      <c r="B32" s="18"/>
      <c r="C32" s="18"/>
      <c r="D32" s="69"/>
      <c r="E32" s="18"/>
      <c r="F32" s="170"/>
      <c r="G32" s="25"/>
      <c r="H32" s="25"/>
      <c r="I32" s="24"/>
      <c r="J32" s="15"/>
      <c r="K32" s="24"/>
      <c r="L32" s="182"/>
      <c r="M32" s="182"/>
      <c r="N32" s="15"/>
      <c r="O32" s="31"/>
      <c r="P32" s="185"/>
    </row>
    <row r="33" s="152" customFormat="1" ht="25" customHeight="1" spans="1:16">
      <c r="A33" s="171" t="s">
        <v>123</v>
      </c>
      <c r="B33" s="172"/>
      <c r="C33" s="172"/>
      <c r="D33" s="172"/>
      <c r="E33" s="173"/>
      <c r="F33" s="174">
        <f>SUM(F4:F32)</f>
        <v>645.671473</v>
      </c>
      <c r="G33" s="174">
        <f>SUM(G4:G32)</f>
        <v>108</v>
      </c>
      <c r="H33" s="175"/>
      <c r="I33" s="191"/>
      <c r="J33" s="192"/>
      <c r="K33" s="193"/>
      <c r="L33" s="194">
        <f>SUM(L4:L32)</f>
        <v>26469</v>
      </c>
      <c r="M33" s="194">
        <f>SUM(M4:M32)</f>
        <v>15010.79</v>
      </c>
      <c r="N33" s="195"/>
      <c r="O33" s="196"/>
      <c r="P33" s="174"/>
    </row>
  </sheetData>
  <mergeCells count="4">
    <mergeCell ref="A1:M1"/>
    <mergeCell ref="J2:K2"/>
    <mergeCell ref="L2:M2"/>
    <mergeCell ref="A33:E33"/>
  </mergeCells>
  <conditionalFormatting sqref="D4">
    <cfRule type="expression" dxfId="0" priority="213" stopIfTrue="1">
      <formula>AND(COUNTIF(#REF!,D4)+COUNTIF(#REF!,D4)&gt;1,NOT(ISBLANK(D4)))</formula>
    </cfRule>
  </conditionalFormatting>
  <conditionalFormatting sqref="D5">
    <cfRule type="expression" dxfId="0" priority="212" stopIfTrue="1">
      <formula>AND(COUNTIF(#REF!,D5)+COUNTIF(#REF!,D5)&gt;1,NOT(ISBLANK(D5)))</formula>
    </cfRule>
  </conditionalFormatting>
  <conditionalFormatting sqref="D6">
    <cfRule type="expression" dxfId="0" priority="207" stopIfTrue="1">
      <formula>AND(COUNTIF(#REF!,D6)+COUNTIF(#REF!,D6)&gt;1,NOT(ISBLANK(D6)))</formula>
    </cfRule>
  </conditionalFormatting>
  <conditionalFormatting sqref="D7">
    <cfRule type="expression" dxfId="0" priority="206" stopIfTrue="1">
      <formula>AND(COUNTIF(#REF!,D7)+COUNTIF(#REF!,D7)&gt;1,NOT(ISBLANK(D7)))</formula>
    </cfRule>
  </conditionalFormatting>
  <conditionalFormatting sqref="D8">
    <cfRule type="expression" dxfId="0" priority="205" stopIfTrue="1">
      <formula>AND(COUNTIF(#REF!,D8)+COUNTIF(#REF!,D8)&gt;1,NOT(ISBLANK(D8)))</formula>
    </cfRule>
  </conditionalFormatting>
  <conditionalFormatting sqref="D9">
    <cfRule type="expression" dxfId="0" priority="204" stopIfTrue="1">
      <formula>AND(COUNTIF(#REF!,D9)+COUNTIF(#REF!,D9)&gt;1,NOT(ISBLANK(D9)))</formula>
    </cfRule>
  </conditionalFormatting>
  <conditionalFormatting sqref="D10">
    <cfRule type="expression" dxfId="0" priority="203" stopIfTrue="1">
      <formula>AND(COUNTIF(#REF!,D10)+COUNTIF(#REF!,D10)&gt;1,NOT(ISBLANK(D10)))</formula>
    </cfRule>
  </conditionalFormatting>
  <conditionalFormatting sqref="D11">
    <cfRule type="expression" dxfId="0" priority="202" stopIfTrue="1">
      <formula>AND(COUNTIF(#REF!,D11)+COUNTIF(#REF!,D11)&gt;1,NOT(ISBLANK(D11)))</formula>
    </cfRule>
  </conditionalFormatting>
  <conditionalFormatting sqref="D12">
    <cfRule type="expression" dxfId="0" priority="201" stopIfTrue="1">
      <formula>AND(COUNTIF(#REF!,D12)+COUNTIF(#REF!,D12)&gt;1,NOT(ISBLANK(D12)))</formula>
    </cfRule>
  </conditionalFormatting>
  <conditionalFormatting sqref="D13">
    <cfRule type="expression" dxfId="0" priority="200" stopIfTrue="1">
      <formula>AND(COUNTIF(#REF!,D13)+COUNTIF(#REF!,D13)&gt;1,NOT(ISBLANK(D13)))</formula>
    </cfRule>
  </conditionalFormatting>
  <conditionalFormatting sqref="D14">
    <cfRule type="expression" dxfId="0" priority="199" stopIfTrue="1">
      <formula>AND(COUNTIF(#REF!,D14)+COUNTIF(#REF!,D14)&gt;1,NOT(ISBLANK(D14)))</formula>
    </cfRule>
  </conditionalFormatting>
  <conditionalFormatting sqref="D15">
    <cfRule type="expression" dxfId="0" priority="198" stopIfTrue="1">
      <formula>AND(COUNTIF(#REF!,D15)+COUNTIF(#REF!,D15)&gt;1,NOT(ISBLANK(D15)))</formula>
    </cfRule>
  </conditionalFormatting>
  <conditionalFormatting sqref="D16">
    <cfRule type="expression" dxfId="0" priority="197" stopIfTrue="1">
      <formula>AND(COUNTIF(#REF!,D16)+COUNTIF(#REF!,D16)&gt;1,NOT(ISBLANK(D16)))</formula>
    </cfRule>
  </conditionalFormatting>
  <conditionalFormatting sqref="D17">
    <cfRule type="expression" dxfId="0" priority="196" stopIfTrue="1">
      <formula>AND(COUNTIF(#REF!,D17)+COUNTIF(#REF!,D17)&gt;1,NOT(ISBLANK(D17)))</formula>
    </cfRule>
  </conditionalFormatting>
  <conditionalFormatting sqref="D18">
    <cfRule type="expression" dxfId="0" priority="195" stopIfTrue="1">
      <formula>AND(COUNTIF(#REF!,D18)+COUNTIF(#REF!,D18)&gt;1,NOT(ISBLANK(D18)))</formula>
    </cfRule>
  </conditionalFormatting>
  <conditionalFormatting sqref="D19">
    <cfRule type="expression" dxfId="0" priority="194" stopIfTrue="1">
      <formula>AND(COUNTIF(#REF!,D19)+COUNTIF(#REF!,D19)&gt;1,NOT(ISBLANK(D19)))</formula>
    </cfRule>
  </conditionalFormatting>
  <conditionalFormatting sqref="D20">
    <cfRule type="expression" dxfId="0" priority="112" stopIfTrue="1">
      <formula>AND(COUNTIF(#REF!,D20)+COUNTIF(#REF!,D20)&gt;1,NOT(ISBLANK(D20)))</formula>
    </cfRule>
  </conditionalFormatting>
  <conditionalFormatting sqref="D22">
    <cfRule type="expression" dxfId="0" priority="9" stopIfTrue="1">
      <formula>AND(COUNTIF(#REF!,D22)+COUNTIF(#REF!,D22)&gt;1,NOT(ISBLANK(D22)))</formula>
    </cfRule>
  </conditionalFormatting>
  <conditionalFormatting sqref="D23">
    <cfRule type="expression" dxfId="0" priority="6" stopIfTrue="1">
      <formula>AND(COUNTIF(#REF!,D23)+COUNTIF(#REF!,D23)&gt;1,NOT(ISBLANK(D23)))</formula>
    </cfRule>
  </conditionalFormatting>
  <conditionalFormatting sqref="D24">
    <cfRule type="expression" dxfId="0" priority="3" stopIfTrue="1">
      <formula>AND(COUNTIF(#REF!,D24)+COUNTIF(#REF!,D24)&gt;1,NOT(ISBLANK(D24)))</formula>
    </cfRule>
  </conditionalFormatting>
  <conditionalFormatting sqref="D32">
    <cfRule type="expression" dxfId="0" priority="37" stopIfTrue="1">
      <formula>AND(COUNTIF(#REF!,D32)+COUNTIF(#REF!,D32)&gt;1,NOT(ISBLANK(D32)))</formula>
    </cfRule>
  </conditionalFormatting>
  <conditionalFormatting sqref="D21 D25:D31">
    <cfRule type="expression" dxfId="0" priority="101" stopIfTrue="1">
      <formula>AND(COUNTIF(#REF!,D21)+COUNTIF(#REF!,D21)&gt;1,NOT(ISBLANK(D21)))</formula>
    </cfRule>
  </conditionalFormatting>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461"/>
  <sheetViews>
    <sheetView workbookViewId="0">
      <pane xSplit="4" ySplit="1" topLeftCell="E2" activePane="bottomRight" state="frozen"/>
      <selection/>
      <selection pane="topRight"/>
      <selection pane="bottomLeft"/>
      <selection pane="bottomRight" activeCell="P4" sqref="P4"/>
    </sheetView>
  </sheetViews>
  <sheetFormatPr defaultColWidth="9" defaultRowHeight="14.25"/>
  <sheetData>
    <row r="1" ht="33" customHeight="1" spans="1:66">
      <c r="A1" s="9" t="s">
        <v>201</v>
      </c>
      <c r="B1" s="10" t="s">
        <v>202</v>
      </c>
      <c r="C1" s="9" t="s">
        <v>201</v>
      </c>
      <c r="D1" s="11" t="s">
        <v>203</v>
      </c>
      <c r="E1" s="12" t="s">
        <v>204</v>
      </c>
      <c r="F1" s="13" t="s">
        <v>205</v>
      </c>
      <c r="G1" s="13" t="s">
        <v>206</v>
      </c>
      <c r="H1" s="13" t="s">
        <v>207</v>
      </c>
      <c r="I1" s="21" t="s">
        <v>208</v>
      </c>
      <c r="J1" s="21" t="s">
        <v>9</v>
      </c>
      <c r="K1" s="21" t="s">
        <v>10</v>
      </c>
      <c r="L1" s="13" t="s">
        <v>209</v>
      </c>
      <c r="M1" s="22" t="s">
        <v>210</v>
      </c>
      <c r="N1" s="22" t="s">
        <v>211</v>
      </c>
      <c r="O1" s="23" t="s">
        <v>212</v>
      </c>
      <c r="P1" s="11" t="s">
        <v>213</v>
      </c>
      <c r="Q1" s="28" t="s">
        <v>214</v>
      </c>
      <c r="R1" s="23" t="s">
        <v>215</v>
      </c>
      <c r="S1" s="23" t="s">
        <v>216</v>
      </c>
      <c r="T1" s="11" t="s">
        <v>217</v>
      </c>
      <c r="U1" s="13" t="s">
        <v>218</v>
      </c>
      <c r="V1" s="13" t="s">
        <v>219</v>
      </c>
      <c r="W1" s="13" t="s">
        <v>220</v>
      </c>
      <c r="X1" s="13" t="s">
        <v>221</v>
      </c>
      <c r="Y1" s="13" t="s">
        <v>222</v>
      </c>
      <c r="Z1" s="32" t="s">
        <v>223</v>
      </c>
      <c r="AA1" s="32" t="s">
        <v>224</v>
      </c>
      <c r="AB1" s="33" t="s">
        <v>225</v>
      </c>
      <c r="AC1" s="13" t="s">
        <v>226</v>
      </c>
      <c r="AD1" s="13" t="s">
        <v>227</v>
      </c>
      <c r="AE1" s="34" t="s">
        <v>228</v>
      </c>
      <c r="AF1" s="9" t="s">
        <v>229</v>
      </c>
      <c r="AG1" s="13" t="s">
        <v>230</v>
      </c>
      <c r="AH1" s="44" t="s">
        <v>231</v>
      </c>
      <c r="AI1" s="13" t="s">
        <v>232</v>
      </c>
      <c r="AJ1" s="9" t="s">
        <v>233</v>
      </c>
      <c r="AK1" s="45" t="s">
        <v>234</v>
      </c>
      <c r="AL1" s="46" t="s">
        <v>235</v>
      </c>
      <c r="AM1" s="47" t="s">
        <v>236</v>
      </c>
      <c r="AN1" s="47" t="s">
        <v>237</v>
      </c>
      <c r="AO1" s="13" t="s">
        <v>238</v>
      </c>
      <c r="AP1" s="13" t="s">
        <v>239</v>
      </c>
      <c r="AQ1" s="13" t="s">
        <v>240</v>
      </c>
      <c r="AR1" s="13" t="s">
        <v>241</v>
      </c>
      <c r="AS1" s="11" t="s">
        <v>242</v>
      </c>
      <c r="AT1" s="13" t="s">
        <v>243</v>
      </c>
      <c r="AU1" s="13" t="s">
        <v>244</v>
      </c>
      <c r="AV1" s="13" t="s">
        <v>245</v>
      </c>
      <c r="AW1" s="58" t="s">
        <v>226</v>
      </c>
      <c r="AX1" s="58" t="s">
        <v>246</v>
      </c>
      <c r="AY1" s="58" t="s">
        <v>18</v>
      </c>
      <c r="AZ1" s="58" t="s">
        <v>247</v>
      </c>
      <c r="BA1" s="59" t="s">
        <v>248</v>
      </c>
      <c r="BB1" s="44" t="s">
        <v>249</v>
      </c>
      <c r="BC1" s="60"/>
      <c r="BD1" s="13" t="s">
        <v>250</v>
      </c>
      <c r="BE1" s="11" t="s">
        <v>251</v>
      </c>
      <c r="BF1" s="62" t="s">
        <v>252</v>
      </c>
      <c r="BG1" s="11" t="s">
        <v>253</v>
      </c>
      <c r="BH1" s="63" t="s">
        <v>254</v>
      </c>
      <c r="BI1" s="64" t="s">
        <v>255</v>
      </c>
      <c r="BJ1" s="60" t="s">
        <v>256</v>
      </c>
      <c r="BK1" s="65" t="s">
        <v>257</v>
      </c>
      <c r="BL1" s="60" t="s">
        <v>258</v>
      </c>
      <c r="BM1" s="60" t="s">
        <v>259</v>
      </c>
      <c r="BN1" s="11" t="s">
        <v>260</v>
      </c>
    </row>
    <row r="2" ht="33" customHeight="1" spans="1:66">
      <c r="A2" s="14" t="s">
        <v>261</v>
      </c>
      <c r="B2" s="15" t="s">
        <v>262</v>
      </c>
      <c r="C2" s="14" t="s">
        <v>261</v>
      </c>
      <c r="D2" s="16" t="s">
        <v>263</v>
      </c>
      <c r="E2" s="17">
        <v>83</v>
      </c>
      <c r="F2" s="18" t="s">
        <v>264</v>
      </c>
      <c r="G2" s="18" t="s">
        <v>265</v>
      </c>
      <c r="H2" s="19" t="s">
        <v>266</v>
      </c>
      <c r="I2" s="15" t="s">
        <v>267</v>
      </c>
      <c r="J2" s="24">
        <v>10</v>
      </c>
      <c r="K2" s="25">
        <v>0</v>
      </c>
      <c r="L2" s="26">
        <v>1.9972602739726</v>
      </c>
      <c r="M2" s="15">
        <v>41274</v>
      </c>
      <c r="N2" s="15">
        <v>42003</v>
      </c>
      <c r="O2" s="27"/>
      <c r="P2" s="15" t="s">
        <v>268</v>
      </c>
      <c r="Q2" s="25">
        <v>9.15</v>
      </c>
      <c r="R2" s="24">
        <v>7.625</v>
      </c>
      <c r="S2" s="29" t="s">
        <v>269</v>
      </c>
      <c r="T2" s="25" t="s">
        <v>270</v>
      </c>
      <c r="U2" s="18"/>
      <c r="V2" s="19" t="s">
        <v>166</v>
      </c>
      <c r="W2" s="18" t="s">
        <v>271</v>
      </c>
      <c r="X2" s="19" t="s">
        <v>24</v>
      </c>
      <c r="Y2" s="35" t="s">
        <v>272</v>
      </c>
      <c r="Z2" s="36"/>
      <c r="AA2" s="18"/>
      <c r="AB2" s="37"/>
      <c r="AC2" s="38" t="s">
        <v>273</v>
      </c>
      <c r="AD2" s="39" t="s">
        <v>274</v>
      </c>
      <c r="AE2" s="25" t="s">
        <v>275</v>
      </c>
      <c r="AF2" s="14"/>
      <c r="AG2" s="14"/>
      <c r="AH2" s="48"/>
      <c r="AI2" s="14"/>
      <c r="AJ2" s="14" t="s">
        <v>172</v>
      </c>
      <c r="AK2" s="49"/>
      <c r="AL2" s="50"/>
      <c r="AM2" s="51"/>
      <c r="AN2" s="52"/>
      <c r="AO2" s="39"/>
      <c r="AP2" s="39"/>
      <c r="AQ2" s="39"/>
      <c r="AR2" s="18" t="s">
        <v>276</v>
      </c>
      <c r="AS2" s="25" t="s">
        <v>277</v>
      </c>
      <c r="AT2" s="25" t="s">
        <v>277</v>
      </c>
      <c r="AU2" s="18"/>
      <c r="AV2" s="18" t="s">
        <v>245</v>
      </c>
      <c r="AW2" s="18" t="s">
        <v>278</v>
      </c>
      <c r="AX2" s="18"/>
      <c r="AY2" s="18"/>
      <c r="AZ2" s="18"/>
      <c r="BA2" s="25" t="s">
        <v>279</v>
      </c>
      <c r="BB2" s="26">
        <v>13435361839</v>
      </c>
      <c r="BC2" s="57">
        <v>87</v>
      </c>
      <c r="BD2" s="25" t="s">
        <v>280</v>
      </c>
      <c r="BE2" s="25">
        <v>0</v>
      </c>
      <c r="BF2" s="25">
        <v>0</v>
      </c>
      <c r="BG2" s="25">
        <v>0</v>
      </c>
      <c r="BH2" s="25">
        <v>0</v>
      </c>
      <c r="BI2" s="25" t="s">
        <v>281</v>
      </c>
      <c r="BJ2" s="66"/>
      <c r="BK2" s="57"/>
      <c r="BL2" s="57"/>
      <c r="BM2" s="57"/>
      <c r="BN2" s="57"/>
    </row>
    <row r="3" ht="33" customHeight="1" spans="1:66">
      <c r="A3" s="14" t="s">
        <v>282</v>
      </c>
      <c r="B3" s="15" t="s">
        <v>283</v>
      </c>
      <c r="C3" s="14" t="s">
        <v>282</v>
      </c>
      <c r="D3" s="16" t="s">
        <v>284</v>
      </c>
      <c r="E3" s="17">
        <v>84</v>
      </c>
      <c r="F3" s="18" t="s">
        <v>285</v>
      </c>
      <c r="G3" s="18" t="s">
        <v>265</v>
      </c>
      <c r="H3" s="19" t="s">
        <v>266</v>
      </c>
      <c r="I3" s="15" t="s">
        <v>286</v>
      </c>
      <c r="J3" s="24">
        <v>10</v>
      </c>
      <c r="K3" s="25">
        <v>0</v>
      </c>
      <c r="L3" s="26">
        <v>1.9972602739726</v>
      </c>
      <c r="M3" s="15">
        <v>41274</v>
      </c>
      <c r="N3" s="15">
        <v>42003</v>
      </c>
      <c r="O3" s="27"/>
      <c r="P3" s="15" t="s">
        <v>268</v>
      </c>
      <c r="Q3" s="25">
        <v>9.15</v>
      </c>
      <c r="R3" s="24">
        <v>7.625</v>
      </c>
      <c r="S3" s="29" t="s">
        <v>269</v>
      </c>
      <c r="T3" s="25" t="s">
        <v>270</v>
      </c>
      <c r="U3" s="18"/>
      <c r="V3" s="19" t="s">
        <v>24</v>
      </c>
      <c r="W3" s="18" t="s">
        <v>287</v>
      </c>
      <c r="X3" s="19" t="s">
        <v>24</v>
      </c>
      <c r="Y3" s="35" t="s">
        <v>288</v>
      </c>
      <c r="Z3" s="36"/>
      <c r="AA3" s="18"/>
      <c r="AB3" s="37"/>
      <c r="AC3" s="38" t="s">
        <v>273</v>
      </c>
      <c r="AD3" s="39" t="s">
        <v>274</v>
      </c>
      <c r="AE3" s="25" t="s">
        <v>289</v>
      </c>
      <c r="AF3" s="14"/>
      <c r="AG3" s="14"/>
      <c r="AH3" s="48"/>
      <c r="AI3" s="14"/>
      <c r="AJ3" s="14" t="s">
        <v>172</v>
      </c>
      <c r="AK3" s="49"/>
      <c r="AL3" s="50"/>
      <c r="AM3" s="51"/>
      <c r="AN3" s="52"/>
      <c r="AO3" s="39"/>
      <c r="AP3" s="39"/>
      <c r="AQ3" s="39"/>
      <c r="AR3" s="18" t="s">
        <v>290</v>
      </c>
      <c r="AS3" s="25" t="s">
        <v>291</v>
      </c>
      <c r="AT3" s="25" t="s">
        <v>291</v>
      </c>
      <c r="AU3" s="18"/>
      <c r="AV3" s="18" t="s">
        <v>245</v>
      </c>
      <c r="AW3" s="18" t="s">
        <v>278</v>
      </c>
      <c r="AX3" s="18"/>
      <c r="AY3" s="18"/>
      <c r="AZ3" s="18"/>
      <c r="BA3" s="25" t="s">
        <v>279</v>
      </c>
      <c r="BB3" s="26">
        <v>13827009966</v>
      </c>
      <c r="BC3" s="61">
        <v>88</v>
      </c>
      <c r="BD3" s="25" t="s">
        <v>280</v>
      </c>
      <c r="BE3" s="25">
        <v>0</v>
      </c>
      <c r="BF3" s="25">
        <v>0</v>
      </c>
      <c r="BG3" s="25">
        <v>0</v>
      </c>
      <c r="BH3" s="25">
        <v>0</v>
      </c>
      <c r="BI3" s="25"/>
      <c r="BJ3" s="66"/>
      <c r="BK3" s="57"/>
      <c r="BL3" s="57"/>
      <c r="BM3" s="57"/>
      <c r="BN3" s="57"/>
    </row>
    <row r="4" ht="33" customHeight="1" spans="1:66">
      <c r="A4" s="14" t="s">
        <v>292</v>
      </c>
      <c r="B4" s="15" t="s">
        <v>293</v>
      </c>
      <c r="C4" s="14" t="s">
        <v>292</v>
      </c>
      <c r="D4" s="16" t="s">
        <v>294</v>
      </c>
      <c r="E4" s="17">
        <v>96</v>
      </c>
      <c r="F4" s="19" t="s">
        <v>285</v>
      </c>
      <c r="G4" s="18" t="s">
        <v>265</v>
      </c>
      <c r="H4" s="19" t="s">
        <v>266</v>
      </c>
      <c r="I4" s="15" t="s">
        <v>295</v>
      </c>
      <c r="J4" s="24">
        <v>10</v>
      </c>
      <c r="K4" s="25">
        <v>0</v>
      </c>
      <c r="L4" s="26">
        <v>1.9972602739726</v>
      </c>
      <c r="M4" s="15">
        <v>41306</v>
      </c>
      <c r="N4" s="15">
        <v>42035</v>
      </c>
      <c r="O4" s="27"/>
      <c r="P4" s="15" t="s">
        <v>268</v>
      </c>
      <c r="Q4" s="25">
        <v>9.15</v>
      </c>
      <c r="R4" s="24">
        <v>7.625</v>
      </c>
      <c r="S4" s="29" t="s">
        <v>269</v>
      </c>
      <c r="T4" s="25" t="s">
        <v>270</v>
      </c>
      <c r="U4" s="30"/>
      <c r="V4" s="19" t="s">
        <v>166</v>
      </c>
      <c r="W4" s="18" t="s">
        <v>296</v>
      </c>
      <c r="X4" s="19" t="s">
        <v>24</v>
      </c>
      <c r="Y4" s="35" t="s">
        <v>272</v>
      </c>
      <c r="Z4" s="36"/>
      <c r="AA4" s="18"/>
      <c r="AB4" s="37"/>
      <c r="AC4" s="38" t="s">
        <v>273</v>
      </c>
      <c r="AD4" s="18" t="s">
        <v>274</v>
      </c>
      <c r="AE4" s="25" t="s">
        <v>297</v>
      </c>
      <c r="AF4" s="14"/>
      <c r="AG4" s="18"/>
      <c r="AH4" s="48"/>
      <c r="AI4" s="18"/>
      <c r="AJ4" s="14" t="s">
        <v>172</v>
      </c>
      <c r="AK4" s="49"/>
      <c r="AL4" s="50"/>
      <c r="AM4" s="51"/>
      <c r="AN4" s="52"/>
      <c r="AO4" s="39"/>
      <c r="AP4" s="39"/>
      <c r="AQ4" s="39"/>
      <c r="AR4" s="18" t="s">
        <v>298</v>
      </c>
      <c r="AS4" s="25" t="s">
        <v>299</v>
      </c>
      <c r="AT4" s="25" t="s">
        <v>299</v>
      </c>
      <c r="AU4" s="18"/>
      <c r="AV4" s="18" t="s">
        <v>245</v>
      </c>
      <c r="AW4" s="18" t="s">
        <v>278</v>
      </c>
      <c r="AX4" s="18"/>
      <c r="AY4" s="18"/>
      <c r="AZ4" s="18"/>
      <c r="BA4" s="25" t="s">
        <v>279</v>
      </c>
      <c r="BB4" s="26">
        <v>13502319398</v>
      </c>
      <c r="BC4" s="61">
        <v>100</v>
      </c>
      <c r="BD4" s="25" t="s">
        <v>280</v>
      </c>
      <c r="BE4" s="25">
        <v>0</v>
      </c>
      <c r="BF4" s="25">
        <v>0</v>
      </c>
      <c r="BG4" s="25">
        <v>0</v>
      </c>
      <c r="BH4" s="25">
        <v>0</v>
      </c>
      <c r="BI4" s="25" t="s">
        <v>281</v>
      </c>
      <c r="BJ4" s="66"/>
      <c r="BK4" s="57"/>
      <c r="BL4" s="57"/>
      <c r="BM4" s="57"/>
      <c r="BN4" s="57"/>
    </row>
    <row r="5" ht="33" customHeight="1" spans="1:66">
      <c r="A5" s="14" t="s">
        <v>300</v>
      </c>
      <c r="B5" s="15" t="s">
        <v>301</v>
      </c>
      <c r="C5" s="14" t="s">
        <v>300</v>
      </c>
      <c r="D5" s="16" t="s">
        <v>302</v>
      </c>
      <c r="E5" s="17">
        <v>97</v>
      </c>
      <c r="F5" s="19" t="s">
        <v>285</v>
      </c>
      <c r="G5" s="18" t="s">
        <v>265</v>
      </c>
      <c r="H5" s="19" t="s">
        <v>266</v>
      </c>
      <c r="I5" s="15" t="s">
        <v>303</v>
      </c>
      <c r="J5" s="24">
        <v>10</v>
      </c>
      <c r="K5" s="25">
        <v>0</v>
      </c>
      <c r="L5" s="26">
        <v>1.9972602739726</v>
      </c>
      <c r="M5" s="15">
        <v>41306</v>
      </c>
      <c r="N5" s="15">
        <v>42035</v>
      </c>
      <c r="O5" s="27"/>
      <c r="P5" s="15" t="s">
        <v>268</v>
      </c>
      <c r="Q5" s="25">
        <v>9.15</v>
      </c>
      <c r="R5" s="24">
        <v>7.625</v>
      </c>
      <c r="S5" s="29" t="s">
        <v>269</v>
      </c>
      <c r="T5" s="25" t="s">
        <v>270</v>
      </c>
      <c r="U5" s="30"/>
      <c r="V5" s="19" t="s">
        <v>24</v>
      </c>
      <c r="W5" s="18" t="s">
        <v>271</v>
      </c>
      <c r="X5" s="19" t="s">
        <v>24</v>
      </c>
      <c r="Y5" s="35" t="s">
        <v>272</v>
      </c>
      <c r="Z5" s="36"/>
      <c r="AA5" s="18"/>
      <c r="AB5" s="37"/>
      <c r="AC5" s="38" t="s">
        <v>273</v>
      </c>
      <c r="AD5" s="18" t="s">
        <v>274</v>
      </c>
      <c r="AE5" s="25" t="s">
        <v>304</v>
      </c>
      <c r="AF5" s="14"/>
      <c r="AG5" s="18"/>
      <c r="AH5" s="48"/>
      <c r="AI5" s="18"/>
      <c r="AJ5" s="14" t="s">
        <v>172</v>
      </c>
      <c r="AK5" s="49"/>
      <c r="AL5" s="50"/>
      <c r="AM5" s="51"/>
      <c r="AN5" s="52"/>
      <c r="AO5" s="39"/>
      <c r="AP5" s="39"/>
      <c r="AQ5" s="39"/>
      <c r="AR5" s="18" t="s">
        <v>305</v>
      </c>
      <c r="AS5" s="25" t="s">
        <v>306</v>
      </c>
      <c r="AT5" s="25" t="s">
        <v>306</v>
      </c>
      <c r="AU5" s="18"/>
      <c r="AV5" s="18" t="s">
        <v>245</v>
      </c>
      <c r="AW5" s="18" t="s">
        <v>278</v>
      </c>
      <c r="AX5" s="18"/>
      <c r="AY5" s="18"/>
      <c r="AZ5" s="18"/>
      <c r="BA5" s="25" t="s">
        <v>279</v>
      </c>
      <c r="BB5" s="26">
        <v>13827899308</v>
      </c>
      <c r="BC5" s="61">
        <v>101</v>
      </c>
      <c r="BD5" s="25" t="s">
        <v>280</v>
      </c>
      <c r="BE5" s="25">
        <v>0</v>
      </c>
      <c r="BF5" s="25">
        <v>0</v>
      </c>
      <c r="BG5" s="25">
        <v>0</v>
      </c>
      <c r="BH5" s="25">
        <v>0</v>
      </c>
      <c r="BI5" s="25" t="s">
        <v>281</v>
      </c>
      <c r="BJ5" s="66"/>
      <c r="BK5" s="57"/>
      <c r="BL5" s="57"/>
      <c r="BM5" s="57"/>
      <c r="BN5" s="57"/>
    </row>
    <row r="6" ht="33" customHeight="1" spans="1:66">
      <c r="A6" s="14" t="s">
        <v>307</v>
      </c>
      <c r="B6" s="15" t="s">
        <v>308</v>
      </c>
      <c r="C6" s="14" t="s">
        <v>307</v>
      </c>
      <c r="D6" s="15" t="s">
        <v>309</v>
      </c>
      <c r="E6" s="17">
        <v>113</v>
      </c>
      <c r="F6" s="19" t="s">
        <v>285</v>
      </c>
      <c r="G6" s="18" t="s">
        <v>310</v>
      </c>
      <c r="H6" s="19" t="s">
        <v>266</v>
      </c>
      <c r="I6" s="15" t="s">
        <v>311</v>
      </c>
      <c r="J6" s="24">
        <v>10</v>
      </c>
      <c r="K6" s="25">
        <v>0</v>
      </c>
      <c r="L6" s="26">
        <v>1.9972602739726</v>
      </c>
      <c r="M6" s="15">
        <v>41340</v>
      </c>
      <c r="N6" s="15">
        <v>42069</v>
      </c>
      <c r="O6" s="27"/>
      <c r="P6" s="15" t="s">
        <v>268</v>
      </c>
      <c r="Q6" s="25">
        <v>9.15</v>
      </c>
      <c r="R6" s="24">
        <v>7.625</v>
      </c>
      <c r="S6" s="29" t="s">
        <v>269</v>
      </c>
      <c r="T6" s="25" t="s">
        <v>270</v>
      </c>
      <c r="U6" s="30"/>
      <c r="V6" s="19" t="s">
        <v>166</v>
      </c>
      <c r="W6" s="30" t="s">
        <v>312</v>
      </c>
      <c r="X6" s="19" t="s">
        <v>166</v>
      </c>
      <c r="Y6" s="35" t="s">
        <v>313</v>
      </c>
      <c r="Z6" s="36"/>
      <c r="AA6" s="18"/>
      <c r="AB6" s="37"/>
      <c r="AC6" s="38" t="s">
        <v>273</v>
      </c>
      <c r="AD6" s="18" t="s">
        <v>274</v>
      </c>
      <c r="AE6" s="25" t="s">
        <v>314</v>
      </c>
      <c r="AF6" s="14"/>
      <c r="AG6" s="14"/>
      <c r="AH6" s="48"/>
      <c r="AI6" s="14"/>
      <c r="AJ6" s="18" t="s">
        <v>172</v>
      </c>
      <c r="AK6" s="49"/>
      <c r="AL6" s="50"/>
      <c r="AM6" s="51"/>
      <c r="AN6" s="52"/>
      <c r="AO6" s="39"/>
      <c r="AP6" s="39"/>
      <c r="AQ6" s="39"/>
      <c r="AR6" s="39" t="s">
        <v>315</v>
      </c>
      <c r="AS6" s="25" t="s">
        <v>299</v>
      </c>
      <c r="AT6" s="25" t="s">
        <v>299</v>
      </c>
      <c r="AU6" s="18"/>
      <c r="AV6" s="18"/>
      <c r="AW6" s="18" t="s">
        <v>278</v>
      </c>
      <c r="AX6" s="18"/>
      <c r="AY6" s="18"/>
      <c r="AZ6" s="18"/>
      <c r="BA6" s="25" t="s">
        <v>279</v>
      </c>
      <c r="BB6" s="26">
        <v>15360296959</v>
      </c>
      <c r="BC6" s="61">
        <v>118</v>
      </c>
      <c r="BD6" s="25" t="s">
        <v>280</v>
      </c>
      <c r="BE6" s="25">
        <v>0</v>
      </c>
      <c r="BF6" s="25">
        <v>0</v>
      </c>
      <c r="BG6" s="25">
        <v>0</v>
      </c>
      <c r="BH6" s="25">
        <v>0</v>
      </c>
      <c r="BI6" s="25"/>
      <c r="BJ6" s="66"/>
      <c r="BK6" s="57"/>
      <c r="BL6" s="57"/>
      <c r="BM6" s="57"/>
      <c r="BN6" s="57"/>
    </row>
    <row r="7" ht="33" customHeight="1" spans="1:66">
      <c r="A7" s="14" t="s">
        <v>316</v>
      </c>
      <c r="B7" s="15" t="s">
        <v>317</v>
      </c>
      <c r="C7" s="14" t="s">
        <v>316</v>
      </c>
      <c r="D7" s="15" t="s">
        <v>318</v>
      </c>
      <c r="E7" s="17">
        <v>115</v>
      </c>
      <c r="F7" s="19" t="s">
        <v>264</v>
      </c>
      <c r="G7" s="18" t="s">
        <v>265</v>
      </c>
      <c r="H7" s="19" t="s">
        <v>266</v>
      </c>
      <c r="I7" s="15" t="s">
        <v>319</v>
      </c>
      <c r="J7" s="24">
        <v>8</v>
      </c>
      <c r="K7" s="25">
        <v>0</v>
      </c>
      <c r="L7" s="26">
        <v>1.9972602739726</v>
      </c>
      <c r="M7" s="15">
        <v>41380</v>
      </c>
      <c r="N7" s="15">
        <v>42109</v>
      </c>
      <c r="O7" s="27"/>
      <c r="P7" s="15" t="s">
        <v>268</v>
      </c>
      <c r="Q7" s="25">
        <v>9.15</v>
      </c>
      <c r="R7" s="24">
        <v>7.625</v>
      </c>
      <c r="S7" s="29" t="s">
        <v>269</v>
      </c>
      <c r="T7" s="25" t="s">
        <v>270</v>
      </c>
      <c r="U7" s="30"/>
      <c r="V7" s="19" t="s">
        <v>166</v>
      </c>
      <c r="W7" s="30" t="s">
        <v>320</v>
      </c>
      <c r="X7" s="19" t="s">
        <v>24</v>
      </c>
      <c r="Y7" s="35" t="s">
        <v>288</v>
      </c>
      <c r="Z7" s="36"/>
      <c r="AA7" s="18"/>
      <c r="AB7" s="37"/>
      <c r="AC7" s="38" t="s">
        <v>273</v>
      </c>
      <c r="AD7" s="18" t="s">
        <v>321</v>
      </c>
      <c r="AE7" s="25" t="s">
        <v>322</v>
      </c>
      <c r="AF7" s="14"/>
      <c r="AG7" s="14"/>
      <c r="AH7" s="48"/>
      <c r="AI7" s="14"/>
      <c r="AJ7" s="18" t="s">
        <v>172</v>
      </c>
      <c r="AK7" s="49"/>
      <c r="AL7" s="50"/>
      <c r="AM7" s="51"/>
      <c r="AN7" s="52"/>
      <c r="AO7" s="39"/>
      <c r="AP7" s="39"/>
      <c r="AQ7" s="39"/>
      <c r="AR7" s="39" t="s">
        <v>323</v>
      </c>
      <c r="AS7" s="25" t="s">
        <v>277</v>
      </c>
      <c r="AT7" s="25" t="s">
        <v>277</v>
      </c>
      <c r="AU7" s="18"/>
      <c r="AV7" s="18" t="s">
        <v>245</v>
      </c>
      <c r="AW7" s="18" t="s">
        <v>278</v>
      </c>
      <c r="AX7" s="18"/>
      <c r="AY7" s="18"/>
      <c r="AZ7" s="18"/>
      <c r="BA7" s="25" t="s">
        <v>279</v>
      </c>
      <c r="BB7" s="26">
        <v>13825367894</v>
      </c>
      <c r="BC7" s="61">
        <v>121</v>
      </c>
      <c r="BD7" s="25" t="s">
        <v>280</v>
      </c>
      <c r="BE7" s="25">
        <v>0</v>
      </c>
      <c r="BF7" s="25">
        <v>0</v>
      </c>
      <c r="BG7" s="25">
        <v>0</v>
      </c>
      <c r="BH7" s="25">
        <v>0</v>
      </c>
      <c r="BI7" s="25"/>
      <c r="BJ7" s="66"/>
      <c r="BK7" s="57"/>
      <c r="BL7" s="57"/>
      <c r="BM7" s="57"/>
      <c r="BN7" s="57"/>
    </row>
    <row r="8" ht="33" customHeight="1" spans="1:66">
      <c r="A8" s="14" t="s">
        <v>324</v>
      </c>
      <c r="B8" s="15" t="s">
        <v>325</v>
      </c>
      <c r="C8" s="14" t="s">
        <v>324</v>
      </c>
      <c r="D8" s="15" t="s">
        <v>326</v>
      </c>
      <c r="E8" s="17">
        <v>116</v>
      </c>
      <c r="F8" s="19" t="s">
        <v>264</v>
      </c>
      <c r="G8" s="18" t="s">
        <v>265</v>
      </c>
      <c r="H8" s="19" t="s">
        <v>266</v>
      </c>
      <c r="I8" s="15" t="s">
        <v>327</v>
      </c>
      <c r="J8" s="24">
        <v>8</v>
      </c>
      <c r="K8" s="25">
        <v>0</v>
      </c>
      <c r="L8" s="26">
        <v>1.9972602739726</v>
      </c>
      <c r="M8" s="15">
        <v>41380</v>
      </c>
      <c r="N8" s="15">
        <v>42109</v>
      </c>
      <c r="O8" s="27"/>
      <c r="P8" s="15" t="s">
        <v>268</v>
      </c>
      <c r="Q8" s="25">
        <v>9.15</v>
      </c>
      <c r="R8" s="24">
        <v>7.625</v>
      </c>
      <c r="S8" s="29" t="s">
        <v>269</v>
      </c>
      <c r="T8" s="25" t="s">
        <v>270</v>
      </c>
      <c r="U8" s="30"/>
      <c r="V8" s="19" t="s">
        <v>166</v>
      </c>
      <c r="W8" s="30" t="s">
        <v>328</v>
      </c>
      <c r="X8" s="19" t="s">
        <v>24</v>
      </c>
      <c r="Y8" s="35" t="s">
        <v>272</v>
      </c>
      <c r="Z8" s="36"/>
      <c r="AA8" s="18"/>
      <c r="AB8" s="37"/>
      <c r="AC8" s="38" t="s">
        <v>273</v>
      </c>
      <c r="AD8" s="18" t="s">
        <v>321</v>
      </c>
      <c r="AE8" s="25" t="s">
        <v>329</v>
      </c>
      <c r="AF8" s="14"/>
      <c r="AG8" s="14"/>
      <c r="AH8" s="48"/>
      <c r="AI8" s="14"/>
      <c r="AJ8" s="18" t="s">
        <v>172</v>
      </c>
      <c r="AK8" s="49"/>
      <c r="AL8" s="50"/>
      <c r="AM8" s="51"/>
      <c r="AN8" s="52"/>
      <c r="AO8" s="39"/>
      <c r="AP8" s="39"/>
      <c r="AQ8" s="39"/>
      <c r="AR8" s="39" t="s">
        <v>330</v>
      </c>
      <c r="AS8" s="25" t="s">
        <v>277</v>
      </c>
      <c r="AT8" s="25" t="s">
        <v>277</v>
      </c>
      <c r="AU8" s="18"/>
      <c r="AV8" s="18" t="s">
        <v>245</v>
      </c>
      <c r="AW8" s="18" t="s">
        <v>278</v>
      </c>
      <c r="AX8" s="18"/>
      <c r="AY8" s="18"/>
      <c r="AZ8" s="18"/>
      <c r="BA8" s="25" t="s">
        <v>279</v>
      </c>
      <c r="BB8" s="26">
        <v>13553252593</v>
      </c>
      <c r="BC8" s="61">
        <v>122</v>
      </c>
      <c r="BD8" s="25" t="s">
        <v>280</v>
      </c>
      <c r="BE8" s="25">
        <v>0</v>
      </c>
      <c r="BF8" s="25">
        <v>0</v>
      </c>
      <c r="BG8" s="25">
        <v>0</v>
      </c>
      <c r="BH8" s="25">
        <v>0</v>
      </c>
      <c r="BI8" s="25" t="s">
        <v>281</v>
      </c>
      <c r="BJ8" s="66"/>
      <c r="BK8" s="57"/>
      <c r="BL8" s="57"/>
      <c r="BM8" s="57"/>
      <c r="BN8" s="57"/>
    </row>
    <row r="9" ht="33" customHeight="1" spans="1:66">
      <c r="A9" s="14" t="s">
        <v>331</v>
      </c>
      <c r="B9" s="15" t="s">
        <v>332</v>
      </c>
      <c r="C9" s="14" t="s">
        <v>331</v>
      </c>
      <c r="D9" s="15" t="s">
        <v>333</v>
      </c>
      <c r="E9" s="17">
        <v>117</v>
      </c>
      <c r="F9" s="19" t="s">
        <v>285</v>
      </c>
      <c r="G9" s="18" t="s">
        <v>265</v>
      </c>
      <c r="H9" s="19" t="s">
        <v>266</v>
      </c>
      <c r="I9" s="15" t="s">
        <v>334</v>
      </c>
      <c r="J9" s="24">
        <v>7</v>
      </c>
      <c r="K9" s="25">
        <v>0</v>
      </c>
      <c r="L9" s="26">
        <v>1.9972602739726</v>
      </c>
      <c r="M9" s="15">
        <v>41380</v>
      </c>
      <c r="N9" s="15">
        <v>42109</v>
      </c>
      <c r="O9" s="27"/>
      <c r="P9" s="15" t="s">
        <v>268</v>
      </c>
      <c r="Q9" s="25">
        <v>9.15</v>
      </c>
      <c r="R9" s="24">
        <v>7.625</v>
      </c>
      <c r="S9" s="29" t="s">
        <v>269</v>
      </c>
      <c r="T9" s="25" t="s">
        <v>270</v>
      </c>
      <c r="U9" s="30"/>
      <c r="V9" s="19" t="s">
        <v>166</v>
      </c>
      <c r="W9" s="30" t="s">
        <v>335</v>
      </c>
      <c r="X9" s="19" t="s">
        <v>24</v>
      </c>
      <c r="Y9" s="35" t="s">
        <v>288</v>
      </c>
      <c r="Z9" s="36"/>
      <c r="AA9" s="18"/>
      <c r="AB9" s="37"/>
      <c r="AC9" s="38" t="s">
        <v>273</v>
      </c>
      <c r="AD9" s="18" t="s">
        <v>321</v>
      </c>
      <c r="AE9" s="25" t="s">
        <v>336</v>
      </c>
      <c r="AF9" s="14"/>
      <c r="AG9" s="14"/>
      <c r="AH9" s="48"/>
      <c r="AI9" s="14"/>
      <c r="AJ9" s="18" t="s">
        <v>172</v>
      </c>
      <c r="AK9" s="49"/>
      <c r="AL9" s="50"/>
      <c r="AM9" s="51"/>
      <c r="AN9" s="52"/>
      <c r="AO9" s="39"/>
      <c r="AP9" s="39"/>
      <c r="AQ9" s="39"/>
      <c r="AR9" s="39" t="s">
        <v>337</v>
      </c>
      <c r="AS9" s="25" t="s">
        <v>338</v>
      </c>
      <c r="AT9" s="25" t="s">
        <v>338</v>
      </c>
      <c r="AU9" s="18"/>
      <c r="AV9" s="18" t="s">
        <v>245</v>
      </c>
      <c r="AW9" s="18" t="s">
        <v>278</v>
      </c>
      <c r="AX9" s="18"/>
      <c r="AY9" s="18"/>
      <c r="AZ9" s="18"/>
      <c r="BA9" s="25" t="s">
        <v>279</v>
      </c>
      <c r="BB9" s="26">
        <v>13690987390</v>
      </c>
      <c r="BC9" s="57">
        <v>123</v>
      </c>
      <c r="BD9" s="25" t="s">
        <v>280</v>
      </c>
      <c r="BE9" s="25">
        <v>0</v>
      </c>
      <c r="BF9" s="25">
        <v>0</v>
      </c>
      <c r="BG9" s="25">
        <v>0</v>
      </c>
      <c r="BH9" s="25">
        <v>0</v>
      </c>
      <c r="BI9" s="25"/>
      <c r="BJ9" s="66"/>
      <c r="BK9" s="57"/>
      <c r="BL9" s="57"/>
      <c r="BM9" s="57"/>
      <c r="BN9" s="57"/>
    </row>
    <row r="10" ht="33" customHeight="1" spans="1:66">
      <c r="A10" s="14" t="s">
        <v>339</v>
      </c>
      <c r="B10" s="15" t="s">
        <v>340</v>
      </c>
      <c r="C10" s="14" t="s">
        <v>339</v>
      </c>
      <c r="D10" s="16" t="s">
        <v>341</v>
      </c>
      <c r="E10" s="17">
        <v>118</v>
      </c>
      <c r="F10" s="19" t="s">
        <v>285</v>
      </c>
      <c r="G10" s="18" t="s">
        <v>265</v>
      </c>
      <c r="H10" s="19" t="s">
        <v>266</v>
      </c>
      <c r="I10" s="15" t="s">
        <v>342</v>
      </c>
      <c r="J10" s="24">
        <v>8</v>
      </c>
      <c r="K10" s="25">
        <v>0</v>
      </c>
      <c r="L10" s="26">
        <v>1.9972602739726</v>
      </c>
      <c r="M10" s="15">
        <v>41380</v>
      </c>
      <c r="N10" s="15">
        <v>42109</v>
      </c>
      <c r="O10" s="27"/>
      <c r="P10" s="15" t="s">
        <v>268</v>
      </c>
      <c r="Q10" s="25">
        <v>9.15</v>
      </c>
      <c r="R10" s="24">
        <v>7.625</v>
      </c>
      <c r="S10" s="29" t="s">
        <v>269</v>
      </c>
      <c r="T10" s="25" t="s">
        <v>270</v>
      </c>
      <c r="U10" s="30"/>
      <c r="V10" s="19" t="s">
        <v>166</v>
      </c>
      <c r="W10" s="30" t="s">
        <v>343</v>
      </c>
      <c r="X10" s="19" t="s">
        <v>24</v>
      </c>
      <c r="Y10" s="35" t="s">
        <v>288</v>
      </c>
      <c r="Z10" s="36"/>
      <c r="AA10" s="18"/>
      <c r="AB10" s="37"/>
      <c r="AC10" s="38" t="s">
        <v>273</v>
      </c>
      <c r="AD10" s="18" t="s">
        <v>321</v>
      </c>
      <c r="AE10" s="25" t="s">
        <v>344</v>
      </c>
      <c r="AF10" s="14"/>
      <c r="AG10" s="14"/>
      <c r="AH10" s="48"/>
      <c r="AI10" s="14"/>
      <c r="AJ10" s="18" t="s">
        <v>172</v>
      </c>
      <c r="AK10" s="49"/>
      <c r="AL10" s="50"/>
      <c r="AM10" s="51"/>
      <c r="AN10" s="52"/>
      <c r="AO10" s="39"/>
      <c r="AP10" s="39"/>
      <c r="AQ10" s="39"/>
      <c r="AR10" s="39" t="s">
        <v>345</v>
      </c>
      <c r="AS10" s="25" t="s">
        <v>291</v>
      </c>
      <c r="AT10" s="25" t="s">
        <v>291</v>
      </c>
      <c r="AU10" s="18"/>
      <c r="AV10" s="18" t="s">
        <v>245</v>
      </c>
      <c r="AW10" s="18" t="s">
        <v>278</v>
      </c>
      <c r="AX10" s="18"/>
      <c r="AY10" s="18"/>
      <c r="AZ10" s="18"/>
      <c r="BA10" s="25" t="s">
        <v>279</v>
      </c>
      <c r="BB10" s="26">
        <v>13827847708</v>
      </c>
      <c r="BC10" s="61">
        <v>124</v>
      </c>
      <c r="BD10" s="25" t="s">
        <v>280</v>
      </c>
      <c r="BE10" s="25">
        <v>0</v>
      </c>
      <c r="BF10" s="25">
        <v>0</v>
      </c>
      <c r="BG10" s="25">
        <v>0</v>
      </c>
      <c r="BH10" s="25">
        <v>0</v>
      </c>
      <c r="BI10" s="25"/>
      <c r="BJ10" s="66"/>
      <c r="BK10" s="57"/>
      <c r="BL10" s="57"/>
      <c r="BM10" s="57"/>
      <c r="BN10" s="57"/>
    </row>
    <row r="11" ht="33" customHeight="1" spans="1:66">
      <c r="A11" s="14" t="s">
        <v>346</v>
      </c>
      <c r="B11" s="15" t="s">
        <v>347</v>
      </c>
      <c r="C11" s="14" t="s">
        <v>346</v>
      </c>
      <c r="D11" s="16" t="s">
        <v>348</v>
      </c>
      <c r="E11" s="17">
        <v>122</v>
      </c>
      <c r="F11" s="19" t="s">
        <v>285</v>
      </c>
      <c r="G11" s="18" t="s">
        <v>265</v>
      </c>
      <c r="H11" s="19" t="s">
        <v>266</v>
      </c>
      <c r="I11" s="15" t="s">
        <v>349</v>
      </c>
      <c r="J11" s="24">
        <v>7</v>
      </c>
      <c r="K11" s="25">
        <v>0</v>
      </c>
      <c r="L11" s="26">
        <v>1.9972602739726</v>
      </c>
      <c r="M11" s="15">
        <v>41382</v>
      </c>
      <c r="N11" s="15">
        <v>42111</v>
      </c>
      <c r="O11" s="27"/>
      <c r="P11" s="15" t="s">
        <v>268</v>
      </c>
      <c r="Q11" s="25">
        <v>9.15</v>
      </c>
      <c r="R11" s="24">
        <v>7.625</v>
      </c>
      <c r="S11" s="29" t="s">
        <v>269</v>
      </c>
      <c r="T11" s="25" t="s">
        <v>270</v>
      </c>
      <c r="U11" s="30"/>
      <c r="V11" s="19" t="s">
        <v>166</v>
      </c>
      <c r="W11" s="30" t="s">
        <v>350</v>
      </c>
      <c r="X11" s="19" t="s">
        <v>24</v>
      </c>
      <c r="Y11" s="35" t="s">
        <v>288</v>
      </c>
      <c r="Z11" s="36"/>
      <c r="AA11" s="18"/>
      <c r="AB11" s="37"/>
      <c r="AC11" s="38" t="s">
        <v>273</v>
      </c>
      <c r="AD11" s="18" t="s">
        <v>321</v>
      </c>
      <c r="AE11" s="25" t="s">
        <v>351</v>
      </c>
      <c r="AF11" s="14"/>
      <c r="AG11" s="14"/>
      <c r="AH11" s="48"/>
      <c r="AI11" s="14"/>
      <c r="AJ11" s="18" t="s">
        <v>172</v>
      </c>
      <c r="AK11" s="49"/>
      <c r="AL11" s="50"/>
      <c r="AM11" s="51"/>
      <c r="AN11" s="52"/>
      <c r="AO11" s="39"/>
      <c r="AP11" s="39"/>
      <c r="AQ11" s="39"/>
      <c r="AR11" s="39" t="s">
        <v>352</v>
      </c>
      <c r="AS11" s="25" t="s">
        <v>338</v>
      </c>
      <c r="AT11" s="25" t="s">
        <v>338</v>
      </c>
      <c r="AU11" s="18"/>
      <c r="AV11" s="18" t="s">
        <v>245</v>
      </c>
      <c r="AW11" s="18" t="s">
        <v>278</v>
      </c>
      <c r="AX11" s="18"/>
      <c r="AY11" s="18"/>
      <c r="AZ11" s="18"/>
      <c r="BA11" s="25" t="s">
        <v>279</v>
      </c>
      <c r="BB11" s="26">
        <v>13800848362</v>
      </c>
      <c r="BC11" s="61">
        <v>128</v>
      </c>
      <c r="BD11" s="25" t="s">
        <v>280</v>
      </c>
      <c r="BE11" s="25">
        <v>0</v>
      </c>
      <c r="BF11" s="25">
        <v>0</v>
      </c>
      <c r="BG11" s="25">
        <v>0</v>
      </c>
      <c r="BH11" s="25">
        <v>0</v>
      </c>
      <c r="BI11" s="25"/>
      <c r="BJ11" s="66"/>
      <c r="BK11" s="57"/>
      <c r="BL11" s="57"/>
      <c r="BM11" s="57"/>
      <c r="BN11" s="57"/>
    </row>
    <row r="12" ht="33" customHeight="1" spans="1:66">
      <c r="A12" s="14" t="s">
        <v>353</v>
      </c>
      <c r="B12" s="15" t="s">
        <v>354</v>
      </c>
      <c r="C12" s="14" t="s">
        <v>353</v>
      </c>
      <c r="D12" s="15" t="s">
        <v>355</v>
      </c>
      <c r="E12" s="17">
        <v>127</v>
      </c>
      <c r="F12" s="19" t="s">
        <v>285</v>
      </c>
      <c r="G12" s="18" t="s">
        <v>265</v>
      </c>
      <c r="H12" s="19" t="s">
        <v>266</v>
      </c>
      <c r="I12" s="15" t="s">
        <v>356</v>
      </c>
      <c r="J12" s="24">
        <v>10</v>
      </c>
      <c r="K12" s="25">
        <v>0</v>
      </c>
      <c r="L12" s="26">
        <v>2</v>
      </c>
      <c r="M12" s="15">
        <v>41431</v>
      </c>
      <c r="N12" s="15">
        <v>42160</v>
      </c>
      <c r="O12" s="27"/>
      <c r="P12" s="15" t="s">
        <v>268</v>
      </c>
      <c r="Q12" s="25">
        <v>9.15</v>
      </c>
      <c r="R12" s="24">
        <v>7.625</v>
      </c>
      <c r="S12" s="29" t="s">
        <v>269</v>
      </c>
      <c r="T12" s="25" t="s">
        <v>270</v>
      </c>
      <c r="U12" s="19"/>
      <c r="V12" s="19" t="s">
        <v>166</v>
      </c>
      <c r="W12" s="30" t="s">
        <v>357</v>
      </c>
      <c r="X12" s="19" t="s">
        <v>24</v>
      </c>
      <c r="Y12" s="35" t="s">
        <v>288</v>
      </c>
      <c r="Z12" s="36"/>
      <c r="AA12" s="18"/>
      <c r="AB12" s="37"/>
      <c r="AC12" s="38" t="s">
        <v>273</v>
      </c>
      <c r="AD12" s="18" t="s">
        <v>321</v>
      </c>
      <c r="AE12" s="25" t="s">
        <v>358</v>
      </c>
      <c r="AF12" s="14"/>
      <c r="AG12" s="14"/>
      <c r="AH12" s="48"/>
      <c r="AI12" s="14"/>
      <c r="AJ12" s="18" t="s">
        <v>172</v>
      </c>
      <c r="AK12" s="49"/>
      <c r="AL12" s="50"/>
      <c r="AM12" s="51"/>
      <c r="AN12" s="52"/>
      <c r="AO12" s="39"/>
      <c r="AP12" s="39"/>
      <c r="AQ12" s="39"/>
      <c r="AR12" s="39" t="s">
        <v>359</v>
      </c>
      <c r="AS12" s="25" t="s">
        <v>338</v>
      </c>
      <c r="AT12" s="25" t="s">
        <v>338</v>
      </c>
      <c r="AU12" s="18"/>
      <c r="AV12" s="18" t="s">
        <v>245</v>
      </c>
      <c r="AW12" s="18" t="s">
        <v>278</v>
      </c>
      <c r="AX12" s="18"/>
      <c r="AY12" s="18"/>
      <c r="AZ12" s="18"/>
      <c r="BA12" s="25" t="s">
        <v>279</v>
      </c>
      <c r="BB12" s="26" t="s">
        <v>360</v>
      </c>
      <c r="BC12" s="61">
        <v>133</v>
      </c>
      <c r="BD12" s="25" t="s">
        <v>280</v>
      </c>
      <c r="BE12" s="25">
        <v>0</v>
      </c>
      <c r="BF12" s="25">
        <v>0</v>
      </c>
      <c r="BG12" s="25">
        <v>0</v>
      </c>
      <c r="BH12" s="25">
        <v>0</v>
      </c>
      <c r="BI12" s="25"/>
      <c r="BJ12" s="66"/>
      <c r="BK12" s="57"/>
      <c r="BL12" s="57"/>
      <c r="BM12" s="57"/>
      <c r="BN12" s="57"/>
    </row>
    <row r="13" ht="33" customHeight="1" spans="1:66">
      <c r="A13" s="14" t="s">
        <v>361</v>
      </c>
      <c r="B13" s="15" t="s">
        <v>362</v>
      </c>
      <c r="C13" s="14" t="s">
        <v>361</v>
      </c>
      <c r="D13" s="16" t="s">
        <v>363</v>
      </c>
      <c r="E13" s="17">
        <v>128</v>
      </c>
      <c r="F13" s="19" t="s">
        <v>285</v>
      </c>
      <c r="G13" s="18" t="s">
        <v>310</v>
      </c>
      <c r="H13" s="19" t="s">
        <v>266</v>
      </c>
      <c r="I13" s="15" t="s">
        <v>364</v>
      </c>
      <c r="J13" s="24">
        <v>7</v>
      </c>
      <c r="K13" s="25">
        <v>0</v>
      </c>
      <c r="L13" s="26">
        <v>2</v>
      </c>
      <c r="M13" s="15">
        <v>41431</v>
      </c>
      <c r="N13" s="15">
        <v>42160</v>
      </c>
      <c r="O13" s="27"/>
      <c r="P13" s="15" t="s">
        <v>268</v>
      </c>
      <c r="Q13" s="25">
        <v>9.15</v>
      </c>
      <c r="R13" s="24">
        <v>7.625</v>
      </c>
      <c r="S13" s="29" t="s">
        <v>269</v>
      </c>
      <c r="T13" s="25" t="s">
        <v>270</v>
      </c>
      <c r="U13" s="19"/>
      <c r="V13" s="19" t="s">
        <v>166</v>
      </c>
      <c r="W13" s="30" t="s">
        <v>365</v>
      </c>
      <c r="X13" s="19" t="s">
        <v>166</v>
      </c>
      <c r="Y13" s="35" t="s">
        <v>288</v>
      </c>
      <c r="Z13" s="36"/>
      <c r="AA13" s="18"/>
      <c r="AB13" s="37"/>
      <c r="AC13" s="38" t="s">
        <v>273</v>
      </c>
      <c r="AD13" s="18" t="s">
        <v>321</v>
      </c>
      <c r="AE13" s="25" t="s">
        <v>366</v>
      </c>
      <c r="AF13" s="14"/>
      <c r="AG13" s="14"/>
      <c r="AH13" s="48"/>
      <c r="AI13" s="14"/>
      <c r="AJ13" s="18" t="s">
        <v>172</v>
      </c>
      <c r="AK13" s="49"/>
      <c r="AL13" s="50"/>
      <c r="AM13" s="51"/>
      <c r="AN13" s="52"/>
      <c r="AO13" s="39"/>
      <c r="AP13" s="39"/>
      <c r="AQ13" s="39"/>
      <c r="AR13" s="39" t="s">
        <v>367</v>
      </c>
      <c r="AS13" s="25" t="s">
        <v>291</v>
      </c>
      <c r="AT13" s="25" t="s">
        <v>291</v>
      </c>
      <c r="AU13" s="18"/>
      <c r="AV13" s="18"/>
      <c r="AW13" s="18" t="s">
        <v>278</v>
      </c>
      <c r="AX13" s="18"/>
      <c r="AY13" s="18"/>
      <c r="AZ13" s="18"/>
      <c r="BA13" s="25" t="s">
        <v>279</v>
      </c>
      <c r="BB13" s="26" t="s">
        <v>368</v>
      </c>
      <c r="BC13" s="61">
        <v>134</v>
      </c>
      <c r="BD13" s="25" t="s">
        <v>280</v>
      </c>
      <c r="BE13" s="25">
        <v>0</v>
      </c>
      <c r="BF13" s="25">
        <v>0</v>
      </c>
      <c r="BG13" s="25">
        <v>0</v>
      </c>
      <c r="BH13" s="25">
        <v>0</v>
      </c>
      <c r="BI13" s="25"/>
      <c r="BJ13" s="66"/>
      <c r="BK13" s="57"/>
      <c r="BL13" s="57"/>
      <c r="BM13" s="57"/>
      <c r="BN13" s="57"/>
    </row>
    <row r="14" ht="33" customHeight="1" spans="1:66">
      <c r="A14" s="14" t="s">
        <v>369</v>
      </c>
      <c r="B14" s="15" t="s">
        <v>370</v>
      </c>
      <c r="C14" s="14" t="s">
        <v>369</v>
      </c>
      <c r="D14" s="16" t="s">
        <v>371</v>
      </c>
      <c r="E14" s="17">
        <v>133</v>
      </c>
      <c r="F14" s="19" t="s">
        <v>285</v>
      </c>
      <c r="G14" s="18" t="s">
        <v>310</v>
      </c>
      <c r="H14" s="19" t="s">
        <v>266</v>
      </c>
      <c r="I14" s="15" t="s">
        <v>372</v>
      </c>
      <c r="J14" s="24">
        <v>10</v>
      </c>
      <c r="K14" s="25">
        <v>0</v>
      </c>
      <c r="L14" s="26">
        <v>2</v>
      </c>
      <c r="M14" s="15">
        <v>41446</v>
      </c>
      <c r="N14" s="15">
        <v>42175</v>
      </c>
      <c r="O14" s="27"/>
      <c r="P14" s="15" t="s">
        <v>268</v>
      </c>
      <c r="Q14" s="25">
        <v>9.15</v>
      </c>
      <c r="R14" s="24">
        <v>7.625</v>
      </c>
      <c r="S14" s="29" t="s">
        <v>269</v>
      </c>
      <c r="T14" s="25" t="s">
        <v>270</v>
      </c>
      <c r="U14" s="19"/>
      <c r="V14" s="19" t="s">
        <v>166</v>
      </c>
      <c r="W14" s="30" t="s">
        <v>373</v>
      </c>
      <c r="X14" s="19" t="s">
        <v>166</v>
      </c>
      <c r="Y14" s="35" t="s">
        <v>288</v>
      </c>
      <c r="Z14" s="36"/>
      <c r="AA14" s="18"/>
      <c r="AB14" s="37"/>
      <c r="AC14" s="38" t="s">
        <v>273</v>
      </c>
      <c r="AD14" s="18" t="s">
        <v>321</v>
      </c>
      <c r="AE14" s="25" t="s">
        <v>374</v>
      </c>
      <c r="AF14" s="14"/>
      <c r="AG14" s="14"/>
      <c r="AH14" s="48"/>
      <c r="AI14" s="14"/>
      <c r="AJ14" s="14" t="s">
        <v>172</v>
      </c>
      <c r="AK14" s="49"/>
      <c r="AL14" s="50"/>
      <c r="AM14" s="51"/>
      <c r="AN14" s="52"/>
      <c r="AO14" s="39"/>
      <c r="AP14" s="39"/>
      <c r="AQ14" s="39"/>
      <c r="AR14" s="18" t="s">
        <v>375</v>
      </c>
      <c r="AS14" s="25" t="s">
        <v>291</v>
      </c>
      <c r="AT14" s="25" t="s">
        <v>291</v>
      </c>
      <c r="AU14" s="39"/>
      <c r="AV14" s="18"/>
      <c r="AW14" s="18" t="s">
        <v>278</v>
      </c>
      <c r="AX14" s="18"/>
      <c r="AY14" s="18"/>
      <c r="AZ14" s="18"/>
      <c r="BA14" s="25" t="s">
        <v>279</v>
      </c>
      <c r="BB14" s="26" t="s">
        <v>376</v>
      </c>
      <c r="BC14" s="57">
        <v>139</v>
      </c>
      <c r="BD14" s="25" t="s">
        <v>280</v>
      </c>
      <c r="BE14" s="25">
        <v>0</v>
      </c>
      <c r="BF14" s="25">
        <v>0</v>
      </c>
      <c r="BG14" s="25">
        <v>0</v>
      </c>
      <c r="BH14" s="25">
        <v>0</v>
      </c>
      <c r="BI14" s="25"/>
      <c r="BJ14" s="66"/>
      <c r="BK14" s="57"/>
      <c r="BL14" s="57"/>
      <c r="BM14" s="57"/>
      <c r="BN14" s="57"/>
    </row>
    <row r="15" ht="33" customHeight="1" spans="1:66">
      <c r="A15" s="14" t="s">
        <v>377</v>
      </c>
      <c r="B15" s="15" t="s">
        <v>378</v>
      </c>
      <c r="C15" s="14" t="s">
        <v>377</v>
      </c>
      <c r="D15" s="15" t="s">
        <v>379</v>
      </c>
      <c r="E15" s="17">
        <v>134</v>
      </c>
      <c r="F15" s="19" t="s">
        <v>285</v>
      </c>
      <c r="G15" s="18" t="s">
        <v>265</v>
      </c>
      <c r="H15" s="19" t="s">
        <v>266</v>
      </c>
      <c r="I15" s="15" t="s">
        <v>380</v>
      </c>
      <c r="J15" s="24">
        <v>10</v>
      </c>
      <c r="K15" s="25">
        <v>0</v>
      </c>
      <c r="L15" s="26">
        <v>2</v>
      </c>
      <c r="M15" s="15">
        <v>41458</v>
      </c>
      <c r="N15" s="15">
        <v>42187</v>
      </c>
      <c r="O15" s="27"/>
      <c r="P15" s="15" t="s">
        <v>268</v>
      </c>
      <c r="Q15" s="25">
        <v>9.15</v>
      </c>
      <c r="R15" s="24">
        <v>7.625</v>
      </c>
      <c r="S15" s="29" t="s">
        <v>269</v>
      </c>
      <c r="T15" s="25" t="s">
        <v>270</v>
      </c>
      <c r="U15" s="19"/>
      <c r="V15" s="19" t="s">
        <v>166</v>
      </c>
      <c r="W15" s="30" t="s">
        <v>381</v>
      </c>
      <c r="X15" s="19" t="s">
        <v>24</v>
      </c>
      <c r="Y15" s="35" t="s">
        <v>288</v>
      </c>
      <c r="Z15" s="36"/>
      <c r="AA15" s="18"/>
      <c r="AB15" s="37"/>
      <c r="AC15" s="38" t="s">
        <v>273</v>
      </c>
      <c r="AD15" s="18" t="s">
        <v>321</v>
      </c>
      <c r="AE15" s="25" t="s">
        <v>382</v>
      </c>
      <c r="AF15" s="14"/>
      <c r="AG15" s="14"/>
      <c r="AH15" s="48"/>
      <c r="AI15" s="14"/>
      <c r="AJ15" s="14" t="s">
        <v>172</v>
      </c>
      <c r="AK15" s="49"/>
      <c r="AL15" s="50"/>
      <c r="AM15" s="51"/>
      <c r="AN15" s="52"/>
      <c r="AO15" s="39"/>
      <c r="AP15" s="39"/>
      <c r="AQ15" s="39"/>
      <c r="AR15" s="18" t="s">
        <v>383</v>
      </c>
      <c r="AS15" s="25" t="s">
        <v>291</v>
      </c>
      <c r="AT15" s="25" t="s">
        <v>291</v>
      </c>
      <c r="AU15" s="39"/>
      <c r="AV15" s="18" t="s">
        <v>245</v>
      </c>
      <c r="AW15" s="18" t="s">
        <v>278</v>
      </c>
      <c r="AX15" s="18"/>
      <c r="AY15" s="18"/>
      <c r="AZ15" s="18"/>
      <c r="BA15" s="25" t="s">
        <v>279</v>
      </c>
      <c r="BB15" s="26" t="s">
        <v>384</v>
      </c>
      <c r="BC15" s="61">
        <v>140</v>
      </c>
      <c r="BD15" s="25" t="s">
        <v>280</v>
      </c>
      <c r="BE15" s="25">
        <v>0</v>
      </c>
      <c r="BF15" s="25">
        <v>0</v>
      </c>
      <c r="BG15" s="25">
        <v>0</v>
      </c>
      <c r="BH15" s="25">
        <v>0</v>
      </c>
      <c r="BI15" s="25"/>
      <c r="BJ15" s="66"/>
      <c r="BK15" s="57"/>
      <c r="BL15" s="57"/>
      <c r="BM15" s="57"/>
      <c r="BN15" s="57"/>
    </row>
    <row r="16" ht="33" customHeight="1" spans="1:66">
      <c r="A16" s="14" t="s">
        <v>385</v>
      </c>
      <c r="B16" s="15" t="s">
        <v>386</v>
      </c>
      <c r="C16" s="14" t="s">
        <v>385</v>
      </c>
      <c r="D16" s="16" t="s">
        <v>387</v>
      </c>
      <c r="E16" s="17">
        <v>138</v>
      </c>
      <c r="F16" s="19" t="s">
        <v>285</v>
      </c>
      <c r="G16" s="18" t="s">
        <v>265</v>
      </c>
      <c r="H16" s="19" t="s">
        <v>266</v>
      </c>
      <c r="I16" s="15" t="s">
        <v>388</v>
      </c>
      <c r="J16" s="24">
        <v>10</v>
      </c>
      <c r="K16" s="25">
        <v>0</v>
      </c>
      <c r="L16" s="26">
        <v>2</v>
      </c>
      <c r="M16" s="15">
        <v>41478</v>
      </c>
      <c r="N16" s="15">
        <v>42207</v>
      </c>
      <c r="O16" s="27"/>
      <c r="P16" s="15" t="s">
        <v>268</v>
      </c>
      <c r="Q16" s="25">
        <v>9.15</v>
      </c>
      <c r="R16" s="24">
        <v>7.625</v>
      </c>
      <c r="S16" s="29" t="s">
        <v>269</v>
      </c>
      <c r="T16" s="25" t="s">
        <v>270</v>
      </c>
      <c r="U16" s="31"/>
      <c r="V16" s="19" t="s">
        <v>166</v>
      </c>
      <c r="W16" s="31" t="s">
        <v>389</v>
      </c>
      <c r="X16" s="19" t="s">
        <v>24</v>
      </c>
      <c r="Y16" s="35" t="s">
        <v>288</v>
      </c>
      <c r="Z16" s="36"/>
      <c r="AA16" s="18"/>
      <c r="AB16" s="37"/>
      <c r="AC16" s="40" t="s">
        <v>273</v>
      </c>
      <c r="AD16" s="31" t="s">
        <v>321</v>
      </c>
      <c r="AE16" s="25" t="s">
        <v>390</v>
      </c>
      <c r="AF16" s="14"/>
      <c r="AG16" s="31"/>
      <c r="AH16" s="48"/>
      <c r="AI16" s="31"/>
      <c r="AJ16" s="53" t="s">
        <v>172</v>
      </c>
      <c r="AK16" s="49"/>
      <c r="AL16" s="50"/>
      <c r="AM16" s="51"/>
      <c r="AN16" s="52"/>
      <c r="AO16" s="39"/>
      <c r="AP16" s="39"/>
      <c r="AQ16" s="39"/>
      <c r="AR16" s="31" t="s">
        <v>391</v>
      </c>
      <c r="AS16" s="25" t="s">
        <v>392</v>
      </c>
      <c r="AT16" s="25" t="s">
        <v>392</v>
      </c>
      <c r="AU16" s="31"/>
      <c r="AV16" s="18" t="s">
        <v>245</v>
      </c>
      <c r="AW16" s="18" t="s">
        <v>278</v>
      </c>
      <c r="AX16" s="18"/>
      <c r="AY16" s="18"/>
      <c r="AZ16" s="18"/>
      <c r="BA16" s="25" t="s">
        <v>279</v>
      </c>
      <c r="BB16" s="26" t="s">
        <v>393</v>
      </c>
      <c r="BC16" s="57">
        <v>143</v>
      </c>
      <c r="BD16" s="25" t="s">
        <v>280</v>
      </c>
      <c r="BE16" s="25">
        <v>0</v>
      </c>
      <c r="BF16" s="25">
        <v>0</v>
      </c>
      <c r="BG16" s="25">
        <v>0</v>
      </c>
      <c r="BH16" s="25">
        <v>0</v>
      </c>
      <c r="BI16" s="25"/>
      <c r="BJ16" s="66"/>
      <c r="BK16" s="57"/>
      <c r="BL16" s="57"/>
      <c r="BM16" s="57"/>
      <c r="BN16" s="57"/>
    </row>
    <row r="17" ht="33" customHeight="1" spans="1:66">
      <c r="A17" s="14" t="s">
        <v>394</v>
      </c>
      <c r="B17" s="15" t="s">
        <v>395</v>
      </c>
      <c r="C17" s="14" t="s">
        <v>394</v>
      </c>
      <c r="D17" s="15" t="s">
        <v>396</v>
      </c>
      <c r="E17" s="17">
        <v>139</v>
      </c>
      <c r="F17" s="19" t="s">
        <v>285</v>
      </c>
      <c r="G17" s="18" t="s">
        <v>265</v>
      </c>
      <c r="H17" s="19" t="s">
        <v>266</v>
      </c>
      <c r="I17" s="15" t="s">
        <v>397</v>
      </c>
      <c r="J17" s="24">
        <v>10</v>
      </c>
      <c r="K17" s="25">
        <v>0</v>
      </c>
      <c r="L17" s="26">
        <v>2</v>
      </c>
      <c r="M17" s="15">
        <v>41478</v>
      </c>
      <c r="N17" s="15">
        <v>42207</v>
      </c>
      <c r="O17" s="27"/>
      <c r="P17" s="15" t="s">
        <v>268</v>
      </c>
      <c r="Q17" s="25">
        <v>9.15</v>
      </c>
      <c r="R17" s="24">
        <v>7.625</v>
      </c>
      <c r="S17" s="29" t="s">
        <v>269</v>
      </c>
      <c r="T17" s="25" t="s">
        <v>270</v>
      </c>
      <c r="U17" s="31"/>
      <c r="V17" s="19" t="s">
        <v>166</v>
      </c>
      <c r="W17" s="31" t="s">
        <v>398</v>
      </c>
      <c r="X17" s="19" t="s">
        <v>24</v>
      </c>
      <c r="Y17" s="35" t="s">
        <v>288</v>
      </c>
      <c r="Z17" s="36"/>
      <c r="AA17" s="18"/>
      <c r="AB17" s="37"/>
      <c r="AC17" s="40" t="s">
        <v>273</v>
      </c>
      <c r="AD17" s="31" t="s">
        <v>274</v>
      </c>
      <c r="AE17" s="25" t="s">
        <v>399</v>
      </c>
      <c r="AF17" s="14"/>
      <c r="AG17" s="31"/>
      <c r="AH17" s="48"/>
      <c r="AI17" s="31"/>
      <c r="AJ17" s="31" t="s">
        <v>172</v>
      </c>
      <c r="AK17" s="49"/>
      <c r="AL17" s="50"/>
      <c r="AM17" s="51"/>
      <c r="AN17" s="52"/>
      <c r="AO17" s="39"/>
      <c r="AP17" s="39"/>
      <c r="AQ17" s="39"/>
      <c r="AR17" s="31" t="s">
        <v>400</v>
      </c>
      <c r="AS17" s="25" t="s">
        <v>291</v>
      </c>
      <c r="AT17" s="25" t="s">
        <v>291</v>
      </c>
      <c r="AU17" s="31"/>
      <c r="AV17" s="18" t="s">
        <v>245</v>
      </c>
      <c r="AW17" s="18" t="s">
        <v>278</v>
      </c>
      <c r="AX17" s="18"/>
      <c r="AY17" s="18"/>
      <c r="AZ17" s="18"/>
      <c r="BA17" s="25" t="s">
        <v>279</v>
      </c>
      <c r="BB17" s="26" t="s">
        <v>401</v>
      </c>
      <c r="BC17" s="61">
        <v>144</v>
      </c>
      <c r="BD17" s="25" t="s">
        <v>280</v>
      </c>
      <c r="BE17" s="25">
        <v>0</v>
      </c>
      <c r="BF17" s="25">
        <v>0</v>
      </c>
      <c r="BG17" s="25">
        <v>0</v>
      </c>
      <c r="BH17" s="25">
        <v>0</v>
      </c>
      <c r="BI17" s="25"/>
      <c r="BJ17" s="66"/>
      <c r="BK17" s="57"/>
      <c r="BL17" s="57"/>
      <c r="BM17" s="57"/>
      <c r="BN17" s="57"/>
    </row>
    <row r="18" ht="33" customHeight="1" spans="1:66">
      <c r="A18" s="14" t="s">
        <v>402</v>
      </c>
      <c r="B18" s="15" t="s">
        <v>403</v>
      </c>
      <c r="C18" s="14" t="s">
        <v>402</v>
      </c>
      <c r="D18" s="16" t="s">
        <v>404</v>
      </c>
      <c r="E18" s="17">
        <v>143</v>
      </c>
      <c r="F18" s="18" t="s">
        <v>285</v>
      </c>
      <c r="G18" s="18" t="s">
        <v>265</v>
      </c>
      <c r="H18" s="19" t="s">
        <v>266</v>
      </c>
      <c r="I18" s="15" t="s">
        <v>405</v>
      </c>
      <c r="J18" s="24">
        <v>10</v>
      </c>
      <c r="K18" s="25">
        <v>0</v>
      </c>
      <c r="L18" s="18">
        <v>2</v>
      </c>
      <c r="M18" s="15">
        <v>41506</v>
      </c>
      <c r="N18" s="15">
        <v>42235</v>
      </c>
      <c r="O18" s="27"/>
      <c r="P18" s="15" t="s">
        <v>268</v>
      </c>
      <c r="Q18" s="25">
        <v>9.15</v>
      </c>
      <c r="R18" s="24">
        <v>7.625</v>
      </c>
      <c r="S18" s="29" t="s">
        <v>269</v>
      </c>
      <c r="T18" s="25" t="s">
        <v>270</v>
      </c>
      <c r="U18" s="18"/>
      <c r="V18" s="19" t="s">
        <v>166</v>
      </c>
      <c r="W18" s="18" t="s">
        <v>328</v>
      </c>
      <c r="X18" s="19" t="s">
        <v>24</v>
      </c>
      <c r="Y18" s="35" t="s">
        <v>272</v>
      </c>
      <c r="Z18" s="36"/>
      <c r="AA18" s="18"/>
      <c r="AB18" s="37"/>
      <c r="AC18" s="38" t="s">
        <v>273</v>
      </c>
      <c r="AD18" s="41" t="s">
        <v>274</v>
      </c>
      <c r="AE18" s="25" t="s">
        <v>406</v>
      </c>
      <c r="AF18" s="14"/>
      <c r="AG18" s="14"/>
      <c r="AH18" s="48"/>
      <c r="AI18" s="14"/>
      <c r="AJ18" s="14" t="s">
        <v>172</v>
      </c>
      <c r="AK18" s="49"/>
      <c r="AL18" s="50"/>
      <c r="AM18" s="51"/>
      <c r="AN18" s="52"/>
      <c r="AO18" s="39"/>
      <c r="AP18" s="39"/>
      <c r="AQ18" s="39"/>
      <c r="AR18" s="18" t="s">
        <v>407</v>
      </c>
      <c r="AS18" s="25" t="s">
        <v>277</v>
      </c>
      <c r="AT18" s="25" t="s">
        <v>277</v>
      </c>
      <c r="AU18" s="18"/>
      <c r="AV18" s="18" t="s">
        <v>245</v>
      </c>
      <c r="AW18" s="18" t="s">
        <v>278</v>
      </c>
      <c r="AX18" s="18"/>
      <c r="AY18" s="18"/>
      <c r="AZ18" s="18"/>
      <c r="BA18" s="25" t="s">
        <v>279</v>
      </c>
      <c r="BB18" s="26" t="s">
        <v>408</v>
      </c>
      <c r="BC18" s="61">
        <v>149</v>
      </c>
      <c r="BD18" s="25" t="s">
        <v>280</v>
      </c>
      <c r="BE18" s="25">
        <v>0</v>
      </c>
      <c r="BF18" s="25">
        <v>0</v>
      </c>
      <c r="BG18" s="25">
        <v>0</v>
      </c>
      <c r="BH18" s="25">
        <v>0</v>
      </c>
      <c r="BI18" s="25" t="s">
        <v>281</v>
      </c>
      <c r="BJ18" s="66"/>
      <c r="BK18" s="57"/>
      <c r="BL18" s="57"/>
      <c r="BM18" s="57"/>
      <c r="BN18" s="57"/>
    </row>
    <row r="19" ht="33" customHeight="1" spans="1:66">
      <c r="A19" s="14" t="s">
        <v>409</v>
      </c>
      <c r="B19" s="15" t="s">
        <v>410</v>
      </c>
      <c r="C19" s="14" t="s">
        <v>409</v>
      </c>
      <c r="D19" s="15" t="s">
        <v>411</v>
      </c>
      <c r="E19" s="17">
        <v>149</v>
      </c>
      <c r="F19" s="18" t="s">
        <v>285</v>
      </c>
      <c r="G19" s="18" t="s">
        <v>265</v>
      </c>
      <c r="H19" s="19" t="s">
        <v>266</v>
      </c>
      <c r="I19" s="15" t="s">
        <v>412</v>
      </c>
      <c r="J19" s="24">
        <v>7</v>
      </c>
      <c r="K19" s="25">
        <v>0</v>
      </c>
      <c r="L19" s="18">
        <v>2</v>
      </c>
      <c r="M19" s="15">
        <v>41540</v>
      </c>
      <c r="N19" s="15">
        <v>42269</v>
      </c>
      <c r="O19" s="27"/>
      <c r="P19" s="15" t="s">
        <v>268</v>
      </c>
      <c r="Q19" s="25">
        <v>9.15</v>
      </c>
      <c r="R19" s="24">
        <v>7.625</v>
      </c>
      <c r="S19" s="29" t="s">
        <v>269</v>
      </c>
      <c r="T19" s="25" t="s">
        <v>270</v>
      </c>
      <c r="U19" s="18"/>
      <c r="V19" s="19" t="s">
        <v>166</v>
      </c>
      <c r="W19" s="18" t="s">
        <v>413</v>
      </c>
      <c r="X19" s="19" t="s">
        <v>24</v>
      </c>
      <c r="Y19" s="35" t="s">
        <v>288</v>
      </c>
      <c r="Z19" s="36"/>
      <c r="AA19" s="18"/>
      <c r="AB19" s="37"/>
      <c r="AC19" s="38" t="s">
        <v>273</v>
      </c>
      <c r="AD19" s="41" t="s">
        <v>321</v>
      </c>
      <c r="AE19" s="25" t="s">
        <v>414</v>
      </c>
      <c r="AF19" s="14"/>
      <c r="AG19" s="14"/>
      <c r="AH19" s="48"/>
      <c r="AI19" s="14"/>
      <c r="AJ19" s="39" t="s">
        <v>172</v>
      </c>
      <c r="AK19" s="49"/>
      <c r="AL19" s="50"/>
      <c r="AM19" s="51"/>
      <c r="AN19" s="52"/>
      <c r="AO19" s="39"/>
      <c r="AP19" s="39"/>
      <c r="AQ19" s="39"/>
      <c r="AR19" s="18" t="s">
        <v>415</v>
      </c>
      <c r="AS19" s="25" t="s">
        <v>392</v>
      </c>
      <c r="AT19" s="25" t="s">
        <v>392</v>
      </c>
      <c r="AU19" s="18"/>
      <c r="AV19" s="18" t="s">
        <v>245</v>
      </c>
      <c r="AW19" s="18" t="s">
        <v>278</v>
      </c>
      <c r="AX19" s="18"/>
      <c r="AY19" s="18"/>
      <c r="AZ19" s="18"/>
      <c r="BA19" s="25" t="s">
        <v>279</v>
      </c>
      <c r="BB19" s="26">
        <v>13302638889</v>
      </c>
      <c r="BC19" s="57">
        <v>155</v>
      </c>
      <c r="BD19" s="25" t="s">
        <v>280</v>
      </c>
      <c r="BE19" s="25">
        <v>0</v>
      </c>
      <c r="BF19" s="25">
        <v>0</v>
      </c>
      <c r="BG19" s="25">
        <v>0</v>
      </c>
      <c r="BH19" s="25">
        <v>0</v>
      </c>
      <c r="BI19" s="25"/>
      <c r="BJ19" s="66"/>
      <c r="BK19" s="57"/>
      <c r="BL19" s="57"/>
      <c r="BM19" s="57"/>
      <c r="BN19" s="57"/>
    </row>
    <row r="20" ht="33" customHeight="1" spans="1:66">
      <c r="A20" s="14" t="s">
        <v>416</v>
      </c>
      <c r="B20" s="15" t="s">
        <v>417</v>
      </c>
      <c r="C20" s="14" t="s">
        <v>416</v>
      </c>
      <c r="D20" s="16" t="s">
        <v>418</v>
      </c>
      <c r="E20" s="17">
        <v>150</v>
      </c>
      <c r="F20" s="18" t="s">
        <v>285</v>
      </c>
      <c r="G20" s="18" t="s">
        <v>265</v>
      </c>
      <c r="H20" s="19" t="s">
        <v>266</v>
      </c>
      <c r="I20" s="15" t="s">
        <v>419</v>
      </c>
      <c r="J20" s="24">
        <v>10</v>
      </c>
      <c r="K20" s="25">
        <v>0</v>
      </c>
      <c r="L20" s="18">
        <v>2</v>
      </c>
      <c r="M20" s="15">
        <v>41540</v>
      </c>
      <c r="N20" s="15">
        <v>42269</v>
      </c>
      <c r="O20" s="27"/>
      <c r="P20" s="15" t="s">
        <v>268</v>
      </c>
      <c r="Q20" s="25">
        <v>9.15</v>
      </c>
      <c r="R20" s="24">
        <v>7.625</v>
      </c>
      <c r="S20" s="29" t="s">
        <v>269</v>
      </c>
      <c r="T20" s="25" t="s">
        <v>270</v>
      </c>
      <c r="U20" s="18"/>
      <c r="V20" s="19" t="s">
        <v>166</v>
      </c>
      <c r="W20" s="18" t="s">
        <v>420</v>
      </c>
      <c r="X20" s="19" t="s">
        <v>24</v>
      </c>
      <c r="Y20" s="35" t="s">
        <v>421</v>
      </c>
      <c r="Z20" s="36"/>
      <c r="AA20" s="18"/>
      <c r="AB20" s="37"/>
      <c r="AC20" s="38" t="s">
        <v>273</v>
      </c>
      <c r="AD20" s="41" t="s">
        <v>321</v>
      </c>
      <c r="AE20" s="25" t="s">
        <v>422</v>
      </c>
      <c r="AF20" s="14"/>
      <c r="AG20" s="14"/>
      <c r="AH20" s="48"/>
      <c r="AI20" s="14"/>
      <c r="AJ20" s="39" t="s">
        <v>172</v>
      </c>
      <c r="AK20" s="49"/>
      <c r="AL20" s="50"/>
      <c r="AM20" s="51"/>
      <c r="AN20" s="52"/>
      <c r="AO20" s="39"/>
      <c r="AP20" s="39"/>
      <c r="AQ20" s="39"/>
      <c r="AR20" s="18" t="s">
        <v>423</v>
      </c>
      <c r="AS20" s="25" t="s">
        <v>338</v>
      </c>
      <c r="AT20" s="25" t="s">
        <v>338</v>
      </c>
      <c r="AU20" s="18"/>
      <c r="AV20" s="18" t="s">
        <v>245</v>
      </c>
      <c r="AW20" s="18" t="s">
        <v>278</v>
      </c>
      <c r="AX20" s="18"/>
      <c r="AY20" s="18"/>
      <c r="AZ20" s="18"/>
      <c r="BA20" s="25" t="s">
        <v>279</v>
      </c>
      <c r="BB20" s="26">
        <v>18818338183</v>
      </c>
      <c r="BC20" s="61">
        <v>156</v>
      </c>
      <c r="BD20" s="25" t="s">
        <v>280</v>
      </c>
      <c r="BE20" s="25">
        <v>0</v>
      </c>
      <c r="BF20" s="25">
        <v>0</v>
      </c>
      <c r="BG20" s="25">
        <v>0</v>
      </c>
      <c r="BH20" s="25">
        <v>0</v>
      </c>
      <c r="BI20" s="25"/>
      <c r="BJ20" s="66"/>
      <c r="BK20" s="57"/>
      <c r="BL20" s="57"/>
      <c r="BM20" s="57"/>
      <c r="BN20" s="57"/>
    </row>
    <row r="21" ht="33" customHeight="1" spans="1:66">
      <c r="A21" s="14" t="s">
        <v>424</v>
      </c>
      <c r="B21" s="15" t="s">
        <v>425</v>
      </c>
      <c r="C21" s="14" t="s">
        <v>424</v>
      </c>
      <c r="D21" s="16" t="s">
        <v>426</v>
      </c>
      <c r="E21" s="17">
        <v>151</v>
      </c>
      <c r="F21" s="18" t="s">
        <v>285</v>
      </c>
      <c r="G21" s="18" t="s">
        <v>265</v>
      </c>
      <c r="H21" s="19" t="s">
        <v>266</v>
      </c>
      <c r="I21" s="15" t="s">
        <v>427</v>
      </c>
      <c r="J21" s="24">
        <v>10</v>
      </c>
      <c r="K21" s="25">
        <v>0</v>
      </c>
      <c r="L21" s="18">
        <v>2</v>
      </c>
      <c r="M21" s="15">
        <v>41540</v>
      </c>
      <c r="N21" s="15">
        <v>42269</v>
      </c>
      <c r="O21" s="27"/>
      <c r="P21" s="15" t="s">
        <v>268</v>
      </c>
      <c r="Q21" s="25">
        <v>9.15</v>
      </c>
      <c r="R21" s="24">
        <v>7.625</v>
      </c>
      <c r="S21" s="29" t="s">
        <v>269</v>
      </c>
      <c r="T21" s="25" t="s">
        <v>270</v>
      </c>
      <c r="U21" s="18"/>
      <c r="V21" s="19" t="s">
        <v>166</v>
      </c>
      <c r="W21" s="18" t="s">
        <v>428</v>
      </c>
      <c r="X21" s="19" t="s">
        <v>24</v>
      </c>
      <c r="Y21" s="35" t="s">
        <v>288</v>
      </c>
      <c r="Z21" s="36"/>
      <c r="AA21" s="18"/>
      <c r="AB21" s="37"/>
      <c r="AC21" s="38" t="s">
        <v>273</v>
      </c>
      <c r="AD21" s="41" t="s">
        <v>321</v>
      </c>
      <c r="AE21" s="25" t="s">
        <v>429</v>
      </c>
      <c r="AF21" s="14"/>
      <c r="AG21" s="14"/>
      <c r="AH21" s="48"/>
      <c r="AI21" s="14"/>
      <c r="AJ21" s="39" t="s">
        <v>172</v>
      </c>
      <c r="AK21" s="49"/>
      <c r="AL21" s="50"/>
      <c r="AM21" s="51"/>
      <c r="AN21" s="52"/>
      <c r="AO21" s="39"/>
      <c r="AP21" s="39"/>
      <c r="AQ21" s="39"/>
      <c r="AR21" s="18" t="s">
        <v>430</v>
      </c>
      <c r="AS21" s="25" t="s">
        <v>299</v>
      </c>
      <c r="AT21" s="25" t="s">
        <v>299</v>
      </c>
      <c r="AU21" s="18"/>
      <c r="AV21" s="18" t="s">
        <v>245</v>
      </c>
      <c r="AW21" s="18" t="s">
        <v>278</v>
      </c>
      <c r="AX21" s="18"/>
      <c r="AY21" s="18"/>
      <c r="AZ21" s="18"/>
      <c r="BA21" s="25" t="s">
        <v>279</v>
      </c>
      <c r="BB21" s="26">
        <v>18902775096</v>
      </c>
      <c r="BC21" s="61">
        <v>157</v>
      </c>
      <c r="BD21" s="25" t="s">
        <v>280</v>
      </c>
      <c r="BE21" s="25">
        <v>0</v>
      </c>
      <c r="BF21" s="25">
        <v>0</v>
      </c>
      <c r="BG21" s="25">
        <v>0</v>
      </c>
      <c r="BH21" s="25">
        <v>0</v>
      </c>
      <c r="BI21" s="25"/>
      <c r="BJ21" s="66"/>
      <c r="BK21" s="57"/>
      <c r="BL21" s="57"/>
      <c r="BM21" s="57"/>
      <c r="BN21" s="57"/>
    </row>
    <row r="22" ht="33" customHeight="1" spans="1:66">
      <c r="A22" s="14" t="s">
        <v>431</v>
      </c>
      <c r="B22" s="15" t="s">
        <v>432</v>
      </c>
      <c r="C22" s="14" t="s">
        <v>431</v>
      </c>
      <c r="D22" s="15" t="s">
        <v>433</v>
      </c>
      <c r="E22" s="17">
        <v>152</v>
      </c>
      <c r="F22" s="18" t="s">
        <v>285</v>
      </c>
      <c r="G22" s="18" t="s">
        <v>310</v>
      </c>
      <c r="H22" s="19" t="s">
        <v>266</v>
      </c>
      <c r="I22" s="15" t="s">
        <v>434</v>
      </c>
      <c r="J22" s="24">
        <v>10</v>
      </c>
      <c r="K22" s="25">
        <v>0</v>
      </c>
      <c r="L22" s="18">
        <v>2</v>
      </c>
      <c r="M22" s="15">
        <v>41571</v>
      </c>
      <c r="N22" s="15">
        <v>42300</v>
      </c>
      <c r="O22" s="27"/>
      <c r="P22" s="15" t="s">
        <v>268</v>
      </c>
      <c r="Q22" s="25">
        <v>9.15</v>
      </c>
      <c r="R22" s="24">
        <v>7.625</v>
      </c>
      <c r="S22" s="29" t="s">
        <v>269</v>
      </c>
      <c r="T22" s="25" t="s">
        <v>270</v>
      </c>
      <c r="U22" s="18"/>
      <c r="V22" s="19" t="s">
        <v>24</v>
      </c>
      <c r="W22" s="18" t="s">
        <v>435</v>
      </c>
      <c r="X22" s="19" t="s">
        <v>166</v>
      </c>
      <c r="Y22" s="35" t="s">
        <v>288</v>
      </c>
      <c r="Z22" s="36"/>
      <c r="AA22" s="18"/>
      <c r="AB22" s="37"/>
      <c r="AC22" s="38" t="s">
        <v>273</v>
      </c>
      <c r="AD22" s="41" t="s">
        <v>274</v>
      </c>
      <c r="AE22" s="25" t="s">
        <v>436</v>
      </c>
      <c r="AF22" s="14"/>
      <c r="AG22" s="14"/>
      <c r="AH22" s="48"/>
      <c r="AI22" s="14"/>
      <c r="AJ22" s="39" t="s">
        <v>172</v>
      </c>
      <c r="AK22" s="49"/>
      <c r="AL22" s="50"/>
      <c r="AM22" s="51"/>
      <c r="AN22" s="52"/>
      <c r="AO22" s="39"/>
      <c r="AP22" s="39"/>
      <c r="AQ22" s="39"/>
      <c r="AR22" s="18" t="s">
        <v>437</v>
      </c>
      <c r="AS22" s="25" t="s">
        <v>277</v>
      </c>
      <c r="AT22" s="25" t="s">
        <v>277</v>
      </c>
      <c r="AU22" s="18"/>
      <c r="AV22" s="18"/>
      <c r="AW22" s="18" t="s">
        <v>278</v>
      </c>
      <c r="AX22" s="18"/>
      <c r="AY22" s="18"/>
      <c r="AZ22" s="18"/>
      <c r="BA22" s="25" t="s">
        <v>279</v>
      </c>
      <c r="BB22" s="26">
        <v>18002891984</v>
      </c>
      <c r="BC22" s="61">
        <v>158</v>
      </c>
      <c r="BD22" s="25" t="s">
        <v>280</v>
      </c>
      <c r="BE22" s="25">
        <v>0</v>
      </c>
      <c r="BF22" s="25">
        <v>0</v>
      </c>
      <c r="BG22" s="25">
        <v>0</v>
      </c>
      <c r="BH22" s="25">
        <v>0</v>
      </c>
      <c r="BI22" s="25"/>
      <c r="BJ22" s="66"/>
      <c r="BK22" s="57"/>
      <c r="BL22" s="57"/>
      <c r="BM22" s="57"/>
      <c r="BN22" s="57"/>
    </row>
    <row r="23" ht="33" customHeight="1" spans="1:66">
      <c r="A23" s="14" t="s">
        <v>438</v>
      </c>
      <c r="B23" s="15" t="s">
        <v>439</v>
      </c>
      <c r="C23" s="14" t="s">
        <v>438</v>
      </c>
      <c r="D23" s="16" t="s">
        <v>440</v>
      </c>
      <c r="E23" s="17">
        <v>201</v>
      </c>
      <c r="F23" s="18" t="s">
        <v>285</v>
      </c>
      <c r="G23" s="18" t="s">
        <v>310</v>
      </c>
      <c r="H23" s="19" t="s">
        <v>266</v>
      </c>
      <c r="I23" s="15" t="s">
        <v>441</v>
      </c>
      <c r="J23" s="24">
        <v>10</v>
      </c>
      <c r="K23" s="25">
        <v>0</v>
      </c>
      <c r="L23" s="18">
        <v>2</v>
      </c>
      <c r="M23" s="15">
        <v>41661</v>
      </c>
      <c r="N23" s="15">
        <v>42390</v>
      </c>
      <c r="O23" s="27"/>
      <c r="P23" s="15" t="s">
        <v>268</v>
      </c>
      <c r="Q23" s="25">
        <v>9.15</v>
      </c>
      <c r="R23" s="24">
        <v>7.625</v>
      </c>
      <c r="S23" s="29" t="s">
        <v>269</v>
      </c>
      <c r="T23" s="25" t="s">
        <v>270</v>
      </c>
      <c r="U23" s="19"/>
      <c r="V23" s="19" t="s">
        <v>24</v>
      </c>
      <c r="W23" s="18" t="s">
        <v>442</v>
      </c>
      <c r="X23" s="19" t="s">
        <v>166</v>
      </c>
      <c r="Y23" s="35" t="s">
        <v>288</v>
      </c>
      <c r="Z23" s="36"/>
      <c r="AA23" s="18"/>
      <c r="AB23" s="37"/>
      <c r="AC23" s="42" t="s">
        <v>273</v>
      </c>
      <c r="AD23" s="18" t="s">
        <v>321</v>
      </c>
      <c r="AE23" s="25" t="s">
        <v>443</v>
      </c>
      <c r="AF23" s="14"/>
      <c r="AG23" s="54"/>
      <c r="AH23" s="48"/>
      <c r="AI23" s="54" t="s">
        <v>172</v>
      </c>
      <c r="AJ23" s="54" t="s">
        <v>172</v>
      </c>
      <c r="AK23" s="49"/>
      <c r="AL23" s="50"/>
      <c r="AM23" s="55"/>
      <c r="AN23" s="56"/>
      <c r="AO23" s="39"/>
      <c r="AP23" s="39"/>
      <c r="AQ23" s="39"/>
      <c r="AR23" s="18" t="s">
        <v>444</v>
      </c>
      <c r="AS23" s="25" t="s">
        <v>277</v>
      </c>
      <c r="AT23" s="25" t="s">
        <v>277</v>
      </c>
      <c r="AU23" s="18"/>
      <c r="AV23" s="18"/>
      <c r="AW23" s="18" t="s">
        <v>278</v>
      </c>
      <c r="AX23" s="18"/>
      <c r="AY23" s="18"/>
      <c r="AZ23" s="18"/>
      <c r="BA23" s="25" t="s">
        <v>279</v>
      </c>
      <c r="BB23" s="26">
        <v>13750226004</v>
      </c>
      <c r="BC23" s="57">
        <v>207</v>
      </c>
      <c r="BD23" s="25" t="s">
        <v>280</v>
      </c>
      <c r="BE23" s="25">
        <v>0</v>
      </c>
      <c r="BF23" s="25">
        <v>0</v>
      </c>
      <c r="BG23" s="25">
        <v>0</v>
      </c>
      <c r="BH23" s="25">
        <v>0</v>
      </c>
      <c r="BI23" s="25"/>
      <c r="BJ23" s="66"/>
      <c r="BK23" s="57"/>
      <c r="BL23" s="57"/>
      <c r="BM23" s="57"/>
      <c r="BN23" s="57"/>
    </row>
    <row r="24" ht="33" customHeight="1" spans="1:66">
      <c r="A24" s="14" t="s">
        <v>445</v>
      </c>
      <c r="B24" s="15" t="s">
        <v>446</v>
      </c>
      <c r="C24" s="14" t="s">
        <v>445</v>
      </c>
      <c r="D24" s="15" t="s">
        <v>447</v>
      </c>
      <c r="E24" s="17">
        <v>204</v>
      </c>
      <c r="F24" s="18" t="s">
        <v>285</v>
      </c>
      <c r="G24" s="18" t="s">
        <v>310</v>
      </c>
      <c r="H24" s="19" t="s">
        <v>266</v>
      </c>
      <c r="I24" s="15" t="s">
        <v>448</v>
      </c>
      <c r="J24" s="24">
        <v>10</v>
      </c>
      <c r="K24" s="25">
        <v>0</v>
      </c>
      <c r="L24" s="18">
        <v>2</v>
      </c>
      <c r="M24" s="15">
        <v>41662</v>
      </c>
      <c r="N24" s="15">
        <v>42391</v>
      </c>
      <c r="O24" s="27"/>
      <c r="P24" s="15" t="s">
        <v>268</v>
      </c>
      <c r="Q24" s="25">
        <v>9.15</v>
      </c>
      <c r="R24" s="24">
        <v>7.625</v>
      </c>
      <c r="S24" s="29" t="s">
        <v>269</v>
      </c>
      <c r="T24" s="25" t="s">
        <v>270</v>
      </c>
      <c r="U24" s="19"/>
      <c r="V24" s="19" t="s">
        <v>166</v>
      </c>
      <c r="W24" s="18" t="s">
        <v>435</v>
      </c>
      <c r="X24" s="19" t="s">
        <v>166</v>
      </c>
      <c r="Y24" s="35" t="s">
        <v>288</v>
      </c>
      <c r="Z24" s="36"/>
      <c r="AA24" s="18"/>
      <c r="AB24" s="37"/>
      <c r="AC24" s="42" t="s">
        <v>273</v>
      </c>
      <c r="AD24" s="18" t="s">
        <v>321</v>
      </c>
      <c r="AE24" s="25" t="s">
        <v>449</v>
      </c>
      <c r="AF24" s="14"/>
      <c r="AG24" s="14"/>
      <c r="AH24" s="48"/>
      <c r="AI24" s="14" t="s">
        <v>172</v>
      </c>
      <c r="AJ24" s="14" t="s">
        <v>172</v>
      </c>
      <c r="AK24" s="49"/>
      <c r="AL24" s="50"/>
      <c r="AM24" s="51"/>
      <c r="AN24" s="52"/>
      <c r="AO24" s="39"/>
      <c r="AP24" s="39"/>
      <c r="AQ24" s="39"/>
      <c r="AR24" s="18" t="s">
        <v>450</v>
      </c>
      <c r="AS24" s="25" t="s">
        <v>306</v>
      </c>
      <c r="AT24" s="25" t="s">
        <v>306</v>
      </c>
      <c r="AU24" s="18"/>
      <c r="AV24" s="18"/>
      <c r="AW24" s="18" t="s">
        <v>278</v>
      </c>
      <c r="AX24" s="18"/>
      <c r="AY24" s="18"/>
      <c r="AZ24" s="18"/>
      <c r="BA24" s="25" t="s">
        <v>279</v>
      </c>
      <c r="BB24" s="26" t="s">
        <v>451</v>
      </c>
      <c r="BC24" s="61">
        <v>210</v>
      </c>
      <c r="BD24" s="25" t="s">
        <v>280</v>
      </c>
      <c r="BE24" s="25">
        <v>0</v>
      </c>
      <c r="BF24" s="25">
        <v>0</v>
      </c>
      <c r="BG24" s="25">
        <v>0</v>
      </c>
      <c r="BH24" s="25">
        <v>0</v>
      </c>
      <c r="BI24" s="25"/>
      <c r="BJ24" s="66"/>
      <c r="BK24" s="57"/>
      <c r="BL24" s="57"/>
      <c r="BM24" s="57"/>
      <c r="BN24" s="57"/>
    </row>
    <row r="25" ht="33" customHeight="1" spans="1:66">
      <c r="A25" s="14" t="s">
        <v>452</v>
      </c>
      <c r="B25" s="15" t="s">
        <v>453</v>
      </c>
      <c r="C25" s="14" t="s">
        <v>452</v>
      </c>
      <c r="D25" s="15" t="s">
        <v>454</v>
      </c>
      <c r="E25" s="17">
        <v>211</v>
      </c>
      <c r="F25" s="18" t="s">
        <v>285</v>
      </c>
      <c r="G25" s="18" t="s">
        <v>310</v>
      </c>
      <c r="H25" s="19" t="s">
        <v>266</v>
      </c>
      <c r="I25" s="15" t="s">
        <v>455</v>
      </c>
      <c r="J25" s="24">
        <v>10</v>
      </c>
      <c r="K25" s="25">
        <v>0</v>
      </c>
      <c r="L25" s="18">
        <v>2</v>
      </c>
      <c r="M25" s="15">
        <v>41666</v>
      </c>
      <c r="N25" s="15">
        <v>42395</v>
      </c>
      <c r="O25" s="27"/>
      <c r="P25" s="15" t="s">
        <v>268</v>
      </c>
      <c r="Q25" s="25">
        <v>9.15</v>
      </c>
      <c r="R25" s="24">
        <v>7.625</v>
      </c>
      <c r="S25" s="29" t="s">
        <v>269</v>
      </c>
      <c r="T25" s="25" t="s">
        <v>270</v>
      </c>
      <c r="U25" s="19"/>
      <c r="V25" s="19" t="s">
        <v>166</v>
      </c>
      <c r="W25" s="18" t="s">
        <v>456</v>
      </c>
      <c r="X25" s="19" t="s">
        <v>166</v>
      </c>
      <c r="Y25" s="35" t="s">
        <v>288</v>
      </c>
      <c r="Z25" s="36"/>
      <c r="AA25" s="18"/>
      <c r="AB25" s="37"/>
      <c r="AC25" s="38" t="s">
        <v>273</v>
      </c>
      <c r="AD25" s="18" t="s">
        <v>321</v>
      </c>
      <c r="AE25" s="25" t="s">
        <v>457</v>
      </c>
      <c r="AF25" s="14"/>
      <c r="AG25" s="14"/>
      <c r="AH25" s="48"/>
      <c r="AI25" s="14" t="s">
        <v>172</v>
      </c>
      <c r="AJ25" s="14" t="s">
        <v>172</v>
      </c>
      <c r="AK25" s="49"/>
      <c r="AL25" s="50"/>
      <c r="AM25" s="51"/>
      <c r="AN25" s="52"/>
      <c r="AO25" s="39"/>
      <c r="AP25" s="39"/>
      <c r="AQ25" s="39"/>
      <c r="AR25" s="18" t="s">
        <v>458</v>
      </c>
      <c r="AS25" s="25" t="s">
        <v>306</v>
      </c>
      <c r="AT25" s="25" t="s">
        <v>306</v>
      </c>
      <c r="AU25" s="18"/>
      <c r="AV25" s="18"/>
      <c r="AW25" s="18" t="s">
        <v>278</v>
      </c>
      <c r="AX25" s="18"/>
      <c r="AY25" s="18"/>
      <c r="AZ25" s="18"/>
      <c r="BA25" s="25" t="s">
        <v>279</v>
      </c>
      <c r="BB25" s="26">
        <v>13829399881</v>
      </c>
      <c r="BC25" s="61">
        <v>217</v>
      </c>
      <c r="BD25" s="25" t="s">
        <v>280</v>
      </c>
      <c r="BE25" s="25">
        <v>0</v>
      </c>
      <c r="BF25" s="25">
        <v>0</v>
      </c>
      <c r="BG25" s="25">
        <v>0</v>
      </c>
      <c r="BH25" s="25">
        <v>0</v>
      </c>
      <c r="BI25" s="25"/>
      <c r="BJ25" s="66"/>
      <c r="BK25" s="57"/>
      <c r="BL25" s="57"/>
      <c r="BM25" s="57"/>
      <c r="BN25" s="57"/>
    </row>
    <row r="26" ht="33" customHeight="1" spans="1:66">
      <c r="A26" s="14" t="s">
        <v>459</v>
      </c>
      <c r="B26" s="15" t="s">
        <v>460</v>
      </c>
      <c r="C26" s="14" t="s">
        <v>459</v>
      </c>
      <c r="D26" s="15" t="s">
        <v>461</v>
      </c>
      <c r="E26" s="17">
        <v>212</v>
      </c>
      <c r="F26" s="18" t="s">
        <v>285</v>
      </c>
      <c r="G26" s="18" t="s">
        <v>310</v>
      </c>
      <c r="H26" s="19" t="s">
        <v>266</v>
      </c>
      <c r="I26" s="15" t="s">
        <v>462</v>
      </c>
      <c r="J26" s="24">
        <v>10</v>
      </c>
      <c r="K26" s="25">
        <v>0</v>
      </c>
      <c r="L26" s="18">
        <v>2</v>
      </c>
      <c r="M26" s="15">
        <v>41666</v>
      </c>
      <c r="N26" s="15">
        <v>42395</v>
      </c>
      <c r="O26" s="27"/>
      <c r="P26" s="15" t="s">
        <v>268</v>
      </c>
      <c r="Q26" s="25">
        <v>9.15</v>
      </c>
      <c r="R26" s="24">
        <v>7.625</v>
      </c>
      <c r="S26" s="29" t="s">
        <v>269</v>
      </c>
      <c r="T26" s="25" t="s">
        <v>270</v>
      </c>
      <c r="U26" s="19"/>
      <c r="V26" s="19" t="s">
        <v>166</v>
      </c>
      <c r="W26" s="18" t="s">
        <v>463</v>
      </c>
      <c r="X26" s="19" t="s">
        <v>166</v>
      </c>
      <c r="Y26" s="35" t="s">
        <v>288</v>
      </c>
      <c r="Z26" s="36"/>
      <c r="AA26" s="18"/>
      <c r="AB26" s="37"/>
      <c r="AC26" s="38" t="s">
        <v>273</v>
      </c>
      <c r="AD26" s="18" t="s">
        <v>321</v>
      </c>
      <c r="AE26" s="25" t="s">
        <v>464</v>
      </c>
      <c r="AF26" s="14"/>
      <c r="AG26" s="14"/>
      <c r="AH26" s="48"/>
      <c r="AI26" s="14" t="s">
        <v>172</v>
      </c>
      <c r="AJ26" s="14" t="s">
        <v>172</v>
      </c>
      <c r="AK26" s="49"/>
      <c r="AL26" s="50"/>
      <c r="AM26" s="51"/>
      <c r="AN26" s="52"/>
      <c r="AO26" s="39"/>
      <c r="AP26" s="39"/>
      <c r="AQ26" s="39"/>
      <c r="AR26" s="18" t="s">
        <v>465</v>
      </c>
      <c r="AS26" s="25" t="s">
        <v>338</v>
      </c>
      <c r="AT26" s="25" t="s">
        <v>338</v>
      </c>
      <c r="AU26" s="18"/>
      <c r="AV26" s="18"/>
      <c r="AW26" s="18" t="s">
        <v>278</v>
      </c>
      <c r="AX26" s="18"/>
      <c r="AY26" s="18"/>
      <c r="AZ26" s="18"/>
      <c r="BA26" s="25" t="s">
        <v>279</v>
      </c>
      <c r="BB26" s="26">
        <v>13827875222</v>
      </c>
      <c r="BC26" s="61">
        <v>218</v>
      </c>
      <c r="BD26" s="25" t="s">
        <v>280</v>
      </c>
      <c r="BE26" s="25">
        <v>0</v>
      </c>
      <c r="BF26" s="25">
        <v>0</v>
      </c>
      <c r="BG26" s="25">
        <v>0</v>
      </c>
      <c r="BH26" s="25">
        <v>0</v>
      </c>
      <c r="BI26" s="25"/>
      <c r="BJ26" s="66"/>
      <c r="BK26" s="57"/>
      <c r="BL26" s="57"/>
      <c r="BM26" s="57"/>
      <c r="BN26" s="57"/>
    </row>
    <row r="27" ht="33" customHeight="1" spans="1:66">
      <c r="A27" s="14" t="s">
        <v>466</v>
      </c>
      <c r="B27" s="15" t="s">
        <v>467</v>
      </c>
      <c r="C27" s="14" t="s">
        <v>466</v>
      </c>
      <c r="D27" s="15" t="s">
        <v>468</v>
      </c>
      <c r="E27" s="17">
        <v>215</v>
      </c>
      <c r="F27" s="18" t="s">
        <v>285</v>
      </c>
      <c r="G27" s="18" t="s">
        <v>310</v>
      </c>
      <c r="H27" s="19" t="s">
        <v>266</v>
      </c>
      <c r="I27" s="15" t="s">
        <v>469</v>
      </c>
      <c r="J27" s="24">
        <v>10</v>
      </c>
      <c r="K27" s="25">
        <v>0</v>
      </c>
      <c r="L27" s="18">
        <v>2</v>
      </c>
      <c r="M27" s="15">
        <v>41667</v>
      </c>
      <c r="N27" s="15">
        <v>42396</v>
      </c>
      <c r="O27" s="27"/>
      <c r="P27" s="15" t="s">
        <v>268</v>
      </c>
      <c r="Q27" s="25">
        <v>9.15</v>
      </c>
      <c r="R27" s="24">
        <v>7.625</v>
      </c>
      <c r="S27" s="29" t="s">
        <v>269</v>
      </c>
      <c r="T27" s="25" t="s">
        <v>270</v>
      </c>
      <c r="U27" s="19"/>
      <c r="V27" s="19" t="s">
        <v>166</v>
      </c>
      <c r="W27" s="19" t="s">
        <v>435</v>
      </c>
      <c r="X27" s="19" t="s">
        <v>166</v>
      </c>
      <c r="Y27" s="35" t="s">
        <v>288</v>
      </c>
      <c r="Z27" s="36"/>
      <c r="AA27" s="18"/>
      <c r="AB27" s="37"/>
      <c r="AC27" s="42" t="s">
        <v>273</v>
      </c>
      <c r="AD27" s="18" t="s">
        <v>321</v>
      </c>
      <c r="AE27" s="25" t="s">
        <v>470</v>
      </c>
      <c r="AF27" s="14"/>
      <c r="AG27" s="54"/>
      <c r="AH27" s="48"/>
      <c r="AI27" s="54" t="s">
        <v>172</v>
      </c>
      <c r="AJ27" s="54" t="s">
        <v>172</v>
      </c>
      <c r="AK27" s="49"/>
      <c r="AL27" s="50"/>
      <c r="AM27" s="55"/>
      <c r="AN27" s="56"/>
      <c r="AO27" s="39"/>
      <c r="AP27" s="39"/>
      <c r="AQ27" s="39"/>
      <c r="AR27" s="18" t="s">
        <v>471</v>
      </c>
      <c r="AS27" s="25" t="s">
        <v>291</v>
      </c>
      <c r="AT27" s="25" t="s">
        <v>291</v>
      </c>
      <c r="AU27" s="18"/>
      <c r="AV27" s="18"/>
      <c r="AW27" s="18" t="s">
        <v>278</v>
      </c>
      <c r="AX27" s="18"/>
      <c r="AY27" s="18"/>
      <c r="AZ27" s="18"/>
      <c r="BA27" s="25" t="s">
        <v>279</v>
      </c>
      <c r="BB27" s="26">
        <v>18927001188</v>
      </c>
      <c r="BC27" s="61">
        <v>221</v>
      </c>
      <c r="BD27" s="25" t="s">
        <v>280</v>
      </c>
      <c r="BE27" s="25">
        <v>0</v>
      </c>
      <c r="BF27" s="25">
        <v>0</v>
      </c>
      <c r="BG27" s="25">
        <v>0</v>
      </c>
      <c r="BH27" s="25">
        <v>0</v>
      </c>
      <c r="BI27" s="25"/>
      <c r="BJ27" s="66"/>
      <c r="BK27" s="57"/>
      <c r="BL27" s="57"/>
      <c r="BM27" s="57"/>
      <c r="BN27" s="57"/>
    </row>
    <row r="28" ht="33" customHeight="1" spans="1:66">
      <c r="A28" s="14" t="s">
        <v>472</v>
      </c>
      <c r="B28" s="15" t="s">
        <v>473</v>
      </c>
      <c r="C28" s="14" t="s">
        <v>472</v>
      </c>
      <c r="D28" s="16" t="s">
        <v>474</v>
      </c>
      <c r="E28" s="17">
        <v>216</v>
      </c>
      <c r="F28" s="18" t="s">
        <v>285</v>
      </c>
      <c r="G28" s="18" t="s">
        <v>310</v>
      </c>
      <c r="H28" s="19" t="s">
        <v>266</v>
      </c>
      <c r="I28" s="15" t="s">
        <v>475</v>
      </c>
      <c r="J28" s="24">
        <v>10</v>
      </c>
      <c r="K28" s="25">
        <v>0</v>
      </c>
      <c r="L28" s="18">
        <v>2</v>
      </c>
      <c r="M28" s="15">
        <v>41667</v>
      </c>
      <c r="N28" s="15">
        <v>42396</v>
      </c>
      <c r="O28" s="27"/>
      <c r="P28" s="15" t="s">
        <v>268</v>
      </c>
      <c r="Q28" s="25">
        <v>9.15</v>
      </c>
      <c r="R28" s="24">
        <v>7.625</v>
      </c>
      <c r="S28" s="29" t="s">
        <v>269</v>
      </c>
      <c r="T28" s="25" t="s">
        <v>270</v>
      </c>
      <c r="U28" s="19"/>
      <c r="V28" s="19" t="s">
        <v>166</v>
      </c>
      <c r="W28" s="19" t="s">
        <v>435</v>
      </c>
      <c r="X28" s="19" t="s">
        <v>166</v>
      </c>
      <c r="Y28" s="35" t="s">
        <v>288</v>
      </c>
      <c r="Z28" s="36"/>
      <c r="AA28" s="18"/>
      <c r="AB28" s="37"/>
      <c r="AC28" s="42" t="s">
        <v>273</v>
      </c>
      <c r="AD28" s="18" t="s">
        <v>321</v>
      </c>
      <c r="AE28" s="25" t="s">
        <v>476</v>
      </c>
      <c r="AF28" s="14"/>
      <c r="AG28" s="54"/>
      <c r="AH28" s="48"/>
      <c r="AI28" s="54" t="s">
        <v>172</v>
      </c>
      <c r="AJ28" s="54" t="s">
        <v>172</v>
      </c>
      <c r="AK28" s="49"/>
      <c r="AL28" s="50"/>
      <c r="AM28" s="55"/>
      <c r="AN28" s="56"/>
      <c r="AO28" s="39"/>
      <c r="AP28" s="39"/>
      <c r="AQ28" s="39"/>
      <c r="AR28" s="18" t="s">
        <v>477</v>
      </c>
      <c r="AS28" s="25" t="s">
        <v>338</v>
      </c>
      <c r="AT28" s="25" t="s">
        <v>338</v>
      </c>
      <c r="AU28" s="18"/>
      <c r="AV28" s="18"/>
      <c r="AW28" s="18" t="s">
        <v>278</v>
      </c>
      <c r="AX28" s="18"/>
      <c r="AY28" s="18"/>
      <c r="AZ28" s="18"/>
      <c r="BA28" s="25" t="s">
        <v>279</v>
      </c>
      <c r="BB28" s="26">
        <v>18312144455</v>
      </c>
      <c r="BC28" s="61">
        <v>222</v>
      </c>
      <c r="BD28" s="25" t="s">
        <v>280</v>
      </c>
      <c r="BE28" s="25">
        <v>0</v>
      </c>
      <c r="BF28" s="25">
        <v>0</v>
      </c>
      <c r="BG28" s="25">
        <v>0</v>
      </c>
      <c r="BH28" s="25">
        <v>0</v>
      </c>
      <c r="BI28" s="25"/>
      <c r="BJ28" s="66"/>
      <c r="BK28" s="57"/>
      <c r="BL28" s="57"/>
      <c r="BM28" s="57"/>
      <c r="BN28" s="57"/>
    </row>
    <row r="29" ht="33" customHeight="1" spans="1:66">
      <c r="A29" s="14" t="s">
        <v>478</v>
      </c>
      <c r="B29" s="15" t="s">
        <v>479</v>
      </c>
      <c r="C29" s="14" t="s">
        <v>478</v>
      </c>
      <c r="D29" s="15" t="s">
        <v>480</v>
      </c>
      <c r="E29" s="17">
        <v>222</v>
      </c>
      <c r="F29" s="18" t="s">
        <v>285</v>
      </c>
      <c r="G29" s="18" t="s">
        <v>310</v>
      </c>
      <c r="H29" s="19" t="s">
        <v>266</v>
      </c>
      <c r="I29" s="15" t="s">
        <v>481</v>
      </c>
      <c r="J29" s="24">
        <v>10</v>
      </c>
      <c r="K29" s="25">
        <v>0</v>
      </c>
      <c r="L29" s="18">
        <v>2</v>
      </c>
      <c r="M29" s="15">
        <v>41768</v>
      </c>
      <c r="N29" s="15">
        <v>42498</v>
      </c>
      <c r="O29" s="27"/>
      <c r="P29" s="15" t="s">
        <v>268</v>
      </c>
      <c r="Q29" s="25">
        <v>9.15</v>
      </c>
      <c r="R29" s="24">
        <v>7.625</v>
      </c>
      <c r="S29" s="29" t="s">
        <v>269</v>
      </c>
      <c r="T29" s="25" t="s">
        <v>270</v>
      </c>
      <c r="U29" s="19"/>
      <c r="V29" s="19" t="s">
        <v>166</v>
      </c>
      <c r="W29" s="19" t="s">
        <v>482</v>
      </c>
      <c r="X29" s="19" t="s">
        <v>166</v>
      </c>
      <c r="Y29" s="35" t="s">
        <v>288</v>
      </c>
      <c r="Z29" s="36"/>
      <c r="AA29" s="18"/>
      <c r="AB29" s="37"/>
      <c r="AC29" s="38" t="s">
        <v>273</v>
      </c>
      <c r="AD29" s="18" t="s">
        <v>321</v>
      </c>
      <c r="AE29" s="25" t="s">
        <v>483</v>
      </c>
      <c r="AF29" s="14"/>
      <c r="AG29" s="54"/>
      <c r="AH29" s="48"/>
      <c r="AI29" s="54" t="s">
        <v>172</v>
      </c>
      <c r="AJ29" s="54" t="s">
        <v>172</v>
      </c>
      <c r="AK29" s="49"/>
      <c r="AL29" s="50"/>
      <c r="AM29" s="55"/>
      <c r="AN29" s="56"/>
      <c r="AO29" s="39"/>
      <c r="AP29" s="39"/>
      <c r="AQ29" s="39"/>
      <c r="AR29" s="39" t="s">
        <v>484</v>
      </c>
      <c r="AS29" s="25" t="s">
        <v>291</v>
      </c>
      <c r="AT29" s="25" t="s">
        <v>291</v>
      </c>
      <c r="AU29" s="18"/>
      <c r="AV29" s="18"/>
      <c r="AW29" s="18" t="s">
        <v>278</v>
      </c>
      <c r="AX29" s="18"/>
      <c r="AY29" s="18"/>
      <c r="AZ29" s="18"/>
      <c r="BA29" s="25" t="s">
        <v>279</v>
      </c>
      <c r="BB29" s="26">
        <v>18688099807</v>
      </c>
      <c r="BC29" s="61">
        <v>228</v>
      </c>
      <c r="BD29" s="25" t="s">
        <v>280</v>
      </c>
      <c r="BE29" s="25">
        <v>0</v>
      </c>
      <c r="BF29" s="25">
        <v>0</v>
      </c>
      <c r="BG29" s="25">
        <v>0</v>
      </c>
      <c r="BH29" s="25">
        <v>0</v>
      </c>
      <c r="BI29" s="25"/>
      <c r="BJ29" s="66"/>
      <c r="BK29" s="57"/>
      <c r="BL29" s="57"/>
      <c r="BM29" s="57"/>
      <c r="BN29" s="57"/>
    </row>
    <row r="30" ht="33" customHeight="1" spans="1:66">
      <c r="A30" s="14" t="s">
        <v>485</v>
      </c>
      <c r="B30" s="15" t="s">
        <v>486</v>
      </c>
      <c r="C30" s="14" t="s">
        <v>485</v>
      </c>
      <c r="D30" s="15" t="s">
        <v>487</v>
      </c>
      <c r="E30" s="17">
        <v>223</v>
      </c>
      <c r="F30" s="19" t="s">
        <v>285</v>
      </c>
      <c r="G30" s="18" t="s">
        <v>310</v>
      </c>
      <c r="H30" s="19" t="s">
        <v>266</v>
      </c>
      <c r="I30" s="15" t="s">
        <v>488</v>
      </c>
      <c r="J30" s="24">
        <v>10</v>
      </c>
      <c r="K30" s="25">
        <v>0</v>
      </c>
      <c r="L30" s="18">
        <v>2</v>
      </c>
      <c r="M30" s="15">
        <v>41768</v>
      </c>
      <c r="N30" s="15">
        <v>42498</v>
      </c>
      <c r="O30" s="27"/>
      <c r="P30" s="15" t="s">
        <v>268</v>
      </c>
      <c r="Q30" s="25">
        <v>9.15</v>
      </c>
      <c r="R30" s="24">
        <v>7.625</v>
      </c>
      <c r="S30" s="29" t="s">
        <v>269</v>
      </c>
      <c r="T30" s="25" t="s">
        <v>270</v>
      </c>
      <c r="U30" s="19"/>
      <c r="V30" s="19" t="s">
        <v>166</v>
      </c>
      <c r="W30" s="19" t="s">
        <v>489</v>
      </c>
      <c r="X30" s="19" t="s">
        <v>166</v>
      </c>
      <c r="Y30" s="35" t="s">
        <v>288</v>
      </c>
      <c r="Z30" s="36"/>
      <c r="AA30" s="18"/>
      <c r="AB30" s="37"/>
      <c r="AC30" s="38" t="s">
        <v>273</v>
      </c>
      <c r="AD30" s="18" t="s">
        <v>321</v>
      </c>
      <c r="AE30" s="25" t="s">
        <v>490</v>
      </c>
      <c r="AF30" s="14"/>
      <c r="AG30" s="54"/>
      <c r="AH30" s="48"/>
      <c r="AI30" s="54" t="s">
        <v>172</v>
      </c>
      <c r="AJ30" s="54" t="s">
        <v>172</v>
      </c>
      <c r="AK30" s="49"/>
      <c r="AL30" s="50"/>
      <c r="AM30" s="55"/>
      <c r="AN30" s="56"/>
      <c r="AO30" s="39"/>
      <c r="AP30" s="39"/>
      <c r="AQ30" s="39"/>
      <c r="AR30" s="39" t="s">
        <v>491</v>
      </c>
      <c r="AS30" s="25" t="s">
        <v>299</v>
      </c>
      <c r="AT30" s="25" t="s">
        <v>299</v>
      </c>
      <c r="AU30" s="18"/>
      <c r="AV30" s="18"/>
      <c r="AW30" s="18" t="s">
        <v>278</v>
      </c>
      <c r="AX30" s="18"/>
      <c r="AY30" s="18"/>
      <c r="AZ30" s="18"/>
      <c r="BA30" s="25" t="s">
        <v>279</v>
      </c>
      <c r="BB30" s="26">
        <v>13827803239</v>
      </c>
      <c r="BC30" s="61">
        <v>229</v>
      </c>
      <c r="BD30" s="25" t="s">
        <v>280</v>
      </c>
      <c r="BE30" s="25">
        <v>0</v>
      </c>
      <c r="BF30" s="25">
        <v>0</v>
      </c>
      <c r="BG30" s="25">
        <v>0</v>
      </c>
      <c r="BH30" s="25">
        <v>0</v>
      </c>
      <c r="BI30" s="25"/>
      <c r="BJ30" s="66"/>
      <c r="BK30" s="57"/>
      <c r="BL30" s="57"/>
      <c r="BM30" s="57"/>
      <c r="BN30" s="57"/>
    </row>
    <row r="31" ht="33" customHeight="1" spans="1:66">
      <c r="A31" s="14" t="s">
        <v>492</v>
      </c>
      <c r="B31" s="15" t="s">
        <v>493</v>
      </c>
      <c r="C31" s="14" t="s">
        <v>492</v>
      </c>
      <c r="D31" s="15" t="s">
        <v>494</v>
      </c>
      <c r="E31" s="17">
        <v>224</v>
      </c>
      <c r="F31" s="19" t="s">
        <v>285</v>
      </c>
      <c r="G31" s="18" t="s">
        <v>265</v>
      </c>
      <c r="H31" s="19" t="s">
        <v>266</v>
      </c>
      <c r="I31" s="15" t="s">
        <v>495</v>
      </c>
      <c r="J31" s="24">
        <v>10</v>
      </c>
      <c r="K31" s="25">
        <v>0</v>
      </c>
      <c r="L31" s="18">
        <v>2</v>
      </c>
      <c r="M31" s="15">
        <v>41768</v>
      </c>
      <c r="N31" s="15">
        <v>42498</v>
      </c>
      <c r="O31" s="27"/>
      <c r="P31" s="15" t="s">
        <v>268</v>
      </c>
      <c r="Q31" s="25">
        <v>9.15</v>
      </c>
      <c r="R31" s="24">
        <v>7.625</v>
      </c>
      <c r="S31" s="29" t="s">
        <v>269</v>
      </c>
      <c r="T31" s="25" t="s">
        <v>270</v>
      </c>
      <c r="U31" s="19"/>
      <c r="V31" s="19" t="s">
        <v>166</v>
      </c>
      <c r="W31" s="19" t="s">
        <v>496</v>
      </c>
      <c r="X31" s="19" t="s">
        <v>24</v>
      </c>
      <c r="Y31" s="35" t="s">
        <v>288</v>
      </c>
      <c r="Z31" s="36"/>
      <c r="AA31" s="18"/>
      <c r="AB31" s="37"/>
      <c r="AC31" s="38" t="s">
        <v>273</v>
      </c>
      <c r="AD31" s="18" t="s">
        <v>321</v>
      </c>
      <c r="AE31" s="25" t="s">
        <v>497</v>
      </c>
      <c r="AF31" s="14"/>
      <c r="AG31" s="54"/>
      <c r="AH31" s="48"/>
      <c r="AI31" s="54" t="s">
        <v>172</v>
      </c>
      <c r="AJ31" s="54" t="s">
        <v>172</v>
      </c>
      <c r="AK31" s="49"/>
      <c r="AL31" s="50"/>
      <c r="AM31" s="55"/>
      <c r="AN31" s="56"/>
      <c r="AO31" s="39"/>
      <c r="AP31" s="39"/>
      <c r="AQ31" s="39"/>
      <c r="AR31" s="39" t="s">
        <v>498</v>
      </c>
      <c r="AS31" s="25" t="s">
        <v>392</v>
      </c>
      <c r="AT31" s="25" t="s">
        <v>392</v>
      </c>
      <c r="AU31" s="18"/>
      <c r="AV31" s="18" t="s">
        <v>245</v>
      </c>
      <c r="AW31" s="18" t="s">
        <v>278</v>
      </c>
      <c r="AX31" s="18"/>
      <c r="AY31" s="18"/>
      <c r="AZ31" s="18"/>
      <c r="BA31" s="25" t="s">
        <v>279</v>
      </c>
      <c r="BB31" s="26">
        <v>13302631918</v>
      </c>
      <c r="BC31" s="61">
        <v>230</v>
      </c>
      <c r="BD31" s="25" t="s">
        <v>280</v>
      </c>
      <c r="BE31" s="25">
        <v>0</v>
      </c>
      <c r="BF31" s="25">
        <v>0</v>
      </c>
      <c r="BG31" s="25">
        <v>0</v>
      </c>
      <c r="BH31" s="25">
        <v>0</v>
      </c>
      <c r="BI31" s="25"/>
      <c r="BJ31" s="66"/>
      <c r="BK31" s="57"/>
      <c r="BL31" s="57"/>
      <c r="BM31" s="57"/>
      <c r="BN31" s="57"/>
    </row>
    <row r="32" ht="33" customHeight="1" spans="1:66">
      <c r="A32" s="14" t="s">
        <v>499</v>
      </c>
      <c r="B32" s="15" t="s">
        <v>500</v>
      </c>
      <c r="C32" s="14" t="s">
        <v>499</v>
      </c>
      <c r="D32" s="15" t="s">
        <v>501</v>
      </c>
      <c r="E32" s="17">
        <v>225</v>
      </c>
      <c r="F32" s="19" t="s">
        <v>285</v>
      </c>
      <c r="G32" s="18" t="s">
        <v>310</v>
      </c>
      <c r="H32" s="19" t="s">
        <v>266</v>
      </c>
      <c r="I32" s="15" t="s">
        <v>502</v>
      </c>
      <c r="J32" s="24">
        <v>10</v>
      </c>
      <c r="K32" s="25">
        <v>0</v>
      </c>
      <c r="L32" s="18">
        <v>2</v>
      </c>
      <c r="M32" s="15">
        <v>41768</v>
      </c>
      <c r="N32" s="15">
        <v>42498</v>
      </c>
      <c r="O32" s="27"/>
      <c r="P32" s="15" t="s">
        <v>268</v>
      </c>
      <c r="Q32" s="25">
        <v>9.15</v>
      </c>
      <c r="R32" s="24">
        <v>7.625</v>
      </c>
      <c r="S32" s="29" t="s">
        <v>269</v>
      </c>
      <c r="T32" s="25" t="s">
        <v>270</v>
      </c>
      <c r="U32" s="19"/>
      <c r="V32" s="19" t="s">
        <v>166</v>
      </c>
      <c r="W32" s="19" t="s">
        <v>503</v>
      </c>
      <c r="X32" s="19" t="s">
        <v>166</v>
      </c>
      <c r="Y32" s="35" t="s">
        <v>288</v>
      </c>
      <c r="Z32" s="36"/>
      <c r="AA32" s="18"/>
      <c r="AB32" s="37"/>
      <c r="AC32" s="38" t="s">
        <v>273</v>
      </c>
      <c r="AD32" s="18" t="s">
        <v>321</v>
      </c>
      <c r="AE32" s="25" t="s">
        <v>504</v>
      </c>
      <c r="AF32" s="14"/>
      <c r="AG32" s="54"/>
      <c r="AH32" s="48"/>
      <c r="AI32" s="54" t="s">
        <v>172</v>
      </c>
      <c r="AJ32" s="54" t="s">
        <v>172</v>
      </c>
      <c r="AK32" s="49"/>
      <c r="AL32" s="50"/>
      <c r="AM32" s="55"/>
      <c r="AN32" s="56"/>
      <c r="AO32" s="39"/>
      <c r="AP32" s="39"/>
      <c r="AQ32" s="39"/>
      <c r="AR32" s="39" t="s">
        <v>505</v>
      </c>
      <c r="AS32" s="25" t="s">
        <v>392</v>
      </c>
      <c r="AT32" s="25" t="s">
        <v>392</v>
      </c>
      <c r="AU32" s="18"/>
      <c r="AV32" s="18"/>
      <c r="AW32" s="18" t="s">
        <v>278</v>
      </c>
      <c r="AX32" s="18"/>
      <c r="AY32" s="18"/>
      <c r="AZ32" s="18"/>
      <c r="BA32" s="25" t="s">
        <v>279</v>
      </c>
      <c r="BB32" s="26">
        <v>18125296111</v>
      </c>
      <c r="BC32" s="57">
        <v>231</v>
      </c>
      <c r="BD32" s="25" t="s">
        <v>280</v>
      </c>
      <c r="BE32" s="25">
        <v>0</v>
      </c>
      <c r="BF32" s="25">
        <v>0</v>
      </c>
      <c r="BG32" s="25">
        <v>0</v>
      </c>
      <c r="BH32" s="25">
        <v>0</v>
      </c>
      <c r="BI32" s="25"/>
      <c r="BJ32" s="66"/>
      <c r="BK32" s="57">
        <v>77</v>
      </c>
      <c r="BL32" s="57"/>
      <c r="BM32" s="57"/>
      <c r="BN32" s="57"/>
    </row>
    <row r="33" ht="33" customHeight="1" spans="1:66">
      <c r="A33" s="14" t="s">
        <v>506</v>
      </c>
      <c r="B33" s="15" t="s">
        <v>507</v>
      </c>
      <c r="C33" s="14" t="s">
        <v>506</v>
      </c>
      <c r="D33" s="15" t="s">
        <v>508</v>
      </c>
      <c r="E33" s="17">
        <v>226</v>
      </c>
      <c r="F33" s="19" t="s">
        <v>285</v>
      </c>
      <c r="G33" s="18" t="s">
        <v>310</v>
      </c>
      <c r="H33" s="19" t="s">
        <v>266</v>
      </c>
      <c r="I33" s="15" t="s">
        <v>509</v>
      </c>
      <c r="J33" s="24">
        <v>10</v>
      </c>
      <c r="K33" s="25">
        <v>0</v>
      </c>
      <c r="L33" s="18">
        <v>2</v>
      </c>
      <c r="M33" s="15">
        <v>41772</v>
      </c>
      <c r="N33" s="15">
        <v>42502</v>
      </c>
      <c r="O33" s="27"/>
      <c r="P33" s="15" t="s">
        <v>268</v>
      </c>
      <c r="Q33" s="25">
        <v>9.15</v>
      </c>
      <c r="R33" s="24">
        <v>7.625</v>
      </c>
      <c r="S33" s="29" t="s">
        <v>269</v>
      </c>
      <c r="T33" s="25" t="s">
        <v>270</v>
      </c>
      <c r="U33" s="19"/>
      <c r="V33" s="19" t="s">
        <v>166</v>
      </c>
      <c r="W33" s="19" t="s">
        <v>435</v>
      </c>
      <c r="X33" s="19" t="s">
        <v>166</v>
      </c>
      <c r="Y33" s="35" t="s">
        <v>288</v>
      </c>
      <c r="Z33" s="36"/>
      <c r="AA33" s="18"/>
      <c r="AB33" s="37"/>
      <c r="AC33" s="38" t="s">
        <v>273</v>
      </c>
      <c r="AD33" s="18" t="s">
        <v>321</v>
      </c>
      <c r="AE33" s="25" t="s">
        <v>510</v>
      </c>
      <c r="AF33" s="14"/>
      <c r="AG33" s="54"/>
      <c r="AH33" s="48"/>
      <c r="AI33" s="54" t="s">
        <v>172</v>
      </c>
      <c r="AJ33" s="54" t="s">
        <v>172</v>
      </c>
      <c r="AK33" s="49"/>
      <c r="AL33" s="50"/>
      <c r="AM33" s="55"/>
      <c r="AN33" s="56"/>
      <c r="AO33" s="39"/>
      <c r="AP33" s="39"/>
      <c r="AQ33" s="39"/>
      <c r="AR33" s="39" t="s">
        <v>511</v>
      </c>
      <c r="AS33" s="25" t="s">
        <v>291</v>
      </c>
      <c r="AT33" s="25" t="s">
        <v>291</v>
      </c>
      <c r="AU33" s="18"/>
      <c r="AV33" s="18"/>
      <c r="AW33" s="18" t="s">
        <v>278</v>
      </c>
      <c r="AX33" s="18"/>
      <c r="AY33" s="18"/>
      <c r="AZ33" s="18"/>
      <c r="BA33" s="25" t="s">
        <v>279</v>
      </c>
      <c r="BB33" s="26">
        <v>13076123268</v>
      </c>
      <c r="BC33" s="61">
        <v>232</v>
      </c>
      <c r="BD33" s="25" t="s">
        <v>280</v>
      </c>
      <c r="BE33" s="25">
        <v>0</v>
      </c>
      <c r="BF33" s="25">
        <v>0</v>
      </c>
      <c r="BG33" s="25">
        <v>0</v>
      </c>
      <c r="BH33" s="25">
        <v>0</v>
      </c>
      <c r="BI33" s="25"/>
      <c r="BJ33" s="66"/>
      <c r="BK33" s="57"/>
      <c r="BL33" s="57"/>
      <c r="BM33" s="57"/>
      <c r="BN33" s="57"/>
    </row>
    <row r="34" ht="33" customHeight="1" spans="1:66">
      <c r="A34" s="14" t="s">
        <v>512</v>
      </c>
      <c r="B34" s="15" t="s">
        <v>513</v>
      </c>
      <c r="C34" s="14" t="s">
        <v>512</v>
      </c>
      <c r="D34" s="15" t="s">
        <v>514</v>
      </c>
      <c r="E34" s="17">
        <v>227</v>
      </c>
      <c r="F34" s="19" t="s">
        <v>285</v>
      </c>
      <c r="G34" s="18" t="s">
        <v>310</v>
      </c>
      <c r="H34" s="19" t="s">
        <v>266</v>
      </c>
      <c r="I34" s="15" t="s">
        <v>515</v>
      </c>
      <c r="J34" s="24">
        <v>10</v>
      </c>
      <c r="K34" s="25">
        <v>0</v>
      </c>
      <c r="L34" s="18">
        <v>2</v>
      </c>
      <c r="M34" s="15">
        <v>41772</v>
      </c>
      <c r="N34" s="15">
        <v>42502</v>
      </c>
      <c r="O34" s="27"/>
      <c r="P34" s="15" t="s">
        <v>268</v>
      </c>
      <c r="Q34" s="25">
        <v>9.15</v>
      </c>
      <c r="R34" s="24">
        <v>7.625</v>
      </c>
      <c r="S34" s="29" t="s">
        <v>269</v>
      </c>
      <c r="T34" s="25" t="s">
        <v>270</v>
      </c>
      <c r="U34" s="19"/>
      <c r="V34" s="19" t="s">
        <v>166</v>
      </c>
      <c r="W34" s="19" t="s">
        <v>435</v>
      </c>
      <c r="X34" s="19" t="s">
        <v>166</v>
      </c>
      <c r="Y34" s="35" t="s">
        <v>288</v>
      </c>
      <c r="Z34" s="36"/>
      <c r="AA34" s="18"/>
      <c r="AB34" s="37"/>
      <c r="AC34" s="38" t="s">
        <v>273</v>
      </c>
      <c r="AD34" s="18" t="s">
        <v>321</v>
      </c>
      <c r="AE34" s="25" t="s">
        <v>516</v>
      </c>
      <c r="AF34" s="14"/>
      <c r="AG34" s="54"/>
      <c r="AH34" s="48"/>
      <c r="AI34" s="54" t="s">
        <v>172</v>
      </c>
      <c r="AJ34" s="54" t="s">
        <v>172</v>
      </c>
      <c r="AK34" s="49"/>
      <c r="AL34" s="50"/>
      <c r="AM34" s="55"/>
      <c r="AN34" s="56"/>
      <c r="AO34" s="39"/>
      <c r="AP34" s="39"/>
      <c r="AQ34" s="39"/>
      <c r="AR34" s="39" t="s">
        <v>517</v>
      </c>
      <c r="AS34" s="25" t="s">
        <v>291</v>
      </c>
      <c r="AT34" s="25" t="s">
        <v>291</v>
      </c>
      <c r="AU34" s="18"/>
      <c r="AV34" s="18"/>
      <c r="AW34" s="18" t="s">
        <v>278</v>
      </c>
      <c r="AX34" s="18"/>
      <c r="AY34" s="18"/>
      <c r="AZ34" s="18"/>
      <c r="BA34" s="25" t="s">
        <v>279</v>
      </c>
      <c r="BB34" s="26">
        <v>13232645918</v>
      </c>
      <c r="BC34" s="61">
        <v>233</v>
      </c>
      <c r="BD34" s="25" t="s">
        <v>280</v>
      </c>
      <c r="BE34" s="25">
        <v>0</v>
      </c>
      <c r="BF34" s="25">
        <v>0</v>
      </c>
      <c r="BG34" s="25">
        <v>0</v>
      </c>
      <c r="BH34" s="25">
        <v>0</v>
      </c>
      <c r="BI34" s="25"/>
      <c r="BJ34" s="66"/>
      <c r="BK34" s="57"/>
      <c r="BL34" s="57"/>
      <c r="BM34" s="57"/>
      <c r="BN34" s="57"/>
    </row>
    <row r="35" ht="33" customHeight="1" spans="1:66">
      <c r="A35" s="20" t="s">
        <v>518</v>
      </c>
      <c r="B35" s="15" t="s">
        <v>519</v>
      </c>
      <c r="C35" s="20" t="s">
        <v>518</v>
      </c>
      <c r="D35" s="15" t="s">
        <v>520</v>
      </c>
      <c r="E35" s="17">
        <v>228</v>
      </c>
      <c r="F35" s="19" t="s">
        <v>285</v>
      </c>
      <c r="G35" s="18" t="s">
        <v>265</v>
      </c>
      <c r="H35" s="19" t="s">
        <v>266</v>
      </c>
      <c r="I35" s="15" t="s">
        <v>521</v>
      </c>
      <c r="J35" s="24">
        <v>10</v>
      </c>
      <c r="K35" s="25">
        <v>0</v>
      </c>
      <c r="L35" s="18">
        <v>2</v>
      </c>
      <c r="M35" s="15">
        <v>41782</v>
      </c>
      <c r="N35" s="15">
        <v>42512</v>
      </c>
      <c r="O35" s="27"/>
      <c r="P35" s="15" t="s">
        <v>268</v>
      </c>
      <c r="Q35" s="25">
        <v>9.15</v>
      </c>
      <c r="R35" s="24">
        <v>7.625</v>
      </c>
      <c r="S35" s="29" t="s">
        <v>269</v>
      </c>
      <c r="T35" s="25" t="s">
        <v>270</v>
      </c>
      <c r="U35" s="19"/>
      <c r="V35" s="19" t="s">
        <v>166</v>
      </c>
      <c r="W35" s="19" t="s">
        <v>435</v>
      </c>
      <c r="X35" s="19" t="s">
        <v>24</v>
      </c>
      <c r="Y35" s="35" t="s">
        <v>288</v>
      </c>
      <c r="Z35" s="36"/>
      <c r="AA35" s="18"/>
      <c r="AB35" s="37"/>
      <c r="AC35" s="38" t="s">
        <v>273</v>
      </c>
      <c r="AD35" s="18" t="s">
        <v>321</v>
      </c>
      <c r="AE35" s="25" t="s">
        <v>522</v>
      </c>
      <c r="AF35" s="14"/>
      <c r="AG35" s="54"/>
      <c r="AH35" s="48"/>
      <c r="AI35" s="54" t="s">
        <v>172</v>
      </c>
      <c r="AJ35" s="54" t="s">
        <v>172</v>
      </c>
      <c r="AK35" s="49"/>
      <c r="AL35" s="50"/>
      <c r="AM35" s="55"/>
      <c r="AN35" s="56"/>
      <c r="AO35" s="39"/>
      <c r="AP35" s="39"/>
      <c r="AQ35" s="39"/>
      <c r="AR35" s="39" t="s">
        <v>523</v>
      </c>
      <c r="AS35" s="25" t="s">
        <v>291</v>
      </c>
      <c r="AT35" s="25" t="s">
        <v>291</v>
      </c>
      <c r="AU35" s="18"/>
      <c r="AV35" s="18" t="s">
        <v>245</v>
      </c>
      <c r="AW35" s="18" t="s">
        <v>278</v>
      </c>
      <c r="AX35" s="18"/>
      <c r="AY35" s="18"/>
      <c r="AZ35" s="18"/>
      <c r="BA35" s="25" t="s">
        <v>279</v>
      </c>
      <c r="BB35" s="26">
        <v>18033356128</v>
      </c>
      <c r="BC35" s="61">
        <v>234</v>
      </c>
      <c r="BD35" s="25" t="s">
        <v>280</v>
      </c>
      <c r="BE35" s="25">
        <v>0</v>
      </c>
      <c r="BF35" s="25">
        <v>0</v>
      </c>
      <c r="BG35" s="25">
        <v>0</v>
      </c>
      <c r="BH35" s="25">
        <v>0</v>
      </c>
      <c r="BI35" s="25"/>
      <c r="BJ35" s="66"/>
      <c r="BK35" s="57"/>
      <c r="BL35" s="57"/>
      <c r="BM35" s="57"/>
      <c r="BN35" s="57"/>
    </row>
    <row r="36" ht="33" customHeight="1" spans="1:66">
      <c r="A36" s="14" t="s">
        <v>524</v>
      </c>
      <c r="B36" s="15" t="s">
        <v>525</v>
      </c>
      <c r="C36" s="14" t="s">
        <v>524</v>
      </c>
      <c r="D36" s="15" t="s">
        <v>526</v>
      </c>
      <c r="E36" s="17">
        <v>229</v>
      </c>
      <c r="F36" s="18" t="s">
        <v>285</v>
      </c>
      <c r="G36" s="18" t="s">
        <v>310</v>
      </c>
      <c r="H36" s="19" t="s">
        <v>266</v>
      </c>
      <c r="I36" s="15" t="s">
        <v>527</v>
      </c>
      <c r="J36" s="24">
        <v>10</v>
      </c>
      <c r="K36" s="25">
        <v>0</v>
      </c>
      <c r="L36" s="18">
        <v>2</v>
      </c>
      <c r="M36" s="15">
        <v>41786</v>
      </c>
      <c r="N36" s="15">
        <v>42516</v>
      </c>
      <c r="O36" s="27"/>
      <c r="P36" s="15" t="s">
        <v>268</v>
      </c>
      <c r="Q36" s="25">
        <v>9.15</v>
      </c>
      <c r="R36" s="24">
        <v>7.625</v>
      </c>
      <c r="S36" s="29" t="s">
        <v>269</v>
      </c>
      <c r="T36" s="25" t="s">
        <v>270</v>
      </c>
      <c r="U36" s="19"/>
      <c r="V36" s="19" t="s">
        <v>166</v>
      </c>
      <c r="W36" s="19" t="s">
        <v>435</v>
      </c>
      <c r="X36" s="19" t="s">
        <v>166</v>
      </c>
      <c r="Y36" s="35" t="s">
        <v>288</v>
      </c>
      <c r="Z36" s="36"/>
      <c r="AA36" s="18"/>
      <c r="AB36" s="37"/>
      <c r="AC36" s="42" t="s">
        <v>273</v>
      </c>
      <c r="AD36" s="18" t="s">
        <v>321</v>
      </c>
      <c r="AE36" s="25" t="s">
        <v>528</v>
      </c>
      <c r="AF36" s="14"/>
      <c r="AG36" s="54"/>
      <c r="AH36" s="48"/>
      <c r="AI36" s="54" t="s">
        <v>172</v>
      </c>
      <c r="AJ36" s="54" t="s">
        <v>172</v>
      </c>
      <c r="AK36" s="49"/>
      <c r="AL36" s="50"/>
      <c r="AM36" s="55"/>
      <c r="AN36" s="56"/>
      <c r="AO36" s="39"/>
      <c r="AP36" s="39"/>
      <c r="AQ36" s="39"/>
      <c r="AR36" s="18" t="s">
        <v>529</v>
      </c>
      <c r="AS36" s="25" t="s">
        <v>530</v>
      </c>
      <c r="AT36" s="25" t="s">
        <v>530</v>
      </c>
      <c r="AU36" s="18"/>
      <c r="AV36" s="18"/>
      <c r="AW36" s="18" t="s">
        <v>278</v>
      </c>
      <c r="AX36" s="18"/>
      <c r="AY36" s="18"/>
      <c r="AZ36" s="18"/>
      <c r="BA36" s="25" t="s">
        <v>279</v>
      </c>
      <c r="BB36" s="26">
        <v>13750269009</v>
      </c>
      <c r="BC36" s="57">
        <v>235</v>
      </c>
      <c r="BD36" s="25" t="s">
        <v>280</v>
      </c>
      <c r="BE36" s="25">
        <v>0</v>
      </c>
      <c r="BF36" s="25">
        <v>0</v>
      </c>
      <c r="BG36" s="25">
        <v>0</v>
      </c>
      <c r="BH36" s="25">
        <v>0</v>
      </c>
      <c r="BI36" s="25"/>
      <c r="BJ36" s="66"/>
      <c r="BK36" s="57"/>
      <c r="BL36" s="57"/>
      <c r="BM36" s="57"/>
      <c r="BN36" s="57"/>
    </row>
    <row r="37" ht="33" customHeight="1" spans="1:66">
      <c r="A37" s="14" t="s">
        <v>531</v>
      </c>
      <c r="B37" s="15" t="s">
        <v>532</v>
      </c>
      <c r="C37" s="14" t="s">
        <v>531</v>
      </c>
      <c r="D37" s="16" t="s">
        <v>533</v>
      </c>
      <c r="E37" s="17">
        <v>230</v>
      </c>
      <c r="F37" s="19" t="s">
        <v>285</v>
      </c>
      <c r="G37" s="18" t="s">
        <v>310</v>
      </c>
      <c r="H37" s="19" t="s">
        <v>266</v>
      </c>
      <c r="I37" s="15" t="s">
        <v>534</v>
      </c>
      <c r="J37" s="24">
        <v>8</v>
      </c>
      <c r="K37" s="25">
        <v>0</v>
      </c>
      <c r="L37" s="18">
        <v>2</v>
      </c>
      <c r="M37" s="15">
        <v>41786</v>
      </c>
      <c r="N37" s="15">
        <v>42516</v>
      </c>
      <c r="O37" s="27"/>
      <c r="P37" s="15" t="s">
        <v>268</v>
      </c>
      <c r="Q37" s="25">
        <v>9.15</v>
      </c>
      <c r="R37" s="24">
        <v>7.625</v>
      </c>
      <c r="S37" s="29" t="s">
        <v>269</v>
      </c>
      <c r="T37" s="25" t="s">
        <v>270</v>
      </c>
      <c r="U37" s="19"/>
      <c r="V37" s="19" t="s">
        <v>166</v>
      </c>
      <c r="W37" s="19" t="s">
        <v>489</v>
      </c>
      <c r="X37" s="19" t="s">
        <v>166</v>
      </c>
      <c r="Y37" s="35" t="s">
        <v>288</v>
      </c>
      <c r="Z37" s="36"/>
      <c r="AA37" s="18"/>
      <c r="AB37" s="37"/>
      <c r="AC37" s="38" t="s">
        <v>273</v>
      </c>
      <c r="AD37" s="18" t="s">
        <v>321</v>
      </c>
      <c r="AE37" s="25" t="s">
        <v>535</v>
      </c>
      <c r="AF37" s="14"/>
      <c r="AG37" s="14"/>
      <c r="AH37" s="48"/>
      <c r="AI37" s="14" t="s">
        <v>172</v>
      </c>
      <c r="AJ37" s="18" t="s">
        <v>172</v>
      </c>
      <c r="AK37" s="49"/>
      <c r="AL37" s="50"/>
      <c r="AM37" s="51"/>
      <c r="AN37" s="52"/>
      <c r="AO37" s="39"/>
      <c r="AP37" s="39"/>
      <c r="AQ37" s="39"/>
      <c r="AR37" s="39" t="s">
        <v>536</v>
      </c>
      <c r="AS37" s="25" t="s">
        <v>299</v>
      </c>
      <c r="AT37" s="25" t="s">
        <v>299</v>
      </c>
      <c r="AU37" s="18"/>
      <c r="AV37" s="18"/>
      <c r="AW37" s="18" t="s">
        <v>278</v>
      </c>
      <c r="AX37" s="18"/>
      <c r="AY37" s="18"/>
      <c r="AZ37" s="18"/>
      <c r="BA37" s="25" t="s">
        <v>279</v>
      </c>
      <c r="BB37" s="26">
        <v>13377629800</v>
      </c>
      <c r="BC37" s="61">
        <v>236</v>
      </c>
      <c r="BD37" s="25" t="s">
        <v>280</v>
      </c>
      <c r="BE37" s="25">
        <v>0</v>
      </c>
      <c r="BF37" s="25">
        <v>0</v>
      </c>
      <c r="BG37" s="25">
        <v>0</v>
      </c>
      <c r="BH37" s="25">
        <v>0</v>
      </c>
      <c r="BI37" s="25"/>
      <c r="BJ37" s="66"/>
      <c r="BK37" s="57"/>
      <c r="BL37" s="57"/>
      <c r="BM37" s="57"/>
      <c r="BN37" s="57"/>
    </row>
    <row r="38" ht="33" customHeight="1" spans="1:66">
      <c r="A38" s="14" t="s">
        <v>537</v>
      </c>
      <c r="B38" s="15" t="s">
        <v>538</v>
      </c>
      <c r="C38" s="14" t="s">
        <v>537</v>
      </c>
      <c r="D38" s="15" t="s">
        <v>539</v>
      </c>
      <c r="E38" s="17">
        <v>231</v>
      </c>
      <c r="F38" s="19" t="s">
        <v>285</v>
      </c>
      <c r="G38" s="18" t="s">
        <v>310</v>
      </c>
      <c r="H38" s="19" t="s">
        <v>266</v>
      </c>
      <c r="I38" s="15" t="s">
        <v>540</v>
      </c>
      <c r="J38" s="24">
        <v>10</v>
      </c>
      <c r="K38" s="25">
        <v>0</v>
      </c>
      <c r="L38" s="18">
        <v>2</v>
      </c>
      <c r="M38" s="15">
        <v>41786</v>
      </c>
      <c r="N38" s="15">
        <v>42516</v>
      </c>
      <c r="O38" s="27"/>
      <c r="P38" s="15" t="s">
        <v>268</v>
      </c>
      <c r="Q38" s="25">
        <v>9.15</v>
      </c>
      <c r="R38" s="24">
        <v>7.625</v>
      </c>
      <c r="S38" s="29" t="s">
        <v>269</v>
      </c>
      <c r="T38" s="25" t="s">
        <v>270</v>
      </c>
      <c r="U38" s="19"/>
      <c r="V38" s="19" t="s">
        <v>24</v>
      </c>
      <c r="W38" s="19" t="s">
        <v>435</v>
      </c>
      <c r="X38" s="19" t="s">
        <v>166</v>
      </c>
      <c r="Y38" s="35" t="s">
        <v>288</v>
      </c>
      <c r="Z38" s="36"/>
      <c r="AA38" s="18"/>
      <c r="AB38" s="37"/>
      <c r="AC38" s="38" t="s">
        <v>273</v>
      </c>
      <c r="AD38" s="18" t="s">
        <v>321</v>
      </c>
      <c r="AE38" s="25" t="s">
        <v>541</v>
      </c>
      <c r="AF38" s="14"/>
      <c r="AG38" s="14"/>
      <c r="AH38" s="48"/>
      <c r="AI38" s="18" t="s">
        <v>172</v>
      </c>
      <c r="AJ38" s="18" t="s">
        <v>172</v>
      </c>
      <c r="AK38" s="49"/>
      <c r="AL38" s="50"/>
      <c r="AM38" s="51"/>
      <c r="AN38" s="52"/>
      <c r="AO38" s="39"/>
      <c r="AP38" s="39"/>
      <c r="AQ38" s="39"/>
      <c r="AR38" s="39" t="s">
        <v>542</v>
      </c>
      <c r="AS38" s="25" t="s">
        <v>291</v>
      </c>
      <c r="AT38" s="25" t="s">
        <v>291</v>
      </c>
      <c r="AU38" s="39"/>
      <c r="AV38" s="39"/>
      <c r="AW38" s="18" t="s">
        <v>278</v>
      </c>
      <c r="AX38" s="18"/>
      <c r="AY38" s="18"/>
      <c r="AZ38" s="18"/>
      <c r="BA38" s="25" t="s">
        <v>279</v>
      </c>
      <c r="BB38" s="26">
        <v>13380920063</v>
      </c>
      <c r="BC38" s="61">
        <v>237</v>
      </c>
      <c r="BD38" s="25" t="s">
        <v>280</v>
      </c>
      <c r="BE38" s="25">
        <v>0</v>
      </c>
      <c r="BF38" s="25">
        <v>0</v>
      </c>
      <c r="BG38" s="25">
        <v>0</v>
      </c>
      <c r="BH38" s="25">
        <v>0</v>
      </c>
      <c r="BI38" s="25"/>
      <c r="BJ38" s="66"/>
      <c r="BK38" s="57"/>
      <c r="BL38" s="57"/>
      <c r="BM38" s="57"/>
      <c r="BN38" s="57"/>
    </row>
    <row r="39" ht="33" customHeight="1" spans="1:66">
      <c r="A39" s="14" t="s">
        <v>543</v>
      </c>
      <c r="B39" s="15" t="s">
        <v>544</v>
      </c>
      <c r="C39" s="14" t="s">
        <v>543</v>
      </c>
      <c r="D39" s="15" t="s">
        <v>545</v>
      </c>
      <c r="E39" s="17">
        <v>240</v>
      </c>
      <c r="F39" s="19" t="s">
        <v>285</v>
      </c>
      <c r="G39" s="18" t="s">
        <v>265</v>
      </c>
      <c r="H39" s="19" t="s">
        <v>266</v>
      </c>
      <c r="I39" s="15" t="s">
        <v>546</v>
      </c>
      <c r="J39" s="24">
        <v>10</v>
      </c>
      <c r="K39" s="25">
        <v>0</v>
      </c>
      <c r="L39" s="18">
        <v>2</v>
      </c>
      <c r="M39" s="15">
        <v>41814</v>
      </c>
      <c r="N39" s="15">
        <v>42544</v>
      </c>
      <c r="O39" s="27"/>
      <c r="P39" s="15" t="s">
        <v>268</v>
      </c>
      <c r="Q39" s="25">
        <v>9.15</v>
      </c>
      <c r="R39" s="24">
        <v>7.625</v>
      </c>
      <c r="S39" s="29" t="s">
        <v>269</v>
      </c>
      <c r="T39" s="25" t="s">
        <v>270</v>
      </c>
      <c r="U39" s="19"/>
      <c r="V39" s="19" t="s">
        <v>166</v>
      </c>
      <c r="W39" s="19" t="s">
        <v>435</v>
      </c>
      <c r="X39" s="19" t="s">
        <v>24</v>
      </c>
      <c r="Y39" s="35" t="s">
        <v>288</v>
      </c>
      <c r="Z39" s="36"/>
      <c r="AA39" s="18"/>
      <c r="AB39" s="37"/>
      <c r="AC39" s="38" t="s">
        <v>273</v>
      </c>
      <c r="AD39" s="18" t="s">
        <v>321</v>
      </c>
      <c r="AE39" s="25" t="s">
        <v>547</v>
      </c>
      <c r="AF39" s="14"/>
      <c r="AG39" s="14"/>
      <c r="AH39" s="48"/>
      <c r="AI39" s="14" t="s">
        <v>172</v>
      </c>
      <c r="AJ39" s="18" t="s">
        <v>172</v>
      </c>
      <c r="AK39" s="49"/>
      <c r="AL39" s="50"/>
      <c r="AM39" s="51"/>
      <c r="AN39" s="52"/>
      <c r="AO39" s="39"/>
      <c r="AP39" s="39"/>
      <c r="AQ39" s="39"/>
      <c r="AR39" s="39" t="s">
        <v>548</v>
      </c>
      <c r="AS39" s="25" t="s">
        <v>306</v>
      </c>
      <c r="AT39" s="25" t="s">
        <v>306</v>
      </c>
      <c r="AU39" s="18"/>
      <c r="AV39" s="18" t="s">
        <v>245</v>
      </c>
      <c r="AW39" s="18" t="s">
        <v>278</v>
      </c>
      <c r="AX39" s="18"/>
      <c r="AY39" s="18"/>
      <c r="AZ39" s="18"/>
      <c r="BA39" s="25" t="s">
        <v>279</v>
      </c>
      <c r="BB39" s="26">
        <v>13827812568</v>
      </c>
      <c r="BC39" s="61">
        <v>244</v>
      </c>
      <c r="BD39" s="25" t="s">
        <v>280</v>
      </c>
      <c r="BE39" s="25">
        <v>0</v>
      </c>
      <c r="BF39" s="25">
        <v>0</v>
      </c>
      <c r="BG39" s="25">
        <v>0</v>
      </c>
      <c r="BH39" s="25">
        <v>0</v>
      </c>
      <c r="BI39" s="25"/>
      <c r="BJ39" s="66"/>
      <c r="BK39" s="57"/>
      <c r="BL39" s="57"/>
      <c r="BM39" s="57"/>
      <c r="BN39" s="57"/>
    </row>
    <row r="40" ht="33" customHeight="1" spans="1:66">
      <c r="A40" s="14" t="s">
        <v>549</v>
      </c>
      <c r="B40" s="15" t="s">
        <v>550</v>
      </c>
      <c r="C40" s="14" t="s">
        <v>549</v>
      </c>
      <c r="D40" s="16" t="s">
        <v>551</v>
      </c>
      <c r="E40" s="17">
        <v>244</v>
      </c>
      <c r="F40" s="19" t="s">
        <v>285</v>
      </c>
      <c r="G40" s="18" t="s">
        <v>265</v>
      </c>
      <c r="H40" s="19" t="s">
        <v>266</v>
      </c>
      <c r="I40" s="15" t="s">
        <v>552</v>
      </c>
      <c r="J40" s="24">
        <v>10</v>
      </c>
      <c r="K40" s="25">
        <v>0</v>
      </c>
      <c r="L40" s="18">
        <v>2</v>
      </c>
      <c r="M40" s="15">
        <v>41821</v>
      </c>
      <c r="N40" s="15">
        <v>42551</v>
      </c>
      <c r="O40" s="27"/>
      <c r="P40" s="15" t="s">
        <v>268</v>
      </c>
      <c r="Q40" s="25">
        <v>9.15</v>
      </c>
      <c r="R40" s="24">
        <v>7.625</v>
      </c>
      <c r="S40" s="29" t="s">
        <v>269</v>
      </c>
      <c r="T40" s="25" t="s">
        <v>553</v>
      </c>
      <c r="U40" s="19"/>
      <c r="V40" s="19" t="s">
        <v>24</v>
      </c>
      <c r="W40" s="19" t="s">
        <v>435</v>
      </c>
      <c r="X40" s="19" t="s">
        <v>24</v>
      </c>
      <c r="Y40" s="35" t="s">
        <v>288</v>
      </c>
      <c r="Z40" s="36"/>
      <c r="AA40" s="18"/>
      <c r="AB40" s="37"/>
      <c r="AC40" s="38" t="s">
        <v>273</v>
      </c>
      <c r="AD40" s="18" t="s">
        <v>321</v>
      </c>
      <c r="AE40" s="25" t="s">
        <v>554</v>
      </c>
      <c r="AF40" s="14"/>
      <c r="AG40" s="14"/>
      <c r="AH40" s="48"/>
      <c r="AI40" s="14" t="s">
        <v>172</v>
      </c>
      <c r="AJ40" s="18" t="s">
        <v>172</v>
      </c>
      <c r="AK40" s="49"/>
      <c r="AL40" s="50"/>
      <c r="AM40" s="51"/>
      <c r="AN40" s="52"/>
      <c r="AO40" s="39"/>
      <c r="AP40" s="39"/>
      <c r="AQ40" s="39"/>
      <c r="AR40" s="39" t="s">
        <v>555</v>
      </c>
      <c r="AS40" s="25" t="s">
        <v>299</v>
      </c>
      <c r="AT40" s="25" t="s">
        <v>299</v>
      </c>
      <c r="AU40" s="18"/>
      <c r="AV40" s="18" t="s">
        <v>245</v>
      </c>
      <c r="AW40" s="18" t="s">
        <v>278</v>
      </c>
      <c r="AX40" s="18"/>
      <c r="AY40" s="18"/>
      <c r="AZ40" s="18"/>
      <c r="BA40" s="25" t="s">
        <v>279</v>
      </c>
      <c r="BB40" s="26">
        <v>13825308379</v>
      </c>
      <c r="BC40" s="61">
        <v>248</v>
      </c>
      <c r="BD40" s="25" t="s">
        <v>280</v>
      </c>
      <c r="BE40" s="25">
        <v>0</v>
      </c>
      <c r="BF40" s="25">
        <v>0</v>
      </c>
      <c r="BG40" s="25">
        <v>0</v>
      </c>
      <c r="BH40" s="25">
        <v>0</v>
      </c>
      <c r="BI40" s="25"/>
      <c r="BJ40" s="66"/>
      <c r="BK40" s="57"/>
      <c r="BL40" s="57"/>
      <c r="BM40" s="57"/>
      <c r="BN40" s="57"/>
    </row>
    <row r="41" ht="33" customHeight="1" spans="1:66">
      <c r="A41" s="14" t="s">
        <v>556</v>
      </c>
      <c r="B41" s="15" t="s">
        <v>557</v>
      </c>
      <c r="C41" s="14" t="s">
        <v>556</v>
      </c>
      <c r="D41" s="15" t="s">
        <v>558</v>
      </c>
      <c r="E41" s="17">
        <v>245</v>
      </c>
      <c r="F41" s="19" t="s">
        <v>264</v>
      </c>
      <c r="G41" s="18" t="s">
        <v>265</v>
      </c>
      <c r="H41" s="19" t="s">
        <v>266</v>
      </c>
      <c r="I41" s="15" t="s">
        <v>559</v>
      </c>
      <c r="J41" s="24">
        <v>10</v>
      </c>
      <c r="K41" s="25">
        <v>0</v>
      </c>
      <c r="L41" s="18">
        <v>2</v>
      </c>
      <c r="M41" s="15">
        <v>41821</v>
      </c>
      <c r="N41" s="15">
        <v>42551</v>
      </c>
      <c r="O41" s="27"/>
      <c r="P41" s="15" t="s">
        <v>268</v>
      </c>
      <c r="Q41" s="25">
        <v>9.15</v>
      </c>
      <c r="R41" s="24">
        <v>7.625</v>
      </c>
      <c r="S41" s="29" t="s">
        <v>269</v>
      </c>
      <c r="T41" s="25" t="s">
        <v>270</v>
      </c>
      <c r="U41" s="19"/>
      <c r="V41" s="19" t="s">
        <v>166</v>
      </c>
      <c r="W41" s="19" t="s">
        <v>435</v>
      </c>
      <c r="X41" s="19" t="s">
        <v>24</v>
      </c>
      <c r="Y41" s="35" t="s">
        <v>288</v>
      </c>
      <c r="Z41" s="36"/>
      <c r="AA41" s="18"/>
      <c r="AB41" s="37"/>
      <c r="AC41" s="38" t="s">
        <v>273</v>
      </c>
      <c r="AD41" s="18" t="s">
        <v>321</v>
      </c>
      <c r="AE41" s="25" t="s">
        <v>560</v>
      </c>
      <c r="AF41" s="14"/>
      <c r="AG41" s="14"/>
      <c r="AH41" s="48"/>
      <c r="AI41" s="14" t="s">
        <v>172</v>
      </c>
      <c r="AJ41" s="18" t="s">
        <v>172</v>
      </c>
      <c r="AK41" s="49"/>
      <c r="AL41" s="50"/>
      <c r="AM41" s="51"/>
      <c r="AN41" s="52"/>
      <c r="AO41" s="39"/>
      <c r="AP41" s="39"/>
      <c r="AQ41" s="39"/>
      <c r="AR41" s="39" t="s">
        <v>561</v>
      </c>
      <c r="AS41" s="25" t="s">
        <v>277</v>
      </c>
      <c r="AT41" s="25" t="s">
        <v>277</v>
      </c>
      <c r="AU41" s="18"/>
      <c r="AV41" s="18" t="s">
        <v>245</v>
      </c>
      <c r="AW41" s="18" t="s">
        <v>278</v>
      </c>
      <c r="AX41" s="18"/>
      <c r="AY41" s="18"/>
      <c r="AZ41" s="18"/>
      <c r="BA41" s="25" t="s">
        <v>279</v>
      </c>
      <c r="BB41" s="26">
        <v>13690991122</v>
      </c>
      <c r="BC41" s="61">
        <v>249</v>
      </c>
      <c r="BD41" s="25" t="s">
        <v>280</v>
      </c>
      <c r="BE41" s="25">
        <v>0</v>
      </c>
      <c r="BF41" s="25">
        <v>0</v>
      </c>
      <c r="BG41" s="25">
        <v>0</v>
      </c>
      <c r="BH41" s="25">
        <v>0</v>
      </c>
      <c r="BI41" s="25"/>
      <c r="BJ41" s="66"/>
      <c r="BK41" s="57"/>
      <c r="BL41" s="57"/>
      <c r="BM41" s="57"/>
      <c r="BN41" s="57"/>
    </row>
    <row r="42" ht="33" customHeight="1" spans="1:66">
      <c r="A42" s="14" t="s">
        <v>562</v>
      </c>
      <c r="B42" s="15" t="s">
        <v>563</v>
      </c>
      <c r="C42" s="14" t="s">
        <v>562</v>
      </c>
      <c r="D42" s="15" t="s">
        <v>564</v>
      </c>
      <c r="E42" s="17">
        <v>247</v>
      </c>
      <c r="F42" s="19" t="s">
        <v>285</v>
      </c>
      <c r="G42" s="18" t="s">
        <v>310</v>
      </c>
      <c r="H42" s="19" t="s">
        <v>266</v>
      </c>
      <c r="I42" s="15" t="s">
        <v>565</v>
      </c>
      <c r="J42" s="24">
        <v>10</v>
      </c>
      <c r="K42" s="25">
        <v>0</v>
      </c>
      <c r="L42" s="18">
        <v>2</v>
      </c>
      <c r="M42" s="15">
        <v>41824</v>
      </c>
      <c r="N42" s="15">
        <v>42554</v>
      </c>
      <c r="O42" s="27"/>
      <c r="P42" s="15" t="s">
        <v>268</v>
      </c>
      <c r="Q42" s="25">
        <v>9.15</v>
      </c>
      <c r="R42" s="24">
        <v>7.625</v>
      </c>
      <c r="S42" s="29" t="s">
        <v>269</v>
      </c>
      <c r="T42" s="25" t="s">
        <v>553</v>
      </c>
      <c r="U42" s="19"/>
      <c r="V42" s="19" t="s">
        <v>166</v>
      </c>
      <c r="W42" s="19" t="s">
        <v>435</v>
      </c>
      <c r="X42" s="19" t="s">
        <v>166</v>
      </c>
      <c r="Y42" s="35" t="s">
        <v>288</v>
      </c>
      <c r="Z42" s="36"/>
      <c r="AA42" s="18"/>
      <c r="AB42" s="37"/>
      <c r="AC42" s="38" t="s">
        <v>273</v>
      </c>
      <c r="AD42" s="18" t="s">
        <v>321</v>
      </c>
      <c r="AE42" s="25" t="s">
        <v>566</v>
      </c>
      <c r="AF42" s="14"/>
      <c r="AG42" s="14"/>
      <c r="AH42" s="48"/>
      <c r="AI42" s="14" t="s">
        <v>172</v>
      </c>
      <c r="AJ42" s="18" t="s">
        <v>172</v>
      </c>
      <c r="AK42" s="49"/>
      <c r="AL42" s="50"/>
      <c r="AM42" s="51"/>
      <c r="AN42" s="52"/>
      <c r="AO42" s="39"/>
      <c r="AP42" s="39"/>
      <c r="AQ42" s="39"/>
      <c r="AR42" s="39" t="s">
        <v>567</v>
      </c>
      <c r="AS42" s="25" t="s">
        <v>530</v>
      </c>
      <c r="AT42" s="25" t="s">
        <v>530</v>
      </c>
      <c r="AU42" s="18"/>
      <c r="AV42" s="18"/>
      <c r="AW42" s="18" t="s">
        <v>278</v>
      </c>
      <c r="AX42" s="18"/>
      <c r="AY42" s="18"/>
      <c r="AZ42" s="18"/>
      <c r="BA42" s="25" t="s">
        <v>279</v>
      </c>
      <c r="BB42" s="26">
        <v>15220968069</v>
      </c>
      <c r="BC42" s="57">
        <v>251</v>
      </c>
      <c r="BD42" s="25" t="s">
        <v>280</v>
      </c>
      <c r="BE42" s="25">
        <v>0</v>
      </c>
      <c r="BF42" s="25">
        <v>0</v>
      </c>
      <c r="BG42" s="25">
        <v>0</v>
      </c>
      <c r="BH42" s="25">
        <v>0</v>
      </c>
      <c r="BI42" s="25"/>
      <c r="BJ42" s="66"/>
      <c r="BK42" s="57"/>
      <c r="BL42" s="57"/>
      <c r="BM42" s="57"/>
      <c r="BN42" s="57"/>
    </row>
    <row r="43" ht="33" customHeight="1" spans="1:66">
      <c r="A43" s="14" t="s">
        <v>568</v>
      </c>
      <c r="B43" s="15" t="s">
        <v>569</v>
      </c>
      <c r="C43" s="14" t="s">
        <v>568</v>
      </c>
      <c r="D43" s="15" t="s">
        <v>570</v>
      </c>
      <c r="E43" s="17">
        <v>251</v>
      </c>
      <c r="F43" s="19" t="s">
        <v>264</v>
      </c>
      <c r="G43" s="18" t="s">
        <v>265</v>
      </c>
      <c r="H43" s="19" t="s">
        <v>266</v>
      </c>
      <c r="I43" s="15" t="s">
        <v>571</v>
      </c>
      <c r="J43" s="24">
        <v>8</v>
      </c>
      <c r="K43" s="25">
        <v>0</v>
      </c>
      <c r="L43" s="18">
        <v>2</v>
      </c>
      <c r="M43" s="15">
        <v>41830</v>
      </c>
      <c r="N43" s="15">
        <v>42560</v>
      </c>
      <c r="O43" s="27"/>
      <c r="P43" s="15" t="s">
        <v>268</v>
      </c>
      <c r="Q43" s="25">
        <v>9.15</v>
      </c>
      <c r="R43" s="24">
        <v>7.625</v>
      </c>
      <c r="S43" s="29" t="s">
        <v>269</v>
      </c>
      <c r="T43" s="25" t="s">
        <v>270</v>
      </c>
      <c r="U43" s="31"/>
      <c r="V43" s="19" t="s">
        <v>166</v>
      </c>
      <c r="W43" s="19" t="s">
        <v>572</v>
      </c>
      <c r="X43" s="19" t="s">
        <v>24</v>
      </c>
      <c r="Y43" s="43" t="s">
        <v>288</v>
      </c>
      <c r="Z43" s="36"/>
      <c r="AA43" s="31"/>
      <c r="AB43" s="37"/>
      <c r="AC43" s="40" t="s">
        <v>273</v>
      </c>
      <c r="AD43" s="31" t="s">
        <v>321</v>
      </c>
      <c r="AE43" s="25" t="s">
        <v>573</v>
      </c>
      <c r="AF43" s="14"/>
      <c r="AG43" s="14"/>
      <c r="AH43" s="48"/>
      <c r="AI43" s="14" t="s">
        <v>172</v>
      </c>
      <c r="AJ43" s="18" t="s">
        <v>172</v>
      </c>
      <c r="AK43" s="49"/>
      <c r="AL43" s="50"/>
      <c r="AM43" s="51"/>
      <c r="AN43" s="52"/>
      <c r="AO43" s="39"/>
      <c r="AP43" s="39"/>
      <c r="AQ43" s="39"/>
      <c r="AR43" s="39" t="s">
        <v>574</v>
      </c>
      <c r="AS43" s="25" t="s">
        <v>291</v>
      </c>
      <c r="AT43" s="25" t="s">
        <v>291</v>
      </c>
      <c r="AU43" s="18"/>
      <c r="AV43" s="18" t="s">
        <v>245</v>
      </c>
      <c r="AW43" s="18" t="s">
        <v>278</v>
      </c>
      <c r="AX43" s="18"/>
      <c r="AY43" s="18"/>
      <c r="AZ43" s="18"/>
      <c r="BA43" s="25" t="s">
        <v>279</v>
      </c>
      <c r="BB43" s="26">
        <v>13380930059</v>
      </c>
      <c r="BC43" s="57">
        <v>255</v>
      </c>
      <c r="BD43" s="25" t="s">
        <v>280</v>
      </c>
      <c r="BE43" s="25">
        <v>0</v>
      </c>
      <c r="BF43" s="25">
        <v>0</v>
      </c>
      <c r="BG43" s="25">
        <v>0</v>
      </c>
      <c r="BH43" s="25">
        <v>0</v>
      </c>
      <c r="BI43" s="25"/>
      <c r="BJ43" s="66"/>
      <c r="BK43" s="57"/>
      <c r="BL43" s="57"/>
      <c r="BM43" s="57"/>
      <c r="BN43" s="57"/>
    </row>
    <row r="44" ht="33" customHeight="1" spans="1:66">
      <c r="A44" s="14" t="s">
        <v>575</v>
      </c>
      <c r="B44" s="15" t="s">
        <v>576</v>
      </c>
      <c r="C44" s="14" t="s">
        <v>575</v>
      </c>
      <c r="D44" s="15" t="s">
        <v>577</v>
      </c>
      <c r="E44" s="17">
        <v>254</v>
      </c>
      <c r="F44" s="19" t="s">
        <v>285</v>
      </c>
      <c r="G44" s="18" t="s">
        <v>265</v>
      </c>
      <c r="H44" s="19" t="s">
        <v>266</v>
      </c>
      <c r="I44" s="15" t="s">
        <v>578</v>
      </c>
      <c r="J44" s="24">
        <v>10</v>
      </c>
      <c r="K44" s="25">
        <v>0</v>
      </c>
      <c r="L44" s="18">
        <v>2</v>
      </c>
      <c r="M44" s="15">
        <v>41852</v>
      </c>
      <c r="N44" s="15">
        <v>42582</v>
      </c>
      <c r="O44" s="27">
        <v>42186</v>
      </c>
      <c r="P44" s="15" t="s">
        <v>268</v>
      </c>
      <c r="Q44" s="25">
        <v>9.15</v>
      </c>
      <c r="R44" s="24">
        <v>7.625</v>
      </c>
      <c r="S44" s="29" t="s">
        <v>269</v>
      </c>
      <c r="T44" s="25" t="s">
        <v>270</v>
      </c>
      <c r="U44" s="19"/>
      <c r="V44" s="19" t="s">
        <v>166</v>
      </c>
      <c r="W44" s="19" t="s">
        <v>579</v>
      </c>
      <c r="X44" s="19" t="s">
        <v>24</v>
      </c>
      <c r="Y44" s="35" t="s">
        <v>288</v>
      </c>
      <c r="Z44" s="36"/>
      <c r="AA44" s="18"/>
      <c r="AB44" s="37"/>
      <c r="AC44" s="38" t="s">
        <v>273</v>
      </c>
      <c r="AD44" s="18" t="s">
        <v>321</v>
      </c>
      <c r="AE44" s="25" t="s">
        <v>580</v>
      </c>
      <c r="AF44" s="14"/>
      <c r="AG44" s="14"/>
      <c r="AH44" s="48"/>
      <c r="AI44" s="14" t="s">
        <v>172</v>
      </c>
      <c r="AJ44" s="18" t="s">
        <v>172</v>
      </c>
      <c r="AK44" s="49"/>
      <c r="AL44" s="50"/>
      <c r="AM44" s="51"/>
      <c r="AN44" s="52"/>
      <c r="AO44" s="39"/>
      <c r="AP44" s="39"/>
      <c r="AQ44" s="39"/>
      <c r="AR44" s="39" t="s">
        <v>581</v>
      </c>
      <c r="AS44" s="25" t="s">
        <v>299</v>
      </c>
      <c r="AT44" s="25" t="s">
        <v>299</v>
      </c>
      <c r="AU44" s="18" t="s">
        <v>306</v>
      </c>
      <c r="AV44" s="18" t="s">
        <v>245</v>
      </c>
      <c r="AW44" s="18" t="s">
        <v>278</v>
      </c>
      <c r="AX44" s="18"/>
      <c r="AY44" s="18"/>
      <c r="AZ44" s="18"/>
      <c r="BA44" s="25" t="s">
        <v>279</v>
      </c>
      <c r="BB44" s="26">
        <v>18807623328</v>
      </c>
      <c r="BC44" s="61">
        <v>258</v>
      </c>
      <c r="BD44" s="25" t="s">
        <v>280</v>
      </c>
      <c r="BE44" s="25">
        <v>0</v>
      </c>
      <c r="BF44" s="25">
        <v>0</v>
      </c>
      <c r="BG44" s="25">
        <v>0</v>
      </c>
      <c r="BH44" s="25">
        <v>0</v>
      </c>
      <c r="BI44" s="25"/>
      <c r="BJ44" s="66"/>
      <c r="BK44" s="57"/>
      <c r="BL44" s="57"/>
      <c r="BM44" s="57"/>
      <c r="BN44" s="57"/>
    </row>
    <row r="45" ht="33" customHeight="1" spans="1:66">
      <c r="A45" s="14" t="s">
        <v>582</v>
      </c>
      <c r="B45" s="15" t="s">
        <v>583</v>
      </c>
      <c r="C45" s="14" t="s">
        <v>582</v>
      </c>
      <c r="D45" s="15" t="s">
        <v>584</v>
      </c>
      <c r="E45" s="17">
        <v>260</v>
      </c>
      <c r="F45" s="18" t="s">
        <v>285</v>
      </c>
      <c r="G45" s="18" t="s">
        <v>265</v>
      </c>
      <c r="H45" s="19" t="s">
        <v>266</v>
      </c>
      <c r="I45" s="15" t="s">
        <v>585</v>
      </c>
      <c r="J45" s="24">
        <v>10</v>
      </c>
      <c r="K45" s="25">
        <v>0</v>
      </c>
      <c r="L45" s="18">
        <v>2</v>
      </c>
      <c r="M45" s="15">
        <v>41880</v>
      </c>
      <c r="N45" s="15">
        <v>42610</v>
      </c>
      <c r="O45" s="27">
        <v>42186</v>
      </c>
      <c r="P45" s="15" t="s">
        <v>268</v>
      </c>
      <c r="Q45" s="25">
        <v>9.15</v>
      </c>
      <c r="R45" s="24">
        <v>7.625</v>
      </c>
      <c r="S45" s="29" t="s">
        <v>269</v>
      </c>
      <c r="T45" s="25" t="s">
        <v>270</v>
      </c>
      <c r="U45" s="19"/>
      <c r="V45" s="19" t="s">
        <v>166</v>
      </c>
      <c r="W45" s="19" t="s">
        <v>586</v>
      </c>
      <c r="X45" s="19" t="s">
        <v>24</v>
      </c>
      <c r="Y45" s="35" t="s">
        <v>288</v>
      </c>
      <c r="Z45" s="36"/>
      <c r="AA45" s="18"/>
      <c r="AB45" s="37"/>
      <c r="AC45" s="38" t="s">
        <v>273</v>
      </c>
      <c r="AD45" s="18" t="s">
        <v>321</v>
      </c>
      <c r="AE45" s="25" t="s">
        <v>587</v>
      </c>
      <c r="AF45" s="14" t="s">
        <v>588</v>
      </c>
      <c r="AG45" s="14" t="s">
        <v>172</v>
      </c>
      <c r="AH45" s="48"/>
      <c r="AI45" s="14" t="s">
        <v>172</v>
      </c>
      <c r="AJ45" s="18" t="s">
        <v>172</v>
      </c>
      <c r="AK45" s="49"/>
      <c r="AL45" s="50"/>
      <c r="AM45" s="51"/>
      <c r="AN45" s="52"/>
      <c r="AO45" s="39"/>
      <c r="AP45" s="39"/>
      <c r="AQ45" s="39"/>
      <c r="AR45" s="39" t="s">
        <v>589</v>
      </c>
      <c r="AS45" s="25" t="s">
        <v>530</v>
      </c>
      <c r="AT45" s="25" t="s">
        <v>530</v>
      </c>
      <c r="AU45" s="18" t="s">
        <v>338</v>
      </c>
      <c r="AV45" s="18" t="s">
        <v>245</v>
      </c>
      <c r="AW45" s="18" t="s">
        <v>278</v>
      </c>
      <c r="AX45" s="18"/>
      <c r="AY45" s="18"/>
      <c r="AZ45" s="18"/>
      <c r="BA45" s="25" t="s">
        <v>279</v>
      </c>
      <c r="BB45" s="26" t="s">
        <v>590</v>
      </c>
      <c r="BC45" s="61">
        <v>264</v>
      </c>
      <c r="BD45" s="25" t="s">
        <v>280</v>
      </c>
      <c r="BE45" s="25">
        <v>0</v>
      </c>
      <c r="BF45" s="25">
        <v>0</v>
      </c>
      <c r="BG45" s="25">
        <v>0</v>
      </c>
      <c r="BH45" s="25">
        <v>0</v>
      </c>
      <c r="BI45" s="25"/>
      <c r="BJ45" s="66"/>
      <c r="BK45" s="57"/>
      <c r="BL45" s="57"/>
      <c r="BM45" s="57"/>
      <c r="BN45" s="57"/>
    </row>
    <row r="46" ht="33" customHeight="1" spans="1:66">
      <c r="A46" s="14" t="s">
        <v>591</v>
      </c>
      <c r="B46" s="15" t="s">
        <v>592</v>
      </c>
      <c r="C46" s="14" t="s">
        <v>591</v>
      </c>
      <c r="D46" s="16" t="s">
        <v>593</v>
      </c>
      <c r="E46" s="17">
        <v>261</v>
      </c>
      <c r="F46" s="18" t="s">
        <v>285</v>
      </c>
      <c r="G46" s="18" t="s">
        <v>265</v>
      </c>
      <c r="H46" s="19" t="s">
        <v>266</v>
      </c>
      <c r="I46" s="15" t="s">
        <v>594</v>
      </c>
      <c r="J46" s="24">
        <v>10</v>
      </c>
      <c r="K46" s="25">
        <v>0</v>
      </c>
      <c r="L46" s="18">
        <v>2</v>
      </c>
      <c r="M46" s="15">
        <v>41884</v>
      </c>
      <c r="N46" s="15">
        <v>42614</v>
      </c>
      <c r="O46" s="27">
        <v>42123</v>
      </c>
      <c r="P46" s="15" t="s">
        <v>268</v>
      </c>
      <c r="Q46" s="25">
        <v>9.15</v>
      </c>
      <c r="R46" s="24">
        <v>7.625</v>
      </c>
      <c r="S46" s="29" t="s">
        <v>269</v>
      </c>
      <c r="T46" s="25" t="s">
        <v>270</v>
      </c>
      <c r="U46" s="19"/>
      <c r="V46" s="19" t="s">
        <v>166</v>
      </c>
      <c r="W46" s="19" t="s">
        <v>595</v>
      </c>
      <c r="X46" s="19" t="s">
        <v>24</v>
      </c>
      <c r="Y46" s="35" t="s">
        <v>288</v>
      </c>
      <c r="Z46" s="36"/>
      <c r="AA46" s="18"/>
      <c r="AB46" s="37"/>
      <c r="AC46" s="38" t="s">
        <v>273</v>
      </c>
      <c r="AD46" s="18" t="s">
        <v>321</v>
      </c>
      <c r="AE46" s="25" t="s">
        <v>596</v>
      </c>
      <c r="AF46" s="14" t="s">
        <v>597</v>
      </c>
      <c r="AG46" s="14" t="s">
        <v>172</v>
      </c>
      <c r="AH46" s="48"/>
      <c r="AI46" s="14" t="s">
        <v>172</v>
      </c>
      <c r="AJ46" s="18" t="s">
        <v>172</v>
      </c>
      <c r="AK46" s="49"/>
      <c r="AL46" s="50"/>
      <c r="AM46" s="51"/>
      <c r="AN46" s="52"/>
      <c r="AO46" s="39"/>
      <c r="AP46" s="39"/>
      <c r="AQ46" s="39"/>
      <c r="AR46" s="39" t="s">
        <v>598</v>
      </c>
      <c r="AS46" s="25" t="s">
        <v>599</v>
      </c>
      <c r="AT46" s="25" t="s">
        <v>599</v>
      </c>
      <c r="AU46" s="18" t="s">
        <v>306</v>
      </c>
      <c r="AV46" s="18" t="s">
        <v>245</v>
      </c>
      <c r="AW46" s="18" t="s">
        <v>278</v>
      </c>
      <c r="AX46" s="18"/>
      <c r="AY46" s="18"/>
      <c r="AZ46" s="18"/>
      <c r="BA46" s="25" t="s">
        <v>279</v>
      </c>
      <c r="BB46" s="26" t="s">
        <v>590</v>
      </c>
      <c r="BC46" s="61">
        <v>269</v>
      </c>
      <c r="BD46" s="25" t="s">
        <v>280</v>
      </c>
      <c r="BE46" s="25">
        <v>0</v>
      </c>
      <c r="BF46" s="25">
        <v>0</v>
      </c>
      <c r="BG46" s="25">
        <v>0</v>
      </c>
      <c r="BH46" s="25">
        <v>0</v>
      </c>
      <c r="BI46" s="25"/>
      <c r="BJ46" s="66"/>
      <c r="BK46" s="57"/>
      <c r="BL46" s="57"/>
      <c r="BM46" s="57"/>
      <c r="BN46" s="57"/>
    </row>
    <row r="47" ht="33" customHeight="1" spans="1:66">
      <c r="A47" s="14" t="s">
        <v>600</v>
      </c>
      <c r="B47" s="15" t="s">
        <v>601</v>
      </c>
      <c r="C47" s="14" t="s">
        <v>600</v>
      </c>
      <c r="D47" s="15" t="s">
        <v>602</v>
      </c>
      <c r="E47" s="17">
        <v>270</v>
      </c>
      <c r="F47" s="18" t="s">
        <v>285</v>
      </c>
      <c r="G47" s="18" t="s">
        <v>310</v>
      </c>
      <c r="H47" s="19" t="s">
        <v>266</v>
      </c>
      <c r="I47" s="15" t="s">
        <v>603</v>
      </c>
      <c r="J47" s="24">
        <v>10</v>
      </c>
      <c r="K47" s="25">
        <v>0</v>
      </c>
      <c r="L47" s="18">
        <v>2</v>
      </c>
      <c r="M47" s="15">
        <v>41921</v>
      </c>
      <c r="N47" s="15">
        <v>42651</v>
      </c>
      <c r="O47" s="27">
        <v>42250</v>
      </c>
      <c r="P47" s="15" t="s">
        <v>268</v>
      </c>
      <c r="Q47" s="25">
        <v>9.15</v>
      </c>
      <c r="R47" s="24">
        <v>7.625</v>
      </c>
      <c r="S47" s="29" t="s">
        <v>269</v>
      </c>
      <c r="T47" s="25" t="s">
        <v>270</v>
      </c>
      <c r="U47" s="19"/>
      <c r="V47" s="19" t="s">
        <v>166</v>
      </c>
      <c r="W47" s="19" t="s">
        <v>604</v>
      </c>
      <c r="X47" s="19" t="s">
        <v>166</v>
      </c>
      <c r="Y47" s="35" t="s">
        <v>288</v>
      </c>
      <c r="Z47" s="36"/>
      <c r="AA47" s="18"/>
      <c r="AB47" s="37"/>
      <c r="AC47" s="38" t="s">
        <v>273</v>
      </c>
      <c r="AD47" s="18" t="s">
        <v>321</v>
      </c>
      <c r="AE47" s="25" t="s">
        <v>605</v>
      </c>
      <c r="AF47" s="14" t="s">
        <v>606</v>
      </c>
      <c r="AG47" s="14" t="s">
        <v>172</v>
      </c>
      <c r="AH47" s="48"/>
      <c r="AI47" s="14" t="s">
        <v>172</v>
      </c>
      <c r="AJ47" s="18" t="s">
        <v>172</v>
      </c>
      <c r="AK47" s="49"/>
      <c r="AL47" s="50"/>
      <c r="AM47" s="51"/>
      <c r="AN47" s="52"/>
      <c r="AO47" s="39"/>
      <c r="AP47" s="39"/>
      <c r="AQ47" s="39"/>
      <c r="AR47" s="39" t="s">
        <v>607</v>
      </c>
      <c r="AS47" s="25" t="s">
        <v>291</v>
      </c>
      <c r="AT47" s="25" t="s">
        <v>291</v>
      </c>
      <c r="AU47" s="39" t="s">
        <v>291</v>
      </c>
      <c r="AV47" s="39"/>
      <c r="AW47" s="18" t="s">
        <v>278</v>
      </c>
      <c r="AX47" s="18"/>
      <c r="AY47" s="18"/>
      <c r="AZ47" s="18"/>
      <c r="BA47" s="25" t="s">
        <v>279</v>
      </c>
      <c r="BB47" s="26" t="s">
        <v>608</v>
      </c>
      <c r="BC47" s="61">
        <v>273</v>
      </c>
      <c r="BD47" s="25" t="s">
        <v>280</v>
      </c>
      <c r="BE47" s="25">
        <v>0</v>
      </c>
      <c r="BF47" s="25">
        <v>0</v>
      </c>
      <c r="BG47" s="25">
        <v>0</v>
      </c>
      <c r="BH47" s="25">
        <v>0</v>
      </c>
      <c r="BI47" s="25"/>
      <c r="BJ47" s="66"/>
      <c r="BK47" s="57"/>
      <c r="BL47" s="57"/>
      <c r="BM47" s="57"/>
      <c r="BN47" s="57"/>
    </row>
    <row r="48" ht="33" customHeight="1" spans="1:66">
      <c r="A48" s="14" t="s">
        <v>609</v>
      </c>
      <c r="B48" s="15" t="s">
        <v>610</v>
      </c>
      <c r="C48" s="14" t="s">
        <v>609</v>
      </c>
      <c r="D48" s="15" t="s">
        <v>611</v>
      </c>
      <c r="E48" s="17">
        <v>271</v>
      </c>
      <c r="F48" s="18" t="s">
        <v>285</v>
      </c>
      <c r="G48" s="18" t="s">
        <v>265</v>
      </c>
      <c r="H48" s="19" t="s">
        <v>266</v>
      </c>
      <c r="I48" s="15" t="s">
        <v>612</v>
      </c>
      <c r="J48" s="24">
        <v>10</v>
      </c>
      <c r="K48" s="25">
        <v>0</v>
      </c>
      <c r="L48" s="18">
        <v>2</v>
      </c>
      <c r="M48" s="15">
        <v>41921</v>
      </c>
      <c r="N48" s="15">
        <v>42651</v>
      </c>
      <c r="O48" s="27">
        <v>42250</v>
      </c>
      <c r="P48" s="15" t="s">
        <v>268</v>
      </c>
      <c r="Q48" s="25">
        <v>9.15</v>
      </c>
      <c r="R48" s="24">
        <v>7.625</v>
      </c>
      <c r="S48" s="29" t="s">
        <v>269</v>
      </c>
      <c r="T48" s="25" t="s">
        <v>270</v>
      </c>
      <c r="U48" s="19"/>
      <c r="V48" s="19" t="s">
        <v>166</v>
      </c>
      <c r="W48" s="19" t="s">
        <v>613</v>
      </c>
      <c r="X48" s="19" t="s">
        <v>24</v>
      </c>
      <c r="Y48" s="35" t="s">
        <v>288</v>
      </c>
      <c r="Z48" s="36"/>
      <c r="AA48" s="18"/>
      <c r="AB48" s="37"/>
      <c r="AC48" s="38" t="s">
        <v>273</v>
      </c>
      <c r="AD48" s="18" t="s">
        <v>321</v>
      </c>
      <c r="AE48" s="25" t="s">
        <v>614</v>
      </c>
      <c r="AF48" s="14" t="s">
        <v>615</v>
      </c>
      <c r="AG48" s="14" t="s">
        <v>172</v>
      </c>
      <c r="AH48" s="48"/>
      <c r="AI48" s="14" t="s">
        <v>172</v>
      </c>
      <c r="AJ48" s="18" t="s">
        <v>172</v>
      </c>
      <c r="AK48" s="49"/>
      <c r="AL48" s="50"/>
      <c r="AM48" s="51"/>
      <c r="AN48" s="52"/>
      <c r="AO48" s="39"/>
      <c r="AP48" s="39"/>
      <c r="AQ48" s="39"/>
      <c r="AR48" s="39" t="s">
        <v>616</v>
      </c>
      <c r="AS48" s="25" t="s">
        <v>291</v>
      </c>
      <c r="AT48" s="25" t="s">
        <v>291</v>
      </c>
      <c r="AU48" s="39" t="s">
        <v>291</v>
      </c>
      <c r="AV48" s="39" t="s">
        <v>245</v>
      </c>
      <c r="AW48" s="18" t="s">
        <v>278</v>
      </c>
      <c r="AX48" s="18"/>
      <c r="AY48" s="18"/>
      <c r="AZ48" s="18"/>
      <c r="BA48" s="25" t="s">
        <v>279</v>
      </c>
      <c r="BB48" s="26" t="s">
        <v>617</v>
      </c>
      <c r="BC48" s="61">
        <v>274</v>
      </c>
      <c r="BD48" s="25" t="s">
        <v>280</v>
      </c>
      <c r="BE48" s="25">
        <v>0</v>
      </c>
      <c r="BF48" s="25">
        <v>0</v>
      </c>
      <c r="BG48" s="25">
        <v>0</v>
      </c>
      <c r="BH48" s="25">
        <v>0</v>
      </c>
      <c r="BI48" s="25"/>
      <c r="BJ48" s="66"/>
      <c r="BK48" s="57"/>
      <c r="BL48" s="57"/>
      <c r="BM48" s="57"/>
      <c r="BN48" s="57"/>
    </row>
    <row r="49" ht="33" customHeight="1" spans="1:66">
      <c r="A49" s="14" t="s">
        <v>618</v>
      </c>
      <c r="B49" s="15" t="s">
        <v>619</v>
      </c>
      <c r="C49" s="14" t="s">
        <v>618</v>
      </c>
      <c r="D49" s="15" t="s">
        <v>620</v>
      </c>
      <c r="E49" s="17">
        <v>272</v>
      </c>
      <c r="F49" s="18" t="s">
        <v>285</v>
      </c>
      <c r="G49" s="18" t="s">
        <v>265</v>
      </c>
      <c r="H49" s="19" t="s">
        <v>266</v>
      </c>
      <c r="I49" s="15" t="s">
        <v>621</v>
      </c>
      <c r="J49" s="24">
        <v>10</v>
      </c>
      <c r="K49" s="25">
        <v>0</v>
      </c>
      <c r="L49" s="18">
        <v>2</v>
      </c>
      <c r="M49" s="15">
        <v>41921</v>
      </c>
      <c r="N49" s="15">
        <v>42651</v>
      </c>
      <c r="O49" s="27">
        <v>42251</v>
      </c>
      <c r="P49" s="15" t="s">
        <v>268</v>
      </c>
      <c r="Q49" s="25">
        <v>9.15</v>
      </c>
      <c r="R49" s="24">
        <v>7.625</v>
      </c>
      <c r="S49" s="29" t="s">
        <v>269</v>
      </c>
      <c r="T49" s="25" t="s">
        <v>270</v>
      </c>
      <c r="U49" s="19"/>
      <c r="V49" s="19" t="s">
        <v>166</v>
      </c>
      <c r="W49" s="19" t="s">
        <v>622</v>
      </c>
      <c r="X49" s="19" t="s">
        <v>24</v>
      </c>
      <c r="Y49" s="35" t="s">
        <v>288</v>
      </c>
      <c r="Z49" s="36"/>
      <c r="AA49" s="18"/>
      <c r="AB49" s="37"/>
      <c r="AC49" s="38" t="s">
        <v>273</v>
      </c>
      <c r="AD49" s="18" t="s">
        <v>321</v>
      </c>
      <c r="AE49" s="25" t="s">
        <v>623</v>
      </c>
      <c r="AF49" s="14" t="s">
        <v>624</v>
      </c>
      <c r="AG49" s="14" t="s">
        <v>172</v>
      </c>
      <c r="AH49" s="48"/>
      <c r="AI49" s="14" t="s">
        <v>172</v>
      </c>
      <c r="AJ49" s="18" t="s">
        <v>172</v>
      </c>
      <c r="AK49" s="49"/>
      <c r="AL49" s="50"/>
      <c r="AM49" s="51"/>
      <c r="AN49" s="52"/>
      <c r="AO49" s="39"/>
      <c r="AP49" s="39"/>
      <c r="AQ49" s="39"/>
      <c r="AR49" s="39" t="s">
        <v>625</v>
      </c>
      <c r="AS49" s="25" t="s">
        <v>291</v>
      </c>
      <c r="AT49" s="25" t="s">
        <v>291</v>
      </c>
      <c r="AU49" s="39" t="s">
        <v>291</v>
      </c>
      <c r="AV49" s="39" t="s">
        <v>245</v>
      </c>
      <c r="AW49" s="18" t="s">
        <v>278</v>
      </c>
      <c r="AX49" s="18"/>
      <c r="AY49" s="18"/>
      <c r="AZ49" s="18"/>
      <c r="BA49" s="25" t="s">
        <v>279</v>
      </c>
      <c r="BB49" s="26" t="s">
        <v>626</v>
      </c>
      <c r="BC49" s="57">
        <v>275</v>
      </c>
      <c r="BD49" s="25" t="s">
        <v>280</v>
      </c>
      <c r="BE49" s="25">
        <v>0</v>
      </c>
      <c r="BF49" s="25">
        <v>0</v>
      </c>
      <c r="BG49" s="25">
        <v>0</v>
      </c>
      <c r="BH49" s="25">
        <v>0</v>
      </c>
      <c r="BI49" s="25"/>
      <c r="BJ49" s="66"/>
      <c r="BK49" s="57"/>
      <c r="BL49" s="57"/>
      <c r="BM49" s="57"/>
      <c r="BN49" s="57"/>
    </row>
    <row r="50" ht="33" customHeight="1" spans="1:66">
      <c r="A50" s="14" t="s">
        <v>627</v>
      </c>
      <c r="B50" s="15" t="s">
        <v>628</v>
      </c>
      <c r="C50" s="14" t="s">
        <v>627</v>
      </c>
      <c r="D50" s="15" t="s">
        <v>629</v>
      </c>
      <c r="E50" s="17">
        <v>275</v>
      </c>
      <c r="F50" s="18" t="s">
        <v>285</v>
      </c>
      <c r="G50" s="18" t="s">
        <v>310</v>
      </c>
      <c r="H50" s="19" t="s">
        <v>266</v>
      </c>
      <c r="I50" s="15" t="s">
        <v>630</v>
      </c>
      <c r="J50" s="24">
        <v>10</v>
      </c>
      <c r="K50" s="25">
        <v>0</v>
      </c>
      <c r="L50" s="18">
        <v>2</v>
      </c>
      <c r="M50" s="15">
        <v>41943</v>
      </c>
      <c r="N50" s="15">
        <v>42673</v>
      </c>
      <c r="O50" s="27">
        <v>42153</v>
      </c>
      <c r="P50" s="15" t="s">
        <v>268</v>
      </c>
      <c r="Q50" s="25">
        <v>9.15</v>
      </c>
      <c r="R50" s="24">
        <v>7.625</v>
      </c>
      <c r="S50" s="29" t="s">
        <v>269</v>
      </c>
      <c r="T50" s="25" t="s">
        <v>270</v>
      </c>
      <c r="U50" s="19"/>
      <c r="V50" s="19" t="s">
        <v>166</v>
      </c>
      <c r="W50" s="19" t="s">
        <v>631</v>
      </c>
      <c r="X50" s="19" t="s">
        <v>166</v>
      </c>
      <c r="Y50" s="35" t="s">
        <v>288</v>
      </c>
      <c r="Z50" s="36"/>
      <c r="AA50" s="18"/>
      <c r="AB50" s="37"/>
      <c r="AC50" s="38" t="s">
        <v>273</v>
      </c>
      <c r="AD50" s="18" t="s">
        <v>321</v>
      </c>
      <c r="AE50" s="25" t="s">
        <v>632</v>
      </c>
      <c r="AF50" s="14" t="s">
        <v>633</v>
      </c>
      <c r="AG50" s="14" t="s">
        <v>172</v>
      </c>
      <c r="AH50" s="48"/>
      <c r="AI50" s="14" t="s">
        <v>172</v>
      </c>
      <c r="AJ50" s="18" t="s">
        <v>172</v>
      </c>
      <c r="AK50" s="49"/>
      <c r="AL50" s="50"/>
      <c r="AM50" s="51"/>
      <c r="AN50" s="52"/>
      <c r="AO50" s="39"/>
      <c r="AP50" s="39"/>
      <c r="AQ50" s="39"/>
      <c r="AR50" s="18" t="s">
        <v>634</v>
      </c>
      <c r="AS50" s="25" t="s">
        <v>299</v>
      </c>
      <c r="AT50" s="25" t="s">
        <v>299</v>
      </c>
      <c r="AU50" s="18" t="s">
        <v>306</v>
      </c>
      <c r="AV50" s="57"/>
      <c r="AW50" s="18" t="s">
        <v>278</v>
      </c>
      <c r="AX50" s="18"/>
      <c r="AY50" s="18"/>
      <c r="AZ50" s="18"/>
      <c r="BA50" s="25" t="s">
        <v>279</v>
      </c>
      <c r="BB50" s="26" t="s">
        <v>635</v>
      </c>
      <c r="BC50" s="61">
        <v>278</v>
      </c>
      <c r="BD50" s="25" t="s">
        <v>280</v>
      </c>
      <c r="BE50" s="25">
        <v>0</v>
      </c>
      <c r="BF50" s="25">
        <v>0</v>
      </c>
      <c r="BG50" s="25">
        <v>0</v>
      </c>
      <c r="BH50" s="25">
        <v>0</v>
      </c>
      <c r="BI50" s="25"/>
      <c r="BJ50" s="66"/>
      <c r="BK50" s="57"/>
      <c r="BL50" s="57"/>
      <c r="BM50" s="57"/>
      <c r="BN50" s="57"/>
    </row>
    <row r="51" ht="33" customHeight="1" spans="1:66">
      <c r="A51" s="14" t="s">
        <v>636</v>
      </c>
      <c r="B51" s="15" t="s">
        <v>637</v>
      </c>
      <c r="C51" s="14" t="s">
        <v>636</v>
      </c>
      <c r="D51" s="15" t="s">
        <v>638</v>
      </c>
      <c r="E51" s="17">
        <v>282</v>
      </c>
      <c r="F51" s="18" t="s">
        <v>285</v>
      </c>
      <c r="G51" s="18" t="s">
        <v>265</v>
      </c>
      <c r="H51" s="19" t="s">
        <v>266</v>
      </c>
      <c r="I51" s="15" t="s">
        <v>639</v>
      </c>
      <c r="J51" s="24">
        <v>10</v>
      </c>
      <c r="K51" s="25">
        <v>0</v>
      </c>
      <c r="L51" s="18">
        <v>2</v>
      </c>
      <c r="M51" s="15">
        <v>41957</v>
      </c>
      <c r="N51" s="15">
        <v>42687</v>
      </c>
      <c r="O51" s="27">
        <v>42297</v>
      </c>
      <c r="P51" s="15" t="s">
        <v>268</v>
      </c>
      <c r="Q51" s="25">
        <v>9.15</v>
      </c>
      <c r="R51" s="24">
        <v>7.625</v>
      </c>
      <c r="S51" s="29" t="s">
        <v>269</v>
      </c>
      <c r="T51" s="25" t="s">
        <v>270</v>
      </c>
      <c r="U51" s="19"/>
      <c r="V51" s="19" t="s">
        <v>166</v>
      </c>
      <c r="W51" s="19" t="s">
        <v>640</v>
      </c>
      <c r="X51" s="19" t="s">
        <v>24</v>
      </c>
      <c r="Y51" s="35" t="s">
        <v>288</v>
      </c>
      <c r="Z51" s="36"/>
      <c r="AA51" s="18"/>
      <c r="AB51" s="37"/>
      <c r="AC51" s="38" t="s">
        <v>273</v>
      </c>
      <c r="AD51" s="18" t="s">
        <v>321</v>
      </c>
      <c r="AE51" s="25" t="s">
        <v>641</v>
      </c>
      <c r="AF51" s="14" t="s">
        <v>642</v>
      </c>
      <c r="AG51" s="14" t="s">
        <v>172</v>
      </c>
      <c r="AH51" s="48"/>
      <c r="AI51" s="14" t="s">
        <v>172</v>
      </c>
      <c r="AJ51" s="18" t="s">
        <v>172</v>
      </c>
      <c r="AK51" s="49"/>
      <c r="AL51" s="50"/>
      <c r="AM51" s="51"/>
      <c r="AN51" s="52"/>
      <c r="AO51" s="39"/>
      <c r="AP51" s="39"/>
      <c r="AQ51" s="39"/>
      <c r="AR51" s="18" t="s">
        <v>643</v>
      </c>
      <c r="AS51" s="25" t="s">
        <v>530</v>
      </c>
      <c r="AT51" s="25" t="s">
        <v>530</v>
      </c>
      <c r="AU51" s="18" t="s">
        <v>338</v>
      </c>
      <c r="AV51" s="18" t="s">
        <v>245</v>
      </c>
      <c r="AW51" s="18" t="s">
        <v>278</v>
      </c>
      <c r="AX51" s="18"/>
      <c r="AY51" s="18"/>
      <c r="AZ51" s="18"/>
      <c r="BA51" s="25" t="s">
        <v>279</v>
      </c>
      <c r="BB51" s="26" t="s">
        <v>644</v>
      </c>
      <c r="BC51" s="61">
        <v>285</v>
      </c>
      <c r="BD51" s="25" t="s">
        <v>280</v>
      </c>
      <c r="BE51" s="25">
        <v>0</v>
      </c>
      <c r="BF51" s="25">
        <v>0</v>
      </c>
      <c r="BG51" s="25">
        <v>0</v>
      </c>
      <c r="BH51" s="25">
        <v>0</v>
      </c>
      <c r="BI51" s="25"/>
      <c r="BJ51" s="66"/>
      <c r="BK51" s="57"/>
      <c r="BL51" s="57"/>
      <c r="BM51" s="57"/>
      <c r="BN51" s="57"/>
    </row>
    <row r="52" ht="33" customHeight="1" spans="1:66">
      <c r="A52" s="14" t="s">
        <v>645</v>
      </c>
      <c r="B52" s="15" t="s">
        <v>646</v>
      </c>
      <c r="C52" s="14" t="s">
        <v>645</v>
      </c>
      <c r="D52" s="15" t="s">
        <v>647</v>
      </c>
      <c r="E52" s="17">
        <v>283</v>
      </c>
      <c r="F52" s="18" t="s">
        <v>285</v>
      </c>
      <c r="G52" s="18" t="s">
        <v>310</v>
      </c>
      <c r="H52" s="19" t="s">
        <v>266</v>
      </c>
      <c r="I52" s="15" t="s">
        <v>648</v>
      </c>
      <c r="J52" s="24">
        <v>10</v>
      </c>
      <c r="K52" s="25">
        <v>0</v>
      </c>
      <c r="L52" s="18">
        <v>2</v>
      </c>
      <c r="M52" s="15">
        <v>41957</v>
      </c>
      <c r="N52" s="15">
        <v>42687</v>
      </c>
      <c r="O52" s="27">
        <v>42276</v>
      </c>
      <c r="P52" s="15" t="s">
        <v>268</v>
      </c>
      <c r="Q52" s="25">
        <v>9.15</v>
      </c>
      <c r="R52" s="24">
        <v>7.625</v>
      </c>
      <c r="S52" s="29" t="s">
        <v>269</v>
      </c>
      <c r="T52" s="25" t="s">
        <v>270</v>
      </c>
      <c r="U52" s="19"/>
      <c r="V52" s="19" t="s">
        <v>166</v>
      </c>
      <c r="W52" s="19" t="s">
        <v>649</v>
      </c>
      <c r="X52" s="19" t="s">
        <v>166</v>
      </c>
      <c r="Y52" s="35" t="s">
        <v>288</v>
      </c>
      <c r="Z52" s="36"/>
      <c r="AA52" s="18"/>
      <c r="AB52" s="37"/>
      <c r="AC52" s="38" t="s">
        <v>273</v>
      </c>
      <c r="AD52" s="18" t="s">
        <v>321</v>
      </c>
      <c r="AE52" s="25" t="s">
        <v>650</v>
      </c>
      <c r="AF52" s="14" t="s">
        <v>651</v>
      </c>
      <c r="AG52" s="14" t="s">
        <v>172</v>
      </c>
      <c r="AH52" s="48"/>
      <c r="AI52" s="14" t="s">
        <v>172</v>
      </c>
      <c r="AJ52" s="18" t="s">
        <v>172</v>
      </c>
      <c r="AK52" s="49"/>
      <c r="AL52" s="50"/>
      <c r="AM52" s="51"/>
      <c r="AN52" s="52"/>
      <c r="AO52" s="39"/>
      <c r="AP52" s="39"/>
      <c r="AQ52" s="39"/>
      <c r="AR52" s="18" t="s">
        <v>652</v>
      </c>
      <c r="AS52" s="25" t="s">
        <v>392</v>
      </c>
      <c r="AT52" s="25" t="s">
        <v>392</v>
      </c>
      <c r="AU52" s="18" t="s">
        <v>338</v>
      </c>
      <c r="AV52" s="18"/>
      <c r="AW52" s="18" t="s">
        <v>278</v>
      </c>
      <c r="AX52" s="18"/>
      <c r="AY52" s="18"/>
      <c r="AZ52" s="18"/>
      <c r="BA52" s="25" t="s">
        <v>279</v>
      </c>
      <c r="BB52" s="26">
        <v>18676252820</v>
      </c>
      <c r="BC52" s="61">
        <v>286</v>
      </c>
      <c r="BD52" s="25" t="s">
        <v>280</v>
      </c>
      <c r="BE52" s="25">
        <v>0</v>
      </c>
      <c r="BF52" s="25">
        <v>0</v>
      </c>
      <c r="BG52" s="25">
        <v>0</v>
      </c>
      <c r="BH52" s="25">
        <v>0</v>
      </c>
      <c r="BI52" s="25"/>
      <c r="BJ52" s="66"/>
      <c r="BK52" s="57"/>
      <c r="BL52" s="57"/>
      <c r="BM52" s="57"/>
      <c r="BN52" s="57"/>
    </row>
    <row r="53" ht="33" customHeight="1" spans="1:66">
      <c r="A53" s="14" t="s">
        <v>653</v>
      </c>
      <c r="B53" s="15" t="s">
        <v>654</v>
      </c>
      <c r="C53" s="14" t="s">
        <v>653</v>
      </c>
      <c r="D53" s="15" t="s">
        <v>655</v>
      </c>
      <c r="E53" s="17">
        <v>284</v>
      </c>
      <c r="F53" s="18" t="s">
        <v>285</v>
      </c>
      <c r="G53" s="18" t="s">
        <v>265</v>
      </c>
      <c r="H53" s="19" t="s">
        <v>266</v>
      </c>
      <c r="I53" s="15" t="s">
        <v>656</v>
      </c>
      <c r="J53" s="24">
        <v>10</v>
      </c>
      <c r="K53" s="25">
        <v>0</v>
      </c>
      <c r="L53" s="18">
        <v>2</v>
      </c>
      <c r="M53" s="15">
        <v>41957</v>
      </c>
      <c r="N53" s="15">
        <v>42687</v>
      </c>
      <c r="O53" s="27">
        <v>42276</v>
      </c>
      <c r="P53" s="15" t="s">
        <v>268</v>
      </c>
      <c r="Q53" s="25">
        <v>9.15</v>
      </c>
      <c r="R53" s="24">
        <v>7.625</v>
      </c>
      <c r="S53" s="29" t="s">
        <v>269</v>
      </c>
      <c r="T53" s="25" t="s">
        <v>270</v>
      </c>
      <c r="U53" s="19"/>
      <c r="V53" s="19" t="s">
        <v>166</v>
      </c>
      <c r="W53" s="19" t="s">
        <v>657</v>
      </c>
      <c r="X53" s="19" t="s">
        <v>24</v>
      </c>
      <c r="Y53" s="35" t="s">
        <v>288</v>
      </c>
      <c r="Z53" s="36"/>
      <c r="AA53" s="18"/>
      <c r="AB53" s="37"/>
      <c r="AC53" s="38" t="s">
        <v>273</v>
      </c>
      <c r="AD53" s="18" t="s">
        <v>321</v>
      </c>
      <c r="AE53" s="25" t="s">
        <v>658</v>
      </c>
      <c r="AF53" s="14" t="s">
        <v>659</v>
      </c>
      <c r="AG53" s="14" t="s">
        <v>172</v>
      </c>
      <c r="AH53" s="48"/>
      <c r="AI53" s="14" t="s">
        <v>172</v>
      </c>
      <c r="AJ53" s="18" t="s">
        <v>172</v>
      </c>
      <c r="AK53" s="49"/>
      <c r="AL53" s="50"/>
      <c r="AM53" s="51"/>
      <c r="AN53" s="52"/>
      <c r="AO53" s="39"/>
      <c r="AP53" s="39"/>
      <c r="AQ53" s="39"/>
      <c r="AR53" s="18" t="s">
        <v>660</v>
      </c>
      <c r="AS53" s="25" t="s">
        <v>299</v>
      </c>
      <c r="AT53" s="25" t="s">
        <v>299</v>
      </c>
      <c r="AU53" s="18" t="s">
        <v>299</v>
      </c>
      <c r="AV53" s="18" t="s">
        <v>245</v>
      </c>
      <c r="AW53" s="18" t="s">
        <v>278</v>
      </c>
      <c r="AX53" s="18"/>
      <c r="AY53" s="18"/>
      <c r="AZ53" s="18"/>
      <c r="BA53" s="25" t="s">
        <v>279</v>
      </c>
      <c r="BB53" s="26">
        <v>15119255804</v>
      </c>
      <c r="BC53" s="57">
        <v>287</v>
      </c>
      <c r="BD53" s="25" t="s">
        <v>280</v>
      </c>
      <c r="BE53" s="25">
        <v>0</v>
      </c>
      <c r="BF53" s="25">
        <v>0</v>
      </c>
      <c r="BG53" s="25">
        <v>0</v>
      </c>
      <c r="BH53" s="25">
        <v>0</v>
      </c>
      <c r="BI53" s="25"/>
      <c r="BJ53" s="66"/>
      <c r="BK53" s="57"/>
      <c r="BL53" s="57"/>
      <c r="BM53" s="57"/>
      <c r="BN53" s="57"/>
    </row>
    <row r="54" ht="33" customHeight="1" spans="1:66">
      <c r="A54" s="14" t="s">
        <v>661</v>
      </c>
      <c r="B54" s="15" t="s">
        <v>662</v>
      </c>
      <c r="C54" s="14" t="s">
        <v>661</v>
      </c>
      <c r="D54" s="16" t="s">
        <v>663</v>
      </c>
      <c r="E54" s="17">
        <v>285</v>
      </c>
      <c r="F54" s="18" t="s">
        <v>285</v>
      </c>
      <c r="G54" s="18" t="s">
        <v>310</v>
      </c>
      <c r="H54" s="19" t="s">
        <v>266</v>
      </c>
      <c r="I54" s="15" t="s">
        <v>664</v>
      </c>
      <c r="J54" s="24">
        <v>10</v>
      </c>
      <c r="K54" s="25">
        <v>0</v>
      </c>
      <c r="L54" s="18">
        <v>2</v>
      </c>
      <c r="M54" s="15">
        <v>41960</v>
      </c>
      <c r="N54" s="15">
        <v>42690</v>
      </c>
      <c r="O54" s="27">
        <v>42212</v>
      </c>
      <c r="P54" s="15" t="s">
        <v>268</v>
      </c>
      <c r="Q54" s="25">
        <v>9.15</v>
      </c>
      <c r="R54" s="24">
        <v>7.625</v>
      </c>
      <c r="S54" s="29" t="s">
        <v>269</v>
      </c>
      <c r="T54" s="25" t="s">
        <v>270</v>
      </c>
      <c r="U54" s="19"/>
      <c r="V54" s="19" t="s">
        <v>166</v>
      </c>
      <c r="W54" s="19" t="s">
        <v>665</v>
      </c>
      <c r="X54" s="19" t="s">
        <v>166</v>
      </c>
      <c r="Y54" s="35" t="s">
        <v>288</v>
      </c>
      <c r="Z54" s="36"/>
      <c r="AA54" s="18"/>
      <c r="AB54" s="37"/>
      <c r="AC54" s="38" t="s">
        <v>273</v>
      </c>
      <c r="AD54" s="18" t="s">
        <v>321</v>
      </c>
      <c r="AE54" s="25" t="s">
        <v>666</v>
      </c>
      <c r="AF54" s="14" t="s">
        <v>667</v>
      </c>
      <c r="AG54" s="14" t="s">
        <v>172</v>
      </c>
      <c r="AH54" s="48"/>
      <c r="AI54" s="14" t="s">
        <v>172</v>
      </c>
      <c r="AJ54" s="18" t="s">
        <v>172</v>
      </c>
      <c r="AK54" s="49"/>
      <c r="AL54" s="50"/>
      <c r="AM54" s="51"/>
      <c r="AN54" s="52"/>
      <c r="AO54" s="39"/>
      <c r="AP54" s="39"/>
      <c r="AQ54" s="39"/>
      <c r="AR54" s="18" t="s">
        <v>668</v>
      </c>
      <c r="AS54" s="25" t="s">
        <v>530</v>
      </c>
      <c r="AT54" s="25" t="s">
        <v>530</v>
      </c>
      <c r="AU54" s="18" t="s">
        <v>299</v>
      </c>
      <c r="AV54" s="18"/>
      <c r="AW54" s="18" t="s">
        <v>278</v>
      </c>
      <c r="AX54" s="18"/>
      <c r="AY54" s="18"/>
      <c r="AZ54" s="18"/>
      <c r="BA54" s="25" t="s">
        <v>279</v>
      </c>
      <c r="BB54" s="26" t="s">
        <v>669</v>
      </c>
      <c r="BC54" s="61">
        <v>288</v>
      </c>
      <c r="BD54" s="25" t="s">
        <v>280</v>
      </c>
      <c r="BE54" s="25">
        <v>0</v>
      </c>
      <c r="BF54" s="25">
        <v>0</v>
      </c>
      <c r="BG54" s="25">
        <v>0</v>
      </c>
      <c r="BH54" s="25">
        <v>0</v>
      </c>
      <c r="BI54" s="25"/>
      <c r="BJ54" s="66"/>
      <c r="BK54" s="57"/>
      <c r="BL54" s="57"/>
      <c r="BM54" s="57"/>
      <c r="BN54" s="57"/>
    </row>
    <row r="55" ht="33" customHeight="1" spans="1:66">
      <c r="A55" s="14" t="s">
        <v>670</v>
      </c>
      <c r="B55" s="15" t="s">
        <v>671</v>
      </c>
      <c r="C55" s="14" t="s">
        <v>670</v>
      </c>
      <c r="D55" s="15" t="s">
        <v>672</v>
      </c>
      <c r="E55" s="17">
        <v>286</v>
      </c>
      <c r="F55" s="18" t="s">
        <v>285</v>
      </c>
      <c r="G55" s="18" t="s">
        <v>310</v>
      </c>
      <c r="H55" s="19" t="s">
        <v>266</v>
      </c>
      <c r="I55" s="15" t="s">
        <v>673</v>
      </c>
      <c r="J55" s="24">
        <v>10</v>
      </c>
      <c r="K55" s="25">
        <v>0</v>
      </c>
      <c r="L55" s="18">
        <v>2</v>
      </c>
      <c r="M55" s="15">
        <v>41961</v>
      </c>
      <c r="N55" s="15">
        <v>42691</v>
      </c>
      <c r="O55" s="27">
        <v>42276</v>
      </c>
      <c r="P55" s="15" t="s">
        <v>268</v>
      </c>
      <c r="Q55" s="25">
        <v>9.15</v>
      </c>
      <c r="R55" s="24">
        <v>7.625</v>
      </c>
      <c r="S55" s="29" t="s">
        <v>269</v>
      </c>
      <c r="T55" s="25" t="s">
        <v>270</v>
      </c>
      <c r="U55" s="19"/>
      <c r="V55" s="19" t="s">
        <v>166</v>
      </c>
      <c r="W55" s="19" t="s">
        <v>674</v>
      </c>
      <c r="X55" s="19" t="s">
        <v>166</v>
      </c>
      <c r="Y55" s="35" t="s">
        <v>288</v>
      </c>
      <c r="Z55" s="36"/>
      <c r="AA55" s="18"/>
      <c r="AB55" s="37"/>
      <c r="AC55" s="38" t="s">
        <v>273</v>
      </c>
      <c r="AD55" s="18" t="s">
        <v>321</v>
      </c>
      <c r="AE55" s="25" t="s">
        <v>675</v>
      </c>
      <c r="AF55" s="14" t="s">
        <v>676</v>
      </c>
      <c r="AG55" s="14" t="s">
        <v>172</v>
      </c>
      <c r="AH55" s="48"/>
      <c r="AI55" s="14" t="s">
        <v>172</v>
      </c>
      <c r="AJ55" s="18" t="s">
        <v>172</v>
      </c>
      <c r="AK55" s="49"/>
      <c r="AL55" s="50"/>
      <c r="AM55" s="51"/>
      <c r="AN55" s="52"/>
      <c r="AO55" s="39"/>
      <c r="AP55" s="39"/>
      <c r="AQ55" s="39"/>
      <c r="AR55" s="18" t="s">
        <v>677</v>
      </c>
      <c r="AS55" s="25" t="s">
        <v>392</v>
      </c>
      <c r="AT55" s="25" t="s">
        <v>392</v>
      </c>
      <c r="AU55" s="18" t="s">
        <v>392</v>
      </c>
      <c r="AV55" s="18"/>
      <c r="AW55" s="18" t="s">
        <v>278</v>
      </c>
      <c r="AX55" s="18"/>
      <c r="AY55" s="18"/>
      <c r="AZ55" s="18"/>
      <c r="BA55" s="25" t="s">
        <v>279</v>
      </c>
      <c r="BB55" s="26" t="s">
        <v>678</v>
      </c>
      <c r="BC55" s="61">
        <v>289</v>
      </c>
      <c r="BD55" s="25" t="s">
        <v>280</v>
      </c>
      <c r="BE55" s="25">
        <v>0</v>
      </c>
      <c r="BF55" s="25">
        <v>0</v>
      </c>
      <c r="BG55" s="25">
        <v>0</v>
      </c>
      <c r="BH55" s="25">
        <v>0</v>
      </c>
      <c r="BI55" s="25"/>
      <c r="BJ55" s="66"/>
      <c r="BK55" s="57"/>
      <c r="BL55" s="57"/>
      <c r="BM55" s="57"/>
      <c r="BN55" s="57"/>
    </row>
    <row r="56" ht="33" customHeight="1" spans="1:66">
      <c r="A56" s="14" t="s">
        <v>679</v>
      </c>
      <c r="B56" s="15" t="s">
        <v>680</v>
      </c>
      <c r="C56" s="14" t="s">
        <v>679</v>
      </c>
      <c r="D56" s="16" t="s">
        <v>681</v>
      </c>
      <c r="E56" s="17">
        <v>287</v>
      </c>
      <c r="F56" s="18" t="s">
        <v>285</v>
      </c>
      <c r="G56" s="18" t="s">
        <v>310</v>
      </c>
      <c r="H56" s="19" t="s">
        <v>266</v>
      </c>
      <c r="I56" s="15" t="s">
        <v>682</v>
      </c>
      <c r="J56" s="24">
        <v>10</v>
      </c>
      <c r="K56" s="25">
        <v>0</v>
      </c>
      <c r="L56" s="18">
        <v>2</v>
      </c>
      <c r="M56" s="15">
        <v>41963</v>
      </c>
      <c r="N56" s="15">
        <v>42693</v>
      </c>
      <c r="O56" s="27">
        <v>42276</v>
      </c>
      <c r="P56" s="15" t="s">
        <v>268</v>
      </c>
      <c r="Q56" s="25">
        <v>9.15</v>
      </c>
      <c r="R56" s="24">
        <v>7.625</v>
      </c>
      <c r="S56" s="29" t="s">
        <v>269</v>
      </c>
      <c r="T56" s="25" t="s">
        <v>270</v>
      </c>
      <c r="U56" s="19"/>
      <c r="V56" s="19" t="s">
        <v>166</v>
      </c>
      <c r="W56" s="19" t="s">
        <v>579</v>
      </c>
      <c r="X56" s="19" t="s">
        <v>166</v>
      </c>
      <c r="Y56" s="35" t="s">
        <v>288</v>
      </c>
      <c r="Z56" s="36"/>
      <c r="AA56" s="18"/>
      <c r="AB56" s="37"/>
      <c r="AC56" s="38" t="s">
        <v>273</v>
      </c>
      <c r="AD56" s="18" t="s">
        <v>321</v>
      </c>
      <c r="AE56" s="25" t="s">
        <v>683</v>
      </c>
      <c r="AF56" s="14" t="s">
        <v>684</v>
      </c>
      <c r="AG56" s="14" t="s">
        <v>172</v>
      </c>
      <c r="AH56" s="48"/>
      <c r="AI56" s="14" t="s">
        <v>172</v>
      </c>
      <c r="AJ56" s="14" t="s">
        <v>172</v>
      </c>
      <c r="AK56" s="49"/>
      <c r="AL56" s="50"/>
      <c r="AM56" s="51"/>
      <c r="AN56" s="52"/>
      <c r="AO56" s="39"/>
      <c r="AP56" s="39"/>
      <c r="AQ56" s="39"/>
      <c r="AR56" s="18" t="s">
        <v>685</v>
      </c>
      <c r="AS56" s="25" t="s">
        <v>392</v>
      </c>
      <c r="AT56" s="25" t="s">
        <v>392</v>
      </c>
      <c r="AU56" s="18" t="s">
        <v>291</v>
      </c>
      <c r="AV56" s="18"/>
      <c r="AW56" s="18" t="s">
        <v>278</v>
      </c>
      <c r="AX56" s="18"/>
      <c r="AY56" s="18"/>
      <c r="AZ56" s="18"/>
      <c r="BA56" s="25" t="s">
        <v>279</v>
      </c>
      <c r="BB56" s="26" t="s">
        <v>686</v>
      </c>
      <c r="BC56" s="61">
        <v>290</v>
      </c>
      <c r="BD56" s="25" t="s">
        <v>280</v>
      </c>
      <c r="BE56" s="25">
        <v>0</v>
      </c>
      <c r="BF56" s="25">
        <v>0</v>
      </c>
      <c r="BG56" s="25">
        <v>0</v>
      </c>
      <c r="BH56" s="25">
        <v>0</v>
      </c>
      <c r="BI56" s="25"/>
      <c r="BJ56" s="66"/>
      <c r="BK56" s="57"/>
      <c r="BL56" s="57"/>
      <c r="BM56" s="57"/>
      <c r="BN56" s="57"/>
    </row>
    <row r="57" ht="33" customHeight="1" spans="1:66">
      <c r="A57" s="14" t="s">
        <v>687</v>
      </c>
      <c r="B57" s="15" t="s">
        <v>688</v>
      </c>
      <c r="C57" s="14" t="s">
        <v>687</v>
      </c>
      <c r="D57" s="15" t="s">
        <v>689</v>
      </c>
      <c r="E57" s="17">
        <v>323</v>
      </c>
      <c r="F57" s="18" t="s">
        <v>285</v>
      </c>
      <c r="G57" s="18" t="s">
        <v>265</v>
      </c>
      <c r="H57" s="19" t="s">
        <v>266</v>
      </c>
      <c r="I57" s="15" t="s">
        <v>690</v>
      </c>
      <c r="J57" s="24">
        <v>10</v>
      </c>
      <c r="K57" s="25">
        <v>0</v>
      </c>
      <c r="L57" s="18">
        <v>2</v>
      </c>
      <c r="M57" s="15">
        <v>42030</v>
      </c>
      <c r="N57" s="15">
        <v>42760</v>
      </c>
      <c r="O57" s="27">
        <v>42327</v>
      </c>
      <c r="P57" s="15" t="s">
        <v>268</v>
      </c>
      <c r="Q57" s="25">
        <v>9.15</v>
      </c>
      <c r="R57" s="24">
        <v>7.625</v>
      </c>
      <c r="S57" s="29" t="s">
        <v>269</v>
      </c>
      <c r="T57" s="25" t="s">
        <v>270</v>
      </c>
      <c r="U57" s="19"/>
      <c r="V57" s="19" t="s">
        <v>166</v>
      </c>
      <c r="W57" s="18" t="s">
        <v>691</v>
      </c>
      <c r="X57" s="19" t="s">
        <v>24</v>
      </c>
      <c r="Y57" s="35" t="s">
        <v>288</v>
      </c>
      <c r="Z57" s="36"/>
      <c r="AA57" s="18"/>
      <c r="AB57" s="37"/>
      <c r="AC57" s="38" t="s">
        <v>273</v>
      </c>
      <c r="AD57" s="18" t="s">
        <v>321</v>
      </c>
      <c r="AE57" s="25" t="s">
        <v>692</v>
      </c>
      <c r="AF57" s="14" t="s">
        <v>693</v>
      </c>
      <c r="AG57" s="14" t="s">
        <v>172</v>
      </c>
      <c r="AH57" s="48"/>
      <c r="AI57" s="14" t="s">
        <v>172</v>
      </c>
      <c r="AJ57" s="14" t="s">
        <v>172</v>
      </c>
      <c r="AK57" s="49"/>
      <c r="AL57" s="50"/>
      <c r="AM57" s="51"/>
      <c r="AN57" s="52"/>
      <c r="AO57" s="39" t="s">
        <v>694</v>
      </c>
      <c r="AP57" s="39"/>
      <c r="AQ57" s="39"/>
      <c r="AR57" s="18" t="s">
        <v>695</v>
      </c>
      <c r="AS57" s="25" t="s">
        <v>599</v>
      </c>
      <c r="AT57" s="25" t="s">
        <v>599</v>
      </c>
      <c r="AU57" s="18" t="s">
        <v>291</v>
      </c>
      <c r="AV57" s="18" t="s">
        <v>245</v>
      </c>
      <c r="AW57" s="18" t="s">
        <v>278</v>
      </c>
      <c r="AX57" s="18"/>
      <c r="AY57" s="18"/>
      <c r="AZ57" s="18"/>
      <c r="BA57" s="25" t="s">
        <v>279</v>
      </c>
      <c r="BB57" s="26">
        <v>13750228333</v>
      </c>
      <c r="BC57" s="61">
        <v>324</v>
      </c>
      <c r="BD57" s="25" t="s">
        <v>280</v>
      </c>
      <c r="BE57" s="25">
        <v>0</v>
      </c>
      <c r="BF57" s="25">
        <v>0</v>
      </c>
      <c r="BG57" s="25">
        <v>0</v>
      </c>
      <c r="BH57" s="25">
        <v>0</v>
      </c>
      <c r="BI57" s="25"/>
      <c r="BJ57" s="66"/>
      <c r="BK57" s="57"/>
      <c r="BL57" s="57"/>
      <c r="BM57" s="57"/>
      <c r="BN57" s="57"/>
    </row>
    <row r="58" ht="33" customHeight="1" spans="1:66">
      <c r="A58" s="14" t="s">
        <v>696</v>
      </c>
      <c r="B58" s="15" t="s">
        <v>697</v>
      </c>
      <c r="C58" s="14" t="s">
        <v>696</v>
      </c>
      <c r="D58" s="15" t="s">
        <v>698</v>
      </c>
      <c r="E58" s="17">
        <v>325</v>
      </c>
      <c r="F58" s="18" t="s">
        <v>285</v>
      </c>
      <c r="G58" s="18" t="s">
        <v>265</v>
      </c>
      <c r="H58" s="19" t="s">
        <v>266</v>
      </c>
      <c r="I58" s="15" t="s">
        <v>699</v>
      </c>
      <c r="J58" s="24">
        <v>10</v>
      </c>
      <c r="K58" s="25">
        <v>0</v>
      </c>
      <c r="L58" s="18">
        <v>2</v>
      </c>
      <c r="M58" s="15">
        <v>42030</v>
      </c>
      <c r="N58" s="15">
        <v>42760</v>
      </c>
      <c r="O58" s="27">
        <v>42327</v>
      </c>
      <c r="P58" s="15" t="s">
        <v>268</v>
      </c>
      <c r="Q58" s="25">
        <v>9.15</v>
      </c>
      <c r="R58" s="24">
        <v>7.625</v>
      </c>
      <c r="S58" s="29" t="s">
        <v>269</v>
      </c>
      <c r="T58" s="25" t="s">
        <v>270</v>
      </c>
      <c r="U58" s="19"/>
      <c r="V58" s="19" t="s">
        <v>166</v>
      </c>
      <c r="W58" s="18" t="s">
        <v>700</v>
      </c>
      <c r="X58" s="19" t="s">
        <v>24</v>
      </c>
      <c r="Y58" s="35" t="s">
        <v>288</v>
      </c>
      <c r="Z58" s="36"/>
      <c r="AA58" s="18"/>
      <c r="AB58" s="37"/>
      <c r="AC58" s="38" t="s">
        <v>273</v>
      </c>
      <c r="AD58" s="18" t="s">
        <v>321</v>
      </c>
      <c r="AE58" s="25" t="s">
        <v>701</v>
      </c>
      <c r="AF58" s="14" t="s">
        <v>702</v>
      </c>
      <c r="AG58" s="14" t="s">
        <v>172</v>
      </c>
      <c r="AH58" s="48"/>
      <c r="AI58" s="14" t="s">
        <v>172</v>
      </c>
      <c r="AJ58" s="14" t="s">
        <v>172</v>
      </c>
      <c r="AK58" s="49"/>
      <c r="AL58" s="50"/>
      <c r="AM58" s="51"/>
      <c r="AN58" s="52"/>
      <c r="AO58" s="39" t="s">
        <v>694</v>
      </c>
      <c r="AP58" s="39"/>
      <c r="AQ58" s="39"/>
      <c r="AR58" s="18" t="s">
        <v>703</v>
      </c>
      <c r="AS58" s="25" t="s">
        <v>599</v>
      </c>
      <c r="AT58" s="25" t="s">
        <v>599</v>
      </c>
      <c r="AU58" s="18" t="s">
        <v>392</v>
      </c>
      <c r="AV58" s="18" t="s">
        <v>245</v>
      </c>
      <c r="AW58" s="18" t="s">
        <v>278</v>
      </c>
      <c r="AX58" s="18"/>
      <c r="AY58" s="18"/>
      <c r="AZ58" s="18"/>
      <c r="BA58" s="25" t="s">
        <v>279</v>
      </c>
      <c r="BB58" s="26">
        <v>13827801883</v>
      </c>
      <c r="BC58" s="61">
        <v>326</v>
      </c>
      <c r="BD58" s="25" t="s">
        <v>280</v>
      </c>
      <c r="BE58" s="25">
        <v>0</v>
      </c>
      <c r="BF58" s="25">
        <v>0</v>
      </c>
      <c r="BG58" s="25">
        <v>0</v>
      </c>
      <c r="BH58" s="25">
        <v>0</v>
      </c>
      <c r="BI58" s="25"/>
      <c r="BJ58" s="66"/>
      <c r="BK58" s="57"/>
      <c r="BL58" s="57"/>
      <c r="BM58" s="57"/>
      <c r="BN58" s="57"/>
    </row>
    <row r="59" ht="33" customHeight="1" spans="1:66">
      <c r="A59" s="14" t="s">
        <v>704</v>
      </c>
      <c r="B59" s="15" t="s">
        <v>705</v>
      </c>
      <c r="C59" s="14" t="s">
        <v>704</v>
      </c>
      <c r="D59" s="16" t="s">
        <v>706</v>
      </c>
      <c r="E59" s="17">
        <v>326</v>
      </c>
      <c r="F59" s="18" t="s">
        <v>285</v>
      </c>
      <c r="G59" s="18" t="s">
        <v>310</v>
      </c>
      <c r="H59" s="19" t="s">
        <v>266</v>
      </c>
      <c r="I59" s="15" t="s">
        <v>707</v>
      </c>
      <c r="J59" s="24">
        <v>6</v>
      </c>
      <c r="K59" s="25">
        <v>0</v>
      </c>
      <c r="L59" s="18">
        <v>2</v>
      </c>
      <c r="M59" s="15">
        <v>42030</v>
      </c>
      <c r="N59" s="15">
        <v>42760</v>
      </c>
      <c r="O59" s="27">
        <v>42342</v>
      </c>
      <c r="P59" s="15" t="s">
        <v>268</v>
      </c>
      <c r="Q59" s="25">
        <v>9</v>
      </c>
      <c r="R59" s="24">
        <v>7.5</v>
      </c>
      <c r="S59" s="29" t="s">
        <v>269</v>
      </c>
      <c r="T59" s="25" t="s">
        <v>270</v>
      </c>
      <c r="U59" s="19"/>
      <c r="V59" s="19" t="s">
        <v>24</v>
      </c>
      <c r="W59" s="18" t="s">
        <v>708</v>
      </c>
      <c r="X59" s="19" t="s">
        <v>166</v>
      </c>
      <c r="Y59" s="35" t="s">
        <v>288</v>
      </c>
      <c r="Z59" s="36"/>
      <c r="AA59" s="18"/>
      <c r="AB59" s="37"/>
      <c r="AC59" s="38" t="s">
        <v>273</v>
      </c>
      <c r="AD59" s="18" t="s">
        <v>321</v>
      </c>
      <c r="AE59" s="25" t="s">
        <v>709</v>
      </c>
      <c r="AF59" s="14" t="s">
        <v>710</v>
      </c>
      <c r="AG59" s="14" t="s">
        <v>172</v>
      </c>
      <c r="AH59" s="48"/>
      <c r="AI59" s="14" t="s">
        <v>172</v>
      </c>
      <c r="AJ59" s="14" t="s">
        <v>172</v>
      </c>
      <c r="AK59" s="49"/>
      <c r="AL59" s="50"/>
      <c r="AM59" s="51"/>
      <c r="AN59" s="52"/>
      <c r="AO59" s="39" t="s">
        <v>694</v>
      </c>
      <c r="AP59" s="39"/>
      <c r="AQ59" s="39"/>
      <c r="AR59" s="18" t="s">
        <v>711</v>
      </c>
      <c r="AS59" s="25" t="s">
        <v>599</v>
      </c>
      <c r="AT59" s="25" t="s">
        <v>599</v>
      </c>
      <c r="AU59" s="18" t="s">
        <v>392</v>
      </c>
      <c r="AV59" s="18"/>
      <c r="AW59" s="18" t="s">
        <v>278</v>
      </c>
      <c r="AX59" s="18"/>
      <c r="AY59" s="18"/>
      <c r="AZ59" s="18"/>
      <c r="BA59" s="25" t="s">
        <v>279</v>
      </c>
      <c r="BB59" s="26">
        <v>13360986882</v>
      </c>
      <c r="BC59" s="57">
        <v>327</v>
      </c>
      <c r="BD59" s="25" t="s">
        <v>280</v>
      </c>
      <c r="BE59" s="25">
        <v>0</v>
      </c>
      <c r="BF59" s="25">
        <v>0</v>
      </c>
      <c r="BG59" s="25">
        <v>0</v>
      </c>
      <c r="BH59" s="25">
        <v>0</v>
      </c>
      <c r="BI59" s="25"/>
      <c r="BJ59" s="66"/>
      <c r="BK59" s="57"/>
      <c r="BL59" s="57"/>
      <c r="BM59" s="57"/>
      <c r="BN59" s="57"/>
    </row>
    <row r="60" ht="33" customHeight="1" spans="1:66">
      <c r="A60" s="14" t="s">
        <v>712</v>
      </c>
      <c r="B60" s="15" t="s">
        <v>713</v>
      </c>
      <c r="C60" s="14" t="s">
        <v>712</v>
      </c>
      <c r="D60" s="15" t="s">
        <v>714</v>
      </c>
      <c r="E60" s="17">
        <v>328</v>
      </c>
      <c r="F60" s="18" t="s">
        <v>285</v>
      </c>
      <c r="G60" s="18" t="s">
        <v>310</v>
      </c>
      <c r="H60" s="19" t="s">
        <v>266</v>
      </c>
      <c r="I60" s="15" t="s">
        <v>715</v>
      </c>
      <c r="J60" s="24">
        <v>10</v>
      </c>
      <c r="K60" s="25">
        <v>0</v>
      </c>
      <c r="L60" s="18">
        <v>2</v>
      </c>
      <c r="M60" s="15">
        <v>42027</v>
      </c>
      <c r="N60" s="15">
        <v>42757</v>
      </c>
      <c r="O60" s="27">
        <v>42342</v>
      </c>
      <c r="P60" s="15" t="s">
        <v>268</v>
      </c>
      <c r="Q60" s="25">
        <v>9</v>
      </c>
      <c r="R60" s="24">
        <v>7.5</v>
      </c>
      <c r="S60" s="29" t="s">
        <v>269</v>
      </c>
      <c r="T60" s="25" t="s">
        <v>270</v>
      </c>
      <c r="U60" s="19"/>
      <c r="V60" s="19" t="s">
        <v>166</v>
      </c>
      <c r="W60" s="18" t="s">
        <v>716</v>
      </c>
      <c r="X60" s="19" t="s">
        <v>166</v>
      </c>
      <c r="Y60" s="35" t="s">
        <v>288</v>
      </c>
      <c r="Z60" s="36"/>
      <c r="AA60" s="18"/>
      <c r="AB60" s="37"/>
      <c r="AC60" s="38" t="s">
        <v>273</v>
      </c>
      <c r="AD60" s="18" t="s">
        <v>321</v>
      </c>
      <c r="AE60" s="25" t="s">
        <v>717</v>
      </c>
      <c r="AF60" s="14" t="s">
        <v>718</v>
      </c>
      <c r="AG60" s="14" t="s">
        <v>172</v>
      </c>
      <c r="AH60" s="48"/>
      <c r="AI60" s="14" t="s">
        <v>172</v>
      </c>
      <c r="AJ60" s="14" t="s">
        <v>172</v>
      </c>
      <c r="AK60" s="49"/>
      <c r="AL60" s="50"/>
      <c r="AM60" s="51"/>
      <c r="AN60" s="52"/>
      <c r="AO60" s="39" t="s">
        <v>694</v>
      </c>
      <c r="AP60" s="39"/>
      <c r="AQ60" s="39"/>
      <c r="AR60" s="18" t="s">
        <v>719</v>
      </c>
      <c r="AS60" s="25" t="s">
        <v>530</v>
      </c>
      <c r="AT60" s="25" t="s">
        <v>530</v>
      </c>
      <c r="AU60" s="18" t="s">
        <v>299</v>
      </c>
      <c r="AV60" s="18"/>
      <c r="AW60" s="18" t="s">
        <v>278</v>
      </c>
      <c r="AX60" s="18"/>
      <c r="AY60" s="18"/>
      <c r="AZ60" s="18"/>
      <c r="BA60" s="25" t="s">
        <v>279</v>
      </c>
      <c r="BB60" s="26" t="s">
        <v>720</v>
      </c>
      <c r="BC60" s="61">
        <v>329</v>
      </c>
      <c r="BD60" s="25" t="s">
        <v>280</v>
      </c>
      <c r="BE60" s="25">
        <v>0</v>
      </c>
      <c r="BF60" s="25">
        <v>0</v>
      </c>
      <c r="BG60" s="25">
        <v>0</v>
      </c>
      <c r="BH60" s="25">
        <v>0</v>
      </c>
      <c r="BI60" s="25"/>
      <c r="BJ60" s="66"/>
      <c r="BK60" s="57"/>
      <c r="BL60" s="57"/>
      <c r="BM60" s="57"/>
      <c r="BN60" s="57"/>
    </row>
    <row r="61" ht="33" customHeight="1" spans="1:66">
      <c r="A61" s="14" t="s">
        <v>721</v>
      </c>
      <c r="B61" s="15" t="s">
        <v>722</v>
      </c>
      <c r="C61" s="14" t="s">
        <v>721</v>
      </c>
      <c r="D61" s="16" t="s">
        <v>723</v>
      </c>
      <c r="E61" s="17">
        <v>329</v>
      </c>
      <c r="F61" s="18" t="s">
        <v>264</v>
      </c>
      <c r="G61" s="18" t="s">
        <v>265</v>
      </c>
      <c r="H61" s="19" t="s">
        <v>266</v>
      </c>
      <c r="I61" s="15" t="s">
        <v>724</v>
      </c>
      <c r="J61" s="24">
        <v>8</v>
      </c>
      <c r="K61" s="25">
        <v>0</v>
      </c>
      <c r="L61" s="18">
        <v>2</v>
      </c>
      <c r="M61" s="15">
        <v>42027</v>
      </c>
      <c r="N61" s="15">
        <v>42757</v>
      </c>
      <c r="O61" s="27">
        <v>42327</v>
      </c>
      <c r="P61" s="15" t="s">
        <v>268</v>
      </c>
      <c r="Q61" s="25">
        <v>9.15</v>
      </c>
      <c r="R61" s="24">
        <v>7.625</v>
      </c>
      <c r="S61" s="29" t="s">
        <v>269</v>
      </c>
      <c r="T61" s="25" t="s">
        <v>270</v>
      </c>
      <c r="U61" s="19"/>
      <c r="V61" s="19" t="s">
        <v>166</v>
      </c>
      <c r="W61" s="19" t="s">
        <v>725</v>
      </c>
      <c r="X61" s="19" t="s">
        <v>24</v>
      </c>
      <c r="Y61" s="35" t="s">
        <v>288</v>
      </c>
      <c r="Z61" s="36"/>
      <c r="AA61" s="18"/>
      <c r="AB61" s="37"/>
      <c r="AC61" s="38" t="s">
        <v>273</v>
      </c>
      <c r="AD61" s="18" t="s">
        <v>321</v>
      </c>
      <c r="AE61" s="25" t="s">
        <v>726</v>
      </c>
      <c r="AF61" s="14" t="s">
        <v>727</v>
      </c>
      <c r="AG61" s="14" t="s">
        <v>172</v>
      </c>
      <c r="AH61" s="48"/>
      <c r="AI61" s="14" t="s">
        <v>172</v>
      </c>
      <c r="AJ61" s="14" t="s">
        <v>172</v>
      </c>
      <c r="AK61" s="49"/>
      <c r="AL61" s="50"/>
      <c r="AM61" s="51"/>
      <c r="AN61" s="52"/>
      <c r="AO61" s="39" t="s">
        <v>728</v>
      </c>
      <c r="AP61" s="39"/>
      <c r="AQ61" s="39"/>
      <c r="AR61" s="18" t="s">
        <v>729</v>
      </c>
      <c r="AS61" s="25" t="s">
        <v>530</v>
      </c>
      <c r="AT61" s="25" t="s">
        <v>530</v>
      </c>
      <c r="AU61" s="18" t="s">
        <v>306</v>
      </c>
      <c r="AV61" s="18" t="s">
        <v>245</v>
      </c>
      <c r="AW61" s="18" t="s">
        <v>278</v>
      </c>
      <c r="AX61" s="18"/>
      <c r="AY61" s="18"/>
      <c r="AZ61" s="18"/>
      <c r="BA61" s="25" t="s">
        <v>279</v>
      </c>
      <c r="BB61" s="26">
        <v>13690983707</v>
      </c>
      <c r="BC61" s="61">
        <v>330</v>
      </c>
      <c r="BD61" s="25" t="s">
        <v>280</v>
      </c>
      <c r="BE61" s="25">
        <v>0</v>
      </c>
      <c r="BF61" s="25">
        <v>0</v>
      </c>
      <c r="BG61" s="25">
        <v>0</v>
      </c>
      <c r="BH61" s="25">
        <v>0</v>
      </c>
      <c r="BI61" s="25"/>
      <c r="BJ61" s="66"/>
      <c r="BK61" s="57"/>
      <c r="BL61" s="57"/>
      <c r="BM61" s="57"/>
      <c r="BN61" s="57"/>
    </row>
    <row r="62" ht="33" customHeight="1" spans="1:66">
      <c r="A62" s="14" t="s">
        <v>730</v>
      </c>
      <c r="B62" s="15" t="s">
        <v>731</v>
      </c>
      <c r="C62" s="14" t="s">
        <v>730</v>
      </c>
      <c r="D62" s="16" t="s">
        <v>732</v>
      </c>
      <c r="E62" s="17">
        <v>330</v>
      </c>
      <c r="F62" s="18" t="s">
        <v>285</v>
      </c>
      <c r="G62" s="18" t="s">
        <v>265</v>
      </c>
      <c r="H62" s="19" t="s">
        <v>266</v>
      </c>
      <c r="I62" s="15" t="s">
        <v>733</v>
      </c>
      <c r="J62" s="24">
        <v>10</v>
      </c>
      <c r="K62" s="25">
        <v>0</v>
      </c>
      <c r="L62" s="18">
        <v>2</v>
      </c>
      <c r="M62" s="15">
        <v>42027</v>
      </c>
      <c r="N62" s="15">
        <v>42757</v>
      </c>
      <c r="O62" s="27">
        <v>42327</v>
      </c>
      <c r="P62" s="15" t="s">
        <v>268</v>
      </c>
      <c r="Q62" s="25">
        <v>9.15</v>
      </c>
      <c r="R62" s="24">
        <v>7.625</v>
      </c>
      <c r="S62" s="29" t="s">
        <v>269</v>
      </c>
      <c r="T62" s="25" t="s">
        <v>270</v>
      </c>
      <c r="U62" s="19"/>
      <c r="V62" s="19" t="s">
        <v>24</v>
      </c>
      <c r="W62" s="19" t="s">
        <v>734</v>
      </c>
      <c r="X62" s="19" t="s">
        <v>24</v>
      </c>
      <c r="Y62" s="35" t="s">
        <v>288</v>
      </c>
      <c r="Z62" s="36"/>
      <c r="AA62" s="18"/>
      <c r="AB62" s="37"/>
      <c r="AC62" s="38" t="s">
        <v>273</v>
      </c>
      <c r="AD62" s="18" t="s">
        <v>321</v>
      </c>
      <c r="AE62" s="25" t="s">
        <v>735</v>
      </c>
      <c r="AF62" s="14" t="s">
        <v>736</v>
      </c>
      <c r="AG62" s="14" t="s">
        <v>172</v>
      </c>
      <c r="AH62" s="48"/>
      <c r="AI62" s="14" t="s">
        <v>172</v>
      </c>
      <c r="AJ62" s="14" t="s">
        <v>172</v>
      </c>
      <c r="AK62" s="49"/>
      <c r="AL62" s="50"/>
      <c r="AM62" s="51"/>
      <c r="AN62" s="52"/>
      <c r="AO62" s="39" t="s">
        <v>694</v>
      </c>
      <c r="AP62" s="39"/>
      <c r="AQ62" s="39"/>
      <c r="AR62" s="18" t="s">
        <v>737</v>
      </c>
      <c r="AS62" s="25" t="s">
        <v>299</v>
      </c>
      <c r="AT62" s="25" t="s">
        <v>299</v>
      </c>
      <c r="AU62" s="18" t="s">
        <v>306</v>
      </c>
      <c r="AV62" s="18" t="s">
        <v>245</v>
      </c>
      <c r="AW62" s="18" t="s">
        <v>278</v>
      </c>
      <c r="AX62" s="18"/>
      <c r="AY62" s="18"/>
      <c r="AZ62" s="18"/>
      <c r="BA62" s="25" t="s">
        <v>279</v>
      </c>
      <c r="BB62" s="26">
        <v>13322638792</v>
      </c>
      <c r="BC62" s="57">
        <v>331</v>
      </c>
      <c r="BD62" s="25" t="s">
        <v>280</v>
      </c>
      <c r="BE62" s="25">
        <v>0</v>
      </c>
      <c r="BF62" s="25">
        <v>0</v>
      </c>
      <c r="BG62" s="25">
        <v>0</v>
      </c>
      <c r="BH62" s="25">
        <v>0</v>
      </c>
      <c r="BI62" s="25"/>
      <c r="BJ62" s="66"/>
      <c r="BK62" s="57"/>
      <c r="BL62" s="57"/>
      <c r="BM62" s="57"/>
      <c r="BN62" s="57"/>
    </row>
    <row r="63" ht="33" customHeight="1" spans="1:66">
      <c r="A63" s="14" t="s">
        <v>738</v>
      </c>
      <c r="B63" s="15" t="s">
        <v>739</v>
      </c>
      <c r="C63" s="14" t="s">
        <v>738</v>
      </c>
      <c r="D63" s="15" t="s">
        <v>740</v>
      </c>
      <c r="E63" s="17">
        <v>331</v>
      </c>
      <c r="F63" s="18" t="s">
        <v>285</v>
      </c>
      <c r="G63" s="18" t="s">
        <v>310</v>
      </c>
      <c r="H63" s="19" t="s">
        <v>266</v>
      </c>
      <c r="I63" s="15" t="s">
        <v>741</v>
      </c>
      <c r="J63" s="24">
        <v>6</v>
      </c>
      <c r="K63" s="25">
        <v>0</v>
      </c>
      <c r="L63" s="18">
        <v>2</v>
      </c>
      <c r="M63" s="15">
        <v>42027</v>
      </c>
      <c r="N63" s="15">
        <v>42757</v>
      </c>
      <c r="O63" s="27">
        <v>42342</v>
      </c>
      <c r="P63" s="15" t="s">
        <v>268</v>
      </c>
      <c r="Q63" s="25">
        <v>9</v>
      </c>
      <c r="R63" s="24">
        <v>7.5</v>
      </c>
      <c r="S63" s="29" t="s">
        <v>269</v>
      </c>
      <c r="T63" s="25" t="s">
        <v>270</v>
      </c>
      <c r="U63" s="19"/>
      <c r="V63" s="19" t="s">
        <v>166</v>
      </c>
      <c r="W63" s="18" t="s">
        <v>742</v>
      </c>
      <c r="X63" s="19" t="s">
        <v>166</v>
      </c>
      <c r="Y63" s="35" t="s">
        <v>288</v>
      </c>
      <c r="Z63" s="36"/>
      <c r="AA63" s="18"/>
      <c r="AB63" s="37"/>
      <c r="AC63" s="38" t="s">
        <v>273</v>
      </c>
      <c r="AD63" s="18" t="s">
        <v>321</v>
      </c>
      <c r="AE63" s="25" t="s">
        <v>743</v>
      </c>
      <c r="AF63" s="14" t="s">
        <v>744</v>
      </c>
      <c r="AG63" s="14" t="s">
        <v>172</v>
      </c>
      <c r="AH63" s="48"/>
      <c r="AI63" s="14" t="s">
        <v>172</v>
      </c>
      <c r="AJ63" s="14" t="s">
        <v>172</v>
      </c>
      <c r="AK63" s="49"/>
      <c r="AL63" s="50"/>
      <c r="AM63" s="51"/>
      <c r="AN63" s="52"/>
      <c r="AO63" s="39" t="s">
        <v>694</v>
      </c>
      <c r="AP63" s="39"/>
      <c r="AQ63" s="39"/>
      <c r="AR63" s="18" t="s">
        <v>745</v>
      </c>
      <c r="AS63" s="25" t="s">
        <v>530</v>
      </c>
      <c r="AT63" s="25" t="s">
        <v>530</v>
      </c>
      <c r="AU63" s="18" t="s">
        <v>299</v>
      </c>
      <c r="AV63" s="18"/>
      <c r="AW63" s="18" t="s">
        <v>278</v>
      </c>
      <c r="AX63" s="18"/>
      <c r="AY63" s="18"/>
      <c r="AZ63" s="18"/>
      <c r="BA63" s="25" t="s">
        <v>279</v>
      </c>
      <c r="BB63" s="26">
        <v>13825365663</v>
      </c>
      <c r="BC63" s="61">
        <v>332</v>
      </c>
      <c r="BD63" s="25" t="s">
        <v>280</v>
      </c>
      <c r="BE63" s="25">
        <v>0</v>
      </c>
      <c r="BF63" s="25">
        <v>0</v>
      </c>
      <c r="BG63" s="25">
        <v>0</v>
      </c>
      <c r="BH63" s="25">
        <v>0</v>
      </c>
      <c r="BI63" s="25"/>
      <c r="BJ63" s="66"/>
      <c r="BK63" s="57"/>
      <c r="BL63" s="57"/>
      <c r="BM63" s="57"/>
      <c r="BN63" s="57"/>
    </row>
    <row r="64" ht="33" customHeight="1" spans="1:66">
      <c r="A64" s="14" t="s">
        <v>746</v>
      </c>
      <c r="B64" s="15" t="s">
        <v>747</v>
      </c>
      <c r="C64" s="14" t="s">
        <v>746</v>
      </c>
      <c r="D64" s="15" t="s">
        <v>748</v>
      </c>
      <c r="E64" s="17">
        <v>347</v>
      </c>
      <c r="F64" s="19" t="s">
        <v>285</v>
      </c>
      <c r="G64" s="18" t="s">
        <v>265</v>
      </c>
      <c r="H64" s="19" t="s">
        <v>266</v>
      </c>
      <c r="I64" s="15" t="s">
        <v>749</v>
      </c>
      <c r="J64" s="24">
        <v>7</v>
      </c>
      <c r="K64" s="25">
        <v>0</v>
      </c>
      <c r="L64" s="18">
        <v>2</v>
      </c>
      <c r="M64" s="15">
        <v>42038</v>
      </c>
      <c r="N64" s="15">
        <v>42768</v>
      </c>
      <c r="O64" s="27">
        <v>42366</v>
      </c>
      <c r="P64" s="15" t="s">
        <v>268</v>
      </c>
      <c r="Q64" s="25">
        <v>9</v>
      </c>
      <c r="R64" s="24">
        <v>7.5</v>
      </c>
      <c r="S64" s="29" t="s">
        <v>269</v>
      </c>
      <c r="T64" s="25" t="s">
        <v>270</v>
      </c>
      <c r="U64" s="19"/>
      <c r="V64" s="19" t="s">
        <v>24</v>
      </c>
      <c r="W64" s="18" t="s">
        <v>750</v>
      </c>
      <c r="X64" s="19" t="s">
        <v>24</v>
      </c>
      <c r="Y64" s="35" t="s">
        <v>313</v>
      </c>
      <c r="Z64" s="36"/>
      <c r="AA64" s="18"/>
      <c r="AB64" s="37"/>
      <c r="AC64" s="38" t="s">
        <v>273</v>
      </c>
      <c r="AD64" s="18" t="s">
        <v>321</v>
      </c>
      <c r="AE64" s="25" t="s">
        <v>751</v>
      </c>
      <c r="AF64" s="14" t="s">
        <v>752</v>
      </c>
      <c r="AG64" s="14" t="s">
        <v>172</v>
      </c>
      <c r="AH64" s="48"/>
      <c r="AI64" s="14" t="s">
        <v>172</v>
      </c>
      <c r="AJ64" s="14" t="s">
        <v>172</v>
      </c>
      <c r="AK64" s="49"/>
      <c r="AL64" s="50"/>
      <c r="AM64" s="51"/>
      <c r="AN64" s="52"/>
      <c r="AO64" s="39" t="s">
        <v>694</v>
      </c>
      <c r="AP64" s="39"/>
      <c r="AQ64" s="39"/>
      <c r="AR64" s="14" t="s">
        <v>753</v>
      </c>
      <c r="AS64" s="25" t="s">
        <v>599</v>
      </c>
      <c r="AT64" s="25" t="s">
        <v>599</v>
      </c>
      <c r="AU64" s="18" t="s">
        <v>291</v>
      </c>
      <c r="AV64" s="18" t="s">
        <v>245</v>
      </c>
      <c r="AW64" s="18" t="s">
        <v>278</v>
      </c>
      <c r="AX64" s="18"/>
      <c r="AY64" s="18"/>
      <c r="AZ64" s="18"/>
      <c r="BA64" s="25" t="s">
        <v>279</v>
      </c>
      <c r="BB64" s="26">
        <v>18122545678</v>
      </c>
      <c r="BC64" s="61">
        <v>346</v>
      </c>
      <c r="BD64" s="25" t="s">
        <v>280</v>
      </c>
      <c r="BE64" s="25">
        <v>0</v>
      </c>
      <c r="BF64" s="25">
        <v>0</v>
      </c>
      <c r="BG64" s="25">
        <v>0</v>
      </c>
      <c r="BH64" s="25">
        <v>0</v>
      </c>
      <c r="BI64" s="25"/>
      <c r="BJ64" s="66"/>
      <c r="BK64" s="57"/>
      <c r="BL64" s="57"/>
      <c r="BM64" s="57"/>
      <c r="BN64" s="57"/>
    </row>
    <row r="65" ht="33" customHeight="1" spans="1:66">
      <c r="A65" s="14" t="s">
        <v>754</v>
      </c>
      <c r="B65" s="15" t="s">
        <v>755</v>
      </c>
      <c r="C65" s="14" t="s">
        <v>754</v>
      </c>
      <c r="D65" s="16" t="s">
        <v>756</v>
      </c>
      <c r="E65" s="17">
        <v>348</v>
      </c>
      <c r="F65" s="19" t="s">
        <v>285</v>
      </c>
      <c r="G65" s="18" t="s">
        <v>310</v>
      </c>
      <c r="H65" s="19" t="s">
        <v>266</v>
      </c>
      <c r="I65" s="15" t="s">
        <v>757</v>
      </c>
      <c r="J65" s="24">
        <v>10</v>
      </c>
      <c r="K65" s="25">
        <v>0</v>
      </c>
      <c r="L65" s="18">
        <v>2</v>
      </c>
      <c r="M65" s="15">
        <v>42039</v>
      </c>
      <c r="N65" s="15">
        <v>42769</v>
      </c>
      <c r="O65" s="27">
        <v>42361</v>
      </c>
      <c r="P65" s="15" t="s">
        <v>268</v>
      </c>
      <c r="Q65" s="25">
        <v>9</v>
      </c>
      <c r="R65" s="24">
        <v>7.5</v>
      </c>
      <c r="S65" s="29" t="s">
        <v>269</v>
      </c>
      <c r="T65" s="25" t="s">
        <v>270</v>
      </c>
      <c r="U65" s="19"/>
      <c r="V65" s="19" t="s">
        <v>166</v>
      </c>
      <c r="W65" s="18" t="s">
        <v>758</v>
      </c>
      <c r="X65" s="19" t="s">
        <v>166</v>
      </c>
      <c r="Y65" s="35" t="s">
        <v>288</v>
      </c>
      <c r="Z65" s="36"/>
      <c r="AA65" s="18"/>
      <c r="AB65" s="37"/>
      <c r="AC65" s="38" t="s">
        <v>273</v>
      </c>
      <c r="AD65" s="18" t="s">
        <v>321</v>
      </c>
      <c r="AE65" s="25" t="s">
        <v>759</v>
      </c>
      <c r="AF65" s="14" t="s">
        <v>760</v>
      </c>
      <c r="AG65" s="14" t="s">
        <v>172</v>
      </c>
      <c r="AH65" s="48"/>
      <c r="AI65" s="14" t="s">
        <v>172</v>
      </c>
      <c r="AJ65" s="14" t="s">
        <v>172</v>
      </c>
      <c r="AK65" s="49"/>
      <c r="AL65" s="50"/>
      <c r="AM65" s="51"/>
      <c r="AN65" s="52"/>
      <c r="AO65" s="39" t="s">
        <v>694</v>
      </c>
      <c r="AP65" s="39"/>
      <c r="AQ65" s="39"/>
      <c r="AR65" s="14" t="s">
        <v>761</v>
      </c>
      <c r="AS65" s="25" t="s">
        <v>599</v>
      </c>
      <c r="AT65" s="25" t="s">
        <v>599</v>
      </c>
      <c r="AU65" s="18" t="s">
        <v>291</v>
      </c>
      <c r="AV65" s="18"/>
      <c r="AW65" s="18" t="s">
        <v>278</v>
      </c>
      <c r="AX65" s="18"/>
      <c r="AY65" s="18"/>
      <c r="AZ65" s="18"/>
      <c r="BA65" s="25" t="s">
        <v>279</v>
      </c>
      <c r="BB65" s="26">
        <v>13005307888</v>
      </c>
      <c r="BC65" s="57">
        <v>347</v>
      </c>
      <c r="BD65" s="25" t="s">
        <v>280</v>
      </c>
      <c r="BE65" s="25">
        <v>0</v>
      </c>
      <c r="BF65" s="25">
        <v>0</v>
      </c>
      <c r="BG65" s="25">
        <v>0</v>
      </c>
      <c r="BH65" s="25">
        <v>0</v>
      </c>
      <c r="BI65" s="25"/>
      <c r="BJ65" s="66"/>
      <c r="BK65" s="57"/>
      <c r="BL65" s="57"/>
      <c r="BM65" s="57"/>
      <c r="BN65" s="57"/>
    </row>
    <row r="66" ht="33" customHeight="1" spans="1:66">
      <c r="A66" s="14" t="s">
        <v>762</v>
      </c>
      <c r="B66" s="15" t="s">
        <v>763</v>
      </c>
      <c r="C66" s="14" t="s">
        <v>762</v>
      </c>
      <c r="D66" s="16" t="s">
        <v>764</v>
      </c>
      <c r="E66" s="17">
        <v>349</v>
      </c>
      <c r="F66" s="19" t="s">
        <v>285</v>
      </c>
      <c r="G66" s="18" t="s">
        <v>310</v>
      </c>
      <c r="H66" s="19" t="s">
        <v>266</v>
      </c>
      <c r="I66" s="15" t="s">
        <v>765</v>
      </c>
      <c r="J66" s="24">
        <v>10</v>
      </c>
      <c r="K66" s="25">
        <v>0</v>
      </c>
      <c r="L66" s="18">
        <v>2</v>
      </c>
      <c r="M66" s="15">
        <v>42039</v>
      </c>
      <c r="N66" s="15">
        <v>42769</v>
      </c>
      <c r="O66" s="27">
        <v>42361</v>
      </c>
      <c r="P66" s="15" t="s">
        <v>268</v>
      </c>
      <c r="Q66" s="25">
        <v>9</v>
      </c>
      <c r="R66" s="24">
        <v>7.5</v>
      </c>
      <c r="S66" s="29" t="s">
        <v>269</v>
      </c>
      <c r="T66" s="25" t="s">
        <v>270</v>
      </c>
      <c r="U66" s="19"/>
      <c r="V66" s="19" t="s">
        <v>166</v>
      </c>
      <c r="W66" s="18" t="s">
        <v>766</v>
      </c>
      <c r="X66" s="19" t="s">
        <v>166</v>
      </c>
      <c r="Y66" s="35" t="s">
        <v>288</v>
      </c>
      <c r="Z66" s="36"/>
      <c r="AA66" s="18"/>
      <c r="AB66" s="37"/>
      <c r="AC66" s="38" t="s">
        <v>273</v>
      </c>
      <c r="AD66" s="18" t="s">
        <v>321</v>
      </c>
      <c r="AE66" s="25" t="s">
        <v>767</v>
      </c>
      <c r="AF66" s="14" t="s">
        <v>768</v>
      </c>
      <c r="AG66" s="14" t="s">
        <v>172</v>
      </c>
      <c r="AH66" s="48"/>
      <c r="AI66" s="14" t="s">
        <v>172</v>
      </c>
      <c r="AJ66" s="14" t="s">
        <v>172</v>
      </c>
      <c r="AK66" s="49"/>
      <c r="AL66" s="50"/>
      <c r="AM66" s="51"/>
      <c r="AN66" s="52"/>
      <c r="AO66" s="39" t="s">
        <v>694</v>
      </c>
      <c r="AP66" s="39"/>
      <c r="AQ66" s="39"/>
      <c r="AR66" s="14" t="s">
        <v>769</v>
      </c>
      <c r="AS66" s="25" t="s">
        <v>530</v>
      </c>
      <c r="AT66" s="25" t="s">
        <v>530</v>
      </c>
      <c r="AU66" s="18" t="s">
        <v>530</v>
      </c>
      <c r="AV66" s="18"/>
      <c r="AW66" s="18" t="s">
        <v>278</v>
      </c>
      <c r="AX66" s="18"/>
      <c r="AY66" s="18"/>
      <c r="AZ66" s="18"/>
      <c r="BA66" s="25" t="s">
        <v>279</v>
      </c>
      <c r="BB66" s="26">
        <v>13377610075</v>
      </c>
      <c r="BC66" s="61">
        <v>348</v>
      </c>
      <c r="BD66" s="25" t="s">
        <v>280</v>
      </c>
      <c r="BE66" s="25">
        <v>0</v>
      </c>
      <c r="BF66" s="25">
        <v>0</v>
      </c>
      <c r="BG66" s="25">
        <v>0</v>
      </c>
      <c r="BH66" s="25">
        <v>0</v>
      </c>
      <c r="BI66" s="25"/>
      <c r="BJ66" s="66"/>
      <c r="BK66" s="57"/>
      <c r="BL66" s="57"/>
      <c r="BM66" s="57"/>
      <c r="BN66" s="57"/>
    </row>
    <row r="67" ht="33" customHeight="1" spans="1:66">
      <c r="A67" s="14" t="s">
        <v>770</v>
      </c>
      <c r="B67" s="15" t="s">
        <v>771</v>
      </c>
      <c r="C67" s="14" t="s">
        <v>770</v>
      </c>
      <c r="D67" s="15" t="s">
        <v>772</v>
      </c>
      <c r="E67" s="17">
        <v>350</v>
      </c>
      <c r="F67" s="19" t="s">
        <v>285</v>
      </c>
      <c r="G67" s="18" t="s">
        <v>265</v>
      </c>
      <c r="H67" s="19" t="s">
        <v>266</v>
      </c>
      <c r="I67" s="15" t="s">
        <v>773</v>
      </c>
      <c r="J67" s="24">
        <v>5</v>
      </c>
      <c r="K67" s="25">
        <v>0</v>
      </c>
      <c r="L67" s="18">
        <v>2</v>
      </c>
      <c r="M67" s="15">
        <v>42039</v>
      </c>
      <c r="N67" s="15">
        <v>42769</v>
      </c>
      <c r="O67" s="27">
        <v>42348</v>
      </c>
      <c r="P67" s="15" t="s">
        <v>268</v>
      </c>
      <c r="Q67" s="25">
        <v>9</v>
      </c>
      <c r="R67" s="24">
        <v>7.5</v>
      </c>
      <c r="S67" s="29" t="s">
        <v>269</v>
      </c>
      <c r="T67" s="25" t="s">
        <v>270</v>
      </c>
      <c r="U67" s="19"/>
      <c r="V67" s="19" t="s">
        <v>166</v>
      </c>
      <c r="W67" s="18" t="s">
        <v>774</v>
      </c>
      <c r="X67" s="19" t="s">
        <v>24</v>
      </c>
      <c r="Y67" s="35" t="s">
        <v>288</v>
      </c>
      <c r="Z67" s="36"/>
      <c r="AA67" s="18"/>
      <c r="AB67" s="37"/>
      <c r="AC67" s="38" t="s">
        <v>273</v>
      </c>
      <c r="AD67" s="18" t="s">
        <v>274</v>
      </c>
      <c r="AE67" s="25" t="s">
        <v>775</v>
      </c>
      <c r="AF67" s="14" t="s">
        <v>776</v>
      </c>
      <c r="AG67" s="14" t="s">
        <v>172</v>
      </c>
      <c r="AH67" s="48"/>
      <c r="AI67" s="14" t="s">
        <v>172</v>
      </c>
      <c r="AJ67" s="14" t="s">
        <v>172</v>
      </c>
      <c r="AK67" s="49"/>
      <c r="AL67" s="50"/>
      <c r="AM67" s="51"/>
      <c r="AN67" s="52"/>
      <c r="AO67" s="39" t="s">
        <v>694</v>
      </c>
      <c r="AP67" s="39"/>
      <c r="AQ67" s="39"/>
      <c r="AR67" s="14" t="s">
        <v>777</v>
      </c>
      <c r="AS67" s="25" t="s">
        <v>392</v>
      </c>
      <c r="AT67" s="25" t="s">
        <v>392</v>
      </c>
      <c r="AU67" s="18" t="s">
        <v>599</v>
      </c>
      <c r="AV67" s="18" t="s">
        <v>245</v>
      </c>
      <c r="AW67" s="18" t="s">
        <v>278</v>
      </c>
      <c r="AX67" s="18"/>
      <c r="AY67" s="18"/>
      <c r="AZ67" s="18"/>
      <c r="BA67" s="25" t="s">
        <v>279</v>
      </c>
      <c r="BB67" s="26">
        <v>15521963333</v>
      </c>
      <c r="BC67" s="61">
        <v>349</v>
      </c>
      <c r="BD67" s="25" t="s">
        <v>280</v>
      </c>
      <c r="BE67" s="25">
        <v>0</v>
      </c>
      <c r="BF67" s="25">
        <v>0</v>
      </c>
      <c r="BG67" s="25">
        <v>0</v>
      </c>
      <c r="BH67" s="25">
        <v>0</v>
      </c>
      <c r="BI67" s="25"/>
      <c r="BJ67" s="66"/>
      <c r="BK67" s="57"/>
      <c r="BL67" s="57"/>
      <c r="BM67" s="57"/>
      <c r="BN67" s="57"/>
    </row>
    <row r="68" ht="33" customHeight="1" spans="1:66">
      <c r="A68" s="14" t="s">
        <v>778</v>
      </c>
      <c r="B68" s="15" t="s">
        <v>779</v>
      </c>
      <c r="C68" s="14" t="s">
        <v>778</v>
      </c>
      <c r="D68" s="15" t="s">
        <v>780</v>
      </c>
      <c r="E68" s="17">
        <v>351</v>
      </c>
      <c r="F68" s="19" t="s">
        <v>264</v>
      </c>
      <c r="G68" s="18" t="s">
        <v>265</v>
      </c>
      <c r="H68" s="19" t="s">
        <v>266</v>
      </c>
      <c r="I68" s="15" t="s">
        <v>781</v>
      </c>
      <c r="J68" s="24">
        <v>10</v>
      </c>
      <c r="K68" s="25">
        <v>0</v>
      </c>
      <c r="L68" s="18">
        <v>2</v>
      </c>
      <c r="M68" s="15">
        <v>42039</v>
      </c>
      <c r="N68" s="15">
        <v>42769</v>
      </c>
      <c r="O68" s="27">
        <v>42361</v>
      </c>
      <c r="P68" s="15" t="s">
        <v>268</v>
      </c>
      <c r="Q68" s="25">
        <v>9</v>
      </c>
      <c r="R68" s="24">
        <v>7.5</v>
      </c>
      <c r="S68" s="29" t="s">
        <v>269</v>
      </c>
      <c r="T68" s="25" t="s">
        <v>270</v>
      </c>
      <c r="U68" s="19"/>
      <c r="V68" s="19" t="s">
        <v>166</v>
      </c>
      <c r="W68" s="18" t="s">
        <v>782</v>
      </c>
      <c r="X68" s="19" t="s">
        <v>24</v>
      </c>
      <c r="Y68" s="35" t="s">
        <v>288</v>
      </c>
      <c r="Z68" s="36"/>
      <c r="AA68" s="18"/>
      <c r="AB68" s="37"/>
      <c r="AC68" s="38" t="s">
        <v>273</v>
      </c>
      <c r="AD68" s="18" t="s">
        <v>321</v>
      </c>
      <c r="AE68" s="25" t="s">
        <v>783</v>
      </c>
      <c r="AF68" s="14" t="s">
        <v>784</v>
      </c>
      <c r="AG68" s="14" t="s">
        <v>172</v>
      </c>
      <c r="AH68" s="48"/>
      <c r="AI68" s="14" t="s">
        <v>172</v>
      </c>
      <c r="AJ68" s="14" t="s">
        <v>172</v>
      </c>
      <c r="AK68" s="49"/>
      <c r="AL68" s="50"/>
      <c r="AM68" s="51"/>
      <c r="AN68" s="52"/>
      <c r="AO68" s="39" t="s">
        <v>694</v>
      </c>
      <c r="AP68" s="39"/>
      <c r="AQ68" s="39"/>
      <c r="AR68" s="14" t="s">
        <v>785</v>
      </c>
      <c r="AS68" s="25" t="s">
        <v>530</v>
      </c>
      <c r="AT68" s="25" t="s">
        <v>530</v>
      </c>
      <c r="AU68" s="18" t="s">
        <v>530</v>
      </c>
      <c r="AV68" s="18" t="s">
        <v>245</v>
      </c>
      <c r="AW68" s="18" t="s">
        <v>278</v>
      </c>
      <c r="AX68" s="18"/>
      <c r="AY68" s="18"/>
      <c r="AZ68" s="18"/>
      <c r="BA68" s="25" t="s">
        <v>279</v>
      </c>
      <c r="BB68" s="26">
        <v>13536753675</v>
      </c>
      <c r="BC68" s="61">
        <v>350</v>
      </c>
      <c r="BD68" s="25" t="s">
        <v>280</v>
      </c>
      <c r="BE68" s="25">
        <v>0</v>
      </c>
      <c r="BF68" s="25">
        <v>0</v>
      </c>
      <c r="BG68" s="25">
        <v>0</v>
      </c>
      <c r="BH68" s="25">
        <v>0</v>
      </c>
      <c r="BI68" s="25"/>
      <c r="BJ68" s="66"/>
      <c r="BK68" s="57"/>
      <c r="BL68" s="57"/>
      <c r="BM68" s="57"/>
      <c r="BN68" s="57"/>
    </row>
    <row r="69" ht="33" customHeight="1" spans="1:66">
      <c r="A69" s="14" t="s">
        <v>786</v>
      </c>
      <c r="B69" s="15" t="s">
        <v>787</v>
      </c>
      <c r="C69" s="14" t="s">
        <v>786</v>
      </c>
      <c r="D69" s="15" t="s">
        <v>788</v>
      </c>
      <c r="E69" s="17">
        <v>352</v>
      </c>
      <c r="F69" s="19" t="s">
        <v>264</v>
      </c>
      <c r="G69" s="18" t="s">
        <v>265</v>
      </c>
      <c r="H69" s="19" t="s">
        <v>266</v>
      </c>
      <c r="I69" s="15" t="s">
        <v>789</v>
      </c>
      <c r="J69" s="24">
        <v>10</v>
      </c>
      <c r="K69" s="25">
        <v>0</v>
      </c>
      <c r="L69" s="18">
        <v>2</v>
      </c>
      <c r="M69" s="15">
        <v>42041</v>
      </c>
      <c r="N69" s="15">
        <v>42771</v>
      </c>
      <c r="O69" s="27">
        <v>42361</v>
      </c>
      <c r="P69" s="15" t="s">
        <v>268</v>
      </c>
      <c r="Q69" s="25">
        <v>9</v>
      </c>
      <c r="R69" s="24">
        <v>7.5</v>
      </c>
      <c r="S69" s="29" t="s">
        <v>269</v>
      </c>
      <c r="T69" s="25" t="s">
        <v>270</v>
      </c>
      <c r="U69" s="19"/>
      <c r="V69" s="19" t="s">
        <v>166</v>
      </c>
      <c r="W69" s="18" t="s">
        <v>790</v>
      </c>
      <c r="X69" s="19" t="s">
        <v>24</v>
      </c>
      <c r="Y69" s="35" t="s">
        <v>272</v>
      </c>
      <c r="Z69" s="36"/>
      <c r="AA69" s="18"/>
      <c r="AB69" s="37"/>
      <c r="AC69" s="38" t="s">
        <v>273</v>
      </c>
      <c r="AD69" s="18" t="s">
        <v>274</v>
      </c>
      <c r="AE69" s="25" t="s">
        <v>791</v>
      </c>
      <c r="AF69" s="14" t="s">
        <v>792</v>
      </c>
      <c r="AG69" s="14" t="s">
        <v>172</v>
      </c>
      <c r="AH69" s="48"/>
      <c r="AI69" s="14" t="s">
        <v>172</v>
      </c>
      <c r="AJ69" s="14" t="s">
        <v>172</v>
      </c>
      <c r="AK69" s="49"/>
      <c r="AL69" s="50"/>
      <c r="AM69" s="51"/>
      <c r="AN69" s="52"/>
      <c r="AO69" s="39" t="s">
        <v>694</v>
      </c>
      <c r="AP69" s="39"/>
      <c r="AQ69" s="39"/>
      <c r="AR69" s="14" t="s">
        <v>793</v>
      </c>
      <c r="AS69" s="25" t="s">
        <v>599</v>
      </c>
      <c r="AT69" s="25" t="s">
        <v>599</v>
      </c>
      <c r="AU69" s="18" t="s">
        <v>338</v>
      </c>
      <c r="AV69" s="18" t="s">
        <v>245</v>
      </c>
      <c r="AW69" s="18" t="s">
        <v>278</v>
      </c>
      <c r="AX69" s="18"/>
      <c r="AY69" s="18"/>
      <c r="AZ69" s="18"/>
      <c r="BA69" s="25" t="s">
        <v>279</v>
      </c>
      <c r="BB69" s="26" t="s">
        <v>794</v>
      </c>
      <c r="BC69" s="57">
        <v>351</v>
      </c>
      <c r="BD69" s="25" t="s">
        <v>280</v>
      </c>
      <c r="BE69" s="25">
        <v>0</v>
      </c>
      <c r="BF69" s="25">
        <v>0</v>
      </c>
      <c r="BG69" s="25">
        <v>0</v>
      </c>
      <c r="BH69" s="25">
        <v>0</v>
      </c>
      <c r="BI69" s="25" t="s">
        <v>281</v>
      </c>
      <c r="BJ69" s="66"/>
      <c r="BK69" s="57"/>
      <c r="BL69" s="57"/>
      <c r="BM69" s="57"/>
      <c r="BN69" s="57"/>
    </row>
    <row r="70" ht="33" customHeight="1" spans="1:66">
      <c r="A70" s="14" t="s">
        <v>795</v>
      </c>
      <c r="B70" s="15" t="s">
        <v>796</v>
      </c>
      <c r="C70" s="14" t="s">
        <v>795</v>
      </c>
      <c r="D70" s="15" t="s">
        <v>797</v>
      </c>
      <c r="E70" s="17">
        <v>353</v>
      </c>
      <c r="F70" s="19" t="s">
        <v>285</v>
      </c>
      <c r="G70" s="18" t="s">
        <v>265</v>
      </c>
      <c r="H70" s="19" t="s">
        <v>266</v>
      </c>
      <c r="I70" s="15" t="s">
        <v>798</v>
      </c>
      <c r="J70" s="24">
        <v>5</v>
      </c>
      <c r="K70" s="25">
        <v>0</v>
      </c>
      <c r="L70" s="18">
        <v>2</v>
      </c>
      <c r="M70" s="15">
        <v>42040</v>
      </c>
      <c r="N70" s="15">
        <v>42770</v>
      </c>
      <c r="O70" s="27">
        <v>42362</v>
      </c>
      <c r="P70" s="15" t="s">
        <v>268</v>
      </c>
      <c r="Q70" s="25">
        <v>9</v>
      </c>
      <c r="R70" s="24">
        <v>7.5</v>
      </c>
      <c r="S70" s="29" t="s">
        <v>269</v>
      </c>
      <c r="T70" s="25" t="s">
        <v>270</v>
      </c>
      <c r="U70" s="19"/>
      <c r="V70" s="19" t="s">
        <v>166</v>
      </c>
      <c r="W70" s="18" t="s">
        <v>799</v>
      </c>
      <c r="X70" s="19" t="s">
        <v>24</v>
      </c>
      <c r="Y70" s="35" t="s">
        <v>288</v>
      </c>
      <c r="Z70" s="36"/>
      <c r="AA70" s="18"/>
      <c r="AB70" s="37"/>
      <c r="AC70" s="38" t="s">
        <v>273</v>
      </c>
      <c r="AD70" s="18" t="s">
        <v>321</v>
      </c>
      <c r="AE70" s="25" t="s">
        <v>800</v>
      </c>
      <c r="AF70" s="14" t="s">
        <v>801</v>
      </c>
      <c r="AG70" s="14" t="s">
        <v>172</v>
      </c>
      <c r="AH70" s="48"/>
      <c r="AI70" s="14" t="s">
        <v>172</v>
      </c>
      <c r="AJ70" s="14" t="s">
        <v>172</v>
      </c>
      <c r="AK70" s="49"/>
      <c r="AL70" s="50"/>
      <c r="AM70" s="51"/>
      <c r="AN70" s="52"/>
      <c r="AO70" s="39" t="s">
        <v>802</v>
      </c>
      <c r="AP70" s="39"/>
      <c r="AQ70" s="39"/>
      <c r="AR70" s="14" t="s">
        <v>803</v>
      </c>
      <c r="AS70" s="25" t="s">
        <v>599</v>
      </c>
      <c r="AT70" s="25" t="s">
        <v>599</v>
      </c>
      <c r="AU70" s="18" t="s">
        <v>291</v>
      </c>
      <c r="AV70" s="18" t="s">
        <v>245</v>
      </c>
      <c r="AW70" s="18" t="s">
        <v>278</v>
      </c>
      <c r="AX70" s="18"/>
      <c r="AY70" s="18"/>
      <c r="AZ70" s="18"/>
      <c r="BA70" s="25" t="s">
        <v>279</v>
      </c>
      <c r="BB70" s="26">
        <v>13829384759</v>
      </c>
      <c r="BC70" s="61">
        <v>352</v>
      </c>
      <c r="BD70" s="25" t="s">
        <v>280</v>
      </c>
      <c r="BE70" s="25">
        <v>0</v>
      </c>
      <c r="BF70" s="25">
        <v>0</v>
      </c>
      <c r="BG70" s="25">
        <v>0</v>
      </c>
      <c r="BH70" s="25">
        <v>0</v>
      </c>
      <c r="BI70" s="25"/>
      <c r="BJ70" s="66"/>
      <c r="BK70" s="57"/>
      <c r="BL70" s="57"/>
      <c r="BM70" s="57"/>
      <c r="BN70" s="57"/>
    </row>
    <row r="71" ht="33" customHeight="1" spans="1:66">
      <c r="A71" s="14" t="s">
        <v>804</v>
      </c>
      <c r="B71" s="15" t="s">
        <v>805</v>
      </c>
      <c r="C71" s="14" t="s">
        <v>804</v>
      </c>
      <c r="D71" s="15" t="s">
        <v>806</v>
      </c>
      <c r="E71" s="17">
        <v>354</v>
      </c>
      <c r="F71" s="19" t="s">
        <v>285</v>
      </c>
      <c r="G71" s="18" t="s">
        <v>265</v>
      </c>
      <c r="H71" s="19" t="s">
        <v>266</v>
      </c>
      <c r="I71" s="15" t="s">
        <v>807</v>
      </c>
      <c r="J71" s="24">
        <v>10</v>
      </c>
      <c r="K71" s="25">
        <v>0</v>
      </c>
      <c r="L71" s="18">
        <v>2</v>
      </c>
      <c r="M71" s="15">
        <v>42040</v>
      </c>
      <c r="N71" s="15">
        <v>42770</v>
      </c>
      <c r="O71" s="27">
        <v>42361</v>
      </c>
      <c r="P71" s="15" t="s">
        <v>268</v>
      </c>
      <c r="Q71" s="25">
        <v>9</v>
      </c>
      <c r="R71" s="24">
        <v>7.5</v>
      </c>
      <c r="S71" s="29" t="s">
        <v>269</v>
      </c>
      <c r="T71" s="25" t="s">
        <v>270</v>
      </c>
      <c r="U71" s="19"/>
      <c r="V71" s="19" t="s">
        <v>166</v>
      </c>
      <c r="W71" s="18" t="s">
        <v>808</v>
      </c>
      <c r="X71" s="19" t="s">
        <v>24</v>
      </c>
      <c r="Y71" s="35" t="s">
        <v>288</v>
      </c>
      <c r="Z71" s="36"/>
      <c r="AA71" s="18"/>
      <c r="AB71" s="37"/>
      <c r="AC71" s="38" t="s">
        <v>273</v>
      </c>
      <c r="AD71" s="18" t="s">
        <v>321</v>
      </c>
      <c r="AE71" s="25" t="s">
        <v>809</v>
      </c>
      <c r="AF71" s="14" t="s">
        <v>810</v>
      </c>
      <c r="AG71" s="14" t="s">
        <v>172</v>
      </c>
      <c r="AH71" s="48"/>
      <c r="AI71" s="14" t="s">
        <v>172</v>
      </c>
      <c r="AJ71" s="14" t="s">
        <v>172</v>
      </c>
      <c r="AK71" s="49"/>
      <c r="AL71" s="50"/>
      <c r="AM71" s="51"/>
      <c r="AN71" s="52"/>
      <c r="AO71" s="39" t="s">
        <v>694</v>
      </c>
      <c r="AP71" s="39"/>
      <c r="AQ71" s="39"/>
      <c r="AR71" s="14" t="s">
        <v>811</v>
      </c>
      <c r="AS71" s="25" t="s">
        <v>599</v>
      </c>
      <c r="AT71" s="25" t="s">
        <v>599</v>
      </c>
      <c r="AU71" s="18" t="s">
        <v>291</v>
      </c>
      <c r="AV71" s="18" t="s">
        <v>245</v>
      </c>
      <c r="AW71" s="18" t="s">
        <v>278</v>
      </c>
      <c r="AX71" s="18"/>
      <c r="AY71" s="18"/>
      <c r="AZ71" s="18"/>
      <c r="BA71" s="25" t="s">
        <v>279</v>
      </c>
      <c r="BB71" s="26">
        <v>13794718806</v>
      </c>
      <c r="BC71" s="61">
        <v>353</v>
      </c>
      <c r="BD71" s="25" t="s">
        <v>280</v>
      </c>
      <c r="BE71" s="25">
        <v>0</v>
      </c>
      <c r="BF71" s="25">
        <v>0</v>
      </c>
      <c r="BG71" s="25">
        <v>0</v>
      </c>
      <c r="BH71" s="25">
        <v>0</v>
      </c>
      <c r="BI71" s="25"/>
      <c r="BJ71" s="66"/>
      <c r="BK71" s="57"/>
      <c r="BL71" s="57"/>
      <c r="BM71" s="57"/>
      <c r="BN71" s="57"/>
    </row>
    <row r="72" ht="33" customHeight="1" spans="1:66">
      <c r="A72" s="14" t="s">
        <v>812</v>
      </c>
      <c r="B72" s="15" t="s">
        <v>813</v>
      </c>
      <c r="C72" s="14" t="s">
        <v>812</v>
      </c>
      <c r="D72" s="15" t="s">
        <v>814</v>
      </c>
      <c r="E72" s="17">
        <v>360</v>
      </c>
      <c r="F72" s="19" t="s">
        <v>285</v>
      </c>
      <c r="G72" s="18" t="s">
        <v>310</v>
      </c>
      <c r="H72" s="19" t="s">
        <v>266</v>
      </c>
      <c r="I72" s="15" t="s">
        <v>815</v>
      </c>
      <c r="J72" s="24">
        <v>10</v>
      </c>
      <c r="K72" s="25">
        <v>0</v>
      </c>
      <c r="L72" s="18">
        <v>2</v>
      </c>
      <c r="M72" s="15">
        <v>42050</v>
      </c>
      <c r="N72" s="15">
        <v>42780</v>
      </c>
      <c r="O72" s="27">
        <v>42408</v>
      </c>
      <c r="P72" s="15" t="s">
        <v>268</v>
      </c>
      <c r="Q72" s="25">
        <v>9</v>
      </c>
      <c r="R72" s="24">
        <v>7.5</v>
      </c>
      <c r="S72" s="29" t="s">
        <v>269</v>
      </c>
      <c r="T72" s="25" t="s">
        <v>270</v>
      </c>
      <c r="U72" s="19"/>
      <c r="V72" s="19" t="s">
        <v>166</v>
      </c>
      <c r="W72" s="18" t="s">
        <v>816</v>
      </c>
      <c r="X72" s="19" t="s">
        <v>166</v>
      </c>
      <c r="Y72" s="35" t="s">
        <v>288</v>
      </c>
      <c r="Z72" s="36"/>
      <c r="AA72" s="18"/>
      <c r="AB72" s="37"/>
      <c r="AC72" s="38" t="s">
        <v>273</v>
      </c>
      <c r="AD72" s="18" t="s">
        <v>321</v>
      </c>
      <c r="AE72" s="25" t="s">
        <v>817</v>
      </c>
      <c r="AF72" s="14" t="s">
        <v>818</v>
      </c>
      <c r="AG72" s="14" t="s">
        <v>172</v>
      </c>
      <c r="AH72" s="48"/>
      <c r="AI72" s="14" t="s">
        <v>172</v>
      </c>
      <c r="AJ72" s="14" t="s">
        <v>172</v>
      </c>
      <c r="AK72" s="49"/>
      <c r="AL72" s="50"/>
      <c r="AM72" s="51"/>
      <c r="AN72" s="52"/>
      <c r="AO72" s="39" t="s">
        <v>819</v>
      </c>
      <c r="AP72" s="39"/>
      <c r="AQ72" s="39"/>
      <c r="AR72" s="14" t="s">
        <v>820</v>
      </c>
      <c r="AS72" s="25" t="s">
        <v>530</v>
      </c>
      <c r="AT72" s="25" t="s">
        <v>530</v>
      </c>
      <c r="AU72" s="18" t="s">
        <v>338</v>
      </c>
      <c r="AV72" s="18"/>
      <c r="AW72" s="18" t="s">
        <v>278</v>
      </c>
      <c r="AX72" s="18"/>
      <c r="AY72" s="18"/>
      <c r="AZ72" s="18"/>
      <c r="BA72" s="25" t="s">
        <v>279</v>
      </c>
      <c r="BB72" s="26" t="s">
        <v>821</v>
      </c>
      <c r="BC72" s="57">
        <v>359</v>
      </c>
      <c r="BD72" s="25" t="s">
        <v>280</v>
      </c>
      <c r="BE72" s="25">
        <v>0</v>
      </c>
      <c r="BF72" s="25">
        <v>0</v>
      </c>
      <c r="BG72" s="25">
        <v>0</v>
      </c>
      <c r="BH72" s="25">
        <v>0</v>
      </c>
      <c r="BI72" s="25"/>
      <c r="BJ72" s="66"/>
      <c r="BK72" s="57"/>
      <c r="BL72" s="57"/>
      <c r="BM72" s="57"/>
      <c r="BN72" s="57"/>
    </row>
    <row r="73" ht="33" customHeight="1" spans="1:66">
      <c r="A73" s="14" t="s">
        <v>822</v>
      </c>
      <c r="B73" s="15" t="s">
        <v>823</v>
      </c>
      <c r="C73" s="14" t="s">
        <v>822</v>
      </c>
      <c r="D73" s="15" t="s">
        <v>824</v>
      </c>
      <c r="E73" s="17">
        <v>361</v>
      </c>
      <c r="F73" s="19" t="s">
        <v>285</v>
      </c>
      <c r="G73" s="18" t="s">
        <v>310</v>
      </c>
      <c r="H73" s="19" t="s">
        <v>266</v>
      </c>
      <c r="I73" s="15" t="s">
        <v>825</v>
      </c>
      <c r="J73" s="24">
        <v>6</v>
      </c>
      <c r="K73" s="25">
        <v>0</v>
      </c>
      <c r="L73" s="18">
        <v>2</v>
      </c>
      <c r="M73" s="15">
        <v>42050</v>
      </c>
      <c r="N73" s="15">
        <v>42780</v>
      </c>
      <c r="O73" s="27">
        <v>42408</v>
      </c>
      <c r="P73" s="15" t="s">
        <v>268</v>
      </c>
      <c r="Q73" s="25">
        <v>9</v>
      </c>
      <c r="R73" s="24">
        <v>7.5</v>
      </c>
      <c r="S73" s="29" t="s">
        <v>269</v>
      </c>
      <c r="T73" s="25" t="s">
        <v>270</v>
      </c>
      <c r="U73" s="19"/>
      <c r="V73" s="19" t="s">
        <v>166</v>
      </c>
      <c r="W73" s="18" t="s">
        <v>826</v>
      </c>
      <c r="X73" s="19" t="s">
        <v>166</v>
      </c>
      <c r="Y73" s="35" t="s">
        <v>288</v>
      </c>
      <c r="Z73" s="36"/>
      <c r="AA73" s="18"/>
      <c r="AB73" s="37"/>
      <c r="AC73" s="38" t="s">
        <v>273</v>
      </c>
      <c r="AD73" s="18" t="s">
        <v>321</v>
      </c>
      <c r="AE73" s="25" t="s">
        <v>827</v>
      </c>
      <c r="AF73" s="14" t="s">
        <v>828</v>
      </c>
      <c r="AG73" s="14" t="s">
        <v>172</v>
      </c>
      <c r="AH73" s="48"/>
      <c r="AI73" s="14" t="s">
        <v>172</v>
      </c>
      <c r="AJ73" s="14" t="s">
        <v>172</v>
      </c>
      <c r="AK73" s="49"/>
      <c r="AL73" s="50"/>
      <c r="AM73" s="51"/>
      <c r="AN73" s="52"/>
      <c r="AO73" s="39" t="s">
        <v>829</v>
      </c>
      <c r="AP73" s="39"/>
      <c r="AQ73" s="39"/>
      <c r="AR73" s="14" t="s">
        <v>830</v>
      </c>
      <c r="AS73" s="25" t="s">
        <v>530</v>
      </c>
      <c r="AT73" s="25" t="s">
        <v>530</v>
      </c>
      <c r="AU73" s="18" t="s">
        <v>530</v>
      </c>
      <c r="AV73" s="18"/>
      <c r="AW73" s="18" t="s">
        <v>278</v>
      </c>
      <c r="AX73" s="18"/>
      <c r="AY73" s="18"/>
      <c r="AZ73" s="18"/>
      <c r="BA73" s="25" t="s">
        <v>279</v>
      </c>
      <c r="BB73" s="26" t="s">
        <v>831</v>
      </c>
      <c r="BC73" s="61">
        <v>360</v>
      </c>
      <c r="BD73" s="25" t="s">
        <v>280</v>
      </c>
      <c r="BE73" s="25">
        <v>0</v>
      </c>
      <c r="BF73" s="25">
        <v>0</v>
      </c>
      <c r="BG73" s="25">
        <v>0</v>
      </c>
      <c r="BH73" s="25">
        <v>0</v>
      </c>
      <c r="BI73" s="25"/>
      <c r="BJ73" s="66"/>
      <c r="BK73" s="57"/>
      <c r="BL73" s="57"/>
      <c r="BM73" s="57"/>
      <c r="BN73" s="57"/>
    </row>
    <row r="74" ht="33" customHeight="1" spans="1:66">
      <c r="A74" s="14" t="s">
        <v>832</v>
      </c>
      <c r="B74" s="15" t="s">
        <v>833</v>
      </c>
      <c r="C74" s="14" t="s">
        <v>832</v>
      </c>
      <c r="D74" s="16" t="s">
        <v>834</v>
      </c>
      <c r="E74" s="17">
        <v>362</v>
      </c>
      <c r="F74" s="19" t="s">
        <v>285</v>
      </c>
      <c r="G74" s="18" t="s">
        <v>310</v>
      </c>
      <c r="H74" s="19" t="s">
        <v>266</v>
      </c>
      <c r="I74" s="15" t="s">
        <v>835</v>
      </c>
      <c r="J74" s="24">
        <v>10</v>
      </c>
      <c r="K74" s="25">
        <v>0</v>
      </c>
      <c r="L74" s="18">
        <v>2</v>
      </c>
      <c r="M74" s="15">
        <v>42050</v>
      </c>
      <c r="N74" s="15">
        <v>42780</v>
      </c>
      <c r="O74" s="27">
        <v>42398</v>
      </c>
      <c r="P74" s="15" t="s">
        <v>268</v>
      </c>
      <c r="Q74" s="25">
        <v>9</v>
      </c>
      <c r="R74" s="24">
        <v>7.5</v>
      </c>
      <c r="S74" s="29" t="s">
        <v>269</v>
      </c>
      <c r="T74" s="25" t="s">
        <v>270</v>
      </c>
      <c r="U74" s="19"/>
      <c r="V74" s="19" t="s">
        <v>166</v>
      </c>
      <c r="W74" s="18" t="s">
        <v>836</v>
      </c>
      <c r="X74" s="19" t="s">
        <v>166</v>
      </c>
      <c r="Y74" s="35" t="s">
        <v>288</v>
      </c>
      <c r="Z74" s="36"/>
      <c r="AA74" s="18"/>
      <c r="AB74" s="37"/>
      <c r="AC74" s="38" t="s">
        <v>273</v>
      </c>
      <c r="AD74" s="18" t="s">
        <v>321</v>
      </c>
      <c r="AE74" s="25" t="s">
        <v>837</v>
      </c>
      <c r="AF74" s="14" t="s">
        <v>838</v>
      </c>
      <c r="AG74" s="14" t="s">
        <v>172</v>
      </c>
      <c r="AH74" s="48"/>
      <c r="AI74" s="14" t="s">
        <v>172</v>
      </c>
      <c r="AJ74" s="14" t="s">
        <v>172</v>
      </c>
      <c r="AK74" s="49"/>
      <c r="AL74" s="50"/>
      <c r="AM74" s="51"/>
      <c r="AN74" s="52"/>
      <c r="AO74" s="39" t="s">
        <v>819</v>
      </c>
      <c r="AP74" s="39"/>
      <c r="AQ74" s="39"/>
      <c r="AR74" s="14" t="s">
        <v>839</v>
      </c>
      <c r="AS74" s="25" t="s">
        <v>291</v>
      </c>
      <c r="AT74" s="25" t="s">
        <v>291</v>
      </c>
      <c r="AU74" s="18" t="s">
        <v>530</v>
      </c>
      <c r="AV74" s="18"/>
      <c r="AW74" s="18" t="s">
        <v>278</v>
      </c>
      <c r="AX74" s="18"/>
      <c r="AY74" s="18"/>
      <c r="AZ74" s="18"/>
      <c r="BA74" s="25" t="s">
        <v>279</v>
      </c>
      <c r="BB74" s="26" t="s">
        <v>840</v>
      </c>
      <c r="BC74" s="61">
        <v>361</v>
      </c>
      <c r="BD74" s="25" t="s">
        <v>280</v>
      </c>
      <c r="BE74" s="25">
        <v>0</v>
      </c>
      <c r="BF74" s="25">
        <v>0</v>
      </c>
      <c r="BG74" s="25">
        <v>0</v>
      </c>
      <c r="BH74" s="25">
        <v>0</v>
      </c>
      <c r="BI74" s="25"/>
      <c r="BJ74" s="66"/>
      <c r="BK74" s="57"/>
      <c r="BL74" s="57"/>
      <c r="BM74" s="57"/>
      <c r="BN74" s="57"/>
    </row>
    <row r="75" ht="33" customHeight="1" spans="1:66">
      <c r="A75" s="14" t="s">
        <v>841</v>
      </c>
      <c r="B75" s="15" t="s">
        <v>842</v>
      </c>
      <c r="C75" s="14" t="s">
        <v>841</v>
      </c>
      <c r="D75" s="15" t="s">
        <v>843</v>
      </c>
      <c r="E75" s="17">
        <v>363</v>
      </c>
      <c r="F75" s="19" t="s">
        <v>285</v>
      </c>
      <c r="G75" s="18" t="s">
        <v>310</v>
      </c>
      <c r="H75" s="19" t="s">
        <v>266</v>
      </c>
      <c r="I75" s="15" t="s">
        <v>844</v>
      </c>
      <c r="J75" s="24">
        <v>10</v>
      </c>
      <c r="K75" s="25">
        <v>0</v>
      </c>
      <c r="L75" s="18">
        <v>2</v>
      </c>
      <c r="M75" s="15">
        <v>42050</v>
      </c>
      <c r="N75" s="15">
        <v>42780</v>
      </c>
      <c r="O75" s="27">
        <v>42408</v>
      </c>
      <c r="P75" s="15" t="s">
        <v>268</v>
      </c>
      <c r="Q75" s="25">
        <v>9</v>
      </c>
      <c r="R75" s="24">
        <v>7.5</v>
      </c>
      <c r="S75" s="29" t="s">
        <v>269</v>
      </c>
      <c r="T75" s="25" t="s">
        <v>270</v>
      </c>
      <c r="U75" s="19"/>
      <c r="V75" s="19" t="s">
        <v>166</v>
      </c>
      <c r="W75" s="18" t="s">
        <v>845</v>
      </c>
      <c r="X75" s="19" t="s">
        <v>166</v>
      </c>
      <c r="Y75" s="35" t="s">
        <v>288</v>
      </c>
      <c r="Z75" s="36"/>
      <c r="AA75" s="18"/>
      <c r="AB75" s="37"/>
      <c r="AC75" s="38" t="s">
        <v>273</v>
      </c>
      <c r="AD75" s="18" t="s">
        <v>321</v>
      </c>
      <c r="AE75" s="25" t="s">
        <v>846</v>
      </c>
      <c r="AF75" s="14" t="s">
        <v>847</v>
      </c>
      <c r="AG75" s="14" t="s">
        <v>172</v>
      </c>
      <c r="AH75" s="48"/>
      <c r="AI75" s="14" t="s">
        <v>172</v>
      </c>
      <c r="AJ75" s="14" t="s">
        <v>172</v>
      </c>
      <c r="AK75" s="49"/>
      <c r="AL75" s="50"/>
      <c r="AM75" s="51"/>
      <c r="AN75" s="52"/>
      <c r="AO75" s="39" t="s">
        <v>819</v>
      </c>
      <c r="AP75" s="39"/>
      <c r="AQ75" s="39"/>
      <c r="AR75" s="14" t="s">
        <v>848</v>
      </c>
      <c r="AS75" s="25" t="s">
        <v>530</v>
      </c>
      <c r="AT75" s="25" t="s">
        <v>530</v>
      </c>
      <c r="AU75" s="18" t="s">
        <v>338</v>
      </c>
      <c r="AV75" s="18"/>
      <c r="AW75" s="18" t="s">
        <v>278</v>
      </c>
      <c r="AX75" s="18"/>
      <c r="AY75" s="18"/>
      <c r="AZ75" s="18"/>
      <c r="BA75" s="25" t="s">
        <v>279</v>
      </c>
      <c r="BB75" s="26" t="s">
        <v>849</v>
      </c>
      <c r="BC75" s="61">
        <v>362</v>
      </c>
      <c r="BD75" s="25" t="s">
        <v>280</v>
      </c>
      <c r="BE75" s="25">
        <v>0</v>
      </c>
      <c r="BF75" s="25">
        <v>0</v>
      </c>
      <c r="BG75" s="25">
        <v>0</v>
      </c>
      <c r="BH75" s="25">
        <v>0</v>
      </c>
      <c r="BI75" s="25"/>
      <c r="BJ75" s="66"/>
      <c r="BK75" s="57"/>
      <c r="BL75" s="57"/>
      <c r="BM75" s="57"/>
      <c r="BN75" s="57"/>
    </row>
    <row r="76" ht="33" customHeight="1" spans="1:66">
      <c r="A76" s="14" t="s">
        <v>850</v>
      </c>
      <c r="B76" s="15" t="s">
        <v>851</v>
      </c>
      <c r="C76" s="14" t="s">
        <v>850</v>
      </c>
      <c r="D76" s="16" t="s">
        <v>852</v>
      </c>
      <c r="E76" s="17">
        <v>367</v>
      </c>
      <c r="F76" s="19" t="s">
        <v>285</v>
      </c>
      <c r="G76" s="18" t="s">
        <v>310</v>
      </c>
      <c r="H76" s="19" t="s">
        <v>266</v>
      </c>
      <c r="I76" s="15" t="s">
        <v>853</v>
      </c>
      <c r="J76" s="24">
        <v>10</v>
      </c>
      <c r="K76" s="25">
        <v>0</v>
      </c>
      <c r="L76" s="18">
        <v>2</v>
      </c>
      <c r="M76" s="15">
        <v>42081</v>
      </c>
      <c r="N76" s="15">
        <v>42811</v>
      </c>
      <c r="O76" s="27">
        <v>42398</v>
      </c>
      <c r="P76" s="15" t="s">
        <v>268</v>
      </c>
      <c r="Q76" s="25">
        <v>9</v>
      </c>
      <c r="R76" s="24">
        <v>7.5</v>
      </c>
      <c r="S76" s="29" t="s">
        <v>269</v>
      </c>
      <c r="T76" s="25" t="s">
        <v>270</v>
      </c>
      <c r="U76" s="19"/>
      <c r="V76" s="19" t="s">
        <v>166</v>
      </c>
      <c r="W76" s="18" t="s">
        <v>854</v>
      </c>
      <c r="X76" s="19" t="s">
        <v>166</v>
      </c>
      <c r="Y76" s="35" t="s">
        <v>288</v>
      </c>
      <c r="Z76" s="36"/>
      <c r="AA76" s="18"/>
      <c r="AB76" s="37"/>
      <c r="AC76" s="38" t="s">
        <v>273</v>
      </c>
      <c r="AD76" s="18" t="s">
        <v>321</v>
      </c>
      <c r="AE76" s="25" t="s">
        <v>855</v>
      </c>
      <c r="AF76" s="14" t="s">
        <v>856</v>
      </c>
      <c r="AG76" s="14" t="s">
        <v>172</v>
      </c>
      <c r="AH76" s="48"/>
      <c r="AI76" s="14" t="s">
        <v>172</v>
      </c>
      <c r="AJ76" s="14" t="s">
        <v>172</v>
      </c>
      <c r="AK76" s="49"/>
      <c r="AL76" s="50"/>
      <c r="AM76" s="51"/>
      <c r="AN76" s="52"/>
      <c r="AO76" s="39">
        <v>1000</v>
      </c>
      <c r="AP76" s="39"/>
      <c r="AQ76" s="39"/>
      <c r="AR76" s="14" t="s">
        <v>857</v>
      </c>
      <c r="AS76" s="25" t="s">
        <v>530</v>
      </c>
      <c r="AT76" s="25" t="s">
        <v>530</v>
      </c>
      <c r="AU76" s="18" t="s">
        <v>338</v>
      </c>
      <c r="AV76" s="18"/>
      <c r="AW76" s="18" t="s">
        <v>278</v>
      </c>
      <c r="AX76" s="18"/>
      <c r="AY76" s="18"/>
      <c r="AZ76" s="18"/>
      <c r="BA76" s="25" t="s">
        <v>279</v>
      </c>
      <c r="BB76" s="26">
        <v>13553251680</v>
      </c>
      <c r="BC76" s="61">
        <v>366</v>
      </c>
      <c r="BD76" s="25" t="s">
        <v>280</v>
      </c>
      <c r="BE76" s="25">
        <v>0</v>
      </c>
      <c r="BF76" s="25">
        <v>0</v>
      </c>
      <c r="BG76" s="25">
        <v>0</v>
      </c>
      <c r="BH76" s="25">
        <v>0</v>
      </c>
      <c r="BI76" s="25"/>
      <c r="BJ76" s="66"/>
      <c r="BK76" s="57"/>
      <c r="BL76" s="57"/>
      <c r="BM76" s="57"/>
      <c r="BN76" s="57"/>
    </row>
    <row r="77" ht="33" customHeight="1" spans="1:66">
      <c r="A77" s="14" t="s">
        <v>858</v>
      </c>
      <c r="B77" s="15" t="s">
        <v>859</v>
      </c>
      <c r="C77" s="14" t="s">
        <v>858</v>
      </c>
      <c r="D77" s="16" t="s">
        <v>860</v>
      </c>
      <c r="E77" s="17">
        <v>368</v>
      </c>
      <c r="F77" s="19" t="s">
        <v>285</v>
      </c>
      <c r="G77" s="18" t="s">
        <v>310</v>
      </c>
      <c r="H77" s="19" t="s">
        <v>266</v>
      </c>
      <c r="I77" s="15" t="s">
        <v>861</v>
      </c>
      <c r="J77" s="24">
        <v>8</v>
      </c>
      <c r="K77" s="25">
        <v>0</v>
      </c>
      <c r="L77" s="18">
        <v>2</v>
      </c>
      <c r="M77" s="15">
        <v>42081</v>
      </c>
      <c r="N77" s="15">
        <v>42811</v>
      </c>
      <c r="O77" s="27">
        <v>42398</v>
      </c>
      <c r="P77" s="15" t="s">
        <v>268</v>
      </c>
      <c r="Q77" s="25">
        <v>9</v>
      </c>
      <c r="R77" s="24">
        <v>7.5</v>
      </c>
      <c r="S77" s="29" t="s">
        <v>269</v>
      </c>
      <c r="T77" s="25" t="s">
        <v>270</v>
      </c>
      <c r="U77" s="19"/>
      <c r="V77" s="19" t="s">
        <v>166</v>
      </c>
      <c r="W77" s="18" t="s">
        <v>862</v>
      </c>
      <c r="X77" s="19" t="s">
        <v>166</v>
      </c>
      <c r="Y77" s="35" t="s">
        <v>288</v>
      </c>
      <c r="Z77" s="36"/>
      <c r="AA77" s="18"/>
      <c r="AB77" s="37"/>
      <c r="AC77" s="38" t="s">
        <v>273</v>
      </c>
      <c r="AD77" s="18" t="s">
        <v>321</v>
      </c>
      <c r="AE77" s="25" t="s">
        <v>863</v>
      </c>
      <c r="AF77" s="14" t="s">
        <v>864</v>
      </c>
      <c r="AG77" s="14" t="s">
        <v>172</v>
      </c>
      <c r="AH77" s="48"/>
      <c r="AI77" s="14" t="s">
        <v>172</v>
      </c>
      <c r="AJ77" s="14" t="s">
        <v>172</v>
      </c>
      <c r="AK77" s="49"/>
      <c r="AL77" s="50"/>
      <c r="AM77" s="51"/>
      <c r="AN77" s="52"/>
      <c r="AO77" s="39">
        <v>1000</v>
      </c>
      <c r="AP77" s="39"/>
      <c r="AQ77" s="39"/>
      <c r="AR77" s="14" t="s">
        <v>865</v>
      </c>
      <c r="AS77" s="25" t="s">
        <v>530</v>
      </c>
      <c r="AT77" s="25" t="s">
        <v>530</v>
      </c>
      <c r="AU77" s="18" t="s">
        <v>338</v>
      </c>
      <c r="AV77" s="18"/>
      <c r="AW77" s="18" t="s">
        <v>278</v>
      </c>
      <c r="AX77" s="18"/>
      <c r="AY77" s="18"/>
      <c r="AZ77" s="18"/>
      <c r="BA77" s="25" t="s">
        <v>279</v>
      </c>
      <c r="BB77" s="26">
        <v>13827828997</v>
      </c>
      <c r="BC77" s="57">
        <v>367</v>
      </c>
      <c r="BD77" s="25" t="s">
        <v>280</v>
      </c>
      <c r="BE77" s="25">
        <v>0</v>
      </c>
      <c r="BF77" s="25">
        <v>0</v>
      </c>
      <c r="BG77" s="25">
        <v>0</v>
      </c>
      <c r="BH77" s="25">
        <v>0</v>
      </c>
      <c r="BI77" s="25"/>
      <c r="BJ77" s="66"/>
      <c r="BK77" s="57"/>
      <c r="BL77" s="57"/>
      <c r="BM77" s="57"/>
      <c r="BN77" s="57"/>
    </row>
    <row r="78" ht="33" customHeight="1" spans="1:66">
      <c r="A78" s="14" t="s">
        <v>866</v>
      </c>
      <c r="B78" s="15" t="s">
        <v>867</v>
      </c>
      <c r="C78" s="14" t="s">
        <v>866</v>
      </c>
      <c r="D78" s="15" t="s">
        <v>868</v>
      </c>
      <c r="E78" s="17">
        <v>369</v>
      </c>
      <c r="F78" s="19" t="s">
        <v>285</v>
      </c>
      <c r="G78" s="18" t="s">
        <v>265</v>
      </c>
      <c r="H78" s="19" t="s">
        <v>266</v>
      </c>
      <c r="I78" s="15" t="s">
        <v>869</v>
      </c>
      <c r="J78" s="24">
        <v>10</v>
      </c>
      <c r="K78" s="25">
        <v>0</v>
      </c>
      <c r="L78" s="18">
        <v>2</v>
      </c>
      <c r="M78" s="15">
        <v>42082</v>
      </c>
      <c r="N78" s="15">
        <v>42812</v>
      </c>
      <c r="O78" s="27">
        <v>42432</v>
      </c>
      <c r="P78" s="15" t="s">
        <v>268</v>
      </c>
      <c r="Q78" s="25">
        <v>9</v>
      </c>
      <c r="R78" s="24">
        <v>7.5</v>
      </c>
      <c r="S78" s="29" t="s">
        <v>269</v>
      </c>
      <c r="T78" s="25" t="s">
        <v>270</v>
      </c>
      <c r="U78" s="19"/>
      <c r="V78" s="19" t="s">
        <v>24</v>
      </c>
      <c r="W78" s="18" t="s">
        <v>870</v>
      </c>
      <c r="X78" s="19" t="s">
        <v>24</v>
      </c>
      <c r="Y78" s="35" t="s">
        <v>288</v>
      </c>
      <c r="Z78" s="36"/>
      <c r="AA78" s="18"/>
      <c r="AB78" s="37"/>
      <c r="AC78" s="38" t="s">
        <v>273</v>
      </c>
      <c r="AD78" s="18" t="s">
        <v>321</v>
      </c>
      <c r="AE78" s="25" t="s">
        <v>871</v>
      </c>
      <c r="AF78" s="14" t="s">
        <v>872</v>
      </c>
      <c r="AG78" s="14" t="s">
        <v>172</v>
      </c>
      <c r="AH78" s="48"/>
      <c r="AI78" s="14" t="s">
        <v>172</v>
      </c>
      <c r="AJ78" s="14" t="s">
        <v>172</v>
      </c>
      <c r="AK78" s="49"/>
      <c r="AL78" s="50"/>
      <c r="AM78" s="51"/>
      <c r="AN78" s="52"/>
      <c r="AO78" s="39">
        <v>1000</v>
      </c>
      <c r="AP78" s="39"/>
      <c r="AQ78" s="39"/>
      <c r="AR78" s="14" t="s">
        <v>873</v>
      </c>
      <c r="AS78" s="25" t="s">
        <v>599</v>
      </c>
      <c r="AT78" s="25" t="s">
        <v>599</v>
      </c>
      <c r="AU78" s="18" t="s">
        <v>291</v>
      </c>
      <c r="AV78" s="18" t="s">
        <v>245</v>
      </c>
      <c r="AW78" s="18" t="s">
        <v>278</v>
      </c>
      <c r="AX78" s="18"/>
      <c r="AY78" s="18"/>
      <c r="AZ78" s="18"/>
      <c r="BA78" s="25" t="s">
        <v>279</v>
      </c>
      <c r="BB78" s="26"/>
      <c r="BC78" s="61">
        <v>368</v>
      </c>
      <c r="BD78" s="25" t="s">
        <v>280</v>
      </c>
      <c r="BE78" s="25">
        <v>0</v>
      </c>
      <c r="BF78" s="25">
        <v>0</v>
      </c>
      <c r="BG78" s="25">
        <v>0</v>
      </c>
      <c r="BH78" s="25">
        <v>0</v>
      </c>
      <c r="BI78" s="25"/>
      <c r="BJ78" s="66"/>
      <c r="BK78" s="57"/>
      <c r="BL78" s="57"/>
      <c r="BM78" s="57"/>
      <c r="BN78" s="57"/>
    </row>
    <row r="79" ht="33" customHeight="1" spans="1:66">
      <c r="A79" s="14" t="s">
        <v>874</v>
      </c>
      <c r="B79" s="15" t="s">
        <v>875</v>
      </c>
      <c r="C79" s="14" t="s">
        <v>874</v>
      </c>
      <c r="D79" s="15" t="s">
        <v>876</v>
      </c>
      <c r="E79" s="17">
        <v>378</v>
      </c>
      <c r="F79" s="19" t="s">
        <v>285</v>
      </c>
      <c r="G79" s="18" t="s">
        <v>265</v>
      </c>
      <c r="H79" s="19" t="s">
        <v>266</v>
      </c>
      <c r="I79" s="15" t="s">
        <v>877</v>
      </c>
      <c r="J79" s="24">
        <v>10</v>
      </c>
      <c r="K79" s="25">
        <v>0</v>
      </c>
      <c r="L79" s="18">
        <v>2</v>
      </c>
      <c r="M79" s="15">
        <v>42097</v>
      </c>
      <c r="N79" s="15">
        <v>42827</v>
      </c>
      <c r="O79" s="27">
        <v>42408</v>
      </c>
      <c r="P79" s="15" t="s">
        <v>268</v>
      </c>
      <c r="Q79" s="25">
        <v>9</v>
      </c>
      <c r="R79" s="24">
        <v>7.5</v>
      </c>
      <c r="S79" s="29" t="s">
        <v>269</v>
      </c>
      <c r="T79" s="25" t="s">
        <v>270</v>
      </c>
      <c r="U79" s="19"/>
      <c r="V79" s="19" t="s">
        <v>166</v>
      </c>
      <c r="W79" s="18" t="s">
        <v>878</v>
      </c>
      <c r="X79" s="19" t="s">
        <v>24</v>
      </c>
      <c r="Y79" s="35" t="s">
        <v>288</v>
      </c>
      <c r="Z79" s="36"/>
      <c r="AA79" s="18"/>
      <c r="AB79" s="37"/>
      <c r="AC79" s="38" t="s">
        <v>273</v>
      </c>
      <c r="AD79" s="18" t="s">
        <v>321</v>
      </c>
      <c r="AE79" s="25" t="s">
        <v>879</v>
      </c>
      <c r="AF79" s="14" t="s">
        <v>880</v>
      </c>
      <c r="AG79" s="14" t="s">
        <v>172</v>
      </c>
      <c r="AH79" s="48"/>
      <c r="AI79" s="14" t="s">
        <v>172</v>
      </c>
      <c r="AJ79" s="14" t="s">
        <v>172</v>
      </c>
      <c r="AK79" s="49"/>
      <c r="AL79" s="50"/>
      <c r="AM79" s="51"/>
      <c r="AN79" s="52"/>
      <c r="AO79" s="39">
        <v>1000</v>
      </c>
      <c r="AP79" s="39"/>
      <c r="AQ79" s="39"/>
      <c r="AR79" s="31" t="s">
        <v>881</v>
      </c>
      <c r="AS79" s="25" t="s">
        <v>882</v>
      </c>
      <c r="AT79" s="25" t="s">
        <v>882</v>
      </c>
      <c r="AU79" s="31"/>
      <c r="AV79" s="31" t="s">
        <v>245</v>
      </c>
      <c r="AW79" s="18" t="s">
        <v>278</v>
      </c>
      <c r="AX79" s="18"/>
      <c r="AY79" s="18"/>
      <c r="AZ79" s="18"/>
      <c r="BA79" s="25" t="s">
        <v>279</v>
      </c>
      <c r="BB79" s="26">
        <v>18122548777</v>
      </c>
      <c r="BC79" s="61">
        <v>377</v>
      </c>
      <c r="BD79" s="25" t="s">
        <v>280</v>
      </c>
      <c r="BE79" s="25">
        <v>0</v>
      </c>
      <c r="BF79" s="25">
        <v>0</v>
      </c>
      <c r="BG79" s="25">
        <v>0</v>
      </c>
      <c r="BH79" s="25">
        <v>0</v>
      </c>
      <c r="BI79" s="25"/>
      <c r="BJ79" s="66"/>
      <c r="BK79" s="57"/>
      <c r="BL79" s="57"/>
      <c r="BM79" s="57"/>
      <c r="BN79" s="57"/>
    </row>
    <row r="80" ht="33" customHeight="1" spans="1:66">
      <c r="A80" s="14" t="s">
        <v>883</v>
      </c>
      <c r="B80" s="15" t="s">
        <v>884</v>
      </c>
      <c r="C80" s="14" t="s">
        <v>883</v>
      </c>
      <c r="D80" s="15" t="s">
        <v>885</v>
      </c>
      <c r="E80" s="17">
        <v>379</v>
      </c>
      <c r="F80" s="19" t="s">
        <v>285</v>
      </c>
      <c r="G80" s="18" t="s">
        <v>310</v>
      </c>
      <c r="H80" s="19" t="s">
        <v>266</v>
      </c>
      <c r="I80" s="15" t="s">
        <v>886</v>
      </c>
      <c r="J80" s="24">
        <v>10</v>
      </c>
      <c r="K80" s="25">
        <v>0</v>
      </c>
      <c r="L80" s="18">
        <v>2</v>
      </c>
      <c r="M80" s="15">
        <v>42102</v>
      </c>
      <c r="N80" s="15">
        <v>42832</v>
      </c>
      <c r="O80" s="27">
        <v>42311</v>
      </c>
      <c r="P80" s="15" t="s">
        <v>268</v>
      </c>
      <c r="Q80" s="25">
        <v>9.15</v>
      </c>
      <c r="R80" s="24">
        <v>7.625</v>
      </c>
      <c r="S80" s="29" t="s">
        <v>269</v>
      </c>
      <c r="T80" s="25" t="s">
        <v>270</v>
      </c>
      <c r="U80" s="19"/>
      <c r="V80" s="19" t="s">
        <v>166</v>
      </c>
      <c r="W80" s="18" t="s">
        <v>887</v>
      </c>
      <c r="X80" s="19" t="s">
        <v>166</v>
      </c>
      <c r="Y80" s="35" t="s">
        <v>288</v>
      </c>
      <c r="Z80" s="36"/>
      <c r="AA80" s="18"/>
      <c r="AB80" s="37"/>
      <c r="AC80" s="38" t="s">
        <v>273</v>
      </c>
      <c r="AD80" s="18" t="s">
        <v>321</v>
      </c>
      <c r="AE80" s="25" t="s">
        <v>888</v>
      </c>
      <c r="AF80" s="14" t="s">
        <v>889</v>
      </c>
      <c r="AG80" s="14" t="s">
        <v>172</v>
      </c>
      <c r="AH80" s="48"/>
      <c r="AI80" s="14" t="s">
        <v>172</v>
      </c>
      <c r="AJ80" s="14" t="s">
        <v>172</v>
      </c>
      <c r="AK80" s="49"/>
      <c r="AL80" s="50"/>
      <c r="AM80" s="51"/>
      <c r="AN80" s="52"/>
      <c r="AO80" s="39">
        <v>1000</v>
      </c>
      <c r="AP80" s="39"/>
      <c r="AQ80" s="39"/>
      <c r="AR80" s="31" t="s">
        <v>890</v>
      </c>
      <c r="AS80" s="25" t="s">
        <v>392</v>
      </c>
      <c r="AT80" s="25" t="s">
        <v>392</v>
      </c>
      <c r="AU80" s="31" t="s">
        <v>599</v>
      </c>
      <c r="AV80" s="31"/>
      <c r="AW80" s="18" t="s">
        <v>278</v>
      </c>
      <c r="AX80" s="18"/>
      <c r="AY80" s="18"/>
      <c r="AZ80" s="18"/>
      <c r="BA80" s="25" t="s">
        <v>279</v>
      </c>
      <c r="BB80" s="26">
        <v>18316876822</v>
      </c>
      <c r="BC80" s="61">
        <v>378</v>
      </c>
      <c r="BD80" s="25" t="s">
        <v>280</v>
      </c>
      <c r="BE80" s="25">
        <v>0</v>
      </c>
      <c r="BF80" s="25">
        <v>0</v>
      </c>
      <c r="BG80" s="25">
        <v>0</v>
      </c>
      <c r="BH80" s="25">
        <v>0</v>
      </c>
      <c r="BI80" s="25"/>
      <c r="BJ80" s="66"/>
      <c r="BK80" s="57"/>
      <c r="BL80" s="57"/>
      <c r="BM80" s="57"/>
      <c r="BN80" s="57"/>
    </row>
    <row r="81" ht="33" customHeight="1" spans="1:66">
      <c r="A81" s="14" t="s">
        <v>891</v>
      </c>
      <c r="B81" s="15" t="s">
        <v>892</v>
      </c>
      <c r="C81" s="14" t="s">
        <v>891</v>
      </c>
      <c r="D81" s="15" t="s">
        <v>893</v>
      </c>
      <c r="E81" s="17">
        <v>392</v>
      </c>
      <c r="F81" s="18" t="s">
        <v>285</v>
      </c>
      <c r="G81" s="18" t="s">
        <v>265</v>
      </c>
      <c r="H81" s="19" t="s">
        <v>266</v>
      </c>
      <c r="I81" s="15" t="s">
        <v>894</v>
      </c>
      <c r="J81" s="24">
        <v>10</v>
      </c>
      <c r="K81" s="25">
        <v>0</v>
      </c>
      <c r="L81" s="18">
        <v>2</v>
      </c>
      <c r="M81" s="15">
        <v>42121</v>
      </c>
      <c r="N81" s="15">
        <v>42851</v>
      </c>
      <c r="O81" s="27">
        <v>42474</v>
      </c>
      <c r="P81" s="15" t="s">
        <v>268</v>
      </c>
      <c r="Q81" s="25">
        <v>8.75004</v>
      </c>
      <c r="R81" s="24">
        <v>7.2917</v>
      </c>
      <c r="S81" s="29" t="s">
        <v>269</v>
      </c>
      <c r="T81" s="25" t="s">
        <v>270</v>
      </c>
      <c r="U81" s="19"/>
      <c r="V81" s="19" t="s">
        <v>166</v>
      </c>
      <c r="W81" s="19" t="s">
        <v>895</v>
      </c>
      <c r="X81" s="19" t="s">
        <v>24</v>
      </c>
      <c r="Y81" s="35" t="s">
        <v>288</v>
      </c>
      <c r="Z81" s="36"/>
      <c r="AA81" s="18"/>
      <c r="AB81" s="37"/>
      <c r="AC81" s="38" t="s">
        <v>273</v>
      </c>
      <c r="AD81" s="18" t="s">
        <v>274</v>
      </c>
      <c r="AE81" s="25" t="s">
        <v>896</v>
      </c>
      <c r="AF81" s="14" t="s">
        <v>897</v>
      </c>
      <c r="AG81" s="14" t="s">
        <v>172</v>
      </c>
      <c r="AH81" s="48"/>
      <c r="AI81" s="14" t="s">
        <v>172</v>
      </c>
      <c r="AJ81" s="14" t="s">
        <v>172</v>
      </c>
      <c r="AK81" s="49"/>
      <c r="AL81" s="50"/>
      <c r="AM81" s="51"/>
      <c r="AN81" s="52"/>
      <c r="AO81" s="39">
        <v>1000</v>
      </c>
      <c r="AP81" s="39"/>
      <c r="AQ81" s="39"/>
      <c r="AR81" s="18" t="s">
        <v>898</v>
      </c>
      <c r="AS81" s="25" t="s">
        <v>599</v>
      </c>
      <c r="AT81" s="25" t="s">
        <v>599</v>
      </c>
      <c r="AU81" s="18" t="s">
        <v>392</v>
      </c>
      <c r="AV81" s="18" t="s">
        <v>245</v>
      </c>
      <c r="AW81" s="18" t="s">
        <v>278</v>
      </c>
      <c r="AX81" s="18"/>
      <c r="AY81" s="18"/>
      <c r="AZ81" s="18"/>
      <c r="BA81" s="25" t="s">
        <v>279</v>
      </c>
      <c r="BB81" s="26" t="s">
        <v>899</v>
      </c>
      <c r="BC81" s="57">
        <v>391</v>
      </c>
      <c r="BD81" s="25" t="s">
        <v>280</v>
      </c>
      <c r="BE81" s="25">
        <v>0</v>
      </c>
      <c r="BF81" s="25">
        <v>0</v>
      </c>
      <c r="BG81" s="25">
        <v>0</v>
      </c>
      <c r="BH81" s="25">
        <v>0</v>
      </c>
      <c r="BI81" s="25"/>
      <c r="BJ81" s="66"/>
      <c r="BK81" s="57"/>
      <c r="BL81" s="57"/>
      <c r="BM81" s="57"/>
      <c r="BN81" s="57"/>
    </row>
    <row r="82" ht="33" customHeight="1" spans="1:66">
      <c r="A82" s="14" t="s">
        <v>900</v>
      </c>
      <c r="B82" s="15" t="s">
        <v>901</v>
      </c>
      <c r="C82" s="14" t="s">
        <v>900</v>
      </c>
      <c r="D82" s="15" t="s">
        <v>902</v>
      </c>
      <c r="E82" s="17">
        <v>397</v>
      </c>
      <c r="F82" s="18" t="s">
        <v>285</v>
      </c>
      <c r="G82" s="18" t="s">
        <v>265</v>
      </c>
      <c r="H82" s="19" t="s">
        <v>266</v>
      </c>
      <c r="I82" s="15" t="s">
        <v>903</v>
      </c>
      <c r="J82" s="24">
        <v>10</v>
      </c>
      <c r="K82" s="25">
        <v>0</v>
      </c>
      <c r="L82" s="18">
        <v>2</v>
      </c>
      <c r="M82" s="15">
        <v>42136</v>
      </c>
      <c r="N82" s="15">
        <v>42866</v>
      </c>
      <c r="O82" s="27">
        <v>42446</v>
      </c>
      <c r="P82" s="15" t="s">
        <v>268</v>
      </c>
      <c r="Q82" s="25">
        <v>9</v>
      </c>
      <c r="R82" s="24">
        <v>7.5</v>
      </c>
      <c r="S82" s="29" t="s">
        <v>269</v>
      </c>
      <c r="T82" s="25" t="s">
        <v>270</v>
      </c>
      <c r="U82" s="19"/>
      <c r="V82" s="19" t="s">
        <v>166</v>
      </c>
      <c r="W82" s="19" t="s">
        <v>904</v>
      </c>
      <c r="X82" s="19" t="s">
        <v>24</v>
      </c>
      <c r="Y82" s="35" t="s">
        <v>288</v>
      </c>
      <c r="Z82" s="36"/>
      <c r="AA82" s="18"/>
      <c r="AB82" s="37"/>
      <c r="AC82" s="38" t="s">
        <v>273</v>
      </c>
      <c r="AD82" s="18" t="s">
        <v>274</v>
      </c>
      <c r="AE82" s="25" t="s">
        <v>905</v>
      </c>
      <c r="AF82" s="14" t="s">
        <v>906</v>
      </c>
      <c r="AG82" s="14" t="s">
        <v>172</v>
      </c>
      <c r="AH82" s="48"/>
      <c r="AI82" s="14" t="s">
        <v>172</v>
      </c>
      <c r="AJ82" s="14" t="s">
        <v>172</v>
      </c>
      <c r="AK82" s="49"/>
      <c r="AL82" s="50"/>
      <c r="AM82" s="51"/>
      <c r="AN82" s="52"/>
      <c r="AO82" s="39">
        <v>1000</v>
      </c>
      <c r="AP82" s="39"/>
      <c r="AQ82" s="39"/>
      <c r="AR82" s="18" t="s">
        <v>907</v>
      </c>
      <c r="AS82" s="25" t="s">
        <v>882</v>
      </c>
      <c r="AT82" s="25" t="s">
        <v>882</v>
      </c>
      <c r="AU82" s="18" t="s">
        <v>299</v>
      </c>
      <c r="AV82" s="18" t="s">
        <v>245</v>
      </c>
      <c r="AW82" s="18" t="s">
        <v>278</v>
      </c>
      <c r="AX82" s="18"/>
      <c r="AY82" s="18"/>
      <c r="AZ82" s="18"/>
      <c r="BA82" s="25" t="s">
        <v>279</v>
      </c>
      <c r="BB82" s="26">
        <v>13825340678</v>
      </c>
      <c r="BC82" s="61">
        <v>396</v>
      </c>
      <c r="BD82" s="25" t="s">
        <v>280</v>
      </c>
      <c r="BE82" s="25">
        <v>0</v>
      </c>
      <c r="BF82" s="25">
        <v>0</v>
      </c>
      <c r="BG82" s="25">
        <v>0</v>
      </c>
      <c r="BH82" s="25">
        <v>0</v>
      </c>
      <c r="BI82" s="25"/>
      <c r="BJ82" s="66"/>
      <c r="BK82" s="57"/>
      <c r="BL82" s="57"/>
      <c r="BM82" s="57"/>
      <c r="BN82" s="57"/>
    </row>
    <row r="83" ht="33" customHeight="1" spans="1:66">
      <c r="A83" s="14" t="s">
        <v>908</v>
      </c>
      <c r="B83" s="15" t="s">
        <v>909</v>
      </c>
      <c r="C83" s="14" t="s">
        <v>908</v>
      </c>
      <c r="D83" s="15" t="s">
        <v>910</v>
      </c>
      <c r="E83" s="17">
        <v>398</v>
      </c>
      <c r="F83" s="18" t="s">
        <v>285</v>
      </c>
      <c r="G83" s="18" t="s">
        <v>265</v>
      </c>
      <c r="H83" s="19" t="s">
        <v>266</v>
      </c>
      <c r="I83" s="15" t="s">
        <v>911</v>
      </c>
      <c r="J83" s="24">
        <v>10</v>
      </c>
      <c r="K83" s="25">
        <v>0</v>
      </c>
      <c r="L83" s="18">
        <v>2</v>
      </c>
      <c r="M83" s="15">
        <v>42145</v>
      </c>
      <c r="N83" s="15">
        <v>42875</v>
      </c>
      <c r="O83" s="27">
        <v>42454</v>
      </c>
      <c r="P83" s="15" t="s">
        <v>268</v>
      </c>
      <c r="Q83" s="25">
        <v>8.75004</v>
      </c>
      <c r="R83" s="24">
        <v>7.2917</v>
      </c>
      <c r="S83" s="29" t="s">
        <v>269</v>
      </c>
      <c r="T83" s="25" t="s">
        <v>270</v>
      </c>
      <c r="U83" s="19"/>
      <c r="V83" s="19" t="s">
        <v>166</v>
      </c>
      <c r="W83" s="19" t="s">
        <v>912</v>
      </c>
      <c r="X83" s="19" t="s">
        <v>24</v>
      </c>
      <c r="Y83" s="35" t="s">
        <v>288</v>
      </c>
      <c r="Z83" s="36"/>
      <c r="AA83" s="18"/>
      <c r="AB83" s="37"/>
      <c r="AC83" s="38" t="s">
        <v>273</v>
      </c>
      <c r="AD83" s="18" t="s">
        <v>321</v>
      </c>
      <c r="AE83" s="25" t="s">
        <v>913</v>
      </c>
      <c r="AF83" s="14" t="s">
        <v>914</v>
      </c>
      <c r="AG83" s="14" t="s">
        <v>172</v>
      </c>
      <c r="AH83" s="48"/>
      <c r="AI83" s="14" t="s">
        <v>172</v>
      </c>
      <c r="AJ83" s="14" t="s">
        <v>172</v>
      </c>
      <c r="AK83" s="49"/>
      <c r="AL83" s="50"/>
      <c r="AM83" s="51"/>
      <c r="AN83" s="52"/>
      <c r="AO83" s="39">
        <v>1000</v>
      </c>
      <c r="AP83" s="39"/>
      <c r="AQ83" s="39"/>
      <c r="AR83" s="18" t="s">
        <v>915</v>
      </c>
      <c r="AS83" s="25" t="s">
        <v>882</v>
      </c>
      <c r="AT83" s="25" t="s">
        <v>882</v>
      </c>
      <c r="AU83" s="18" t="s">
        <v>299</v>
      </c>
      <c r="AV83" s="18" t="s">
        <v>245</v>
      </c>
      <c r="AW83" s="18" t="s">
        <v>278</v>
      </c>
      <c r="AX83" s="18"/>
      <c r="AY83" s="18"/>
      <c r="AZ83" s="18"/>
      <c r="BA83" s="25" t="s">
        <v>279</v>
      </c>
      <c r="BB83" s="26">
        <v>13377612999</v>
      </c>
      <c r="BC83" s="61">
        <v>397</v>
      </c>
      <c r="BD83" s="25" t="s">
        <v>280</v>
      </c>
      <c r="BE83" s="25">
        <v>0</v>
      </c>
      <c r="BF83" s="25">
        <v>0</v>
      </c>
      <c r="BG83" s="25">
        <v>0</v>
      </c>
      <c r="BH83" s="25">
        <v>0</v>
      </c>
      <c r="BI83" s="25"/>
      <c r="BJ83" s="66"/>
      <c r="BK83" s="57"/>
      <c r="BL83" s="57"/>
      <c r="BM83" s="57"/>
      <c r="BN83" s="57"/>
    </row>
    <row r="84" ht="33" customHeight="1" spans="1:66">
      <c r="A84" s="14" t="s">
        <v>916</v>
      </c>
      <c r="B84" s="15" t="s">
        <v>917</v>
      </c>
      <c r="C84" s="14" t="s">
        <v>916</v>
      </c>
      <c r="D84" s="16" t="s">
        <v>918</v>
      </c>
      <c r="E84" s="17">
        <v>405</v>
      </c>
      <c r="F84" s="18" t="s">
        <v>285</v>
      </c>
      <c r="G84" s="18" t="s">
        <v>265</v>
      </c>
      <c r="H84" s="19" t="s">
        <v>266</v>
      </c>
      <c r="I84" s="15" t="s">
        <v>919</v>
      </c>
      <c r="J84" s="24">
        <v>10</v>
      </c>
      <c r="K84" s="25">
        <v>0</v>
      </c>
      <c r="L84" s="18">
        <v>1</v>
      </c>
      <c r="M84" s="15">
        <v>42160</v>
      </c>
      <c r="N84" s="15">
        <v>42890</v>
      </c>
      <c r="O84" s="27">
        <v>42509</v>
      </c>
      <c r="P84" s="15" t="s">
        <v>268</v>
      </c>
      <c r="Q84" s="25">
        <v>8.75004</v>
      </c>
      <c r="R84" s="24">
        <v>7.2917</v>
      </c>
      <c r="S84" s="29" t="s">
        <v>269</v>
      </c>
      <c r="T84" s="25" t="s">
        <v>270</v>
      </c>
      <c r="U84" s="19"/>
      <c r="V84" s="19" t="s">
        <v>166</v>
      </c>
      <c r="W84" s="19" t="s">
        <v>904</v>
      </c>
      <c r="X84" s="19" t="s">
        <v>24</v>
      </c>
      <c r="Y84" s="35" t="s">
        <v>288</v>
      </c>
      <c r="Z84" s="36"/>
      <c r="AA84" s="18"/>
      <c r="AB84" s="37"/>
      <c r="AC84" s="38" t="s">
        <v>273</v>
      </c>
      <c r="AD84" s="18" t="s">
        <v>321</v>
      </c>
      <c r="AE84" s="25" t="s">
        <v>920</v>
      </c>
      <c r="AF84" s="14" t="s">
        <v>921</v>
      </c>
      <c r="AG84" s="14" t="s">
        <v>172</v>
      </c>
      <c r="AH84" s="48"/>
      <c r="AI84" s="14" t="s">
        <v>172</v>
      </c>
      <c r="AJ84" s="14" t="s">
        <v>172</v>
      </c>
      <c r="AK84" s="49"/>
      <c r="AL84" s="50"/>
      <c r="AM84" s="51"/>
      <c r="AN84" s="52"/>
      <c r="AO84" s="39">
        <v>1000</v>
      </c>
      <c r="AP84" s="39"/>
      <c r="AQ84" s="39"/>
      <c r="AR84" s="18" t="s">
        <v>922</v>
      </c>
      <c r="AS84" s="25" t="s">
        <v>599</v>
      </c>
      <c r="AT84" s="25" t="s">
        <v>599</v>
      </c>
      <c r="AU84" s="18" t="s">
        <v>392</v>
      </c>
      <c r="AV84" s="18" t="s">
        <v>245</v>
      </c>
      <c r="AW84" s="18" t="s">
        <v>278</v>
      </c>
      <c r="AX84" s="18"/>
      <c r="AY84" s="18"/>
      <c r="AZ84" s="18"/>
      <c r="BA84" s="25" t="s">
        <v>279</v>
      </c>
      <c r="BB84" s="26">
        <v>18023113397</v>
      </c>
      <c r="BC84" s="61">
        <v>404</v>
      </c>
      <c r="BD84" s="25" t="s">
        <v>280</v>
      </c>
      <c r="BE84" s="25">
        <v>0</v>
      </c>
      <c r="BF84" s="25">
        <v>0</v>
      </c>
      <c r="BG84" s="25">
        <v>0</v>
      </c>
      <c r="BH84" s="25">
        <v>0</v>
      </c>
      <c r="BI84" s="25"/>
      <c r="BJ84" s="66"/>
      <c r="BK84" s="57"/>
      <c r="BL84" s="57"/>
      <c r="BM84" s="57"/>
      <c r="BN84" s="57"/>
    </row>
    <row r="85" ht="33" customHeight="1" spans="1:66">
      <c r="A85" s="14" t="s">
        <v>923</v>
      </c>
      <c r="B85" s="15" t="s">
        <v>924</v>
      </c>
      <c r="C85" s="14" t="s">
        <v>923</v>
      </c>
      <c r="D85" s="16" t="s">
        <v>925</v>
      </c>
      <c r="E85" s="17">
        <v>406</v>
      </c>
      <c r="F85" s="18" t="s">
        <v>285</v>
      </c>
      <c r="G85" s="19" t="s">
        <v>310</v>
      </c>
      <c r="H85" s="19" t="s">
        <v>266</v>
      </c>
      <c r="I85" s="15" t="s">
        <v>926</v>
      </c>
      <c r="J85" s="24">
        <v>10</v>
      </c>
      <c r="K85" s="25">
        <v>0</v>
      </c>
      <c r="L85" s="18">
        <v>2</v>
      </c>
      <c r="M85" s="15">
        <v>42165</v>
      </c>
      <c r="N85" s="15">
        <v>42895</v>
      </c>
      <c r="O85" s="27">
        <v>42509</v>
      </c>
      <c r="P85" s="15" t="s">
        <v>268</v>
      </c>
      <c r="Q85" s="25">
        <v>8.75004</v>
      </c>
      <c r="R85" s="24">
        <v>7.2917</v>
      </c>
      <c r="S85" s="29" t="s">
        <v>269</v>
      </c>
      <c r="T85" s="25" t="s">
        <v>270</v>
      </c>
      <c r="U85" s="19"/>
      <c r="V85" s="19" t="s">
        <v>166</v>
      </c>
      <c r="W85" s="19" t="s">
        <v>862</v>
      </c>
      <c r="X85" s="67" t="s">
        <v>166</v>
      </c>
      <c r="Y85" s="35" t="s">
        <v>288</v>
      </c>
      <c r="Z85" s="36"/>
      <c r="AA85" s="18"/>
      <c r="AB85" s="37"/>
      <c r="AC85" s="38" t="s">
        <v>273</v>
      </c>
      <c r="AD85" s="18" t="s">
        <v>321</v>
      </c>
      <c r="AE85" s="25" t="s">
        <v>927</v>
      </c>
      <c r="AF85" s="14" t="s">
        <v>928</v>
      </c>
      <c r="AG85" s="14" t="s">
        <v>172</v>
      </c>
      <c r="AH85" s="48"/>
      <c r="AI85" s="14" t="s">
        <v>172</v>
      </c>
      <c r="AJ85" s="14" t="s">
        <v>172</v>
      </c>
      <c r="AK85" s="49"/>
      <c r="AL85" s="50"/>
      <c r="AM85" s="51"/>
      <c r="AN85" s="52"/>
      <c r="AO85" s="39">
        <v>1000</v>
      </c>
      <c r="AP85" s="39"/>
      <c r="AQ85" s="39"/>
      <c r="AR85" s="18" t="s">
        <v>929</v>
      </c>
      <c r="AS85" s="25" t="s">
        <v>882</v>
      </c>
      <c r="AT85" s="25" t="s">
        <v>882</v>
      </c>
      <c r="AU85" s="18" t="s">
        <v>277</v>
      </c>
      <c r="AV85" s="18"/>
      <c r="AW85" s="18" t="s">
        <v>278</v>
      </c>
      <c r="AX85" s="18"/>
      <c r="AY85" s="18"/>
      <c r="AZ85" s="18"/>
      <c r="BA85" s="25" t="s">
        <v>279</v>
      </c>
      <c r="BB85" s="26">
        <v>13690993858</v>
      </c>
      <c r="BC85" s="61">
        <v>405</v>
      </c>
      <c r="BD85" s="25" t="s">
        <v>280</v>
      </c>
      <c r="BE85" s="25">
        <v>0</v>
      </c>
      <c r="BF85" s="25">
        <v>0</v>
      </c>
      <c r="BG85" s="25">
        <v>0</v>
      </c>
      <c r="BH85" s="25">
        <v>0</v>
      </c>
      <c r="BI85" s="25"/>
      <c r="BJ85" s="66"/>
      <c r="BK85" s="57"/>
      <c r="BL85" s="57"/>
      <c r="BM85" s="57"/>
      <c r="BN85" s="57"/>
    </row>
    <row r="86" ht="33" customHeight="1" spans="1:66">
      <c r="A86" s="14" t="s">
        <v>930</v>
      </c>
      <c r="B86" s="15" t="s">
        <v>931</v>
      </c>
      <c r="C86" s="14" t="s">
        <v>930</v>
      </c>
      <c r="D86" s="16" t="s">
        <v>932</v>
      </c>
      <c r="E86" s="17">
        <v>410</v>
      </c>
      <c r="F86" s="18" t="s">
        <v>285</v>
      </c>
      <c r="G86" s="18" t="s">
        <v>310</v>
      </c>
      <c r="H86" s="19" t="s">
        <v>266</v>
      </c>
      <c r="I86" s="15" t="s">
        <v>933</v>
      </c>
      <c r="J86" s="24">
        <v>5</v>
      </c>
      <c r="K86" s="25">
        <v>0</v>
      </c>
      <c r="L86" s="18">
        <v>2</v>
      </c>
      <c r="M86" s="15">
        <v>42167</v>
      </c>
      <c r="N86" s="15">
        <v>42897</v>
      </c>
      <c r="O86" s="27">
        <v>42509</v>
      </c>
      <c r="P86" s="15" t="s">
        <v>268</v>
      </c>
      <c r="Q86" s="25">
        <v>8.75004</v>
      </c>
      <c r="R86" s="24">
        <v>7.2917</v>
      </c>
      <c r="S86" s="29" t="s">
        <v>269</v>
      </c>
      <c r="T86" s="25" t="s">
        <v>270</v>
      </c>
      <c r="U86" s="19"/>
      <c r="V86" s="19" t="s">
        <v>166</v>
      </c>
      <c r="W86" s="19" t="s">
        <v>934</v>
      </c>
      <c r="X86" s="19" t="s">
        <v>166</v>
      </c>
      <c r="Y86" s="35" t="s">
        <v>288</v>
      </c>
      <c r="Z86" s="36"/>
      <c r="AA86" s="18"/>
      <c r="AB86" s="37"/>
      <c r="AC86" s="38" t="s">
        <v>273</v>
      </c>
      <c r="AD86" s="18" t="s">
        <v>321</v>
      </c>
      <c r="AE86" s="25" t="s">
        <v>935</v>
      </c>
      <c r="AF86" s="14" t="s">
        <v>936</v>
      </c>
      <c r="AG86" s="14" t="s">
        <v>172</v>
      </c>
      <c r="AH86" s="48"/>
      <c r="AI86" s="14" t="s">
        <v>172</v>
      </c>
      <c r="AJ86" s="14" t="s">
        <v>172</v>
      </c>
      <c r="AK86" s="49"/>
      <c r="AL86" s="50"/>
      <c r="AM86" s="51"/>
      <c r="AN86" s="52"/>
      <c r="AO86" s="39">
        <v>500</v>
      </c>
      <c r="AP86" s="39"/>
      <c r="AQ86" s="39"/>
      <c r="AR86" s="18" t="s">
        <v>937</v>
      </c>
      <c r="AS86" s="25" t="s">
        <v>882</v>
      </c>
      <c r="AT86" s="25" t="s">
        <v>882</v>
      </c>
      <c r="AU86" s="18" t="s">
        <v>299</v>
      </c>
      <c r="AV86" s="18"/>
      <c r="AW86" s="18" t="s">
        <v>278</v>
      </c>
      <c r="AX86" s="18"/>
      <c r="AY86" s="18"/>
      <c r="AZ86" s="18"/>
      <c r="BA86" s="25" t="s">
        <v>279</v>
      </c>
      <c r="BB86" s="26">
        <v>13318990930</v>
      </c>
      <c r="BC86" s="61">
        <v>409</v>
      </c>
      <c r="BD86" s="25" t="s">
        <v>280</v>
      </c>
      <c r="BE86" s="25">
        <v>0</v>
      </c>
      <c r="BF86" s="25">
        <v>0</v>
      </c>
      <c r="BG86" s="25">
        <v>0</v>
      </c>
      <c r="BH86" s="25">
        <v>0</v>
      </c>
      <c r="BI86" s="25"/>
      <c r="BJ86" s="66"/>
      <c r="BK86" s="57"/>
      <c r="BL86" s="57"/>
      <c r="BM86" s="57"/>
      <c r="BN86" s="57"/>
    </row>
    <row r="87" ht="33" customHeight="1" spans="1:66">
      <c r="A87" s="14" t="s">
        <v>938</v>
      </c>
      <c r="B87" s="15" t="s">
        <v>939</v>
      </c>
      <c r="C87" s="14" t="s">
        <v>938</v>
      </c>
      <c r="D87" s="15" t="s">
        <v>940</v>
      </c>
      <c r="E87" s="17">
        <v>411</v>
      </c>
      <c r="F87" s="18" t="s">
        <v>285</v>
      </c>
      <c r="G87" s="18" t="s">
        <v>265</v>
      </c>
      <c r="H87" s="19" t="s">
        <v>266</v>
      </c>
      <c r="I87" s="15" t="s">
        <v>941</v>
      </c>
      <c r="J87" s="24">
        <v>10</v>
      </c>
      <c r="K87" s="25">
        <v>0</v>
      </c>
      <c r="L87" s="18">
        <v>2</v>
      </c>
      <c r="M87" s="15">
        <v>42167</v>
      </c>
      <c r="N87" s="15">
        <v>42897</v>
      </c>
      <c r="O87" s="27">
        <v>42509</v>
      </c>
      <c r="P87" s="15" t="s">
        <v>268</v>
      </c>
      <c r="Q87" s="25">
        <v>8.75004</v>
      </c>
      <c r="R87" s="24">
        <v>7.2917</v>
      </c>
      <c r="S87" s="29" t="s">
        <v>269</v>
      </c>
      <c r="T87" s="25" t="s">
        <v>270</v>
      </c>
      <c r="U87" s="19"/>
      <c r="V87" s="19" t="s">
        <v>166</v>
      </c>
      <c r="W87" s="19" t="s">
        <v>942</v>
      </c>
      <c r="X87" s="19" t="s">
        <v>24</v>
      </c>
      <c r="Y87" s="35" t="s">
        <v>288</v>
      </c>
      <c r="Z87" s="36"/>
      <c r="AA87" s="18"/>
      <c r="AB87" s="37"/>
      <c r="AC87" s="38" t="s">
        <v>273</v>
      </c>
      <c r="AD87" s="18" t="s">
        <v>321</v>
      </c>
      <c r="AE87" s="25" t="s">
        <v>943</v>
      </c>
      <c r="AF87" s="14" t="s">
        <v>944</v>
      </c>
      <c r="AG87" s="14" t="s">
        <v>172</v>
      </c>
      <c r="AH87" s="48"/>
      <c r="AI87" s="14" t="s">
        <v>172</v>
      </c>
      <c r="AJ87" s="14" t="s">
        <v>172</v>
      </c>
      <c r="AK87" s="49"/>
      <c r="AL87" s="50"/>
      <c r="AM87" s="51"/>
      <c r="AN87" s="52"/>
      <c r="AO87" s="39">
        <v>1000</v>
      </c>
      <c r="AP87" s="39"/>
      <c r="AQ87" s="39"/>
      <c r="AR87" s="18" t="s">
        <v>945</v>
      </c>
      <c r="AS87" s="25" t="s">
        <v>882</v>
      </c>
      <c r="AT87" s="25" t="s">
        <v>882</v>
      </c>
      <c r="AU87" s="18" t="s">
        <v>277</v>
      </c>
      <c r="AV87" s="18" t="s">
        <v>245</v>
      </c>
      <c r="AW87" s="18" t="s">
        <v>278</v>
      </c>
      <c r="AX87" s="18"/>
      <c r="AY87" s="18"/>
      <c r="AZ87" s="18"/>
      <c r="BA87" s="25" t="s">
        <v>279</v>
      </c>
      <c r="BB87" s="26">
        <v>13829382625</v>
      </c>
      <c r="BC87" s="61">
        <v>410</v>
      </c>
      <c r="BD87" s="25" t="s">
        <v>280</v>
      </c>
      <c r="BE87" s="25">
        <v>0</v>
      </c>
      <c r="BF87" s="25">
        <v>0</v>
      </c>
      <c r="BG87" s="25">
        <v>0</v>
      </c>
      <c r="BH87" s="25">
        <v>0</v>
      </c>
      <c r="BI87" s="25"/>
      <c r="BJ87" s="66"/>
      <c r="BK87" s="57"/>
      <c r="BL87" s="57"/>
      <c r="BM87" s="57"/>
      <c r="BN87" s="57"/>
    </row>
    <row r="88" ht="33" customHeight="1" spans="1:66">
      <c r="A88" s="14" t="s">
        <v>946</v>
      </c>
      <c r="B88" s="15" t="s">
        <v>947</v>
      </c>
      <c r="C88" s="14" t="s">
        <v>946</v>
      </c>
      <c r="D88" s="15" t="s">
        <v>948</v>
      </c>
      <c r="E88" s="17">
        <v>413</v>
      </c>
      <c r="F88" s="18" t="s">
        <v>285</v>
      </c>
      <c r="G88" s="18" t="s">
        <v>265</v>
      </c>
      <c r="H88" s="19" t="s">
        <v>266</v>
      </c>
      <c r="I88" s="15" t="s">
        <v>949</v>
      </c>
      <c r="J88" s="24">
        <v>10</v>
      </c>
      <c r="K88" s="25">
        <v>0</v>
      </c>
      <c r="L88" s="18">
        <v>2</v>
      </c>
      <c r="M88" s="15">
        <v>42172</v>
      </c>
      <c r="N88" s="15">
        <v>42902</v>
      </c>
      <c r="O88" s="27">
        <v>42518</v>
      </c>
      <c r="P88" s="15" t="s">
        <v>268</v>
      </c>
      <c r="Q88" s="25">
        <v>8.500008</v>
      </c>
      <c r="R88" s="24">
        <v>7.08334</v>
      </c>
      <c r="S88" s="29" t="s">
        <v>269</v>
      </c>
      <c r="T88" s="25" t="s">
        <v>270</v>
      </c>
      <c r="U88" s="19"/>
      <c r="V88" s="19" t="s">
        <v>166</v>
      </c>
      <c r="W88" s="18" t="s">
        <v>950</v>
      </c>
      <c r="X88" s="19" t="s">
        <v>24</v>
      </c>
      <c r="Y88" s="35" t="s">
        <v>288</v>
      </c>
      <c r="Z88" s="36"/>
      <c r="AA88" s="18"/>
      <c r="AB88" s="37"/>
      <c r="AC88" s="38" t="s">
        <v>273</v>
      </c>
      <c r="AD88" s="18" t="s">
        <v>321</v>
      </c>
      <c r="AE88" s="25" t="s">
        <v>951</v>
      </c>
      <c r="AF88" s="14" t="s">
        <v>952</v>
      </c>
      <c r="AG88" s="14" t="s">
        <v>172</v>
      </c>
      <c r="AH88" s="48"/>
      <c r="AI88" s="14" t="s">
        <v>172</v>
      </c>
      <c r="AJ88" s="14" t="s">
        <v>172</v>
      </c>
      <c r="AK88" s="49"/>
      <c r="AL88" s="50"/>
      <c r="AM88" s="51"/>
      <c r="AN88" s="52"/>
      <c r="AO88" s="39">
        <v>1000</v>
      </c>
      <c r="AP88" s="39"/>
      <c r="AQ88" s="39"/>
      <c r="AR88" s="18" t="s">
        <v>953</v>
      </c>
      <c r="AS88" s="25" t="s">
        <v>599</v>
      </c>
      <c r="AT88" s="25" t="s">
        <v>599</v>
      </c>
      <c r="AU88" s="18" t="s">
        <v>392</v>
      </c>
      <c r="AV88" s="18" t="s">
        <v>245</v>
      </c>
      <c r="AW88" s="18" t="s">
        <v>278</v>
      </c>
      <c r="AX88" s="18"/>
      <c r="AY88" s="18"/>
      <c r="AZ88" s="18"/>
      <c r="BA88" s="25" t="s">
        <v>279</v>
      </c>
      <c r="BB88" s="26">
        <v>13902630703</v>
      </c>
      <c r="BC88" s="61">
        <v>412</v>
      </c>
      <c r="BD88" s="25" t="s">
        <v>280</v>
      </c>
      <c r="BE88" s="25">
        <v>0</v>
      </c>
      <c r="BF88" s="25">
        <v>0</v>
      </c>
      <c r="BG88" s="25">
        <v>0</v>
      </c>
      <c r="BH88" s="25">
        <v>0</v>
      </c>
      <c r="BI88" s="25"/>
      <c r="BJ88" s="35"/>
      <c r="BK88" s="18"/>
      <c r="BL88" s="18"/>
      <c r="BM88" s="18"/>
      <c r="BN88" s="18"/>
    </row>
    <row r="89" ht="33" customHeight="1" spans="1:66">
      <c r="A89" s="14" t="s">
        <v>954</v>
      </c>
      <c r="B89" s="15" t="s">
        <v>955</v>
      </c>
      <c r="C89" s="14" t="s">
        <v>954</v>
      </c>
      <c r="D89" s="16" t="s">
        <v>956</v>
      </c>
      <c r="E89" s="17">
        <v>414</v>
      </c>
      <c r="F89" s="18" t="s">
        <v>285</v>
      </c>
      <c r="G89" s="18" t="s">
        <v>265</v>
      </c>
      <c r="H89" s="19" t="s">
        <v>266</v>
      </c>
      <c r="I89" s="15" t="s">
        <v>957</v>
      </c>
      <c r="J89" s="24">
        <v>10</v>
      </c>
      <c r="K89" s="25">
        <v>0</v>
      </c>
      <c r="L89" s="18">
        <v>2</v>
      </c>
      <c r="M89" s="15">
        <v>42172</v>
      </c>
      <c r="N89" s="15">
        <v>42902</v>
      </c>
      <c r="O89" s="27">
        <v>42518</v>
      </c>
      <c r="P89" s="15" t="s">
        <v>268</v>
      </c>
      <c r="Q89" s="25">
        <v>8.500008</v>
      </c>
      <c r="R89" s="24">
        <v>7.08334</v>
      </c>
      <c r="S89" s="29" t="s">
        <v>269</v>
      </c>
      <c r="T89" s="25" t="s">
        <v>270</v>
      </c>
      <c r="U89" s="19"/>
      <c r="V89" s="19" t="s">
        <v>166</v>
      </c>
      <c r="W89" s="18" t="s">
        <v>958</v>
      </c>
      <c r="X89" s="19" t="s">
        <v>24</v>
      </c>
      <c r="Y89" s="35" t="s">
        <v>288</v>
      </c>
      <c r="Z89" s="36"/>
      <c r="AA89" s="18"/>
      <c r="AB89" s="37"/>
      <c r="AC89" s="38" t="s">
        <v>273</v>
      </c>
      <c r="AD89" s="18" t="s">
        <v>321</v>
      </c>
      <c r="AE89" s="25" t="s">
        <v>959</v>
      </c>
      <c r="AF89" s="14" t="s">
        <v>960</v>
      </c>
      <c r="AG89" s="14" t="s">
        <v>172</v>
      </c>
      <c r="AH89" s="48"/>
      <c r="AI89" s="14" t="s">
        <v>172</v>
      </c>
      <c r="AJ89" s="14" t="s">
        <v>172</v>
      </c>
      <c r="AK89" s="49"/>
      <c r="AL89" s="50"/>
      <c r="AM89" s="51"/>
      <c r="AN89" s="52"/>
      <c r="AO89" s="39">
        <v>1000</v>
      </c>
      <c r="AP89" s="39"/>
      <c r="AQ89" s="39"/>
      <c r="AR89" s="18" t="s">
        <v>961</v>
      </c>
      <c r="AS89" s="25" t="s">
        <v>291</v>
      </c>
      <c r="AT89" s="25" t="s">
        <v>291</v>
      </c>
      <c r="AU89" s="18" t="s">
        <v>599</v>
      </c>
      <c r="AV89" s="18" t="s">
        <v>245</v>
      </c>
      <c r="AW89" s="18" t="s">
        <v>278</v>
      </c>
      <c r="AX89" s="18"/>
      <c r="AY89" s="18"/>
      <c r="AZ89" s="18"/>
      <c r="BA89" s="25" t="s">
        <v>279</v>
      </c>
      <c r="BB89" s="26">
        <v>13625372878</v>
      </c>
      <c r="BC89" s="61">
        <v>413</v>
      </c>
      <c r="BD89" s="25" t="s">
        <v>280</v>
      </c>
      <c r="BE89" s="25">
        <v>0</v>
      </c>
      <c r="BF89" s="25">
        <v>0</v>
      </c>
      <c r="BG89" s="25">
        <v>0</v>
      </c>
      <c r="BH89" s="25">
        <v>0</v>
      </c>
      <c r="BI89" s="25"/>
      <c r="BJ89" s="35"/>
      <c r="BK89" s="18"/>
      <c r="BL89" s="18"/>
      <c r="BM89" s="18"/>
      <c r="BN89" s="18"/>
    </row>
    <row r="90" ht="33" customHeight="1" spans="1:66">
      <c r="A90" s="14" t="s">
        <v>962</v>
      </c>
      <c r="B90" s="15" t="s">
        <v>963</v>
      </c>
      <c r="C90" s="14" t="s">
        <v>962</v>
      </c>
      <c r="D90" s="15" t="s">
        <v>964</v>
      </c>
      <c r="E90" s="17">
        <v>415</v>
      </c>
      <c r="F90" s="18" t="s">
        <v>285</v>
      </c>
      <c r="G90" s="18" t="s">
        <v>265</v>
      </c>
      <c r="H90" s="19" t="s">
        <v>266</v>
      </c>
      <c r="I90" s="15" t="s">
        <v>965</v>
      </c>
      <c r="J90" s="24">
        <v>10</v>
      </c>
      <c r="K90" s="25">
        <v>0</v>
      </c>
      <c r="L90" s="18">
        <v>2</v>
      </c>
      <c r="M90" s="15">
        <v>42172</v>
      </c>
      <c r="N90" s="15">
        <v>42902</v>
      </c>
      <c r="O90" s="27">
        <v>42518</v>
      </c>
      <c r="P90" s="15" t="s">
        <v>268</v>
      </c>
      <c r="Q90" s="25">
        <v>8.500008</v>
      </c>
      <c r="R90" s="24">
        <v>7.08334</v>
      </c>
      <c r="S90" s="29" t="s">
        <v>269</v>
      </c>
      <c r="T90" s="25" t="s">
        <v>270</v>
      </c>
      <c r="U90" s="19"/>
      <c r="V90" s="19" t="s">
        <v>166</v>
      </c>
      <c r="W90" s="18" t="s">
        <v>966</v>
      </c>
      <c r="X90" s="19" t="s">
        <v>24</v>
      </c>
      <c r="Y90" s="35" t="s">
        <v>288</v>
      </c>
      <c r="Z90" s="36"/>
      <c r="AA90" s="18"/>
      <c r="AB90" s="37"/>
      <c r="AC90" s="38" t="s">
        <v>273</v>
      </c>
      <c r="AD90" s="18" t="s">
        <v>321</v>
      </c>
      <c r="AE90" s="25" t="s">
        <v>967</v>
      </c>
      <c r="AF90" s="14" t="s">
        <v>968</v>
      </c>
      <c r="AG90" s="14" t="s">
        <v>172</v>
      </c>
      <c r="AH90" s="48"/>
      <c r="AI90" s="14" t="s">
        <v>172</v>
      </c>
      <c r="AJ90" s="14" t="s">
        <v>172</v>
      </c>
      <c r="AK90" s="49"/>
      <c r="AL90" s="50"/>
      <c r="AM90" s="51"/>
      <c r="AN90" s="52"/>
      <c r="AO90" s="39">
        <v>1000</v>
      </c>
      <c r="AP90" s="39"/>
      <c r="AQ90" s="39"/>
      <c r="AR90" s="18" t="s">
        <v>969</v>
      </c>
      <c r="AS90" s="25" t="s">
        <v>599</v>
      </c>
      <c r="AT90" s="25" t="s">
        <v>599</v>
      </c>
      <c r="AU90" s="25" t="s">
        <v>291</v>
      </c>
      <c r="AV90" s="18" t="s">
        <v>245</v>
      </c>
      <c r="AW90" s="18" t="s">
        <v>278</v>
      </c>
      <c r="AX90" s="18"/>
      <c r="AY90" s="18"/>
      <c r="AZ90" s="18"/>
      <c r="BA90" s="25" t="s">
        <v>279</v>
      </c>
      <c r="BB90" s="26">
        <v>13829380007</v>
      </c>
      <c r="BC90" s="61">
        <v>414</v>
      </c>
      <c r="BD90" s="25" t="s">
        <v>280</v>
      </c>
      <c r="BE90" s="25">
        <v>0</v>
      </c>
      <c r="BF90" s="25">
        <v>0</v>
      </c>
      <c r="BG90" s="25">
        <v>0</v>
      </c>
      <c r="BH90" s="25">
        <v>0</v>
      </c>
      <c r="BI90" s="25"/>
      <c r="BJ90" s="35"/>
      <c r="BK90" s="18"/>
      <c r="BL90" s="18"/>
      <c r="BM90" s="18"/>
      <c r="BN90" s="18"/>
    </row>
    <row r="91" ht="33" customHeight="1" spans="1:66">
      <c r="A91" s="14" t="s">
        <v>970</v>
      </c>
      <c r="B91" s="15" t="s">
        <v>971</v>
      </c>
      <c r="C91" s="14" t="s">
        <v>970</v>
      </c>
      <c r="D91" s="15" t="s">
        <v>972</v>
      </c>
      <c r="E91" s="17">
        <v>420</v>
      </c>
      <c r="F91" s="18" t="s">
        <v>285</v>
      </c>
      <c r="G91" s="18" t="s">
        <v>265</v>
      </c>
      <c r="H91" s="19" t="s">
        <v>266</v>
      </c>
      <c r="I91" s="15" t="s">
        <v>973</v>
      </c>
      <c r="J91" s="24">
        <v>10</v>
      </c>
      <c r="K91" s="25">
        <v>0</v>
      </c>
      <c r="L91" s="18">
        <v>2</v>
      </c>
      <c r="M91" s="15">
        <v>42199</v>
      </c>
      <c r="N91" s="15">
        <v>42929</v>
      </c>
      <c r="O91" s="27">
        <v>42543</v>
      </c>
      <c r="P91" s="15" t="s">
        <v>268</v>
      </c>
      <c r="Q91" s="25">
        <v>8.500008</v>
      </c>
      <c r="R91" s="24">
        <v>7.08334</v>
      </c>
      <c r="S91" s="29" t="s">
        <v>269</v>
      </c>
      <c r="T91" s="25" t="s">
        <v>270</v>
      </c>
      <c r="U91" s="19"/>
      <c r="V91" s="19" t="s">
        <v>166</v>
      </c>
      <c r="W91" s="18" t="s">
        <v>974</v>
      </c>
      <c r="X91" s="19" t="s">
        <v>24</v>
      </c>
      <c r="Y91" s="35" t="s">
        <v>288</v>
      </c>
      <c r="Z91" s="36"/>
      <c r="AA91" s="18"/>
      <c r="AB91" s="37"/>
      <c r="AC91" s="38" t="s">
        <v>273</v>
      </c>
      <c r="AD91" s="18" t="s">
        <v>321</v>
      </c>
      <c r="AE91" s="25" t="s">
        <v>975</v>
      </c>
      <c r="AF91" s="14" t="s">
        <v>976</v>
      </c>
      <c r="AG91" s="14" t="s">
        <v>172</v>
      </c>
      <c r="AH91" s="48"/>
      <c r="AI91" s="14" t="s">
        <v>172</v>
      </c>
      <c r="AJ91" s="14" t="s">
        <v>172</v>
      </c>
      <c r="AK91" s="49"/>
      <c r="AL91" s="50"/>
      <c r="AM91" s="51" t="s">
        <v>172</v>
      </c>
      <c r="AN91" s="52" t="s">
        <v>172</v>
      </c>
      <c r="AO91" s="39">
        <v>1000</v>
      </c>
      <c r="AP91" s="39"/>
      <c r="AQ91" s="39"/>
      <c r="AR91" s="18" t="s">
        <v>977</v>
      </c>
      <c r="AS91" s="25" t="s">
        <v>599</v>
      </c>
      <c r="AT91" s="25" t="s">
        <v>599</v>
      </c>
      <c r="AU91" s="18" t="s">
        <v>291</v>
      </c>
      <c r="AV91" s="18" t="s">
        <v>245</v>
      </c>
      <c r="AW91" s="18" t="s">
        <v>278</v>
      </c>
      <c r="AX91" s="18"/>
      <c r="AY91" s="18"/>
      <c r="AZ91" s="18"/>
      <c r="BA91" s="25" t="s">
        <v>279</v>
      </c>
      <c r="BB91" s="26">
        <v>13725696661</v>
      </c>
      <c r="BC91" s="57">
        <v>419</v>
      </c>
      <c r="BD91" s="25" t="s">
        <v>280</v>
      </c>
      <c r="BE91" s="25">
        <v>0</v>
      </c>
      <c r="BF91" s="25">
        <v>0</v>
      </c>
      <c r="BG91" s="25">
        <v>0</v>
      </c>
      <c r="BH91" s="25">
        <v>0</v>
      </c>
      <c r="BI91" s="25"/>
      <c r="BJ91" s="35"/>
      <c r="BK91" s="18"/>
      <c r="BL91" s="18"/>
      <c r="BM91" s="18"/>
      <c r="BN91" s="18"/>
    </row>
    <row r="92" ht="33" customHeight="1" spans="1:66">
      <c r="A92" s="14" t="s">
        <v>978</v>
      </c>
      <c r="B92" s="15" t="s">
        <v>979</v>
      </c>
      <c r="C92" s="14" t="s">
        <v>978</v>
      </c>
      <c r="D92" s="15" t="s">
        <v>980</v>
      </c>
      <c r="E92" s="17">
        <v>421</v>
      </c>
      <c r="F92" s="18" t="s">
        <v>285</v>
      </c>
      <c r="G92" s="18" t="s">
        <v>310</v>
      </c>
      <c r="H92" s="19" t="s">
        <v>266</v>
      </c>
      <c r="I92" s="15" t="s">
        <v>981</v>
      </c>
      <c r="J92" s="24">
        <v>10</v>
      </c>
      <c r="K92" s="25">
        <v>0</v>
      </c>
      <c r="L92" s="18">
        <v>2</v>
      </c>
      <c r="M92" s="15">
        <v>42199</v>
      </c>
      <c r="N92" s="15">
        <v>42929</v>
      </c>
      <c r="O92" s="27">
        <v>42543</v>
      </c>
      <c r="P92" s="15" t="s">
        <v>268</v>
      </c>
      <c r="Q92" s="25">
        <v>8.500008</v>
      </c>
      <c r="R92" s="24">
        <v>7.08334</v>
      </c>
      <c r="S92" s="29" t="s">
        <v>269</v>
      </c>
      <c r="T92" s="25" t="s">
        <v>270</v>
      </c>
      <c r="U92" s="19"/>
      <c r="V92" s="19" t="s">
        <v>166</v>
      </c>
      <c r="W92" s="18" t="s">
        <v>982</v>
      </c>
      <c r="X92" s="19" t="s">
        <v>166</v>
      </c>
      <c r="Y92" s="35" t="s">
        <v>288</v>
      </c>
      <c r="Z92" s="36"/>
      <c r="AA92" s="18"/>
      <c r="AB92" s="37"/>
      <c r="AC92" s="38" t="s">
        <v>273</v>
      </c>
      <c r="AD92" s="18" t="s">
        <v>321</v>
      </c>
      <c r="AE92" s="25" t="s">
        <v>983</v>
      </c>
      <c r="AF92" s="14" t="s">
        <v>984</v>
      </c>
      <c r="AG92" s="14" t="s">
        <v>172</v>
      </c>
      <c r="AH92" s="48"/>
      <c r="AI92" s="14" t="s">
        <v>172</v>
      </c>
      <c r="AJ92" s="14" t="s">
        <v>172</v>
      </c>
      <c r="AK92" s="49"/>
      <c r="AL92" s="50"/>
      <c r="AM92" s="51" t="s">
        <v>172</v>
      </c>
      <c r="AN92" s="52" t="s">
        <v>172</v>
      </c>
      <c r="AO92" s="39">
        <v>1000</v>
      </c>
      <c r="AP92" s="39"/>
      <c r="AQ92" s="39"/>
      <c r="AR92" s="18" t="s">
        <v>985</v>
      </c>
      <c r="AS92" s="25" t="s">
        <v>882</v>
      </c>
      <c r="AT92" s="25" t="s">
        <v>882</v>
      </c>
      <c r="AU92" s="18" t="s">
        <v>277</v>
      </c>
      <c r="AV92" s="18"/>
      <c r="AW92" s="18" t="s">
        <v>278</v>
      </c>
      <c r="AX92" s="18"/>
      <c r="AY92" s="18"/>
      <c r="AZ92" s="18"/>
      <c r="BA92" s="25" t="s">
        <v>279</v>
      </c>
      <c r="BB92" s="26">
        <v>18923698885</v>
      </c>
      <c r="BC92" s="61">
        <v>420</v>
      </c>
      <c r="BD92" s="25" t="s">
        <v>280</v>
      </c>
      <c r="BE92" s="25">
        <v>0</v>
      </c>
      <c r="BF92" s="25">
        <v>0</v>
      </c>
      <c r="BG92" s="25">
        <v>0</v>
      </c>
      <c r="BH92" s="25">
        <v>0</v>
      </c>
      <c r="BI92" s="25"/>
      <c r="BJ92" s="35"/>
      <c r="BK92" s="18"/>
      <c r="BL92" s="18"/>
      <c r="BM92" s="18"/>
      <c r="BN92" s="18"/>
    </row>
    <row r="93" ht="33" customHeight="1" spans="1:66">
      <c r="A93" s="14" t="s">
        <v>986</v>
      </c>
      <c r="B93" s="15" t="s">
        <v>987</v>
      </c>
      <c r="C93" s="14" t="s">
        <v>986</v>
      </c>
      <c r="D93" s="15" t="s">
        <v>988</v>
      </c>
      <c r="E93" s="17">
        <v>422</v>
      </c>
      <c r="F93" s="18" t="s">
        <v>285</v>
      </c>
      <c r="G93" s="18" t="s">
        <v>265</v>
      </c>
      <c r="H93" s="19" t="s">
        <v>266</v>
      </c>
      <c r="I93" s="15" t="s">
        <v>989</v>
      </c>
      <c r="J93" s="24">
        <v>10</v>
      </c>
      <c r="K93" s="25">
        <v>0</v>
      </c>
      <c r="L93" s="18">
        <v>2</v>
      </c>
      <c r="M93" s="15">
        <v>42200</v>
      </c>
      <c r="N93" s="15">
        <v>42930</v>
      </c>
      <c r="O93" s="27">
        <v>42543</v>
      </c>
      <c r="P93" s="15" t="s">
        <v>268</v>
      </c>
      <c r="Q93" s="25">
        <v>8.500008</v>
      </c>
      <c r="R93" s="24">
        <v>7.08334</v>
      </c>
      <c r="S93" s="29" t="s">
        <v>269</v>
      </c>
      <c r="T93" s="25" t="s">
        <v>270</v>
      </c>
      <c r="U93" s="18"/>
      <c r="V93" s="19" t="s">
        <v>24</v>
      </c>
      <c r="W93" s="18" t="s">
        <v>990</v>
      </c>
      <c r="X93" s="18" t="s">
        <v>24</v>
      </c>
      <c r="Y93" s="35" t="s">
        <v>288</v>
      </c>
      <c r="Z93" s="36"/>
      <c r="AA93" s="18"/>
      <c r="AB93" s="37"/>
      <c r="AC93" s="38" t="s">
        <v>273</v>
      </c>
      <c r="AD93" s="18" t="s">
        <v>321</v>
      </c>
      <c r="AE93" s="25" t="s">
        <v>991</v>
      </c>
      <c r="AF93" s="14" t="s">
        <v>992</v>
      </c>
      <c r="AG93" s="14" t="s">
        <v>172</v>
      </c>
      <c r="AH93" s="48"/>
      <c r="AI93" s="14" t="s">
        <v>172</v>
      </c>
      <c r="AJ93" s="14" t="s">
        <v>172</v>
      </c>
      <c r="AK93" s="49"/>
      <c r="AL93" s="50"/>
      <c r="AM93" s="51" t="s">
        <v>172</v>
      </c>
      <c r="AN93" s="52" t="s">
        <v>172</v>
      </c>
      <c r="AO93" s="39">
        <v>1000</v>
      </c>
      <c r="AP93" s="39"/>
      <c r="AQ93" s="39"/>
      <c r="AR93" s="18" t="s">
        <v>993</v>
      </c>
      <c r="AS93" s="25" t="s">
        <v>599</v>
      </c>
      <c r="AT93" s="25" t="s">
        <v>599</v>
      </c>
      <c r="AU93" s="18" t="s">
        <v>291</v>
      </c>
      <c r="AV93" s="18" t="s">
        <v>245</v>
      </c>
      <c r="AW93" s="18" t="s">
        <v>278</v>
      </c>
      <c r="AX93" s="18"/>
      <c r="AY93" s="18"/>
      <c r="AZ93" s="18"/>
      <c r="BA93" s="25" t="s">
        <v>279</v>
      </c>
      <c r="BB93" s="26">
        <v>13827873776</v>
      </c>
      <c r="BC93" s="61">
        <v>421</v>
      </c>
      <c r="BD93" s="25" t="s">
        <v>280</v>
      </c>
      <c r="BE93" s="25">
        <v>0</v>
      </c>
      <c r="BF93" s="25">
        <v>0</v>
      </c>
      <c r="BG93" s="25">
        <v>0</v>
      </c>
      <c r="BH93" s="25">
        <v>0</v>
      </c>
      <c r="BI93" s="25"/>
      <c r="BJ93" s="35"/>
      <c r="BK93" s="18"/>
      <c r="BL93" s="18"/>
      <c r="BM93" s="18"/>
      <c r="BN93" s="57"/>
    </row>
    <row r="94" ht="33" customHeight="1" spans="1:66">
      <c r="A94" s="14" t="s">
        <v>994</v>
      </c>
      <c r="B94" s="15" t="s">
        <v>995</v>
      </c>
      <c r="C94" s="14" t="s">
        <v>994</v>
      </c>
      <c r="D94" s="15" t="s">
        <v>996</v>
      </c>
      <c r="E94" s="17">
        <v>423</v>
      </c>
      <c r="F94" s="14" t="s">
        <v>285</v>
      </c>
      <c r="G94" s="18" t="s">
        <v>265</v>
      </c>
      <c r="H94" s="19" t="s">
        <v>266</v>
      </c>
      <c r="I94" s="15" t="s">
        <v>997</v>
      </c>
      <c r="J94" s="24">
        <v>7</v>
      </c>
      <c r="K94" s="25">
        <v>0</v>
      </c>
      <c r="L94" s="19">
        <v>2</v>
      </c>
      <c r="M94" s="15">
        <v>42200</v>
      </c>
      <c r="N94" s="15">
        <v>42930</v>
      </c>
      <c r="O94" s="27">
        <v>42543</v>
      </c>
      <c r="P94" s="15" t="s">
        <v>268</v>
      </c>
      <c r="Q94" s="25">
        <v>8.500008</v>
      </c>
      <c r="R94" s="24">
        <v>7.08334</v>
      </c>
      <c r="S94" s="29" t="s">
        <v>269</v>
      </c>
      <c r="T94" s="25" t="s">
        <v>270</v>
      </c>
      <c r="U94" s="54"/>
      <c r="V94" s="19" t="s">
        <v>166</v>
      </c>
      <c r="W94" s="14" t="s">
        <v>998</v>
      </c>
      <c r="X94" s="31" t="s">
        <v>24</v>
      </c>
      <c r="Y94" s="35" t="s">
        <v>288</v>
      </c>
      <c r="Z94" s="36"/>
      <c r="AA94" s="18"/>
      <c r="AB94" s="37"/>
      <c r="AC94" s="38" t="s">
        <v>273</v>
      </c>
      <c r="AD94" s="18" t="s">
        <v>321</v>
      </c>
      <c r="AE94" s="25" t="s">
        <v>999</v>
      </c>
      <c r="AF94" s="14" t="s">
        <v>1000</v>
      </c>
      <c r="AG94" s="14" t="s">
        <v>172</v>
      </c>
      <c r="AH94" s="48"/>
      <c r="AI94" s="14" t="s">
        <v>172</v>
      </c>
      <c r="AJ94" s="14" t="s">
        <v>172</v>
      </c>
      <c r="AK94" s="49"/>
      <c r="AL94" s="50"/>
      <c r="AM94" s="51" t="s">
        <v>172</v>
      </c>
      <c r="AN94" s="52" t="s">
        <v>172</v>
      </c>
      <c r="AO94" s="39">
        <v>700</v>
      </c>
      <c r="AP94" s="39"/>
      <c r="AQ94" s="39"/>
      <c r="AR94" s="26" t="s">
        <v>1001</v>
      </c>
      <c r="AS94" s="25" t="s">
        <v>599</v>
      </c>
      <c r="AT94" s="25" t="s">
        <v>599</v>
      </c>
      <c r="AU94" s="18" t="s">
        <v>392</v>
      </c>
      <c r="AV94" s="18" t="s">
        <v>245</v>
      </c>
      <c r="AW94" s="18" t="s">
        <v>278</v>
      </c>
      <c r="AX94" s="18"/>
      <c r="AY94" s="18"/>
      <c r="AZ94" s="18"/>
      <c r="BA94" s="25" t="s">
        <v>279</v>
      </c>
      <c r="BB94" s="18">
        <v>15876244012</v>
      </c>
      <c r="BC94" s="61">
        <v>422</v>
      </c>
      <c r="BD94" s="25" t="s">
        <v>280</v>
      </c>
      <c r="BE94" s="25">
        <v>0</v>
      </c>
      <c r="BF94" s="25">
        <v>0</v>
      </c>
      <c r="BG94" s="25">
        <v>0</v>
      </c>
      <c r="BH94" s="25">
        <v>0</v>
      </c>
      <c r="BI94" s="25"/>
      <c r="BJ94" s="35"/>
      <c r="BK94" s="18"/>
      <c r="BL94" s="18"/>
      <c r="BM94" s="18"/>
      <c r="BN94" s="57"/>
    </row>
    <row r="95" ht="33" customHeight="1" spans="1:66">
      <c r="A95" s="14" t="s">
        <v>1002</v>
      </c>
      <c r="B95" s="15" t="s">
        <v>1003</v>
      </c>
      <c r="C95" s="14" t="s">
        <v>1002</v>
      </c>
      <c r="D95" s="15" t="s">
        <v>1004</v>
      </c>
      <c r="E95" s="17">
        <v>424</v>
      </c>
      <c r="F95" s="18" t="s">
        <v>285</v>
      </c>
      <c r="G95" s="18" t="s">
        <v>310</v>
      </c>
      <c r="H95" s="19" t="s">
        <v>266</v>
      </c>
      <c r="I95" s="15" t="s">
        <v>1005</v>
      </c>
      <c r="J95" s="24">
        <v>10</v>
      </c>
      <c r="K95" s="25">
        <v>0</v>
      </c>
      <c r="L95" s="19">
        <v>2</v>
      </c>
      <c r="M95" s="15">
        <v>42201</v>
      </c>
      <c r="N95" s="15">
        <v>42931</v>
      </c>
      <c r="O95" s="27">
        <v>42553</v>
      </c>
      <c r="P95" s="15" t="s">
        <v>268</v>
      </c>
      <c r="Q95" s="25">
        <v>8.500008</v>
      </c>
      <c r="R95" s="24">
        <v>7.08334</v>
      </c>
      <c r="S95" s="29" t="s">
        <v>269</v>
      </c>
      <c r="T95" s="25" t="s">
        <v>270</v>
      </c>
      <c r="U95" s="18"/>
      <c r="V95" s="19" t="s">
        <v>24</v>
      </c>
      <c r="W95" s="18" t="s">
        <v>350</v>
      </c>
      <c r="X95" s="19" t="s">
        <v>166</v>
      </c>
      <c r="Y95" s="35" t="s">
        <v>288</v>
      </c>
      <c r="Z95" s="36"/>
      <c r="AA95" s="18"/>
      <c r="AB95" s="37"/>
      <c r="AC95" s="38" t="s">
        <v>273</v>
      </c>
      <c r="AD95" s="18" t="s">
        <v>321</v>
      </c>
      <c r="AE95" s="25" t="s">
        <v>1006</v>
      </c>
      <c r="AF95" s="14" t="s">
        <v>1007</v>
      </c>
      <c r="AG95" s="14" t="s">
        <v>172</v>
      </c>
      <c r="AH95" s="48"/>
      <c r="AI95" s="14" t="s">
        <v>172</v>
      </c>
      <c r="AJ95" s="14" t="s">
        <v>172</v>
      </c>
      <c r="AK95" s="49"/>
      <c r="AL95" s="50"/>
      <c r="AM95" s="51" t="s">
        <v>172</v>
      </c>
      <c r="AN95" s="52" t="s">
        <v>172</v>
      </c>
      <c r="AO95" s="39">
        <v>1000</v>
      </c>
      <c r="AP95" s="39"/>
      <c r="AQ95" s="39"/>
      <c r="AR95" s="18" t="s">
        <v>1008</v>
      </c>
      <c r="AS95" s="25" t="s">
        <v>599</v>
      </c>
      <c r="AT95" s="25" t="s">
        <v>599</v>
      </c>
      <c r="AU95" s="18" t="s">
        <v>291</v>
      </c>
      <c r="AV95" s="18"/>
      <c r="AW95" s="18" t="s">
        <v>278</v>
      </c>
      <c r="AX95" s="18"/>
      <c r="AY95" s="18"/>
      <c r="AZ95" s="18"/>
      <c r="BA95" s="25" t="s">
        <v>279</v>
      </c>
      <c r="BB95" s="41">
        <v>18607621311</v>
      </c>
      <c r="BC95" s="57">
        <v>423</v>
      </c>
      <c r="BD95" s="25" t="s">
        <v>280</v>
      </c>
      <c r="BE95" s="25">
        <v>0</v>
      </c>
      <c r="BF95" s="25">
        <v>0</v>
      </c>
      <c r="BG95" s="25">
        <v>0</v>
      </c>
      <c r="BH95" s="25">
        <v>0</v>
      </c>
      <c r="BI95" s="25"/>
      <c r="BJ95" s="35"/>
      <c r="BK95" s="18"/>
      <c r="BL95" s="18"/>
      <c r="BM95" s="18"/>
      <c r="BN95" s="57"/>
    </row>
    <row r="96" ht="33" customHeight="1" spans="1:66">
      <c r="A96" s="14" t="s">
        <v>1009</v>
      </c>
      <c r="B96" s="15" t="s">
        <v>1010</v>
      </c>
      <c r="C96" s="14" t="s">
        <v>1009</v>
      </c>
      <c r="D96" s="15" t="s">
        <v>1011</v>
      </c>
      <c r="E96" s="17">
        <v>430</v>
      </c>
      <c r="F96" s="18" t="s">
        <v>285</v>
      </c>
      <c r="G96" s="18" t="s">
        <v>265</v>
      </c>
      <c r="H96" s="19" t="s">
        <v>266</v>
      </c>
      <c r="I96" s="15" t="s">
        <v>1012</v>
      </c>
      <c r="J96" s="24">
        <v>10</v>
      </c>
      <c r="K96" s="25">
        <v>0</v>
      </c>
      <c r="L96" s="19">
        <v>2</v>
      </c>
      <c r="M96" s="15">
        <v>42220</v>
      </c>
      <c r="N96" s="15">
        <v>42950</v>
      </c>
      <c r="O96" s="27">
        <v>42564</v>
      </c>
      <c r="P96" s="15" t="s">
        <v>268</v>
      </c>
      <c r="Q96" s="25">
        <v>8.25</v>
      </c>
      <c r="R96" s="24">
        <v>6.875</v>
      </c>
      <c r="S96" s="29" t="s">
        <v>269</v>
      </c>
      <c r="T96" s="25" t="s">
        <v>270</v>
      </c>
      <c r="U96" s="18"/>
      <c r="V96" s="19" t="s">
        <v>166</v>
      </c>
      <c r="W96" s="18" t="s">
        <v>790</v>
      </c>
      <c r="X96" s="19" t="s">
        <v>24</v>
      </c>
      <c r="Y96" s="35" t="s">
        <v>272</v>
      </c>
      <c r="Z96" s="36"/>
      <c r="AA96" s="18"/>
      <c r="AB96" s="37"/>
      <c r="AC96" s="38" t="s">
        <v>273</v>
      </c>
      <c r="AD96" s="18" t="s">
        <v>274</v>
      </c>
      <c r="AE96" s="25" t="s">
        <v>1013</v>
      </c>
      <c r="AF96" s="14" t="s">
        <v>1014</v>
      </c>
      <c r="AG96" s="14" t="s">
        <v>172</v>
      </c>
      <c r="AH96" s="48"/>
      <c r="AI96" s="14" t="s">
        <v>172</v>
      </c>
      <c r="AJ96" s="14" t="s">
        <v>172</v>
      </c>
      <c r="AK96" s="49" t="s">
        <v>172</v>
      </c>
      <c r="AL96" s="50"/>
      <c r="AM96" s="51" t="s">
        <v>172</v>
      </c>
      <c r="AN96" s="52" t="s">
        <v>172</v>
      </c>
      <c r="AO96" s="39">
        <v>1000</v>
      </c>
      <c r="AP96" s="39"/>
      <c r="AQ96" s="39"/>
      <c r="AR96" s="18" t="s">
        <v>1015</v>
      </c>
      <c r="AS96" s="25" t="s">
        <v>291</v>
      </c>
      <c r="AT96" s="25" t="s">
        <v>291</v>
      </c>
      <c r="AU96" s="18" t="s">
        <v>599</v>
      </c>
      <c r="AV96" s="18" t="s">
        <v>245</v>
      </c>
      <c r="AW96" s="18" t="s">
        <v>278</v>
      </c>
      <c r="AX96" s="18"/>
      <c r="AY96" s="18"/>
      <c r="AZ96" s="18"/>
      <c r="BA96" s="25" t="s">
        <v>279</v>
      </c>
      <c r="BB96" s="41">
        <v>13690966818</v>
      </c>
      <c r="BC96" s="61">
        <v>429</v>
      </c>
      <c r="BD96" s="25" t="s">
        <v>280</v>
      </c>
      <c r="BE96" s="25">
        <v>0</v>
      </c>
      <c r="BF96" s="25">
        <v>0</v>
      </c>
      <c r="BG96" s="25">
        <v>0</v>
      </c>
      <c r="BH96" s="25">
        <v>0</v>
      </c>
      <c r="BI96" s="25" t="s">
        <v>281</v>
      </c>
      <c r="BJ96" s="35"/>
      <c r="BK96" s="18"/>
      <c r="BL96" s="18"/>
      <c r="BM96" s="18"/>
      <c r="BN96" s="57"/>
    </row>
    <row r="97" ht="33" customHeight="1" spans="1:66">
      <c r="A97" s="14" t="s">
        <v>1016</v>
      </c>
      <c r="B97" s="15" t="s">
        <v>1017</v>
      </c>
      <c r="C97" s="14" t="s">
        <v>1016</v>
      </c>
      <c r="D97" s="15" t="s">
        <v>1018</v>
      </c>
      <c r="E97" s="17">
        <v>438</v>
      </c>
      <c r="F97" s="18" t="s">
        <v>285</v>
      </c>
      <c r="G97" s="18" t="s">
        <v>265</v>
      </c>
      <c r="H97" s="19" t="s">
        <v>266</v>
      </c>
      <c r="I97" s="15" t="s">
        <v>1019</v>
      </c>
      <c r="J97" s="24">
        <v>10</v>
      </c>
      <c r="K97" s="25">
        <v>0</v>
      </c>
      <c r="L97" s="19">
        <v>2</v>
      </c>
      <c r="M97" s="15">
        <v>42237</v>
      </c>
      <c r="N97" s="15">
        <v>42967</v>
      </c>
      <c r="O97" s="27">
        <v>42595</v>
      </c>
      <c r="P97" s="15" t="s">
        <v>268</v>
      </c>
      <c r="Q97" s="25">
        <v>8.25</v>
      </c>
      <c r="R97" s="24">
        <v>6.875</v>
      </c>
      <c r="S97" s="29" t="s">
        <v>269</v>
      </c>
      <c r="T97" s="25" t="s">
        <v>270</v>
      </c>
      <c r="U97" s="31"/>
      <c r="V97" s="19" t="s">
        <v>166</v>
      </c>
      <c r="W97" s="31" t="s">
        <v>1020</v>
      </c>
      <c r="X97" s="19" t="s">
        <v>24</v>
      </c>
      <c r="Y97" s="35" t="s">
        <v>288</v>
      </c>
      <c r="Z97" s="36"/>
      <c r="AA97" s="18"/>
      <c r="AB97" s="37"/>
      <c r="AC97" s="38" t="s">
        <v>273</v>
      </c>
      <c r="AD97" s="18" t="s">
        <v>321</v>
      </c>
      <c r="AE97" s="25" t="s">
        <v>1021</v>
      </c>
      <c r="AF97" s="14" t="s">
        <v>1022</v>
      </c>
      <c r="AG97" s="14" t="s">
        <v>172</v>
      </c>
      <c r="AH97" s="48"/>
      <c r="AI97" s="14" t="s">
        <v>172</v>
      </c>
      <c r="AJ97" s="14" t="s">
        <v>172</v>
      </c>
      <c r="AK97" s="49" t="s">
        <v>172</v>
      </c>
      <c r="AL97" s="50"/>
      <c r="AM97" s="51" t="s">
        <v>172</v>
      </c>
      <c r="AN97" s="52" t="s">
        <v>172</v>
      </c>
      <c r="AO97" s="39"/>
      <c r="AP97" s="39"/>
      <c r="AQ97" s="39"/>
      <c r="AR97" s="31" t="s">
        <v>1023</v>
      </c>
      <c r="AS97" s="25" t="s">
        <v>291</v>
      </c>
      <c r="AT97" s="25" t="s">
        <v>291</v>
      </c>
      <c r="AU97" s="31" t="s">
        <v>599</v>
      </c>
      <c r="AV97" s="18" t="s">
        <v>245</v>
      </c>
      <c r="AW97" s="18" t="s">
        <v>278</v>
      </c>
      <c r="AX97" s="18"/>
      <c r="AY97" s="18"/>
      <c r="AZ97" s="18"/>
      <c r="BA97" s="25" t="s">
        <v>279</v>
      </c>
      <c r="BB97" s="26">
        <v>13539135001</v>
      </c>
      <c r="BC97" s="57">
        <v>435</v>
      </c>
      <c r="BD97" s="25" t="s">
        <v>280</v>
      </c>
      <c r="BE97" s="25">
        <v>0</v>
      </c>
      <c r="BF97" s="25">
        <v>0</v>
      </c>
      <c r="BG97" s="25">
        <v>0</v>
      </c>
      <c r="BH97" s="25">
        <v>0</v>
      </c>
      <c r="BI97" s="25"/>
      <c r="BJ97" s="35"/>
      <c r="BK97" s="18"/>
      <c r="BL97" s="18"/>
      <c r="BM97" s="18"/>
      <c r="BN97" s="57"/>
    </row>
    <row r="98" ht="33" customHeight="1" spans="1:66">
      <c r="A98" s="14" t="s">
        <v>1024</v>
      </c>
      <c r="B98" s="15" t="s">
        <v>1025</v>
      </c>
      <c r="C98" s="14" t="s">
        <v>1024</v>
      </c>
      <c r="D98" s="15" t="s">
        <v>1026</v>
      </c>
      <c r="E98" s="17">
        <v>441</v>
      </c>
      <c r="F98" s="19" t="s">
        <v>285</v>
      </c>
      <c r="G98" s="18" t="s">
        <v>265</v>
      </c>
      <c r="H98" s="19" t="s">
        <v>266</v>
      </c>
      <c r="I98" s="15" t="s">
        <v>1027</v>
      </c>
      <c r="J98" s="24">
        <v>10</v>
      </c>
      <c r="K98" s="25">
        <v>0</v>
      </c>
      <c r="L98" s="18">
        <v>2</v>
      </c>
      <c r="M98" s="15">
        <v>42241</v>
      </c>
      <c r="N98" s="15">
        <v>42971</v>
      </c>
      <c r="O98" s="27">
        <v>42584</v>
      </c>
      <c r="P98" s="15" t="s">
        <v>268</v>
      </c>
      <c r="Q98" s="25">
        <v>8.25</v>
      </c>
      <c r="R98" s="24">
        <v>6.875</v>
      </c>
      <c r="S98" s="29" t="s">
        <v>269</v>
      </c>
      <c r="T98" s="25" t="s">
        <v>270</v>
      </c>
      <c r="U98" s="19"/>
      <c r="V98" s="19" t="s">
        <v>166</v>
      </c>
      <c r="W98" s="18" t="s">
        <v>1028</v>
      </c>
      <c r="X98" s="19" t="s">
        <v>24</v>
      </c>
      <c r="Y98" s="35" t="s">
        <v>288</v>
      </c>
      <c r="Z98" s="36"/>
      <c r="AA98" s="18"/>
      <c r="AB98" s="37"/>
      <c r="AC98" s="38" t="s">
        <v>273</v>
      </c>
      <c r="AD98" s="18" t="s">
        <v>321</v>
      </c>
      <c r="AE98" s="25" t="s">
        <v>1029</v>
      </c>
      <c r="AF98" s="14" t="s">
        <v>1030</v>
      </c>
      <c r="AG98" s="14" t="s">
        <v>172</v>
      </c>
      <c r="AH98" s="48"/>
      <c r="AI98" s="14" t="s">
        <v>172</v>
      </c>
      <c r="AJ98" s="14" t="s">
        <v>172</v>
      </c>
      <c r="AK98" s="49" t="s">
        <v>172</v>
      </c>
      <c r="AL98" s="50"/>
      <c r="AM98" s="51" t="s">
        <v>172</v>
      </c>
      <c r="AN98" s="52" t="s">
        <v>172</v>
      </c>
      <c r="AO98" s="39">
        <v>1000</v>
      </c>
      <c r="AP98" s="39"/>
      <c r="AQ98" s="39"/>
      <c r="AR98" s="31" t="s">
        <v>1031</v>
      </c>
      <c r="AS98" s="25" t="s">
        <v>882</v>
      </c>
      <c r="AT98" s="25" t="s">
        <v>882</v>
      </c>
      <c r="AU98" s="31" t="s">
        <v>1032</v>
      </c>
      <c r="AV98" s="18" t="s">
        <v>245</v>
      </c>
      <c r="AW98" s="18" t="s">
        <v>278</v>
      </c>
      <c r="AX98" s="18"/>
      <c r="AY98" s="18"/>
      <c r="AZ98" s="18"/>
      <c r="BA98" s="25" t="s">
        <v>279</v>
      </c>
      <c r="BB98" s="26" t="s">
        <v>1033</v>
      </c>
      <c r="BC98" s="61">
        <v>438</v>
      </c>
      <c r="BD98" s="25" t="s">
        <v>280</v>
      </c>
      <c r="BE98" s="25">
        <v>0</v>
      </c>
      <c r="BF98" s="25">
        <v>0</v>
      </c>
      <c r="BG98" s="25">
        <v>0</v>
      </c>
      <c r="BH98" s="25">
        <v>0</v>
      </c>
      <c r="BI98" s="25"/>
      <c r="BJ98" s="35"/>
      <c r="BK98" s="18"/>
      <c r="BL98" s="18"/>
      <c r="BM98" s="18"/>
      <c r="BN98" s="57"/>
    </row>
    <row r="99" ht="33" customHeight="1" spans="1:66">
      <c r="A99" s="14" t="s">
        <v>1034</v>
      </c>
      <c r="B99" s="15" t="s">
        <v>1035</v>
      </c>
      <c r="C99" s="14" t="s">
        <v>1034</v>
      </c>
      <c r="D99" s="16" t="s">
        <v>1036</v>
      </c>
      <c r="E99" s="17">
        <v>444</v>
      </c>
      <c r="F99" s="19" t="s">
        <v>285</v>
      </c>
      <c r="G99" s="18" t="s">
        <v>265</v>
      </c>
      <c r="H99" s="19" t="s">
        <v>266</v>
      </c>
      <c r="I99" s="15" t="s">
        <v>1037</v>
      </c>
      <c r="J99" s="24">
        <v>5</v>
      </c>
      <c r="K99" s="25">
        <v>0</v>
      </c>
      <c r="L99" s="18">
        <v>2</v>
      </c>
      <c r="M99" s="15">
        <v>42247</v>
      </c>
      <c r="N99" s="15">
        <v>42977</v>
      </c>
      <c r="O99" s="27">
        <v>42584</v>
      </c>
      <c r="P99" s="15" t="s">
        <v>268</v>
      </c>
      <c r="Q99" s="25">
        <v>8.25</v>
      </c>
      <c r="R99" s="24">
        <v>6.875</v>
      </c>
      <c r="S99" s="29" t="s">
        <v>269</v>
      </c>
      <c r="T99" s="25" t="s">
        <v>270</v>
      </c>
      <c r="U99" s="19"/>
      <c r="V99" s="19" t="s">
        <v>166</v>
      </c>
      <c r="W99" s="18" t="s">
        <v>1038</v>
      </c>
      <c r="X99" s="19" t="s">
        <v>24</v>
      </c>
      <c r="Y99" s="35" t="s">
        <v>288</v>
      </c>
      <c r="Z99" s="36"/>
      <c r="AA99" s="18"/>
      <c r="AB99" s="37"/>
      <c r="AC99" s="38" t="s">
        <v>273</v>
      </c>
      <c r="AD99" s="18" t="s">
        <v>321</v>
      </c>
      <c r="AE99" s="25" t="s">
        <v>1039</v>
      </c>
      <c r="AF99" s="14" t="s">
        <v>1040</v>
      </c>
      <c r="AG99" s="14" t="s">
        <v>172</v>
      </c>
      <c r="AH99" s="48"/>
      <c r="AI99" s="14" t="s">
        <v>172</v>
      </c>
      <c r="AJ99" s="14" t="s">
        <v>172</v>
      </c>
      <c r="AK99" s="52" t="s">
        <v>172</v>
      </c>
      <c r="AL99" s="50"/>
      <c r="AM99" s="51" t="s">
        <v>172</v>
      </c>
      <c r="AN99" s="52" t="s">
        <v>172</v>
      </c>
      <c r="AO99" s="39">
        <v>1000</v>
      </c>
      <c r="AP99" s="39"/>
      <c r="AQ99" s="39"/>
      <c r="AR99" s="31" t="s">
        <v>1041</v>
      </c>
      <c r="AS99" s="25" t="s">
        <v>277</v>
      </c>
      <c r="AT99" s="25" t="s">
        <v>277</v>
      </c>
      <c r="AU99" s="31" t="s">
        <v>530</v>
      </c>
      <c r="AV99" s="18" t="s">
        <v>245</v>
      </c>
      <c r="AW99" s="18" t="s">
        <v>278</v>
      </c>
      <c r="AX99" s="18"/>
      <c r="AY99" s="18"/>
      <c r="AZ99" s="18"/>
      <c r="BA99" s="25" t="s">
        <v>279</v>
      </c>
      <c r="BB99" s="26" t="s">
        <v>1042</v>
      </c>
      <c r="BC99" s="61">
        <v>441</v>
      </c>
      <c r="BD99" s="25" t="s">
        <v>280</v>
      </c>
      <c r="BE99" s="25">
        <v>0</v>
      </c>
      <c r="BF99" s="25">
        <v>0</v>
      </c>
      <c r="BG99" s="25">
        <v>0</v>
      </c>
      <c r="BH99" s="25">
        <v>0</v>
      </c>
      <c r="BI99" s="25"/>
      <c r="BJ99" s="35"/>
      <c r="BK99" s="18"/>
      <c r="BL99" s="18"/>
      <c r="BM99" s="18"/>
      <c r="BN99" s="57"/>
    </row>
    <row r="100" ht="33" customHeight="1" spans="1:66">
      <c r="A100" s="14" t="s">
        <v>1043</v>
      </c>
      <c r="B100" s="15" t="s">
        <v>1044</v>
      </c>
      <c r="C100" s="14" t="s">
        <v>1043</v>
      </c>
      <c r="D100" s="15" t="s">
        <v>1045</v>
      </c>
      <c r="E100" s="17">
        <v>445</v>
      </c>
      <c r="F100" s="19" t="s">
        <v>285</v>
      </c>
      <c r="G100" s="18" t="s">
        <v>265</v>
      </c>
      <c r="H100" s="19" t="s">
        <v>266</v>
      </c>
      <c r="I100" s="15" t="s">
        <v>1046</v>
      </c>
      <c r="J100" s="24">
        <v>10</v>
      </c>
      <c r="K100" s="25">
        <v>0</v>
      </c>
      <c r="L100" s="18">
        <v>2</v>
      </c>
      <c r="M100" s="15">
        <v>42247</v>
      </c>
      <c r="N100" s="15">
        <v>42977</v>
      </c>
      <c r="O100" s="27">
        <v>42595</v>
      </c>
      <c r="P100" s="15" t="s">
        <v>268</v>
      </c>
      <c r="Q100" s="25">
        <v>8.25</v>
      </c>
      <c r="R100" s="24">
        <v>6.875</v>
      </c>
      <c r="S100" s="29" t="s">
        <v>269</v>
      </c>
      <c r="T100" s="25" t="s">
        <v>270</v>
      </c>
      <c r="U100" s="19"/>
      <c r="V100" s="19" t="s">
        <v>24</v>
      </c>
      <c r="W100" s="18" t="s">
        <v>862</v>
      </c>
      <c r="X100" s="19" t="s">
        <v>24</v>
      </c>
      <c r="Y100" s="35" t="s">
        <v>288</v>
      </c>
      <c r="Z100" s="36"/>
      <c r="AA100" s="18"/>
      <c r="AB100" s="37"/>
      <c r="AC100" s="38" t="s">
        <v>273</v>
      </c>
      <c r="AD100" s="18" t="s">
        <v>321</v>
      </c>
      <c r="AE100" s="25" t="s">
        <v>1047</v>
      </c>
      <c r="AF100" s="14" t="s">
        <v>1048</v>
      </c>
      <c r="AG100" s="14" t="s">
        <v>172</v>
      </c>
      <c r="AH100" s="48"/>
      <c r="AI100" s="14" t="s">
        <v>172</v>
      </c>
      <c r="AJ100" s="14" t="s">
        <v>172</v>
      </c>
      <c r="AK100" s="52" t="s">
        <v>172</v>
      </c>
      <c r="AL100" s="50"/>
      <c r="AM100" s="51" t="s">
        <v>172</v>
      </c>
      <c r="AN100" s="52" t="s">
        <v>172</v>
      </c>
      <c r="AO100" s="39">
        <v>1000</v>
      </c>
      <c r="AP100" s="39"/>
      <c r="AQ100" s="39"/>
      <c r="AR100" s="31" t="s">
        <v>1049</v>
      </c>
      <c r="AS100" s="25" t="s">
        <v>1050</v>
      </c>
      <c r="AT100" s="25" t="s">
        <v>1050</v>
      </c>
      <c r="AU100" s="31" t="s">
        <v>530</v>
      </c>
      <c r="AV100" s="18" t="s">
        <v>245</v>
      </c>
      <c r="AW100" s="18" t="s">
        <v>278</v>
      </c>
      <c r="AX100" s="18"/>
      <c r="AY100" s="18"/>
      <c r="AZ100" s="18"/>
      <c r="BA100" s="25" t="s">
        <v>279</v>
      </c>
      <c r="BB100" s="26" t="s">
        <v>1051</v>
      </c>
      <c r="BC100" s="61">
        <v>442</v>
      </c>
      <c r="BD100" s="25" t="s">
        <v>280</v>
      </c>
      <c r="BE100" s="25">
        <v>0</v>
      </c>
      <c r="BF100" s="25">
        <v>0</v>
      </c>
      <c r="BG100" s="25">
        <v>0</v>
      </c>
      <c r="BH100" s="25">
        <v>0</v>
      </c>
      <c r="BI100" s="25"/>
      <c r="BJ100" s="35"/>
      <c r="BK100" s="18"/>
      <c r="BL100" s="18"/>
      <c r="BM100" s="18"/>
      <c r="BN100" s="57"/>
    </row>
    <row r="101" ht="33" customHeight="1" spans="1:66">
      <c r="A101" s="14" t="s">
        <v>1052</v>
      </c>
      <c r="B101" s="15" t="s">
        <v>1053</v>
      </c>
      <c r="C101" s="14" t="s">
        <v>1052</v>
      </c>
      <c r="D101" s="15" t="s">
        <v>1054</v>
      </c>
      <c r="E101" s="17">
        <v>446</v>
      </c>
      <c r="F101" s="19" t="s">
        <v>285</v>
      </c>
      <c r="G101" s="18" t="s">
        <v>310</v>
      </c>
      <c r="H101" s="19" t="s">
        <v>266</v>
      </c>
      <c r="I101" s="15" t="s">
        <v>1055</v>
      </c>
      <c r="J101" s="24">
        <v>10</v>
      </c>
      <c r="K101" s="25">
        <v>0</v>
      </c>
      <c r="L101" s="18">
        <v>2</v>
      </c>
      <c r="M101" s="15">
        <v>42255</v>
      </c>
      <c r="N101" s="15">
        <v>42985</v>
      </c>
      <c r="O101" s="27">
        <v>42595</v>
      </c>
      <c r="P101" s="15" t="s">
        <v>268</v>
      </c>
      <c r="Q101" s="25">
        <v>8.25</v>
      </c>
      <c r="R101" s="24">
        <v>6.875</v>
      </c>
      <c r="S101" s="29" t="s">
        <v>269</v>
      </c>
      <c r="T101" s="25" t="s">
        <v>270</v>
      </c>
      <c r="U101" s="19"/>
      <c r="V101" s="19" t="s">
        <v>166</v>
      </c>
      <c r="W101" s="18" t="s">
        <v>1056</v>
      </c>
      <c r="X101" s="19" t="s">
        <v>166</v>
      </c>
      <c r="Y101" s="35" t="s">
        <v>288</v>
      </c>
      <c r="Z101" s="36"/>
      <c r="AA101" s="18"/>
      <c r="AB101" s="37"/>
      <c r="AC101" s="38" t="s">
        <v>273</v>
      </c>
      <c r="AD101" s="18" t="s">
        <v>321</v>
      </c>
      <c r="AE101" s="25" t="s">
        <v>1057</v>
      </c>
      <c r="AF101" s="14" t="s">
        <v>1058</v>
      </c>
      <c r="AG101" s="14" t="s">
        <v>172</v>
      </c>
      <c r="AH101" s="48"/>
      <c r="AI101" s="14" t="s">
        <v>172</v>
      </c>
      <c r="AJ101" s="14" t="s">
        <v>172</v>
      </c>
      <c r="AK101" s="52" t="s">
        <v>172</v>
      </c>
      <c r="AL101" s="50"/>
      <c r="AM101" s="51" t="s">
        <v>172</v>
      </c>
      <c r="AN101" s="52" t="s">
        <v>172</v>
      </c>
      <c r="AO101" s="39">
        <v>1000</v>
      </c>
      <c r="AP101" s="39"/>
      <c r="AQ101" s="39"/>
      <c r="AR101" s="31" t="s">
        <v>1059</v>
      </c>
      <c r="AS101" s="25" t="s">
        <v>599</v>
      </c>
      <c r="AT101" s="25" t="s">
        <v>599</v>
      </c>
      <c r="AU101" s="31" t="s">
        <v>291</v>
      </c>
      <c r="AV101" s="18"/>
      <c r="AW101" s="18" t="s">
        <v>278</v>
      </c>
      <c r="AX101" s="18"/>
      <c r="AY101" s="18"/>
      <c r="AZ101" s="18"/>
      <c r="BA101" s="25" t="s">
        <v>279</v>
      </c>
      <c r="BB101" s="26">
        <v>13360499888</v>
      </c>
      <c r="BC101" s="57">
        <v>443</v>
      </c>
      <c r="BD101" s="25" t="s">
        <v>280</v>
      </c>
      <c r="BE101" s="25">
        <v>0</v>
      </c>
      <c r="BF101" s="25">
        <v>0</v>
      </c>
      <c r="BG101" s="25">
        <v>0</v>
      </c>
      <c r="BH101" s="25">
        <v>0</v>
      </c>
      <c r="BI101" s="25"/>
      <c r="BJ101" s="35"/>
      <c r="BK101" s="18"/>
      <c r="BL101" s="18"/>
      <c r="BM101" s="18"/>
      <c r="BN101" s="57"/>
    </row>
    <row r="102" ht="33" customHeight="1" spans="1:66">
      <c r="A102" s="14" t="s">
        <v>1060</v>
      </c>
      <c r="B102" s="15" t="s">
        <v>1061</v>
      </c>
      <c r="C102" s="14" t="s">
        <v>1060</v>
      </c>
      <c r="D102" s="15" t="s">
        <v>1062</v>
      </c>
      <c r="E102" s="17">
        <v>452</v>
      </c>
      <c r="F102" s="19" t="s">
        <v>285</v>
      </c>
      <c r="G102" s="18" t="s">
        <v>310</v>
      </c>
      <c r="H102" s="19" t="s">
        <v>266</v>
      </c>
      <c r="I102" s="15" t="s">
        <v>1063</v>
      </c>
      <c r="J102" s="24">
        <v>10</v>
      </c>
      <c r="K102" s="25">
        <v>0</v>
      </c>
      <c r="L102" s="18">
        <v>2</v>
      </c>
      <c r="M102" s="15">
        <v>42265</v>
      </c>
      <c r="N102" s="15">
        <v>42995</v>
      </c>
      <c r="O102" s="27">
        <v>42620</v>
      </c>
      <c r="P102" s="15" t="s">
        <v>268</v>
      </c>
      <c r="Q102" s="25">
        <v>8.25</v>
      </c>
      <c r="R102" s="24">
        <v>6.875</v>
      </c>
      <c r="S102" s="29" t="s">
        <v>269</v>
      </c>
      <c r="T102" s="25" t="s">
        <v>270</v>
      </c>
      <c r="U102" s="19"/>
      <c r="V102" s="19" t="s">
        <v>166</v>
      </c>
      <c r="W102" s="18" t="s">
        <v>1064</v>
      </c>
      <c r="X102" s="19" t="s">
        <v>166</v>
      </c>
      <c r="Y102" s="35" t="s">
        <v>288</v>
      </c>
      <c r="Z102" s="36"/>
      <c r="AA102" s="18"/>
      <c r="AB102" s="37"/>
      <c r="AC102" s="38" t="s">
        <v>273</v>
      </c>
      <c r="AD102" s="18" t="s">
        <v>321</v>
      </c>
      <c r="AE102" s="25" t="s">
        <v>1065</v>
      </c>
      <c r="AF102" s="14" t="s">
        <v>1066</v>
      </c>
      <c r="AG102" s="14" t="s">
        <v>172</v>
      </c>
      <c r="AH102" s="48"/>
      <c r="AI102" s="14" t="s">
        <v>172</v>
      </c>
      <c r="AJ102" s="14" t="s">
        <v>172</v>
      </c>
      <c r="AK102" s="52" t="s">
        <v>172</v>
      </c>
      <c r="AL102" s="50"/>
      <c r="AM102" s="51" t="s">
        <v>172</v>
      </c>
      <c r="AN102" s="52" t="s">
        <v>172</v>
      </c>
      <c r="AO102" s="39">
        <v>1000</v>
      </c>
      <c r="AP102" s="39"/>
      <c r="AQ102" s="39"/>
      <c r="AR102" s="31" t="s">
        <v>1067</v>
      </c>
      <c r="AS102" s="25" t="s">
        <v>1050</v>
      </c>
      <c r="AT102" s="25" t="s">
        <v>1050</v>
      </c>
      <c r="AU102" s="31" t="s">
        <v>1032</v>
      </c>
      <c r="AV102" s="18"/>
      <c r="AW102" s="18" t="s">
        <v>278</v>
      </c>
      <c r="AX102" s="18"/>
      <c r="AY102" s="18"/>
      <c r="AZ102" s="18"/>
      <c r="BA102" s="25" t="s">
        <v>279</v>
      </c>
      <c r="BB102" s="26">
        <v>13923683668</v>
      </c>
      <c r="BC102" s="61">
        <v>449</v>
      </c>
      <c r="BD102" s="25" t="s">
        <v>280</v>
      </c>
      <c r="BE102" s="25">
        <v>0</v>
      </c>
      <c r="BF102" s="25">
        <v>0</v>
      </c>
      <c r="BG102" s="25">
        <v>0</v>
      </c>
      <c r="BH102" s="25">
        <v>0</v>
      </c>
      <c r="BI102" s="25"/>
      <c r="BJ102" s="35"/>
      <c r="BK102" s="18"/>
      <c r="BL102" s="18"/>
      <c r="BM102" s="18"/>
      <c r="BN102" s="57"/>
    </row>
    <row r="103" ht="33" customHeight="1" spans="1:66">
      <c r="A103" s="14" t="s">
        <v>1068</v>
      </c>
      <c r="B103" s="15" t="s">
        <v>1069</v>
      </c>
      <c r="C103" s="14" t="s">
        <v>1068</v>
      </c>
      <c r="D103" s="15" t="s">
        <v>1070</v>
      </c>
      <c r="E103" s="17">
        <v>453</v>
      </c>
      <c r="F103" s="19" t="s">
        <v>285</v>
      </c>
      <c r="G103" s="18" t="s">
        <v>265</v>
      </c>
      <c r="H103" s="19" t="s">
        <v>266</v>
      </c>
      <c r="I103" s="15" t="s">
        <v>1071</v>
      </c>
      <c r="J103" s="24">
        <v>10</v>
      </c>
      <c r="K103" s="25">
        <v>0</v>
      </c>
      <c r="L103" s="18">
        <v>2</v>
      </c>
      <c r="M103" s="15">
        <v>42265</v>
      </c>
      <c r="N103" s="15">
        <v>42995</v>
      </c>
      <c r="O103" s="27">
        <v>42613</v>
      </c>
      <c r="P103" s="15" t="s">
        <v>268</v>
      </c>
      <c r="Q103" s="25">
        <v>8.25</v>
      </c>
      <c r="R103" s="24">
        <v>6.875</v>
      </c>
      <c r="S103" s="29" t="s">
        <v>269</v>
      </c>
      <c r="T103" s="25" t="s">
        <v>270</v>
      </c>
      <c r="U103" s="19"/>
      <c r="V103" s="19" t="s">
        <v>166</v>
      </c>
      <c r="W103" s="18" t="s">
        <v>1072</v>
      </c>
      <c r="X103" s="19" t="s">
        <v>24</v>
      </c>
      <c r="Y103" s="35" t="s">
        <v>421</v>
      </c>
      <c r="Z103" s="36"/>
      <c r="AA103" s="18"/>
      <c r="AB103" s="37"/>
      <c r="AC103" s="38" t="s">
        <v>273</v>
      </c>
      <c r="AD103" s="18" t="s">
        <v>321</v>
      </c>
      <c r="AE103" s="25" t="s">
        <v>1073</v>
      </c>
      <c r="AF103" s="14" t="s">
        <v>1074</v>
      </c>
      <c r="AG103" s="14" t="s">
        <v>172</v>
      </c>
      <c r="AH103" s="48"/>
      <c r="AI103" s="14" t="s">
        <v>172</v>
      </c>
      <c r="AJ103" s="14" t="s">
        <v>172</v>
      </c>
      <c r="AK103" s="52" t="s">
        <v>172</v>
      </c>
      <c r="AL103" s="50"/>
      <c r="AM103" s="51" t="s">
        <v>172</v>
      </c>
      <c r="AN103" s="52" t="s">
        <v>172</v>
      </c>
      <c r="AO103" s="39">
        <v>1000</v>
      </c>
      <c r="AP103" s="39"/>
      <c r="AQ103" s="39"/>
      <c r="AR103" s="31" t="s">
        <v>1075</v>
      </c>
      <c r="AS103" s="25" t="s">
        <v>599</v>
      </c>
      <c r="AT103" s="25" t="s">
        <v>599</v>
      </c>
      <c r="AU103" s="31" t="s">
        <v>392</v>
      </c>
      <c r="AV103" s="18" t="s">
        <v>245</v>
      </c>
      <c r="AW103" s="18" t="s">
        <v>278</v>
      </c>
      <c r="AX103" s="18"/>
      <c r="AY103" s="18"/>
      <c r="AZ103" s="18"/>
      <c r="BA103" s="25" t="s">
        <v>279</v>
      </c>
      <c r="BB103" s="26" t="s">
        <v>1076</v>
      </c>
      <c r="BC103" s="61">
        <v>450</v>
      </c>
      <c r="BD103" s="25" t="s">
        <v>280</v>
      </c>
      <c r="BE103" s="25">
        <v>0</v>
      </c>
      <c r="BF103" s="25">
        <v>0</v>
      </c>
      <c r="BG103" s="25">
        <v>0</v>
      </c>
      <c r="BH103" s="25">
        <v>0</v>
      </c>
      <c r="BI103" s="25"/>
      <c r="BJ103" s="35"/>
      <c r="BK103" s="18"/>
      <c r="BL103" s="18"/>
      <c r="BM103" s="18"/>
      <c r="BN103" s="57"/>
    </row>
    <row r="104" ht="33" customHeight="1" spans="1:66">
      <c r="A104" s="14" t="s">
        <v>1077</v>
      </c>
      <c r="B104" s="15" t="s">
        <v>1078</v>
      </c>
      <c r="C104" s="14" t="s">
        <v>1077</v>
      </c>
      <c r="D104" s="15" t="s">
        <v>1079</v>
      </c>
      <c r="E104" s="17">
        <v>454</v>
      </c>
      <c r="F104" s="19" t="s">
        <v>285</v>
      </c>
      <c r="G104" s="18" t="s">
        <v>265</v>
      </c>
      <c r="H104" s="19" t="s">
        <v>266</v>
      </c>
      <c r="I104" s="15" t="s">
        <v>1080</v>
      </c>
      <c r="J104" s="24">
        <v>5</v>
      </c>
      <c r="K104" s="25">
        <v>0</v>
      </c>
      <c r="L104" s="18">
        <v>2</v>
      </c>
      <c r="M104" s="15">
        <v>42265</v>
      </c>
      <c r="N104" s="15">
        <v>42995</v>
      </c>
      <c r="O104" s="27">
        <v>42584</v>
      </c>
      <c r="P104" s="15" t="s">
        <v>268</v>
      </c>
      <c r="Q104" s="25">
        <v>8.25</v>
      </c>
      <c r="R104" s="24">
        <v>6.875</v>
      </c>
      <c r="S104" s="29" t="s">
        <v>269</v>
      </c>
      <c r="T104" s="25" t="s">
        <v>270</v>
      </c>
      <c r="U104" s="19"/>
      <c r="V104" s="19" t="s">
        <v>166</v>
      </c>
      <c r="W104" s="18" t="s">
        <v>1081</v>
      </c>
      <c r="X104" s="19" t="s">
        <v>24</v>
      </c>
      <c r="Y104" s="35" t="s">
        <v>313</v>
      </c>
      <c r="Z104" s="36"/>
      <c r="AA104" s="18"/>
      <c r="AB104" s="37"/>
      <c r="AC104" s="38" t="s">
        <v>273</v>
      </c>
      <c r="AD104" s="18" t="s">
        <v>274</v>
      </c>
      <c r="AE104" s="25" t="s">
        <v>1082</v>
      </c>
      <c r="AF104" s="14" t="s">
        <v>1083</v>
      </c>
      <c r="AG104" s="14" t="s">
        <v>172</v>
      </c>
      <c r="AH104" s="48"/>
      <c r="AI104" s="14" t="s">
        <v>172</v>
      </c>
      <c r="AJ104" s="14" t="s">
        <v>172</v>
      </c>
      <c r="AK104" s="52" t="s">
        <v>172</v>
      </c>
      <c r="AL104" s="50"/>
      <c r="AM104" s="51" t="s">
        <v>172</v>
      </c>
      <c r="AN104" s="52" t="s">
        <v>172</v>
      </c>
      <c r="AO104" s="39">
        <v>1000</v>
      </c>
      <c r="AP104" s="39"/>
      <c r="AQ104" s="39"/>
      <c r="AR104" s="31" t="s">
        <v>1084</v>
      </c>
      <c r="AS104" s="25" t="s">
        <v>392</v>
      </c>
      <c r="AT104" s="25" t="s">
        <v>392</v>
      </c>
      <c r="AU104" s="31" t="s">
        <v>599</v>
      </c>
      <c r="AV104" s="18" t="s">
        <v>245</v>
      </c>
      <c r="AW104" s="18" t="s">
        <v>278</v>
      </c>
      <c r="AX104" s="18"/>
      <c r="AY104" s="18"/>
      <c r="AZ104" s="18"/>
      <c r="BA104" s="25" t="s">
        <v>279</v>
      </c>
      <c r="BB104" s="26" t="s">
        <v>1085</v>
      </c>
      <c r="BC104" s="57">
        <v>451</v>
      </c>
      <c r="BD104" s="25" t="s">
        <v>280</v>
      </c>
      <c r="BE104" s="25">
        <v>0</v>
      </c>
      <c r="BF104" s="25">
        <v>0</v>
      </c>
      <c r="BG104" s="25">
        <v>0</v>
      </c>
      <c r="BH104" s="25">
        <v>0</v>
      </c>
      <c r="BI104" s="25"/>
      <c r="BJ104" s="35"/>
      <c r="BK104" s="18"/>
      <c r="BL104" s="18"/>
      <c r="BM104" s="18"/>
      <c r="BN104" s="57"/>
    </row>
    <row r="105" ht="33" customHeight="1" spans="1:66">
      <c r="A105" s="14" t="s">
        <v>1086</v>
      </c>
      <c r="B105" s="15" t="s">
        <v>370</v>
      </c>
      <c r="C105" s="14" t="s">
        <v>1086</v>
      </c>
      <c r="D105" s="16" t="s">
        <v>371</v>
      </c>
      <c r="E105" s="17">
        <v>464</v>
      </c>
      <c r="F105" s="18" t="s">
        <v>285</v>
      </c>
      <c r="G105" s="18" t="s">
        <v>265</v>
      </c>
      <c r="H105" s="19" t="s">
        <v>266</v>
      </c>
      <c r="I105" s="15" t="s">
        <v>372</v>
      </c>
      <c r="J105" s="24">
        <v>20</v>
      </c>
      <c r="K105" s="25">
        <v>0</v>
      </c>
      <c r="L105" s="18">
        <v>2</v>
      </c>
      <c r="M105" s="15">
        <v>42286</v>
      </c>
      <c r="N105" s="15">
        <v>43016</v>
      </c>
      <c r="O105" s="27">
        <v>42622</v>
      </c>
      <c r="P105" s="15" t="s">
        <v>268</v>
      </c>
      <c r="Q105" s="25">
        <v>8.000004</v>
      </c>
      <c r="R105" s="24">
        <v>6.66667</v>
      </c>
      <c r="S105" s="29" t="s">
        <v>269</v>
      </c>
      <c r="T105" s="25" t="s">
        <v>270</v>
      </c>
      <c r="U105" s="19"/>
      <c r="V105" s="19" t="s">
        <v>166</v>
      </c>
      <c r="W105" s="18" t="s">
        <v>862</v>
      </c>
      <c r="X105" s="19" t="s">
        <v>24</v>
      </c>
      <c r="Y105" s="35" t="s">
        <v>288</v>
      </c>
      <c r="Z105" s="36"/>
      <c r="AA105" s="18"/>
      <c r="AB105" s="37"/>
      <c r="AC105" s="38" t="s">
        <v>273</v>
      </c>
      <c r="AD105" s="18" t="s">
        <v>321</v>
      </c>
      <c r="AE105" s="25" t="s">
        <v>1087</v>
      </c>
      <c r="AF105" s="14" t="s">
        <v>1088</v>
      </c>
      <c r="AG105" s="14" t="s">
        <v>172</v>
      </c>
      <c r="AH105" s="14" t="s">
        <v>172</v>
      </c>
      <c r="AI105" s="14" t="s">
        <v>172</v>
      </c>
      <c r="AJ105" s="14" t="s">
        <v>172</v>
      </c>
      <c r="AK105" s="68" t="s">
        <v>172</v>
      </c>
      <c r="AL105" s="50"/>
      <c r="AM105" s="69" t="s">
        <v>172</v>
      </c>
      <c r="AN105" s="14" t="s">
        <v>172</v>
      </c>
      <c r="AO105" s="53">
        <v>2000</v>
      </c>
      <c r="AP105" s="53"/>
      <c r="AQ105" s="53"/>
      <c r="AR105" s="18" t="s">
        <v>1089</v>
      </c>
      <c r="AS105" s="25" t="s">
        <v>291</v>
      </c>
      <c r="AT105" s="25" t="s">
        <v>291</v>
      </c>
      <c r="AU105" s="18" t="s">
        <v>599</v>
      </c>
      <c r="AV105" s="18" t="s">
        <v>245</v>
      </c>
      <c r="AW105" s="18" t="s">
        <v>278</v>
      </c>
      <c r="AX105" s="18"/>
      <c r="AY105" s="18"/>
      <c r="AZ105" s="18"/>
      <c r="BA105" s="25" t="s">
        <v>279</v>
      </c>
      <c r="BB105" s="26">
        <v>135533201433</v>
      </c>
      <c r="BC105" s="61">
        <v>461</v>
      </c>
      <c r="BD105" s="25" t="s">
        <v>280</v>
      </c>
      <c r="BE105" s="25">
        <v>0</v>
      </c>
      <c r="BF105" s="25">
        <v>0</v>
      </c>
      <c r="BG105" s="25">
        <v>0</v>
      </c>
      <c r="BH105" s="25">
        <v>0</v>
      </c>
      <c r="BI105" s="57"/>
      <c r="BJ105" s="66"/>
      <c r="BK105" s="57"/>
      <c r="BL105" s="57"/>
      <c r="BM105" s="57"/>
      <c r="BN105" s="57"/>
    </row>
    <row r="106" ht="33" customHeight="1" spans="1:66">
      <c r="A106" s="14" t="s">
        <v>1090</v>
      </c>
      <c r="B106" s="15" t="s">
        <v>1091</v>
      </c>
      <c r="C106" s="14" t="s">
        <v>1090</v>
      </c>
      <c r="D106" s="15" t="s">
        <v>1092</v>
      </c>
      <c r="E106" s="17">
        <v>466</v>
      </c>
      <c r="F106" s="18" t="s">
        <v>285</v>
      </c>
      <c r="G106" s="18" t="s">
        <v>265</v>
      </c>
      <c r="H106" s="19" t="s">
        <v>266</v>
      </c>
      <c r="I106" s="15" t="s">
        <v>1093</v>
      </c>
      <c r="J106" s="24">
        <v>10</v>
      </c>
      <c r="K106" s="25">
        <v>0</v>
      </c>
      <c r="L106" s="18">
        <v>2</v>
      </c>
      <c r="M106" s="15">
        <v>42290</v>
      </c>
      <c r="N106" s="15">
        <v>43020</v>
      </c>
      <c r="O106" s="27">
        <v>42622</v>
      </c>
      <c r="P106" s="15" t="s">
        <v>268</v>
      </c>
      <c r="Q106" s="25">
        <v>8.000004</v>
      </c>
      <c r="R106" s="24">
        <v>6.66667</v>
      </c>
      <c r="S106" s="29" t="s">
        <v>269</v>
      </c>
      <c r="T106" s="25" t="s">
        <v>270</v>
      </c>
      <c r="U106" s="19"/>
      <c r="V106" s="19" t="s">
        <v>24</v>
      </c>
      <c r="W106" s="18" t="s">
        <v>1094</v>
      </c>
      <c r="X106" s="19" t="s">
        <v>24</v>
      </c>
      <c r="Y106" s="35" t="s">
        <v>288</v>
      </c>
      <c r="Z106" s="36"/>
      <c r="AA106" s="18"/>
      <c r="AB106" s="37"/>
      <c r="AC106" s="38" t="s">
        <v>273</v>
      </c>
      <c r="AD106" s="18" t="s">
        <v>321</v>
      </c>
      <c r="AE106" s="25" t="s">
        <v>1095</v>
      </c>
      <c r="AF106" s="14" t="s">
        <v>1096</v>
      </c>
      <c r="AG106" s="14" t="s">
        <v>172</v>
      </c>
      <c r="AH106" s="14" t="s">
        <v>172</v>
      </c>
      <c r="AI106" s="14" t="s">
        <v>172</v>
      </c>
      <c r="AJ106" s="14" t="s">
        <v>172</v>
      </c>
      <c r="AK106" s="68" t="s">
        <v>172</v>
      </c>
      <c r="AL106" s="50"/>
      <c r="AM106" s="69" t="s">
        <v>172</v>
      </c>
      <c r="AN106" s="14" t="s">
        <v>172</v>
      </c>
      <c r="AO106" s="39">
        <v>1000</v>
      </c>
      <c r="AP106" s="39"/>
      <c r="AQ106" s="39"/>
      <c r="AR106" s="18" t="s">
        <v>1097</v>
      </c>
      <c r="AS106" s="25" t="s">
        <v>599</v>
      </c>
      <c r="AT106" s="25" t="s">
        <v>599</v>
      </c>
      <c r="AU106" s="18" t="s">
        <v>291</v>
      </c>
      <c r="AV106" s="18" t="s">
        <v>245</v>
      </c>
      <c r="AW106" s="18" t="s">
        <v>278</v>
      </c>
      <c r="AX106" s="18"/>
      <c r="AY106" s="18"/>
      <c r="AZ106" s="18"/>
      <c r="BA106" s="25" t="s">
        <v>279</v>
      </c>
      <c r="BB106" s="26">
        <v>13553246873</v>
      </c>
      <c r="BC106" s="57">
        <v>463</v>
      </c>
      <c r="BD106" s="25" t="s">
        <v>280</v>
      </c>
      <c r="BE106" s="25">
        <v>0</v>
      </c>
      <c r="BF106" s="25">
        <v>0</v>
      </c>
      <c r="BG106" s="25">
        <v>0</v>
      </c>
      <c r="BH106" s="25">
        <v>0</v>
      </c>
      <c r="BI106" s="57"/>
      <c r="BJ106" s="66"/>
      <c r="BK106" s="57"/>
      <c r="BL106" s="57"/>
      <c r="BM106" s="57"/>
      <c r="BN106" s="57"/>
    </row>
    <row r="107" ht="33" customHeight="1" spans="1:66">
      <c r="A107" s="14" t="s">
        <v>1098</v>
      </c>
      <c r="B107" s="15" t="s">
        <v>1099</v>
      </c>
      <c r="C107" s="14" t="s">
        <v>1098</v>
      </c>
      <c r="D107" s="15" t="s">
        <v>1100</v>
      </c>
      <c r="E107" s="17">
        <v>467</v>
      </c>
      <c r="F107" s="18" t="s">
        <v>285</v>
      </c>
      <c r="G107" s="18" t="s">
        <v>265</v>
      </c>
      <c r="H107" s="19" t="s">
        <v>266</v>
      </c>
      <c r="I107" s="15" t="s">
        <v>1101</v>
      </c>
      <c r="J107" s="24">
        <v>10</v>
      </c>
      <c r="K107" s="25">
        <v>0</v>
      </c>
      <c r="L107" s="18">
        <v>2</v>
      </c>
      <c r="M107" s="15">
        <v>42291</v>
      </c>
      <c r="N107" s="15">
        <v>43021</v>
      </c>
      <c r="O107" s="27">
        <v>42621</v>
      </c>
      <c r="P107" s="15" t="s">
        <v>268</v>
      </c>
      <c r="Q107" s="25">
        <v>8.25</v>
      </c>
      <c r="R107" s="24">
        <v>6.875</v>
      </c>
      <c r="S107" s="29" t="s">
        <v>269</v>
      </c>
      <c r="T107" s="25" t="s">
        <v>270</v>
      </c>
      <c r="U107" s="19"/>
      <c r="V107" s="19" t="s">
        <v>166</v>
      </c>
      <c r="W107" s="18" t="s">
        <v>1102</v>
      </c>
      <c r="X107" s="19" t="s">
        <v>24</v>
      </c>
      <c r="Y107" s="35" t="s">
        <v>288</v>
      </c>
      <c r="Z107" s="36"/>
      <c r="AA107" s="18"/>
      <c r="AB107" s="37"/>
      <c r="AC107" s="38" t="s">
        <v>273</v>
      </c>
      <c r="AD107" s="18" t="s">
        <v>274</v>
      </c>
      <c r="AE107" s="25" t="s">
        <v>1103</v>
      </c>
      <c r="AF107" s="14" t="s">
        <v>1104</v>
      </c>
      <c r="AG107" s="14" t="s">
        <v>172</v>
      </c>
      <c r="AH107" s="14" t="s">
        <v>172</v>
      </c>
      <c r="AI107" s="14" t="s">
        <v>172</v>
      </c>
      <c r="AJ107" s="14" t="s">
        <v>172</v>
      </c>
      <c r="AK107" s="68" t="s">
        <v>172</v>
      </c>
      <c r="AL107" s="50"/>
      <c r="AM107" s="69" t="s">
        <v>172</v>
      </c>
      <c r="AN107" s="14" t="s">
        <v>172</v>
      </c>
      <c r="AO107" s="39">
        <v>1000</v>
      </c>
      <c r="AP107" s="39"/>
      <c r="AQ107" s="39"/>
      <c r="AR107" s="18" t="s">
        <v>1105</v>
      </c>
      <c r="AS107" s="25" t="s">
        <v>882</v>
      </c>
      <c r="AT107" s="25" t="s">
        <v>882</v>
      </c>
      <c r="AU107" s="18" t="s">
        <v>277</v>
      </c>
      <c r="AV107" s="18" t="s">
        <v>245</v>
      </c>
      <c r="AW107" s="18" t="s">
        <v>278</v>
      </c>
      <c r="AX107" s="18"/>
      <c r="AY107" s="18"/>
      <c r="AZ107" s="18"/>
      <c r="BA107" s="25" t="s">
        <v>279</v>
      </c>
      <c r="BB107" s="26">
        <v>13825353537</v>
      </c>
      <c r="BC107" s="61">
        <v>464</v>
      </c>
      <c r="BD107" s="25" t="s">
        <v>280</v>
      </c>
      <c r="BE107" s="25">
        <v>0</v>
      </c>
      <c r="BF107" s="25">
        <v>0</v>
      </c>
      <c r="BG107" s="25">
        <v>0</v>
      </c>
      <c r="BH107" s="25">
        <v>0</v>
      </c>
      <c r="BI107" s="57"/>
      <c r="BJ107" s="66"/>
      <c r="BK107" s="57"/>
      <c r="BL107" s="57"/>
      <c r="BM107" s="57"/>
      <c r="BN107" s="57"/>
    </row>
    <row r="108" ht="33" customHeight="1" spans="1:66">
      <c r="A108" s="290" t="s">
        <v>1106</v>
      </c>
      <c r="B108" s="15" t="s">
        <v>1107</v>
      </c>
      <c r="C108" s="290" t="s">
        <v>1106</v>
      </c>
      <c r="D108" s="15" t="s">
        <v>1108</v>
      </c>
      <c r="E108" s="17">
        <v>473</v>
      </c>
      <c r="F108" s="18" t="s">
        <v>285</v>
      </c>
      <c r="G108" s="18" t="s">
        <v>310</v>
      </c>
      <c r="H108" s="19" t="s">
        <v>266</v>
      </c>
      <c r="I108" s="15" t="s">
        <v>1109</v>
      </c>
      <c r="J108" s="24">
        <v>10</v>
      </c>
      <c r="K108" s="25">
        <v>0</v>
      </c>
      <c r="L108" s="18">
        <v>2</v>
      </c>
      <c r="M108" s="15">
        <v>42304</v>
      </c>
      <c r="N108" s="15">
        <v>43034</v>
      </c>
      <c r="O108" s="27">
        <v>42637</v>
      </c>
      <c r="P108" s="15" t="s">
        <v>268</v>
      </c>
      <c r="Q108" s="25">
        <v>8.000004</v>
      </c>
      <c r="R108" s="24">
        <v>6.66667</v>
      </c>
      <c r="S108" s="29" t="s">
        <v>269</v>
      </c>
      <c r="T108" s="25" t="s">
        <v>270</v>
      </c>
      <c r="U108" s="19"/>
      <c r="V108" s="19" t="s">
        <v>166</v>
      </c>
      <c r="W108" s="18" t="s">
        <v>1110</v>
      </c>
      <c r="X108" s="19" t="s">
        <v>166</v>
      </c>
      <c r="Y108" s="35" t="s">
        <v>288</v>
      </c>
      <c r="Z108" s="36"/>
      <c r="AA108" s="18"/>
      <c r="AB108" s="37"/>
      <c r="AC108" s="38" t="s">
        <v>273</v>
      </c>
      <c r="AD108" s="18" t="s">
        <v>274</v>
      </c>
      <c r="AE108" s="25" t="s">
        <v>1111</v>
      </c>
      <c r="AF108" s="14" t="s">
        <v>1112</v>
      </c>
      <c r="AG108" s="14" t="s">
        <v>172</v>
      </c>
      <c r="AH108" s="14" t="s">
        <v>172</v>
      </c>
      <c r="AI108" s="14" t="s">
        <v>172</v>
      </c>
      <c r="AJ108" s="14" t="s">
        <v>172</v>
      </c>
      <c r="AK108" s="68" t="s">
        <v>172</v>
      </c>
      <c r="AL108" s="50"/>
      <c r="AM108" s="69" t="s">
        <v>172</v>
      </c>
      <c r="AN108" s="14" t="s">
        <v>172</v>
      </c>
      <c r="AO108" s="39">
        <v>1000</v>
      </c>
      <c r="AP108" s="39"/>
      <c r="AQ108" s="39"/>
      <c r="AR108" s="18" t="s">
        <v>1113</v>
      </c>
      <c r="AS108" s="25" t="s">
        <v>291</v>
      </c>
      <c r="AT108" s="25" t="s">
        <v>291</v>
      </c>
      <c r="AU108" s="18" t="s">
        <v>599</v>
      </c>
      <c r="AV108" s="18"/>
      <c r="AW108" s="18" t="s">
        <v>278</v>
      </c>
      <c r="AX108" s="18"/>
      <c r="AY108" s="18"/>
      <c r="AZ108" s="18"/>
      <c r="BA108" s="25" t="s">
        <v>279</v>
      </c>
      <c r="BB108" s="26">
        <v>18927031419</v>
      </c>
      <c r="BC108" s="61">
        <v>470</v>
      </c>
      <c r="BD108" s="25" t="s">
        <v>280</v>
      </c>
      <c r="BE108" s="25">
        <v>0</v>
      </c>
      <c r="BF108" s="25">
        <v>0</v>
      </c>
      <c r="BG108" s="25">
        <v>0</v>
      </c>
      <c r="BH108" s="25">
        <v>0</v>
      </c>
      <c r="BI108" s="57"/>
      <c r="BJ108" s="66"/>
      <c r="BK108" s="57"/>
      <c r="BL108" s="57"/>
      <c r="BM108" s="57"/>
      <c r="BN108" s="57"/>
    </row>
    <row r="109" ht="33" customHeight="1" spans="1:66">
      <c r="A109" s="290" t="s">
        <v>1114</v>
      </c>
      <c r="B109" s="15" t="s">
        <v>1115</v>
      </c>
      <c r="C109" s="290" t="s">
        <v>1114</v>
      </c>
      <c r="D109" s="15" t="s">
        <v>1116</v>
      </c>
      <c r="E109" s="17">
        <v>475</v>
      </c>
      <c r="F109" s="18" t="s">
        <v>285</v>
      </c>
      <c r="G109" s="18" t="s">
        <v>265</v>
      </c>
      <c r="H109" s="19" t="s">
        <v>266</v>
      </c>
      <c r="I109" s="15" t="s">
        <v>1117</v>
      </c>
      <c r="J109" s="24">
        <v>8</v>
      </c>
      <c r="K109" s="25">
        <v>0</v>
      </c>
      <c r="L109" s="18">
        <v>2</v>
      </c>
      <c r="M109" s="15">
        <v>42311</v>
      </c>
      <c r="N109" s="15">
        <v>43041</v>
      </c>
      <c r="O109" s="27">
        <v>42637</v>
      </c>
      <c r="P109" s="15" t="s">
        <v>268</v>
      </c>
      <c r="Q109" s="25">
        <v>8.000004</v>
      </c>
      <c r="R109" s="24">
        <v>6.66667</v>
      </c>
      <c r="S109" s="29" t="s">
        <v>269</v>
      </c>
      <c r="T109" s="25" t="s">
        <v>270</v>
      </c>
      <c r="U109" s="19"/>
      <c r="V109" s="19" t="s">
        <v>166</v>
      </c>
      <c r="W109" s="18" t="s">
        <v>1118</v>
      </c>
      <c r="X109" s="19" t="s">
        <v>24</v>
      </c>
      <c r="Y109" s="35" t="s">
        <v>288</v>
      </c>
      <c r="Z109" s="36"/>
      <c r="AA109" s="18"/>
      <c r="AB109" s="37"/>
      <c r="AC109" s="38" t="s">
        <v>273</v>
      </c>
      <c r="AD109" s="18" t="s">
        <v>321</v>
      </c>
      <c r="AE109" s="25" t="s">
        <v>1119</v>
      </c>
      <c r="AF109" s="14" t="s">
        <v>1120</v>
      </c>
      <c r="AG109" s="14" t="s">
        <v>172</v>
      </c>
      <c r="AH109" s="14" t="s">
        <v>172</v>
      </c>
      <c r="AI109" s="14" t="s">
        <v>172</v>
      </c>
      <c r="AJ109" s="14" t="s">
        <v>172</v>
      </c>
      <c r="AK109" s="68" t="s">
        <v>172</v>
      </c>
      <c r="AL109" s="50"/>
      <c r="AM109" s="69" t="s">
        <v>172</v>
      </c>
      <c r="AN109" s="14" t="s">
        <v>172</v>
      </c>
      <c r="AO109" s="39">
        <v>1000</v>
      </c>
      <c r="AP109" s="39"/>
      <c r="AQ109" s="39"/>
      <c r="AR109" s="18" t="s">
        <v>1121</v>
      </c>
      <c r="AS109" s="25" t="s">
        <v>882</v>
      </c>
      <c r="AT109" s="25" t="s">
        <v>882</v>
      </c>
      <c r="AU109" s="18" t="s">
        <v>1032</v>
      </c>
      <c r="AV109" s="18" t="s">
        <v>245</v>
      </c>
      <c r="AW109" s="18" t="s">
        <v>278</v>
      </c>
      <c r="AX109" s="18"/>
      <c r="AY109" s="18"/>
      <c r="AZ109" s="18"/>
      <c r="BA109" s="25" t="s">
        <v>279</v>
      </c>
      <c r="BB109" s="26">
        <v>18218833118</v>
      </c>
      <c r="BC109" s="61">
        <v>472</v>
      </c>
      <c r="BD109" s="25" t="s">
        <v>280</v>
      </c>
      <c r="BE109" s="25">
        <v>0</v>
      </c>
      <c r="BF109" s="25">
        <v>0</v>
      </c>
      <c r="BG109" s="25">
        <v>0</v>
      </c>
      <c r="BH109" s="25">
        <v>0</v>
      </c>
      <c r="BI109" s="57"/>
      <c r="BJ109" s="66"/>
      <c r="BK109" s="57"/>
      <c r="BL109" s="57"/>
      <c r="BM109" s="57"/>
      <c r="BN109" s="57"/>
    </row>
    <row r="110" ht="33" customHeight="1" spans="1:66">
      <c r="A110" s="14" t="s">
        <v>1122</v>
      </c>
      <c r="B110" s="15" t="s">
        <v>1123</v>
      </c>
      <c r="C110" s="14" t="s">
        <v>1122</v>
      </c>
      <c r="D110" s="16" t="s">
        <v>1124</v>
      </c>
      <c r="E110" s="17">
        <v>493</v>
      </c>
      <c r="F110" s="18" t="s">
        <v>285</v>
      </c>
      <c r="G110" s="18" t="s">
        <v>310</v>
      </c>
      <c r="H110" s="19" t="s">
        <v>266</v>
      </c>
      <c r="I110" s="15" t="s">
        <v>1125</v>
      </c>
      <c r="J110" s="24">
        <v>10</v>
      </c>
      <c r="K110" s="25">
        <v>0</v>
      </c>
      <c r="L110" s="18">
        <v>2</v>
      </c>
      <c r="M110" s="15">
        <v>42335</v>
      </c>
      <c r="N110" s="15">
        <v>43065</v>
      </c>
      <c r="O110" s="27">
        <v>42668</v>
      </c>
      <c r="P110" s="15" t="s">
        <v>268</v>
      </c>
      <c r="Q110" s="25">
        <v>8.000004</v>
      </c>
      <c r="R110" s="24">
        <v>6.66667</v>
      </c>
      <c r="S110" s="29" t="s">
        <v>269</v>
      </c>
      <c r="T110" s="25" t="s">
        <v>270</v>
      </c>
      <c r="U110" s="19"/>
      <c r="V110" s="19" t="s">
        <v>166</v>
      </c>
      <c r="W110" s="18" t="s">
        <v>1126</v>
      </c>
      <c r="X110" s="19" t="s">
        <v>166</v>
      </c>
      <c r="Y110" s="35" t="s">
        <v>288</v>
      </c>
      <c r="Z110" s="36"/>
      <c r="AA110" s="18"/>
      <c r="AB110" s="37"/>
      <c r="AC110" s="38" t="s">
        <v>273</v>
      </c>
      <c r="AD110" s="18" t="s">
        <v>321</v>
      </c>
      <c r="AE110" s="25" t="s">
        <v>1127</v>
      </c>
      <c r="AF110" s="14" t="s">
        <v>1128</v>
      </c>
      <c r="AG110" s="14" t="s">
        <v>172</v>
      </c>
      <c r="AH110" s="14" t="s">
        <v>172</v>
      </c>
      <c r="AI110" s="14" t="s">
        <v>172</v>
      </c>
      <c r="AJ110" s="14" t="s">
        <v>172</v>
      </c>
      <c r="AK110" s="68" t="s">
        <v>172</v>
      </c>
      <c r="AL110" s="50"/>
      <c r="AM110" s="69" t="s">
        <v>172</v>
      </c>
      <c r="AN110" s="14" t="s">
        <v>172</v>
      </c>
      <c r="AO110" s="39">
        <v>1000</v>
      </c>
      <c r="AP110" s="39"/>
      <c r="AQ110" s="39"/>
      <c r="AR110" s="18" t="s">
        <v>1129</v>
      </c>
      <c r="AS110" s="25" t="s">
        <v>882</v>
      </c>
      <c r="AT110" s="25" t="s">
        <v>882</v>
      </c>
      <c r="AU110" s="18" t="s">
        <v>1032</v>
      </c>
      <c r="AV110" s="18"/>
      <c r="AW110" s="18" t="s">
        <v>278</v>
      </c>
      <c r="AX110" s="18"/>
      <c r="AY110" s="18"/>
      <c r="AZ110" s="18"/>
      <c r="BA110" s="25" t="s">
        <v>279</v>
      </c>
      <c r="BB110" s="26">
        <v>13690913531</v>
      </c>
      <c r="BC110" s="61">
        <v>490</v>
      </c>
      <c r="BD110" s="25" t="s">
        <v>280</v>
      </c>
      <c r="BE110" s="25">
        <v>0</v>
      </c>
      <c r="BF110" s="25">
        <v>0</v>
      </c>
      <c r="BG110" s="25">
        <v>0</v>
      </c>
      <c r="BH110" s="25">
        <v>0</v>
      </c>
      <c r="BI110" s="57"/>
      <c r="BJ110" s="66"/>
      <c r="BK110" s="57"/>
      <c r="BL110" s="57"/>
      <c r="BM110" s="57"/>
      <c r="BN110" s="57"/>
    </row>
    <row r="111" ht="33" customHeight="1" spans="1:66">
      <c r="A111" s="14" t="s">
        <v>1130</v>
      </c>
      <c r="B111" s="15" t="s">
        <v>1131</v>
      </c>
      <c r="C111" s="14" t="s">
        <v>1130</v>
      </c>
      <c r="D111" s="15" t="s">
        <v>1132</v>
      </c>
      <c r="E111" s="17">
        <v>494</v>
      </c>
      <c r="F111" s="18" t="s">
        <v>285</v>
      </c>
      <c r="G111" s="18" t="s">
        <v>265</v>
      </c>
      <c r="H111" s="19" t="s">
        <v>266</v>
      </c>
      <c r="I111" s="15" t="s">
        <v>1133</v>
      </c>
      <c r="J111" s="24">
        <v>10</v>
      </c>
      <c r="K111" s="25">
        <v>0</v>
      </c>
      <c r="L111" s="18">
        <v>2</v>
      </c>
      <c r="M111" s="15">
        <v>42335</v>
      </c>
      <c r="N111" s="15">
        <v>43065</v>
      </c>
      <c r="O111" s="27">
        <v>42671</v>
      </c>
      <c r="P111" s="15" t="s">
        <v>268</v>
      </c>
      <c r="Q111" s="25">
        <v>8.000004</v>
      </c>
      <c r="R111" s="24">
        <v>6.66667</v>
      </c>
      <c r="S111" s="29" t="s">
        <v>269</v>
      </c>
      <c r="T111" s="25" t="s">
        <v>270</v>
      </c>
      <c r="U111" s="19"/>
      <c r="V111" s="19" t="s">
        <v>166</v>
      </c>
      <c r="W111" s="18" t="s">
        <v>1134</v>
      </c>
      <c r="X111" s="19" t="s">
        <v>24</v>
      </c>
      <c r="Y111" s="35" t="s">
        <v>288</v>
      </c>
      <c r="Z111" s="36"/>
      <c r="AA111" s="18"/>
      <c r="AB111" s="37"/>
      <c r="AC111" s="38" t="s">
        <v>273</v>
      </c>
      <c r="AD111" s="18" t="s">
        <v>321</v>
      </c>
      <c r="AE111" s="25" t="s">
        <v>1135</v>
      </c>
      <c r="AF111" s="14" t="s">
        <v>1136</v>
      </c>
      <c r="AG111" s="14" t="s">
        <v>172</v>
      </c>
      <c r="AH111" s="14" t="s">
        <v>172</v>
      </c>
      <c r="AI111" s="14" t="s">
        <v>172</v>
      </c>
      <c r="AJ111" s="14" t="s">
        <v>172</v>
      </c>
      <c r="AK111" s="68" t="s">
        <v>172</v>
      </c>
      <c r="AL111" s="50"/>
      <c r="AM111" s="69" t="s">
        <v>172</v>
      </c>
      <c r="AN111" s="14" t="s">
        <v>172</v>
      </c>
      <c r="AO111" s="39">
        <v>1000</v>
      </c>
      <c r="AP111" s="39"/>
      <c r="AQ111" s="39"/>
      <c r="AR111" s="18" t="s">
        <v>1137</v>
      </c>
      <c r="AS111" s="25" t="s">
        <v>882</v>
      </c>
      <c r="AT111" s="25" t="s">
        <v>882</v>
      </c>
      <c r="AU111" s="18" t="s">
        <v>277</v>
      </c>
      <c r="AV111" s="18" t="s">
        <v>245</v>
      </c>
      <c r="AW111" s="18" t="s">
        <v>278</v>
      </c>
      <c r="AX111" s="18"/>
      <c r="AY111" s="18"/>
      <c r="AZ111" s="18"/>
      <c r="BA111" s="25" t="s">
        <v>279</v>
      </c>
      <c r="BB111" s="26">
        <v>18933750205</v>
      </c>
      <c r="BC111" s="57">
        <v>491</v>
      </c>
      <c r="BD111" s="25" t="s">
        <v>280</v>
      </c>
      <c r="BE111" s="25">
        <v>0</v>
      </c>
      <c r="BF111" s="25">
        <v>0</v>
      </c>
      <c r="BG111" s="25">
        <v>0</v>
      </c>
      <c r="BH111" s="25">
        <v>0</v>
      </c>
      <c r="BI111" s="57"/>
      <c r="BJ111" s="66"/>
      <c r="BK111" s="57"/>
      <c r="BL111" s="57"/>
      <c r="BM111" s="57"/>
      <c r="BN111" s="57"/>
    </row>
    <row r="112" ht="33" customHeight="1" spans="1:66">
      <c r="A112" s="14" t="s">
        <v>1138</v>
      </c>
      <c r="B112" s="15" t="s">
        <v>1139</v>
      </c>
      <c r="C112" s="14" t="s">
        <v>1138</v>
      </c>
      <c r="D112" s="15" t="s">
        <v>1140</v>
      </c>
      <c r="E112" s="17">
        <v>495</v>
      </c>
      <c r="F112" s="18" t="s">
        <v>285</v>
      </c>
      <c r="G112" s="18" t="s">
        <v>310</v>
      </c>
      <c r="H112" s="19" t="s">
        <v>266</v>
      </c>
      <c r="I112" s="15" t="s">
        <v>1141</v>
      </c>
      <c r="J112" s="24">
        <v>15</v>
      </c>
      <c r="K112" s="25">
        <v>0</v>
      </c>
      <c r="L112" s="18">
        <v>2</v>
      </c>
      <c r="M112" s="15">
        <v>42335</v>
      </c>
      <c r="N112" s="15">
        <v>43065</v>
      </c>
      <c r="O112" s="27">
        <v>42672</v>
      </c>
      <c r="P112" s="15" t="s">
        <v>268</v>
      </c>
      <c r="Q112" s="25">
        <v>8.000004</v>
      </c>
      <c r="R112" s="24">
        <v>6.66667</v>
      </c>
      <c r="S112" s="29" t="s">
        <v>269</v>
      </c>
      <c r="T112" s="25" t="s">
        <v>270</v>
      </c>
      <c r="U112" s="19"/>
      <c r="V112" s="19" t="s">
        <v>166</v>
      </c>
      <c r="W112" s="18" t="s">
        <v>1142</v>
      </c>
      <c r="X112" s="19" t="s">
        <v>166</v>
      </c>
      <c r="Y112" s="35" t="s">
        <v>288</v>
      </c>
      <c r="Z112" s="36"/>
      <c r="AA112" s="18"/>
      <c r="AB112" s="37"/>
      <c r="AC112" s="38" t="s">
        <v>273</v>
      </c>
      <c r="AD112" s="18" t="s">
        <v>321</v>
      </c>
      <c r="AE112" s="25" t="s">
        <v>1143</v>
      </c>
      <c r="AF112" s="14" t="s">
        <v>1144</v>
      </c>
      <c r="AG112" s="14" t="s">
        <v>172</v>
      </c>
      <c r="AH112" s="14" t="s">
        <v>172</v>
      </c>
      <c r="AI112" s="14" t="s">
        <v>172</v>
      </c>
      <c r="AJ112" s="14" t="s">
        <v>172</v>
      </c>
      <c r="AK112" s="68" t="s">
        <v>172</v>
      </c>
      <c r="AL112" s="50"/>
      <c r="AM112" s="69" t="s">
        <v>172</v>
      </c>
      <c r="AN112" s="14" t="s">
        <v>172</v>
      </c>
      <c r="AO112" s="53">
        <v>3000</v>
      </c>
      <c r="AP112" s="53"/>
      <c r="AQ112" s="53"/>
      <c r="AR112" s="18" t="s">
        <v>1145</v>
      </c>
      <c r="AS112" s="25" t="s">
        <v>392</v>
      </c>
      <c r="AT112" s="25" t="s">
        <v>392</v>
      </c>
      <c r="AU112" s="18"/>
      <c r="AV112" s="18"/>
      <c r="AW112" s="18" t="s">
        <v>278</v>
      </c>
      <c r="AX112" s="18"/>
      <c r="AY112" s="18"/>
      <c r="AZ112" s="18"/>
      <c r="BA112" s="25" t="s">
        <v>279</v>
      </c>
      <c r="BB112" s="26">
        <v>13923681667</v>
      </c>
      <c r="BC112" s="61">
        <v>492</v>
      </c>
      <c r="BD112" s="25" t="s">
        <v>280</v>
      </c>
      <c r="BE112" s="25">
        <v>0</v>
      </c>
      <c r="BF112" s="25">
        <v>0</v>
      </c>
      <c r="BG112" s="25">
        <v>0</v>
      </c>
      <c r="BH112" s="25">
        <v>0</v>
      </c>
      <c r="BI112" s="57"/>
      <c r="BJ112" s="66"/>
      <c r="BK112" s="57"/>
      <c r="BL112" s="57"/>
      <c r="BM112" s="57"/>
      <c r="BN112" s="57"/>
    </row>
    <row r="113" ht="33" customHeight="1" spans="1:66">
      <c r="A113" s="14" t="s">
        <v>1146</v>
      </c>
      <c r="B113" s="15" t="s">
        <v>1147</v>
      </c>
      <c r="C113" s="14" t="s">
        <v>1146</v>
      </c>
      <c r="D113" s="16" t="s">
        <v>1148</v>
      </c>
      <c r="E113" s="17">
        <v>496</v>
      </c>
      <c r="F113" s="18" t="s">
        <v>285</v>
      </c>
      <c r="G113" s="18" t="s">
        <v>310</v>
      </c>
      <c r="H113" s="19" t="s">
        <v>266</v>
      </c>
      <c r="I113" s="15" t="s">
        <v>1149</v>
      </c>
      <c r="J113" s="24">
        <v>10</v>
      </c>
      <c r="K113" s="25">
        <v>0</v>
      </c>
      <c r="L113" s="18">
        <v>2</v>
      </c>
      <c r="M113" s="15">
        <v>42335</v>
      </c>
      <c r="N113" s="15">
        <v>43065</v>
      </c>
      <c r="O113" s="27">
        <v>42675</v>
      </c>
      <c r="P113" s="15" t="s">
        <v>268</v>
      </c>
      <c r="Q113" s="25">
        <v>8.000004</v>
      </c>
      <c r="R113" s="24">
        <v>6.66667</v>
      </c>
      <c r="S113" s="29" t="s">
        <v>269</v>
      </c>
      <c r="T113" s="25" t="s">
        <v>270</v>
      </c>
      <c r="U113" s="19"/>
      <c r="V113" s="19" t="s">
        <v>166</v>
      </c>
      <c r="W113" s="18" t="s">
        <v>1150</v>
      </c>
      <c r="X113" s="19" t="s">
        <v>166</v>
      </c>
      <c r="Y113" s="35" t="s">
        <v>421</v>
      </c>
      <c r="Z113" s="36"/>
      <c r="AA113" s="18"/>
      <c r="AB113" s="37"/>
      <c r="AC113" s="38" t="s">
        <v>273</v>
      </c>
      <c r="AD113" s="18" t="s">
        <v>321</v>
      </c>
      <c r="AE113" s="25" t="s">
        <v>1151</v>
      </c>
      <c r="AF113" s="14" t="s">
        <v>1152</v>
      </c>
      <c r="AG113" s="14" t="s">
        <v>172</v>
      </c>
      <c r="AH113" s="14" t="s">
        <v>172</v>
      </c>
      <c r="AI113" s="14" t="s">
        <v>172</v>
      </c>
      <c r="AJ113" s="14" t="s">
        <v>172</v>
      </c>
      <c r="AK113" s="68" t="s">
        <v>172</v>
      </c>
      <c r="AL113" s="50"/>
      <c r="AM113" s="69" t="s">
        <v>172</v>
      </c>
      <c r="AN113" s="14" t="s">
        <v>172</v>
      </c>
      <c r="AO113" s="39">
        <v>1000</v>
      </c>
      <c r="AP113" s="39"/>
      <c r="AQ113" s="39"/>
      <c r="AR113" s="18" t="s">
        <v>1153</v>
      </c>
      <c r="AS113" s="25" t="s">
        <v>882</v>
      </c>
      <c r="AT113" s="25" t="s">
        <v>882</v>
      </c>
      <c r="AU113" s="18" t="s">
        <v>1032</v>
      </c>
      <c r="AV113" s="18"/>
      <c r="AW113" s="18" t="s">
        <v>278</v>
      </c>
      <c r="AX113" s="18"/>
      <c r="AY113" s="18"/>
      <c r="AZ113" s="18"/>
      <c r="BA113" s="25" t="s">
        <v>279</v>
      </c>
      <c r="BB113" s="26">
        <v>13428991987</v>
      </c>
      <c r="BC113" s="61">
        <v>493</v>
      </c>
      <c r="BD113" s="25" t="s">
        <v>280</v>
      </c>
      <c r="BE113" s="25">
        <v>0</v>
      </c>
      <c r="BF113" s="25">
        <v>0</v>
      </c>
      <c r="BG113" s="25">
        <v>0</v>
      </c>
      <c r="BH113" s="25">
        <v>0</v>
      </c>
      <c r="BI113" s="57"/>
      <c r="BJ113" s="66"/>
      <c r="BK113" s="57"/>
      <c r="BL113" s="57"/>
      <c r="BM113" s="57"/>
      <c r="BN113" s="57"/>
    </row>
    <row r="114" ht="33" customHeight="1" spans="1:66">
      <c r="A114" s="14" t="s">
        <v>1154</v>
      </c>
      <c r="B114" s="15" t="s">
        <v>1155</v>
      </c>
      <c r="C114" s="14" t="s">
        <v>1154</v>
      </c>
      <c r="D114" s="15" t="s">
        <v>1156</v>
      </c>
      <c r="E114" s="17">
        <v>497</v>
      </c>
      <c r="F114" s="18" t="s">
        <v>285</v>
      </c>
      <c r="G114" s="18" t="s">
        <v>265</v>
      </c>
      <c r="H114" s="19" t="s">
        <v>266</v>
      </c>
      <c r="I114" s="15" t="s">
        <v>1157</v>
      </c>
      <c r="J114" s="24">
        <v>6</v>
      </c>
      <c r="K114" s="25">
        <v>0</v>
      </c>
      <c r="L114" s="18">
        <v>2</v>
      </c>
      <c r="M114" s="15">
        <v>42335</v>
      </c>
      <c r="N114" s="15">
        <v>43065</v>
      </c>
      <c r="O114" s="27">
        <v>42668</v>
      </c>
      <c r="P114" s="15" t="s">
        <v>268</v>
      </c>
      <c r="Q114" s="25">
        <v>8.000004</v>
      </c>
      <c r="R114" s="24">
        <v>6.66667</v>
      </c>
      <c r="S114" s="29" t="s">
        <v>269</v>
      </c>
      <c r="T114" s="25" t="s">
        <v>270</v>
      </c>
      <c r="U114" s="19"/>
      <c r="V114" s="19" t="s">
        <v>24</v>
      </c>
      <c r="W114" s="18" t="s">
        <v>1158</v>
      </c>
      <c r="X114" s="19" t="s">
        <v>24</v>
      </c>
      <c r="Y114" s="35" t="s">
        <v>421</v>
      </c>
      <c r="Z114" s="36"/>
      <c r="AA114" s="18"/>
      <c r="AB114" s="37"/>
      <c r="AC114" s="38" t="s">
        <v>273</v>
      </c>
      <c r="AD114" s="18" t="s">
        <v>321</v>
      </c>
      <c r="AE114" s="25" t="s">
        <v>1159</v>
      </c>
      <c r="AF114" s="14" t="s">
        <v>1160</v>
      </c>
      <c r="AG114" s="14" t="s">
        <v>172</v>
      </c>
      <c r="AH114" s="14" t="s">
        <v>172</v>
      </c>
      <c r="AI114" s="14" t="s">
        <v>172</v>
      </c>
      <c r="AJ114" s="14" t="s">
        <v>172</v>
      </c>
      <c r="AK114" s="68" t="s">
        <v>172</v>
      </c>
      <c r="AL114" s="50"/>
      <c r="AM114" s="69" t="s">
        <v>172</v>
      </c>
      <c r="AN114" s="14" t="s">
        <v>172</v>
      </c>
      <c r="AO114" s="39">
        <v>1000</v>
      </c>
      <c r="AP114" s="39"/>
      <c r="AQ114" s="39"/>
      <c r="AR114" s="18" t="s">
        <v>1161</v>
      </c>
      <c r="AS114" s="25" t="s">
        <v>599</v>
      </c>
      <c r="AT114" s="25" t="s">
        <v>599</v>
      </c>
      <c r="AU114" s="18" t="s">
        <v>291</v>
      </c>
      <c r="AV114" s="18" t="s">
        <v>245</v>
      </c>
      <c r="AW114" s="18" t="s">
        <v>278</v>
      </c>
      <c r="AX114" s="18"/>
      <c r="AY114" s="18"/>
      <c r="AZ114" s="18"/>
      <c r="BA114" s="25" t="s">
        <v>279</v>
      </c>
      <c r="BB114" s="26" t="s">
        <v>1162</v>
      </c>
      <c r="BC114" s="61">
        <v>494</v>
      </c>
      <c r="BD114" s="25" t="s">
        <v>280</v>
      </c>
      <c r="BE114" s="25">
        <v>0</v>
      </c>
      <c r="BF114" s="25">
        <v>0</v>
      </c>
      <c r="BG114" s="25">
        <v>0</v>
      </c>
      <c r="BH114" s="25">
        <v>0</v>
      </c>
      <c r="BI114" s="57"/>
      <c r="BJ114" s="66"/>
      <c r="BK114" s="57"/>
      <c r="BL114" s="57"/>
      <c r="BM114" s="57"/>
      <c r="BN114" s="57"/>
    </row>
    <row r="115" ht="33" customHeight="1" spans="1:66">
      <c r="A115" s="14" t="s">
        <v>1163</v>
      </c>
      <c r="B115" s="15" t="s">
        <v>1164</v>
      </c>
      <c r="C115" s="14" t="s">
        <v>1163</v>
      </c>
      <c r="D115" s="15" t="s">
        <v>1165</v>
      </c>
      <c r="E115" s="17">
        <v>498</v>
      </c>
      <c r="F115" s="18" t="s">
        <v>285</v>
      </c>
      <c r="G115" s="18" t="s">
        <v>265</v>
      </c>
      <c r="H115" s="19" t="s">
        <v>266</v>
      </c>
      <c r="I115" s="15" t="s">
        <v>1166</v>
      </c>
      <c r="J115" s="24">
        <v>20</v>
      </c>
      <c r="K115" s="25">
        <v>0</v>
      </c>
      <c r="L115" s="18">
        <v>2</v>
      </c>
      <c r="M115" s="15">
        <v>42335</v>
      </c>
      <c r="N115" s="15">
        <v>43065</v>
      </c>
      <c r="O115" s="27">
        <v>42682</v>
      </c>
      <c r="P115" s="15" t="s">
        <v>268</v>
      </c>
      <c r="Q115" s="25">
        <v>7.750008</v>
      </c>
      <c r="R115" s="24">
        <v>6.45834</v>
      </c>
      <c r="S115" s="29" t="s">
        <v>269</v>
      </c>
      <c r="T115" s="25" t="s">
        <v>270</v>
      </c>
      <c r="U115" s="19"/>
      <c r="V115" s="19" t="s">
        <v>166</v>
      </c>
      <c r="W115" s="18" t="s">
        <v>1167</v>
      </c>
      <c r="X115" s="19" t="s">
        <v>24</v>
      </c>
      <c r="Y115" s="35" t="s">
        <v>288</v>
      </c>
      <c r="Z115" s="36"/>
      <c r="AA115" s="18"/>
      <c r="AB115" s="37"/>
      <c r="AC115" s="38" t="s">
        <v>273</v>
      </c>
      <c r="AD115" s="18" t="s">
        <v>321</v>
      </c>
      <c r="AE115" s="25" t="s">
        <v>1168</v>
      </c>
      <c r="AF115" s="14" t="s">
        <v>1169</v>
      </c>
      <c r="AG115" s="14" t="s">
        <v>172</v>
      </c>
      <c r="AH115" s="14" t="s">
        <v>172</v>
      </c>
      <c r="AI115" s="14" t="s">
        <v>172</v>
      </c>
      <c r="AJ115" s="14" t="s">
        <v>172</v>
      </c>
      <c r="AK115" s="68" t="s">
        <v>172</v>
      </c>
      <c r="AL115" s="50"/>
      <c r="AM115" s="69" t="s">
        <v>172</v>
      </c>
      <c r="AN115" s="14" t="s">
        <v>172</v>
      </c>
      <c r="AO115" s="39">
        <v>4000</v>
      </c>
      <c r="AP115" s="39"/>
      <c r="AQ115" s="39"/>
      <c r="AR115" s="18" t="s">
        <v>1170</v>
      </c>
      <c r="AS115" s="25" t="s">
        <v>599</v>
      </c>
      <c r="AT115" s="25" t="s">
        <v>599</v>
      </c>
      <c r="AU115" s="18" t="s">
        <v>291</v>
      </c>
      <c r="AV115" s="18" t="s">
        <v>245</v>
      </c>
      <c r="AW115" s="18" t="s">
        <v>278</v>
      </c>
      <c r="AX115" s="18"/>
      <c r="AY115" s="18"/>
      <c r="AZ115" s="18"/>
      <c r="BA115" s="25" t="s">
        <v>279</v>
      </c>
      <c r="BB115" s="26">
        <v>13332767298</v>
      </c>
      <c r="BC115" s="57">
        <v>495</v>
      </c>
      <c r="BD115" s="25" t="s">
        <v>280</v>
      </c>
      <c r="BE115" s="25">
        <v>0</v>
      </c>
      <c r="BF115" s="25">
        <v>0</v>
      </c>
      <c r="BG115" s="25">
        <v>0</v>
      </c>
      <c r="BH115" s="25">
        <v>0</v>
      </c>
      <c r="BI115" s="57"/>
      <c r="BJ115" s="66"/>
      <c r="BK115" s="57"/>
      <c r="BL115" s="57"/>
      <c r="BM115" s="57"/>
      <c r="BN115" s="57"/>
    </row>
    <row r="116" ht="33" customHeight="1" spans="1:66">
      <c r="A116" s="14" t="s">
        <v>1171</v>
      </c>
      <c r="B116" s="15" t="s">
        <v>1172</v>
      </c>
      <c r="C116" s="14" t="s">
        <v>1171</v>
      </c>
      <c r="D116" s="16" t="s">
        <v>1173</v>
      </c>
      <c r="E116" s="17">
        <v>500</v>
      </c>
      <c r="F116" s="18" t="s">
        <v>264</v>
      </c>
      <c r="G116" s="18" t="s">
        <v>265</v>
      </c>
      <c r="H116" s="19" t="s">
        <v>266</v>
      </c>
      <c r="I116" s="15" t="s">
        <v>1174</v>
      </c>
      <c r="J116" s="24">
        <v>10</v>
      </c>
      <c r="K116" s="25">
        <v>0</v>
      </c>
      <c r="L116" s="18">
        <v>2</v>
      </c>
      <c r="M116" s="15">
        <v>42339</v>
      </c>
      <c r="N116" s="15">
        <v>43069</v>
      </c>
      <c r="O116" s="27">
        <v>42668</v>
      </c>
      <c r="P116" s="15" t="s">
        <v>268</v>
      </c>
      <c r="Q116" s="25">
        <v>8.000004</v>
      </c>
      <c r="R116" s="24">
        <v>6.66667</v>
      </c>
      <c r="S116" s="29" t="s">
        <v>269</v>
      </c>
      <c r="T116" s="25" t="s">
        <v>270</v>
      </c>
      <c r="U116" s="19"/>
      <c r="V116" s="19" t="s">
        <v>166</v>
      </c>
      <c r="W116" s="18" t="s">
        <v>1175</v>
      </c>
      <c r="X116" s="19" t="s">
        <v>24</v>
      </c>
      <c r="Y116" s="35" t="s">
        <v>272</v>
      </c>
      <c r="Z116" s="36"/>
      <c r="AA116" s="18"/>
      <c r="AB116" s="37"/>
      <c r="AC116" s="38" t="s">
        <v>273</v>
      </c>
      <c r="AD116" s="18" t="s">
        <v>274</v>
      </c>
      <c r="AE116" s="25" t="s">
        <v>1176</v>
      </c>
      <c r="AF116" s="14" t="s">
        <v>1177</v>
      </c>
      <c r="AG116" s="14" t="s">
        <v>172</v>
      </c>
      <c r="AH116" s="14" t="s">
        <v>172</v>
      </c>
      <c r="AI116" s="14" t="s">
        <v>172</v>
      </c>
      <c r="AJ116" s="14" t="s">
        <v>172</v>
      </c>
      <c r="AK116" s="68" t="s">
        <v>172</v>
      </c>
      <c r="AL116" s="50"/>
      <c r="AM116" s="69" t="s">
        <v>172</v>
      </c>
      <c r="AN116" s="14" t="s">
        <v>172</v>
      </c>
      <c r="AO116" s="39">
        <v>1000</v>
      </c>
      <c r="AP116" s="39"/>
      <c r="AQ116" s="39"/>
      <c r="AR116" s="18" t="s">
        <v>1178</v>
      </c>
      <c r="AS116" s="25" t="s">
        <v>882</v>
      </c>
      <c r="AT116" s="25" t="s">
        <v>882</v>
      </c>
      <c r="AU116" s="18" t="s">
        <v>1032</v>
      </c>
      <c r="AV116" s="18" t="s">
        <v>245</v>
      </c>
      <c r="AW116" s="18" t="s">
        <v>278</v>
      </c>
      <c r="AX116" s="18"/>
      <c r="AY116" s="18"/>
      <c r="AZ116" s="18"/>
      <c r="BA116" s="25" t="s">
        <v>279</v>
      </c>
      <c r="BB116" s="26" t="s">
        <v>1179</v>
      </c>
      <c r="BC116" s="61">
        <v>497</v>
      </c>
      <c r="BD116" s="25" t="s">
        <v>280</v>
      </c>
      <c r="BE116" s="25">
        <v>0</v>
      </c>
      <c r="BF116" s="25">
        <v>0</v>
      </c>
      <c r="BG116" s="25">
        <v>0</v>
      </c>
      <c r="BH116" s="25">
        <v>0</v>
      </c>
      <c r="BI116" s="57"/>
      <c r="BJ116" s="66"/>
      <c r="BK116" s="57"/>
      <c r="BL116" s="57"/>
      <c r="BM116" s="57"/>
      <c r="BN116" s="57"/>
    </row>
    <row r="117" ht="33" customHeight="1" spans="1:66">
      <c r="A117" s="14" t="s">
        <v>1180</v>
      </c>
      <c r="B117" s="15" t="s">
        <v>1181</v>
      </c>
      <c r="C117" s="14" t="s">
        <v>1180</v>
      </c>
      <c r="D117" s="15" t="s">
        <v>1182</v>
      </c>
      <c r="E117" s="17">
        <v>502</v>
      </c>
      <c r="F117" s="18" t="s">
        <v>285</v>
      </c>
      <c r="G117" s="18" t="s">
        <v>265</v>
      </c>
      <c r="H117" s="19" t="s">
        <v>266</v>
      </c>
      <c r="I117" s="15" t="s">
        <v>1183</v>
      </c>
      <c r="J117" s="24">
        <v>10</v>
      </c>
      <c r="K117" s="25">
        <v>0</v>
      </c>
      <c r="L117" s="18">
        <v>2</v>
      </c>
      <c r="M117" s="15">
        <v>42340</v>
      </c>
      <c r="N117" s="15">
        <v>43070</v>
      </c>
      <c r="O117" s="27">
        <v>42679</v>
      </c>
      <c r="P117" s="15" t="s">
        <v>268</v>
      </c>
      <c r="Q117" s="25">
        <v>8.000004</v>
      </c>
      <c r="R117" s="24">
        <v>6.66667</v>
      </c>
      <c r="S117" s="29" t="s">
        <v>269</v>
      </c>
      <c r="T117" s="25" t="s">
        <v>270</v>
      </c>
      <c r="U117" s="19"/>
      <c r="V117" s="19" t="s">
        <v>166</v>
      </c>
      <c r="W117" s="18" t="s">
        <v>1184</v>
      </c>
      <c r="X117" s="19" t="s">
        <v>24</v>
      </c>
      <c r="Y117" s="35" t="s">
        <v>288</v>
      </c>
      <c r="Z117" s="36"/>
      <c r="AA117" s="18"/>
      <c r="AB117" s="37"/>
      <c r="AC117" s="38" t="s">
        <v>273</v>
      </c>
      <c r="AD117" s="18" t="s">
        <v>321</v>
      </c>
      <c r="AE117" s="25" t="s">
        <v>1185</v>
      </c>
      <c r="AF117" s="14" t="s">
        <v>1186</v>
      </c>
      <c r="AG117" s="14" t="s">
        <v>172</v>
      </c>
      <c r="AH117" s="14" t="s">
        <v>172</v>
      </c>
      <c r="AI117" s="14" t="s">
        <v>172</v>
      </c>
      <c r="AJ117" s="14" t="s">
        <v>172</v>
      </c>
      <c r="AK117" s="68" t="s">
        <v>172</v>
      </c>
      <c r="AL117" s="50"/>
      <c r="AM117" s="69" t="s">
        <v>172</v>
      </c>
      <c r="AN117" s="14" t="s">
        <v>172</v>
      </c>
      <c r="AO117" s="39">
        <v>1000</v>
      </c>
      <c r="AP117" s="39"/>
      <c r="AQ117" s="39"/>
      <c r="AR117" s="18" t="s">
        <v>1187</v>
      </c>
      <c r="AS117" s="25" t="s">
        <v>599</v>
      </c>
      <c r="AT117" s="25" t="s">
        <v>599</v>
      </c>
      <c r="AU117" s="18" t="s">
        <v>291</v>
      </c>
      <c r="AV117" s="18" t="s">
        <v>245</v>
      </c>
      <c r="AW117" s="18" t="s">
        <v>278</v>
      </c>
      <c r="AX117" s="18"/>
      <c r="AY117" s="18"/>
      <c r="AZ117" s="18"/>
      <c r="BA117" s="25" t="s">
        <v>279</v>
      </c>
      <c r="BB117" s="26" t="s">
        <v>1188</v>
      </c>
      <c r="BC117" s="57">
        <v>499</v>
      </c>
      <c r="BD117" s="25" t="s">
        <v>280</v>
      </c>
      <c r="BE117" s="25">
        <v>0</v>
      </c>
      <c r="BF117" s="25">
        <v>0</v>
      </c>
      <c r="BG117" s="25">
        <v>0</v>
      </c>
      <c r="BH117" s="25">
        <v>0</v>
      </c>
      <c r="BI117" s="57"/>
      <c r="BJ117" s="66"/>
      <c r="BK117" s="57"/>
      <c r="BL117" s="57"/>
      <c r="BM117" s="57"/>
      <c r="BN117" s="57"/>
    </row>
    <row r="118" ht="33" customHeight="1" spans="1:66">
      <c r="A118" s="14" t="s">
        <v>1189</v>
      </c>
      <c r="B118" s="15" t="s">
        <v>1190</v>
      </c>
      <c r="C118" s="14" t="s">
        <v>1189</v>
      </c>
      <c r="D118" s="15" t="s">
        <v>1191</v>
      </c>
      <c r="E118" s="17">
        <v>511</v>
      </c>
      <c r="F118" s="18" t="s">
        <v>285</v>
      </c>
      <c r="G118" s="18" t="s">
        <v>265</v>
      </c>
      <c r="H118" s="19" t="s">
        <v>266</v>
      </c>
      <c r="I118" s="15" t="s">
        <v>1192</v>
      </c>
      <c r="J118" s="24">
        <v>10</v>
      </c>
      <c r="K118" s="25">
        <v>0</v>
      </c>
      <c r="L118" s="26">
        <v>2</v>
      </c>
      <c r="M118" s="15">
        <v>42356</v>
      </c>
      <c r="N118" s="15">
        <v>43086</v>
      </c>
      <c r="O118" s="27">
        <v>42693</v>
      </c>
      <c r="P118" s="15" t="s">
        <v>268</v>
      </c>
      <c r="Q118" s="25">
        <v>7.750008</v>
      </c>
      <c r="R118" s="24">
        <v>6.45834</v>
      </c>
      <c r="S118" s="29" t="s">
        <v>269</v>
      </c>
      <c r="T118" s="25" t="s">
        <v>270</v>
      </c>
      <c r="U118" s="19"/>
      <c r="V118" s="19" t="s">
        <v>166</v>
      </c>
      <c r="W118" s="18" t="s">
        <v>1193</v>
      </c>
      <c r="X118" s="19" t="s">
        <v>24</v>
      </c>
      <c r="Y118" s="35" t="s">
        <v>288</v>
      </c>
      <c r="Z118" s="36"/>
      <c r="AA118" s="18"/>
      <c r="AB118" s="37"/>
      <c r="AC118" s="38" t="s">
        <v>273</v>
      </c>
      <c r="AD118" s="18" t="s">
        <v>321</v>
      </c>
      <c r="AE118" s="25" t="s">
        <v>1194</v>
      </c>
      <c r="AF118" s="14" t="s">
        <v>1195</v>
      </c>
      <c r="AG118" s="14" t="s">
        <v>172</v>
      </c>
      <c r="AH118" s="14" t="s">
        <v>172</v>
      </c>
      <c r="AI118" s="14" t="s">
        <v>172</v>
      </c>
      <c r="AJ118" s="14" t="s">
        <v>172</v>
      </c>
      <c r="AK118" s="68" t="s">
        <v>172</v>
      </c>
      <c r="AL118" s="50"/>
      <c r="AM118" s="69" t="s">
        <v>172</v>
      </c>
      <c r="AN118" s="14" t="s">
        <v>172</v>
      </c>
      <c r="AO118" s="39">
        <v>1000</v>
      </c>
      <c r="AP118" s="39"/>
      <c r="AQ118" s="39"/>
      <c r="AR118" s="18" t="s">
        <v>1196</v>
      </c>
      <c r="AS118" s="25" t="s">
        <v>299</v>
      </c>
      <c r="AT118" s="25" t="s">
        <v>299</v>
      </c>
      <c r="AU118" s="18" t="s">
        <v>277</v>
      </c>
      <c r="AV118" s="18" t="s">
        <v>245</v>
      </c>
      <c r="AW118" s="18" t="s">
        <v>278</v>
      </c>
      <c r="AX118" s="18"/>
      <c r="AY118" s="18"/>
      <c r="AZ118" s="18"/>
      <c r="BA118" s="25" t="s">
        <v>279</v>
      </c>
      <c r="BB118" s="26" t="s">
        <v>1197</v>
      </c>
      <c r="BC118" s="61">
        <v>509</v>
      </c>
      <c r="BD118" s="25" t="s">
        <v>280</v>
      </c>
      <c r="BE118" s="25">
        <v>0</v>
      </c>
      <c r="BF118" s="25">
        <v>0</v>
      </c>
      <c r="BG118" s="25">
        <v>0</v>
      </c>
      <c r="BH118" s="25">
        <v>0</v>
      </c>
      <c r="BI118" s="57"/>
      <c r="BJ118" s="66"/>
      <c r="BK118" s="57"/>
      <c r="BL118" s="57"/>
      <c r="BM118" s="57"/>
      <c r="BN118" s="57"/>
    </row>
    <row r="119" ht="33" customHeight="1" spans="1:66">
      <c r="A119" s="14" t="s">
        <v>1198</v>
      </c>
      <c r="B119" s="15" t="s">
        <v>1199</v>
      </c>
      <c r="C119" s="14" t="s">
        <v>1198</v>
      </c>
      <c r="D119" s="15" t="s">
        <v>1200</v>
      </c>
      <c r="E119" s="17">
        <v>513</v>
      </c>
      <c r="F119" s="18" t="s">
        <v>285</v>
      </c>
      <c r="G119" s="18" t="s">
        <v>265</v>
      </c>
      <c r="H119" s="19" t="s">
        <v>266</v>
      </c>
      <c r="I119" s="15" t="s">
        <v>1201</v>
      </c>
      <c r="J119" s="24">
        <v>15</v>
      </c>
      <c r="K119" s="25">
        <v>0</v>
      </c>
      <c r="L119" s="26">
        <v>2</v>
      </c>
      <c r="M119" s="15">
        <v>42362</v>
      </c>
      <c r="N119" s="15">
        <v>43092</v>
      </c>
      <c r="O119" s="27">
        <v>42682</v>
      </c>
      <c r="P119" s="15" t="s">
        <v>268</v>
      </c>
      <c r="Q119" s="25">
        <v>7.750008</v>
      </c>
      <c r="R119" s="24">
        <v>6.45834</v>
      </c>
      <c r="S119" s="29" t="s">
        <v>269</v>
      </c>
      <c r="T119" s="25" t="s">
        <v>270</v>
      </c>
      <c r="U119" s="19"/>
      <c r="V119" s="19" t="s">
        <v>166</v>
      </c>
      <c r="W119" s="18" t="s">
        <v>1202</v>
      </c>
      <c r="X119" s="19" t="s">
        <v>24</v>
      </c>
      <c r="Y119" s="35" t="s">
        <v>288</v>
      </c>
      <c r="Z119" s="36"/>
      <c r="AA119" s="18"/>
      <c r="AB119" s="37"/>
      <c r="AC119" s="38" t="s">
        <v>273</v>
      </c>
      <c r="AD119" s="18" t="s">
        <v>274</v>
      </c>
      <c r="AE119" s="25" t="s">
        <v>1203</v>
      </c>
      <c r="AF119" s="14" t="s">
        <v>1204</v>
      </c>
      <c r="AG119" s="14" t="s">
        <v>1205</v>
      </c>
      <c r="AH119" s="14"/>
      <c r="AI119" s="14" t="s">
        <v>1206</v>
      </c>
      <c r="AJ119" s="14" t="s">
        <v>1207</v>
      </c>
      <c r="AK119" s="49">
        <v>27.468</v>
      </c>
      <c r="AL119" s="70">
        <v>27.468</v>
      </c>
      <c r="AM119" s="51">
        <v>54.641</v>
      </c>
      <c r="AN119" s="52">
        <v>26.16</v>
      </c>
      <c r="AO119" s="53">
        <v>3000</v>
      </c>
      <c r="AP119" s="53"/>
      <c r="AQ119" s="53"/>
      <c r="AR119" s="18" t="s">
        <v>1208</v>
      </c>
      <c r="AS119" s="25" t="s">
        <v>1050</v>
      </c>
      <c r="AT119" s="25" t="s">
        <v>1050</v>
      </c>
      <c r="AU119" s="18" t="s">
        <v>530</v>
      </c>
      <c r="AV119" s="18" t="s">
        <v>245</v>
      </c>
      <c r="AW119" s="18" t="s">
        <v>278</v>
      </c>
      <c r="AX119" s="18"/>
      <c r="AY119" s="18"/>
      <c r="AZ119" s="18"/>
      <c r="BA119" s="25" t="s">
        <v>279</v>
      </c>
      <c r="BB119" s="26" t="s">
        <v>1209</v>
      </c>
      <c r="BC119" s="57">
        <v>511</v>
      </c>
      <c r="BD119" s="25" t="s">
        <v>280</v>
      </c>
      <c r="BE119" s="25">
        <v>0</v>
      </c>
      <c r="BF119" s="25">
        <v>0</v>
      </c>
      <c r="BG119" s="25">
        <v>0</v>
      </c>
      <c r="BH119" s="25">
        <v>0</v>
      </c>
      <c r="BI119" s="57"/>
      <c r="BJ119" s="66"/>
      <c r="BK119" s="57"/>
      <c r="BL119" s="57"/>
      <c r="BM119" s="57"/>
      <c r="BN119" s="57"/>
    </row>
    <row r="120" ht="33" customHeight="1" spans="1:66">
      <c r="A120" s="14" t="s">
        <v>1210</v>
      </c>
      <c r="B120" s="15" t="s">
        <v>1211</v>
      </c>
      <c r="C120" s="14" t="s">
        <v>1210</v>
      </c>
      <c r="D120" s="16" t="s">
        <v>1212</v>
      </c>
      <c r="E120" s="17">
        <v>518</v>
      </c>
      <c r="F120" s="18" t="s">
        <v>285</v>
      </c>
      <c r="G120" s="18" t="s">
        <v>310</v>
      </c>
      <c r="H120" s="19" t="s">
        <v>266</v>
      </c>
      <c r="I120" s="15" t="s">
        <v>1213</v>
      </c>
      <c r="J120" s="24">
        <v>10</v>
      </c>
      <c r="K120" s="25">
        <v>0</v>
      </c>
      <c r="L120" s="18">
        <v>2</v>
      </c>
      <c r="M120" s="15">
        <v>42368</v>
      </c>
      <c r="N120" s="15">
        <v>43098</v>
      </c>
      <c r="O120" s="27">
        <v>42689</v>
      </c>
      <c r="P120" s="15" t="s">
        <v>268</v>
      </c>
      <c r="Q120" s="25">
        <v>7.750008</v>
      </c>
      <c r="R120" s="24">
        <v>6.45834</v>
      </c>
      <c r="S120" s="29" t="s">
        <v>269</v>
      </c>
      <c r="T120" s="25" t="s">
        <v>270</v>
      </c>
      <c r="U120" s="19"/>
      <c r="V120" s="19" t="s">
        <v>166</v>
      </c>
      <c r="W120" s="18" t="s">
        <v>1214</v>
      </c>
      <c r="X120" s="19" t="s">
        <v>166</v>
      </c>
      <c r="Y120" s="35" t="s">
        <v>288</v>
      </c>
      <c r="Z120" s="36"/>
      <c r="AA120" s="18"/>
      <c r="AB120" s="37"/>
      <c r="AC120" s="38" t="s">
        <v>273</v>
      </c>
      <c r="AD120" s="18" t="s">
        <v>321</v>
      </c>
      <c r="AE120" s="25" t="s">
        <v>1215</v>
      </c>
      <c r="AF120" s="14" t="s">
        <v>1216</v>
      </c>
      <c r="AG120" s="14" t="s">
        <v>172</v>
      </c>
      <c r="AH120" s="14" t="s">
        <v>172</v>
      </c>
      <c r="AI120" s="14" t="s">
        <v>172</v>
      </c>
      <c r="AJ120" s="14" t="s">
        <v>172</v>
      </c>
      <c r="AK120" s="68" t="s">
        <v>172</v>
      </c>
      <c r="AL120" s="50"/>
      <c r="AM120" s="69" t="s">
        <v>172</v>
      </c>
      <c r="AN120" s="14" t="s">
        <v>172</v>
      </c>
      <c r="AO120" s="39">
        <v>1000</v>
      </c>
      <c r="AP120" s="39"/>
      <c r="AQ120" s="39"/>
      <c r="AR120" s="18" t="s">
        <v>1217</v>
      </c>
      <c r="AS120" s="25" t="s">
        <v>882</v>
      </c>
      <c r="AT120" s="25" t="s">
        <v>882</v>
      </c>
      <c r="AU120" s="18" t="s">
        <v>299</v>
      </c>
      <c r="AV120" s="18"/>
      <c r="AW120" s="18" t="s">
        <v>278</v>
      </c>
      <c r="AX120" s="18"/>
      <c r="AY120" s="18"/>
      <c r="AZ120" s="18"/>
      <c r="BA120" s="25" t="s">
        <v>279</v>
      </c>
      <c r="BB120" s="26">
        <v>13502326457</v>
      </c>
      <c r="BC120" s="61">
        <v>516</v>
      </c>
      <c r="BD120" s="25" t="s">
        <v>280</v>
      </c>
      <c r="BE120" s="25">
        <v>0</v>
      </c>
      <c r="BF120" s="25">
        <v>0</v>
      </c>
      <c r="BG120" s="25">
        <v>0</v>
      </c>
      <c r="BH120" s="25">
        <v>0</v>
      </c>
      <c r="BI120" s="57"/>
      <c r="BJ120" s="66"/>
      <c r="BK120" s="57"/>
      <c r="BL120" s="57"/>
      <c r="BM120" s="57"/>
      <c r="BN120" s="57"/>
    </row>
    <row r="121" ht="33" customHeight="1" spans="1:66">
      <c r="A121" s="14" t="s">
        <v>1218</v>
      </c>
      <c r="B121" s="15" t="s">
        <v>1219</v>
      </c>
      <c r="C121" s="14" t="s">
        <v>1218</v>
      </c>
      <c r="D121" s="15" t="s">
        <v>1220</v>
      </c>
      <c r="E121" s="17">
        <v>519</v>
      </c>
      <c r="F121" s="18" t="s">
        <v>285</v>
      </c>
      <c r="G121" s="18" t="s">
        <v>310</v>
      </c>
      <c r="H121" s="19" t="s">
        <v>266</v>
      </c>
      <c r="I121" s="15" t="s">
        <v>1221</v>
      </c>
      <c r="J121" s="24">
        <v>5</v>
      </c>
      <c r="K121" s="25">
        <v>0</v>
      </c>
      <c r="L121" s="18">
        <v>2</v>
      </c>
      <c r="M121" s="15">
        <v>42368</v>
      </c>
      <c r="N121" s="15">
        <v>43098</v>
      </c>
      <c r="O121" s="27">
        <v>42689</v>
      </c>
      <c r="P121" s="15" t="s">
        <v>268</v>
      </c>
      <c r="Q121" s="25">
        <v>7.750008</v>
      </c>
      <c r="R121" s="24">
        <v>6.45834</v>
      </c>
      <c r="S121" s="29" t="s">
        <v>269</v>
      </c>
      <c r="T121" s="25" t="s">
        <v>270</v>
      </c>
      <c r="U121" s="19"/>
      <c r="V121" s="19" t="s">
        <v>166</v>
      </c>
      <c r="W121" s="18" t="s">
        <v>1222</v>
      </c>
      <c r="X121" s="19" t="s">
        <v>166</v>
      </c>
      <c r="Y121" s="35" t="s">
        <v>421</v>
      </c>
      <c r="Z121" s="36"/>
      <c r="AA121" s="18"/>
      <c r="AB121" s="37"/>
      <c r="AC121" s="38" t="s">
        <v>273</v>
      </c>
      <c r="AD121" s="18" t="s">
        <v>321</v>
      </c>
      <c r="AE121" s="25" t="s">
        <v>1223</v>
      </c>
      <c r="AF121" s="14" t="s">
        <v>1224</v>
      </c>
      <c r="AG121" s="14" t="s">
        <v>172</v>
      </c>
      <c r="AH121" s="14" t="s">
        <v>172</v>
      </c>
      <c r="AI121" s="14" t="s">
        <v>172</v>
      </c>
      <c r="AJ121" s="14" t="s">
        <v>172</v>
      </c>
      <c r="AK121" s="68" t="s">
        <v>172</v>
      </c>
      <c r="AL121" s="50"/>
      <c r="AM121" s="69" t="s">
        <v>172</v>
      </c>
      <c r="AN121" s="14" t="s">
        <v>172</v>
      </c>
      <c r="AO121" s="39">
        <v>1000</v>
      </c>
      <c r="AP121" s="39"/>
      <c r="AQ121" s="39"/>
      <c r="AR121" s="18" t="s">
        <v>1225</v>
      </c>
      <c r="AS121" s="25" t="s">
        <v>882</v>
      </c>
      <c r="AT121" s="25" t="s">
        <v>882</v>
      </c>
      <c r="AU121" s="18" t="s">
        <v>1032</v>
      </c>
      <c r="AV121" s="18"/>
      <c r="AW121" s="18" t="s">
        <v>278</v>
      </c>
      <c r="AX121" s="18"/>
      <c r="AY121" s="18"/>
      <c r="AZ121" s="18"/>
      <c r="BA121" s="25" t="s">
        <v>279</v>
      </c>
      <c r="BB121" s="26" t="s">
        <v>1226</v>
      </c>
      <c r="BC121" s="61">
        <v>517</v>
      </c>
      <c r="BD121" s="25" t="s">
        <v>280</v>
      </c>
      <c r="BE121" s="25">
        <v>0</v>
      </c>
      <c r="BF121" s="25">
        <v>0</v>
      </c>
      <c r="BG121" s="25">
        <v>0</v>
      </c>
      <c r="BH121" s="25">
        <v>0</v>
      </c>
      <c r="BI121" s="57"/>
      <c r="BJ121" s="66"/>
      <c r="BK121" s="57"/>
      <c r="BL121" s="57"/>
      <c r="BM121" s="57"/>
      <c r="BN121" s="57"/>
    </row>
    <row r="122" ht="33" customHeight="1" spans="1:66">
      <c r="A122" s="14" t="s">
        <v>1227</v>
      </c>
      <c r="B122" s="15" t="s">
        <v>1228</v>
      </c>
      <c r="C122" s="14" t="s">
        <v>1227</v>
      </c>
      <c r="D122" s="15" t="s">
        <v>1229</v>
      </c>
      <c r="E122" s="17">
        <v>532</v>
      </c>
      <c r="F122" s="18" t="s">
        <v>264</v>
      </c>
      <c r="G122" s="18" t="s">
        <v>265</v>
      </c>
      <c r="H122" s="19" t="s">
        <v>266</v>
      </c>
      <c r="I122" s="15" t="s">
        <v>1230</v>
      </c>
      <c r="J122" s="24">
        <v>10</v>
      </c>
      <c r="K122" s="25">
        <v>0</v>
      </c>
      <c r="L122" s="18">
        <v>2</v>
      </c>
      <c r="M122" s="15">
        <v>42388</v>
      </c>
      <c r="N122" s="15">
        <v>43118</v>
      </c>
      <c r="O122" s="27">
        <v>42746</v>
      </c>
      <c r="P122" s="15" t="s">
        <v>268</v>
      </c>
      <c r="Q122" s="25">
        <v>7.750008</v>
      </c>
      <c r="R122" s="24">
        <v>6.45834</v>
      </c>
      <c r="S122" s="29" t="s">
        <v>269</v>
      </c>
      <c r="T122" s="25" t="s">
        <v>270</v>
      </c>
      <c r="U122" s="19"/>
      <c r="V122" s="19" t="s">
        <v>166</v>
      </c>
      <c r="W122" s="18" t="s">
        <v>1231</v>
      </c>
      <c r="X122" s="19" t="s">
        <v>24</v>
      </c>
      <c r="Y122" s="35" t="s">
        <v>421</v>
      </c>
      <c r="Z122" s="36"/>
      <c r="AA122" s="18"/>
      <c r="AB122" s="37"/>
      <c r="AC122" s="38" t="s">
        <v>273</v>
      </c>
      <c r="AD122" s="18" t="s">
        <v>321</v>
      </c>
      <c r="AE122" s="25" t="s">
        <v>1232</v>
      </c>
      <c r="AF122" s="14" t="s">
        <v>1233</v>
      </c>
      <c r="AG122" s="14" t="s">
        <v>172</v>
      </c>
      <c r="AH122" s="14" t="s">
        <v>172</v>
      </c>
      <c r="AI122" s="14" t="s">
        <v>172</v>
      </c>
      <c r="AJ122" s="14" t="s">
        <v>172</v>
      </c>
      <c r="AK122" s="68" t="s">
        <v>172</v>
      </c>
      <c r="AL122" s="50"/>
      <c r="AM122" s="69" t="s">
        <v>172</v>
      </c>
      <c r="AN122" s="14" t="s">
        <v>172</v>
      </c>
      <c r="AO122" s="39">
        <v>1000</v>
      </c>
      <c r="AP122" s="39"/>
      <c r="AQ122" s="39"/>
      <c r="AR122" s="18" t="s">
        <v>1234</v>
      </c>
      <c r="AS122" s="25" t="s">
        <v>599</v>
      </c>
      <c r="AT122" s="25" t="s">
        <v>599</v>
      </c>
      <c r="AU122" s="18" t="s">
        <v>291</v>
      </c>
      <c r="AV122" s="18" t="s">
        <v>245</v>
      </c>
      <c r="AW122" s="18" t="s">
        <v>278</v>
      </c>
      <c r="AX122" s="18"/>
      <c r="AY122" s="18"/>
      <c r="AZ122" s="18"/>
      <c r="BA122" s="25" t="s">
        <v>279</v>
      </c>
      <c r="BB122" s="26" t="s">
        <v>1235</v>
      </c>
      <c r="BC122" s="57">
        <v>531</v>
      </c>
      <c r="BD122" s="25" t="s">
        <v>280</v>
      </c>
      <c r="BE122" s="25">
        <v>0</v>
      </c>
      <c r="BF122" s="25">
        <v>0</v>
      </c>
      <c r="BG122" s="25">
        <v>0</v>
      </c>
      <c r="BH122" s="25">
        <v>0</v>
      </c>
      <c r="BI122" s="57"/>
      <c r="BJ122" s="66"/>
      <c r="BK122" s="57"/>
      <c r="BL122" s="57"/>
      <c r="BM122" s="57"/>
      <c r="BN122" s="57"/>
    </row>
    <row r="123" ht="33" customHeight="1" spans="1:66">
      <c r="A123" s="14" t="s">
        <v>1236</v>
      </c>
      <c r="B123" s="15" t="s">
        <v>1237</v>
      </c>
      <c r="C123" s="14" t="s">
        <v>1236</v>
      </c>
      <c r="D123" s="15" t="s">
        <v>1238</v>
      </c>
      <c r="E123" s="17">
        <v>535</v>
      </c>
      <c r="F123" s="18" t="s">
        <v>285</v>
      </c>
      <c r="G123" s="18" t="s">
        <v>265</v>
      </c>
      <c r="H123" s="19" t="s">
        <v>266</v>
      </c>
      <c r="I123" s="15" t="s">
        <v>1239</v>
      </c>
      <c r="J123" s="24">
        <v>10</v>
      </c>
      <c r="K123" s="25">
        <v>0</v>
      </c>
      <c r="L123" s="18">
        <v>2</v>
      </c>
      <c r="M123" s="15">
        <v>42394</v>
      </c>
      <c r="N123" s="15">
        <v>43124</v>
      </c>
      <c r="O123" s="27">
        <v>42724</v>
      </c>
      <c r="P123" s="15" t="s">
        <v>268</v>
      </c>
      <c r="Q123" s="25">
        <v>7.750008</v>
      </c>
      <c r="R123" s="24">
        <v>6.45834</v>
      </c>
      <c r="S123" s="29" t="s">
        <v>269</v>
      </c>
      <c r="T123" s="25" t="s">
        <v>270</v>
      </c>
      <c r="U123" s="19"/>
      <c r="V123" s="19" t="s">
        <v>24</v>
      </c>
      <c r="W123" s="18" t="s">
        <v>1240</v>
      </c>
      <c r="X123" s="19" t="s">
        <v>24</v>
      </c>
      <c r="Y123" s="35" t="s">
        <v>288</v>
      </c>
      <c r="Z123" s="36"/>
      <c r="AA123" s="18"/>
      <c r="AB123" s="37"/>
      <c r="AC123" s="38" t="s">
        <v>273</v>
      </c>
      <c r="AD123" s="18" t="s">
        <v>321</v>
      </c>
      <c r="AE123" s="25" t="s">
        <v>1241</v>
      </c>
      <c r="AF123" s="14" t="s">
        <v>1242</v>
      </c>
      <c r="AG123" s="14" t="s">
        <v>172</v>
      </c>
      <c r="AH123" s="14" t="s">
        <v>172</v>
      </c>
      <c r="AI123" s="14" t="s">
        <v>172</v>
      </c>
      <c r="AJ123" s="14" t="s">
        <v>172</v>
      </c>
      <c r="AK123" s="68" t="s">
        <v>172</v>
      </c>
      <c r="AL123" s="50"/>
      <c r="AM123" s="69" t="s">
        <v>172</v>
      </c>
      <c r="AN123" s="14" t="s">
        <v>172</v>
      </c>
      <c r="AO123" s="39">
        <v>1000</v>
      </c>
      <c r="AP123" s="39"/>
      <c r="AQ123" s="39"/>
      <c r="AR123" s="18" t="s">
        <v>1243</v>
      </c>
      <c r="AS123" s="25" t="s">
        <v>291</v>
      </c>
      <c r="AT123" s="25" t="s">
        <v>291</v>
      </c>
      <c r="AU123" s="18" t="s">
        <v>599</v>
      </c>
      <c r="AV123" s="18" t="s">
        <v>245</v>
      </c>
      <c r="AW123" s="18" t="s">
        <v>278</v>
      </c>
      <c r="AX123" s="18"/>
      <c r="AY123" s="18"/>
      <c r="AZ123" s="18"/>
      <c r="BA123" s="25" t="s">
        <v>279</v>
      </c>
      <c r="BB123" s="26">
        <v>18316920545</v>
      </c>
      <c r="BC123" s="61">
        <v>534</v>
      </c>
      <c r="BD123" s="25" t="s">
        <v>280</v>
      </c>
      <c r="BE123" s="25">
        <v>0</v>
      </c>
      <c r="BF123" s="25">
        <v>0</v>
      </c>
      <c r="BG123" s="25">
        <v>0</v>
      </c>
      <c r="BH123" s="25">
        <v>0</v>
      </c>
      <c r="BI123" s="57"/>
      <c r="BJ123" s="66"/>
      <c r="BK123" s="57"/>
      <c r="BL123" s="57"/>
      <c r="BM123" s="57"/>
      <c r="BN123" s="57"/>
    </row>
    <row r="124" ht="33" customHeight="1" spans="1:66">
      <c r="A124" s="14" t="s">
        <v>1244</v>
      </c>
      <c r="B124" s="15" t="s">
        <v>1245</v>
      </c>
      <c r="C124" s="14" t="s">
        <v>1244</v>
      </c>
      <c r="D124" s="16" t="s">
        <v>1246</v>
      </c>
      <c r="E124" s="17">
        <v>536</v>
      </c>
      <c r="F124" s="18" t="s">
        <v>285</v>
      </c>
      <c r="G124" s="18" t="s">
        <v>310</v>
      </c>
      <c r="H124" s="19" t="s">
        <v>266</v>
      </c>
      <c r="I124" s="15" t="s">
        <v>1247</v>
      </c>
      <c r="J124" s="24">
        <v>10</v>
      </c>
      <c r="K124" s="25">
        <v>0</v>
      </c>
      <c r="L124" s="18">
        <v>2</v>
      </c>
      <c r="M124" s="15">
        <v>42394</v>
      </c>
      <c r="N124" s="15">
        <v>43124</v>
      </c>
      <c r="O124" s="27">
        <v>42724</v>
      </c>
      <c r="P124" s="15" t="s">
        <v>268</v>
      </c>
      <c r="Q124" s="25">
        <v>7.750008</v>
      </c>
      <c r="R124" s="24">
        <v>6.45834</v>
      </c>
      <c r="S124" s="29" t="s">
        <v>269</v>
      </c>
      <c r="T124" s="25" t="s">
        <v>270</v>
      </c>
      <c r="U124" s="19"/>
      <c r="V124" s="19" t="s">
        <v>24</v>
      </c>
      <c r="W124" s="18" t="s">
        <v>1248</v>
      </c>
      <c r="X124" s="19" t="s">
        <v>166</v>
      </c>
      <c r="Y124" s="35" t="s">
        <v>313</v>
      </c>
      <c r="Z124" s="36"/>
      <c r="AA124" s="18"/>
      <c r="AB124" s="37"/>
      <c r="AC124" s="38" t="s">
        <v>273</v>
      </c>
      <c r="AD124" s="18" t="s">
        <v>321</v>
      </c>
      <c r="AE124" s="25" t="s">
        <v>1249</v>
      </c>
      <c r="AF124" s="14" t="s">
        <v>1250</v>
      </c>
      <c r="AG124" s="14" t="s">
        <v>172</v>
      </c>
      <c r="AH124" s="14" t="s">
        <v>172</v>
      </c>
      <c r="AI124" s="14" t="s">
        <v>172</v>
      </c>
      <c r="AJ124" s="14" t="s">
        <v>172</v>
      </c>
      <c r="AK124" s="68" t="s">
        <v>172</v>
      </c>
      <c r="AL124" s="50"/>
      <c r="AM124" s="69" t="s">
        <v>172</v>
      </c>
      <c r="AN124" s="14" t="s">
        <v>172</v>
      </c>
      <c r="AO124" s="39">
        <v>1000</v>
      </c>
      <c r="AP124" s="39"/>
      <c r="AQ124" s="39"/>
      <c r="AR124" s="18" t="s">
        <v>1251</v>
      </c>
      <c r="AS124" s="25" t="s">
        <v>599</v>
      </c>
      <c r="AT124" s="25" t="s">
        <v>599</v>
      </c>
      <c r="AU124" s="18" t="s">
        <v>291</v>
      </c>
      <c r="AV124" s="18"/>
      <c r="AW124" s="18" t="s">
        <v>278</v>
      </c>
      <c r="AX124" s="18"/>
      <c r="AY124" s="18"/>
      <c r="AZ124" s="18"/>
      <c r="BA124" s="25" t="s">
        <v>279</v>
      </c>
      <c r="BB124" s="26">
        <v>13536798846</v>
      </c>
      <c r="BC124" s="57">
        <v>535</v>
      </c>
      <c r="BD124" s="25" t="s">
        <v>280</v>
      </c>
      <c r="BE124" s="25">
        <v>0</v>
      </c>
      <c r="BF124" s="25">
        <v>0</v>
      </c>
      <c r="BG124" s="25">
        <v>0</v>
      </c>
      <c r="BH124" s="25">
        <v>0</v>
      </c>
      <c r="BI124" s="57"/>
      <c r="BJ124" s="66"/>
      <c r="BK124" s="57"/>
      <c r="BL124" s="57"/>
      <c r="BM124" s="57"/>
      <c r="BN124" s="57"/>
    </row>
    <row r="125" ht="33" customHeight="1" spans="1:66">
      <c r="A125" s="14" t="s">
        <v>1252</v>
      </c>
      <c r="B125" s="15" t="s">
        <v>1253</v>
      </c>
      <c r="C125" s="14" t="s">
        <v>1252</v>
      </c>
      <c r="D125" s="16" t="s">
        <v>1254</v>
      </c>
      <c r="E125" s="17">
        <v>537</v>
      </c>
      <c r="F125" s="18" t="s">
        <v>285</v>
      </c>
      <c r="G125" s="18" t="s">
        <v>310</v>
      </c>
      <c r="H125" s="19" t="s">
        <v>266</v>
      </c>
      <c r="I125" s="15" t="s">
        <v>1255</v>
      </c>
      <c r="J125" s="24">
        <v>20</v>
      </c>
      <c r="K125" s="25">
        <v>0</v>
      </c>
      <c r="L125" s="18">
        <v>2</v>
      </c>
      <c r="M125" s="15">
        <v>42394</v>
      </c>
      <c r="N125" s="15">
        <v>43124</v>
      </c>
      <c r="O125" s="27">
        <v>42724</v>
      </c>
      <c r="P125" s="15" t="s">
        <v>268</v>
      </c>
      <c r="Q125" s="25">
        <v>7.750008</v>
      </c>
      <c r="R125" s="24">
        <v>6.45834</v>
      </c>
      <c r="S125" s="29" t="s">
        <v>269</v>
      </c>
      <c r="T125" s="25" t="s">
        <v>270</v>
      </c>
      <c r="U125" s="19"/>
      <c r="V125" s="19" t="s">
        <v>166</v>
      </c>
      <c r="W125" s="18" t="s">
        <v>1256</v>
      </c>
      <c r="X125" s="19" t="s">
        <v>166</v>
      </c>
      <c r="Y125" s="35" t="s">
        <v>288</v>
      </c>
      <c r="Z125" s="36"/>
      <c r="AA125" s="18"/>
      <c r="AB125" s="37"/>
      <c r="AC125" s="38" t="s">
        <v>273</v>
      </c>
      <c r="AD125" s="18" t="s">
        <v>321</v>
      </c>
      <c r="AE125" s="25" t="s">
        <v>1257</v>
      </c>
      <c r="AF125" s="14" t="s">
        <v>1258</v>
      </c>
      <c r="AG125" s="14" t="s">
        <v>172</v>
      </c>
      <c r="AH125" s="14" t="s">
        <v>172</v>
      </c>
      <c r="AI125" s="14" t="s">
        <v>172</v>
      </c>
      <c r="AJ125" s="14" t="s">
        <v>172</v>
      </c>
      <c r="AK125" s="68" t="s">
        <v>172</v>
      </c>
      <c r="AL125" s="50"/>
      <c r="AM125" s="69" t="s">
        <v>172</v>
      </c>
      <c r="AN125" s="14" t="s">
        <v>172</v>
      </c>
      <c r="AO125" s="39">
        <v>4000</v>
      </c>
      <c r="AP125" s="39"/>
      <c r="AQ125" s="39"/>
      <c r="AR125" s="18" t="s">
        <v>1259</v>
      </c>
      <c r="AS125" s="25" t="s">
        <v>291</v>
      </c>
      <c r="AT125" s="25" t="s">
        <v>291</v>
      </c>
      <c r="AU125" s="18" t="s">
        <v>599</v>
      </c>
      <c r="AV125" s="18"/>
      <c r="AW125" s="18" t="s">
        <v>278</v>
      </c>
      <c r="AX125" s="18"/>
      <c r="AY125" s="18"/>
      <c r="AZ125" s="18"/>
      <c r="BA125" s="25" t="s">
        <v>279</v>
      </c>
      <c r="BB125" s="26">
        <v>18038530710</v>
      </c>
      <c r="BC125" s="61">
        <v>536</v>
      </c>
      <c r="BD125" s="25" t="s">
        <v>280</v>
      </c>
      <c r="BE125" s="25">
        <v>0</v>
      </c>
      <c r="BF125" s="25">
        <v>0</v>
      </c>
      <c r="BG125" s="25">
        <v>0</v>
      </c>
      <c r="BH125" s="25">
        <v>0</v>
      </c>
      <c r="BI125" s="57"/>
      <c r="BJ125" s="66"/>
      <c r="BK125" s="57"/>
      <c r="BL125" s="57"/>
      <c r="BM125" s="57"/>
      <c r="BN125" s="57"/>
    </row>
    <row r="126" ht="33" customHeight="1" spans="1:66">
      <c r="A126" s="14" t="s">
        <v>1260</v>
      </c>
      <c r="B126" s="15" t="s">
        <v>1261</v>
      </c>
      <c r="C126" s="14" t="s">
        <v>1260</v>
      </c>
      <c r="D126" s="16" t="s">
        <v>1262</v>
      </c>
      <c r="E126" s="17">
        <v>538</v>
      </c>
      <c r="F126" s="18" t="s">
        <v>285</v>
      </c>
      <c r="G126" s="18" t="s">
        <v>265</v>
      </c>
      <c r="H126" s="19" t="s">
        <v>266</v>
      </c>
      <c r="I126" s="15" t="s">
        <v>1263</v>
      </c>
      <c r="J126" s="24">
        <v>10</v>
      </c>
      <c r="K126" s="25">
        <v>0</v>
      </c>
      <c r="L126" s="18">
        <v>2</v>
      </c>
      <c r="M126" s="15">
        <v>42394</v>
      </c>
      <c r="N126" s="15">
        <v>43124</v>
      </c>
      <c r="O126" s="27">
        <v>42724</v>
      </c>
      <c r="P126" s="15" t="s">
        <v>268</v>
      </c>
      <c r="Q126" s="25">
        <v>7.750008</v>
      </c>
      <c r="R126" s="24">
        <v>6.45834</v>
      </c>
      <c r="S126" s="29" t="s">
        <v>269</v>
      </c>
      <c r="T126" s="25" t="s">
        <v>270</v>
      </c>
      <c r="U126" s="19"/>
      <c r="V126" s="19" t="s">
        <v>166</v>
      </c>
      <c r="W126" s="18" t="s">
        <v>904</v>
      </c>
      <c r="X126" s="19" t="s">
        <v>24</v>
      </c>
      <c r="Y126" s="35" t="s">
        <v>288</v>
      </c>
      <c r="Z126" s="36"/>
      <c r="AA126" s="18"/>
      <c r="AB126" s="37"/>
      <c r="AC126" s="38" t="s">
        <v>273</v>
      </c>
      <c r="AD126" s="18" t="s">
        <v>321</v>
      </c>
      <c r="AE126" s="25" t="s">
        <v>1264</v>
      </c>
      <c r="AF126" s="14" t="s">
        <v>1265</v>
      </c>
      <c r="AG126" s="14" t="s">
        <v>172</v>
      </c>
      <c r="AH126" s="14" t="s">
        <v>172</v>
      </c>
      <c r="AI126" s="14" t="s">
        <v>172</v>
      </c>
      <c r="AJ126" s="14" t="s">
        <v>172</v>
      </c>
      <c r="AK126" s="68" t="s">
        <v>172</v>
      </c>
      <c r="AL126" s="50"/>
      <c r="AM126" s="69" t="s">
        <v>172</v>
      </c>
      <c r="AN126" s="14" t="s">
        <v>172</v>
      </c>
      <c r="AO126" s="39">
        <v>1000</v>
      </c>
      <c r="AP126" s="39"/>
      <c r="AQ126" s="39"/>
      <c r="AR126" s="18" t="s">
        <v>1266</v>
      </c>
      <c r="AS126" s="25" t="s">
        <v>599</v>
      </c>
      <c r="AT126" s="25" t="s">
        <v>599</v>
      </c>
      <c r="AU126" s="18" t="s">
        <v>291</v>
      </c>
      <c r="AV126" s="18" t="s">
        <v>245</v>
      </c>
      <c r="AW126" s="18" t="s">
        <v>278</v>
      </c>
      <c r="AX126" s="18"/>
      <c r="AY126" s="18"/>
      <c r="AZ126" s="18"/>
      <c r="BA126" s="25" t="s">
        <v>279</v>
      </c>
      <c r="BB126" s="26">
        <v>13725687231</v>
      </c>
      <c r="BC126" s="61">
        <v>537</v>
      </c>
      <c r="BD126" s="25" t="s">
        <v>280</v>
      </c>
      <c r="BE126" s="25">
        <v>0</v>
      </c>
      <c r="BF126" s="25">
        <v>0</v>
      </c>
      <c r="BG126" s="25">
        <v>0</v>
      </c>
      <c r="BH126" s="25">
        <v>0</v>
      </c>
      <c r="BI126" s="57"/>
      <c r="BJ126" s="66"/>
      <c r="BK126" s="57"/>
      <c r="BL126" s="57"/>
      <c r="BM126" s="57"/>
      <c r="BN126" s="57"/>
    </row>
    <row r="127" ht="33" customHeight="1" spans="1:66">
      <c r="A127" s="14" t="s">
        <v>1267</v>
      </c>
      <c r="B127" s="15" t="s">
        <v>1268</v>
      </c>
      <c r="C127" s="14" t="s">
        <v>1267</v>
      </c>
      <c r="D127" s="16" t="s">
        <v>1269</v>
      </c>
      <c r="E127" s="17">
        <v>541</v>
      </c>
      <c r="F127" s="18" t="s">
        <v>285</v>
      </c>
      <c r="G127" s="18" t="s">
        <v>265</v>
      </c>
      <c r="H127" s="19" t="s">
        <v>266</v>
      </c>
      <c r="I127" s="15" t="s">
        <v>1270</v>
      </c>
      <c r="J127" s="24">
        <v>10</v>
      </c>
      <c r="K127" s="25">
        <v>0</v>
      </c>
      <c r="L127" s="18">
        <v>2</v>
      </c>
      <c r="M127" s="15">
        <v>42397</v>
      </c>
      <c r="N127" s="15">
        <v>43127</v>
      </c>
      <c r="O127" s="27">
        <v>42724</v>
      </c>
      <c r="P127" s="15" t="s">
        <v>268</v>
      </c>
      <c r="Q127" s="25">
        <v>7.750008</v>
      </c>
      <c r="R127" s="24">
        <v>6.45834</v>
      </c>
      <c r="S127" s="29" t="s">
        <v>269</v>
      </c>
      <c r="T127" s="25" t="s">
        <v>270</v>
      </c>
      <c r="U127" s="19"/>
      <c r="V127" s="19" t="s">
        <v>166</v>
      </c>
      <c r="W127" s="18" t="s">
        <v>1271</v>
      </c>
      <c r="X127" s="19" t="s">
        <v>24</v>
      </c>
      <c r="Y127" s="35" t="s">
        <v>288</v>
      </c>
      <c r="Z127" s="36"/>
      <c r="AA127" s="18"/>
      <c r="AB127" s="37"/>
      <c r="AC127" s="38" t="s">
        <v>273</v>
      </c>
      <c r="AD127" s="18" t="s">
        <v>321</v>
      </c>
      <c r="AE127" s="25" t="s">
        <v>1272</v>
      </c>
      <c r="AF127" s="14" t="s">
        <v>1273</v>
      </c>
      <c r="AG127" s="14" t="s">
        <v>172</v>
      </c>
      <c r="AH127" s="14" t="s">
        <v>172</v>
      </c>
      <c r="AI127" s="14" t="s">
        <v>172</v>
      </c>
      <c r="AJ127" s="14" t="s">
        <v>172</v>
      </c>
      <c r="AK127" s="68" t="s">
        <v>172</v>
      </c>
      <c r="AL127" s="50"/>
      <c r="AM127" s="69" t="s">
        <v>172</v>
      </c>
      <c r="AN127" s="14" t="s">
        <v>172</v>
      </c>
      <c r="AO127" s="39">
        <v>1000</v>
      </c>
      <c r="AP127" s="39"/>
      <c r="AQ127" s="39"/>
      <c r="AR127" s="18" t="s">
        <v>1274</v>
      </c>
      <c r="AS127" s="25" t="s">
        <v>882</v>
      </c>
      <c r="AT127" s="25" t="s">
        <v>882</v>
      </c>
      <c r="AU127" s="18" t="s">
        <v>1032</v>
      </c>
      <c r="AV127" s="18" t="s">
        <v>245</v>
      </c>
      <c r="AW127" s="18" t="s">
        <v>278</v>
      </c>
      <c r="AX127" s="18"/>
      <c r="AY127" s="18"/>
      <c r="AZ127" s="18"/>
      <c r="BA127" s="25" t="s">
        <v>279</v>
      </c>
      <c r="BB127" s="26">
        <v>13172787171</v>
      </c>
      <c r="BC127" s="61">
        <v>541</v>
      </c>
      <c r="BD127" s="25" t="s">
        <v>280</v>
      </c>
      <c r="BE127" s="25">
        <v>0</v>
      </c>
      <c r="BF127" s="25">
        <v>0</v>
      </c>
      <c r="BG127" s="25">
        <v>0</v>
      </c>
      <c r="BH127" s="25">
        <v>0</v>
      </c>
      <c r="BI127" s="57"/>
      <c r="BJ127" s="66"/>
      <c r="BK127" s="57"/>
      <c r="BL127" s="57"/>
      <c r="BM127" s="57"/>
      <c r="BN127" s="57"/>
    </row>
    <row r="128" ht="33" customHeight="1" spans="1:66">
      <c r="A128" s="14" t="s">
        <v>1275</v>
      </c>
      <c r="B128" s="15" t="s">
        <v>1276</v>
      </c>
      <c r="C128" s="14" t="s">
        <v>1275</v>
      </c>
      <c r="D128" s="15" t="s">
        <v>1277</v>
      </c>
      <c r="E128" s="17">
        <v>542</v>
      </c>
      <c r="F128" s="18" t="s">
        <v>285</v>
      </c>
      <c r="G128" s="18" t="s">
        <v>310</v>
      </c>
      <c r="H128" s="19" t="s">
        <v>266</v>
      </c>
      <c r="I128" s="15" t="s">
        <v>1278</v>
      </c>
      <c r="J128" s="24">
        <v>10</v>
      </c>
      <c r="K128" s="25">
        <v>0</v>
      </c>
      <c r="L128" s="18">
        <v>2</v>
      </c>
      <c r="M128" s="15">
        <v>42397</v>
      </c>
      <c r="N128" s="15">
        <v>43127</v>
      </c>
      <c r="O128" s="27">
        <v>42661</v>
      </c>
      <c r="P128" s="15" t="s">
        <v>268</v>
      </c>
      <c r="Q128" s="25">
        <v>7.750008</v>
      </c>
      <c r="R128" s="24">
        <v>6.45834</v>
      </c>
      <c r="S128" s="29" t="s">
        <v>269</v>
      </c>
      <c r="T128" s="25" t="s">
        <v>270</v>
      </c>
      <c r="U128" s="19"/>
      <c r="V128" s="19" t="s">
        <v>166</v>
      </c>
      <c r="W128" s="18" t="s">
        <v>1279</v>
      </c>
      <c r="X128" s="19" t="s">
        <v>166</v>
      </c>
      <c r="Y128" s="35" t="s">
        <v>288</v>
      </c>
      <c r="Z128" s="36"/>
      <c r="AA128" s="18"/>
      <c r="AB128" s="37"/>
      <c r="AC128" s="38" t="s">
        <v>273</v>
      </c>
      <c r="AD128" s="18" t="s">
        <v>321</v>
      </c>
      <c r="AE128" s="25" t="s">
        <v>1280</v>
      </c>
      <c r="AF128" s="14" t="s">
        <v>1281</v>
      </c>
      <c r="AG128" s="14" t="s">
        <v>172</v>
      </c>
      <c r="AH128" s="14" t="s">
        <v>172</v>
      </c>
      <c r="AI128" s="14" t="s">
        <v>172</v>
      </c>
      <c r="AJ128" s="14" t="s">
        <v>172</v>
      </c>
      <c r="AK128" s="68" t="s">
        <v>172</v>
      </c>
      <c r="AL128" s="50"/>
      <c r="AM128" s="69" t="s">
        <v>172</v>
      </c>
      <c r="AN128" s="14" t="s">
        <v>172</v>
      </c>
      <c r="AO128" s="39">
        <v>1000</v>
      </c>
      <c r="AP128" s="39"/>
      <c r="AQ128" s="39"/>
      <c r="AR128" s="18" t="s">
        <v>1282</v>
      </c>
      <c r="AS128" s="25" t="s">
        <v>882</v>
      </c>
      <c r="AT128" s="25" t="s">
        <v>882</v>
      </c>
      <c r="AU128" s="18" t="s">
        <v>1032</v>
      </c>
      <c r="AV128" s="18"/>
      <c r="AW128" s="18" t="s">
        <v>278</v>
      </c>
      <c r="AX128" s="18"/>
      <c r="AY128" s="18"/>
      <c r="AZ128" s="18"/>
      <c r="BA128" s="25" t="s">
        <v>279</v>
      </c>
      <c r="BB128" s="26" t="s">
        <v>1283</v>
      </c>
      <c r="BC128" s="61">
        <v>542</v>
      </c>
      <c r="BD128" s="25" t="s">
        <v>280</v>
      </c>
      <c r="BE128" s="25">
        <v>0</v>
      </c>
      <c r="BF128" s="25">
        <v>0</v>
      </c>
      <c r="BG128" s="25">
        <v>0</v>
      </c>
      <c r="BH128" s="25">
        <v>0</v>
      </c>
      <c r="BI128" s="57"/>
      <c r="BJ128" s="66"/>
      <c r="BK128" s="57"/>
      <c r="BL128" s="57"/>
      <c r="BM128" s="57"/>
      <c r="BN128" s="57"/>
    </row>
    <row r="129" ht="33" customHeight="1" spans="1:66">
      <c r="A129" s="14" t="s">
        <v>1284</v>
      </c>
      <c r="B129" s="15" t="s">
        <v>1285</v>
      </c>
      <c r="C129" s="14" t="s">
        <v>1284</v>
      </c>
      <c r="D129" s="15" t="s">
        <v>1286</v>
      </c>
      <c r="E129" s="17">
        <v>555</v>
      </c>
      <c r="F129" s="18" t="s">
        <v>285</v>
      </c>
      <c r="G129" s="18" t="s">
        <v>265</v>
      </c>
      <c r="H129" s="19" t="s">
        <v>266</v>
      </c>
      <c r="I129" s="15" t="s">
        <v>1287</v>
      </c>
      <c r="J129" s="24">
        <v>15</v>
      </c>
      <c r="K129" s="25">
        <v>0</v>
      </c>
      <c r="L129" s="18">
        <v>2</v>
      </c>
      <c r="M129" s="15">
        <v>42403</v>
      </c>
      <c r="N129" s="15">
        <v>43133</v>
      </c>
      <c r="O129" s="27">
        <v>42755</v>
      </c>
      <c r="P129" s="15" t="s">
        <v>268</v>
      </c>
      <c r="Q129" s="25">
        <v>7.750008</v>
      </c>
      <c r="R129" s="24">
        <v>6.45834</v>
      </c>
      <c r="S129" s="29" t="s">
        <v>269</v>
      </c>
      <c r="T129" s="25" t="s">
        <v>270</v>
      </c>
      <c r="U129" s="19"/>
      <c r="V129" s="19" t="s">
        <v>166</v>
      </c>
      <c r="W129" s="18" t="s">
        <v>1288</v>
      </c>
      <c r="X129" s="19" t="s">
        <v>24</v>
      </c>
      <c r="Y129" s="35" t="s">
        <v>288</v>
      </c>
      <c r="Z129" s="36"/>
      <c r="AA129" s="18"/>
      <c r="AB129" s="37"/>
      <c r="AC129" s="38" t="s">
        <v>273</v>
      </c>
      <c r="AD129" s="18" t="s">
        <v>321</v>
      </c>
      <c r="AE129" s="25" t="s">
        <v>1289</v>
      </c>
      <c r="AF129" s="14" t="s">
        <v>1290</v>
      </c>
      <c r="AG129" s="14" t="s">
        <v>172</v>
      </c>
      <c r="AH129" s="14" t="s">
        <v>172</v>
      </c>
      <c r="AI129" s="14" t="s">
        <v>172</v>
      </c>
      <c r="AJ129" s="14" t="s">
        <v>172</v>
      </c>
      <c r="AK129" s="68" t="s">
        <v>172</v>
      </c>
      <c r="AL129" s="50"/>
      <c r="AM129" s="69" t="s">
        <v>172</v>
      </c>
      <c r="AN129" s="14" t="s">
        <v>172</v>
      </c>
      <c r="AO129" s="53">
        <v>3000</v>
      </c>
      <c r="AP129" s="53"/>
      <c r="AQ129" s="53"/>
      <c r="AR129" s="18" t="s">
        <v>1291</v>
      </c>
      <c r="AS129" s="25" t="s">
        <v>882</v>
      </c>
      <c r="AT129" s="25" t="s">
        <v>882</v>
      </c>
      <c r="AU129" s="18" t="s">
        <v>599</v>
      </c>
      <c r="AV129" s="18" t="s">
        <v>245</v>
      </c>
      <c r="AW129" s="18" t="s">
        <v>278</v>
      </c>
      <c r="AX129" s="18"/>
      <c r="AY129" s="18"/>
      <c r="AZ129" s="18"/>
      <c r="BA129" s="25" t="s">
        <v>279</v>
      </c>
      <c r="BB129" s="26">
        <v>18818338550</v>
      </c>
      <c r="BC129" s="57">
        <v>555</v>
      </c>
      <c r="BD129" s="25" t="s">
        <v>280</v>
      </c>
      <c r="BE129" s="25">
        <v>0</v>
      </c>
      <c r="BF129" s="25">
        <v>0</v>
      </c>
      <c r="BG129" s="25">
        <v>0</v>
      </c>
      <c r="BH129" s="25">
        <v>0</v>
      </c>
      <c r="BI129" s="57"/>
      <c r="BJ129" s="66"/>
      <c r="BK129" s="57"/>
      <c r="BL129" s="57"/>
      <c r="BM129" s="57"/>
      <c r="BN129" s="57"/>
    </row>
    <row r="130" ht="33" customHeight="1" spans="1:66">
      <c r="A130" s="14" t="s">
        <v>1292</v>
      </c>
      <c r="B130" s="15" t="s">
        <v>1293</v>
      </c>
      <c r="C130" s="14" t="s">
        <v>1292</v>
      </c>
      <c r="D130" s="16" t="s">
        <v>1294</v>
      </c>
      <c r="E130" s="17">
        <v>560</v>
      </c>
      <c r="F130" s="18" t="s">
        <v>285</v>
      </c>
      <c r="G130" s="18" t="s">
        <v>310</v>
      </c>
      <c r="H130" s="19" t="s">
        <v>266</v>
      </c>
      <c r="I130" s="15" t="s">
        <v>1295</v>
      </c>
      <c r="J130" s="24">
        <v>20</v>
      </c>
      <c r="K130" s="25">
        <v>0</v>
      </c>
      <c r="L130" s="18">
        <v>2</v>
      </c>
      <c r="M130" s="15">
        <v>42424</v>
      </c>
      <c r="N130" s="15">
        <v>43154</v>
      </c>
      <c r="O130" s="27">
        <v>42763</v>
      </c>
      <c r="P130" s="15" t="s">
        <v>268</v>
      </c>
      <c r="Q130" s="25">
        <v>7.750008</v>
      </c>
      <c r="R130" s="24">
        <v>6.45834</v>
      </c>
      <c r="S130" s="29" t="s">
        <v>269</v>
      </c>
      <c r="T130" s="25" t="s">
        <v>270</v>
      </c>
      <c r="U130" s="19"/>
      <c r="V130" s="19" t="s">
        <v>166</v>
      </c>
      <c r="W130" s="18" t="s">
        <v>1296</v>
      </c>
      <c r="X130" s="19" t="s">
        <v>166</v>
      </c>
      <c r="Y130" s="35" t="s">
        <v>288</v>
      </c>
      <c r="Z130" s="36"/>
      <c r="AA130" s="18"/>
      <c r="AB130" s="37"/>
      <c r="AC130" s="38" t="s">
        <v>273</v>
      </c>
      <c r="AD130" s="18" t="s">
        <v>321</v>
      </c>
      <c r="AE130" s="25" t="s">
        <v>1297</v>
      </c>
      <c r="AF130" s="14" t="s">
        <v>1298</v>
      </c>
      <c r="AG130" s="14" t="s">
        <v>172</v>
      </c>
      <c r="AH130" s="14" t="s">
        <v>172</v>
      </c>
      <c r="AI130" s="14" t="s">
        <v>172</v>
      </c>
      <c r="AJ130" s="14" t="s">
        <v>172</v>
      </c>
      <c r="AK130" s="68" t="s">
        <v>172</v>
      </c>
      <c r="AL130" s="50"/>
      <c r="AM130" s="69" t="s">
        <v>172</v>
      </c>
      <c r="AN130" s="14" t="s">
        <v>172</v>
      </c>
      <c r="AO130" s="39">
        <v>4000</v>
      </c>
      <c r="AP130" s="39"/>
      <c r="AQ130" s="39"/>
      <c r="AR130" s="18" t="s">
        <v>1299</v>
      </c>
      <c r="AS130" s="25" t="s">
        <v>599</v>
      </c>
      <c r="AT130" s="25" t="s">
        <v>599</v>
      </c>
      <c r="AU130" s="18" t="s">
        <v>309</v>
      </c>
      <c r="AV130" s="18"/>
      <c r="AW130" s="18" t="s">
        <v>278</v>
      </c>
      <c r="AX130" s="18"/>
      <c r="AY130" s="18"/>
      <c r="AZ130" s="18"/>
      <c r="BA130" s="25" t="s">
        <v>279</v>
      </c>
      <c r="BB130" s="26" t="s">
        <v>1300</v>
      </c>
      <c r="BC130" s="61">
        <v>560</v>
      </c>
      <c r="BD130" s="25" t="s">
        <v>280</v>
      </c>
      <c r="BE130" s="25">
        <v>0</v>
      </c>
      <c r="BF130" s="25">
        <v>0</v>
      </c>
      <c r="BG130" s="25">
        <v>0</v>
      </c>
      <c r="BH130" s="25">
        <v>0</v>
      </c>
      <c r="BI130" s="57"/>
      <c r="BJ130" s="66"/>
      <c r="BK130" s="57"/>
      <c r="BL130" s="57"/>
      <c r="BM130" s="57"/>
      <c r="BN130" s="57"/>
    </row>
    <row r="131" ht="33" customHeight="1" spans="1:66">
      <c r="A131" s="14" t="s">
        <v>1301</v>
      </c>
      <c r="B131" s="15" t="s">
        <v>283</v>
      </c>
      <c r="C131" s="14" t="s">
        <v>1301</v>
      </c>
      <c r="D131" s="16" t="s">
        <v>284</v>
      </c>
      <c r="E131" s="17">
        <v>563</v>
      </c>
      <c r="F131" s="18" t="s">
        <v>285</v>
      </c>
      <c r="G131" s="18" t="s">
        <v>265</v>
      </c>
      <c r="H131" s="19" t="s">
        <v>266</v>
      </c>
      <c r="I131" s="15" t="s">
        <v>286</v>
      </c>
      <c r="J131" s="24">
        <v>20</v>
      </c>
      <c r="K131" s="25">
        <v>0</v>
      </c>
      <c r="L131" s="26">
        <v>1.9972602739726</v>
      </c>
      <c r="M131" s="15">
        <v>42431</v>
      </c>
      <c r="N131" s="15">
        <v>43160</v>
      </c>
      <c r="O131" s="27">
        <v>42791</v>
      </c>
      <c r="P131" s="15" t="s">
        <v>268</v>
      </c>
      <c r="Q131" s="25">
        <v>7.750008</v>
      </c>
      <c r="R131" s="24">
        <v>6.45834</v>
      </c>
      <c r="S131" s="29" t="s">
        <v>269</v>
      </c>
      <c r="T131" s="25" t="s">
        <v>270</v>
      </c>
      <c r="U131" s="18"/>
      <c r="V131" s="19" t="s">
        <v>24</v>
      </c>
      <c r="W131" s="18" t="s">
        <v>287</v>
      </c>
      <c r="X131" s="19" t="s">
        <v>24</v>
      </c>
      <c r="Y131" s="35" t="s">
        <v>288</v>
      </c>
      <c r="Z131" s="36"/>
      <c r="AA131" s="18"/>
      <c r="AB131" s="37"/>
      <c r="AC131" s="38" t="s">
        <v>273</v>
      </c>
      <c r="AD131" s="39" t="s">
        <v>274</v>
      </c>
      <c r="AE131" s="25" t="s">
        <v>1302</v>
      </c>
      <c r="AF131" s="14" t="s">
        <v>1303</v>
      </c>
      <c r="AG131" s="14" t="s">
        <v>172</v>
      </c>
      <c r="AH131" s="14" t="s">
        <v>172</v>
      </c>
      <c r="AI131" s="14" t="s">
        <v>172</v>
      </c>
      <c r="AJ131" s="14" t="s">
        <v>172</v>
      </c>
      <c r="AK131" s="68" t="s">
        <v>172</v>
      </c>
      <c r="AL131" s="50"/>
      <c r="AM131" s="69" t="s">
        <v>172</v>
      </c>
      <c r="AN131" s="14" t="s">
        <v>172</v>
      </c>
      <c r="AO131" s="39">
        <v>4000</v>
      </c>
      <c r="AP131" s="39"/>
      <c r="AQ131" s="39"/>
      <c r="AR131" s="18" t="s">
        <v>290</v>
      </c>
      <c r="AS131" s="25" t="s">
        <v>291</v>
      </c>
      <c r="AT131" s="25" t="s">
        <v>291</v>
      </c>
      <c r="AU131" s="18" t="s">
        <v>599</v>
      </c>
      <c r="AV131" s="18" t="s">
        <v>245</v>
      </c>
      <c r="AW131" s="18" t="s">
        <v>278</v>
      </c>
      <c r="AX131" s="18"/>
      <c r="AY131" s="18"/>
      <c r="AZ131" s="18"/>
      <c r="BA131" s="25" t="s">
        <v>279</v>
      </c>
      <c r="BB131" s="26">
        <v>13827009966</v>
      </c>
      <c r="BC131" s="61">
        <v>561</v>
      </c>
      <c r="BD131" s="25" t="s">
        <v>280</v>
      </c>
      <c r="BE131" s="25">
        <v>0</v>
      </c>
      <c r="BF131" s="25">
        <v>0</v>
      </c>
      <c r="BG131" s="25">
        <v>0</v>
      </c>
      <c r="BH131" s="25">
        <v>0</v>
      </c>
      <c r="BI131" s="57"/>
      <c r="BJ131" s="66"/>
      <c r="BK131" s="57"/>
      <c r="BL131" s="57"/>
      <c r="BM131" s="57"/>
      <c r="BN131" s="57"/>
    </row>
    <row r="132" ht="33" customHeight="1" spans="1:66">
      <c r="A132" s="14" t="s">
        <v>1304</v>
      </c>
      <c r="B132" s="15" t="s">
        <v>1305</v>
      </c>
      <c r="C132" s="14" t="s">
        <v>1304</v>
      </c>
      <c r="D132" s="15" t="s">
        <v>1306</v>
      </c>
      <c r="E132" s="17">
        <v>565</v>
      </c>
      <c r="F132" s="18" t="s">
        <v>285</v>
      </c>
      <c r="G132" s="18" t="s">
        <v>265</v>
      </c>
      <c r="H132" s="19" t="s">
        <v>266</v>
      </c>
      <c r="I132" s="15" t="s">
        <v>1307</v>
      </c>
      <c r="J132" s="24">
        <v>10</v>
      </c>
      <c r="K132" s="25">
        <v>0</v>
      </c>
      <c r="L132" s="18">
        <v>2</v>
      </c>
      <c r="M132" s="15">
        <v>42439</v>
      </c>
      <c r="N132" s="15">
        <v>43168</v>
      </c>
      <c r="O132" s="27">
        <v>42755</v>
      </c>
      <c r="P132" s="15" t="s">
        <v>268</v>
      </c>
      <c r="Q132" s="25">
        <v>7.750008</v>
      </c>
      <c r="R132" s="24">
        <v>6.45834</v>
      </c>
      <c r="S132" s="29" t="s">
        <v>269</v>
      </c>
      <c r="T132" s="25" t="s">
        <v>270</v>
      </c>
      <c r="U132" s="19"/>
      <c r="V132" s="19" t="s">
        <v>166</v>
      </c>
      <c r="W132" s="18" t="s">
        <v>1308</v>
      </c>
      <c r="X132" s="19" t="s">
        <v>24</v>
      </c>
      <c r="Y132" s="35" t="s">
        <v>288</v>
      </c>
      <c r="Z132" s="36"/>
      <c r="AA132" s="18"/>
      <c r="AB132" s="37"/>
      <c r="AC132" s="38" t="s">
        <v>273</v>
      </c>
      <c r="AD132" s="18" t="s">
        <v>321</v>
      </c>
      <c r="AE132" s="25" t="s">
        <v>1309</v>
      </c>
      <c r="AF132" s="14" t="s">
        <v>1310</v>
      </c>
      <c r="AG132" s="14" t="s">
        <v>172</v>
      </c>
      <c r="AH132" s="14" t="s">
        <v>172</v>
      </c>
      <c r="AI132" s="14" t="s">
        <v>172</v>
      </c>
      <c r="AJ132" s="14" t="s">
        <v>172</v>
      </c>
      <c r="AK132" s="68" t="s">
        <v>172</v>
      </c>
      <c r="AL132" s="50"/>
      <c r="AM132" s="69" t="s">
        <v>172</v>
      </c>
      <c r="AN132" s="14" t="s">
        <v>172</v>
      </c>
      <c r="AO132" s="39">
        <v>1000</v>
      </c>
      <c r="AP132" s="39"/>
      <c r="AQ132" s="39"/>
      <c r="AR132" s="18" t="s">
        <v>1311</v>
      </c>
      <c r="AS132" s="25" t="s">
        <v>882</v>
      </c>
      <c r="AT132" s="25" t="s">
        <v>882</v>
      </c>
      <c r="AU132" s="18" t="s">
        <v>1032</v>
      </c>
      <c r="AV132" s="18" t="s">
        <v>245</v>
      </c>
      <c r="AW132" s="18" t="s">
        <v>278</v>
      </c>
      <c r="AX132" s="18"/>
      <c r="AY132" s="18"/>
      <c r="AZ132" s="18"/>
      <c r="BA132" s="25" t="s">
        <v>279</v>
      </c>
      <c r="BB132" s="26" t="s">
        <v>1312</v>
      </c>
      <c r="BC132" s="57">
        <v>563</v>
      </c>
      <c r="BD132" s="25" t="s">
        <v>280</v>
      </c>
      <c r="BE132" s="25">
        <v>0</v>
      </c>
      <c r="BF132" s="25">
        <v>0</v>
      </c>
      <c r="BG132" s="25">
        <v>0</v>
      </c>
      <c r="BH132" s="25">
        <v>0</v>
      </c>
      <c r="BI132" s="57"/>
      <c r="BJ132" s="66"/>
      <c r="BK132" s="57"/>
      <c r="BL132" s="57"/>
      <c r="BM132" s="57"/>
      <c r="BN132" s="57"/>
    </row>
    <row r="133" ht="33" customHeight="1" spans="1:66">
      <c r="A133" s="14" t="s">
        <v>1313</v>
      </c>
      <c r="B133" s="15" t="s">
        <v>1314</v>
      </c>
      <c r="C133" s="14" t="s">
        <v>1313</v>
      </c>
      <c r="D133" s="15" t="s">
        <v>1315</v>
      </c>
      <c r="E133" s="17">
        <v>566</v>
      </c>
      <c r="F133" s="18" t="s">
        <v>285</v>
      </c>
      <c r="G133" s="18" t="s">
        <v>310</v>
      </c>
      <c r="H133" s="19" t="s">
        <v>266</v>
      </c>
      <c r="I133" s="15" t="s">
        <v>1316</v>
      </c>
      <c r="J133" s="24">
        <v>10</v>
      </c>
      <c r="K133" s="25">
        <v>0</v>
      </c>
      <c r="L133" s="18">
        <v>2</v>
      </c>
      <c r="M133" s="15">
        <v>42440</v>
      </c>
      <c r="N133" s="15">
        <v>43169</v>
      </c>
      <c r="O133" s="27">
        <v>42763</v>
      </c>
      <c r="P133" s="15" t="s">
        <v>268</v>
      </c>
      <c r="Q133" s="25">
        <v>7.750008</v>
      </c>
      <c r="R133" s="24">
        <v>6.45834</v>
      </c>
      <c r="S133" s="29" t="s">
        <v>269</v>
      </c>
      <c r="T133" s="25" t="s">
        <v>270</v>
      </c>
      <c r="U133" s="19"/>
      <c r="V133" s="19" t="s">
        <v>166</v>
      </c>
      <c r="W133" s="18" t="s">
        <v>1317</v>
      </c>
      <c r="X133" s="19" t="s">
        <v>166</v>
      </c>
      <c r="Y133" s="35" t="s">
        <v>288</v>
      </c>
      <c r="Z133" s="36"/>
      <c r="AA133" s="18"/>
      <c r="AB133" s="37"/>
      <c r="AC133" s="38" t="s">
        <v>273</v>
      </c>
      <c r="AD133" s="18" t="s">
        <v>321</v>
      </c>
      <c r="AE133" s="25" t="s">
        <v>1318</v>
      </c>
      <c r="AF133" s="14" t="s">
        <v>1319</v>
      </c>
      <c r="AG133" s="14" t="s">
        <v>172</v>
      </c>
      <c r="AH133" s="14" t="s">
        <v>172</v>
      </c>
      <c r="AI133" s="14" t="s">
        <v>172</v>
      </c>
      <c r="AJ133" s="14" t="s">
        <v>172</v>
      </c>
      <c r="AK133" s="68" t="s">
        <v>172</v>
      </c>
      <c r="AL133" s="50"/>
      <c r="AM133" s="69" t="s">
        <v>172</v>
      </c>
      <c r="AN133" s="14" t="s">
        <v>172</v>
      </c>
      <c r="AO133" s="39">
        <v>1000</v>
      </c>
      <c r="AP133" s="39"/>
      <c r="AQ133" s="39"/>
      <c r="AR133" s="18" t="s">
        <v>1320</v>
      </c>
      <c r="AS133" s="25" t="s">
        <v>882</v>
      </c>
      <c r="AT133" s="25" t="s">
        <v>882</v>
      </c>
      <c r="AU133" s="18" t="s">
        <v>1032</v>
      </c>
      <c r="AV133" s="18"/>
      <c r="AW133" s="18" t="s">
        <v>278</v>
      </c>
      <c r="AX133" s="18"/>
      <c r="AY133" s="18"/>
      <c r="AZ133" s="18"/>
      <c r="BA133" s="25" t="s">
        <v>279</v>
      </c>
      <c r="BB133" s="26">
        <v>13829384547</v>
      </c>
      <c r="BC133" s="61">
        <v>564</v>
      </c>
      <c r="BD133" s="25" t="s">
        <v>280</v>
      </c>
      <c r="BE133" s="25">
        <v>0</v>
      </c>
      <c r="BF133" s="25">
        <v>0</v>
      </c>
      <c r="BG133" s="25">
        <v>0</v>
      </c>
      <c r="BH133" s="25">
        <v>0</v>
      </c>
      <c r="BI133" s="57"/>
      <c r="BJ133" s="66"/>
      <c r="BK133" s="57"/>
      <c r="BL133" s="57"/>
      <c r="BM133" s="57"/>
      <c r="BN133" s="57"/>
    </row>
    <row r="134" ht="33" customHeight="1" spans="1:66">
      <c r="A134" s="14" t="s">
        <v>1321</v>
      </c>
      <c r="B134" s="15" t="s">
        <v>1322</v>
      </c>
      <c r="C134" s="14" t="s">
        <v>1321</v>
      </c>
      <c r="D134" s="16" t="s">
        <v>1323</v>
      </c>
      <c r="E134" s="17">
        <v>575</v>
      </c>
      <c r="F134" s="18" t="s">
        <v>285</v>
      </c>
      <c r="G134" s="18" t="s">
        <v>265</v>
      </c>
      <c r="H134" s="19" t="s">
        <v>266</v>
      </c>
      <c r="I134" s="15" t="s">
        <v>1324</v>
      </c>
      <c r="J134" s="24">
        <v>20</v>
      </c>
      <c r="K134" s="25">
        <v>0</v>
      </c>
      <c r="L134" s="18">
        <v>2</v>
      </c>
      <c r="M134" s="15">
        <v>42452</v>
      </c>
      <c r="N134" s="15">
        <v>43181</v>
      </c>
      <c r="O134" s="27">
        <v>42802</v>
      </c>
      <c r="P134" s="15" t="s">
        <v>268</v>
      </c>
      <c r="Q134" s="25">
        <v>7.750008</v>
      </c>
      <c r="R134" s="24">
        <v>6.45834</v>
      </c>
      <c r="S134" s="29" t="s">
        <v>269</v>
      </c>
      <c r="T134" s="25" t="s">
        <v>270</v>
      </c>
      <c r="U134" s="19"/>
      <c r="V134" s="19" t="s">
        <v>24</v>
      </c>
      <c r="W134" s="18" t="s">
        <v>381</v>
      </c>
      <c r="X134" s="19" t="s">
        <v>24</v>
      </c>
      <c r="Y134" s="35" t="s">
        <v>288</v>
      </c>
      <c r="Z134" s="36"/>
      <c r="AA134" s="18"/>
      <c r="AB134" s="37"/>
      <c r="AC134" s="38" t="s">
        <v>273</v>
      </c>
      <c r="AD134" s="18" t="s">
        <v>321</v>
      </c>
      <c r="AE134" s="25" t="s">
        <v>1325</v>
      </c>
      <c r="AF134" s="14" t="s">
        <v>1326</v>
      </c>
      <c r="AG134" s="14" t="s">
        <v>172</v>
      </c>
      <c r="AH134" s="14" t="s">
        <v>172</v>
      </c>
      <c r="AI134" s="14" t="s">
        <v>172</v>
      </c>
      <c r="AJ134" s="14" t="s">
        <v>172</v>
      </c>
      <c r="AK134" s="68" t="s">
        <v>172</v>
      </c>
      <c r="AL134" s="50"/>
      <c r="AM134" s="69" t="s">
        <v>172</v>
      </c>
      <c r="AN134" s="14" t="s">
        <v>172</v>
      </c>
      <c r="AO134" s="39">
        <v>4000</v>
      </c>
      <c r="AP134" s="39"/>
      <c r="AQ134" s="39"/>
      <c r="AR134" s="18" t="s">
        <v>1327</v>
      </c>
      <c r="AS134" s="25" t="s">
        <v>599</v>
      </c>
      <c r="AT134" s="25" t="s">
        <v>599</v>
      </c>
      <c r="AU134" s="18" t="s">
        <v>530</v>
      </c>
      <c r="AV134" s="18" t="s">
        <v>245</v>
      </c>
      <c r="AW134" s="18" t="s">
        <v>278</v>
      </c>
      <c r="AX134" s="18"/>
      <c r="AY134" s="18"/>
      <c r="AZ134" s="18"/>
      <c r="BA134" s="25" t="s">
        <v>279</v>
      </c>
      <c r="BB134" s="26" t="s">
        <v>1328</v>
      </c>
      <c r="BC134" s="61">
        <v>573</v>
      </c>
      <c r="BD134" s="25" t="s">
        <v>280</v>
      </c>
      <c r="BE134" s="25">
        <v>0</v>
      </c>
      <c r="BF134" s="25">
        <v>0</v>
      </c>
      <c r="BG134" s="25">
        <v>0</v>
      </c>
      <c r="BH134" s="25">
        <v>0</v>
      </c>
      <c r="BI134" s="57"/>
      <c r="BJ134" s="66"/>
      <c r="BK134" s="57"/>
      <c r="BL134" s="57"/>
      <c r="BM134" s="57"/>
      <c r="BN134" s="57"/>
    </row>
    <row r="135" ht="33" customHeight="1" spans="1:66">
      <c r="A135" s="14" t="s">
        <v>1329</v>
      </c>
      <c r="B135" s="15" t="s">
        <v>1330</v>
      </c>
      <c r="C135" s="14" t="s">
        <v>1329</v>
      </c>
      <c r="D135" s="15" t="s">
        <v>1331</v>
      </c>
      <c r="E135" s="17">
        <v>602</v>
      </c>
      <c r="F135" s="19" t="s">
        <v>285</v>
      </c>
      <c r="G135" s="18" t="s">
        <v>310</v>
      </c>
      <c r="H135" s="19" t="s">
        <v>266</v>
      </c>
      <c r="I135" s="15" t="s">
        <v>1332</v>
      </c>
      <c r="J135" s="24">
        <v>20</v>
      </c>
      <c r="K135" s="25">
        <v>0</v>
      </c>
      <c r="L135" s="18">
        <v>2</v>
      </c>
      <c r="M135" s="15">
        <v>42474</v>
      </c>
      <c r="N135" s="15">
        <v>43203</v>
      </c>
      <c r="O135" s="27">
        <v>42824</v>
      </c>
      <c r="P135" s="15" t="s">
        <v>268</v>
      </c>
      <c r="Q135" s="25">
        <v>7.750008</v>
      </c>
      <c r="R135" s="24">
        <v>6.45834</v>
      </c>
      <c r="S135" s="29" t="s">
        <v>269</v>
      </c>
      <c r="T135" s="25" t="s">
        <v>1333</v>
      </c>
      <c r="U135" s="19"/>
      <c r="V135" s="19" t="s">
        <v>166</v>
      </c>
      <c r="W135" s="18" t="s">
        <v>1334</v>
      </c>
      <c r="X135" s="19" t="s">
        <v>166</v>
      </c>
      <c r="Y135" s="35" t="s">
        <v>1335</v>
      </c>
      <c r="Z135" s="36"/>
      <c r="AA135" s="18"/>
      <c r="AB135" s="37"/>
      <c r="AC135" s="38" t="s">
        <v>273</v>
      </c>
      <c r="AD135" s="18" t="s">
        <v>274</v>
      </c>
      <c r="AE135" s="25" t="s">
        <v>1336</v>
      </c>
      <c r="AF135" s="14" t="s">
        <v>1337</v>
      </c>
      <c r="AG135" s="14" t="s">
        <v>1338</v>
      </c>
      <c r="AH135" s="48">
        <v>1</v>
      </c>
      <c r="AI135" s="14" t="s">
        <v>1339</v>
      </c>
      <c r="AJ135" s="14" t="s">
        <v>1340</v>
      </c>
      <c r="AK135" s="49">
        <v>47.7</v>
      </c>
      <c r="AL135" s="70">
        <v>47.7</v>
      </c>
      <c r="AM135" s="51">
        <v>41.93</v>
      </c>
      <c r="AN135" s="52">
        <v>136.29</v>
      </c>
      <c r="AO135" s="39">
        <v>4000</v>
      </c>
      <c r="AP135" s="39"/>
      <c r="AQ135" s="39"/>
      <c r="AR135" s="31" t="s">
        <v>1341</v>
      </c>
      <c r="AS135" s="25" t="s">
        <v>277</v>
      </c>
      <c r="AT135" s="25" t="s">
        <v>277</v>
      </c>
      <c r="AU135" s="31" t="s">
        <v>277</v>
      </c>
      <c r="AV135" s="31"/>
      <c r="AW135" s="18" t="s">
        <v>278</v>
      </c>
      <c r="AX135" s="18"/>
      <c r="AY135" s="18"/>
      <c r="AZ135" s="18"/>
      <c r="BA135" s="25" t="s">
        <v>279</v>
      </c>
      <c r="BB135" s="26" t="s">
        <v>1342</v>
      </c>
      <c r="BC135" s="61">
        <v>601</v>
      </c>
      <c r="BD135" s="25" t="s">
        <v>280</v>
      </c>
      <c r="BE135" s="25">
        <v>0</v>
      </c>
      <c r="BF135" s="25">
        <v>0</v>
      </c>
      <c r="BG135" s="25">
        <v>0</v>
      </c>
      <c r="BH135" s="25">
        <v>0</v>
      </c>
      <c r="BI135" s="57"/>
      <c r="BJ135" s="66"/>
      <c r="BK135" s="57"/>
      <c r="BL135" s="57"/>
      <c r="BM135" s="57"/>
      <c r="BN135" s="57"/>
    </row>
    <row r="136" ht="33" customHeight="1" spans="1:66">
      <c r="A136" s="14" t="s">
        <v>1343</v>
      </c>
      <c r="B136" s="15" t="s">
        <v>1344</v>
      </c>
      <c r="C136" s="14" t="s">
        <v>1343</v>
      </c>
      <c r="D136" s="15" t="s">
        <v>1345</v>
      </c>
      <c r="E136" s="17">
        <v>616</v>
      </c>
      <c r="F136" s="18" t="s">
        <v>285</v>
      </c>
      <c r="G136" s="18" t="s">
        <v>265</v>
      </c>
      <c r="H136" s="19" t="s">
        <v>266</v>
      </c>
      <c r="I136" s="15" t="s">
        <v>1346</v>
      </c>
      <c r="J136" s="24">
        <v>15</v>
      </c>
      <c r="K136" s="25">
        <v>0</v>
      </c>
      <c r="L136" s="18">
        <v>2</v>
      </c>
      <c r="M136" s="15">
        <v>42486</v>
      </c>
      <c r="N136" s="15">
        <v>43215</v>
      </c>
      <c r="O136" s="27">
        <v>42817</v>
      </c>
      <c r="P136" s="15" t="s">
        <v>268</v>
      </c>
      <c r="Q136" s="25">
        <v>7.750008</v>
      </c>
      <c r="R136" s="24">
        <v>6.45834</v>
      </c>
      <c r="S136" s="29" t="s">
        <v>269</v>
      </c>
      <c r="T136" s="25" t="s">
        <v>270</v>
      </c>
      <c r="U136" s="19"/>
      <c r="V136" s="19" t="s">
        <v>24</v>
      </c>
      <c r="W136" s="18" t="s">
        <v>1347</v>
      </c>
      <c r="X136" s="19" t="s">
        <v>24</v>
      </c>
      <c r="Y136" s="35" t="s">
        <v>288</v>
      </c>
      <c r="Z136" s="36"/>
      <c r="AA136" s="18"/>
      <c r="AB136" s="37"/>
      <c r="AC136" s="38" t="s">
        <v>273</v>
      </c>
      <c r="AD136" s="18" t="s">
        <v>321</v>
      </c>
      <c r="AE136" s="25" t="s">
        <v>1348</v>
      </c>
      <c r="AF136" s="14" t="s">
        <v>1349</v>
      </c>
      <c r="AG136" s="14" t="s">
        <v>172</v>
      </c>
      <c r="AH136" s="14" t="s">
        <v>172</v>
      </c>
      <c r="AI136" s="14" t="s">
        <v>172</v>
      </c>
      <c r="AJ136" s="14" t="s">
        <v>172</v>
      </c>
      <c r="AK136" s="68" t="s">
        <v>172</v>
      </c>
      <c r="AL136" s="50"/>
      <c r="AM136" s="69" t="s">
        <v>172</v>
      </c>
      <c r="AN136" s="14" t="s">
        <v>172</v>
      </c>
      <c r="AO136" s="53">
        <v>3000</v>
      </c>
      <c r="AP136" s="53"/>
      <c r="AQ136" s="53"/>
      <c r="AR136" s="31" t="s">
        <v>1350</v>
      </c>
      <c r="AS136" s="25" t="s">
        <v>291</v>
      </c>
      <c r="AT136" s="25" t="s">
        <v>291</v>
      </c>
      <c r="AU136" s="31" t="s">
        <v>599</v>
      </c>
      <c r="AV136" s="31" t="s">
        <v>245</v>
      </c>
      <c r="AW136" s="18" t="s">
        <v>278</v>
      </c>
      <c r="AX136" s="18"/>
      <c r="AY136" s="18"/>
      <c r="AZ136" s="18"/>
      <c r="BA136" s="25" t="s">
        <v>279</v>
      </c>
      <c r="BB136" s="26">
        <v>13827847708</v>
      </c>
      <c r="BC136" s="57">
        <v>615</v>
      </c>
      <c r="BD136" s="25" t="s">
        <v>280</v>
      </c>
      <c r="BE136" s="25">
        <v>0</v>
      </c>
      <c r="BF136" s="25">
        <v>0</v>
      </c>
      <c r="BG136" s="25">
        <v>0</v>
      </c>
      <c r="BH136" s="25">
        <v>0</v>
      </c>
      <c r="BI136" s="57"/>
      <c r="BJ136" s="66"/>
      <c r="BK136" s="57"/>
      <c r="BL136" s="57"/>
      <c r="BM136" s="57"/>
      <c r="BN136" s="57"/>
    </row>
    <row r="137" ht="33" customHeight="1" spans="1:66">
      <c r="A137" s="14" t="s">
        <v>1351</v>
      </c>
      <c r="B137" s="15" t="s">
        <v>1352</v>
      </c>
      <c r="C137" s="14" t="s">
        <v>1351</v>
      </c>
      <c r="D137" s="16" t="s">
        <v>1353</v>
      </c>
      <c r="E137" s="17">
        <v>618</v>
      </c>
      <c r="F137" s="18" t="s">
        <v>285</v>
      </c>
      <c r="G137" s="18" t="s">
        <v>265</v>
      </c>
      <c r="H137" s="19" t="s">
        <v>266</v>
      </c>
      <c r="I137" s="15" t="s">
        <v>1354</v>
      </c>
      <c r="J137" s="24">
        <v>15</v>
      </c>
      <c r="K137" s="25">
        <v>0</v>
      </c>
      <c r="L137" s="18">
        <v>2</v>
      </c>
      <c r="M137" s="15">
        <v>42487</v>
      </c>
      <c r="N137" s="15">
        <v>43216</v>
      </c>
      <c r="O137" s="27">
        <v>42839</v>
      </c>
      <c r="P137" s="15" t="s">
        <v>268</v>
      </c>
      <c r="Q137" s="25">
        <v>7.750008</v>
      </c>
      <c r="R137" s="24">
        <v>6.45834</v>
      </c>
      <c r="S137" s="29" t="s">
        <v>269</v>
      </c>
      <c r="T137" s="25" t="s">
        <v>270</v>
      </c>
      <c r="U137" s="19"/>
      <c r="V137" s="19" t="s">
        <v>24</v>
      </c>
      <c r="W137" s="18" t="s">
        <v>1355</v>
      </c>
      <c r="X137" s="19" t="s">
        <v>24</v>
      </c>
      <c r="Y137" s="35" t="s">
        <v>272</v>
      </c>
      <c r="Z137" s="36"/>
      <c r="AA137" s="18"/>
      <c r="AB137" s="37"/>
      <c r="AC137" s="38" t="s">
        <v>273</v>
      </c>
      <c r="AD137" s="18" t="s">
        <v>274</v>
      </c>
      <c r="AE137" s="25" t="s">
        <v>1356</v>
      </c>
      <c r="AF137" s="14" t="s">
        <v>1357</v>
      </c>
      <c r="AG137" s="14" t="s">
        <v>172</v>
      </c>
      <c r="AH137" s="14" t="s">
        <v>172</v>
      </c>
      <c r="AI137" s="14" t="s">
        <v>172</v>
      </c>
      <c r="AJ137" s="14" t="s">
        <v>172</v>
      </c>
      <c r="AK137" s="68" t="s">
        <v>172</v>
      </c>
      <c r="AL137" s="50"/>
      <c r="AM137" s="69" t="s">
        <v>172</v>
      </c>
      <c r="AN137" s="14" t="s">
        <v>172</v>
      </c>
      <c r="AO137" s="53">
        <v>3000</v>
      </c>
      <c r="AP137" s="53"/>
      <c r="AQ137" s="53"/>
      <c r="AR137" s="31" t="s">
        <v>1358</v>
      </c>
      <c r="AS137" s="25" t="s">
        <v>599</v>
      </c>
      <c r="AT137" s="25" t="s">
        <v>599</v>
      </c>
      <c r="AU137" s="31" t="s">
        <v>291</v>
      </c>
      <c r="AV137" s="31" t="s">
        <v>245</v>
      </c>
      <c r="AW137" s="18" t="s">
        <v>278</v>
      </c>
      <c r="AX137" s="18"/>
      <c r="AY137" s="18"/>
      <c r="AZ137" s="18"/>
      <c r="BA137" s="25" t="s">
        <v>279</v>
      </c>
      <c r="BB137" s="26" t="s">
        <v>1359</v>
      </c>
      <c r="BC137" s="61">
        <v>617</v>
      </c>
      <c r="BD137" s="25" t="s">
        <v>280</v>
      </c>
      <c r="BE137" s="25">
        <v>0</v>
      </c>
      <c r="BF137" s="25">
        <v>0</v>
      </c>
      <c r="BG137" s="25">
        <v>0</v>
      </c>
      <c r="BH137" s="25">
        <v>0</v>
      </c>
      <c r="BI137" s="107" t="s">
        <v>281</v>
      </c>
      <c r="BJ137" s="66"/>
      <c r="BK137" s="57"/>
      <c r="BL137" s="57"/>
      <c r="BM137" s="57"/>
      <c r="BN137" s="57"/>
    </row>
    <row r="138" ht="33" customHeight="1" spans="1:66">
      <c r="A138" s="14" t="s">
        <v>1360</v>
      </c>
      <c r="B138" s="15" t="s">
        <v>1361</v>
      </c>
      <c r="C138" s="14" t="s">
        <v>1360</v>
      </c>
      <c r="D138" s="15" t="s">
        <v>1362</v>
      </c>
      <c r="E138" s="17">
        <v>632</v>
      </c>
      <c r="F138" s="18" t="s">
        <v>285</v>
      </c>
      <c r="G138" s="18" t="s">
        <v>310</v>
      </c>
      <c r="H138" s="19" t="s">
        <v>266</v>
      </c>
      <c r="I138" s="15" t="s">
        <v>1363</v>
      </c>
      <c r="J138" s="24">
        <v>20</v>
      </c>
      <c r="K138" s="25">
        <v>0</v>
      </c>
      <c r="L138" s="18">
        <v>2</v>
      </c>
      <c r="M138" s="15">
        <v>42496</v>
      </c>
      <c r="N138" s="15">
        <v>43225</v>
      </c>
      <c r="O138" s="27">
        <v>42817</v>
      </c>
      <c r="P138" s="15" t="s">
        <v>268</v>
      </c>
      <c r="Q138" s="25">
        <v>7.750008</v>
      </c>
      <c r="R138" s="24">
        <v>6.45834</v>
      </c>
      <c r="S138" s="29" t="s">
        <v>269</v>
      </c>
      <c r="T138" s="25" t="s">
        <v>270</v>
      </c>
      <c r="U138" s="19"/>
      <c r="V138" s="19" t="s">
        <v>24</v>
      </c>
      <c r="W138" s="18" t="s">
        <v>1364</v>
      </c>
      <c r="X138" s="19" t="s">
        <v>166</v>
      </c>
      <c r="Y138" s="35" t="s">
        <v>288</v>
      </c>
      <c r="Z138" s="36"/>
      <c r="AA138" s="18"/>
      <c r="AB138" s="37"/>
      <c r="AC138" s="38" t="s">
        <v>273</v>
      </c>
      <c r="AD138" s="18" t="s">
        <v>321</v>
      </c>
      <c r="AE138" s="25" t="s">
        <v>1365</v>
      </c>
      <c r="AF138" s="14" t="s">
        <v>1366</v>
      </c>
      <c r="AG138" s="14" t="s">
        <v>172</v>
      </c>
      <c r="AH138" s="14" t="s">
        <v>172</v>
      </c>
      <c r="AI138" s="14" t="s">
        <v>172</v>
      </c>
      <c r="AJ138" s="14" t="s">
        <v>172</v>
      </c>
      <c r="AK138" s="68" t="s">
        <v>172</v>
      </c>
      <c r="AL138" s="50"/>
      <c r="AM138" s="69" t="s">
        <v>172</v>
      </c>
      <c r="AN138" s="14" t="s">
        <v>172</v>
      </c>
      <c r="AO138" s="39">
        <v>4000</v>
      </c>
      <c r="AP138" s="39"/>
      <c r="AQ138" s="39"/>
      <c r="AR138" s="31" t="s">
        <v>1367</v>
      </c>
      <c r="AS138" s="25" t="s">
        <v>291</v>
      </c>
      <c r="AT138" s="25" t="s">
        <v>291</v>
      </c>
      <c r="AU138" s="31" t="s">
        <v>599</v>
      </c>
      <c r="AV138" s="31"/>
      <c r="AW138" s="18" t="s">
        <v>278</v>
      </c>
      <c r="AX138" s="18"/>
      <c r="AY138" s="18"/>
      <c r="AZ138" s="18"/>
      <c r="BA138" s="25" t="s">
        <v>279</v>
      </c>
      <c r="BB138" s="26" t="s">
        <v>1368</v>
      </c>
      <c r="BC138" s="61">
        <v>632</v>
      </c>
      <c r="BD138" s="25" t="s">
        <v>280</v>
      </c>
      <c r="BE138" s="25">
        <v>0</v>
      </c>
      <c r="BF138" s="25">
        <v>0</v>
      </c>
      <c r="BG138" s="25">
        <v>0</v>
      </c>
      <c r="BH138" s="25">
        <v>0</v>
      </c>
      <c r="BI138" s="57"/>
      <c r="BJ138" s="66"/>
      <c r="BK138" s="57"/>
      <c r="BL138" s="57"/>
      <c r="BM138" s="57"/>
      <c r="BN138" s="57"/>
    </row>
    <row r="139" ht="33" customHeight="1" spans="1:66">
      <c r="A139" s="290" t="s">
        <v>1369</v>
      </c>
      <c r="B139" s="15" t="s">
        <v>1370</v>
      </c>
      <c r="C139" s="290" t="s">
        <v>1369</v>
      </c>
      <c r="D139" s="15" t="s">
        <v>1371</v>
      </c>
      <c r="E139" s="17">
        <v>635</v>
      </c>
      <c r="F139" s="18" t="s">
        <v>285</v>
      </c>
      <c r="G139" s="18" t="s">
        <v>265</v>
      </c>
      <c r="H139" s="19" t="s">
        <v>266</v>
      </c>
      <c r="I139" s="15" t="s">
        <v>1372</v>
      </c>
      <c r="J139" s="24">
        <v>10</v>
      </c>
      <c r="K139" s="25">
        <v>0</v>
      </c>
      <c r="L139" s="18">
        <v>2</v>
      </c>
      <c r="M139" s="15">
        <v>42496</v>
      </c>
      <c r="N139" s="15">
        <v>43225</v>
      </c>
      <c r="O139" s="27">
        <v>42814</v>
      </c>
      <c r="P139" s="15" t="s">
        <v>268</v>
      </c>
      <c r="Q139" s="25">
        <v>7.750008</v>
      </c>
      <c r="R139" s="24">
        <v>6.45834</v>
      </c>
      <c r="S139" s="29" t="s">
        <v>269</v>
      </c>
      <c r="T139" s="25" t="s">
        <v>270</v>
      </c>
      <c r="U139" s="19"/>
      <c r="V139" s="19" t="s">
        <v>166</v>
      </c>
      <c r="W139" s="18" t="s">
        <v>1373</v>
      </c>
      <c r="X139" s="19" t="s">
        <v>24</v>
      </c>
      <c r="Y139" s="35" t="s">
        <v>288</v>
      </c>
      <c r="Z139" s="36"/>
      <c r="AA139" s="18"/>
      <c r="AB139" s="37"/>
      <c r="AC139" s="38" t="s">
        <v>273</v>
      </c>
      <c r="AD139" s="18" t="s">
        <v>321</v>
      </c>
      <c r="AE139" s="25" t="s">
        <v>1374</v>
      </c>
      <c r="AF139" s="290" t="s">
        <v>1375</v>
      </c>
      <c r="AG139" s="14" t="s">
        <v>172</v>
      </c>
      <c r="AH139" s="14" t="s">
        <v>172</v>
      </c>
      <c r="AI139" s="14" t="s">
        <v>172</v>
      </c>
      <c r="AJ139" s="14" t="s">
        <v>172</v>
      </c>
      <c r="AK139" s="68" t="s">
        <v>172</v>
      </c>
      <c r="AL139" s="50"/>
      <c r="AM139" s="69" t="s">
        <v>172</v>
      </c>
      <c r="AN139" s="14" t="s">
        <v>172</v>
      </c>
      <c r="AO139" s="39">
        <v>1000</v>
      </c>
      <c r="AP139" s="39"/>
      <c r="AQ139" s="39"/>
      <c r="AR139" s="31" t="s">
        <v>1376</v>
      </c>
      <c r="AS139" s="25" t="s">
        <v>599</v>
      </c>
      <c r="AT139" s="25" t="s">
        <v>599</v>
      </c>
      <c r="AU139" s="31" t="s">
        <v>291</v>
      </c>
      <c r="AV139" s="31" t="s">
        <v>245</v>
      </c>
      <c r="AW139" s="18" t="s">
        <v>278</v>
      </c>
      <c r="AX139" s="18"/>
      <c r="AY139" s="18"/>
      <c r="AZ139" s="18"/>
      <c r="BA139" s="25" t="s">
        <v>279</v>
      </c>
      <c r="BB139" s="26" t="s">
        <v>1377</v>
      </c>
      <c r="BC139" s="57">
        <v>635</v>
      </c>
      <c r="BD139" s="25" t="s">
        <v>280</v>
      </c>
      <c r="BE139" s="25">
        <v>0</v>
      </c>
      <c r="BF139" s="25">
        <v>0</v>
      </c>
      <c r="BG139" s="25">
        <v>0</v>
      </c>
      <c r="BH139" s="25">
        <v>0</v>
      </c>
      <c r="BI139" s="57"/>
      <c r="BJ139" s="66"/>
      <c r="BK139" s="57"/>
      <c r="BL139" s="57"/>
      <c r="BM139" s="57"/>
      <c r="BN139" s="57"/>
    </row>
    <row r="140" ht="33" customHeight="1" spans="1:66">
      <c r="A140" s="14" t="s">
        <v>1378</v>
      </c>
      <c r="B140" s="15" t="s">
        <v>1379</v>
      </c>
      <c r="C140" s="14" t="s">
        <v>1378</v>
      </c>
      <c r="D140" s="15" t="s">
        <v>1380</v>
      </c>
      <c r="E140" s="17">
        <v>651</v>
      </c>
      <c r="F140" s="18" t="s">
        <v>264</v>
      </c>
      <c r="G140" s="18" t="s">
        <v>310</v>
      </c>
      <c r="H140" s="19" t="s">
        <v>266</v>
      </c>
      <c r="I140" s="15" t="s">
        <v>1381</v>
      </c>
      <c r="J140" s="24">
        <v>20</v>
      </c>
      <c r="K140" s="25">
        <v>0</v>
      </c>
      <c r="L140" s="18">
        <v>2</v>
      </c>
      <c r="M140" s="15">
        <v>42513</v>
      </c>
      <c r="N140" s="15">
        <v>43242</v>
      </c>
      <c r="O140" s="27">
        <v>42853</v>
      </c>
      <c r="P140" s="15" t="s">
        <v>268</v>
      </c>
      <c r="Q140" s="25">
        <v>7.750008</v>
      </c>
      <c r="R140" s="24">
        <v>6.45834</v>
      </c>
      <c r="S140" s="29" t="s">
        <v>269</v>
      </c>
      <c r="T140" s="25" t="s">
        <v>270</v>
      </c>
      <c r="U140" s="19"/>
      <c r="V140" s="19" t="s">
        <v>166</v>
      </c>
      <c r="W140" s="18" t="s">
        <v>1279</v>
      </c>
      <c r="X140" s="19" t="s">
        <v>166</v>
      </c>
      <c r="Y140" s="35" t="s">
        <v>288</v>
      </c>
      <c r="Z140" s="36"/>
      <c r="AA140" s="18"/>
      <c r="AB140" s="37"/>
      <c r="AC140" s="38" t="s">
        <v>273</v>
      </c>
      <c r="AD140" s="18" t="s">
        <v>321</v>
      </c>
      <c r="AE140" s="25" t="s">
        <v>1382</v>
      </c>
      <c r="AF140" s="14" t="s">
        <v>1383</v>
      </c>
      <c r="AG140" s="14"/>
      <c r="AH140" s="14"/>
      <c r="AI140" s="14"/>
      <c r="AJ140" s="14"/>
      <c r="AK140" s="49"/>
      <c r="AL140" s="50"/>
      <c r="AM140" s="51"/>
      <c r="AN140" s="52"/>
      <c r="AO140" s="39">
        <v>4000</v>
      </c>
      <c r="AP140" s="39"/>
      <c r="AQ140" s="39"/>
      <c r="AR140" s="31" t="s">
        <v>1384</v>
      </c>
      <c r="AS140" s="25" t="s">
        <v>1050</v>
      </c>
      <c r="AT140" s="25" t="s">
        <v>1050</v>
      </c>
      <c r="AU140" s="31" t="s">
        <v>277</v>
      </c>
      <c r="AV140" s="31"/>
      <c r="AW140" s="18" t="s">
        <v>278</v>
      </c>
      <c r="AX140" s="18"/>
      <c r="AY140" s="18"/>
      <c r="AZ140" s="18"/>
      <c r="BA140" s="25" t="s">
        <v>279</v>
      </c>
      <c r="BB140" s="26">
        <v>13923688961</v>
      </c>
      <c r="BC140" s="57">
        <v>651</v>
      </c>
      <c r="BD140" s="25" t="s">
        <v>280</v>
      </c>
      <c r="BE140" s="25">
        <v>0</v>
      </c>
      <c r="BF140" s="25">
        <v>0</v>
      </c>
      <c r="BG140" s="25">
        <v>0</v>
      </c>
      <c r="BH140" s="25">
        <v>0</v>
      </c>
      <c r="BI140" s="57"/>
      <c r="BJ140" s="66"/>
      <c r="BK140" s="57"/>
      <c r="BL140" s="57"/>
      <c r="BM140" s="57"/>
      <c r="BN140" s="57"/>
    </row>
    <row r="141" ht="33" customHeight="1" spans="1:66">
      <c r="A141" s="14" t="s">
        <v>1385</v>
      </c>
      <c r="B141" s="15" t="s">
        <v>1386</v>
      </c>
      <c r="C141" s="14" t="s">
        <v>1385</v>
      </c>
      <c r="D141" s="15" t="s">
        <v>1387</v>
      </c>
      <c r="E141" s="17">
        <v>671</v>
      </c>
      <c r="F141" s="18" t="s">
        <v>285</v>
      </c>
      <c r="G141" s="18" t="s">
        <v>265</v>
      </c>
      <c r="H141" s="19" t="s">
        <v>266</v>
      </c>
      <c r="I141" s="15" t="s">
        <v>1388</v>
      </c>
      <c r="J141" s="24">
        <v>10</v>
      </c>
      <c r="K141" s="25">
        <v>0</v>
      </c>
      <c r="L141" s="18">
        <v>2</v>
      </c>
      <c r="M141" s="15">
        <v>42536</v>
      </c>
      <c r="N141" s="15">
        <v>43265</v>
      </c>
      <c r="O141" s="27">
        <v>42867</v>
      </c>
      <c r="P141" s="15" t="s">
        <v>268</v>
      </c>
      <c r="Q141" s="25">
        <v>7.750008</v>
      </c>
      <c r="R141" s="24">
        <v>6.45834</v>
      </c>
      <c r="S141" s="29" t="s">
        <v>269</v>
      </c>
      <c r="T141" s="25" t="s">
        <v>270</v>
      </c>
      <c r="U141" s="19"/>
      <c r="V141" s="19" t="s">
        <v>24</v>
      </c>
      <c r="W141" s="18" t="s">
        <v>1389</v>
      </c>
      <c r="X141" s="19" t="s">
        <v>24</v>
      </c>
      <c r="Y141" s="35" t="s">
        <v>421</v>
      </c>
      <c r="Z141" s="36"/>
      <c r="AA141" s="18"/>
      <c r="AB141" s="37"/>
      <c r="AC141" s="38" t="s">
        <v>273</v>
      </c>
      <c r="AD141" s="18" t="s">
        <v>321</v>
      </c>
      <c r="AE141" s="25" t="s">
        <v>1390</v>
      </c>
      <c r="AF141" s="14" t="s">
        <v>1391</v>
      </c>
      <c r="AG141" s="14"/>
      <c r="AH141" s="14"/>
      <c r="AI141" s="14"/>
      <c r="AJ141" s="14"/>
      <c r="AK141" s="49"/>
      <c r="AL141" s="50"/>
      <c r="AM141" s="51"/>
      <c r="AN141" s="52"/>
      <c r="AO141" s="39">
        <v>1000</v>
      </c>
      <c r="AP141" s="39"/>
      <c r="AQ141" s="39"/>
      <c r="AR141" s="39" t="s">
        <v>1392</v>
      </c>
      <c r="AS141" s="25" t="s">
        <v>277</v>
      </c>
      <c r="AT141" s="25" t="s">
        <v>277</v>
      </c>
      <c r="AU141" s="39" t="s">
        <v>1393</v>
      </c>
      <c r="AV141" s="18" t="s">
        <v>1394</v>
      </c>
      <c r="AW141" s="18" t="s">
        <v>278</v>
      </c>
      <c r="AX141" s="18"/>
      <c r="AY141" s="18"/>
      <c r="AZ141" s="18"/>
      <c r="BA141" s="25" t="s">
        <v>279</v>
      </c>
      <c r="BB141" s="26">
        <v>18200825539</v>
      </c>
      <c r="BC141" s="57">
        <v>671</v>
      </c>
      <c r="BD141" s="25" t="s">
        <v>280</v>
      </c>
      <c r="BE141" s="25">
        <v>0</v>
      </c>
      <c r="BF141" s="25">
        <v>0</v>
      </c>
      <c r="BG141" s="25">
        <v>0</v>
      </c>
      <c r="BH141" s="25">
        <v>0</v>
      </c>
      <c r="BI141" s="57"/>
      <c r="BJ141" s="66"/>
      <c r="BK141" s="57">
        <v>77</v>
      </c>
      <c r="BL141" s="57"/>
      <c r="BM141" s="57"/>
      <c r="BN141" s="57"/>
    </row>
    <row r="142" ht="33" customHeight="1" spans="1:66">
      <c r="A142" s="14" t="s">
        <v>1395</v>
      </c>
      <c r="B142" s="15" t="s">
        <v>1396</v>
      </c>
      <c r="C142" s="14" t="s">
        <v>1395</v>
      </c>
      <c r="D142" s="15" t="s">
        <v>1397</v>
      </c>
      <c r="E142" s="17">
        <v>698</v>
      </c>
      <c r="F142" s="19" t="s">
        <v>285</v>
      </c>
      <c r="G142" s="18" t="s">
        <v>265</v>
      </c>
      <c r="H142" s="19" t="s">
        <v>266</v>
      </c>
      <c r="I142" s="15" t="s">
        <v>1398</v>
      </c>
      <c r="J142" s="24">
        <v>10</v>
      </c>
      <c r="K142" s="25">
        <v>0</v>
      </c>
      <c r="L142" s="18">
        <v>2</v>
      </c>
      <c r="M142" s="15">
        <v>42558</v>
      </c>
      <c r="N142" s="15">
        <v>43287</v>
      </c>
      <c r="O142" s="27">
        <v>42845</v>
      </c>
      <c r="P142" s="15" t="s">
        <v>268</v>
      </c>
      <c r="Q142" s="25">
        <v>7.750008</v>
      </c>
      <c r="R142" s="24">
        <v>6.45834</v>
      </c>
      <c r="S142" s="29" t="s">
        <v>269</v>
      </c>
      <c r="T142" s="25" t="s">
        <v>270</v>
      </c>
      <c r="U142" s="19"/>
      <c r="V142" s="19" t="s">
        <v>166</v>
      </c>
      <c r="W142" s="30" t="s">
        <v>1399</v>
      </c>
      <c r="X142" s="19" t="s">
        <v>24</v>
      </c>
      <c r="Y142" s="35" t="s">
        <v>313</v>
      </c>
      <c r="Z142" s="36"/>
      <c r="AA142" s="18"/>
      <c r="AB142" s="37"/>
      <c r="AC142" s="38" t="s">
        <v>273</v>
      </c>
      <c r="AD142" s="18" t="s">
        <v>274</v>
      </c>
      <c r="AE142" s="25" t="s">
        <v>1400</v>
      </c>
      <c r="AF142" s="14" t="s">
        <v>1401</v>
      </c>
      <c r="AG142" s="14" t="s">
        <v>172</v>
      </c>
      <c r="AH142" s="14" t="s">
        <v>172</v>
      </c>
      <c r="AI142" s="14" t="s">
        <v>172</v>
      </c>
      <c r="AJ142" s="14" t="s">
        <v>172</v>
      </c>
      <c r="AK142" s="68" t="s">
        <v>172</v>
      </c>
      <c r="AL142" s="50"/>
      <c r="AM142" s="69" t="s">
        <v>172</v>
      </c>
      <c r="AN142" s="14" t="s">
        <v>172</v>
      </c>
      <c r="AO142" s="39">
        <v>1000</v>
      </c>
      <c r="AP142" s="39"/>
      <c r="AQ142" s="39"/>
      <c r="AR142" s="39" t="s">
        <v>1402</v>
      </c>
      <c r="AS142" s="25" t="s">
        <v>882</v>
      </c>
      <c r="AT142" s="25" t="s">
        <v>882</v>
      </c>
      <c r="AU142" s="18" t="s">
        <v>1032</v>
      </c>
      <c r="AV142" s="18" t="s">
        <v>245</v>
      </c>
      <c r="AW142" s="18" t="s">
        <v>278</v>
      </c>
      <c r="AX142" s="18"/>
      <c r="AY142" s="18"/>
      <c r="AZ142" s="18"/>
      <c r="BA142" s="25" t="s">
        <v>279</v>
      </c>
      <c r="BB142" s="26" t="s">
        <v>1403</v>
      </c>
      <c r="BC142" s="61">
        <v>698</v>
      </c>
      <c r="BD142" s="25" t="s">
        <v>280</v>
      </c>
      <c r="BE142" s="25">
        <v>0</v>
      </c>
      <c r="BF142" s="25">
        <v>0</v>
      </c>
      <c r="BG142" s="25">
        <v>0</v>
      </c>
      <c r="BH142" s="25">
        <v>0</v>
      </c>
      <c r="BI142" s="57"/>
      <c r="BJ142" s="35"/>
      <c r="BK142" s="18"/>
      <c r="BL142" s="18"/>
      <c r="BM142" s="18"/>
      <c r="BN142" s="18"/>
    </row>
    <row r="143" ht="33" customHeight="1" spans="1:66">
      <c r="A143" s="14" t="s">
        <v>1404</v>
      </c>
      <c r="B143" s="15" t="s">
        <v>557</v>
      </c>
      <c r="C143" s="14" t="s">
        <v>1404</v>
      </c>
      <c r="D143" s="15" t="s">
        <v>558</v>
      </c>
      <c r="E143" s="17">
        <v>736</v>
      </c>
      <c r="F143" s="18" t="s">
        <v>264</v>
      </c>
      <c r="G143" s="18" t="s">
        <v>265</v>
      </c>
      <c r="H143" s="19" t="s">
        <v>266</v>
      </c>
      <c r="I143" s="15" t="s">
        <v>559</v>
      </c>
      <c r="J143" s="24">
        <v>15</v>
      </c>
      <c r="K143" s="25">
        <v>0</v>
      </c>
      <c r="L143" s="18">
        <v>2</v>
      </c>
      <c r="M143" s="15">
        <v>42605</v>
      </c>
      <c r="N143" s="15">
        <v>43334</v>
      </c>
      <c r="O143" s="27">
        <v>42954</v>
      </c>
      <c r="P143" s="15" t="s">
        <v>268</v>
      </c>
      <c r="Q143" s="25">
        <v>7.750008</v>
      </c>
      <c r="R143" s="24">
        <v>6.45834</v>
      </c>
      <c r="S143" s="29" t="s">
        <v>269</v>
      </c>
      <c r="T143" s="25" t="s">
        <v>270</v>
      </c>
      <c r="U143" s="19"/>
      <c r="V143" s="19" t="s">
        <v>166</v>
      </c>
      <c r="W143" s="18" t="s">
        <v>1405</v>
      </c>
      <c r="X143" s="19" t="s">
        <v>24</v>
      </c>
      <c r="Y143" s="35" t="s">
        <v>288</v>
      </c>
      <c r="Z143" s="36"/>
      <c r="AA143" s="18"/>
      <c r="AB143" s="37"/>
      <c r="AC143" s="38" t="s">
        <v>273</v>
      </c>
      <c r="AD143" s="18" t="s">
        <v>321</v>
      </c>
      <c r="AE143" s="25" t="s">
        <v>1406</v>
      </c>
      <c r="AF143" s="14" t="s">
        <v>1407</v>
      </c>
      <c r="AG143" s="14" t="s">
        <v>172</v>
      </c>
      <c r="AH143" s="14" t="s">
        <v>172</v>
      </c>
      <c r="AI143" s="14" t="s">
        <v>172</v>
      </c>
      <c r="AJ143" s="14" t="s">
        <v>172</v>
      </c>
      <c r="AK143" s="68" t="s">
        <v>172</v>
      </c>
      <c r="AL143" s="50"/>
      <c r="AM143" s="69" t="s">
        <v>172</v>
      </c>
      <c r="AN143" s="14" t="s">
        <v>172</v>
      </c>
      <c r="AO143" s="53">
        <v>3000</v>
      </c>
      <c r="AP143" s="53"/>
      <c r="AQ143" s="53"/>
      <c r="AR143" s="39" t="s">
        <v>561</v>
      </c>
      <c r="AS143" s="25" t="s">
        <v>277</v>
      </c>
      <c r="AT143" s="25" t="s">
        <v>277</v>
      </c>
      <c r="AU143" s="18" t="s">
        <v>277</v>
      </c>
      <c r="AV143" s="18" t="s">
        <v>245</v>
      </c>
      <c r="AW143" s="18" t="s">
        <v>278</v>
      </c>
      <c r="AX143" s="18"/>
      <c r="AY143" s="18"/>
      <c r="AZ143" s="18"/>
      <c r="BA143" s="25" t="s">
        <v>279</v>
      </c>
      <c r="BB143" s="26">
        <v>13640441122</v>
      </c>
      <c r="BC143" s="61">
        <v>737</v>
      </c>
      <c r="BD143" s="25" t="s">
        <v>280</v>
      </c>
      <c r="BE143" s="25">
        <v>0</v>
      </c>
      <c r="BF143" s="25">
        <v>0</v>
      </c>
      <c r="BG143" s="25">
        <v>0</v>
      </c>
      <c r="BH143" s="25">
        <v>0</v>
      </c>
      <c r="BI143" s="57"/>
      <c r="BJ143" s="35"/>
      <c r="BK143" s="18"/>
      <c r="BL143" s="18"/>
      <c r="BM143" s="18"/>
      <c r="BN143" s="18"/>
    </row>
    <row r="144" ht="33" customHeight="1" spans="1:66">
      <c r="A144" s="14" t="s">
        <v>1408</v>
      </c>
      <c r="B144" s="15" t="s">
        <v>1409</v>
      </c>
      <c r="C144" s="14" t="s">
        <v>1408</v>
      </c>
      <c r="D144" s="16" t="s">
        <v>1410</v>
      </c>
      <c r="E144" s="17">
        <v>1074</v>
      </c>
      <c r="F144" s="18" t="s">
        <v>1411</v>
      </c>
      <c r="G144" s="18" t="s">
        <v>265</v>
      </c>
      <c r="H144" s="19" t="s">
        <v>266</v>
      </c>
      <c r="I144" s="15" t="s">
        <v>1412</v>
      </c>
      <c r="J144" s="24">
        <v>20</v>
      </c>
      <c r="K144" s="25">
        <v>0</v>
      </c>
      <c r="L144" s="18">
        <v>2</v>
      </c>
      <c r="M144" s="15">
        <v>43007</v>
      </c>
      <c r="N144" s="15">
        <v>43736</v>
      </c>
      <c r="O144" s="27"/>
      <c r="P144" s="15" t="s">
        <v>268</v>
      </c>
      <c r="Q144" s="25">
        <v>7.750008</v>
      </c>
      <c r="R144" s="24">
        <v>6.45834</v>
      </c>
      <c r="S144" s="29" t="s">
        <v>269</v>
      </c>
      <c r="T144" s="25" t="s">
        <v>270</v>
      </c>
      <c r="U144" s="19"/>
      <c r="V144" s="19" t="s">
        <v>166</v>
      </c>
      <c r="W144" s="19" t="s">
        <v>1413</v>
      </c>
      <c r="X144" s="19" t="s">
        <v>24</v>
      </c>
      <c r="Y144" s="35" t="s">
        <v>1414</v>
      </c>
      <c r="Z144" s="36"/>
      <c r="AA144" s="18"/>
      <c r="AB144" s="37"/>
      <c r="AC144" s="38" t="s">
        <v>273</v>
      </c>
      <c r="AD144" s="18" t="s">
        <v>274</v>
      </c>
      <c r="AE144" s="25" t="s">
        <v>1415</v>
      </c>
      <c r="AF144" s="14" t="s">
        <v>1416</v>
      </c>
      <c r="AG144" s="14" t="s">
        <v>172</v>
      </c>
      <c r="AH144" s="14" t="s">
        <v>172</v>
      </c>
      <c r="AI144" s="14" t="s">
        <v>172</v>
      </c>
      <c r="AJ144" s="14" t="s">
        <v>172</v>
      </c>
      <c r="AK144" s="68" t="s">
        <v>172</v>
      </c>
      <c r="AL144" s="50"/>
      <c r="AM144" s="69" t="s">
        <v>172</v>
      </c>
      <c r="AN144" s="14" t="s">
        <v>172</v>
      </c>
      <c r="AO144" s="39">
        <v>4000</v>
      </c>
      <c r="AP144" s="39"/>
      <c r="AQ144" s="39"/>
      <c r="AR144" s="18" t="s">
        <v>1417</v>
      </c>
      <c r="AS144" s="25" t="s">
        <v>599</v>
      </c>
      <c r="AT144" s="25" t="s">
        <v>599</v>
      </c>
      <c r="AU144" s="18" t="s">
        <v>291</v>
      </c>
      <c r="AV144" s="18" t="s">
        <v>1394</v>
      </c>
      <c r="AW144" s="98" t="s">
        <v>278</v>
      </c>
      <c r="AX144" s="98"/>
      <c r="AY144" s="98"/>
      <c r="AZ144" s="18"/>
      <c r="BA144" s="25" t="s">
        <v>279</v>
      </c>
      <c r="BB144" s="26">
        <v>13825363690</v>
      </c>
      <c r="BC144" s="61">
        <v>1074</v>
      </c>
      <c r="BD144" s="25" t="s">
        <v>280</v>
      </c>
      <c r="BE144" s="25">
        <v>0</v>
      </c>
      <c r="BF144" s="25">
        <v>0</v>
      </c>
      <c r="BG144" s="25">
        <v>0</v>
      </c>
      <c r="BH144" s="25">
        <v>0</v>
      </c>
      <c r="BI144" s="57"/>
      <c r="BJ144" s="66"/>
      <c r="BK144" s="57">
        <v>77</v>
      </c>
      <c r="BL144" s="57"/>
      <c r="BM144" s="57"/>
      <c r="BN144" s="57"/>
    </row>
    <row r="145" ht="33" customHeight="1" spans="1:66">
      <c r="A145" s="14" t="s">
        <v>1418</v>
      </c>
      <c r="B145" s="15" t="s">
        <v>1419</v>
      </c>
      <c r="C145" s="14" t="s">
        <v>1418</v>
      </c>
      <c r="D145" s="15" t="s">
        <v>1420</v>
      </c>
      <c r="E145" s="17">
        <v>1075</v>
      </c>
      <c r="F145" s="18" t="s">
        <v>1411</v>
      </c>
      <c r="G145" s="18" t="s">
        <v>265</v>
      </c>
      <c r="H145" s="19" t="s">
        <v>266</v>
      </c>
      <c r="I145" s="15" t="s">
        <v>1421</v>
      </c>
      <c r="J145" s="24">
        <v>20</v>
      </c>
      <c r="K145" s="25">
        <v>0</v>
      </c>
      <c r="L145" s="18">
        <v>2</v>
      </c>
      <c r="M145" s="15">
        <v>43007</v>
      </c>
      <c r="N145" s="15">
        <v>43736</v>
      </c>
      <c r="O145" s="27"/>
      <c r="P145" s="15" t="s">
        <v>268</v>
      </c>
      <c r="Q145" s="25">
        <v>7.750008</v>
      </c>
      <c r="R145" s="24">
        <v>6.45834</v>
      </c>
      <c r="S145" s="29" t="s">
        <v>269</v>
      </c>
      <c r="T145" s="25" t="s">
        <v>270</v>
      </c>
      <c r="U145" s="19"/>
      <c r="V145" s="19" t="s">
        <v>166</v>
      </c>
      <c r="W145" s="19" t="s">
        <v>1413</v>
      </c>
      <c r="X145" s="19" t="s">
        <v>24</v>
      </c>
      <c r="Y145" s="35" t="s">
        <v>1414</v>
      </c>
      <c r="Z145" s="36"/>
      <c r="AA145" s="18"/>
      <c r="AB145" s="37"/>
      <c r="AC145" s="38" t="s">
        <v>273</v>
      </c>
      <c r="AD145" s="18" t="s">
        <v>274</v>
      </c>
      <c r="AE145" s="25" t="s">
        <v>1422</v>
      </c>
      <c r="AF145" s="14" t="s">
        <v>1423</v>
      </c>
      <c r="AG145" s="14" t="s">
        <v>172</v>
      </c>
      <c r="AH145" s="14" t="s">
        <v>172</v>
      </c>
      <c r="AI145" s="14" t="s">
        <v>172</v>
      </c>
      <c r="AJ145" s="14" t="s">
        <v>172</v>
      </c>
      <c r="AK145" s="68" t="s">
        <v>172</v>
      </c>
      <c r="AL145" s="50"/>
      <c r="AM145" s="69" t="s">
        <v>172</v>
      </c>
      <c r="AN145" s="14" t="s">
        <v>172</v>
      </c>
      <c r="AO145" s="39">
        <v>4000</v>
      </c>
      <c r="AP145" s="39"/>
      <c r="AQ145" s="39"/>
      <c r="AR145" s="18" t="s">
        <v>1417</v>
      </c>
      <c r="AS145" s="25" t="s">
        <v>599</v>
      </c>
      <c r="AT145" s="25" t="s">
        <v>599</v>
      </c>
      <c r="AU145" s="18" t="s">
        <v>291</v>
      </c>
      <c r="AV145" s="18" t="s">
        <v>1394</v>
      </c>
      <c r="AW145" s="98" t="s">
        <v>278</v>
      </c>
      <c r="AX145" s="98"/>
      <c r="AY145" s="98"/>
      <c r="AZ145" s="18"/>
      <c r="BA145" s="25" t="s">
        <v>279</v>
      </c>
      <c r="BB145" s="26">
        <v>18316223456</v>
      </c>
      <c r="BC145" s="61">
        <v>1075</v>
      </c>
      <c r="BD145" s="25" t="s">
        <v>280</v>
      </c>
      <c r="BE145" s="25">
        <v>0</v>
      </c>
      <c r="BF145" s="25">
        <v>0</v>
      </c>
      <c r="BG145" s="25">
        <v>0</v>
      </c>
      <c r="BH145" s="25">
        <v>0</v>
      </c>
      <c r="BI145" s="57"/>
      <c r="BJ145" s="66"/>
      <c r="BK145" s="57">
        <v>77</v>
      </c>
      <c r="BL145" s="57"/>
      <c r="BM145" s="57"/>
      <c r="BN145" s="57"/>
    </row>
    <row r="146" ht="33" customHeight="1" spans="1:66">
      <c r="A146" s="14" t="s">
        <v>1424</v>
      </c>
      <c r="B146" s="15" t="s">
        <v>1425</v>
      </c>
      <c r="C146" s="14" t="s">
        <v>1424</v>
      </c>
      <c r="D146" s="15" t="s">
        <v>56</v>
      </c>
      <c r="E146" s="17">
        <v>1080</v>
      </c>
      <c r="F146" s="18" t="s">
        <v>1411</v>
      </c>
      <c r="G146" s="18" t="s">
        <v>265</v>
      </c>
      <c r="H146" s="19" t="s">
        <v>266</v>
      </c>
      <c r="I146" s="15" t="s">
        <v>1426</v>
      </c>
      <c r="J146" s="24">
        <v>20</v>
      </c>
      <c r="K146" s="25">
        <v>0</v>
      </c>
      <c r="L146" s="18">
        <v>2</v>
      </c>
      <c r="M146" s="15">
        <v>43027</v>
      </c>
      <c r="N146" s="15">
        <v>43756</v>
      </c>
      <c r="O146" s="27"/>
      <c r="P146" s="15" t="s">
        <v>268</v>
      </c>
      <c r="Q146" s="25">
        <v>7.750008</v>
      </c>
      <c r="R146" s="24">
        <v>6.45834</v>
      </c>
      <c r="S146" s="29" t="s">
        <v>269</v>
      </c>
      <c r="T146" s="25" t="s">
        <v>270</v>
      </c>
      <c r="U146" s="19"/>
      <c r="V146" s="19" t="s">
        <v>166</v>
      </c>
      <c r="W146" s="19" t="s">
        <v>1427</v>
      </c>
      <c r="X146" s="19" t="s">
        <v>24</v>
      </c>
      <c r="Y146" s="35" t="s">
        <v>272</v>
      </c>
      <c r="Z146" s="36"/>
      <c r="AA146" s="18"/>
      <c r="AB146" s="37"/>
      <c r="AC146" s="38" t="s">
        <v>273</v>
      </c>
      <c r="AD146" s="18" t="s">
        <v>321</v>
      </c>
      <c r="AE146" s="25" t="s">
        <v>1428</v>
      </c>
      <c r="AF146" s="14" t="s">
        <v>1429</v>
      </c>
      <c r="AG146" s="14" t="s">
        <v>172</v>
      </c>
      <c r="AH146" s="14" t="s">
        <v>172</v>
      </c>
      <c r="AI146" s="14" t="s">
        <v>172</v>
      </c>
      <c r="AJ146" s="14" t="s">
        <v>172</v>
      </c>
      <c r="AK146" s="68" t="s">
        <v>172</v>
      </c>
      <c r="AL146" s="50"/>
      <c r="AM146" s="69" t="s">
        <v>172</v>
      </c>
      <c r="AN146" s="14" t="s">
        <v>172</v>
      </c>
      <c r="AO146" s="39">
        <v>4000</v>
      </c>
      <c r="AP146" s="39"/>
      <c r="AQ146" s="39"/>
      <c r="AR146" s="18" t="s">
        <v>1430</v>
      </c>
      <c r="AS146" s="25" t="s">
        <v>599</v>
      </c>
      <c r="AT146" s="25" t="s">
        <v>599</v>
      </c>
      <c r="AU146" s="18" t="s">
        <v>291</v>
      </c>
      <c r="AV146" s="18" t="s">
        <v>1394</v>
      </c>
      <c r="AW146" s="98" t="s">
        <v>278</v>
      </c>
      <c r="AX146" s="98"/>
      <c r="AY146" s="98"/>
      <c r="AZ146" s="18"/>
      <c r="BA146" s="25" t="s">
        <v>279</v>
      </c>
      <c r="BB146" s="26">
        <v>13539102225</v>
      </c>
      <c r="BC146" s="61">
        <v>1080</v>
      </c>
      <c r="BD146" s="25" t="s">
        <v>280</v>
      </c>
      <c r="BE146" s="25">
        <v>0</v>
      </c>
      <c r="BF146" s="25">
        <v>0</v>
      </c>
      <c r="BG146" s="25">
        <v>0</v>
      </c>
      <c r="BH146" s="25">
        <v>0</v>
      </c>
      <c r="BI146" s="57" t="s">
        <v>281</v>
      </c>
      <c r="BJ146" s="66"/>
      <c r="BK146" s="57">
        <v>77</v>
      </c>
      <c r="BL146" s="57"/>
      <c r="BM146" s="57"/>
      <c r="BN146" s="57"/>
    </row>
    <row r="147" ht="33" customHeight="1" spans="1:66">
      <c r="A147" s="14" t="s">
        <v>1431</v>
      </c>
      <c r="B147" s="15" t="s">
        <v>1432</v>
      </c>
      <c r="C147" s="14" t="s">
        <v>1431</v>
      </c>
      <c r="D147" s="15" t="s">
        <v>1433</v>
      </c>
      <c r="E147" s="17">
        <v>1081</v>
      </c>
      <c r="F147" s="18" t="s">
        <v>1434</v>
      </c>
      <c r="G147" s="18" t="s">
        <v>265</v>
      </c>
      <c r="H147" s="19" t="s">
        <v>266</v>
      </c>
      <c r="I147" s="15" t="s">
        <v>1435</v>
      </c>
      <c r="J147" s="24">
        <v>20</v>
      </c>
      <c r="K147" s="25">
        <v>0</v>
      </c>
      <c r="L147" s="18">
        <v>2</v>
      </c>
      <c r="M147" s="15">
        <v>43027</v>
      </c>
      <c r="N147" s="15">
        <v>43756</v>
      </c>
      <c r="O147" s="27"/>
      <c r="P147" s="15" t="s">
        <v>268</v>
      </c>
      <c r="Q147" s="25">
        <v>7.750008</v>
      </c>
      <c r="R147" s="24">
        <v>6.45834</v>
      </c>
      <c r="S147" s="29" t="s">
        <v>269</v>
      </c>
      <c r="T147" s="25" t="s">
        <v>1333</v>
      </c>
      <c r="U147" s="19"/>
      <c r="V147" s="19" t="s">
        <v>166</v>
      </c>
      <c r="W147" s="19" t="s">
        <v>942</v>
      </c>
      <c r="X147" s="19" t="s">
        <v>24</v>
      </c>
      <c r="Y147" s="35" t="s">
        <v>288</v>
      </c>
      <c r="Z147" s="36"/>
      <c r="AA147" s="18"/>
      <c r="AB147" s="37"/>
      <c r="AC147" s="38" t="s">
        <v>273</v>
      </c>
      <c r="AD147" s="18" t="s">
        <v>321</v>
      </c>
      <c r="AE147" s="25" t="s">
        <v>1436</v>
      </c>
      <c r="AF147" s="14" t="s">
        <v>1437</v>
      </c>
      <c r="AG147" s="54" t="s">
        <v>1438</v>
      </c>
      <c r="AH147" s="48">
        <v>1</v>
      </c>
      <c r="AI147" s="14" t="s">
        <v>1439</v>
      </c>
      <c r="AJ147" s="54" t="s">
        <v>1440</v>
      </c>
      <c r="AK147" s="49">
        <v>67.9248</v>
      </c>
      <c r="AL147" s="70">
        <v>67.9248</v>
      </c>
      <c r="AM147" s="55">
        <v>29.44</v>
      </c>
      <c r="AN147" s="56">
        <v>141.51</v>
      </c>
      <c r="AO147" s="39">
        <v>4000</v>
      </c>
      <c r="AP147" s="39"/>
      <c r="AQ147" s="39"/>
      <c r="AR147" s="18" t="s">
        <v>1441</v>
      </c>
      <c r="AS147" s="25" t="s">
        <v>599</v>
      </c>
      <c r="AT147" s="25" t="s">
        <v>599</v>
      </c>
      <c r="AU147" s="18" t="s">
        <v>291</v>
      </c>
      <c r="AV147" s="18" t="s">
        <v>1394</v>
      </c>
      <c r="AW147" s="98" t="s">
        <v>278</v>
      </c>
      <c r="AX147" s="98"/>
      <c r="AY147" s="98"/>
      <c r="AZ147" s="18"/>
      <c r="BA147" s="25" t="s">
        <v>279</v>
      </c>
      <c r="BB147" s="26">
        <v>18924433826</v>
      </c>
      <c r="BC147" s="61">
        <v>1081</v>
      </c>
      <c r="BD147" s="25" t="s">
        <v>280</v>
      </c>
      <c r="BE147" s="25">
        <v>0</v>
      </c>
      <c r="BF147" s="25">
        <v>0</v>
      </c>
      <c r="BG147" s="25">
        <v>0</v>
      </c>
      <c r="BH147" s="25">
        <v>0</v>
      </c>
      <c r="BI147" s="57"/>
      <c r="BJ147" s="66"/>
      <c r="BK147" s="57">
        <v>77</v>
      </c>
      <c r="BL147" s="57"/>
      <c r="BM147" s="57"/>
      <c r="BN147" s="57"/>
    </row>
    <row r="148" ht="33" customHeight="1" spans="1:66">
      <c r="A148" s="14" t="s">
        <v>1442</v>
      </c>
      <c r="B148" s="15" t="s">
        <v>1443</v>
      </c>
      <c r="C148" s="14" t="s">
        <v>1442</v>
      </c>
      <c r="D148" s="15" t="s">
        <v>1444</v>
      </c>
      <c r="E148" s="17">
        <v>1103</v>
      </c>
      <c r="F148" s="18" t="s">
        <v>1434</v>
      </c>
      <c r="G148" s="18" t="s">
        <v>265</v>
      </c>
      <c r="H148" s="19" t="s">
        <v>266</v>
      </c>
      <c r="I148" s="15" t="s">
        <v>1445</v>
      </c>
      <c r="J148" s="24">
        <v>10</v>
      </c>
      <c r="K148" s="25">
        <v>0</v>
      </c>
      <c r="L148" s="18">
        <v>2</v>
      </c>
      <c r="M148" s="15">
        <v>43046</v>
      </c>
      <c r="N148" s="15">
        <v>43775</v>
      </c>
      <c r="O148" s="27"/>
      <c r="P148" s="15" t="s">
        <v>268</v>
      </c>
      <c r="Q148" s="25">
        <v>7.750008</v>
      </c>
      <c r="R148" s="24">
        <v>6.45834</v>
      </c>
      <c r="S148" s="29" t="s">
        <v>269</v>
      </c>
      <c r="T148" s="25" t="s">
        <v>270</v>
      </c>
      <c r="U148" s="19"/>
      <c r="V148" s="19" t="s">
        <v>166</v>
      </c>
      <c r="W148" s="19" t="s">
        <v>1446</v>
      </c>
      <c r="X148" s="19" t="s">
        <v>24</v>
      </c>
      <c r="Y148" s="35" t="s">
        <v>1414</v>
      </c>
      <c r="Z148" s="36"/>
      <c r="AA148" s="18"/>
      <c r="AB148" s="37"/>
      <c r="AC148" s="38" t="s">
        <v>273</v>
      </c>
      <c r="AD148" s="18" t="s">
        <v>274</v>
      </c>
      <c r="AE148" s="25" t="s">
        <v>1447</v>
      </c>
      <c r="AF148" s="14" t="s">
        <v>1448</v>
      </c>
      <c r="AG148" s="14" t="s">
        <v>172</v>
      </c>
      <c r="AH148" s="14" t="s">
        <v>172</v>
      </c>
      <c r="AI148" s="14" t="s">
        <v>172</v>
      </c>
      <c r="AJ148" s="14" t="s">
        <v>172</v>
      </c>
      <c r="AK148" s="68" t="s">
        <v>172</v>
      </c>
      <c r="AL148" s="50"/>
      <c r="AM148" s="69" t="s">
        <v>172</v>
      </c>
      <c r="AN148" s="14" t="s">
        <v>172</v>
      </c>
      <c r="AO148" s="39">
        <v>1000</v>
      </c>
      <c r="AP148" s="39"/>
      <c r="AQ148" s="39"/>
      <c r="AR148" s="54" t="s">
        <v>1449</v>
      </c>
      <c r="AS148" s="25" t="s">
        <v>882</v>
      </c>
      <c r="AT148" s="25" t="s">
        <v>882</v>
      </c>
      <c r="AU148" s="18" t="s">
        <v>299</v>
      </c>
      <c r="AV148" s="18" t="s">
        <v>1394</v>
      </c>
      <c r="AW148" s="98" t="s">
        <v>278</v>
      </c>
      <c r="AX148" s="98"/>
      <c r="AY148" s="98"/>
      <c r="AZ148" s="18"/>
      <c r="BA148" s="25" t="s">
        <v>279</v>
      </c>
      <c r="BB148" s="26">
        <v>15820166111</v>
      </c>
      <c r="BC148" s="61">
        <v>1103</v>
      </c>
      <c r="BD148" s="25" t="s">
        <v>280</v>
      </c>
      <c r="BE148" s="25">
        <v>0</v>
      </c>
      <c r="BF148" s="25">
        <v>0</v>
      </c>
      <c r="BG148" s="25">
        <v>0</v>
      </c>
      <c r="BH148" s="25">
        <v>0</v>
      </c>
      <c r="BI148" s="57"/>
      <c r="BJ148" s="66"/>
      <c r="BK148" s="57">
        <v>77</v>
      </c>
      <c r="BL148" s="57"/>
      <c r="BM148" s="57"/>
      <c r="BN148" s="57"/>
    </row>
    <row r="149" ht="33" customHeight="1" spans="1:66">
      <c r="A149" s="14" t="s">
        <v>1450</v>
      </c>
      <c r="B149" s="15" t="s">
        <v>1451</v>
      </c>
      <c r="C149" s="14" t="s">
        <v>1450</v>
      </c>
      <c r="D149" s="16" t="s">
        <v>1452</v>
      </c>
      <c r="E149" s="17">
        <v>1140</v>
      </c>
      <c r="F149" s="18" t="s">
        <v>1411</v>
      </c>
      <c r="G149" s="18" t="s">
        <v>265</v>
      </c>
      <c r="H149" s="19" t="s">
        <v>266</v>
      </c>
      <c r="I149" s="15" t="s">
        <v>1453</v>
      </c>
      <c r="J149" s="24">
        <v>20</v>
      </c>
      <c r="K149" s="25">
        <v>0</v>
      </c>
      <c r="L149" s="18">
        <v>2</v>
      </c>
      <c r="M149" s="15">
        <v>43070</v>
      </c>
      <c r="N149" s="15">
        <v>43799</v>
      </c>
      <c r="O149" s="27"/>
      <c r="P149" s="15" t="s">
        <v>268</v>
      </c>
      <c r="Q149" s="25">
        <v>7.750008</v>
      </c>
      <c r="R149" s="24">
        <v>6.45834</v>
      </c>
      <c r="S149" s="29" t="s">
        <v>269</v>
      </c>
      <c r="T149" s="25" t="s">
        <v>270</v>
      </c>
      <c r="U149" s="19"/>
      <c r="V149" s="19" t="s">
        <v>166</v>
      </c>
      <c r="W149" s="19" t="s">
        <v>1454</v>
      </c>
      <c r="X149" s="19" t="s">
        <v>24</v>
      </c>
      <c r="Y149" s="35" t="s">
        <v>288</v>
      </c>
      <c r="Z149" s="36"/>
      <c r="AA149" s="18"/>
      <c r="AB149" s="37"/>
      <c r="AC149" s="38" t="s">
        <v>273</v>
      </c>
      <c r="AD149" s="18" t="s">
        <v>321</v>
      </c>
      <c r="AE149" s="25" t="s">
        <v>1455</v>
      </c>
      <c r="AF149" s="14" t="s">
        <v>1456</v>
      </c>
      <c r="AG149" s="14" t="s">
        <v>172</v>
      </c>
      <c r="AH149" s="14" t="s">
        <v>172</v>
      </c>
      <c r="AI149" s="14" t="s">
        <v>172</v>
      </c>
      <c r="AJ149" s="14" t="s">
        <v>172</v>
      </c>
      <c r="AK149" s="68" t="s">
        <v>172</v>
      </c>
      <c r="AL149" s="50"/>
      <c r="AM149" s="69" t="s">
        <v>172</v>
      </c>
      <c r="AN149" s="14" t="s">
        <v>172</v>
      </c>
      <c r="AO149" s="39">
        <v>4000</v>
      </c>
      <c r="AP149" s="39"/>
      <c r="AQ149" s="39"/>
      <c r="AR149" s="18" t="s">
        <v>1457</v>
      </c>
      <c r="AS149" s="25" t="s">
        <v>599</v>
      </c>
      <c r="AT149" s="25" t="s">
        <v>599</v>
      </c>
      <c r="AU149" s="18" t="s">
        <v>291</v>
      </c>
      <c r="AV149" s="18" t="s">
        <v>1394</v>
      </c>
      <c r="AW149" s="98" t="s">
        <v>278</v>
      </c>
      <c r="AX149" s="98"/>
      <c r="AY149" s="98"/>
      <c r="AZ149" s="18"/>
      <c r="BA149" s="25" t="s">
        <v>279</v>
      </c>
      <c r="BB149" s="26" t="s">
        <v>1458</v>
      </c>
      <c r="BC149" s="61">
        <v>1140</v>
      </c>
      <c r="BD149" s="25" t="s">
        <v>280</v>
      </c>
      <c r="BE149" s="25">
        <v>0</v>
      </c>
      <c r="BF149" s="25">
        <v>0</v>
      </c>
      <c r="BG149" s="25">
        <v>0</v>
      </c>
      <c r="BH149" s="25">
        <v>0</v>
      </c>
      <c r="BI149" s="57"/>
      <c r="BJ149" s="66"/>
      <c r="BK149" s="57">
        <v>77</v>
      </c>
      <c r="BL149" s="57"/>
      <c r="BM149" s="57"/>
      <c r="BN149" s="57"/>
    </row>
    <row r="150" ht="33" customHeight="1" spans="1:66">
      <c r="A150" s="14" t="s">
        <v>1459</v>
      </c>
      <c r="B150" s="15" t="s">
        <v>1460</v>
      </c>
      <c r="C150" s="14" t="s">
        <v>1459</v>
      </c>
      <c r="D150" s="15" t="s">
        <v>1461</v>
      </c>
      <c r="E150" s="17">
        <v>1146</v>
      </c>
      <c r="F150" s="18" t="s">
        <v>1434</v>
      </c>
      <c r="G150" s="18" t="s">
        <v>1462</v>
      </c>
      <c r="H150" s="19" t="s">
        <v>266</v>
      </c>
      <c r="I150" s="15" t="s">
        <v>1463</v>
      </c>
      <c r="J150" s="24">
        <v>20</v>
      </c>
      <c r="K150" s="25">
        <v>0</v>
      </c>
      <c r="L150" s="18">
        <v>2</v>
      </c>
      <c r="M150" s="15">
        <v>43070</v>
      </c>
      <c r="N150" s="15">
        <v>43799</v>
      </c>
      <c r="O150" s="27"/>
      <c r="P150" s="15" t="s">
        <v>268</v>
      </c>
      <c r="Q150" s="25">
        <v>7.750008</v>
      </c>
      <c r="R150" s="24">
        <v>6.45834</v>
      </c>
      <c r="S150" s="29" t="s">
        <v>269</v>
      </c>
      <c r="T150" s="25" t="s">
        <v>270</v>
      </c>
      <c r="U150" s="19"/>
      <c r="V150" s="19" t="s">
        <v>166</v>
      </c>
      <c r="W150" s="19" t="s">
        <v>1464</v>
      </c>
      <c r="X150" s="19" t="s">
        <v>166</v>
      </c>
      <c r="Y150" s="35" t="s">
        <v>288</v>
      </c>
      <c r="Z150" s="36"/>
      <c r="AA150" s="18"/>
      <c r="AB150" s="37"/>
      <c r="AC150" s="38" t="s">
        <v>273</v>
      </c>
      <c r="AD150" s="18" t="s">
        <v>321</v>
      </c>
      <c r="AE150" s="25" t="s">
        <v>1465</v>
      </c>
      <c r="AF150" s="14" t="s">
        <v>1466</v>
      </c>
      <c r="AG150" s="14" t="s">
        <v>172</v>
      </c>
      <c r="AH150" s="14" t="s">
        <v>172</v>
      </c>
      <c r="AI150" s="14" t="s">
        <v>172</v>
      </c>
      <c r="AJ150" s="14" t="s">
        <v>172</v>
      </c>
      <c r="AK150" s="68" t="s">
        <v>172</v>
      </c>
      <c r="AL150" s="50"/>
      <c r="AM150" s="69" t="s">
        <v>172</v>
      </c>
      <c r="AN150" s="14" t="s">
        <v>172</v>
      </c>
      <c r="AO150" s="39">
        <v>4000</v>
      </c>
      <c r="AP150" s="39"/>
      <c r="AQ150" s="39"/>
      <c r="AR150" s="18" t="s">
        <v>1467</v>
      </c>
      <c r="AS150" s="25" t="s">
        <v>599</v>
      </c>
      <c r="AT150" s="25" t="s">
        <v>599</v>
      </c>
      <c r="AU150" s="18" t="s">
        <v>291</v>
      </c>
      <c r="AV150" s="18"/>
      <c r="AW150" s="98" t="s">
        <v>278</v>
      </c>
      <c r="AX150" s="98"/>
      <c r="AY150" s="98"/>
      <c r="AZ150" s="18"/>
      <c r="BA150" s="25" t="s">
        <v>279</v>
      </c>
      <c r="BB150" s="26">
        <v>18933750343</v>
      </c>
      <c r="BC150" s="61">
        <v>1146</v>
      </c>
      <c r="BD150" s="25" t="s">
        <v>280</v>
      </c>
      <c r="BE150" s="25">
        <v>0</v>
      </c>
      <c r="BF150" s="25">
        <v>0</v>
      </c>
      <c r="BG150" s="25">
        <v>0</v>
      </c>
      <c r="BH150" s="25">
        <v>0</v>
      </c>
      <c r="BI150" s="57"/>
      <c r="BJ150" s="66"/>
      <c r="BK150" s="57">
        <v>77</v>
      </c>
      <c r="BL150" s="57"/>
      <c r="BM150" s="57"/>
      <c r="BN150" s="57"/>
    </row>
    <row r="151" ht="33" customHeight="1" spans="1:66">
      <c r="A151" s="14" t="s">
        <v>1468</v>
      </c>
      <c r="B151" s="15" t="s">
        <v>1469</v>
      </c>
      <c r="C151" s="14" t="s">
        <v>1468</v>
      </c>
      <c r="D151" s="15" t="s">
        <v>1470</v>
      </c>
      <c r="E151" s="17">
        <v>1149</v>
      </c>
      <c r="F151" s="18" t="s">
        <v>1434</v>
      </c>
      <c r="G151" s="18" t="s">
        <v>265</v>
      </c>
      <c r="H151" s="19" t="s">
        <v>266</v>
      </c>
      <c r="I151" s="15" t="s">
        <v>1471</v>
      </c>
      <c r="J151" s="24">
        <v>20</v>
      </c>
      <c r="K151" s="25">
        <v>0</v>
      </c>
      <c r="L151" s="18">
        <v>2</v>
      </c>
      <c r="M151" s="15">
        <v>43074</v>
      </c>
      <c r="N151" s="15">
        <v>43803</v>
      </c>
      <c r="O151" s="27"/>
      <c r="P151" s="15" t="s">
        <v>268</v>
      </c>
      <c r="Q151" s="25">
        <v>7.750008</v>
      </c>
      <c r="R151" s="24">
        <v>6.45834</v>
      </c>
      <c r="S151" s="29" t="s">
        <v>269</v>
      </c>
      <c r="T151" s="25" t="s">
        <v>270</v>
      </c>
      <c r="U151" s="19"/>
      <c r="V151" s="19" t="s">
        <v>166</v>
      </c>
      <c r="W151" s="19" t="s">
        <v>1464</v>
      </c>
      <c r="X151" s="19" t="s">
        <v>24</v>
      </c>
      <c r="Y151" s="35" t="s">
        <v>288</v>
      </c>
      <c r="Z151" s="36"/>
      <c r="AA151" s="18"/>
      <c r="AB151" s="37"/>
      <c r="AC151" s="38" t="s">
        <v>273</v>
      </c>
      <c r="AD151" s="18" t="s">
        <v>274</v>
      </c>
      <c r="AE151" s="25" t="s">
        <v>1472</v>
      </c>
      <c r="AF151" s="14" t="s">
        <v>1473</v>
      </c>
      <c r="AG151" s="14" t="s">
        <v>172</v>
      </c>
      <c r="AH151" s="14" t="s">
        <v>172</v>
      </c>
      <c r="AI151" s="14" t="s">
        <v>172</v>
      </c>
      <c r="AJ151" s="14" t="s">
        <v>172</v>
      </c>
      <c r="AK151" s="68" t="s">
        <v>172</v>
      </c>
      <c r="AL151" s="50"/>
      <c r="AM151" s="69" t="s">
        <v>172</v>
      </c>
      <c r="AN151" s="14" t="s">
        <v>172</v>
      </c>
      <c r="AO151" s="39">
        <v>4000</v>
      </c>
      <c r="AP151" s="39"/>
      <c r="AQ151" s="39"/>
      <c r="AR151" s="18" t="s">
        <v>1474</v>
      </c>
      <c r="AS151" s="25" t="s">
        <v>599</v>
      </c>
      <c r="AT151" s="25" t="s">
        <v>599</v>
      </c>
      <c r="AU151" s="18" t="s">
        <v>291</v>
      </c>
      <c r="AV151" s="18" t="s">
        <v>1394</v>
      </c>
      <c r="AW151" s="98" t="s">
        <v>278</v>
      </c>
      <c r="AX151" s="98"/>
      <c r="AY151" s="98"/>
      <c r="AZ151" s="18"/>
      <c r="BA151" s="25" t="s">
        <v>279</v>
      </c>
      <c r="BB151" s="26">
        <v>18029889119</v>
      </c>
      <c r="BC151" s="61">
        <v>1149</v>
      </c>
      <c r="BD151" s="25" t="s">
        <v>280</v>
      </c>
      <c r="BE151" s="25">
        <v>0</v>
      </c>
      <c r="BF151" s="25">
        <v>0</v>
      </c>
      <c r="BG151" s="25">
        <v>0</v>
      </c>
      <c r="BH151" s="25">
        <v>0</v>
      </c>
      <c r="BI151" s="57"/>
      <c r="BJ151" s="66"/>
      <c r="BK151" s="57">
        <v>77</v>
      </c>
      <c r="BL151" s="57"/>
      <c r="BM151" s="57"/>
      <c r="BN151" s="57"/>
    </row>
    <row r="152" ht="33" customHeight="1" spans="1:66">
      <c r="A152" s="14" t="s">
        <v>1475</v>
      </c>
      <c r="B152" s="15" t="s">
        <v>1476</v>
      </c>
      <c r="C152" s="14" t="s">
        <v>1475</v>
      </c>
      <c r="D152" s="15" t="s">
        <v>1477</v>
      </c>
      <c r="E152" s="17">
        <v>1151</v>
      </c>
      <c r="F152" s="18" t="s">
        <v>1434</v>
      </c>
      <c r="G152" s="18" t="s">
        <v>265</v>
      </c>
      <c r="H152" s="19" t="s">
        <v>266</v>
      </c>
      <c r="I152" s="15" t="s">
        <v>1478</v>
      </c>
      <c r="J152" s="24">
        <v>20</v>
      </c>
      <c r="K152" s="25">
        <v>0</v>
      </c>
      <c r="L152" s="18">
        <v>2</v>
      </c>
      <c r="M152" s="15">
        <v>43074</v>
      </c>
      <c r="N152" s="15">
        <v>43803</v>
      </c>
      <c r="O152" s="27"/>
      <c r="P152" s="15" t="s">
        <v>268</v>
      </c>
      <c r="Q152" s="25">
        <v>7.750008</v>
      </c>
      <c r="R152" s="24">
        <v>6.45834</v>
      </c>
      <c r="S152" s="29" t="s">
        <v>269</v>
      </c>
      <c r="T152" s="25" t="s">
        <v>270</v>
      </c>
      <c r="U152" s="19"/>
      <c r="V152" s="19" t="s">
        <v>24</v>
      </c>
      <c r="W152" s="19" t="s">
        <v>463</v>
      </c>
      <c r="X152" s="19" t="s">
        <v>24</v>
      </c>
      <c r="Y152" s="35" t="s">
        <v>288</v>
      </c>
      <c r="Z152" s="36"/>
      <c r="AA152" s="18"/>
      <c r="AB152" s="37"/>
      <c r="AC152" s="38" t="s">
        <v>273</v>
      </c>
      <c r="AD152" s="18" t="s">
        <v>321</v>
      </c>
      <c r="AE152" s="25" t="s">
        <v>1479</v>
      </c>
      <c r="AF152" s="14" t="s">
        <v>1480</v>
      </c>
      <c r="AG152" s="14" t="s">
        <v>172</v>
      </c>
      <c r="AH152" s="14" t="s">
        <v>172</v>
      </c>
      <c r="AI152" s="14" t="s">
        <v>172</v>
      </c>
      <c r="AJ152" s="14" t="s">
        <v>172</v>
      </c>
      <c r="AK152" s="68" t="s">
        <v>172</v>
      </c>
      <c r="AL152" s="50"/>
      <c r="AM152" s="69" t="s">
        <v>172</v>
      </c>
      <c r="AN152" s="14" t="s">
        <v>172</v>
      </c>
      <c r="AO152" s="39">
        <v>4000</v>
      </c>
      <c r="AP152" s="39"/>
      <c r="AQ152" s="39"/>
      <c r="AR152" s="18" t="s">
        <v>1481</v>
      </c>
      <c r="AS152" s="25" t="s">
        <v>392</v>
      </c>
      <c r="AT152" s="25" t="s">
        <v>392</v>
      </c>
      <c r="AU152" s="18" t="s">
        <v>599</v>
      </c>
      <c r="AV152" s="18" t="s">
        <v>1394</v>
      </c>
      <c r="AW152" s="98" t="s">
        <v>278</v>
      </c>
      <c r="AX152" s="98"/>
      <c r="AY152" s="98"/>
      <c r="AZ152" s="18"/>
      <c r="BA152" s="25" t="s">
        <v>279</v>
      </c>
      <c r="BB152" s="26" t="s">
        <v>1482</v>
      </c>
      <c r="BC152" s="61">
        <v>1151</v>
      </c>
      <c r="BD152" s="25" t="s">
        <v>280</v>
      </c>
      <c r="BE152" s="25">
        <v>0</v>
      </c>
      <c r="BF152" s="25">
        <v>0</v>
      </c>
      <c r="BG152" s="25">
        <v>0</v>
      </c>
      <c r="BH152" s="25">
        <v>0</v>
      </c>
      <c r="BI152" s="57"/>
      <c r="BJ152" s="66"/>
      <c r="BK152" s="57">
        <v>77</v>
      </c>
      <c r="BL152" s="57"/>
      <c r="BM152" s="57"/>
      <c r="BN152" s="57"/>
    </row>
    <row r="153" ht="33" customHeight="1" spans="1:66">
      <c r="A153" s="14" t="s">
        <v>1483</v>
      </c>
      <c r="B153" s="15" t="s">
        <v>1484</v>
      </c>
      <c r="C153" s="14" t="s">
        <v>1483</v>
      </c>
      <c r="D153" s="16" t="s">
        <v>1485</v>
      </c>
      <c r="E153" s="17">
        <v>1173</v>
      </c>
      <c r="F153" s="18" t="s">
        <v>1434</v>
      </c>
      <c r="G153" s="18" t="s">
        <v>1462</v>
      </c>
      <c r="H153" s="19" t="s">
        <v>266</v>
      </c>
      <c r="I153" s="15" t="s">
        <v>1486</v>
      </c>
      <c r="J153" s="24">
        <v>20</v>
      </c>
      <c r="K153" s="25">
        <v>0</v>
      </c>
      <c r="L153" s="18">
        <v>2</v>
      </c>
      <c r="M153" s="15">
        <v>43083</v>
      </c>
      <c r="N153" s="15">
        <v>43812</v>
      </c>
      <c r="O153" s="27"/>
      <c r="P153" s="15" t="s">
        <v>268</v>
      </c>
      <c r="Q153" s="25">
        <v>7.750008</v>
      </c>
      <c r="R153" s="24">
        <v>6.45834</v>
      </c>
      <c r="S153" s="29" t="s">
        <v>269</v>
      </c>
      <c r="T153" s="25" t="s">
        <v>270</v>
      </c>
      <c r="U153" s="19"/>
      <c r="V153" s="19" t="s">
        <v>166</v>
      </c>
      <c r="W153" s="19" t="s">
        <v>1487</v>
      </c>
      <c r="X153" s="19" t="s">
        <v>166</v>
      </c>
      <c r="Y153" s="35" t="s">
        <v>288</v>
      </c>
      <c r="Z153" s="36"/>
      <c r="AA153" s="18"/>
      <c r="AB153" s="37"/>
      <c r="AC153" s="38" t="s">
        <v>273</v>
      </c>
      <c r="AD153" s="18" t="s">
        <v>274</v>
      </c>
      <c r="AE153" s="25" t="s">
        <v>1488</v>
      </c>
      <c r="AF153" s="14" t="s">
        <v>1489</v>
      </c>
      <c r="AG153" s="14" t="s">
        <v>172</v>
      </c>
      <c r="AH153" s="14" t="s">
        <v>172</v>
      </c>
      <c r="AI153" s="14" t="s">
        <v>172</v>
      </c>
      <c r="AJ153" s="14" t="s">
        <v>172</v>
      </c>
      <c r="AK153" s="68" t="s">
        <v>172</v>
      </c>
      <c r="AL153" s="50"/>
      <c r="AM153" s="69" t="s">
        <v>172</v>
      </c>
      <c r="AN153" s="14" t="s">
        <v>172</v>
      </c>
      <c r="AO153" s="39">
        <v>4000</v>
      </c>
      <c r="AP153" s="39"/>
      <c r="AQ153" s="39"/>
      <c r="AR153" s="18" t="s">
        <v>1490</v>
      </c>
      <c r="AS153" s="25" t="s">
        <v>882</v>
      </c>
      <c r="AT153" s="25" t="s">
        <v>882</v>
      </c>
      <c r="AU153" s="18" t="s">
        <v>277</v>
      </c>
      <c r="AV153" s="18"/>
      <c r="AW153" s="98" t="s">
        <v>278</v>
      </c>
      <c r="AX153" s="98"/>
      <c r="AY153" s="98"/>
      <c r="AZ153" s="18"/>
      <c r="BA153" s="25" t="s">
        <v>279</v>
      </c>
      <c r="BB153" s="26">
        <v>13923680101</v>
      </c>
      <c r="BC153" s="61">
        <v>1173</v>
      </c>
      <c r="BD153" s="25" t="s">
        <v>280</v>
      </c>
      <c r="BE153" s="25">
        <v>0</v>
      </c>
      <c r="BF153" s="25">
        <v>0</v>
      </c>
      <c r="BG153" s="25">
        <v>0</v>
      </c>
      <c r="BH153" s="25">
        <v>0</v>
      </c>
      <c r="BI153" s="57"/>
      <c r="BJ153" s="66"/>
      <c r="BK153" s="57"/>
      <c r="BL153" s="57"/>
      <c r="BM153" s="57"/>
      <c r="BN153" s="57"/>
    </row>
    <row r="154" ht="33" customHeight="1" spans="1:66">
      <c r="A154" s="14" t="s">
        <v>1491</v>
      </c>
      <c r="B154" s="15" t="s">
        <v>1492</v>
      </c>
      <c r="C154" s="14" t="s">
        <v>1491</v>
      </c>
      <c r="D154" s="15" t="s">
        <v>1493</v>
      </c>
      <c r="E154" s="17">
        <v>1182</v>
      </c>
      <c r="F154" s="18" t="s">
        <v>1434</v>
      </c>
      <c r="G154" s="18" t="s">
        <v>265</v>
      </c>
      <c r="H154" s="19" t="s">
        <v>266</v>
      </c>
      <c r="I154" s="15" t="s">
        <v>1494</v>
      </c>
      <c r="J154" s="24">
        <v>20</v>
      </c>
      <c r="K154" s="25">
        <v>0</v>
      </c>
      <c r="L154" s="18">
        <v>2</v>
      </c>
      <c r="M154" s="15">
        <v>43088</v>
      </c>
      <c r="N154" s="15">
        <v>43817</v>
      </c>
      <c r="O154" s="27"/>
      <c r="P154" s="15" t="s">
        <v>268</v>
      </c>
      <c r="Q154" s="25">
        <v>7.750008</v>
      </c>
      <c r="R154" s="24">
        <v>6.45834</v>
      </c>
      <c r="S154" s="29" t="s">
        <v>269</v>
      </c>
      <c r="T154" s="25" t="s">
        <v>1333</v>
      </c>
      <c r="U154" s="19"/>
      <c r="V154" s="19" t="s">
        <v>166</v>
      </c>
      <c r="W154" s="19" t="s">
        <v>1495</v>
      </c>
      <c r="X154" s="19" t="s">
        <v>24</v>
      </c>
      <c r="Y154" s="35" t="s">
        <v>421</v>
      </c>
      <c r="Z154" s="36"/>
      <c r="AA154" s="18"/>
      <c r="AB154" s="37"/>
      <c r="AC154" s="38" t="s">
        <v>273</v>
      </c>
      <c r="AD154" s="18" t="s">
        <v>321</v>
      </c>
      <c r="AE154" s="25" t="s">
        <v>1496</v>
      </c>
      <c r="AF154" s="14" t="s">
        <v>1497</v>
      </c>
      <c r="AG154" s="54" t="s">
        <v>1498</v>
      </c>
      <c r="AH154" s="48">
        <v>1</v>
      </c>
      <c r="AI154" s="14" t="s">
        <v>1499</v>
      </c>
      <c r="AJ154" s="54" t="s">
        <v>1500</v>
      </c>
      <c r="AK154" s="49">
        <v>36.0253</v>
      </c>
      <c r="AL154" s="70">
        <v>36.0253</v>
      </c>
      <c r="AM154" s="55">
        <v>55.52</v>
      </c>
      <c r="AN154" s="56">
        <v>96.35</v>
      </c>
      <c r="AO154" s="39">
        <v>4000</v>
      </c>
      <c r="AP154" s="39"/>
      <c r="AQ154" s="39"/>
      <c r="AR154" s="18" t="s">
        <v>1501</v>
      </c>
      <c r="AS154" s="25" t="s">
        <v>599</v>
      </c>
      <c r="AT154" s="25" t="s">
        <v>599</v>
      </c>
      <c r="AU154" s="18" t="s">
        <v>291</v>
      </c>
      <c r="AV154" s="18" t="s">
        <v>245</v>
      </c>
      <c r="AW154" s="98" t="s">
        <v>278</v>
      </c>
      <c r="AX154" s="98"/>
      <c r="AY154" s="98"/>
      <c r="AZ154" s="18"/>
      <c r="BA154" s="25" t="s">
        <v>279</v>
      </c>
      <c r="BB154" s="26">
        <v>13923696601</v>
      </c>
      <c r="BC154" s="61">
        <v>1182</v>
      </c>
      <c r="BD154" s="25" t="s">
        <v>280</v>
      </c>
      <c r="BE154" s="25">
        <v>0</v>
      </c>
      <c r="BF154" s="25">
        <v>0</v>
      </c>
      <c r="BG154" s="25">
        <v>0</v>
      </c>
      <c r="BH154" s="25">
        <v>0</v>
      </c>
      <c r="BI154" s="57"/>
      <c r="BJ154" s="66"/>
      <c r="BK154" s="57">
        <v>77</v>
      </c>
      <c r="BL154" s="57"/>
      <c r="BM154" s="57"/>
      <c r="BN154" s="57"/>
    </row>
    <row r="155" ht="33" customHeight="1" spans="1:66">
      <c r="A155" s="14" t="s">
        <v>1502</v>
      </c>
      <c r="B155" s="15" t="s">
        <v>1503</v>
      </c>
      <c r="C155" s="14" t="s">
        <v>1502</v>
      </c>
      <c r="D155" s="15" t="s">
        <v>1504</v>
      </c>
      <c r="E155" s="17">
        <v>1183</v>
      </c>
      <c r="F155" s="18" t="s">
        <v>1434</v>
      </c>
      <c r="G155" s="18" t="s">
        <v>265</v>
      </c>
      <c r="H155" s="19" t="s">
        <v>266</v>
      </c>
      <c r="I155" s="15" t="s">
        <v>1505</v>
      </c>
      <c r="J155" s="24">
        <v>20</v>
      </c>
      <c r="K155" s="25">
        <v>0</v>
      </c>
      <c r="L155" s="18">
        <v>2</v>
      </c>
      <c r="M155" s="15">
        <v>43089</v>
      </c>
      <c r="N155" s="15">
        <v>43818</v>
      </c>
      <c r="O155" s="27"/>
      <c r="P155" s="15" t="s">
        <v>268</v>
      </c>
      <c r="Q155" s="25">
        <v>7.750008</v>
      </c>
      <c r="R155" s="24">
        <v>6.45834</v>
      </c>
      <c r="S155" s="29" t="s">
        <v>269</v>
      </c>
      <c r="T155" s="25" t="s">
        <v>270</v>
      </c>
      <c r="U155" s="19"/>
      <c r="V155" s="19" t="s">
        <v>166</v>
      </c>
      <c r="W155" s="19" t="s">
        <v>1506</v>
      </c>
      <c r="X155" s="19" t="s">
        <v>24</v>
      </c>
      <c r="Y155" s="35" t="s">
        <v>1507</v>
      </c>
      <c r="Z155" s="36"/>
      <c r="AA155" s="18"/>
      <c r="AB155" s="37"/>
      <c r="AC155" s="38" t="s">
        <v>273</v>
      </c>
      <c r="AD155" s="18" t="s">
        <v>321</v>
      </c>
      <c r="AE155" s="25" t="s">
        <v>1508</v>
      </c>
      <c r="AF155" s="14" t="s">
        <v>1509</v>
      </c>
      <c r="AG155" s="14" t="s">
        <v>172</v>
      </c>
      <c r="AH155" s="14" t="s">
        <v>172</v>
      </c>
      <c r="AI155" s="14" t="s">
        <v>172</v>
      </c>
      <c r="AJ155" s="14" t="s">
        <v>172</v>
      </c>
      <c r="AK155" s="68" t="s">
        <v>172</v>
      </c>
      <c r="AL155" s="50"/>
      <c r="AM155" s="69" t="s">
        <v>172</v>
      </c>
      <c r="AN155" s="14" t="s">
        <v>172</v>
      </c>
      <c r="AO155" s="39">
        <v>4000</v>
      </c>
      <c r="AP155" s="39"/>
      <c r="AQ155" s="39"/>
      <c r="AR155" s="18" t="s">
        <v>1510</v>
      </c>
      <c r="AS155" s="25" t="s">
        <v>599</v>
      </c>
      <c r="AT155" s="25" t="s">
        <v>599</v>
      </c>
      <c r="AU155" s="18" t="s">
        <v>392</v>
      </c>
      <c r="AV155" s="18" t="s">
        <v>1394</v>
      </c>
      <c r="AW155" s="98" t="s">
        <v>278</v>
      </c>
      <c r="AX155" s="98"/>
      <c r="AY155" s="98"/>
      <c r="AZ155" s="18"/>
      <c r="BA155" s="25" t="s">
        <v>279</v>
      </c>
      <c r="BB155" s="26">
        <v>13825387081</v>
      </c>
      <c r="BC155" s="61">
        <v>1183</v>
      </c>
      <c r="BD155" s="25" t="s">
        <v>280</v>
      </c>
      <c r="BE155" s="25">
        <v>0</v>
      </c>
      <c r="BF155" s="25">
        <v>0</v>
      </c>
      <c r="BG155" s="25">
        <v>0</v>
      </c>
      <c r="BH155" s="25">
        <v>0</v>
      </c>
      <c r="BI155" s="57"/>
      <c r="BJ155" s="66"/>
      <c r="BK155" s="57">
        <v>77</v>
      </c>
      <c r="BL155" s="57"/>
      <c r="BM155" s="57"/>
      <c r="BN155" s="57"/>
    </row>
    <row r="156" ht="33" customHeight="1" spans="1:66">
      <c r="A156" s="14" t="s">
        <v>1511</v>
      </c>
      <c r="B156" s="15" t="s">
        <v>1512</v>
      </c>
      <c r="C156" s="14" t="s">
        <v>1511</v>
      </c>
      <c r="D156" s="15" t="s">
        <v>1513</v>
      </c>
      <c r="E156" s="17">
        <v>1188</v>
      </c>
      <c r="F156" s="18" t="s">
        <v>1411</v>
      </c>
      <c r="G156" s="18" t="s">
        <v>265</v>
      </c>
      <c r="H156" s="19" t="s">
        <v>266</v>
      </c>
      <c r="I156" s="15" t="s">
        <v>1514</v>
      </c>
      <c r="J156" s="24">
        <v>20</v>
      </c>
      <c r="K156" s="25">
        <v>0</v>
      </c>
      <c r="L156" s="18">
        <v>2</v>
      </c>
      <c r="M156" s="15">
        <v>43102</v>
      </c>
      <c r="N156" s="15">
        <v>43831</v>
      </c>
      <c r="O156" s="27"/>
      <c r="P156" s="15" t="s">
        <v>268</v>
      </c>
      <c r="Q156" s="25">
        <v>7.750008</v>
      </c>
      <c r="R156" s="24">
        <v>6.45834</v>
      </c>
      <c r="S156" s="29" t="s">
        <v>269</v>
      </c>
      <c r="T156" s="25" t="s">
        <v>270</v>
      </c>
      <c r="U156" s="19"/>
      <c r="V156" s="19" t="s">
        <v>166</v>
      </c>
      <c r="W156" s="19" t="s">
        <v>1515</v>
      </c>
      <c r="X156" s="19" t="s">
        <v>24</v>
      </c>
      <c r="Y156" s="35" t="s">
        <v>288</v>
      </c>
      <c r="Z156" s="36"/>
      <c r="AA156" s="18"/>
      <c r="AB156" s="37"/>
      <c r="AC156" s="38" t="s">
        <v>273</v>
      </c>
      <c r="AD156" s="18" t="s">
        <v>274</v>
      </c>
      <c r="AE156" s="25" t="s">
        <v>1516</v>
      </c>
      <c r="AF156" s="14" t="s">
        <v>1517</v>
      </c>
      <c r="AG156" s="14" t="s">
        <v>172</v>
      </c>
      <c r="AH156" s="14" t="s">
        <v>172</v>
      </c>
      <c r="AI156" s="14" t="s">
        <v>172</v>
      </c>
      <c r="AJ156" s="14" t="s">
        <v>172</v>
      </c>
      <c r="AK156" s="68" t="s">
        <v>172</v>
      </c>
      <c r="AL156" s="50"/>
      <c r="AM156" s="69" t="s">
        <v>172</v>
      </c>
      <c r="AN156" s="14" t="s">
        <v>172</v>
      </c>
      <c r="AO156" s="39">
        <v>4000</v>
      </c>
      <c r="AP156" s="39"/>
      <c r="AQ156" s="39"/>
      <c r="AR156" s="18" t="s">
        <v>1518</v>
      </c>
      <c r="AS156" s="25" t="s">
        <v>392</v>
      </c>
      <c r="AT156" s="25" t="s">
        <v>392</v>
      </c>
      <c r="AU156" s="18" t="s">
        <v>599</v>
      </c>
      <c r="AV156" s="18" t="s">
        <v>1394</v>
      </c>
      <c r="AW156" s="98" t="s">
        <v>278</v>
      </c>
      <c r="AX156" s="98"/>
      <c r="AY156" s="98"/>
      <c r="AZ156" s="18"/>
      <c r="BA156" s="25" t="s">
        <v>279</v>
      </c>
      <c r="BB156" s="26">
        <v>13825344888</v>
      </c>
      <c r="BC156" s="61">
        <v>1188</v>
      </c>
      <c r="BD156" s="25" t="s">
        <v>280</v>
      </c>
      <c r="BE156" s="25">
        <v>0</v>
      </c>
      <c r="BF156" s="25">
        <v>0</v>
      </c>
      <c r="BG156" s="25">
        <v>0</v>
      </c>
      <c r="BH156" s="25">
        <v>0</v>
      </c>
      <c r="BI156" s="57"/>
      <c r="BJ156" s="66"/>
      <c r="BK156" s="57">
        <v>77</v>
      </c>
      <c r="BL156" s="57"/>
      <c r="BM156" s="57"/>
      <c r="BN156" s="57"/>
    </row>
    <row r="157" ht="33" customHeight="1" spans="1:66">
      <c r="A157" s="14" t="s">
        <v>1519</v>
      </c>
      <c r="B157" s="15" t="s">
        <v>1520</v>
      </c>
      <c r="C157" s="14" t="s">
        <v>1519</v>
      </c>
      <c r="D157" s="15" t="s">
        <v>1521</v>
      </c>
      <c r="E157" s="17">
        <v>1191</v>
      </c>
      <c r="F157" s="18" t="s">
        <v>1434</v>
      </c>
      <c r="G157" s="18" t="s">
        <v>265</v>
      </c>
      <c r="H157" s="19" t="s">
        <v>266</v>
      </c>
      <c r="I157" s="15" t="s">
        <v>1522</v>
      </c>
      <c r="J157" s="24">
        <v>20</v>
      </c>
      <c r="K157" s="25">
        <v>0</v>
      </c>
      <c r="L157" s="18">
        <v>2</v>
      </c>
      <c r="M157" s="15">
        <v>43102</v>
      </c>
      <c r="N157" s="15">
        <v>43831</v>
      </c>
      <c r="O157" s="27"/>
      <c r="P157" s="15" t="s">
        <v>268</v>
      </c>
      <c r="Q157" s="25">
        <v>7.750008</v>
      </c>
      <c r="R157" s="24">
        <v>6.45834</v>
      </c>
      <c r="S157" s="29" t="s">
        <v>269</v>
      </c>
      <c r="T157" s="25" t="s">
        <v>270</v>
      </c>
      <c r="U157" s="19"/>
      <c r="V157" s="19" t="s">
        <v>166</v>
      </c>
      <c r="W157" s="19" t="s">
        <v>1523</v>
      </c>
      <c r="X157" s="19" t="s">
        <v>24</v>
      </c>
      <c r="Y157" s="35" t="s">
        <v>288</v>
      </c>
      <c r="Z157" s="36"/>
      <c r="AA157" s="18"/>
      <c r="AB157" s="37"/>
      <c r="AC157" s="38" t="s">
        <v>273</v>
      </c>
      <c r="AD157" s="18" t="s">
        <v>321</v>
      </c>
      <c r="AE157" s="25" t="s">
        <v>1524</v>
      </c>
      <c r="AF157" s="14" t="s">
        <v>1525</v>
      </c>
      <c r="AG157" s="14" t="s">
        <v>172</v>
      </c>
      <c r="AH157" s="14" t="s">
        <v>172</v>
      </c>
      <c r="AI157" s="14" t="s">
        <v>172</v>
      </c>
      <c r="AJ157" s="14" t="s">
        <v>172</v>
      </c>
      <c r="AK157" s="68" t="s">
        <v>172</v>
      </c>
      <c r="AL157" s="50"/>
      <c r="AM157" s="69" t="s">
        <v>172</v>
      </c>
      <c r="AN157" s="14" t="s">
        <v>172</v>
      </c>
      <c r="AO157" s="39">
        <v>4000</v>
      </c>
      <c r="AP157" s="39"/>
      <c r="AQ157" s="39"/>
      <c r="AR157" s="18" t="s">
        <v>1526</v>
      </c>
      <c r="AS157" s="25" t="s">
        <v>599</v>
      </c>
      <c r="AT157" s="25" t="s">
        <v>599</v>
      </c>
      <c r="AU157" s="18" t="s">
        <v>291</v>
      </c>
      <c r="AV157" s="18" t="s">
        <v>1394</v>
      </c>
      <c r="AW157" s="98" t="s">
        <v>278</v>
      </c>
      <c r="AX157" s="98"/>
      <c r="AY157" s="98"/>
      <c r="AZ157" s="18"/>
      <c r="BA157" s="25" t="s">
        <v>279</v>
      </c>
      <c r="BB157" s="26" t="s">
        <v>1527</v>
      </c>
      <c r="BC157" s="61">
        <v>1191</v>
      </c>
      <c r="BD157" s="25" t="s">
        <v>280</v>
      </c>
      <c r="BE157" s="25">
        <v>0</v>
      </c>
      <c r="BF157" s="25">
        <v>0</v>
      </c>
      <c r="BG157" s="25">
        <v>0</v>
      </c>
      <c r="BH157" s="25">
        <v>0</v>
      </c>
      <c r="BI157" s="57"/>
      <c r="BJ157" s="66"/>
      <c r="BK157" s="57">
        <v>77</v>
      </c>
      <c r="BL157" s="57"/>
      <c r="BM157" s="57"/>
      <c r="BN157" s="57"/>
    </row>
    <row r="158" ht="33" customHeight="1" spans="1:66">
      <c r="A158" s="14" t="s">
        <v>1528</v>
      </c>
      <c r="B158" s="15" t="s">
        <v>1529</v>
      </c>
      <c r="C158" s="14" t="s">
        <v>1528</v>
      </c>
      <c r="D158" s="15" t="s">
        <v>1530</v>
      </c>
      <c r="E158" s="17">
        <v>1192</v>
      </c>
      <c r="F158" s="18" t="s">
        <v>1434</v>
      </c>
      <c r="G158" s="18" t="s">
        <v>1462</v>
      </c>
      <c r="H158" s="19" t="s">
        <v>266</v>
      </c>
      <c r="I158" s="15" t="s">
        <v>1531</v>
      </c>
      <c r="J158" s="24">
        <v>20</v>
      </c>
      <c r="K158" s="25">
        <v>0</v>
      </c>
      <c r="L158" s="18">
        <v>2</v>
      </c>
      <c r="M158" s="15">
        <v>43102</v>
      </c>
      <c r="N158" s="15">
        <v>43831</v>
      </c>
      <c r="O158" s="27"/>
      <c r="P158" s="15" t="s">
        <v>268</v>
      </c>
      <c r="Q158" s="25">
        <v>7.750008</v>
      </c>
      <c r="R158" s="24">
        <v>6.45834</v>
      </c>
      <c r="S158" s="29" t="s">
        <v>269</v>
      </c>
      <c r="T158" s="25" t="s">
        <v>270</v>
      </c>
      <c r="U158" s="19"/>
      <c r="V158" s="19" t="s">
        <v>166</v>
      </c>
      <c r="W158" s="19" t="s">
        <v>1532</v>
      </c>
      <c r="X158" s="19" t="s">
        <v>166</v>
      </c>
      <c r="Y158" s="35" t="s">
        <v>288</v>
      </c>
      <c r="Z158" s="36"/>
      <c r="AA158" s="18"/>
      <c r="AB158" s="37"/>
      <c r="AC158" s="38" t="s">
        <v>273</v>
      </c>
      <c r="AD158" s="18" t="s">
        <v>321</v>
      </c>
      <c r="AE158" s="25" t="s">
        <v>1533</v>
      </c>
      <c r="AF158" s="14" t="s">
        <v>1534</v>
      </c>
      <c r="AG158" s="14" t="s">
        <v>172</v>
      </c>
      <c r="AH158" s="14" t="s">
        <v>172</v>
      </c>
      <c r="AI158" s="14" t="s">
        <v>172</v>
      </c>
      <c r="AJ158" s="14" t="s">
        <v>172</v>
      </c>
      <c r="AK158" s="68" t="s">
        <v>172</v>
      </c>
      <c r="AL158" s="50"/>
      <c r="AM158" s="69" t="s">
        <v>172</v>
      </c>
      <c r="AN158" s="14" t="s">
        <v>172</v>
      </c>
      <c r="AO158" s="39">
        <v>4000</v>
      </c>
      <c r="AP158" s="39"/>
      <c r="AQ158" s="39"/>
      <c r="AR158" s="18" t="s">
        <v>1535</v>
      </c>
      <c r="AS158" s="25" t="s">
        <v>392</v>
      </c>
      <c r="AT158" s="25" t="s">
        <v>392</v>
      </c>
      <c r="AU158" s="18" t="s">
        <v>599</v>
      </c>
      <c r="AV158" s="18"/>
      <c r="AW158" s="98" t="s">
        <v>278</v>
      </c>
      <c r="AX158" s="98"/>
      <c r="AY158" s="98"/>
      <c r="AZ158" s="18"/>
      <c r="BA158" s="25" t="s">
        <v>279</v>
      </c>
      <c r="BB158" s="26">
        <v>13750299992</v>
      </c>
      <c r="BC158" s="61">
        <v>1192</v>
      </c>
      <c r="BD158" s="25" t="s">
        <v>280</v>
      </c>
      <c r="BE158" s="25">
        <v>0</v>
      </c>
      <c r="BF158" s="25">
        <v>0</v>
      </c>
      <c r="BG158" s="25">
        <v>0</v>
      </c>
      <c r="BH158" s="25">
        <v>0</v>
      </c>
      <c r="BI158" s="57"/>
      <c r="BJ158" s="66"/>
      <c r="BK158" s="57">
        <v>77</v>
      </c>
      <c r="BL158" s="57"/>
      <c r="BM158" s="57"/>
      <c r="BN158" s="57"/>
    </row>
    <row r="159" ht="33" customHeight="1" spans="1:66">
      <c r="A159" s="14" t="s">
        <v>1536</v>
      </c>
      <c r="B159" s="15" t="s">
        <v>1537</v>
      </c>
      <c r="C159" s="14" t="s">
        <v>1536</v>
      </c>
      <c r="D159" s="15" t="s">
        <v>1538</v>
      </c>
      <c r="E159" s="17">
        <v>1200</v>
      </c>
      <c r="F159" s="18" t="s">
        <v>1434</v>
      </c>
      <c r="G159" s="18" t="s">
        <v>1462</v>
      </c>
      <c r="H159" s="19" t="s">
        <v>266</v>
      </c>
      <c r="I159" s="15" t="s">
        <v>1539</v>
      </c>
      <c r="J159" s="24">
        <v>20</v>
      </c>
      <c r="K159" s="25">
        <v>0</v>
      </c>
      <c r="L159" s="18">
        <v>2</v>
      </c>
      <c r="M159" s="15">
        <v>43103</v>
      </c>
      <c r="N159" s="15">
        <v>43832</v>
      </c>
      <c r="O159" s="27"/>
      <c r="P159" s="15" t="s">
        <v>268</v>
      </c>
      <c r="Q159" s="25">
        <v>7.750008</v>
      </c>
      <c r="R159" s="24">
        <v>6.45834</v>
      </c>
      <c r="S159" s="29" t="s">
        <v>269</v>
      </c>
      <c r="T159" s="25" t="s">
        <v>270</v>
      </c>
      <c r="U159" s="19"/>
      <c r="V159" s="19" t="s">
        <v>166</v>
      </c>
      <c r="W159" s="19" t="s">
        <v>1540</v>
      </c>
      <c r="X159" s="19" t="s">
        <v>166</v>
      </c>
      <c r="Y159" s="35" t="s">
        <v>1541</v>
      </c>
      <c r="Z159" s="36"/>
      <c r="AA159" s="18"/>
      <c r="AB159" s="37"/>
      <c r="AC159" s="38" t="s">
        <v>273</v>
      </c>
      <c r="AD159" s="18" t="s">
        <v>274</v>
      </c>
      <c r="AE159" s="25" t="s">
        <v>1542</v>
      </c>
      <c r="AF159" s="14" t="s">
        <v>1543</v>
      </c>
      <c r="AG159" s="14" t="s">
        <v>172</v>
      </c>
      <c r="AH159" s="14" t="s">
        <v>172</v>
      </c>
      <c r="AI159" s="14" t="s">
        <v>172</v>
      </c>
      <c r="AJ159" s="14" t="s">
        <v>172</v>
      </c>
      <c r="AK159" s="68" t="s">
        <v>172</v>
      </c>
      <c r="AL159" s="50"/>
      <c r="AM159" s="69" t="s">
        <v>172</v>
      </c>
      <c r="AN159" s="14" t="s">
        <v>172</v>
      </c>
      <c r="AO159" s="39">
        <v>4000</v>
      </c>
      <c r="AP159" s="39"/>
      <c r="AQ159" s="39"/>
      <c r="AR159" s="18" t="s">
        <v>1544</v>
      </c>
      <c r="AS159" s="25" t="s">
        <v>882</v>
      </c>
      <c r="AT159" s="25" t="s">
        <v>882</v>
      </c>
      <c r="AU159" s="18" t="s">
        <v>277</v>
      </c>
      <c r="AV159" s="18"/>
      <c r="AW159" s="98" t="s">
        <v>278</v>
      </c>
      <c r="AX159" s="98"/>
      <c r="AY159" s="98"/>
      <c r="AZ159" s="18"/>
      <c r="BA159" s="25" t="s">
        <v>1545</v>
      </c>
      <c r="BB159" s="26">
        <v>13539133086</v>
      </c>
      <c r="BC159" s="61">
        <v>1200</v>
      </c>
      <c r="BD159" s="25" t="s">
        <v>280</v>
      </c>
      <c r="BE159" s="25">
        <v>0</v>
      </c>
      <c r="BF159" s="25">
        <v>0</v>
      </c>
      <c r="BG159" s="25">
        <v>0</v>
      </c>
      <c r="BH159" s="25">
        <v>0</v>
      </c>
      <c r="BI159" s="57"/>
      <c r="BJ159" s="66"/>
      <c r="BK159" s="57"/>
      <c r="BL159" s="57"/>
      <c r="BM159" s="57"/>
      <c r="BN159" s="57"/>
    </row>
    <row r="160" ht="33" customHeight="1" spans="1:66">
      <c r="A160" s="14" t="s">
        <v>1546</v>
      </c>
      <c r="B160" s="15" t="s">
        <v>1547</v>
      </c>
      <c r="C160" s="14" t="s">
        <v>1546</v>
      </c>
      <c r="D160" s="15" t="s">
        <v>1548</v>
      </c>
      <c r="E160" s="17">
        <v>1252</v>
      </c>
      <c r="F160" s="18" t="s">
        <v>1434</v>
      </c>
      <c r="G160" s="18" t="s">
        <v>265</v>
      </c>
      <c r="H160" s="19" t="s">
        <v>266</v>
      </c>
      <c r="I160" s="15" t="s">
        <v>1549</v>
      </c>
      <c r="J160" s="24">
        <v>10</v>
      </c>
      <c r="K160" s="25">
        <v>0</v>
      </c>
      <c r="L160" s="18">
        <v>2</v>
      </c>
      <c r="M160" s="15">
        <v>43124</v>
      </c>
      <c r="N160" s="15">
        <v>43853</v>
      </c>
      <c r="O160" s="27"/>
      <c r="P160" s="15" t="s">
        <v>268</v>
      </c>
      <c r="Q160" s="25">
        <v>7.750008</v>
      </c>
      <c r="R160" s="24">
        <v>6.45834</v>
      </c>
      <c r="S160" s="29" t="s">
        <v>269</v>
      </c>
      <c r="T160" s="25" t="s">
        <v>270</v>
      </c>
      <c r="U160" s="19"/>
      <c r="V160" s="19" t="s">
        <v>166</v>
      </c>
      <c r="W160" s="19" t="s">
        <v>1506</v>
      </c>
      <c r="X160" s="19" t="s">
        <v>24</v>
      </c>
      <c r="Y160" s="35" t="s">
        <v>288</v>
      </c>
      <c r="Z160" s="36"/>
      <c r="AA160" s="18"/>
      <c r="AB160" s="37"/>
      <c r="AC160" s="38" t="s">
        <v>273</v>
      </c>
      <c r="AD160" s="18" t="s">
        <v>321</v>
      </c>
      <c r="AE160" s="25" t="s">
        <v>1550</v>
      </c>
      <c r="AF160" s="14" t="s">
        <v>1551</v>
      </c>
      <c r="AG160" s="14" t="s">
        <v>172</v>
      </c>
      <c r="AH160" s="14" t="s">
        <v>172</v>
      </c>
      <c r="AI160" s="14" t="s">
        <v>172</v>
      </c>
      <c r="AJ160" s="14" t="s">
        <v>172</v>
      </c>
      <c r="AK160" s="68" t="s">
        <v>172</v>
      </c>
      <c r="AL160" s="50"/>
      <c r="AM160" s="69" t="s">
        <v>172</v>
      </c>
      <c r="AN160" s="14" t="s">
        <v>172</v>
      </c>
      <c r="AO160" s="39">
        <v>1000</v>
      </c>
      <c r="AP160" s="39"/>
      <c r="AQ160" s="39"/>
      <c r="AR160" s="18" t="s">
        <v>1552</v>
      </c>
      <c r="AS160" s="25" t="s">
        <v>599</v>
      </c>
      <c r="AT160" s="25" t="s">
        <v>599</v>
      </c>
      <c r="AU160" s="18" t="s">
        <v>291</v>
      </c>
      <c r="AV160" s="18" t="s">
        <v>1394</v>
      </c>
      <c r="AW160" s="98" t="s">
        <v>278</v>
      </c>
      <c r="AX160" s="98"/>
      <c r="AY160" s="98"/>
      <c r="AZ160" s="18"/>
      <c r="BA160" s="25" t="s">
        <v>279</v>
      </c>
      <c r="BB160" s="26">
        <v>18933733354</v>
      </c>
      <c r="BC160" s="61">
        <v>1252</v>
      </c>
      <c r="BD160" s="25" t="s">
        <v>280</v>
      </c>
      <c r="BE160" s="25">
        <v>0</v>
      </c>
      <c r="BF160" s="25">
        <v>0</v>
      </c>
      <c r="BG160" s="25">
        <v>0</v>
      </c>
      <c r="BH160" s="25">
        <v>0</v>
      </c>
      <c r="BI160" s="57"/>
      <c r="BJ160" s="66"/>
      <c r="BK160" s="57">
        <v>77</v>
      </c>
      <c r="BL160" s="57"/>
      <c r="BM160" s="57"/>
      <c r="BN160" s="57"/>
    </row>
    <row r="161" ht="33" customHeight="1" spans="1:66">
      <c r="A161" s="14" t="s">
        <v>1553</v>
      </c>
      <c r="B161" s="15" t="s">
        <v>370</v>
      </c>
      <c r="C161" s="14" t="s">
        <v>1553</v>
      </c>
      <c r="D161" s="15" t="s">
        <v>371</v>
      </c>
      <c r="E161" s="17">
        <v>1268</v>
      </c>
      <c r="F161" s="18" t="s">
        <v>1434</v>
      </c>
      <c r="G161" s="18" t="s">
        <v>265</v>
      </c>
      <c r="H161" s="19" t="s">
        <v>266</v>
      </c>
      <c r="I161" s="15" t="s">
        <v>372</v>
      </c>
      <c r="J161" s="24">
        <v>20</v>
      </c>
      <c r="K161" s="25">
        <v>0</v>
      </c>
      <c r="L161" s="18">
        <v>2</v>
      </c>
      <c r="M161" s="15">
        <v>43131</v>
      </c>
      <c r="N161" s="15">
        <v>43860</v>
      </c>
      <c r="O161" s="27"/>
      <c r="P161" s="15" t="s">
        <v>268</v>
      </c>
      <c r="Q161" s="25">
        <v>7.750008</v>
      </c>
      <c r="R161" s="24">
        <v>6.45834</v>
      </c>
      <c r="S161" s="29" t="s">
        <v>269</v>
      </c>
      <c r="T161" s="25" t="s">
        <v>270</v>
      </c>
      <c r="U161" s="19"/>
      <c r="V161" s="19" t="s">
        <v>166</v>
      </c>
      <c r="W161" s="19" t="s">
        <v>435</v>
      </c>
      <c r="X161" s="19" t="s">
        <v>24</v>
      </c>
      <c r="Y161" s="35" t="s">
        <v>288</v>
      </c>
      <c r="Z161" s="36"/>
      <c r="AA161" s="18"/>
      <c r="AB161" s="37"/>
      <c r="AC161" s="38" t="s">
        <v>273</v>
      </c>
      <c r="AD161" s="18" t="s">
        <v>321</v>
      </c>
      <c r="AE161" s="25" t="s">
        <v>1554</v>
      </c>
      <c r="AF161" s="14" t="s">
        <v>1088</v>
      </c>
      <c r="AG161" s="14" t="s">
        <v>172</v>
      </c>
      <c r="AH161" s="14" t="s">
        <v>172</v>
      </c>
      <c r="AI161" s="14" t="s">
        <v>172</v>
      </c>
      <c r="AJ161" s="14" t="s">
        <v>172</v>
      </c>
      <c r="AK161" s="68" t="s">
        <v>172</v>
      </c>
      <c r="AL161" s="50"/>
      <c r="AM161" s="69" t="s">
        <v>172</v>
      </c>
      <c r="AN161" s="14" t="s">
        <v>172</v>
      </c>
      <c r="AO161" s="39">
        <v>4000</v>
      </c>
      <c r="AP161" s="39"/>
      <c r="AQ161" s="39"/>
      <c r="AR161" s="18" t="s">
        <v>1089</v>
      </c>
      <c r="AS161" s="25" t="s">
        <v>291</v>
      </c>
      <c r="AT161" s="25" t="s">
        <v>291</v>
      </c>
      <c r="AU161" s="18" t="s">
        <v>599</v>
      </c>
      <c r="AV161" s="18" t="s">
        <v>1394</v>
      </c>
      <c r="AW161" s="98" t="s">
        <v>278</v>
      </c>
      <c r="AX161" s="98"/>
      <c r="AY161" s="98"/>
      <c r="AZ161" s="18"/>
      <c r="BA161" s="25" t="s">
        <v>279</v>
      </c>
      <c r="BB161" s="26">
        <v>13553201433</v>
      </c>
      <c r="BC161" s="61">
        <v>1268</v>
      </c>
      <c r="BD161" s="25" t="s">
        <v>280</v>
      </c>
      <c r="BE161" s="25">
        <v>0</v>
      </c>
      <c r="BF161" s="25">
        <v>0</v>
      </c>
      <c r="BG161" s="25">
        <v>0</v>
      </c>
      <c r="BH161" s="25">
        <v>0</v>
      </c>
      <c r="BI161" s="57"/>
      <c r="BJ161" s="66"/>
      <c r="BK161" s="57">
        <v>77</v>
      </c>
      <c r="BL161" s="57"/>
      <c r="BM161" s="57"/>
      <c r="BN161" s="57"/>
    </row>
    <row r="162" ht="33" customHeight="1" spans="1:66">
      <c r="A162" s="14" t="s">
        <v>1555</v>
      </c>
      <c r="B162" s="15" t="s">
        <v>1556</v>
      </c>
      <c r="C162" s="14" t="s">
        <v>1555</v>
      </c>
      <c r="D162" s="16" t="s">
        <v>1557</v>
      </c>
      <c r="E162" s="17">
        <v>1285</v>
      </c>
      <c r="F162" s="18" t="s">
        <v>1434</v>
      </c>
      <c r="G162" s="18" t="s">
        <v>1462</v>
      </c>
      <c r="H162" s="19" t="s">
        <v>266</v>
      </c>
      <c r="I162" s="15" t="s">
        <v>1558</v>
      </c>
      <c r="J162" s="24">
        <v>20</v>
      </c>
      <c r="K162" s="25">
        <v>0</v>
      </c>
      <c r="L162" s="18">
        <v>2</v>
      </c>
      <c r="M162" s="15">
        <v>43138</v>
      </c>
      <c r="N162" s="15">
        <v>43867</v>
      </c>
      <c r="O162" s="27"/>
      <c r="P162" s="15" t="s">
        <v>268</v>
      </c>
      <c r="Q162" s="25">
        <v>7.750008</v>
      </c>
      <c r="R162" s="24">
        <v>6.45834</v>
      </c>
      <c r="S162" s="29" t="s">
        <v>269</v>
      </c>
      <c r="T162" s="25" t="s">
        <v>270</v>
      </c>
      <c r="U162" s="19"/>
      <c r="V162" s="19" t="s">
        <v>166</v>
      </c>
      <c r="W162" s="19" t="s">
        <v>1559</v>
      </c>
      <c r="X162" s="19" t="s">
        <v>166</v>
      </c>
      <c r="Y162" s="35" t="s">
        <v>288</v>
      </c>
      <c r="Z162" s="36"/>
      <c r="AA162" s="18"/>
      <c r="AB162" s="37"/>
      <c r="AC162" s="38" t="s">
        <v>273</v>
      </c>
      <c r="AD162" s="18" t="s">
        <v>321</v>
      </c>
      <c r="AE162" s="25" t="s">
        <v>1560</v>
      </c>
      <c r="AF162" s="14" t="s">
        <v>1561</v>
      </c>
      <c r="AG162" s="14" t="s">
        <v>172</v>
      </c>
      <c r="AH162" s="14" t="s">
        <v>172</v>
      </c>
      <c r="AI162" s="14" t="s">
        <v>172</v>
      </c>
      <c r="AJ162" s="14" t="s">
        <v>172</v>
      </c>
      <c r="AK162" s="68" t="s">
        <v>172</v>
      </c>
      <c r="AL162" s="50"/>
      <c r="AM162" s="69" t="s">
        <v>172</v>
      </c>
      <c r="AN162" s="14" t="s">
        <v>172</v>
      </c>
      <c r="AO162" s="39">
        <v>4000</v>
      </c>
      <c r="AP162" s="39"/>
      <c r="AQ162" s="39"/>
      <c r="AR162" s="18" t="s">
        <v>1562</v>
      </c>
      <c r="AS162" s="25" t="s">
        <v>599</v>
      </c>
      <c r="AT162" s="25" t="s">
        <v>599</v>
      </c>
      <c r="AU162" s="18" t="s">
        <v>291</v>
      </c>
      <c r="AV162" s="18"/>
      <c r="AW162" s="98" t="s">
        <v>278</v>
      </c>
      <c r="AX162" s="98"/>
      <c r="AY162" s="98"/>
      <c r="AZ162" s="18"/>
      <c r="BA162" s="25" t="s">
        <v>279</v>
      </c>
      <c r="BB162" s="26">
        <v>13690913369</v>
      </c>
      <c r="BC162" s="61">
        <v>1285</v>
      </c>
      <c r="BD162" s="25" t="s">
        <v>280</v>
      </c>
      <c r="BE162" s="25">
        <v>0</v>
      </c>
      <c r="BF162" s="25">
        <v>0</v>
      </c>
      <c r="BG162" s="25">
        <v>0</v>
      </c>
      <c r="BH162" s="25">
        <v>0</v>
      </c>
      <c r="BI162" s="57"/>
      <c r="BJ162" s="66"/>
      <c r="BK162" s="57">
        <v>77</v>
      </c>
      <c r="BL162" s="57"/>
      <c r="BM162" s="57"/>
      <c r="BN162" s="57"/>
    </row>
    <row r="163" ht="33" customHeight="1" spans="1:66">
      <c r="A163" s="14" t="s">
        <v>1563</v>
      </c>
      <c r="B163" s="15" t="s">
        <v>1564</v>
      </c>
      <c r="C163" s="14" t="s">
        <v>1563</v>
      </c>
      <c r="D163" s="15" t="s">
        <v>58</v>
      </c>
      <c r="E163" s="17">
        <v>1319</v>
      </c>
      <c r="F163" s="18" t="s">
        <v>1434</v>
      </c>
      <c r="G163" s="18" t="s">
        <v>265</v>
      </c>
      <c r="H163" s="19" t="s">
        <v>266</v>
      </c>
      <c r="I163" s="15" t="s">
        <v>1565</v>
      </c>
      <c r="J163" s="24">
        <v>20</v>
      </c>
      <c r="K163" s="25">
        <v>0</v>
      </c>
      <c r="L163" s="18">
        <v>2</v>
      </c>
      <c r="M163" s="15">
        <v>43172</v>
      </c>
      <c r="N163" s="15">
        <v>43902</v>
      </c>
      <c r="O163" s="27"/>
      <c r="P163" s="15" t="s">
        <v>268</v>
      </c>
      <c r="Q163" s="25">
        <v>7.750008</v>
      </c>
      <c r="R163" s="24">
        <v>6.45834</v>
      </c>
      <c r="S163" s="29" t="s">
        <v>269</v>
      </c>
      <c r="T163" s="25" t="s">
        <v>270</v>
      </c>
      <c r="U163" s="19"/>
      <c r="V163" s="19" t="s">
        <v>166</v>
      </c>
      <c r="W163" s="19" t="s">
        <v>1506</v>
      </c>
      <c r="X163" s="19" t="s">
        <v>24</v>
      </c>
      <c r="Y163" s="35" t="s">
        <v>1566</v>
      </c>
      <c r="Z163" s="36"/>
      <c r="AA163" s="18"/>
      <c r="AB163" s="37"/>
      <c r="AC163" s="38" t="s">
        <v>273</v>
      </c>
      <c r="AD163" s="18" t="s">
        <v>274</v>
      </c>
      <c r="AE163" s="25" t="s">
        <v>1567</v>
      </c>
      <c r="AF163" s="14" t="s">
        <v>1568</v>
      </c>
      <c r="AG163" s="14" t="s">
        <v>172</v>
      </c>
      <c r="AH163" s="14" t="s">
        <v>172</v>
      </c>
      <c r="AI163" s="14" t="s">
        <v>172</v>
      </c>
      <c r="AJ163" s="14" t="s">
        <v>172</v>
      </c>
      <c r="AK163" s="68" t="s">
        <v>172</v>
      </c>
      <c r="AL163" s="50"/>
      <c r="AM163" s="69" t="s">
        <v>172</v>
      </c>
      <c r="AN163" s="14" t="s">
        <v>172</v>
      </c>
      <c r="AO163" s="39">
        <v>4000</v>
      </c>
      <c r="AP163" s="39"/>
      <c r="AQ163" s="39"/>
      <c r="AR163" s="18" t="s">
        <v>1569</v>
      </c>
      <c r="AS163" s="25" t="s">
        <v>599</v>
      </c>
      <c r="AT163" s="25" t="s">
        <v>599</v>
      </c>
      <c r="AU163" s="18" t="s">
        <v>291</v>
      </c>
      <c r="AV163" s="18" t="s">
        <v>1394</v>
      </c>
      <c r="AW163" s="98" t="s">
        <v>278</v>
      </c>
      <c r="AX163" s="98"/>
      <c r="AY163" s="98"/>
      <c r="AZ163" s="18"/>
      <c r="BA163" s="25" t="s">
        <v>279</v>
      </c>
      <c r="BB163" s="26">
        <v>15986015111</v>
      </c>
      <c r="BC163" s="61">
        <v>1319</v>
      </c>
      <c r="BD163" s="25" t="s">
        <v>280</v>
      </c>
      <c r="BE163" s="25">
        <v>0</v>
      </c>
      <c r="BF163" s="25">
        <v>0</v>
      </c>
      <c r="BG163" s="25">
        <v>0</v>
      </c>
      <c r="BH163" s="25">
        <v>0</v>
      </c>
      <c r="BI163" s="57"/>
      <c r="BJ163" s="66"/>
      <c r="BK163" s="57">
        <v>77</v>
      </c>
      <c r="BL163" s="57"/>
      <c r="BM163" s="57"/>
      <c r="BN163" s="57"/>
    </row>
    <row r="164" ht="33" customHeight="1" spans="1:66">
      <c r="A164" s="14" t="s">
        <v>1570</v>
      </c>
      <c r="B164" s="15" t="s">
        <v>1571</v>
      </c>
      <c r="C164" s="14" t="s">
        <v>1570</v>
      </c>
      <c r="D164" s="15" t="s">
        <v>1572</v>
      </c>
      <c r="E164" s="71">
        <v>1480</v>
      </c>
      <c r="F164" s="18" t="s">
        <v>1434</v>
      </c>
      <c r="G164" s="18" t="s">
        <v>310</v>
      </c>
      <c r="H164" s="19" t="s">
        <v>266</v>
      </c>
      <c r="I164" s="15" t="s">
        <v>1573</v>
      </c>
      <c r="J164" s="24">
        <v>15</v>
      </c>
      <c r="K164" s="25">
        <v>0</v>
      </c>
      <c r="L164" s="18">
        <v>2</v>
      </c>
      <c r="M164" s="15">
        <v>43262</v>
      </c>
      <c r="N164" s="15">
        <v>43992</v>
      </c>
      <c r="O164" s="27"/>
      <c r="P164" s="15" t="s">
        <v>268</v>
      </c>
      <c r="Q164" s="25">
        <v>7.750008</v>
      </c>
      <c r="R164" s="24">
        <v>6.45834</v>
      </c>
      <c r="S164" s="29" t="s">
        <v>269</v>
      </c>
      <c r="T164" s="25" t="s">
        <v>1333</v>
      </c>
      <c r="U164" s="19"/>
      <c r="V164" s="19" t="s">
        <v>166</v>
      </c>
      <c r="W164" s="19" t="s">
        <v>1574</v>
      </c>
      <c r="X164" s="19" t="s">
        <v>166</v>
      </c>
      <c r="Y164" s="35" t="s">
        <v>288</v>
      </c>
      <c r="Z164" s="36"/>
      <c r="AA164" s="18"/>
      <c r="AB164" s="37"/>
      <c r="AC164" s="38" t="s">
        <v>273</v>
      </c>
      <c r="AD164" s="18" t="s">
        <v>321</v>
      </c>
      <c r="AE164" s="25" t="s">
        <v>1575</v>
      </c>
      <c r="AF164" s="14" t="s">
        <v>1576</v>
      </c>
      <c r="AG164" s="54" t="s">
        <v>1577</v>
      </c>
      <c r="AH164" s="48">
        <v>1</v>
      </c>
      <c r="AI164" s="14" t="s">
        <v>1578</v>
      </c>
      <c r="AJ164" s="14" t="s">
        <v>1579</v>
      </c>
      <c r="AK164" s="49">
        <v>42.399</v>
      </c>
      <c r="AL164" s="70">
        <v>42.399</v>
      </c>
      <c r="AM164" s="55">
        <v>35.38</v>
      </c>
      <c r="AN164" s="56">
        <v>201.9</v>
      </c>
      <c r="AO164" s="39">
        <v>4000</v>
      </c>
      <c r="AP164" s="39"/>
      <c r="AQ164" s="39"/>
      <c r="AR164" s="18" t="s">
        <v>1580</v>
      </c>
      <c r="AS164" s="25" t="s">
        <v>882</v>
      </c>
      <c r="AT164" s="25" t="s">
        <v>882</v>
      </c>
      <c r="AU164" s="18" t="s">
        <v>277</v>
      </c>
      <c r="AV164" s="18"/>
      <c r="AW164" s="98" t="s">
        <v>278</v>
      </c>
      <c r="AX164" s="98"/>
      <c r="AY164" s="98"/>
      <c r="AZ164" s="18"/>
      <c r="BA164" s="25" t="s">
        <v>279</v>
      </c>
      <c r="BB164" s="26">
        <v>18688097600</v>
      </c>
      <c r="BC164" s="61">
        <v>1480</v>
      </c>
      <c r="BD164" s="25" t="s">
        <v>280</v>
      </c>
      <c r="BE164" s="25">
        <v>0</v>
      </c>
      <c r="BF164" s="25">
        <v>0</v>
      </c>
      <c r="BG164" s="25">
        <v>0</v>
      </c>
      <c r="BH164" s="25">
        <v>0</v>
      </c>
      <c r="BI164" s="57"/>
      <c r="BJ164" s="66"/>
      <c r="BK164" s="57">
        <v>77</v>
      </c>
      <c r="BL164" s="57"/>
      <c r="BM164" s="57"/>
      <c r="BN164" s="57"/>
    </row>
    <row r="165" ht="33" customHeight="1" spans="1:66">
      <c r="A165" s="290" t="s">
        <v>1581</v>
      </c>
      <c r="B165" s="15" t="s">
        <v>1582</v>
      </c>
      <c r="C165" s="290" t="s">
        <v>1581</v>
      </c>
      <c r="D165" s="16" t="s">
        <v>1583</v>
      </c>
      <c r="E165" s="71">
        <v>1679</v>
      </c>
      <c r="F165" s="18" t="s">
        <v>1434</v>
      </c>
      <c r="G165" s="18" t="s">
        <v>1462</v>
      </c>
      <c r="H165" s="19" t="s">
        <v>266</v>
      </c>
      <c r="I165" s="15" t="s">
        <v>1584</v>
      </c>
      <c r="J165" s="24">
        <v>20</v>
      </c>
      <c r="K165" s="25">
        <v>0</v>
      </c>
      <c r="L165" s="18">
        <v>2</v>
      </c>
      <c r="M165" s="15">
        <v>43390</v>
      </c>
      <c r="N165" s="15">
        <v>44120</v>
      </c>
      <c r="O165" s="18"/>
      <c r="P165" s="15" t="s">
        <v>268</v>
      </c>
      <c r="Q165" s="25">
        <v>7.750008</v>
      </c>
      <c r="R165" s="24">
        <v>6.45834</v>
      </c>
      <c r="S165" s="29" t="s">
        <v>269</v>
      </c>
      <c r="T165" s="25" t="s">
        <v>270</v>
      </c>
      <c r="U165" s="18"/>
      <c r="V165" s="19" t="s">
        <v>24</v>
      </c>
      <c r="W165" s="18" t="s">
        <v>435</v>
      </c>
      <c r="X165" s="18" t="s">
        <v>166</v>
      </c>
      <c r="Y165" s="35" t="s">
        <v>1585</v>
      </c>
      <c r="Z165" s="36"/>
      <c r="AA165" s="18"/>
      <c r="AB165" s="37"/>
      <c r="AC165" s="38" t="s">
        <v>273</v>
      </c>
      <c r="AD165" s="18" t="s">
        <v>321</v>
      </c>
      <c r="AE165" s="25" t="s">
        <v>1586</v>
      </c>
      <c r="AF165" s="289" t="s">
        <v>1587</v>
      </c>
      <c r="AG165" s="14" t="s">
        <v>172</v>
      </c>
      <c r="AH165" s="14" t="s">
        <v>172</v>
      </c>
      <c r="AI165" s="14" t="s">
        <v>172</v>
      </c>
      <c r="AJ165" s="14" t="s">
        <v>172</v>
      </c>
      <c r="AK165" s="68" t="s">
        <v>172</v>
      </c>
      <c r="AL165" s="50"/>
      <c r="AM165" s="69" t="s">
        <v>172</v>
      </c>
      <c r="AN165" s="14" t="s">
        <v>172</v>
      </c>
      <c r="AO165" s="39">
        <v>4000</v>
      </c>
      <c r="AP165" s="39"/>
      <c r="AQ165" s="39"/>
      <c r="AR165" s="18" t="s">
        <v>1588</v>
      </c>
      <c r="AS165" s="25" t="s">
        <v>291</v>
      </c>
      <c r="AT165" s="25" t="s">
        <v>291</v>
      </c>
      <c r="AU165" s="18" t="s">
        <v>599</v>
      </c>
      <c r="AV165" s="18"/>
      <c r="AW165" s="98" t="s">
        <v>278</v>
      </c>
      <c r="AX165" s="98"/>
      <c r="AY165" s="98"/>
      <c r="AZ165" s="18"/>
      <c r="BA165" s="25" t="s">
        <v>279</v>
      </c>
      <c r="BB165" s="18">
        <v>13827892281</v>
      </c>
      <c r="BC165" s="61">
        <v>1679</v>
      </c>
      <c r="BD165" s="18" t="s">
        <v>280</v>
      </c>
      <c r="BE165" s="25">
        <v>0</v>
      </c>
      <c r="BF165" s="25">
        <v>0</v>
      </c>
      <c r="BG165" s="25">
        <v>0</v>
      </c>
      <c r="BH165" s="25">
        <v>0</v>
      </c>
      <c r="BI165" s="18"/>
      <c r="BJ165" s="35"/>
      <c r="BK165" s="18">
        <v>77</v>
      </c>
      <c r="BL165" s="18"/>
      <c r="BM165" s="18"/>
      <c r="BN165" s="57"/>
    </row>
    <row r="166" ht="33" customHeight="1" spans="1:66">
      <c r="A166" s="290" t="s">
        <v>1589</v>
      </c>
      <c r="B166" s="15" t="s">
        <v>1590</v>
      </c>
      <c r="C166" s="290" t="s">
        <v>1589</v>
      </c>
      <c r="D166" s="15" t="s">
        <v>1591</v>
      </c>
      <c r="E166" s="71">
        <v>1699</v>
      </c>
      <c r="F166" s="18" t="s">
        <v>1434</v>
      </c>
      <c r="G166" s="18" t="s">
        <v>265</v>
      </c>
      <c r="H166" s="19" t="s">
        <v>266</v>
      </c>
      <c r="I166" s="15" t="s">
        <v>1592</v>
      </c>
      <c r="J166" s="24">
        <v>20</v>
      </c>
      <c r="K166" s="25">
        <v>0</v>
      </c>
      <c r="L166" s="18">
        <v>2</v>
      </c>
      <c r="M166" s="15">
        <v>43412</v>
      </c>
      <c r="N166" s="15">
        <v>44142</v>
      </c>
      <c r="O166" s="18"/>
      <c r="P166" s="15" t="s">
        <v>268</v>
      </c>
      <c r="Q166" s="25">
        <v>7.750008</v>
      </c>
      <c r="R166" s="24">
        <v>6.45834</v>
      </c>
      <c r="S166" s="29" t="s">
        <v>269</v>
      </c>
      <c r="T166" s="25" t="s">
        <v>270</v>
      </c>
      <c r="U166" s="18"/>
      <c r="V166" s="19" t="s">
        <v>166</v>
      </c>
      <c r="W166" s="18" t="s">
        <v>1506</v>
      </c>
      <c r="X166" s="18" t="s">
        <v>24</v>
      </c>
      <c r="Y166" s="35" t="s">
        <v>421</v>
      </c>
      <c r="Z166" s="36"/>
      <c r="AA166" s="18"/>
      <c r="AB166" s="37"/>
      <c r="AC166" s="38" t="s">
        <v>273</v>
      </c>
      <c r="AD166" s="18" t="s">
        <v>321</v>
      </c>
      <c r="AE166" s="25" t="s">
        <v>1593</v>
      </c>
      <c r="AF166" s="289" t="s">
        <v>1594</v>
      </c>
      <c r="AG166" s="14" t="s">
        <v>172</v>
      </c>
      <c r="AH166" s="14" t="s">
        <v>172</v>
      </c>
      <c r="AI166" s="14" t="s">
        <v>172</v>
      </c>
      <c r="AJ166" s="14" t="s">
        <v>172</v>
      </c>
      <c r="AK166" s="68" t="s">
        <v>172</v>
      </c>
      <c r="AL166" s="50"/>
      <c r="AM166" s="69" t="s">
        <v>172</v>
      </c>
      <c r="AN166" s="14" t="s">
        <v>172</v>
      </c>
      <c r="AO166" s="39">
        <v>4000</v>
      </c>
      <c r="AP166" s="39"/>
      <c r="AQ166" s="39"/>
      <c r="AR166" s="18" t="s">
        <v>1595</v>
      </c>
      <c r="AS166" s="25" t="s">
        <v>599</v>
      </c>
      <c r="AT166" s="25" t="s">
        <v>599</v>
      </c>
      <c r="AU166" s="18" t="s">
        <v>291</v>
      </c>
      <c r="AV166" s="18" t="s">
        <v>1394</v>
      </c>
      <c r="AW166" s="98" t="s">
        <v>278</v>
      </c>
      <c r="AX166" s="98"/>
      <c r="AY166" s="98"/>
      <c r="AZ166" s="18"/>
      <c r="BA166" s="25" t="s">
        <v>279</v>
      </c>
      <c r="BB166" s="18">
        <v>18676208922</v>
      </c>
      <c r="BC166" s="61">
        <v>1699</v>
      </c>
      <c r="BD166" s="18" t="s">
        <v>280</v>
      </c>
      <c r="BE166" s="25">
        <v>0</v>
      </c>
      <c r="BF166" s="25">
        <v>0</v>
      </c>
      <c r="BG166" s="25">
        <v>0</v>
      </c>
      <c r="BH166" s="25">
        <v>0</v>
      </c>
      <c r="BI166" s="18"/>
      <c r="BJ166" s="35"/>
      <c r="BK166" s="18">
        <v>77</v>
      </c>
      <c r="BL166" s="18"/>
      <c r="BM166" s="18"/>
      <c r="BN166" s="57"/>
    </row>
    <row r="167" ht="33" customHeight="1" spans="1:66">
      <c r="A167" s="290" t="s">
        <v>1596</v>
      </c>
      <c r="B167" s="15" t="s">
        <v>1597</v>
      </c>
      <c r="C167" s="290" t="s">
        <v>1596</v>
      </c>
      <c r="D167" s="15" t="s">
        <v>1598</v>
      </c>
      <c r="E167" s="71">
        <v>1741</v>
      </c>
      <c r="F167" s="18" t="s">
        <v>1434</v>
      </c>
      <c r="G167" s="18" t="s">
        <v>265</v>
      </c>
      <c r="H167" s="19" t="s">
        <v>266</v>
      </c>
      <c r="I167" s="15" t="s">
        <v>1599</v>
      </c>
      <c r="J167" s="24">
        <v>10</v>
      </c>
      <c r="K167" s="25">
        <v>0</v>
      </c>
      <c r="L167" s="18">
        <v>2</v>
      </c>
      <c r="M167" s="15">
        <v>43452</v>
      </c>
      <c r="N167" s="15">
        <v>44182</v>
      </c>
      <c r="O167" s="18"/>
      <c r="P167" s="15" t="s">
        <v>268</v>
      </c>
      <c r="Q167" s="25">
        <v>7.750008</v>
      </c>
      <c r="R167" s="24">
        <v>6.45834</v>
      </c>
      <c r="S167" s="29" t="s">
        <v>269</v>
      </c>
      <c r="T167" s="25" t="s">
        <v>270</v>
      </c>
      <c r="U167" s="18"/>
      <c r="V167" s="19" t="s">
        <v>166</v>
      </c>
      <c r="W167" s="18" t="s">
        <v>435</v>
      </c>
      <c r="X167" s="18" t="s">
        <v>24</v>
      </c>
      <c r="Y167" s="35" t="s">
        <v>288</v>
      </c>
      <c r="Z167" s="36"/>
      <c r="AA167" s="18"/>
      <c r="AB167" s="37"/>
      <c r="AC167" s="38" t="s">
        <v>273</v>
      </c>
      <c r="AD167" s="18" t="s">
        <v>321</v>
      </c>
      <c r="AE167" s="25" t="s">
        <v>1600</v>
      </c>
      <c r="AF167" s="289" t="s">
        <v>1601</v>
      </c>
      <c r="AG167" s="14" t="s">
        <v>172</v>
      </c>
      <c r="AH167" s="14" t="s">
        <v>172</v>
      </c>
      <c r="AI167" s="14" t="s">
        <v>172</v>
      </c>
      <c r="AJ167" s="14" t="s">
        <v>172</v>
      </c>
      <c r="AK167" s="68" t="s">
        <v>172</v>
      </c>
      <c r="AL167" s="50"/>
      <c r="AM167" s="69" t="s">
        <v>172</v>
      </c>
      <c r="AN167" s="14" t="s">
        <v>172</v>
      </c>
      <c r="AO167" s="53">
        <v>1000</v>
      </c>
      <c r="AP167" s="53"/>
      <c r="AQ167" s="53"/>
      <c r="AR167" s="18" t="s">
        <v>1602</v>
      </c>
      <c r="AS167" s="25" t="s">
        <v>392</v>
      </c>
      <c r="AT167" s="25" t="s">
        <v>392</v>
      </c>
      <c r="AU167" s="18" t="s">
        <v>291</v>
      </c>
      <c r="AV167" s="18" t="s">
        <v>1394</v>
      </c>
      <c r="AW167" s="98" t="s">
        <v>278</v>
      </c>
      <c r="AX167" s="98"/>
      <c r="AY167" s="98"/>
      <c r="AZ167" s="18"/>
      <c r="BA167" s="25" t="s">
        <v>1603</v>
      </c>
      <c r="BB167" s="18">
        <v>15347606608</v>
      </c>
      <c r="BC167" s="61">
        <v>1741</v>
      </c>
      <c r="BD167" s="18" t="s">
        <v>280</v>
      </c>
      <c r="BE167" s="25">
        <v>0</v>
      </c>
      <c r="BF167" s="25">
        <v>0</v>
      </c>
      <c r="BG167" s="25">
        <v>0</v>
      </c>
      <c r="BH167" s="25">
        <v>0</v>
      </c>
      <c r="BI167" s="18"/>
      <c r="BJ167" s="35"/>
      <c r="BK167" s="18">
        <v>77</v>
      </c>
      <c r="BL167" s="18"/>
      <c r="BM167" s="18"/>
      <c r="BN167" s="57"/>
    </row>
    <row r="168" ht="33" customHeight="1" spans="1:66">
      <c r="A168" s="290" t="s">
        <v>1604</v>
      </c>
      <c r="B168" s="15" t="s">
        <v>1605</v>
      </c>
      <c r="C168" s="290" t="s">
        <v>1604</v>
      </c>
      <c r="D168" s="16" t="s">
        <v>1606</v>
      </c>
      <c r="E168" s="71">
        <v>1746</v>
      </c>
      <c r="F168" s="18" t="s">
        <v>1434</v>
      </c>
      <c r="G168" s="18" t="s">
        <v>1462</v>
      </c>
      <c r="H168" s="19" t="s">
        <v>266</v>
      </c>
      <c r="I168" s="15" t="s">
        <v>1607</v>
      </c>
      <c r="J168" s="24">
        <v>20</v>
      </c>
      <c r="K168" s="25">
        <v>0</v>
      </c>
      <c r="L168" s="18">
        <v>2</v>
      </c>
      <c r="M168" s="15">
        <v>43467</v>
      </c>
      <c r="N168" s="15">
        <v>44197</v>
      </c>
      <c r="O168" s="18"/>
      <c r="P168" s="15" t="s">
        <v>268</v>
      </c>
      <c r="Q168" s="25">
        <v>7.750008</v>
      </c>
      <c r="R168" s="24">
        <v>6.45834</v>
      </c>
      <c r="S168" s="29" t="s">
        <v>269</v>
      </c>
      <c r="T168" s="25" t="s">
        <v>270</v>
      </c>
      <c r="U168" s="18"/>
      <c r="V168" s="19" t="s">
        <v>166</v>
      </c>
      <c r="W168" s="18" t="s">
        <v>1608</v>
      </c>
      <c r="X168" s="18" t="s">
        <v>166</v>
      </c>
      <c r="Y168" s="35" t="s">
        <v>288</v>
      </c>
      <c r="Z168" s="18" t="s">
        <v>1609</v>
      </c>
      <c r="AA168" s="18"/>
      <c r="AB168" s="37" t="s">
        <v>1610</v>
      </c>
      <c r="AC168" s="38" t="s">
        <v>273</v>
      </c>
      <c r="AD168" s="18" t="s">
        <v>321</v>
      </c>
      <c r="AE168" s="25" t="s">
        <v>1611</v>
      </c>
      <c r="AF168" s="289" t="s">
        <v>1612</v>
      </c>
      <c r="AG168" s="14" t="s">
        <v>172</v>
      </c>
      <c r="AH168" s="14" t="s">
        <v>172</v>
      </c>
      <c r="AI168" s="14" t="s">
        <v>172</v>
      </c>
      <c r="AJ168" s="14" t="s">
        <v>172</v>
      </c>
      <c r="AK168" s="68" t="s">
        <v>172</v>
      </c>
      <c r="AL168" s="50"/>
      <c r="AM168" s="69" t="s">
        <v>172</v>
      </c>
      <c r="AN168" s="14" t="s">
        <v>172</v>
      </c>
      <c r="AO168" s="39">
        <v>4000</v>
      </c>
      <c r="AP168" s="39"/>
      <c r="AQ168" s="39"/>
      <c r="AR168" s="18" t="s">
        <v>1613</v>
      </c>
      <c r="AS168" s="25" t="s">
        <v>599</v>
      </c>
      <c r="AT168" s="25" t="s">
        <v>599</v>
      </c>
      <c r="AU168" s="18" t="s">
        <v>291</v>
      </c>
      <c r="AV168" s="18"/>
      <c r="AW168" s="98" t="s">
        <v>278</v>
      </c>
      <c r="AX168" s="98"/>
      <c r="AY168" s="98"/>
      <c r="AZ168" s="18"/>
      <c r="BA168" s="25" t="s">
        <v>279</v>
      </c>
      <c r="BB168" s="18">
        <v>15219846734</v>
      </c>
      <c r="BC168" s="61">
        <v>1746</v>
      </c>
      <c r="BD168" s="18" t="s">
        <v>280</v>
      </c>
      <c r="BE168" s="25">
        <v>0</v>
      </c>
      <c r="BF168" s="25">
        <v>0</v>
      </c>
      <c r="BG168" s="25">
        <v>0</v>
      </c>
      <c r="BH168" s="25">
        <v>0</v>
      </c>
      <c r="BI168" s="18"/>
      <c r="BJ168" s="35"/>
      <c r="BK168" s="18">
        <v>77</v>
      </c>
      <c r="BL168" s="18"/>
      <c r="BM168" s="18"/>
      <c r="BN168" s="57"/>
    </row>
    <row r="169" ht="33" customHeight="1" spans="1:66">
      <c r="A169" s="290" t="s">
        <v>1614</v>
      </c>
      <c r="B169" s="15" t="s">
        <v>1615</v>
      </c>
      <c r="C169" s="290" t="s">
        <v>1614</v>
      </c>
      <c r="D169" s="16" t="s">
        <v>1616</v>
      </c>
      <c r="E169" s="71">
        <v>1748</v>
      </c>
      <c r="F169" s="18" t="s">
        <v>1434</v>
      </c>
      <c r="G169" s="18" t="s">
        <v>1462</v>
      </c>
      <c r="H169" s="19" t="s">
        <v>266</v>
      </c>
      <c r="I169" s="15" t="s">
        <v>1617</v>
      </c>
      <c r="J169" s="24">
        <v>20</v>
      </c>
      <c r="K169" s="25">
        <v>0</v>
      </c>
      <c r="L169" s="18">
        <v>2</v>
      </c>
      <c r="M169" s="15">
        <v>43467</v>
      </c>
      <c r="N169" s="15">
        <v>44197</v>
      </c>
      <c r="O169" s="18"/>
      <c r="P169" s="15" t="s">
        <v>268</v>
      </c>
      <c r="Q169" s="25">
        <v>7.750008</v>
      </c>
      <c r="R169" s="24">
        <v>6.45834</v>
      </c>
      <c r="S169" s="29" t="s">
        <v>269</v>
      </c>
      <c r="T169" s="25" t="s">
        <v>270</v>
      </c>
      <c r="U169" s="18"/>
      <c r="V169" s="19" t="s">
        <v>166</v>
      </c>
      <c r="W169" s="18" t="s">
        <v>1618</v>
      </c>
      <c r="X169" s="18" t="s">
        <v>166</v>
      </c>
      <c r="Y169" s="35" t="s">
        <v>288</v>
      </c>
      <c r="Z169" s="18"/>
      <c r="AA169" s="18"/>
      <c r="AB169" s="37" t="s">
        <v>1619</v>
      </c>
      <c r="AC169" s="38" t="s">
        <v>273</v>
      </c>
      <c r="AD169" s="18" t="s">
        <v>321</v>
      </c>
      <c r="AE169" s="25" t="s">
        <v>1620</v>
      </c>
      <c r="AF169" s="289" t="s">
        <v>1621</v>
      </c>
      <c r="AG169" s="14" t="s">
        <v>172</v>
      </c>
      <c r="AH169" s="14" t="s">
        <v>172</v>
      </c>
      <c r="AI169" s="14" t="s">
        <v>172</v>
      </c>
      <c r="AJ169" s="14" t="s">
        <v>172</v>
      </c>
      <c r="AK169" s="68" t="s">
        <v>172</v>
      </c>
      <c r="AL169" s="50"/>
      <c r="AM169" s="69" t="s">
        <v>172</v>
      </c>
      <c r="AN169" s="14" t="s">
        <v>172</v>
      </c>
      <c r="AO169" s="53">
        <v>8000</v>
      </c>
      <c r="AP169" s="53"/>
      <c r="AQ169" s="53"/>
      <c r="AR169" s="18" t="s">
        <v>1622</v>
      </c>
      <c r="AS169" s="25" t="s">
        <v>599</v>
      </c>
      <c r="AT169" s="25" t="s">
        <v>599</v>
      </c>
      <c r="AU169" s="18" t="s">
        <v>291</v>
      </c>
      <c r="AV169" s="18"/>
      <c r="AW169" s="98" t="s">
        <v>278</v>
      </c>
      <c r="AX169" s="98"/>
      <c r="AY169" s="98"/>
      <c r="AZ169" s="18"/>
      <c r="BA169" s="25" t="s">
        <v>279</v>
      </c>
      <c r="BB169" s="18">
        <v>15089416696</v>
      </c>
      <c r="BC169" s="61">
        <v>1748</v>
      </c>
      <c r="BD169" s="18" t="s">
        <v>280</v>
      </c>
      <c r="BE169" s="25">
        <v>0</v>
      </c>
      <c r="BF169" s="25">
        <v>0</v>
      </c>
      <c r="BG169" s="25">
        <v>0</v>
      </c>
      <c r="BH169" s="25">
        <v>0</v>
      </c>
      <c r="BI169" s="18"/>
      <c r="BJ169" s="35"/>
      <c r="BK169" s="18">
        <v>77</v>
      </c>
      <c r="BL169" s="18"/>
      <c r="BM169" s="18"/>
      <c r="BN169" s="57"/>
    </row>
    <row r="170" ht="33" customHeight="1" spans="1:66">
      <c r="A170" s="290" t="s">
        <v>1623</v>
      </c>
      <c r="B170" s="15" t="s">
        <v>1624</v>
      </c>
      <c r="C170" s="290" t="s">
        <v>1623</v>
      </c>
      <c r="D170" s="15" t="s">
        <v>1625</v>
      </c>
      <c r="E170" s="71">
        <v>1781</v>
      </c>
      <c r="F170" s="18" t="s">
        <v>1434</v>
      </c>
      <c r="G170" s="18" t="s">
        <v>265</v>
      </c>
      <c r="H170" s="19" t="s">
        <v>266</v>
      </c>
      <c r="I170" s="15" t="s">
        <v>1626</v>
      </c>
      <c r="J170" s="24">
        <v>20</v>
      </c>
      <c r="K170" s="25">
        <v>0</v>
      </c>
      <c r="L170" s="18">
        <v>2</v>
      </c>
      <c r="M170" s="15">
        <v>43496</v>
      </c>
      <c r="N170" s="15">
        <v>44226</v>
      </c>
      <c r="O170" s="18"/>
      <c r="P170" s="15" t="s">
        <v>268</v>
      </c>
      <c r="Q170" s="25">
        <v>7.750008</v>
      </c>
      <c r="R170" s="24">
        <v>6.45834</v>
      </c>
      <c r="S170" s="29" t="s">
        <v>269</v>
      </c>
      <c r="T170" s="25" t="s">
        <v>270</v>
      </c>
      <c r="U170" s="18"/>
      <c r="V170" s="19" t="s">
        <v>166</v>
      </c>
      <c r="W170" s="18" t="s">
        <v>1627</v>
      </c>
      <c r="X170" s="18" t="s">
        <v>24</v>
      </c>
      <c r="Y170" s="35" t="s">
        <v>288</v>
      </c>
      <c r="Z170" s="18"/>
      <c r="AA170" s="18"/>
      <c r="AB170" s="37"/>
      <c r="AC170" s="38" t="s">
        <v>273</v>
      </c>
      <c r="AD170" s="18" t="s">
        <v>274</v>
      </c>
      <c r="AE170" s="25" t="s">
        <v>1628</v>
      </c>
      <c r="AF170" s="289" t="s">
        <v>1629</v>
      </c>
      <c r="AG170" s="14" t="s">
        <v>172</v>
      </c>
      <c r="AH170" s="14" t="s">
        <v>172</v>
      </c>
      <c r="AI170" s="14" t="s">
        <v>172</v>
      </c>
      <c r="AJ170" s="14" t="s">
        <v>172</v>
      </c>
      <c r="AK170" s="68" t="s">
        <v>172</v>
      </c>
      <c r="AL170" s="50"/>
      <c r="AM170" s="69" t="s">
        <v>172</v>
      </c>
      <c r="AN170" s="14" t="s">
        <v>172</v>
      </c>
      <c r="AO170" s="39">
        <v>4000</v>
      </c>
      <c r="AP170" s="39"/>
      <c r="AQ170" s="39"/>
      <c r="AR170" s="18" t="s">
        <v>1630</v>
      </c>
      <c r="AS170" s="25" t="s">
        <v>599</v>
      </c>
      <c r="AT170" s="25" t="s">
        <v>599</v>
      </c>
      <c r="AU170" s="18" t="s">
        <v>291</v>
      </c>
      <c r="AV170" s="18" t="s">
        <v>1394</v>
      </c>
      <c r="AW170" s="98" t="s">
        <v>278</v>
      </c>
      <c r="AX170" s="98"/>
      <c r="AY170" s="98"/>
      <c r="AZ170" s="18"/>
      <c r="BA170" s="25" t="s">
        <v>279</v>
      </c>
      <c r="BB170" s="18">
        <v>13302635599</v>
      </c>
      <c r="BC170" s="61">
        <v>1781</v>
      </c>
      <c r="BD170" s="18" t="s">
        <v>280</v>
      </c>
      <c r="BE170" s="25">
        <v>0</v>
      </c>
      <c r="BF170" s="25">
        <v>0</v>
      </c>
      <c r="BG170" s="25">
        <v>0</v>
      </c>
      <c r="BH170" s="25">
        <v>0</v>
      </c>
      <c r="BI170" s="18"/>
      <c r="BJ170" s="35"/>
      <c r="BK170" s="18">
        <v>77</v>
      </c>
      <c r="BL170" s="18"/>
      <c r="BM170" s="18"/>
      <c r="BN170" s="57"/>
    </row>
    <row r="171" ht="33" customHeight="1" spans="1:66">
      <c r="A171" s="290" t="s">
        <v>1631</v>
      </c>
      <c r="B171" s="15" t="s">
        <v>1632</v>
      </c>
      <c r="C171" s="290" t="s">
        <v>1631</v>
      </c>
      <c r="D171" s="15" t="s">
        <v>1633</v>
      </c>
      <c r="E171" s="71">
        <v>1825</v>
      </c>
      <c r="F171" s="18" t="s">
        <v>1434</v>
      </c>
      <c r="G171" s="18" t="s">
        <v>265</v>
      </c>
      <c r="H171" s="19" t="s">
        <v>266</v>
      </c>
      <c r="I171" s="15" t="s">
        <v>1634</v>
      </c>
      <c r="J171" s="24">
        <v>20</v>
      </c>
      <c r="K171" s="25">
        <v>0</v>
      </c>
      <c r="L171" s="18">
        <v>2</v>
      </c>
      <c r="M171" s="15">
        <v>43601</v>
      </c>
      <c r="N171" s="15">
        <v>44331</v>
      </c>
      <c r="O171" s="18"/>
      <c r="P171" s="15" t="s">
        <v>268</v>
      </c>
      <c r="Q171" s="25">
        <v>7.750008</v>
      </c>
      <c r="R171" s="24">
        <v>6.45834</v>
      </c>
      <c r="S171" s="29" t="s">
        <v>269</v>
      </c>
      <c r="T171" s="25" t="s">
        <v>270</v>
      </c>
      <c r="U171" s="18"/>
      <c r="V171" s="19" t="s">
        <v>166</v>
      </c>
      <c r="W171" s="18" t="s">
        <v>1627</v>
      </c>
      <c r="X171" s="18" t="s">
        <v>24</v>
      </c>
      <c r="Y171" s="35" t="s">
        <v>288</v>
      </c>
      <c r="Z171" s="18" t="s">
        <v>1635</v>
      </c>
      <c r="AA171" s="18"/>
      <c r="AB171" s="37" t="s">
        <v>1636</v>
      </c>
      <c r="AC171" s="38" t="s">
        <v>273</v>
      </c>
      <c r="AD171" s="18" t="s">
        <v>274</v>
      </c>
      <c r="AE171" s="25" t="s">
        <v>1637</v>
      </c>
      <c r="AF171" s="289" t="s">
        <v>1638</v>
      </c>
      <c r="AG171" s="14" t="s">
        <v>172</v>
      </c>
      <c r="AH171" s="14" t="s">
        <v>172</v>
      </c>
      <c r="AI171" s="14" t="s">
        <v>172</v>
      </c>
      <c r="AJ171" s="14" t="s">
        <v>172</v>
      </c>
      <c r="AK171" s="68" t="s">
        <v>172</v>
      </c>
      <c r="AL171" s="50"/>
      <c r="AM171" s="69" t="s">
        <v>172</v>
      </c>
      <c r="AN171" s="14" t="s">
        <v>172</v>
      </c>
      <c r="AO171" s="39">
        <v>4000</v>
      </c>
      <c r="AP171" s="39"/>
      <c r="AQ171" s="39"/>
      <c r="AR171" s="18" t="s">
        <v>1639</v>
      </c>
      <c r="AS171" s="25" t="s">
        <v>599</v>
      </c>
      <c r="AT171" s="25" t="s">
        <v>599</v>
      </c>
      <c r="AU171" s="18" t="s">
        <v>291</v>
      </c>
      <c r="AV171" s="18" t="s">
        <v>1394</v>
      </c>
      <c r="AW171" s="98" t="s">
        <v>278</v>
      </c>
      <c r="AX171" s="98"/>
      <c r="AY171" s="98"/>
      <c r="AZ171" s="18"/>
      <c r="BA171" s="25" t="s">
        <v>279</v>
      </c>
      <c r="BB171" s="18">
        <v>18719113399</v>
      </c>
      <c r="BC171" s="99">
        <v>1825</v>
      </c>
      <c r="BD171" s="18" t="s">
        <v>280</v>
      </c>
      <c r="BE171" s="25">
        <v>0</v>
      </c>
      <c r="BF171" s="25">
        <v>0</v>
      </c>
      <c r="BG171" s="25">
        <v>0</v>
      </c>
      <c r="BH171" s="25">
        <v>0</v>
      </c>
      <c r="BI171" s="18"/>
      <c r="BJ171" s="35"/>
      <c r="BK171" s="18">
        <v>77</v>
      </c>
      <c r="BL171" s="18"/>
      <c r="BM171" s="18"/>
      <c r="BN171" s="57"/>
    </row>
    <row r="172" ht="33" customHeight="1" spans="1:66">
      <c r="A172" s="290" t="s">
        <v>1640</v>
      </c>
      <c r="B172" s="15" t="s">
        <v>410</v>
      </c>
      <c r="C172" s="290" t="s">
        <v>1640</v>
      </c>
      <c r="D172" s="15" t="s">
        <v>411</v>
      </c>
      <c r="E172" s="71">
        <v>1831</v>
      </c>
      <c r="F172" s="18" t="s">
        <v>1434</v>
      </c>
      <c r="G172" s="18" t="s">
        <v>265</v>
      </c>
      <c r="H172" s="19" t="s">
        <v>266</v>
      </c>
      <c r="I172" s="15" t="s">
        <v>412</v>
      </c>
      <c r="J172" s="24">
        <v>20</v>
      </c>
      <c r="K172" s="25">
        <v>0</v>
      </c>
      <c r="L172" s="18">
        <v>2</v>
      </c>
      <c r="M172" s="15">
        <v>43608</v>
      </c>
      <c r="N172" s="15">
        <v>44338</v>
      </c>
      <c r="O172" s="18"/>
      <c r="P172" s="15" t="s">
        <v>268</v>
      </c>
      <c r="Q172" s="25">
        <v>7.750008</v>
      </c>
      <c r="R172" s="24">
        <v>6.45834</v>
      </c>
      <c r="S172" s="29" t="s">
        <v>269</v>
      </c>
      <c r="T172" s="25" t="s">
        <v>270</v>
      </c>
      <c r="U172" s="18"/>
      <c r="V172" s="19" t="s">
        <v>166</v>
      </c>
      <c r="W172" s="18" t="s">
        <v>1641</v>
      </c>
      <c r="X172" s="18" t="s">
        <v>24</v>
      </c>
      <c r="Y172" s="35" t="s">
        <v>313</v>
      </c>
      <c r="Z172" s="18" t="s">
        <v>1642</v>
      </c>
      <c r="AA172" s="18"/>
      <c r="AB172" s="37" t="s">
        <v>1643</v>
      </c>
      <c r="AC172" s="38" t="s">
        <v>273</v>
      </c>
      <c r="AD172" s="18" t="s">
        <v>321</v>
      </c>
      <c r="AE172" s="25" t="s">
        <v>1644</v>
      </c>
      <c r="AF172" s="289" t="s">
        <v>1645</v>
      </c>
      <c r="AG172" s="14" t="s">
        <v>172</v>
      </c>
      <c r="AH172" s="14" t="s">
        <v>172</v>
      </c>
      <c r="AI172" s="14" t="s">
        <v>172</v>
      </c>
      <c r="AJ172" s="14" t="s">
        <v>172</v>
      </c>
      <c r="AK172" s="68" t="s">
        <v>172</v>
      </c>
      <c r="AL172" s="50"/>
      <c r="AM172" s="69" t="s">
        <v>172</v>
      </c>
      <c r="AN172" s="14" t="s">
        <v>172</v>
      </c>
      <c r="AO172" s="39">
        <v>4000</v>
      </c>
      <c r="AP172" s="39"/>
      <c r="AQ172" s="39"/>
      <c r="AR172" s="18" t="s">
        <v>415</v>
      </c>
      <c r="AS172" s="25" t="s">
        <v>392</v>
      </c>
      <c r="AT172" s="25" t="s">
        <v>392</v>
      </c>
      <c r="AU172" s="18" t="s">
        <v>392</v>
      </c>
      <c r="AV172" s="18" t="s">
        <v>1394</v>
      </c>
      <c r="AW172" s="98" t="s">
        <v>278</v>
      </c>
      <c r="AX172" s="98"/>
      <c r="AY172" s="98"/>
      <c r="AZ172" s="18"/>
      <c r="BA172" s="25" t="s">
        <v>1646</v>
      </c>
      <c r="BB172" s="18">
        <v>13302638889</v>
      </c>
      <c r="BC172" s="99">
        <v>1831</v>
      </c>
      <c r="BD172" s="18" t="s">
        <v>280</v>
      </c>
      <c r="BE172" s="25">
        <v>0</v>
      </c>
      <c r="BF172" s="25">
        <v>0</v>
      </c>
      <c r="BG172" s="25">
        <v>0</v>
      </c>
      <c r="BH172" s="25">
        <v>0</v>
      </c>
      <c r="BI172" s="18"/>
      <c r="BJ172" s="35"/>
      <c r="BK172" s="18">
        <v>77</v>
      </c>
      <c r="BL172" s="18"/>
      <c r="BM172" s="18"/>
      <c r="BN172" s="57"/>
    </row>
    <row r="173" ht="33" customHeight="1" spans="1:66">
      <c r="A173" s="290" t="s">
        <v>1647</v>
      </c>
      <c r="B173" s="15" t="s">
        <v>1648</v>
      </c>
      <c r="C173" s="290" t="s">
        <v>1647</v>
      </c>
      <c r="D173" s="16" t="s">
        <v>1649</v>
      </c>
      <c r="E173" s="71">
        <v>1835</v>
      </c>
      <c r="F173" s="18" t="s">
        <v>1434</v>
      </c>
      <c r="G173" s="18" t="s">
        <v>265</v>
      </c>
      <c r="H173" s="19" t="s">
        <v>266</v>
      </c>
      <c r="I173" s="15" t="s">
        <v>1650</v>
      </c>
      <c r="J173" s="24">
        <v>20</v>
      </c>
      <c r="K173" s="25">
        <v>0</v>
      </c>
      <c r="L173" s="18">
        <v>2</v>
      </c>
      <c r="M173" s="15">
        <v>43614</v>
      </c>
      <c r="N173" s="15">
        <v>44344</v>
      </c>
      <c r="O173" s="18"/>
      <c r="P173" s="15" t="s">
        <v>268</v>
      </c>
      <c r="Q173" s="25">
        <v>7.750008</v>
      </c>
      <c r="R173" s="24">
        <v>6.45834</v>
      </c>
      <c r="S173" s="29" t="s">
        <v>269</v>
      </c>
      <c r="T173" s="25" t="s">
        <v>270</v>
      </c>
      <c r="U173" s="18"/>
      <c r="V173" s="19" t="s">
        <v>166</v>
      </c>
      <c r="W173" s="18" t="s">
        <v>1651</v>
      </c>
      <c r="X173" s="18" t="s">
        <v>24</v>
      </c>
      <c r="Y173" s="35" t="s">
        <v>288</v>
      </c>
      <c r="Z173" s="18" t="s">
        <v>1652</v>
      </c>
      <c r="AA173" s="18"/>
      <c r="AB173" s="37" t="s">
        <v>1653</v>
      </c>
      <c r="AC173" s="38" t="s">
        <v>273</v>
      </c>
      <c r="AD173" s="18" t="s">
        <v>321</v>
      </c>
      <c r="AE173" s="25" t="s">
        <v>1654</v>
      </c>
      <c r="AF173" s="289" t="s">
        <v>1655</v>
      </c>
      <c r="AG173" s="14" t="s">
        <v>172</v>
      </c>
      <c r="AH173" s="14" t="s">
        <v>172</v>
      </c>
      <c r="AI173" s="14" t="s">
        <v>172</v>
      </c>
      <c r="AJ173" s="14" t="s">
        <v>172</v>
      </c>
      <c r="AK173" s="68" t="s">
        <v>172</v>
      </c>
      <c r="AL173" s="50"/>
      <c r="AM173" s="69" t="s">
        <v>172</v>
      </c>
      <c r="AN173" s="14" t="s">
        <v>172</v>
      </c>
      <c r="AO173" s="39">
        <v>4000</v>
      </c>
      <c r="AP173" s="39"/>
      <c r="AQ173" s="39"/>
      <c r="AR173" s="18" t="s">
        <v>1656</v>
      </c>
      <c r="AS173" s="25" t="s">
        <v>882</v>
      </c>
      <c r="AT173" s="25" t="s">
        <v>882</v>
      </c>
      <c r="AU173" s="18" t="s">
        <v>299</v>
      </c>
      <c r="AV173" s="18" t="s">
        <v>1394</v>
      </c>
      <c r="AW173" s="98" t="s">
        <v>278</v>
      </c>
      <c r="AX173" s="98"/>
      <c r="AY173" s="98"/>
      <c r="AZ173" s="18"/>
      <c r="BA173" s="25" t="s">
        <v>279</v>
      </c>
      <c r="BB173" s="18">
        <v>18938102044</v>
      </c>
      <c r="BC173" s="99">
        <v>1835</v>
      </c>
      <c r="BD173" s="18" t="s">
        <v>280</v>
      </c>
      <c r="BE173" s="25">
        <v>0</v>
      </c>
      <c r="BF173" s="25">
        <v>0</v>
      </c>
      <c r="BG173" s="25">
        <v>0</v>
      </c>
      <c r="BH173" s="25">
        <v>0</v>
      </c>
      <c r="BI173" s="18"/>
      <c r="BJ173" s="35"/>
      <c r="BK173" s="18">
        <v>77</v>
      </c>
      <c r="BL173" s="18"/>
      <c r="BM173" s="18"/>
      <c r="BN173" s="57"/>
    </row>
    <row r="174" ht="33" customHeight="1" spans="1:66">
      <c r="A174" s="290" t="s">
        <v>1657</v>
      </c>
      <c r="B174" s="15" t="s">
        <v>1658</v>
      </c>
      <c r="C174" s="290" t="s">
        <v>1657</v>
      </c>
      <c r="D174" s="15" t="s">
        <v>1659</v>
      </c>
      <c r="E174" s="71">
        <v>1839</v>
      </c>
      <c r="F174" s="18" t="s">
        <v>1434</v>
      </c>
      <c r="G174" s="18" t="s">
        <v>1462</v>
      </c>
      <c r="H174" s="19" t="s">
        <v>266</v>
      </c>
      <c r="I174" s="15" t="s">
        <v>1660</v>
      </c>
      <c r="J174" s="24">
        <v>20</v>
      </c>
      <c r="K174" s="25">
        <v>0</v>
      </c>
      <c r="L174" s="18">
        <v>3</v>
      </c>
      <c r="M174" s="15">
        <v>43615</v>
      </c>
      <c r="N174" s="15">
        <v>44345</v>
      </c>
      <c r="O174" s="18"/>
      <c r="P174" s="15" t="s">
        <v>268</v>
      </c>
      <c r="Q174" s="25">
        <v>7.750008</v>
      </c>
      <c r="R174" s="24">
        <v>6.45834</v>
      </c>
      <c r="S174" s="29" t="s">
        <v>269</v>
      </c>
      <c r="T174" s="25" t="s">
        <v>270</v>
      </c>
      <c r="U174" s="18"/>
      <c r="V174" s="19" t="s">
        <v>166</v>
      </c>
      <c r="W174" s="18" t="s">
        <v>1661</v>
      </c>
      <c r="X174" s="18" t="s">
        <v>166</v>
      </c>
      <c r="Y174" s="35" t="s">
        <v>288</v>
      </c>
      <c r="Z174" s="18" t="s">
        <v>1662</v>
      </c>
      <c r="AA174" s="18"/>
      <c r="AB174" s="37" t="s">
        <v>1663</v>
      </c>
      <c r="AC174" s="38" t="s">
        <v>273</v>
      </c>
      <c r="AD174" s="18" t="s">
        <v>321</v>
      </c>
      <c r="AE174" s="25" t="s">
        <v>1664</v>
      </c>
      <c r="AF174" s="289" t="s">
        <v>1665</v>
      </c>
      <c r="AG174" s="14" t="s">
        <v>172</v>
      </c>
      <c r="AH174" s="14" t="s">
        <v>172</v>
      </c>
      <c r="AI174" s="14" t="s">
        <v>172</v>
      </c>
      <c r="AJ174" s="14" t="s">
        <v>172</v>
      </c>
      <c r="AK174" s="68" t="s">
        <v>172</v>
      </c>
      <c r="AL174" s="50"/>
      <c r="AM174" s="69" t="s">
        <v>172</v>
      </c>
      <c r="AN174" s="14" t="s">
        <v>172</v>
      </c>
      <c r="AO174" s="39">
        <v>4000</v>
      </c>
      <c r="AP174" s="39"/>
      <c r="AQ174" s="39"/>
      <c r="AR174" s="18" t="s">
        <v>1666</v>
      </c>
      <c r="AS174" s="25" t="s">
        <v>599</v>
      </c>
      <c r="AT174" s="25" t="s">
        <v>599</v>
      </c>
      <c r="AU174" s="18" t="s">
        <v>291</v>
      </c>
      <c r="AV174" s="18"/>
      <c r="AW174" s="98" t="s">
        <v>278</v>
      </c>
      <c r="AX174" s="98"/>
      <c r="AY174" s="98"/>
      <c r="AZ174" s="18"/>
      <c r="BA174" s="25" t="s">
        <v>279</v>
      </c>
      <c r="BB174" s="18">
        <v>18407629333</v>
      </c>
      <c r="BC174" s="99">
        <v>1839</v>
      </c>
      <c r="BD174" s="18" t="s">
        <v>280</v>
      </c>
      <c r="BE174" s="25">
        <v>0</v>
      </c>
      <c r="BF174" s="25">
        <v>0</v>
      </c>
      <c r="BG174" s="25">
        <v>0</v>
      </c>
      <c r="BH174" s="25">
        <v>0</v>
      </c>
      <c r="BI174" s="18"/>
      <c r="BJ174" s="35"/>
      <c r="BK174" s="18">
        <v>77</v>
      </c>
      <c r="BL174" s="18"/>
      <c r="BM174" s="18"/>
      <c r="BN174" s="57"/>
    </row>
    <row r="175" ht="33" customHeight="1" spans="1:66">
      <c r="A175" s="14" t="s">
        <v>1667</v>
      </c>
      <c r="B175" s="15" t="s">
        <v>1668</v>
      </c>
      <c r="C175" s="14" t="s">
        <v>1667</v>
      </c>
      <c r="D175" s="15" t="s">
        <v>121</v>
      </c>
      <c r="E175" s="17">
        <v>1878</v>
      </c>
      <c r="F175" s="18" t="s">
        <v>285</v>
      </c>
      <c r="G175" s="18" t="s">
        <v>265</v>
      </c>
      <c r="H175" s="19" t="s">
        <v>266</v>
      </c>
      <c r="I175" s="15" t="s">
        <v>1669</v>
      </c>
      <c r="J175" s="24">
        <v>20</v>
      </c>
      <c r="K175" s="25">
        <v>0</v>
      </c>
      <c r="L175" s="18">
        <v>2</v>
      </c>
      <c r="M175" s="15">
        <v>43677</v>
      </c>
      <c r="N175" s="15">
        <v>44407</v>
      </c>
      <c r="O175" s="27"/>
      <c r="P175" s="15" t="s">
        <v>268</v>
      </c>
      <c r="Q175" s="25">
        <v>7.750008</v>
      </c>
      <c r="R175" s="24">
        <v>6.45834</v>
      </c>
      <c r="S175" s="29" t="s">
        <v>269</v>
      </c>
      <c r="T175" s="25" t="s">
        <v>270</v>
      </c>
      <c r="U175" s="18"/>
      <c r="V175" s="19" t="s">
        <v>24</v>
      </c>
      <c r="W175" s="18" t="s">
        <v>1670</v>
      </c>
      <c r="X175" s="18" t="s">
        <v>24</v>
      </c>
      <c r="Y175" s="35" t="s">
        <v>288</v>
      </c>
      <c r="Z175" s="18" t="s">
        <v>1671</v>
      </c>
      <c r="AA175" s="18"/>
      <c r="AB175" s="37" t="s">
        <v>1672</v>
      </c>
      <c r="AC175" s="38" t="s">
        <v>273</v>
      </c>
      <c r="AD175" s="18" t="s">
        <v>321</v>
      </c>
      <c r="AE175" s="25" t="s">
        <v>1673</v>
      </c>
      <c r="AF175" s="14" t="s">
        <v>1674</v>
      </c>
      <c r="AG175" s="14" t="s">
        <v>172</v>
      </c>
      <c r="AH175" s="14" t="s">
        <v>172</v>
      </c>
      <c r="AI175" s="14" t="s">
        <v>172</v>
      </c>
      <c r="AJ175" s="14" t="s">
        <v>172</v>
      </c>
      <c r="AK175" s="68" t="s">
        <v>172</v>
      </c>
      <c r="AL175" s="50"/>
      <c r="AM175" s="69" t="s">
        <v>172</v>
      </c>
      <c r="AN175" s="14" t="s">
        <v>172</v>
      </c>
      <c r="AO175" s="39">
        <v>4000</v>
      </c>
      <c r="AP175" s="39"/>
      <c r="AQ175" s="39"/>
      <c r="AR175" s="18" t="s">
        <v>1675</v>
      </c>
      <c r="AS175" s="25" t="s">
        <v>599</v>
      </c>
      <c r="AT175" s="25" t="s">
        <v>599</v>
      </c>
      <c r="AU175" s="18" t="s">
        <v>291</v>
      </c>
      <c r="AV175" s="18" t="s">
        <v>245</v>
      </c>
      <c r="AW175" s="98" t="s">
        <v>278</v>
      </c>
      <c r="AX175" s="98"/>
      <c r="AY175" s="98"/>
      <c r="AZ175" s="18"/>
      <c r="BA175" s="25" t="s">
        <v>279</v>
      </c>
      <c r="BB175" s="26">
        <v>18318585034</v>
      </c>
      <c r="BC175" s="18">
        <v>1878</v>
      </c>
      <c r="BD175" s="18" t="s">
        <v>280</v>
      </c>
      <c r="BE175" s="25">
        <v>0</v>
      </c>
      <c r="BF175" s="25">
        <v>0</v>
      </c>
      <c r="BG175" s="25">
        <v>0</v>
      </c>
      <c r="BH175" s="25">
        <v>0</v>
      </c>
      <c r="BI175" s="18"/>
      <c r="BJ175" s="35"/>
      <c r="BK175" s="18">
        <v>77</v>
      </c>
      <c r="BL175" s="18"/>
      <c r="BM175" s="18"/>
      <c r="BN175" s="18"/>
    </row>
    <row r="176" ht="33" customHeight="1" spans="1:66">
      <c r="A176" s="14" t="s">
        <v>1676</v>
      </c>
      <c r="B176" s="15" t="s">
        <v>1677</v>
      </c>
      <c r="C176" s="14" t="s">
        <v>1676</v>
      </c>
      <c r="D176" s="16" t="s">
        <v>1678</v>
      </c>
      <c r="E176" s="17">
        <v>1896</v>
      </c>
      <c r="F176" s="18" t="s">
        <v>285</v>
      </c>
      <c r="G176" s="18" t="s">
        <v>265</v>
      </c>
      <c r="H176" s="19" t="s">
        <v>266</v>
      </c>
      <c r="I176" s="15" t="s">
        <v>1679</v>
      </c>
      <c r="J176" s="24">
        <v>20</v>
      </c>
      <c r="K176" s="25">
        <v>0</v>
      </c>
      <c r="L176" s="18">
        <v>2</v>
      </c>
      <c r="M176" s="15">
        <v>43691</v>
      </c>
      <c r="N176" s="15">
        <v>44421</v>
      </c>
      <c r="O176" s="27"/>
      <c r="P176" s="15" t="s">
        <v>268</v>
      </c>
      <c r="Q176" s="25">
        <v>7.750008</v>
      </c>
      <c r="R176" s="24">
        <v>6.45834</v>
      </c>
      <c r="S176" s="29" t="s">
        <v>269</v>
      </c>
      <c r="T176" s="25" t="s">
        <v>1333</v>
      </c>
      <c r="U176" s="18"/>
      <c r="V176" s="19" t="s">
        <v>24</v>
      </c>
      <c r="W176" s="18" t="s">
        <v>435</v>
      </c>
      <c r="X176" s="18" t="s">
        <v>24</v>
      </c>
      <c r="Y176" s="35" t="s">
        <v>313</v>
      </c>
      <c r="Z176" s="18" t="s">
        <v>1680</v>
      </c>
      <c r="AA176" s="18"/>
      <c r="AB176" s="37" t="s">
        <v>1681</v>
      </c>
      <c r="AC176" s="38" t="s">
        <v>273</v>
      </c>
      <c r="AD176" s="18" t="s">
        <v>321</v>
      </c>
      <c r="AE176" s="25" t="s">
        <v>1682</v>
      </c>
      <c r="AF176" s="14" t="s">
        <v>1683</v>
      </c>
      <c r="AG176" s="54" t="s">
        <v>1684</v>
      </c>
      <c r="AH176" s="48">
        <v>1</v>
      </c>
      <c r="AI176" s="14" t="s">
        <v>1685</v>
      </c>
      <c r="AJ176" s="14" t="s">
        <v>1686</v>
      </c>
      <c r="AK176" s="49">
        <v>43.97</v>
      </c>
      <c r="AL176" s="70">
        <v>43.97</v>
      </c>
      <c r="AM176" s="55">
        <v>45.49</v>
      </c>
      <c r="AN176" s="56">
        <v>111.31</v>
      </c>
      <c r="AO176" s="18" t="s">
        <v>172</v>
      </c>
      <c r="AP176" s="18"/>
      <c r="AQ176" s="18"/>
      <c r="AR176" s="18" t="s">
        <v>1687</v>
      </c>
      <c r="AS176" s="25" t="s">
        <v>291</v>
      </c>
      <c r="AT176" s="25" t="s">
        <v>291</v>
      </c>
      <c r="AU176" s="18" t="s">
        <v>599</v>
      </c>
      <c r="AV176" s="18" t="s">
        <v>1394</v>
      </c>
      <c r="AW176" s="98" t="s">
        <v>278</v>
      </c>
      <c r="AX176" s="98"/>
      <c r="AY176" s="98"/>
      <c r="AZ176" s="18"/>
      <c r="BA176" s="25" t="s">
        <v>279</v>
      </c>
      <c r="BB176" s="26">
        <v>13724803583</v>
      </c>
      <c r="BC176" s="18">
        <v>1896</v>
      </c>
      <c r="BD176" s="18" t="s">
        <v>280</v>
      </c>
      <c r="BE176" s="25">
        <v>0</v>
      </c>
      <c r="BF176" s="25">
        <v>0</v>
      </c>
      <c r="BG176" s="25">
        <v>0</v>
      </c>
      <c r="BH176" s="25">
        <v>0</v>
      </c>
      <c r="BI176" s="18"/>
      <c r="BJ176" s="35"/>
      <c r="BK176" s="18">
        <v>77</v>
      </c>
      <c r="BL176" s="18"/>
      <c r="BM176" s="18"/>
      <c r="BN176" s="18"/>
    </row>
    <row r="177" ht="33" customHeight="1" spans="1:66">
      <c r="A177" s="72" t="s">
        <v>1688</v>
      </c>
      <c r="B177" s="15" t="s">
        <v>1689</v>
      </c>
      <c r="C177" s="72" t="s">
        <v>1688</v>
      </c>
      <c r="D177" s="15" t="s">
        <v>1690</v>
      </c>
      <c r="E177" s="17">
        <v>1907</v>
      </c>
      <c r="F177" s="73" t="s">
        <v>285</v>
      </c>
      <c r="G177" s="73" t="s">
        <v>265</v>
      </c>
      <c r="H177" s="19" t="s">
        <v>266</v>
      </c>
      <c r="I177" s="15" t="s">
        <v>1691</v>
      </c>
      <c r="J177" s="24">
        <v>20</v>
      </c>
      <c r="K177" s="25">
        <v>0</v>
      </c>
      <c r="L177" s="73">
        <v>2</v>
      </c>
      <c r="M177" s="15">
        <v>43698</v>
      </c>
      <c r="N177" s="15">
        <v>44428</v>
      </c>
      <c r="O177" s="27"/>
      <c r="P177" s="15" t="s">
        <v>268</v>
      </c>
      <c r="Q177" s="25">
        <v>7.750008</v>
      </c>
      <c r="R177" s="24">
        <v>6.45834</v>
      </c>
      <c r="S177" s="29" t="s">
        <v>269</v>
      </c>
      <c r="T177" s="25" t="s">
        <v>270</v>
      </c>
      <c r="U177" s="73"/>
      <c r="V177" s="80" t="s">
        <v>24</v>
      </c>
      <c r="W177" s="73" t="s">
        <v>1692</v>
      </c>
      <c r="X177" s="73" t="s">
        <v>24</v>
      </c>
      <c r="Y177" s="85" t="s">
        <v>1693</v>
      </c>
      <c r="Z177" s="18" t="s">
        <v>1694</v>
      </c>
      <c r="AA177" s="18"/>
      <c r="AB177" s="37" t="s">
        <v>1695</v>
      </c>
      <c r="AC177" s="86" t="s">
        <v>273</v>
      </c>
      <c r="AD177" s="73" t="s">
        <v>274</v>
      </c>
      <c r="AE177" s="25" t="s">
        <v>1696</v>
      </c>
      <c r="AF177" s="72" t="s">
        <v>1697</v>
      </c>
      <c r="AG177" s="14" t="s">
        <v>172</v>
      </c>
      <c r="AH177" s="14" t="s">
        <v>172</v>
      </c>
      <c r="AI177" s="14" t="s">
        <v>172</v>
      </c>
      <c r="AJ177" s="14" t="s">
        <v>172</v>
      </c>
      <c r="AK177" s="68" t="s">
        <v>172</v>
      </c>
      <c r="AL177" s="50"/>
      <c r="AM177" s="69" t="s">
        <v>172</v>
      </c>
      <c r="AN177" s="14" t="s">
        <v>172</v>
      </c>
      <c r="AO177" s="39">
        <v>4000</v>
      </c>
      <c r="AP177" s="96"/>
      <c r="AQ177" s="96"/>
      <c r="AR177" s="73" t="s">
        <v>1698</v>
      </c>
      <c r="AS177" s="25" t="s">
        <v>392</v>
      </c>
      <c r="AT177" s="25" t="s">
        <v>392</v>
      </c>
      <c r="AU177" s="73" t="s">
        <v>392</v>
      </c>
      <c r="AV177" s="73" t="s">
        <v>245</v>
      </c>
      <c r="AW177" s="98" t="s">
        <v>278</v>
      </c>
      <c r="AX177" s="100"/>
      <c r="AY177" s="74" t="s">
        <v>166</v>
      </c>
      <c r="AZ177" s="73"/>
      <c r="BA177" s="25" t="s">
        <v>1603</v>
      </c>
      <c r="BB177" s="101">
        <v>13923695685</v>
      </c>
      <c r="BC177" s="18">
        <v>1907</v>
      </c>
      <c r="BD177" s="73" t="s">
        <v>280</v>
      </c>
      <c r="BE177" s="25">
        <v>0</v>
      </c>
      <c r="BF177" s="25">
        <v>0</v>
      </c>
      <c r="BG177" s="25">
        <v>0</v>
      </c>
      <c r="BH177" s="25">
        <v>0</v>
      </c>
      <c r="BI177" s="73"/>
      <c r="BJ177" s="35"/>
      <c r="BK177" s="18">
        <v>77</v>
      </c>
      <c r="BL177" s="18"/>
      <c r="BM177" s="18"/>
      <c r="BN177" s="18"/>
    </row>
    <row r="178" ht="33" customHeight="1" spans="1:66">
      <c r="A178" s="14" t="s">
        <v>1699</v>
      </c>
      <c r="B178" s="15" t="s">
        <v>1700</v>
      </c>
      <c r="C178" s="14" t="s">
        <v>1699</v>
      </c>
      <c r="D178" s="16" t="s">
        <v>1701</v>
      </c>
      <c r="E178" s="17">
        <v>1937</v>
      </c>
      <c r="F178" s="18" t="s">
        <v>285</v>
      </c>
      <c r="G178" s="18" t="s">
        <v>265</v>
      </c>
      <c r="H178" s="19" t="s">
        <v>266</v>
      </c>
      <c r="I178" s="15" t="s">
        <v>1702</v>
      </c>
      <c r="J178" s="24">
        <v>20</v>
      </c>
      <c r="K178" s="25">
        <v>0</v>
      </c>
      <c r="L178" s="18">
        <v>2</v>
      </c>
      <c r="M178" s="15">
        <v>43727</v>
      </c>
      <c r="N178" s="15">
        <v>44457</v>
      </c>
      <c r="O178" s="27"/>
      <c r="P178" s="15" t="s">
        <v>268</v>
      </c>
      <c r="Q178" s="25">
        <v>7.750008</v>
      </c>
      <c r="R178" s="24">
        <v>6.45834</v>
      </c>
      <c r="S178" s="29" t="s">
        <v>269</v>
      </c>
      <c r="T178" s="25" t="s">
        <v>270</v>
      </c>
      <c r="U178" s="18"/>
      <c r="V178" s="19" t="s">
        <v>166</v>
      </c>
      <c r="W178" s="18" t="s">
        <v>1703</v>
      </c>
      <c r="X178" s="18" t="s">
        <v>24</v>
      </c>
      <c r="Y178" s="35" t="s">
        <v>421</v>
      </c>
      <c r="Z178" s="18" t="s">
        <v>1704</v>
      </c>
      <c r="AA178" s="18"/>
      <c r="AB178" s="37" t="s">
        <v>1705</v>
      </c>
      <c r="AC178" s="38" t="s">
        <v>273</v>
      </c>
      <c r="AD178" s="18" t="s">
        <v>321</v>
      </c>
      <c r="AE178" s="25" t="s">
        <v>1706</v>
      </c>
      <c r="AF178" s="14" t="s">
        <v>1707</v>
      </c>
      <c r="AG178" s="14" t="s">
        <v>172</v>
      </c>
      <c r="AH178" s="14" t="s">
        <v>172</v>
      </c>
      <c r="AI178" s="14" t="s">
        <v>172</v>
      </c>
      <c r="AJ178" s="14" t="s">
        <v>172</v>
      </c>
      <c r="AK178" s="68" t="s">
        <v>172</v>
      </c>
      <c r="AL178" s="50"/>
      <c r="AM178" s="69" t="s">
        <v>172</v>
      </c>
      <c r="AN178" s="14" t="s">
        <v>172</v>
      </c>
      <c r="AO178" s="39">
        <v>4000</v>
      </c>
      <c r="AP178" s="39"/>
      <c r="AQ178" s="39"/>
      <c r="AR178" s="18" t="s">
        <v>1708</v>
      </c>
      <c r="AS178" s="25" t="s">
        <v>599</v>
      </c>
      <c r="AT178" s="25" t="s">
        <v>599</v>
      </c>
      <c r="AU178" s="18" t="s">
        <v>291</v>
      </c>
      <c r="AV178" s="18" t="s">
        <v>245</v>
      </c>
      <c r="AW178" s="98" t="s">
        <v>278</v>
      </c>
      <c r="AX178" s="98"/>
      <c r="AY178" s="98"/>
      <c r="AZ178" s="18"/>
      <c r="BA178" s="25" t="s">
        <v>279</v>
      </c>
      <c r="BB178" s="26">
        <v>15819285284</v>
      </c>
      <c r="BC178" s="18">
        <v>1937</v>
      </c>
      <c r="BD178" s="18" t="s">
        <v>280</v>
      </c>
      <c r="BE178" s="25">
        <v>0</v>
      </c>
      <c r="BF178" s="25">
        <v>0</v>
      </c>
      <c r="BG178" s="25">
        <v>0</v>
      </c>
      <c r="BH178" s="25">
        <v>0</v>
      </c>
      <c r="BI178" s="18"/>
      <c r="BJ178" s="35"/>
      <c r="BK178" s="18">
        <v>77</v>
      </c>
      <c r="BL178" s="18"/>
      <c r="BM178" s="18"/>
      <c r="BN178" s="18"/>
    </row>
    <row r="179" ht="33" customHeight="1" spans="1:66">
      <c r="A179" s="14" t="s">
        <v>1709</v>
      </c>
      <c r="B179" s="15" t="s">
        <v>1710</v>
      </c>
      <c r="C179" s="14" t="s">
        <v>1709</v>
      </c>
      <c r="D179" s="15" t="s">
        <v>1711</v>
      </c>
      <c r="E179" s="17">
        <v>1944</v>
      </c>
      <c r="F179" s="18" t="s">
        <v>285</v>
      </c>
      <c r="G179" s="18" t="s">
        <v>265</v>
      </c>
      <c r="H179" s="19" t="s">
        <v>266</v>
      </c>
      <c r="I179" s="15" t="s">
        <v>1712</v>
      </c>
      <c r="J179" s="24">
        <v>20</v>
      </c>
      <c r="K179" s="25">
        <v>0</v>
      </c>
      <c r="L179" s="18" t="s">
        <v>1713</v>
      </c>
      <c r="M179" s="15">
        <v>43734</v>
      </c>
      <c r="N179" s="15">
        <v>44798</v>
      </c>
      <c r="O179" s="27"/>
      <c r="P179" s="15" t="s">
        <v>268</v>
      </c>
      <c r="Q179" s="25">
        <v>7.75</v>
      </c>
      <c r="R179" s="24">
        <v>6.45833333333333</v>
      </c>
      <c r="S179" s="29" t="s">
        <v>269</v>
      </c>
      <c r="T179" s="25" t="s">
        <v>270</v>
      </c>
      <c r="U179" s="18"/>
      <c r="V179" s="19" t="s">
        <v>24</v>
      </c>
      <c r="W179" s="18" t="s">
        <v>1714</v>
      </c>
      <c r="X179" s="18" t="s">
        <v>24</v>
      </c>
      <c r="Y179" s="35" t="s">
        <v>288</v>
      </c>
      <c r="Z179" s="18" t="s">
        <v>1715</v>
      </c>
      <c r="AA179" s="18"/>
      <c r="AB179" s="37" t="s">
        <v>1716</v>
      </c>
      <c r="AC179" s="38" t="s">
        <v>273</v>
      </c>
      <c r="AD179" s="18" t="s">
        <v>274</v>
      </c>
      <c r="AE179" s="25" t="s">
        <v>1717</v>
      </c>
      <c r="AF179" s="14" t="s">
        <v>1718</v>
      </c>
      <c r="AG179" s="14" t="s">
        <v>172</v>
      </c>
      <c r="AH179" s="14" t="s">
        <v>172</v>
      </c>
      <c r="AI179" s="14" t="s">
        <v>172</v>
      </c>
      <c r="AJ179" s="14" t="s">
        <v>172</v>
      </c>
      <c r="AK179" s="68" t="s">
        <v>172</v>
      </c>
      <c r="AL179" s="50"/>
      <c r="AM179" s="69" t="s">
        <v>172</v>
      </c>
      <c r="AN179" s="14" t="s">
        <v>172</v>
      </c>
      <c r="AO179" s="39" t="s">
        <v>1719</v>
      </c>
      <c r="AP179" s="39"/>
      <c r="AQ179" s="39"/>
      <c r="AR179" s="18" t="s">
        <v>1720</v>
      </c>
      <c r="AS179" s="25" t="s">
        <v>599</v>
      </c>
      <c r="AT179" s="25" t="s">
        <v>599</v>
      </c>
      <c r="AU179" s="18" t="s">
        <v>291</v>
      </c>
      <c r="AV179" s="18" t="s">
        <v>245</v>
      </c>
      <c r="AW179" s="98" t="s">
        <v>278</v>
      </c>
      <c r="AX179" s="98"/>
      <c r="AY179" s="31" t="s">
        <v>166</v>
      </c>
      <c r="AZ179" s="18"/>
      <c r="BA179" s="25" t="s">
        <v>1646</v>
      </c>
      <c r="BB179" s="26">
        <v>13825359066</v>
      </c>
      <c r="BC179" s="18">
        <v>1944</v>
      </c>
      <c r="BD179" s="18" t="s">
        <v>195</v>
      </c>
      <c r="BE179" s="25">
        <v>0</v>
      </c>
      <c r="BF179" s="25">
        <v>0</v>
      </c>
      <c r="BG179" s="25">
        <v>0</v>
      </c>
      <c r="BH179" s="25">
        <v>0</v>
      </c>
      <c r="BI179" s="18"/>
      <c r="BJ179" s="35"/>
      <c r="BK179" s="18">
        <v>77</v>
      </c>
      <c r="BL179" s="18"/>
      <c r="BM179" s="18"/>
      <c r="BN179" s="18"/>
    </row>
    <row r="180" ht="33" customHeight="1" spans="1:66">
      <c r="A180" s="14" t="s">
        <v>1721</v>
      </c>
      <c r="B180" s="15" t="s">
        <v>1722</v>
      </c>
      <c r="C180" s="14" t="s">
        <v>1721</v>
      </c>
      <c r="D180" s="15" t="s">
        <v>1723</v>
      </c>
      <c r="E180" s="17">
        <v>1946</v>
      </c>
      <c r="F180" s="18" t="s">
        <v>285</v>
      </c>
      <c r="G180" s="18" t="s">
        <v>265</v>
      </c>
      <c r="H180" s="19" t="s">
        <v>266</v>
      </c>
      <c r="I180" s="15" t="s">
        <v>1724</v>
      </c>
      <c r="J180" s="24">
        <v>20</v>
      </c>
      <c r="K180" s="25">
        <v>0</v>
      </c>
      <c r="L180" s="18">
        <v>2</v>
      </c>
      <c r="M180" s="15">
        <v>43734</v>
      </c>
      <c r="N180" s="15">
        <v>44464</v>
      </c>
      <c r="O180" s="27"/>
      <c r="P180" s="15" t="s">
        <v>268</v>
      </c>
      <c r="Q180" s="25">
        <v>7.750008</v>
      </c>
      <c r="R180" s="24">
        <v>6.45834</v>
      </c>
      <c r="S180" s="29" t="s">
        <v>269</v>
      </c>
      <c r="T180" s="25" t="s">
        <v>270</v>
      </c>
      <c r="U180" s="18"/>
      <c r="V180" s="19" t="s">
        <v>166</v>
      </c>
      <c r="W180" s="18" t="s">
        <v>482</v>
      </c>
      <c r="X180" s="18" t="s">
        <v>24</v>
      </c>
      <c r="Y180" s="35" t="s">
        <v>1725</v>
      </c>
      <c r="Z180" s="18" t="s">
        <v>1726</v>
      </c>
      <c r="AA180" s="18"/>
      <c r="AB180" s="37" t="s">
        <v>1727</v>
      </c>
      <c r="AC180" s="38" t="s">
        <v>273</v>
      </c>
      <c r="AD180" s="18" t="s">
        <v>321</v>
      </c>
      <c r="AE180" s="25" t="s">
        <v>1728</v>
      </c>
      <c r="AF180" s="14" t="s">
        <v>1729</v>
      </c>
      <c r="AG180" s="14" t="s">
        <v>172</v>
      </c>
      <c r="AH180" s="14" t="s">
        <v>172</v>
      </c>
      <c r="AI180" s="14" t="s">
        <v>172</v>
      </c>
      <c r="AJ180" s="14" t="s">
        <v>172</v>
      </c>
      <c r="AK180" s="68" t="s">
        <v>172</v>
      </c>
      <c r="AL180" s="50"/>
      <c r="AM180" s="69" t="s">
        <v>172</v>
      </c>
      <c r="AN180" s="14" t="s">
        <v>172</v>
      </c>
      <c r="AO180" s="39">
        <v>4000</v>
      </c>
      <c r="AP180" s="39"/>
      <c r="AQ180" s="39"/>
      <c r="AR180" s="18" t="s">
        <v>1730</v>
      </c>
      <c r="AS180" s="25" t="s">
        <v>599</v>
      </c>
      <c r="AT180" s="25" t="s">
        <v>599</v>
      </c>
      <c r="AU180" s="18" t="s">
        <v>291</v>
      </c>
      <c r="AV180" s="18" t="s">
        <v>245</v>
      </c>
      <c r="AW180" s="98" t="s">
        <v>278</v>
      </c>
      <c r="AX180" s="98"/>
      <c r="AY180" s="98"/>
      <c r="AZ180" s="18"/>
      <c r="BA180" s="25" t="s">
        <v>279</v>
      </c>
      <c r="BB180" s="26">
        <v>18676117055</v>
      </c>
      <c r="BC180" s="18">
        <v>1946</v>
      </c>
      <c r="BD180" s="18" t="s">
        <v>280</v>
      </c>
      <c r="BE180" s="25">
        <v>0</v>
      </c>
      <c r="BF180" s="25">
        <v>0</v>
      </c>
      <c r="BG180" s="25">
        <v>0</v>
      </c>
      <c r="BH180" s="25">
        <v>0</v>
      </c>
      <c r="BI180" s="18"/>
      <c r="BJ180" s="35"/>
      <c r="BK180" s="18">
        <v>77</v>
      </c>
      <c r="BL180" s="18"/>
      <c r="BM180" s="18"/>
      <c r="BN180" s="18"/>
    </row>
    <row r="181" ht="33" customHeight="1" spans="1:66">
      <c r="A181" s="14" t="s">
        <v>1731</v>
      </c>
      <c r="B181" s="15" t="s">
        <v>1732</v>
      </c>
      <c r="C181" s="14" t="s">
        <v>1731</v>
      </c>
      <c r="D181" s="15" t="s">
        <v>1733</v>
      </c>
      <c r="E181" s="17">
        <v>1947</v>
      </c>
      <c r="F181" s="18" t="s">
        <v>1734</v>
      </c>
      <c r="G181" s="18" t="s">
        <v>265</v>
      </c>
      <c r="H181" s="19" t="s">
        <v>266</v>
      </c>
      <c r="I181" s="15" t="s">
        <v>1735</v>
      </c>
      <c r="J181" s="24">
        <v>20</v>
      </c>
      <c r="K181" s="25">
        <v>0</v>
      </c>
      <c r="L181" s="18">
        <v>2</v>
      </c>
      <c r="M181" s="15">
        <v>43734</v>
      </c>
      <c r="N181" s="15">
        <v>44464</v>
      </c>
      <c r="O181" s="27"/>
      <c r="P181" s="15" t="s">
        <v>268</v>
      </c>
      <c r="Q181" s="25">
        <v>7.750008</v>
      </c>
      <c r="R181" s="24">
        <v>6.45834</v>
      </c>
      <c r="S181" s="29" t="s">
        <v>269</v>
      </c>
      <c r="T181" s="25" t="s">
        <v>270</v>
      </c>
      <c r="U181" s="18"/>
      <c r="V181" s="19" t="s">
        <v>166</v>
      </c>
      <c r="W181" s="18" t="s">
        <v>1736</v>
      </c>
      <c r="X181" s="18" t="s">
        <v>24</v>
      </c>
      <c r="Y181" s="35" t="s">
        <v>288</v>
      </c>
      <c r="Z181" s="18" t="s">
        <v>1737</v>
      </c>
      <c r="AA181" s="18"/>
      <c r="AB181" s="37" t="s">
        <v>1738</v>
      </c>
      <c r="AC181" s="38" t="s">
        <v>273</v>
      </c>
      <c r="AD181" s="18" t="s">
        <v>321</v>
      </c>
      <c r="AE181" s="25" t="s">
        <v>1739</v>
      </c>
      <c r="AF181" s="14" t="s">
        <v>1740</v>
      </c>
      <c r="AG181" s="14" t="s">
        <v>172</v>
      </c>
      <c r="AH181" s="14" t="s">
        <v>172</v>
      </c>
      <c r="AI181" s="14" t="s">
        <v>172</v>
      </c>
      <c r="AJ181" s="14" t="s">
        <v>172</v>
      </c>
      <c r="AK181" s="68" t="s">
        <v>172</v>
      </c>
      <c r="AL181" s="50"/>
      <c r="AM181" s="69" t="s">
        <v>172</v>
      </c>
      <c r="AN181" s="14" t="s">
        <v>172</v>
      </c>
      <c r="AO181" s="53">
        <v>2000</v>
      </c>
      <c r="AP181" s="53"/>
      <c r="AQ181" s="53"/>
      <c r="AR181" s="18" t="s">
        <v>1741</v>
      </c>
      <c r="AS181" s="25" t="s">
        <v>599</v>
      </c>
      <c r="AT181" s="25" t="s">
        <v>599</v>
      </c>
      <c r="AU181" s="18" t="s">
        <v>291</v>
      </c>
      <c r="AV181" s="18" t="s">
        <v>245</v>
      </c>
      <c r="AW181" s="98" t="s">
        <v>278</v>
      </c>
      <c r="AX181" s="98"/>
      <c r="AY181" s="98"/>
      <c r="AZ181" s="18"/>
      <c r="BA181" s="25" t="s">
        <v>279</v>
      </c>
      <c r="BB181" s="26">
        <v>18607624548</v>
      </c>
      <c r="BC181" s="18">
        <v>1947</v>
      </c>
      <c r="BD181" s="18" t="s">
        <v>280</v>
      </c>
      <c r="BE181" s="25">
        <v>0</v>
      </c>
      <c r="BF181" s="25">
        <v>0</v>
      </c>
      <c r="BG181" s="25">
        <v>0</v>
      </c>
      <c r="BH181" s="25">
        <v>0</v>
      </c>
      <c r="BI181" s="18"/>
      <c r="BJ181" s="35"/>
      <c r="BK181" s="18">
        <v>77</v>
      </c>
      <c r="BL181" s="18"/>
      <c r="BM181" s="18"/>
      <c r="BN181" s="18"/>
    </row>
    <row r="182" ht="33" customHeight="1" spans="1:66">
      <c r="A182" s="14" t="s">
        <v>1742</v>
      </c>
      <c r="B182" s="15" t="s">
        <v>1743</v>
      </c>
      <c r="C182" s="14" t="s">
        <v>1742</v>
      </c>
      <c r="D182" s="15" t="s">
        <v>1744</v>
      </c>
      <c r="E182" s="17">
        <v>1949</v>
      </c>
      <c r="F182" s="18" t="s">
        <v>285</v>
      </c>
      <c r="G182" s="18" t="s">
        <v>265</v>
      </c>
      <c r="H182" s="19" t="s">
        <v>266</v>
      </c>
      <c r="I182" s="15" t="s">
        <v>1745</v>
      </c>
      <c r="J182" s="24">
        <v>20</v>
      </c>
      <c r="K182" s="25">
        <v>0</v>
      </c>
      <c r="L182" s="18">
        <v>2</v>
      </c>
      <c r="M182" s="15">
        <v>43735</v>
      </c>
      <c r="N182" s="15">
        <v>44465</v>
      </c>
      <c r="O182" s="27"/>
      <c r="P182" s="15" t="s">
        <v>268</v>
      </c>
      <c r="Q182" s="25">
        <v>7.750008</v>
      </c>
      <c r="R182" s="24">
        <v>6.45834</v>
      </c>
      <c r="S182" s="29" t="s">
        <v>269</v>
      </c>
      <c r="T182" s="25" t="s">
        <v>270</v>
      </c>
      <c r="U182" s="18"/>
      <c r="V182" s="19" t="s">
        <v>166</v>
      </c>
      <c r="W182" s="18" t="s">
        <v>1651</v>
      </c>
      <c r="X182" s="18" t="s">
        <v>24</v>
      </c>
      <c r="Y182" s="35" t="s">
        <v>288</v>
      </c>
      <c r="Z182" s="18" t="s">
        <v>1746</v>
      </c>
      <c r="AA182" s="18"/>
      <c r="AB182" s="37" t="s">
        <v>1747</v>
      </c>
      <c r="AC182" s="38" t="s">
        <v>273</v>
      </c>
      <c r="AD182" s="18" t="s">
        <v>321</v>
      </c>
      <c r="AE182" s="25" t="s">
        <v>1748</v>
      </c>
      <c r="AF182" s="14" t="s">
        <v>1749</v>
      </c>
      <c r="AG182" s="14" t="s">
        <v>172</v>
      </c>
      <c r="AH182" s="14" t="s">
        <v>172</v>
      </c>
      <c r="AI182" s="14" t="s">
        <v>172</v>
      </c>
      <c r="AJ182" s="14" t="s">
        <v>172</v>
      </c>
      <c r="AK182" s="68" t="s">
        <v>172</v>
      </c>
      <c r="AL182" s="50"/>
      <c r="AM182" s="69" t="s">
        <v>172</v>
      </c>
      <c r="AN182" s="14" t="s">
        <v>172</v>
      </c>
      <c r="AO182" s="39">
        <v>4000</v>
      </c>
      <c r="AP182" s="39"/>
      <c r="AQ182" s="39"/>
      <c r="AR182" s="18" t="s">
        <v>1750</v>
      </c>
      <c r="AS182" s="25" t="s">
        <v>392</v>
      </c>
      <c r="AT182" s="25" t="s">
        <v>392</v>
      </c>
      <c r="AU182" s="18" t="s">
        <v>1751</v>
      </c>
      <c r="AV182" s="18" t="s">
        <v>245</v>
      </c>
      <c r="AW182" s="98" t="s">
        <v>278</v>
      </c>
      <c r="AX182" s="98"/>
      <c r="AY182" s="98"/>
      <c r="AZ182" s="18"/>
      <c r="BA182" s="25" t="s">
        <v>1646</v>
      </c>
      <c r="BB182" s="26">
        <v>13827892708</v>
      </c>
      <c r="BC182" s="18">
        <v>1949</v>
      </c>
      <c r="BD182" s="18" t="s">
        <v>280</v>
      </c>
      <c r="BE182" s="25">
        <v>0</v>
      </c>
      <c r="BF182" s="25">
        <v>0</v>
      </c>
      <c r="BG182" s="25">
        <v>0</v>
      </c>
      <c r="BH182" s="25">
        <v>0</v>
      </c>
      <c r="BI182" s="18"/>
      <c r="BJ182" s="35"/>
      <c r="BK182" s="18">
        <v>77</v>
      </c>
      <c r="BL182" s="18"/>
      <c r="BM182" s="18"/>
      <c r="BN182" s="18"/>
    </row>
    <row r="183" ht="33" customHeight="1" spans="1:66">
      <c r="A183" s="74" t="s">
        <v>1752</v>
      </c>
      <c r="B183" s="15" t="s">
        <v>1753</v>
      </c>
      <c r="C183" s="74" t="s">
        <v>1752</v>
      </c>
      <c r="D183" s="15" t="s">
        <v>1004</v>
      </c>
      <c r="E183" s="75">
        <v>1955</v>
      </c>
      <c r="F183" s="76" t="s">
        <v>285</v>
      </c>
      <c r="G183" s="76" t="s">
        <v>265</v>
      </c>
      <c r="H183" s="19" t="s">
        <v>266</v>
      </c>
      <c r="I183" s="15" t="s">
        <v>1754</v>
      </c>
      <c r="J183" s="24">
        <v>20</v>
      </c>
      <c r="K183" s="25">
        <v>0</v>
      </c>
      <c r="L183" s="76">
        <v>2</v>
      </c>
      <c r="M183" s="15">
        <v>43747</v>
      </c>
      <c r="N183" s="15">
        <v>44477</v>
      </c>
      <c r="O183" s="78"/>
      <c r="P183" s="15" t="s">
        <v>268</v>
      </c>
      <c r="Q183" s="25">
        <v>7.75</v>
      </c>
      <c r="R183" s="24">
        <v>6.45833333333333</v>
      </c>
      <c r="S183" s="81" t="s">
        <v>269</v>
      </c>
      <c r="T183" s="25" t="s">
        <v>270</v>
      </c>
      <c r="U183" s="76"/>
      <c r="V183" s="82" t="s">
        <v>166</v>
      </c>
      <c r="W183" s="76" t="s">
        <v>1755</v>
      </c>
      <c r="X183" s="76" t="s">
        <v>24</v>
      </c>
      <c r="Y183" s="87" t="s">
        <v>288</v>
      </c>
      <c r="Z183" s="18" t="s">
        <v>1756</v>
      </c>
      <c r="AA183" s="18"/>
      <c r="AB183" s="37" t="s">
        <v>1757</v>
      </c>
      <c r="AC183" s="88" t="s">
        <v>273</v>
      </c>
      <c r="AD183" s="76" t="s">
        <v>274</v>
      </c>
      <c r="AE183" s="25" t="s">
        <v>1758</v>
      </c>
      <c r="AF183" s="74" t="s">
        <v>1759</v>
      </c>
      <c r="AG183" s="14" t="s">
        <v>172</v>
      </c>
      <c r="AH183" s="14" t="s">
        <v>172</v>
      </c>
      <c r="AI183" s="14" t="s">
        <v>172</v>
      </c>
      <c r="AJ183" s="14" t="s">
        <v>172</v>
      </c>
      <c r="AK183" s="68" t="s">
        <v>172</v>
      </c>
      <c r="AL183" s="50"/>
      <c r="AM183" s="69" t="s">
        <v>172</v>
      </c>
      <c r="AN183" s="14" t="s">
        <v>172</v>
      </c>
      <c r="AO183" s="39">
        <v>4000</v>
      </c>
      <c r="AP183" s="97"/>
      <c r="AQ183" s="97"/>
      <c r="AR183" s="76" t="s">
        <v>1760</v>
      </c>
      <c r="AS183" s="25" t="s">
        <v>882</v>
      </c>
      <c r="AT183" s="25" t="s">
        <v>882</v>
      </c>
      <c r="AU183" s="76" t="s">
        <v>277</v>
      </c>
      <c r="AV183" s="76" t="s">
        <v>245</v>
      </c>
      <c r="AW183" s="102" t="s">
        <v>278</v>
      </c>
      <c r="AX183" s="102"/>
      <c r="AY183" s="102"/>
      <c r="AZ183" s="76"/>
      <c r="BA183" s="25" t="s">
        <v>279</v>
      </c>
      <c r="BB183" s="103">
        <v>15907623637</v>
      </c>
      <c r="BC183" s="76">
        <v>1955</v>
      </c>
      <c r="BD183" s="76" t="s">
        <v>280</v>
      </c>
      <c r="BE183" s="25">
        <v>0</v>
      </c>
      <c r="BF183" s="25">
        <v>0</v>
      </c>
      <c r="BG183" s="25">
        <v>0</v>
      </c>
      <c r="BH183" s="25">
        <v>0</v>
      </c>
      <c r="BI183" s="76"/>
      <c r="BJ183" s="35"/>
      <c r="BK183" s="18">
        <v>77</v>
      </c>
      <c r="BL183" s="18"/>
      <c r="BM183" s="18"/>
      <c r="BN183" s="18"/>
    </row>
    <row r="184" ht="33" customHeight="1" spans="1:66">
      <c r="A184" s="14" t="s">
        <v>1761</v>
      </c>
      <c r="B184" s="15" t="s">
        <v>1762</v>
      </c>
      <c r="C184" s="14" t="s">
        <v>1761</v>
      </c>
      <c r="D184" s="15" t="s">
        <v>1763</v>
      </c>
      <c r="E184" s="17">
        <v>1956</v>
      </c>
      <c r="F184" s="18" t="s">
        <v>285</v>
      </c>
      <c r="G184" s="18" t="s">
        <v>265</v>
      </c>
      <c r="H184" s="19" t="s">
        <v>266</v>
      </c>
      <c r="I184" s="15" t="s">
        <v>1764</v>
      </c>
      <c r="J184" s="24">
        <v>20</v>
      </c>
      <c r="K184" s="25">
        <v>0</v>
      </c>
      <c r="L184" s="18">
        <v>2</v>
      </c>
      <c r="M184" s="15">
        <v>43747</v>
      </c>
      <c r="N184" s="15">
        <v>44477</v>
      </c>
      <c r="O184" s="27"/>
      <c r="P184" s="15" t="s">
        <v>268</v>
      </c>
      <c r="Q184" s="25">
        <v>7.75</v>
      </c>
      <c r="R184" s="24">
        <v>6.45833333333333</v>
      </c>
      <c r="S184" s="29" t="s">
        <v>269</v>
      </c>
      <c r="T184" s="25" t="s">
        <v>270</v>
      </c>
      <c r="U184" s="18"/>
      <c r="V184" s="19" t="s">
        <v>166</v>
      </c>
      <c r="W184" s="18" t="s">
        <v>1755</v>
      </c>
      <c r="X184" s="18" t="s">
        <v>24</v>
      </c>
      <c r="Y184" s="35" t="s">
        <v>288</v>
      </c>
      <c r="Z184" s="18" t="s">
        <v>1756</v>
      </c>
      <c r="AA184" s="18"/>
      <c r="AB184" s="37" t="s">
        <v>1757</v>
      </c>
      <c r="AC184" s="38" t="s">
        <v>273</v>
      </c>
      <c r="AD184" s="18" t="s">
        <v>274</v>
      </c>
      <c r="AE184" s="25" t="s">
        <v>1765</v>
      </c>
      <c r="AF184" s="14" t="s">
        <v>1766</v>
      </c>
      <c r="AG184" s="14" t="s">
        <v>172</v>
      </c>
      <c r="AH184" s="14" t="s">
        <v>172</v>
      </c>
      <c r="AI184" s="14" t="s">
        <v>172</v>
      </c>
      <c r="AJ184" s="14" t="s">
        <v>172</v>
      </c>
      <c r="AK184" s="68" t="s">
        <v>172</v>
      </c>
      <c r="AL184" s="50"/>
      <c r="AM184" s="69" t="s">
        <v>172</v>
      </c>
      <c r="AN184" s="14" t="s">
        <v>172</v>
      </c>
      <c r="AO184" s="39">
        <v>4000</v>
      </c>
      <c r="AP184" s="39"/>
      <c r="AQ184" s="39"/>
      <c r="AR184" s="18" t="s">
        <v>1767</v>
      </c>
      <c r="AS184" s="25" t="s">
        <v>882</v>
      </c>
      <c r="AT184" s="25" t="s">
        <v>882</v>
      </c>
      <c r="AU184" s="18" t="s">
        <v>277</v>
      </c>
      <c r="AV184" s="18" t="s">
        <v>245</v>
      </c>
      <c r="AW184" s="98" t="s">
        <v>278</v>
      </c>
      <c r="AX184" s="98"/>
      <c r="AY184" s="98"/>
      <c r="AZ184" s="18"/>
      <c r="BA184" s="25" t="s">
        <v>279</v>
      </c>
      <c r="BB184" s="26">
        <v>13827800944</v>
      </c>
      <c r="BC184" s="18">
        <v>1956</v>
      </c>
      <c r="BD184" s="18" t="s">
        <v>280</v>
      </c>
      <c r="BE184" s="25">
        <v>0</v>
      </c>
      <c r="BF184" s="25">
        <v>0</v>
      </c>
      <c r="BG184" s="25">
        <v>0</v>
      </c>
      <c r="BH184" s="25">
        <v>0</v>
      </c>
      <c r="BI184" s="18"/>
      <c r="BJ184" s="35"/>
      <c r="BK184" s="18">
        <v>77</v>
      </c>
      <c r="BL184" s="18"/>
      <c r="BM184" s="18"/>
      <c r="BN184" s="18"/>
    </row>
    <row r="185" ht="33" customHeight="1" spans="1:66">
      <c r="A185" s="14" t="s">
        <v>1768</v>
      </c>
      <c r="B185" s="15" t="s">
        <v>1769</v>
      </c>
      <c r="C185" s="14" t="s">
        <v>1768</v>
      </c>
      <c r="D185" s="15" t="s">
        <v>1770</v>
      </c>
      <c r="E185" s="17">
        <v>1957</v>
      </c>
      <c r="F185" s="18" t="s">
        <v>285</v>
      </c>
      <c r="G185" s="18" t="s">
        <v>265</v>
      </c>
      <c r="H185" s="19" t="s">
        <v>266</v>
      </c>
      <c r="I185" s="15" t="s">
        <v>1771</v>
      </c>
      <c r="J185" s="24">
        <v>8</v>
      </c>
      <c r="K185" s="25">
        <v>0</v>
      </c>
      <c r="L185" s="18">
        <v>2</v>
      </c>
      <c r="M185" s="15">
        <v>43748</v>
      </c>
      <c r="N185" s="15">
        <v>44478</v>
      </c>
      <c r="O185" s="27"/>
      <c r="P185" s="15" t="s">
        <v>268</v>
      </c>
      <c r="Q185" s="25">
        <v>7.750008</v>
      </c>
      <c r="R185" s="24">
        <v>6.45834</v>
      </c>
      <c r="S185" s="29" t="s">
        <v>269</v>
      </c>
      <c r="T185" s="25" t="s">
        <v>1333</v>
      </c>
      <c r="U185" s="18"/>
      <c r="V185" s="19" t="s">
        <v>166</v>
      </c>
      <c r="W185" s="18" t="s">
        <v>435</v>
      </c>
      <c r="X185" s="18" t="s">
        <v>24</v>
      </c>
      <c r="Y185" s="35" t="s">
        <v>288</v>
      </c>
      <c r="Z185" s="18" t="s">
        <v>1772</v>
      </c>
      <c r="AA185" s="18"/>
      <c r="AB185" s="37" t="s">
        <v>1773</v>
      </c>
      <c r="AC185" s="38" t="s">
        <v>273</v>
      </c>
      <c r="AD185" s="18" t="s">
        <v>274</v>
      </c>
      <c r="AE185" s="25" t="s">
        <v>1774</v>
      </c>
      <c r="AF185" s="14" t="s">
        <v>1775</v>
      </c>
      <c r="AG185" s="72" t="s">
        <v>1776</v>
      </c>
      <c r="AH185" s="72" t="s">
        <v>146</v>
      </c>
      <c r="AI185" s="72" t="s">
        <v>1777</v>
      </c>
      <c r="AJ185" s="72" t="s">
        <v>1778</v>
      </c>
      <c r="AK185" s="93">
        <v>11.58</v>
      </c>
      <c r="AL185" s="70">
        <v>11.58</v>
      </c>
      <c r="AM185" s="94">
        <v>69.08</v>
      </c>
      <c r="AN185" s="95">
        <v>12.19</v>
      </c>
      <c r="AO185" s="53">
        <v>1000</v>
      </c>
      <c r="AP185" s="53"/>
      <c r="AQ185" s="53"/>
      <c r="AR185" s="18" t="s">
        <v>1779</v>
      </c>
      <c r="AS185" s="25" t="s">
        <v>392</v>
      </c>
      <c r="AT185" s="25" t="s">
        <v>392</v>
      </c>
      <c r="AU185" s="18" t="s">
        <v>1050</v>
      </c>
      <c r="AV185" s="18" t="s">
        <v>1394</v>
      </c>
      <c r="AW185" s="98" t="s">
        <v>278</v>
      </c>
      <c r="AX185" s="98"/>
      <c r="AY185" s="31" t="s">
        <v>166</v>
      </c>
      <c r="AZ185" s="18"/>
      <c r="BA185" s="25" t="s">
        <v>1646</v>
      </c>
      <c r="BB185" s="26">
        <v>13377621599</v>
      </c>
      <c r="BC185" s="18">
        <v>1957</v>
      </c>
      <c r="BD185" s="18" t="s">
        <v>280</v>
      </c>
      <c r="BE185" s="25">
        <v>0</v>
      </c>
      <c r="BF185" s="25">
        <v>0</v>
      </c>
      <c r="BG185" s="25">
        <v>0</v>
      </c>
      <c r="BH185" s="25">
        <v>0</v>
      </c>
      <c r="BI185" s="18"/>
      <c r="BJ185" s="35"/>
      <c r="BK185" s="18">
        <v>77</v>
      </c>
      <c r="BL185" s="18"/>
      <c r="BM185" s="18"/>
      <c r="BN185" s="18"/>
    </row>
    <row r="186" ht="33" customHeight="1" spans="1:66">
      <c r="A186" s="14" t="s">
        <v>1780</v>
      </c>
      <c r="B186" s="15" t="s">
        <v>1781</v>
      </c>
      <c r="C186" s="14" t="s">
        <v>1780</v>
      </c>
      <c r="D186" s="15" t="s">
        <v>1782</v>
      </c>
      <c r="E186" s="17">
        <v>1975</v>
      </c>
      <c r="F186" s="77" t="s">
        <v>1783</v>
      </c>
      <c r="G186" s="77" t="s">
        <v>265</v>
      </c>
      <c r="H186" s="19" t="s">
        <v>266</v>
      </c>
      <c r="I186" s="15" t="s">
        <v>1784</v>
      </c>
      <c r="J186" s="24">
        <v>30</v>
      </c>
      <c r="K186" s="25">
        <v>0</v>
      </c>
      <c r="L186" s="77">
        <v>3</v>
      </c>
      <c r="M186" s="15">
        <v>43774</v>
      </c>
      <c r="N186" s="15">
        <v>44869</v>
      </c>
      <c r="O186" s="79"/>
      <c r="P186" s="15" t="s">
        <v>268</v>
      </c>
      <c r="Q186" s="25">
        <v>7.75</v>
      </c>
      <c r="R186" s="24">
        <v>6.45833333333333</v>
      </c>
      <c r="S186" s="83" t="s">
        <v>269</v>
      </c>
      <c r="T186" s="25" t="s">
        <v>270</v>
      </c>
      <c r="U186" s="18"/>
      <c r="V186" s="84" t="s">
        <v>24</v>
      </c>
      <c r="W186" s="77" t="s">
        <v>435</v>
      </c>
      <c r="X186" s="77" t="s">
        <v>24</v>
      </c>
      <c r="Y186" s="89" t="s">
        <v>288</v>
      </c>
      <c r="Z186" s="18" t="s">
        <v>1785</v>
      </c>
      <c r="AA186" s="90"/>
      <c r="AB186" s="37" t="s">
        <v>1786</v>
      </c>
      <c r="AC186" s="91" t="s">
        <v>273</v>
      </c>
      <c r="AD186" s="77" t="s">
        <v>321</v>
      </c>
      <c r="AE186" s="25" t="s">
        <v>1787</v>
      </c>
      <c r="AF186" s="92" t="s">
        <v>1788</v>
      </c>
      <c r="AG186" s="14" t="s">
        <v>172</v>
      </c>
      <c r="AH186" s="14" t="s">
        <v>172</v>
      </c>
      <c r="AI186" s="14" t="s">
        <v>172</v>
      </c>
      <c r="AJ186" s="14" t="s">
        <v>172</v>
      </c>
      <c r="AK186" s="68" t="s">
        <v>172</v>
      </c>
      <c r="AL186" s="50"/>
      <c r="AM186" s="69" t="s">
        <v>172</v>
      </c>
      <c r="AN186" s="14" t="s">
        <v>172</v>
      </c>
      <c r="AO186" s="18" t="s">
        <v>1789</v>
      </c>
      <c r="AP186" s="18"/>
      <c r="AQ186" s="18"/>
      <c r="AR186" s="77" t="s">
        <v>1790</v>
      </c>
      <c r="AS186" s="25" t="s">
        <v>599</v>
      </c>
      <c r="AT186" s="25" t="s">
        <v>599</v>
      </c>
      <c r="AU186" s="77" t="s">
        <v>392</v>
      </c>
      <c r="AV186" s="77" t="s">
        <v>245</v>
      </c>
      <c r="AW186" s="104" t="s">
        <v>278</v>
      </c>
      <c r="AX186" s="105"/>
      <c r="AY186" s="105"/>
      <c r="AZ186" s="18"/>
      <c r="BA186" s="25" t="s">
        <v>1646</v>
      </c>
      <c r="BB186" s="106">
        <v>18682429007</v>
      </c>
      <c r="BC186" s="77">
        <v>1975</v>
      </c>
      <c r="BD186" s="77" t="s">
        <v>280</v>
      </c>
      <c r="BE186" s="25">
        <v>0</v>
      </c>
      <c r="BF186" s="25">
        <v>0</v>
      </c>
      <c r="BG186" s="25">
        <v>0</v>
      </c>
      <c r="BH186" s="25">
        <v>0</v>
      </c>
      <c r="BI186" s="18"/>
      <c r="BJ186" s="35"/>
      <c r="BK186" s="18">
        <v>77</v>
      </c>
      <c r="BL186" s="18"/>
      <c r="BM186" s="18"/>
      <c r="BN186" s="57"/>
    </row>
    <row r="187" ht="33" customHeight="1" spans="1:66">
      <c r="A187" s="14" t="s">
        <v>1791</v>
      </c>
      <c r="B187" s="15" t="s">
        <v>1792</v>
      </c>
      <c r="C187" s="14" t="s">
        <v>1791</v>
      </c>
      <c r="D187" s="15" t="s">
        <v>1793</v>
      </c>
      <c r="E187" s="17">
        <v>1996</v>
      </c>
      <c r="F187" s="18" t="s">
        <v>285</v>
      </c>
      <c r="G187" s="18" t="s">
        <v>265</v>
      </c>
      <c r="H187" s="19" t="s">
        <v>266</v>
      </c>
      <c r="I187" s="15" t="s">
        <v>1794</v>
      </c>
      <c r="J187" s="24">
        <v>30</v>
      </c>
      <c r="K187" s="25">
        <v>0</v>
      </c>
      <c r="L187" s="18">
        <v>3</v>
      </c>
      <c r="M187" s="15">
        <v>43804</v>
      </c>
      <c r="N187" s="15">
        <v>44899</v>
      </c>
      <c r="O187" s="79"/>
      <c r="P187" s="15" t="s">
        <v>268</v>
      </c>
      <c r="Q187" s="25">
        <v>7.75</v>
      </c>
      <c r="R187" s="24">
        <v>6.45833333333333</v>
      </c>
      <c r="S187" s="29" t="s">
        <v>269</v>
      </c>
      <c r="T187" s="25" t="s">
        <v>270</v>
      </c>
      <c r="U187" s="18"/>
      <c r="V187" s="19" t="s">
        <v>166</v>
      </c>
      <c r="W187" s="18" t="s">
        <v>435</v>
      </c>
      <c r="X187" s="18" t="s">
        <v>24</v>
      </c>
      <c r="Y187" s="35" t="s">
        <v>288</v>
      </c>
      <c r="Z187" s="18" t="s">
        <v>1795</v>
      </c>
      <c r="AA187" s="18"/>
      <c r="AB187" s="37" t="s">
        <v>1796</v>
      </c>
      <c r="AC187" s="38" t="s">
        <v>273</v>
      </c>
      <c r="AD187" s="18" t="s">
        <v>321</v>
      </c>
      <c r="AE187" s="25" t="s">
        <v>1797</v>
      </c>
      <c r="AF187" s="14" t="s">
        <v>1798</v>
      </c>
      <c r="AG187" s="14" t="s">
        <v>172</v>
      </c>
      <c r="AH187" s="14" t="s">
        <v>172</v>
      </c>
      <c r="AI187" s="14" t="s">
        <v>172</v>
      </c>
      <c r="AJ187" s="14" t="s">
        <v>172</v>
      </c>
      <c r="AK187" s="68" t="s">
        <v>172</v>
      </c>
      <c r="AL187" s="50"/>
      <c r="AM187" s="69" t="s">
        <v>172</v>
      </c>
      <c r="AN187" s="14" t="s">
        <v>172</v>
      </c>
      <c r="AO187" s="18" t="s">
        <v>1789</v>
      </c>
      <c r="AP187" s="18"/>
      <c r="AQ187" s="18"/>
      <c r="AR187" s="18" t="s">
        <v>1799</v>
      </c>
      <c r="AS187" s="25" t="s">
        <v>599</v>
      </c>
      <c r="AT187" s="25" t="s">
        <v>599</v>
      </c>
      <c r="AU187" s="18" t="s">
        <v>291</v>
      </c>
      <c r="AV187" s="18" t="s">
        <v>245</v>
      </c>
      <c r="AW187" s="104" t="s">
        <v>278</v>
      </c>
      <c r="AX187" s="105"/>
      <c r="AY187" s="105"/>
      <c r="AZ187" s="18"/>
      <c r="BA187" s="25" t="s">
        <v>279</v>
      </c>
      <c r="BB187" s="18">
        <v>18122512228</v>
      </c>
      <c r="BC187" s="18">
        <v>1996</v>
      </c>
      <c r="BD187" s="18" t="s">
        <v>280</v>
      </c>
      <c r="BE187" s="25">
        <v>0</v>
      </c>
      <c r="BF187" s="25">
        <v>0</v>
      </c>
      <c r="BG187" s="25">
        <v>0</v>
      </c>
      <c r="BH187" s="25">
        <v>0</v>
      </c>
      <c r="BI187" s="73"/>
      <c r="BJ187" s="35"/>
      <c r="BK187" s="18">
        <v>77</v>
      </c>
      <c r="BL187" s="18"/>
      <c r="BM187" s="18"/>
      <c r="BN187" s="57"/>
    </row>
    <row r="188" ht="33" customHeight="1" spans="1:66">
      <c r="A188" s="14" t="s">
        <v>1800</v>
      </c>
      <c r="B188" s="15" t="s">
        <v>917</v>
      </c>
      <c r="C188" s="14" t="s">
        <v>1800</v>
      </c>
      <c r="D188" s="15" t="s">
        <v>918</v>
      </c>
      <c r="E188" s="17">
        <v>2000</v>
      </c>
      <c r="F188" s="18" t="s">
        <v>285</v>
      </c>
      <c r="G188" s="18" t="s">
        <v>265</v>
      </c>
      <c r="H188" s="19" t="s">
        <v>266</v>
      </c>
      <c r="I188" s="15" t="s">
        <v>919</v>
      </c>
      <c r="J188" s="24">
        <v>20</v>
      </c>
      <c r="K188" s="25">
        <v>0</v>
      </c>
      <c r="L188" s="18">
        <v>2</v>
      </c>
      <c r="M188" s="15">
        <v>43815</v>
      </c>
      <c r="N188" s="15">
        <v>44545</v>
      </c>
      <c r="O188" s="79"/>
      <c r="P188" s="15" t="s">
        <v>268</v>
      </c>
      <c r="Q188" s="25">
        <v>7.75</v>
      </c>
      <c r="R188" s="24">
        <v>6.45833333333333</v>
      </c>
      <c r="S188" s="29" t="s">
        <v>269</v>
      </c>
      <c r="T188" s="25" t="s">
        <v>270</v>
      </c>
      <c r="U188" s="18"/>
      <c r="V188" s="19" t="s">
        <v>166</v>
      </c>
      <c r="W188" s="18" t="s">
        <v>435</v>
      </c>
      <c r="X188" s="18" t="s">
        <v>24</v>
      </c>
      <c r="Y188" s="35" t="s">
        <v>1566</v>
      </c>
      <c r="Z188" s="18" t="s">
        <v>1801</v>
      </c>
      <c r="AA188" s="18"/>
      <c r="AB188" s="37" t="s">
        <v>1802</v>
      </c>
      <c r="AC188" s="38" t="s">
        <v>273</v>
      </c>
      <c r="AD188" s="18" t="s">
        <v>274</v>
      </c>
      <c r="AE188" s="25" t="s">
        <v>1803</v>
      </c>
      <c r="AF188" s="14" t="s">
        <v>921</v>
      </c>
      <c r="AG188" s="14" t="s">
        <v>172</v>
      </c>
      <c r="AH188" s="14" t="s">
        <v>172</v>
      </c>
      <c r="AI188" s="14" t="s">
        <v>172</v>
      </c>
      <c r="AJ188" s="14" t="s">
        <v>172</v>
      </c>
      <c r="AK188" s="68" t="s">
        <v>172</v>
      </c>
      <c r="AL188" s="50"/>
      <c r="AM188" s="69" t="s">
        <v>172</v>
      </c>
      <c r="AN188" s="14" t="s">
        <v>172</v>
      </c>
      <c r="AO188" s="53">
        <v>2000</v>
      </c>
      <c r="AP188" s="53"/>
      <c r="AQ188" s="53"/>
      <c r="AR188" s="18" t="s">
        <v>1804</v>
      </c>
      <c r="AS188" s="25" t="s">
        <v>599</v>
      </c>
      <c r="AT188" s="25" t="s">
        <v>599</v>
      </c>
      <c r="AU188" s="18" t="s">
        <v>291</v>
      </c>
      <c r="AV188" s="18" t="s">
        <v>245</v>
      </c>
      <c r="AW188" s="104" t="s">
        <v>278</v>
      </c>
      <c r="AX188" s="105"/>
      <c r="AY188" s="105"/>
      <c r="AZ188" s="18"/>
      <c r="BA188" s="25" t="s">
        <v>279</v>
      </c>
      <c r="BB188" s="18">
        <v>18023113397</v>
      </c>
      <c r="BC188" s="18">
        <v>2000</v>
      </c>
      <c r="BD188" s="18" t="s">
        <v>280</v>
      </c>
      <c r="BE188" s="25">
        <v>0</v>
      </c>
      <c r="BF188" s="25">
        <v>0</v>
      </c>
      <c r="BG188" s="25">
        <v>0</v>
      </c>
      <c r="BH188" s="25">
        <v>0</v>
      </c>
      <c r="BI188" s="73"/>
      <c r="BJ188" s="35"/>
      <c r="BK188" s="18">
        <v>77</v>
      </c>
      <c r="BL188" s="18"/>
      <c r="BM188" s="18"/>
      <c r="BN188" s="57"/>
    </row>
    <row r="189" ht="33" customHeight="1" spans="1:66">
      <c r="A189" s="14" t="s">
        <v>1805</v>
      </c>
      <c r="B189" s="15" t="s">
        <v>1806</v>
      </c>
      <c r="C189" s="14" t="s">
        <v>1805</v>
      </c>
      <c r="D189" s="15" t="s">
        <v>1807</v>
      </c>
      <c r="E189" s="17">
        <v>2010</v>
      </c>
      <c r="F189" s="18" t="s">
        <v>285</v>
      </c>
      <c r="G189" s="18" t="s">
        <v>310</v>
      </c>
      <c r="H189" s="19" t="s">
        <v>266</v>
      </c>
      <c r="I189" s="15" t="s">
        <v>1808</v>
      </c>
      <c r="J189" s="24">
        <v>30</v>
      </c>
      <c r="K189" s="25">
        <v>0</v>
      </c>
      <c r="L189" s="18">
        <v>3</v>
      </c>
      <c r="M189" s="15">
        <v>43823</v>
      </c>
      <c r="N189" s="15">
        <v>44918</v>
      </c>
      <c r="O189" s="79"/>
      <c r="P189" s="15" t="s">
        <v>268</v>
      </c>
      <c r="Q189" s="25">
        <v>7.75</v>
      </c>
      <c r="R189" s="24">
        <v>6.45833333333333</v>
      </c>
      <c r="S189" s="29" t="s">
        <v>269</v>
      </c>
      <c r="T189" s="25" t="s">
        <v>270</v>
      </c>
      <c r="U189" s="18"/>
      <c r="V189" s="19" t="s">
        <v>24</v>
      </c>
      <c r="W189" s="18" t="s">
        <v>1809</v>
      </c>
      <c r="X189" s="18" t="s">
        <v>166</v>
      </c>
      <c r="Y189" s="35" t="s">
        <v>1810</v>
      </c>
      <c r="Z189" s="18" t="s">
        <v>1811</v>
      </c>
      <c r="AA189" s="18"/>
      <c r="AB189" s="37"/>
      <c r="AC189" s="38" t="s">
        <v>273</v>
      </c>
      <c r="AD189" s="18" t="s">
        <v>274</v>
      </c>
      <c r="AE189" s="25" t="s">
        <v>1812</v>
      </c>
      <c r="AF189" s="14" t="s">
        <v>1813</v>
      </c>
      <c r="AG189" s="14" t="s">
        <v>172</v>
      </c>
      <c r="AH189" s="14" t="s">
        <v>172</v>
      </c>
      <c r="AI189" s="14" t="s">
        <v>172</v>
      </c>
      <c r="AJ189" s="14" t="s">
        <v>172</v>
      </c>
      <c r="AK189" s="68" t="s">
        <v>172</v>
      </c>
      <c r="AL189" s="50"/>
      <c r="AM189" s="69" t="s">
        <v>172</v>
      </c>
      <c r="AN189" s="14" t="s">
        <v>172</v>
      </c>
      <c r="AO189" s="39">
        <v>4000</v>
      </c>
      <c r="AP189" s="39"/>
      <c r="AQ189" s="39"/>
      <c r="AR189" s="18" t="s">
        <v>1814</v>
      </c>
      <c r="AS189" s="25" t="s">
        <v>392</v>
      </c>
      <c r="AT189" s="25" t="s">
        <v>392</v>
      </c>
      <c r="AU189" s="18" t="s">
        <v>392</v>
      </c>
      <c r="AV189" s="18"/>
      <c r="AW189" s="104" t="s">
        <v>278</v>
      </c>
      <c r="AX189" s="105"/>
      <c r="AY189" s="105"/>
      <c r="AZ189" s="18"/>
      <c r="BA189" s="25" t="s">
        <v>279</v>
      </c>
      <c r="BB189" s="18">
        <v>18218128181</v>
      </c>
      <c r="BC189" s="18">
        <v>2010</v>
      </c>
      <c r="BD189" s="18" t="s">
        <v>280</v>
      </c>
      <c r="BE189" s="25">
        <v>0</v>
      </c>
      <c r="BF189" s="25">
        <v>0</v>
      </c>
      <c r="BG189" s="25">
        <v>0</v>
      </c>
      <c r="BH189" s="25">
        <v>0</v>
      </c>
      <c r="BI189" s="73"/>
      <c r="BJ189" s="35"/>
      <c r="BK189" s="18"/>
      <c r="BL189" s="18"/>
      <c r="BM189" s="18"/>
      <c r="BN189" s="57"/>
    </row>
    <row r="190" ht="33" customHeight="1" spans="1:66">
      <c r="A190" s="14" t="s">
        <v>1815</v>
      </c>
      <c r="B190" s="15" t="s">
        <v>1816</v>
      </c>
      <c r="C190" s="14" t="s">
        <v>1815</v>
      </c>
      <c r="D190" s="15" t="s">
        <v>1817</v>
      </c>
      <c r="E190" s="17">
        <v>2012</v>
      </c>
      <c r="F190" s="18" t="s">
        <v>285</v>
      </c>
      <c r="G190" s="18" t="s">
        <v>310</v>
      </c>
      <c r="H190" s="19" t="s">
        <v>266</v>
      </c>
      <c r="I190" s="15" t="s">
        <v>1818</v>
      </c>
      <c r="J190" s="24">
        <v>30</v>
      </c>
      <c r="K190" s="25">
        <v>0</v>
      </c>
      <c r="L190" s="18">
        <v>3</v>
      </c>
      <c r="M190" s="15">
        <v>43823</v>
      </c>
      <c r="N190" s="15">
        <v>44918</v>
      </c>
      <c r="O190" s="79"/>
      <c r="P190" s="15" t="s">
        <v>268</v>
      </c>
      <c r="Q190" s="25">
        <v>7.75</v>
      </c>
      <c r="R190" s="24">
        <v>6.45833333333333</v>
      </c>
      <c r="S190" s="29" t="s">
        <v>269</v>
      </c>
      <c r="T190" s="25" t="s">
        <v>270</v>
      </c>
      <c r="U190" s="18"/>
      <c r="V190" s="19" t="s">
        <v>166</v>
      </c>
      <c r="W190" s="18" t="s">
        <v>1809</v>
      </c>
      <c r="X190" s="18" t="s">
        <v>166</v>
      </c>
      <c r="Y190" s="35" t="s">
        <v>1810</v>
      </c>
      <c r="Z190" s="18" t="s">
        <v>1811</v>
      </c>
      <c r="AA190" s="18"/>
      <c r="AB190" s="37"/>
      <c r="AC190" s="38" t="s">
        <v>273</v>
      </c>
      <c r="AD190" s="18" t="s">
        <v>274</v>
      </c>
      <c r="AE190" s="25" t="s">
        <v>1819</v>
      </c>
      <c r="AF190" s="14" t="s">
        <v>1820</v>
      </c>
      <c r="AG190" s="14" t="s">
        <v>172</v>
      </c>
      <c r="AH190" s="14" t="s">
        <v>172</v>
      </c>
      <c r="AI190" s="14" t="s">
        <v>172</v>
      </c>
      <c r="AJ190" s="14" t="s">
        <v>172</v>
      </c>
      <c r="AK190" s="68" t="s">
        <v>172</v>
      </c>
      <c r="AL190" s="50"/>
      <c r="AM190" s="69" t="s">
        <v>172</v>
      </c>
      <c r="AN190" s="14" t="s">
        <v>172</v>
      </c>
      <c r="AO190" s="39">
        <v>4000</v>
      </c>
      <c r="AP190" s="39"/>
      <c r="AQ190" s="39"/>
      <c r="AR190" s="18" t="s">
        <v>1821</v>
      </c>
      <c r="AS190" s="25" t="s">
        <v>392</v>
      </c>
      <c r="AT190" s="25" t="s">
        <v>392</v>
      </c>
      <c r="AU190" s="18" t="s">
        <v>392</v>
      </c>
      <c r="AV190" s="18"/>
      <c r="AW190" s="104" t="s">
        <v>278</v>
      </c>
      <c r="AX190" s="105"/>
      <c r="AY190" s="105"/>
      <c r="AZ190" s="18"/>
      <c r="BA190" s="25" t="s">
        <v>1646</v>
      </c>
      <c r="BB190" s="18">
        <v>17817628882</v>
      </c>
      <c r="BC190" s="18">
        <v>2012</v>
      </c>
      <c r="BD190" s="18" t="s">
        <v>280</v>
      </c>
      <c r="BE190" s="25">
        <v>0</v>
      </c>
      <c r="BF190" s="25">
        <v>0</v>
      </c>
      <c r="BG190" s="25">
        <v>0</v>
      </c>
      <c r="BH190" s="25">
        <v>0</v>
      </c>
      <c r="BI190" s="73"/>
      <c r="BJ190" s="35"/>
      <c r="BK190" s="18"/>
      <c r="BL190" s="18"/>
      <c r="BM190" s="18"/>
      <c r="BN190" s="57"/>
    </row>
    <row r="191" ht="33" customHeight="1" spans="1:66">
      <c r="A191" s="14" t="s">
        <v>1822</v>
      </c>
      <c r="B191" s="15" t="s">
        <v>1823</v>
      </c>
      <c r="C191" s="14" t="s">
        <v>1822</v>
      </c>
      <c r="D191" s="15" t="s">
        <v>1824</v>
      </c>
      <c r="E191" s="17">
        <v>2029</v>
      </c>
      <c r="F191" s="18" t="s">
        <v>285</v>
      </c>
      <c r="G191" s="18" t="s">
        <v>265</v>
      </c>
      <c r="H191" s="19" t="s">
        <v>266</v>
      </c>
      <c r="I191" s="15" t="s">
        <v>1825</v>
      </c>
      <c r="J191" s="24">
        <v>30</v>
      </c>
      <c r="K191" s="25">
        <v>0</v>
      </c>
      <c r="L191" s="18">
        <v>3</v>
      </c>
      <c r="M191" s="15">
        <v>43839</v>
      </c>
      <c r="N191" s="15">
        <v>45299</v>
      </c>
      <c r="O191" s="79"/>
      <c r="P191" s="15" t="s">
        <v>268</v>
      </c>
      <c r="Q191" s="25">
        <v>4.15</v>
      </c>
      <c r="R191" s="24">
        <v>3.45833333333333</v>
      </c>
      <c r="S191" s="29" t="s">
        <v>1826</v>
      </c>
      <c r="T191" s="25" t="s">
        <v>1333</v>
      </c>
      <c r="U191" s="18"/>
      <c r="V191" s="19" t="s">
        <v>166</v>
      </c>
      <c r="W191" s="18" t="s">
        <v>435</v>
      </c>
      <c r="X191" s="18" t="s">
        <v>24</v>
      </c>
      <c r="Y191" s="35" t="s">
        <v>288</v>
      </c>
      <c r="Z191" s="18" t="s">
        <v>1827</v>
      </c>
      <c r="AA191" s="18"/>
      <c r="AB191" s="37" t="s">
        <v>1828</v>
      </c>
      <c r="AC191" s="38" t="s">
        <v>273</v>
      </c>
      <c r="AD191" s="18" t="s">
        <v>274</v>
      </c>
      <c r="AE191" s="25" t="s">
        <v>1829</v>
      </c>
      <c r="AF191" s="14" t="s">
        <v>1830</v>
      </c>
      <c r="AG191" s="72" t="s">
        <v>1831</v>
      </c>
      <c r="AH191" s="72" t="s">
        <v>143</v>
      </c>
      <c r="AI191" s="72" t="s">
        <v>1832</v>
      </c>
      <c r="AJ191" s="72" t="s">
        <v>1833</v>
      </c>
      <c r="AK191" s="49">
        <v>84.59</v>
      </c>
      <c r="AL191" s="70">
        <v>84.59</v>
      </c>
      <c r="AM191" s="94">
        <v>35.46</v>
      </c>
      <c r="AN191" s="95">
        <v>110.91</v>
      </c>
      <c r="AO191" s="18" t="s">
        <v>1789</v>
      </c>
      <c r="AP191" s="18"/>
      <c r="AQ191" s="18"/>
      <c r="AR191" s="31" t="s">
        <v>1834</v>
      </c>
      <c r="AS191" s="25" t="s">
        <v>599</v>
      </c>
      <c r="AT191" s="25" t="s">
        <v>599</v>
      </c>
      <c r="AU191" s="18" t="s">
        <v>291</v>
      </c>
      <c r="AV191" s="18" t="s">
        <v>245</v>
      </c>
      <c r="AW191" s="104" t="s">
        <v>278</v>
      </c>
      <c r="AX191" s="105"/>
      <c r="AY191" s="105"/>
      <c r="AZ191" s="18"/>
      <c r="BA191" s="25" t="s">
        <v>279</v>
      </c>
      <c r="BB191" s="26">
        <v>18676258999</v>
      </c>
      <c r="BC191" s="18">
        <v>2029</v>
      </c>
      <c r="BD191" s="18" t="s">
        <v>195</v>
      </c>
      <c r="BE191" s="25">
        <v>0</v>
      </c>
      <c r="BF191" s="25">
        <v>0</v>
      </c>
      <c r="BG191" s="25">
        <v>0</v>
      </c>
      <c r="BH191" s="25">
        <v>0</v>
      </c>
      <c r="BI191" s="73"/>
      <c r="BJ191" s="35"/>
      <c r="BK191" s="18">
        <v>77</v>
      </c>
      <c r="BL191" s="18"/>
      <c r="BM191" s="18"/>
      <c r="BN191" s="57"/>
    </row>
    <row r="192" ht="33" customHeight="1" spans="1:66">
      <c r="A192" s="14" t="s">
        <v>1835</v>
      </c>
      <c r="B192" s="15" t="s">
        <v>1836</v>
      </c>
      <c r="C192" s="14" t="s">
        <v>1835</v>
      </c>
      <c r="D192" s="15" t="s">
        <v>1837</v>
      </c>
      <c r="E192" s="17">
        <v>2034</v>
      </c>
      <c r="F192" s="18" t="s">
        <v>264</v>
      </c>
      <c r="G192" s="18" t="s">
        <v>265</v>
      </c>
      <c r="H192" s="19" t="s">
        <v>266</v>
      </c>
      <c r="I192" s="15" t="s">
        <v>1838</v>
      </c>
      <c r="J192" s="24">
        <v>30</v>
      </c>
      <c r="K192" s="25">
        <v>0</v>
      </c>
      <c r="L192" s="18">
        <v>3</v>
      </c>
      <c r="M192" s="15">
        <v>43843</v>
      </c>
      <c r="N192" s="15">
        <v>44938</v>
      </c>
      <c r="O192" s="79"/>
      <c r="P192" s="15" t="s">
        <v>268</v>
      </c>
      <c r="Q192" s="25">
        <v>7.75</v>
      </c>
      <c r="R192" s="24">
        <v>6.45833333333333</v>
      </c>
      <c r="S192" s="29" t="s">
        <v>269</v>
      </c>
      <c r="T192" s="25" t="s">
        <v>1333</v>
      </c>
      <c r="U192" s="18"/>
      <c r="V192" s="19" t="s">
        <v>24</v>
      </c>
      <c r="W192" s="18" t="s">
        <v>1506</v>
      </c>
      <c r="X192" s="18" t="s">
        <v>24</v>
      </c>
      <c r="Y192" s="35" t="s">
        <v>272</v>
      </c>
      <c r="Z192" s="18" t="s">
        <v>1839</v>
      </c>
      <c r="AA192" s="18"/>
      <c r="AB192" s="37" t="s">
        <v>1840</v>
      </c>
      <c r="AC192" s="38" t="s">
        <v>273</v>
      </c>
      <c r="AD192" s="18" t="s">
        <v>274</v>
      </c>
      <c r="AE192" s="25" t="s">
        <v>1841</v>
      </c>
      <c r="AF192" s="14" t="s">
        <v>1842</v>
      </c>
      <c r="AG192" s="72" t="s">
        <v>1843</v>
      </c>
      <c r="AH192" s="72" t="s">
        <v>146</v>
      </c>
      <c r="AI192" s="72" t="s">
        <v>1844</v>
      </c>
      <c r="AJ192" s="72" t="s">
        <v>1845</v>
      </c>
      <c r="AK192" s="49">
        <v>140.48</v>
      </c>
      <c r="AL192" s="70">
        <v>140.48</v>
      </c>
      <c r="AM192" s="94">
        <v>21.43</v>
      </c>
      <c r="AN192" s="95">
        <v>492.28</v>
      </c>
      <c r="AO192" s="18" t="s">
        <v>1789</v>
      </c>
      <c r="AP192" s="18"/>
      <c r="AQ192" s="18"/>
      <c r="AR192" s="31" t="s">
        <v>1846</v>
      </c>
      <c r="AS192" s="25" t="s">
        <v>291</v>
      </c>
      <c r="AT192" s="25" t="s">
        <v>291</v>
      </c>
      <c r="AU192" s="18" t="s">
        <v>599</v>
      </c>
      <c r="AV192" s="18" t="s">
        <v>245</v>
      </c>
      <c r="AW192" s="104" t="s">
        <v>278</v>
      </c>
      <c r="AX192" s="105"/>
      <c r="AY192" s="105"/>
      <c r="AZ192" s="18"/>
      <c r="BA192" s="25" t="s">
        <v>279</v>
      </c>
      <c r="BB192" s="26">
        <v>13825366308</v>
      </c>
      <c r="BC192" s="18">
        <v>2034</v>
      </c>
      <c r="BD192" s="18" t="s">
        <v>280</v>
      </c>
      <c r="BE192" s="25">
        <v>0</v>
      </c>
      <c r="BF192" s="25">
        <v>0</v>
      </c>
      <c r="BG192" s="25">
        <v>0</v>
      </c>
      <c r="BH192" s="25">
        <v>0</v>
      </c>
      <c r="BI192" s="73"/>
      <c r="BJ192" s="35" t="s">
        <v>1847</v>
      </c>
      <c r="BK192" s="18">
        <v>77</v>
      </c>
      <c r="BL192" s="18"/>
      <c r="BM192" s="18"/>
      <c r="BN192" s="57"/>
    </row>
    <row r="193" ht="33" customHeight="1" spans="1:66">
      <c r="A193" s="14" t="s">
        <v>1848</v>
      </c>
      <c r="B193" s="15" t="s">
        <v>1849</v>
      </c>
      <c r="C193" s="14" t="s">
        <v>1848</v>
      </c>
      <c r="D193" s="16" t="s">
        <v>1850</v>
      </c>
      <c r="E193" s="17">
        <v>2035</v>
      </c>
      <c r="F193" s="18" t="s">
        <v>264</v>
      </c>
      <c r="G193" s="18" t="s">
        <v>265</v>
      </c>
      <c r="H193" s="19" t="s">
        <v>266</v>
      </c>
      <c r="I193" s="15" t="s">
        <v>1851</v>
      </c>
      <c r="J193" s="24">
        <v>30</v>
      </c>
      <c r="K193" s="25">
        <v>0</v>
      </c>
      <c r="L193" s="18">
        <v>3</v>
      </c>
      <c r="M193" s="15">
        <v>43843</v>
      </c>
      <c r="N193" s="15">
        <v>44938</v>
      </c>
      <c r="O193" s="79"/>
      <c r="P193" s="15" t="s">
        <v>268</v>
      </c>
      <c r="Q193" s="25">
        <v>7.75</v>
      </c>
      <c r="R193" s="24">
        <v>6.45833333333333</v>
      </c>
      <c r="S193" s="29" t="s">
        <v>269</v>
      </c>
      <c r="T193" s="25" t="s">
        <v>1333</v>
      </c>
      <c r="U193" s="18"/>
      <c r="V193" s="19" t="s">
        <v>24</v>
      </c>
      <c r="W193" s="18" t="s">
        <v>1506</v>
      </c>
      <c r="X193" s="18" t="s">
        <v>24</v>
      </c>
      <c r="Y193" s="35" t="s">
        <v>272</v>
      </c>
      <c r="Z193" s="18" t="s">
        <v>1839</v>
      </c>
      <c r="AA193" s="18"/>
      <c r="AB193" s="37"/>
      <c r="AC193" s="38" t="s">
        <v>273</v>
      </c>
      <c r="AD193" s="18" t="s">
        <v>274</v>
      </c>
      <c r="AE193" s="25" t="s">
        <v>1852</v>
      </c>
      <c r="AF193" s="14" t="s">
        <v>1853</v>
      </c>
      <c r="AG193" s="72" t="s">
        <v>1843</v>
      </c>
      <c r="AH193" s="72" t="s">
        <v>146</v>
      </c>
      <c r="AI193" s="72" t="s">
        <v>1844</v>
      </c>
      <c r="AJ193" s="72" t="s">
        <v>1845</v>
      </c>
      <c r="AK193" s="49">
        <v>140.48</v>
      </c>
      <c r="AL193" s="70">
        <v>140.48</v>
      </c>
      <c r="AM193" s="94">
        <v>21.43</v>
      </c>
      <c r="AN193" s="95">
        <v>492.28</v>
      </c>
      <c r="AO193" s="18" t="s">
        <v>1789</v>
      </c>
      <c r="AP193" s="18"/>
      <c r="AQ193" s="18"/>
      <c r="AR193" s="31" t="s">
        <v>1846</v>
      </c>
      <c r="AS193" s="25" t="s">
        <v>291</v>
      </c>
      <c r="AT193" s="25" t="s">
        <v>291</v>
      </c>
      <c r="AU193" s="18" t="s">
        <v>599</v>
      </c>
      <c r="AV193" s="18" t="s">
        <v>245</v>
      </c>
      <c r="AW193" s="104" t="s">
        <v>278</v>
      </c>
      <c r="AX193" s="105"/>
      <c r="AY193" s="105"/>
      <c r="AZ193" s="18"/>
      <c r="BA193" s="25" t="s">
        <v>279</v>
      </c>
      <c r="BB193" s="26">
        <v>13380939793</v>
      </c>
      <c r="BC193" s="18">
        <v>2035</v>
      </c>
      <c r="BD193" s="18" t="s">
        <v>280</v>
      </c>
      <c r="BE193" s="25">
        <v>0</v>
      </c>
      <c r="BF193" s="25">
        <v>0</v>
      </c>
      <c r="BG193" s="25">
        <v>0</v>
      </c>
      <c r="BH193" s="25">
        <v>0</v>
      </c>
      <c r="BI193" s="73"/>
      <c r="BJ193" s="35"/>
      <c r="BK193" s="18">
        <v>77</v>
      </c>
      <c r="BL193" s="18"/>
      <c r="BM193" s="18"/>
      <c r="BN193" s="57"/>
    </row>
    <row r="194" ht="33" customHeight="1" spans="1:66">
      <c r="A194" s="14" t="s">
        <v>1854</v>
      </c>
      <c r="B194" s="15" t="s">
        <v>1855</v>
      </c>
      <c r="C194" s="14" t="s">
        <v>1854</v>
      </c>
      <c r="D194" s="15" t="s">
        <v>1856</v>
      </c>
      <c r="E194" s="17">
        <v>2038</v>
      </c>
      <c r="F194" s="18" t="s">
        <v>285</v>
      </c>
      <c r="G194" s="18" t="s">
        <v>310</v>
      </c>
      <c r="H194" s="19" t="s">
        <v>266</v>
      </c>
      <c r="I194" s="15" t="s">
        <v>1857</v>
      </c>
      <c r="J194" s="24">
        <v>30</v>
      </c>
      <c r="K194" s="25">
        <v>0</v>
      </c>
      <c r="L194" s="18">
        <v>3</v>
      </c>
      <c r="M194" s="15">
        <v>43847</v>
      </c>
      <c r="N194" s="15">
        <v>44942</v>
      </c>
      <c r="O194" s="79"/>
      <c r="P194" s="15" t="s">
        <v>268</v>
      </c>
      <c r="Q194" s="25">
        <v>7.75</v>
      </c>
      <c r="R194" s="24">
        <v>6.45833333333333</v>
      </c>
      <c r="S194" s="29" t="s">
        <v>269</v>
      </c>
      <c r="T194" s="25" t="s">
        <v>270</v>
      </c>
      <c r="U194" s="18"/>
      <c r="V194" s="19" t="s">
        <v>166</v>
      </c>
      <c r="W194" s="18" t="s">
        <v>435</v>
      </c>
      <c r="X194" s="18" t="s">
        <v>166</v>
      </c>
      <c r="Y194" s="35" t="s">
        <v>288</v>
      </c>
      <c r="Z194" s="18" t="s">
        <v>1858</v>
      </c>
      <c r="AA194" s="18"/>
      <c r="AB194" s="37" t="s">
        <v>1859</v>
      </c>
      <c r="AC194" s="38" t="s">
        <v>273</v>
      </c>
      <c r="AD194" s="18" t="s">
        <v>321</v>
      </c>
      <c r="AE194" s="25" t="s">
        <v>1860</v>
      </c>
      <c r="AF194" s="14" t="s">
        <v>1861</v>
      </c>
      <c r="AG194" s="14" t="s">
        <v>172</v>
      </c>
      <c r="AH194" s="14" t="s">
        <v>172</v>
      </c>
      <c r="AI194" s="14" t="s">
        <v>172</v>
      </c>
      <c r="AJ194" s="14" t="s">
        <v>172</v>
      </c>
      <c r="AK194" s="68" t="s">
        <v>172</v>
      </c>
      <c r="AL194" s="50"/>
      <c r="AM194" s="69" t="s">
        <v>172</v>
      </c>
      <c r="AN194" s="14" t="s">
        <v>172</v>
      </c>
      <c r="AO194" s="39">
        <v>4000</v>
      </c>
      <c r="AP194" s="39"/>
      <c r="AQ194" s="39"/>
      <c r="AR194" s="31" t="s">
        <v>1862</v>
      </c>
      <c r="AS194" s="25" t="s">
        <v>392</v>
      </c>
      <c r="AT194" s="25" t="s">
        <v>392</v>
      </c>
      <c r="AU194" s="18" t="s">
        <v>392</v>
      </c>
      <c r="AV194" s="18"/>
      <c r="AW194" s="104" t="s">
        <v>278</v>
      </c>
      <c r="AX194" s="105"/>
      <c r="AY194" s="105"/>
      <c r="AZ194" s="18"/>
      <c r="BA194" s="25" t="s">
        <v>279</v>
      </c>
      <c r="BB194" s="26">
        <v>18927006363</v>
      </c>
      <c r="BC194" s="18">
        <v>2038</v>
      </c>
      <c r="BD194" s="18" t="s">
        <v>280</v>
      </c>
      <c r="BE194" s="25">
        <v>0</v>
      </c>
      <c r="BF194" s="25">
        <v>0</v>
      </c>
      <c r="BG194" s="25">
        <v>0</v>
      </c>
      <c r="BH194" s="25">
        <v>0</v>
      </c>
      <c r="BI194" s="73"/>
      <c r="BJ194" s="35"/>
      <c r="BK194" s="18">
        <v>77</v>
      </c>
      <c r="BL194" s="18"/>
      <c r="BM194" s="18"/>
      <c r="BN194" s="57"/>
    </row>
    <row r="195" ht="33" customHeight="1" spans="1:66">
      <c r="A195" s="14" t="s">
        <v>1863</v>
      </c>
      <c r="B195" s="15" t="s">
        <v>1492</v>
      </c>
      <c r="C195" s="14" t="s">
        <v>1863</v>
      </c>
      <c r="D195" s="15" t="s">
        <v>1493</v>
      </c>
      <c r="E195" s="71">
        <v>2044</v>
      </c>
      <c r="F195" s="18" t="s">
        <v>285</v>
      </c>
      <c r="G195" s="18" t="s">
        <v>265</v>
      </c>
      <c r="H195" s="19" t="s">
        <v>266</v>
      </c>
      <c r="I195" s="15" t="s">
        <v>1494</v>
      </c>
      <c r="J195" s="24">
        <v>30</v>
      </c>
      <c r="K195" s="25">
        <v>0</v>
      </c>
      <c r="L195" s="18">
        <v>3</v>
      </c>
      <c r="M195" s="15">
        <v>43849</v>
      </c>
      <c r="N195" s="15">
        <v>44944</v>
      </c>
      <c r="O195" s="79"/>
      <c r="P195" s="15" t="s">
        <v>268</v>
      </c>
      <c r="Q195" s="25">
        <v>7.75</v>
      </c>
      <c r="R195" s="24">
        <v>6.45833333333333</v>
      </c>
      <c r="S195" s="29" t="s">
        <v>269</v>
      </c>
      <c r="T195" s="25" t="s">
        <v>1333</v>
      </c>
      <c r="U195" s="18"/>
      <c r="V195" s="19" t="s">
        <v>166</v>
      </c>
      <c r="W195" s="18" t="s">
        <v>482</v>
      </c>
      <c r="X195" s="18" t="s">
        <v>24</v>
      </c>
      <c r="Y195" s="35" t="s">
        <v>421</v>
      </c>
      <c r="Z195" s="18" t="s">
        <v>1864</v>
      </c>
      <c r="AA195" s="18"/>
      <c r="AB195" s="37" t="s">
        <v>1865</v>
      </c>
      <c r="AC195" s="38" t="s">
        <v>273</v>
      </c>
      <c r="AD195" s="18" t="s">
        <v>321</v>
      </c>
      <c r="AE195" s="25" t="s">
        <v>1866</v>
      </c>
      <c r="AF195" s="14" t="s">
        <v>1497</v>
      </c>
      <c r="AG195" s="54" t="s">
        <v>1498</v>
      </c>
      <c r="AH195" s="48">
        <v>1</v>
      </c>
      <c r="AI195" s="14" t="s">
        <v>1499</v>
      </c>
      <c r="AJ195" s="54" t="s">
        <v>1500</v>
      </c>
      <c r="AK195" s="49">
        <v>36.03</v>
      </c>
      <c r="AL195" s="70">
        <v>36.03</v>
      </c>
      <c r="AM195" s="55">
        <v>83.33</v>
      </c>
      <c r="AN195" s="56">
        <v>96.35</v>
      </c>
      <c r="AO195" s="39" t="s">
        <v>1867</v>
      </c>
      <c r="AP195" s="39"/>
      <c r="AQ195" s="39"/>
      <c r="AR195" s="18" t="s">
        <v>1501</v>
      </c>
      <c r="AS195" s="25" t="s">
        <v>599</v>
      </c>
      <c r="AT195" s="25" t="s">
        <v>599</v>
      </c>
      <c r="AU195" s="18" t="s">
        <v>291</v>
      </c>
      <c r="AV195" s="18" t="s">
        <v>245</v>
      </c>
      <c r="AW195" s="98" t="s">
        <v>278</v>
      </c>
      <c r="AX195" s="98"/>
      <c r="AY195" s="98"/>
      <c r="AZ195" s="18"/>
      <c r="BA195" s="25" t="s">
        <v>279</v>
      </c>
      <c r="BB195" s="26">
        <v>13923696601</v>
      </c>
      <c r="BC195" s="18">
        <v>2044</v>
      </c>
      <c r="BD195" s="18" t="s">
        <v>280</v>
      </c>
      <c r="BE195" s="25">
        <v>0</v>
      </c>
      <c r="BF195" s="25">
        <v>0</v>
      </c>
      <c r="BG195" s="25">
        <v>0</v>
      </c>
      <c r="BH195" s="25">
        <v>0</v>
      </c>
      <c r="BI195" s="73"/>
      <c r="BJ195" s="35"/>
      <c r="BK195" s="18">
        <v>77</v>
      </c>
      <c r="BL195" s="18"/>
      <c r="BM195" s="18"/>
      <c r="BN195" s="57"/>
    </row>
    <row r="196" ht="33" customHeight="1" spans="1:66">
      <c r="A196" s="14" t="s">
        <v>1868</v>
      </c>
      <c r="B196" s="15" t="s">
        <v>1869</v>
      </c>
      <c r="C196" s="14" t="s">
        <v>1868</v>
      </c>
      <c r="D196" s="15" t="s">
        <v>1870</v>
      </c>
      <c r="E196" s="71">
        <v>2046</v>
      </c>
      <c r="F196" s="18" t="s">
        <v>264</v>
      </c>
      <c r="G196" s="18" t="s">
        <v>265</v>
      </c>
      <c r="H196" s="19" t="s">
        <v>266</v>
      </c>
      <c r="I196" s="15" t="s">
        <v>1871</v>
      </c>
      <c r="J196" s="24">
        <v>30</v>
      </c>
      <c r="K196" s="25">
        <v>0</v>
      </c>
      <c r="L196" s="18">
        <v>3</v>
      </c>
      <c r="M196" s="15">
        <v>43850</v>
      </c>
      <c r="N196" s="15">
        <v>44945</v>
      </c>
      <c r="O196" s="79"/>
      <c r="P196" s="15" t="s">
        <v>268</v>
      </c>
      <c r="Q196" s="25">
        <v>7.75</v>
      </c>
      <c r="R196" s="24">
        <v>6.45833333333333</v>
      </c>
      <c r="S196" s="29" t="s">
        <v>269</v>
      </c>
      <c r="T196" s="25" t="s">
        <v>270</v>
      </c>
      <c r="U196" s="18"/>
      <c r="V196" s="19" t="s">
        <v>166</v>
      </c>
      <c r="W196" s="18" t="s">
        <v>1872</v>
      </c>
      <c r="X196" s="18" t="s">
        <v>24</v>
      </c>
      <c r="Y196" s="35" t="s">
        <v>272</v>
      </c>
      <c r="Z196" s="18" t="s">
        <v>1873</v>
      </c>
      <c r="AA196" s="18"/>
      <c r="AB196" s="37" t="s">
        <v>1874</v>
      </c>
      <c r="AC196" s="38" t="s">
        <v>273</v>
      </c>
      <c r="AD196" s="18" t="s">
        <v>274</v>
      </c>
      <c r="AE196" s="25" t="s">
        <v>1875</v>
      </c>
      <c r="AF196" s="14" t="s">
        <v>1876</v>
      </c>
      <c r="AG196" s="14" t="s">
        <v>172</v>
      </c>
      <c r="AH196" s="14" t="s">
        <v>172</v>
      </c>
      <c r="AI196" s="14" t="s">
        <v>172</v>
      </c>
      <c r="AJ196" s="14" t="s">
        <v>172</v>
      </c>
      <c r="AK196" s="68" t="s">
        <v>172</v>
      </c>
      <c r="AL196" s="50"/>
      <c r="AM196" s="69" t="s">
        <v>172</v>
      </c>
      <c r="AN196" s="14" t="s">
        <v>172</v>
      </c>
      <c r="AO196" s="53">
        <v>3000</v>
      </c>
      <c r="AP196" s="53"/>
      <c r="AQ196" s="53"/>
      <c r="AR196" s="31" t="s">
        <v>1877</v>
      </c>
      <c r="AS196" s="25" t="s">
        <v>599</v>
      </c>
      <c r="AT196" s="25" t="s">
        <v>599</v>
      </c>
      <c r="AU196" s="18" t="s">
        <v>291</v>
      </c>
      <c r="AV196" s="18" t="s">
        <v>245</v>
      </c>
      <c r="AW196" s="98" t="s">
        <v>278</v>
      </c>
      <c r="AX196" s="98"/>
      <c r="AY196" s="98"/>
      <c r="AZ196" s="18"/>
      <c r="BA196" s="25" t="s">
        <v>279</v>
      </c>
      <c r="BB196" s="26">
        <v>18824262827</v>
      </c>
      <c r="BC196" s="18">
        <v>2046</v>
      </c>
      <c r="BD196" s="18" t="s">
        <v>280</v>
      </c>
      <c r="BE196" s="25">
        <v>0</v>
      </c>
      <c r="BF196" s="25">
        <v>0</v>
      </c>
      <c r="BG196" s="25">
        <v>0</v>
      </c>
      <c r="BH196" s="25">
        <v>0</v>
      </c>
      <c r="BI196" s="73" t="s">
        <v>1878</v>
      </c>
      <c r="BJ196" s="35"/>
      <c r="BK196" s="18">
        <v>77</v>
      </c>
      <c r="BL196" s="18"/>
      <c r="BM196" s="18"/>
      <c r="BN196" s="57"/>
    </row>
    <row r="197" ht="33" customHeight="1" spans="1:66">
      <c r="A197" s="14" t="s">
        <v>1879</v>
      </c>
      <c r="B197" s="15" t="s">
        <v>1880</v>
      </c>
      <c r="C197" s="14" t="s">
        <v>1879</v>
      </c>
      <c r="D197" s="16" t="s">
        <v>1881</v>
      </c>
      <c r="E197" s="71">
        <v>2047</v>
      </c>
      <c r="F197" s="18" t="s">
        <v>264</v>
      </c>
      <c r="G197" s="18" t="s">
        <v>265</v>
      </c>
      <c r="H197" s="19" t="s">
        <v>266</v>
      </c>
      <c r="I197" s="15" t="s">
        <v>1882</v>
      </c>
      <c r="J197" s="24">
        <v>30</v>
      </c>
      <c r="K197" s="25">
        <v>0</v>
      </c>
      <c r="L197" s="18">
        <v>3</v>
      </c>
      <c r="M197" s="15">
        <v>43850</v>
      </c>
      <c r="N197" s="15">
        <v>45310</v>
      </c>
      <c r="O197" s="79"/>
      <c r="P197" s="15" t="s">
        <v>268</v>
      </c>
      <c r="Q197" s="25">
        <v>4.15</v>
      </c>
      <c r="R197" s="24">
        <v>3.45833333333333</v>
      </c>
      <c r="S197" s="29" t="s">
        <v>1826</v>
      </c>
      <c r="T197" s="25" t="s">
        <v>270</v>
      </c>
      <c r="U197" s="18"/>
      <c r="V197" s="19" t="s">
        <v>24</v>
      </c>
      <c r="W197" s="18" t="s">
        <v>1883</v>
      </c>
      <c r="X197" s="18" t="s">
        <v>24</v>
      </c>
      <c r="Y197" s="35" t="s">
        <v>272</v>
      </c>
      <c r="Z197" s="18" t="s">
        <v>1884</v>
      </c>
      <c r="AA197" s="18"/>
      <c r="AB197" s="37" t="s">
        <v>1885</v>
      </c>
      <c r="AC197" s="38" t="s">
        <v>273</v>
      </c>
      <c r="AD197" s="18" t="s">
        <v>274</v>
      </c>
      <c r="AE197" s="25" t="s">
        <v>1886</v>
      </c>
      <c r="AF197" s="14" t="s">
        <v>1887</v>
      </c>
      <c r="AG197" s="14" t="s">
        <v>172</v>
      </c>
      <c r="AH197" s="14" t="s">
        <v>172</v>
      </c>
      <c r="AI197" s="14" t="s">
        <v>172</v>
      </c>
      <c r="AJ197" s="14" t="s">
        <v>172</v>
      </c>
      <c r="AK197" s="68" t="s">
        <v>172</v>
      </c>
      <c r="AL197" s="50"/>
      <c r="AM197" s="69" t="s">
        <v>172</v>
      </c>
      <c r="AN197" s="14" t="s">
        <v>172</v>
      </c>
      <c r="AO197" s="53">
        <v>3000</v>
      </c>
      <c r="AP197" s="53"/>
      <c r="AQ197" s="53"/>
      <c r="AR197" s="31" t="s">
        <v>1888</v>
      </c>
      <c r="AS197" s="25" t="s">
        <v>599</v>
      </c>
      <c r="AT197" s="25" t="s">
        <v>599</v>
      </c>
      <c r="AU197" s="18" t="s">
        <v>291</v>
      </c>
      <c r="AV197" s="18" t="s">
        <v>245</v>
      </c>
      <c r="AW197" s="98" t="s">
        <v>278</v>
      </c>
      <c r="AX197" s="98"/>
      <c r="AY197" s="98"/>
      <c r="AZ197" s="18"/>
      <c r="BA197" s="25" t="s">
        <v>279</v>
      </c>
      <c r="BB197" s="26">
        <v>18927008889</v>
      </c>
      <c r="BC197" s="18">
        <v>2047</v>
      </c>
      <c r="BD197" s="18" t="s">
        <v>195</v>
      </c>
      <c r="BE197" s="25">
        <v>0</v>
      </c>
      <c r="BF197" s="25">
        <v>0</v>
      </c>
      <c r="BG197" s="25">
        <v>0</v>
      </c>
      <c r="BH197" s="25">
        <v>0</v>
      </c>
      <c r="BI197" s="73" t="s">
        <v>1878</v>
      </c>
      <c r="BJ197" s="35"/>
      <c r="BK197" s="18">
        <v>77</v>
      </c>
      <c r="BL197" s="18"/>
      <c r="BM197" s="18"/>
      <c r="BN197" s="57"/>
    </row>
    <row r="198" ht="33" customHeight="1" spans="1:66">
      <c r="A198" s="14" t="s">
        <v>1889</v>
      </c>
      <c r="B198" s="15" t="s">
        <v>1890</v>
      </c>
      <c r="C198" s="14" t="s">
        <v>1889</v>
      </c>
      <c r="D198" s="15" t="s">
        <v>1891</v>
      </c>
      <c r="E198" s="71">
        <v>2050</v>
      </c>
      <c r="F198" s="18" t="s">
        <v>285</v>
      </c>
      <c r="G198" s="18" t="s">
        <v>310</v>
      </c>
      <c r="H198" s="19" t="s">
        <v>266</v>
      </c>
      <c r="I198" s="15" t="s">
        <v>1892</v>
      </c>
      <c r="J198" s="24">
        <v>30</v>
      </c>
      <c r="K198" s="25">
        <v>0</v>
      </c>
      <c r="L198" s="18">
        <v>3</v>
      </c>
      <c r="M198" s="15">
        <v>43850</v>
      </c>
      <c r="N198" s="15">
        <v>44945</v>
      </c>
      <c r="O198" s="79"/>
      <c r="P198" s="15" t="s">
        <v>268</v>
      </c>
      <c r="Q198" s="25">
        <v>7.75</v>
      </c>
      <c r="R198" s="24">
        <v>6.45833333333333</v>
      </c>
      <c r="S198" s="29" t="s">
        <v>269</v>
      </c>
      <c r="T198" s="25" t="s">
        <v>270</v>
      </c>
      <c r="U198" s="18"/>
      <c r="V198" s="19" t="s">
        <v>166</v>
      </c>
      <c r="W198" s="18" t="s">
        <v>1893</v>
      </c>
      <c r="X198" s="18" t="s">
        <v>166</v>
      </c>
      <c r="Y198" s="35" t="s">
        <v>421</v>
      </c>
      <c r="Z198" s="18" t="s">
        <v>1894</v>
      </c>
      <c r="AA198" s="18"/>
      <c r="AB198" s="37" t="s">
        <v>1895</v>
      </c>
      <c r="AC198" s="38" t="s">
        <v>273</v>
      </c>
      <c r="AD198" s="18" t="s">
        <v>321</v>
      </c>
      <c r="AE198" s="25" t="s">
        <v>1896</v>
      </c>
      <c r="AF198" s="14" t="s">
        <v>1897</v>
      </c>
      <c r="AG198" s="14" t="s">
        <v>172</v>
      </c>
      <c r="AH198" s="14" t="s">
        <v>172</v>
      </c>
      <c r="AI198" s="14" t="s">
        <v>172</v>
      </c>
      <c r="AJ198" s="14" t="s">
        <v>172</v>
      </c>
      <c r="AK198" s="68" t="s">
        <v>172</v>
      </c>
      <c r="AL198" s="50"/>
      <c r="AM198" s="69" t="s">
        <v>172</v>
      </c>
      <c r="AN198" s="14" t="s">
        <v>172</v>
      </c>
      <c r="AO198" s="53">
        <v>2000</v>
      </c>
      <c r="AP198" s="53"/>
      <c r="AQ198" s="53"/>
      <c r="AR198" s="31" t="s">
        <v>1898</v>
      </c>
      <c r="AS198" s="25" t="s">
        <v>291</v>
      </c>
      <c r="AT198" s="25" t="s">
        <v>291</v>
      </c>
      <c r="AU198" s="18" t="s">
        <v>599</v>
      </c>
      <c r="AV198" s="18"/>
      <c r="AW198" s="98" t="s">
        <v>278</v>
      </c>
      <c r="AX198" s="98"/>
      <c r="AY198" s="98"/>
      <c r="AZ198" s="18"/>
      <c r="BA198" s="25" t="s">
        <v>279</v>
      </c>
      <c r="BB198" s="26">
        <v>18038522822</v>
      </c>
      <c r="BC198" s="18">
        <v>2050</v>
      </c>
      <c r="BD198" s="18" t="s">
        <v>280</v>
      </c>
      <c r="BE198" s="25">
        <v>0</v>
      </c>
      <c r="BF198" s="25">
        <v>0</v>
      </c>
      <c r="BG198" s="25">
        <v>0</v>
      </c>
      <c r="BH198" s="25">
        <v>0</v>
      </c>
      <c r="BI198" s="73"/>
      <c r="BJ198" s="35"/>
      <c r="BK198" s="18">
        <v>77</v>
      </c>
      <c r="BL198" s="18"/>
      <c r="BM198" s="18"/>
      <c r="BN198" s="57"/>
    </row>
    <row r="199" ht="33" customHeight="1" spans="1:66">
      <c r="A199" s="14" t="s">
        <v>1899</v>
      </c>
      <c r="B199" s="15" t="s">
        <v>1432</v>
      </c>
      <c r="C199" s="14" t="s">
        <v>1899</v>
      </c>
      <c r="D199" s="15" t="s">
        <v>1433</v>
      </c>
      <c r="E199" s="71">
        <v>2051</v>
      </c>
      <c r="F199" s="18" t="s">
        <v>285</v>
      </c>
      <c r="G199" s="18" t="s">
        <v>265</v>
      </c>
      <c r="H199" s="19" t="s">
        <v>266</v>
      </c>
      <c r="I199" s="15" t="s">
        <v>1435</v>
      </c>
      <c r="J199" s="24">
        <v>30</v>
      </c>
      <c r="K199" s="25">
        <v>0</v>
      </c>
      <c r="L199" s="18">
        <v>3</v>
      </c>
      <c r="M199" s="15">
        <v>43850</v>
      </c>
      <c r="N199" s="15">
        <v>44945</v>
      </c>
      <c r="O199" s="79"/>
      <c r="P199" s="15" t="s">
        <v>268</v>
      </c>
      <c r="Q199" s="25">
        <v>7.75</v>
      </c>
      <c r="R199" s="24">
        <v>6.45833333333333</v>
      </c>
      <c r="S199" s="29" t="s">
        <v>269</v>
      </c>
      <c r="T199" s="25" t="s">
        <v>1333</v>
      </c>
      <c r="U199" s="18"/>
      <c r="V199" s="19" t="s">
        <v>166</v>
      </c>
      <c r="W199" s="18" t="s">
        <v>435</v>
      </c>
      <c r="X199" s="18" t="s">
        <v>24</v>
      </c>
      <c r="Y199" s="35" t="s">
        <v>313</v>
      </c>
      <c r="Z199" s="18" t="s">
        <v>1900</v>
      </c>
      <c r="AA199" s="18"/>
      <c r="AB199" s="37" t="s">
        <v>1901</v>
      </c>
      <c r="AC199" s="38" t="s">
        <v>273</v>
      </c>
      <c r="AD199" s="18" t="s">
        <v>274</v>
      </c>
      <c r="AE199" s="25" t="s">
        <v>1902</v>
      </c>
      <c r="AF199" s="14" t="s">
        <v>1437</v>
      </c>
      <c r="AG199" s="72" t="s">
        <v>1438</v>
      </c>
      <c r="AH199" s="72" t="s">
        <v>143</v>
      </c>
      <c r="AI199" s="72" t="s">
        <v>1439</v>
      </c>
      <c r="AJ199" s="72" t="s">
        <v>1903</v>
      </c>
      <c r="AK199" s="49">
        <v>80.09</v>
      </c>
      <c r="AL199" s="70">
        <v>80.09</v>
      </c>
      <c r="AM199" s="94">
        <v>37.5</v>
      </c>
      <c r="AN199" s="95">
        <v>141.51</v>
      </c>
      <c r="AO199" s="18" t="s">
        <v>1904</v>
      </c>
      <c r="AP199" s="18"/>
      <c r="AQ199" s="18"/>
      <c r="AR199" s="31" t="s">
        <v>1441</v>
      </c>
      <c r="AS199" s="25" t="s">
        <v>599</v>
      </c>
      <c r="AT199" s="25" t="s">
        <v>599</v>
      </c>
      <c r="AU199" s="18" t="s">
        <v>291</v>
      </c>
      <c r="AV199" s="18" t="s">
        <v>245</v>
      </c>
      <c r="AW199" s="98" t="s">
        <v>278</v>
      </c>
      <c r="AX199" s="98"/>
      <c r="AY199" s="98"/>
      <c r="AZ199" s="18"/>
      <c r="BA199" s="25" t="s">
        <v>279</v>
      </c>
      <c r="BB199" s="26">
        <v>18924433826</v>
      </c>
      <c r="BC199" s="18">
        <v>2051</v>
      </c>
      <c r="BD199" s="18" t="s">
        <v>280</v>
      </c>
      <c r="BE199" s="25">
        <v>0</v>
      </c>
      <c r="BF199" s="25">
        <v>0</v>
      </c>
      <c r="BG199" s="25">
        <v>0</v>
      </c>
      <c r="BH199" s="25">
        <v>0</v>
      </c>
      <c r="BI199" s="73"/>
      <c r="BJ199" s="35"/>
      <c r="BK199" s="18">
        <v>77</v>
      </c>
      <c r="BL199" s="18"/>
      <c r="BM199" s="18"/>
      <c r="BN199" s="57"/>
    </row>
    <row r="200" ht="33" customHeight="1" spans="1:66">
      <c r="A200" s="14" t="s">
        <v>1905</v>
      </c>
      <c r="B200" s="15" t="s">
        <v>1906</v>
      </c>
      <c r="C200" s="14" t="s">
        <v>1905</v>
      </c>
      <c r="D200" s="15" t="s">
        <v>1907</v>
      </c>
      <c r="E200" s="71">
        <v>2055</v>
      </c>
      <c r="F200" s="18" t="s">
        <v>285</v>
      </c>
      <c r="G200" s="18" t="s">
        <v>310</v>
      </c>
      <c r="H200" s="19" t="s">
        <v>266</v>
      </c>
      <c r="I200" s="15" t="s">
        <v>1908</v>
      </c>
      <c r="J200" s="24">
        <v>30</v>
      </c>
      <c r="K200" s="25">
        <v>0</v>
      </c>
      <c r="L200" s="18">
        <v>3</v>
      </c>
      <c r="M200" s="15">
        <v>43851</v>
      </c>
      <c r="N200" s="15">
        <v>44946</v>
      </c>
      <c r="O200" s="79"/>
      <c r="P200" s="15" t="s">
        <v>268</v>
      </c>
      <c r="Q200" s="25">
        <v>7.75</v>
      </c>
      <c r="R200" s="24">
        <v>6.45833333333333</v>
      </c>
      <c r="S200" s="29" t="s">
        <v>269</v>
      </c>
      <c r="T200" s="25" t="s">
        <v>270</v>
      </c>
      <c r="U200" s="18"/>
      <c r="V200" s="19" t="s">
        <v>24</v>
      </c>
      <c r="W200" s="18" t="s">
        <v>1618</v>
      </c>
      <c r="X200" s="18" t="s">
        <v>166</v>
      </c>
      <c r="Y200" s="35" t="s">
        <v>421</v>
      </c>
      <c r="Z200" s="18" t="s">
        <v>1909</v>
      </c>
      <c r="AA200" s="18"/>
      <c r="AB200" s="37" t="s">
        <v>1910</v>
      </c>
      <c r="AC200" s="38" t="s">
        <v>273</v>
      </c>
      <c r="AD200" s="18" t="s">
        <v>321</v>
      </c>
      <c r="AE200" s="25" t="s">
        <v>1911</v>
      </c>
      <c r="AF200" s="14" t="s">
        <v>1912</v>
      </c>
      <c r="AG200" s="14" t="s">
        <v>172</v>
      </c>
      <c r="AH200" s="14" t="s">
        <v>172</v>
      </c>
      <c r="AI200" s="14" t="s">
        <v>172</v>
      </c>
      <c r="AJ200" s="14" t="s">
        <v>172</v>
      </c>
      <c r="AK200" s="68" t="s">
        <v>172</v>
      </c>
      <c r="AL200" s="50"/>
      <c r="AM200" s="69" t="s">
        <v>172</v>
      </c>
      <c r="AN200" s="14" t="s">
        <v>172</v>
      </c>
      <c r="AO200" s="39">
        <v>4000</v>
      </c>
      <c r="AP200" s="39"/>
      <c r="AQ200" s="39"/>
      <c r="AR200" s="31" t="s">
        <v>1913</v>
      </c>
      <c r="AS200" s="25" t="s">
        <v>291</v>
      </c>
      <c r="AT200" s="25" t="s">
        <v>291</v>
      </c>
      <c r="AU200" s="18" t="s">
        <v>599</v>
      </c>
      <c r="AV200" s="18"/>
      <c r="AW200" s="98" t="s">
        <v>278</v>
      </c>
      <c r="AX200" s="98"/>
      <c r="AY200" s="98"/>
      <c r="AZ200" s="18"/>
      <c r="BA200" s="25" t="s">
        <v>279</v>
      </c>
      <c r="BB200" s="26">
        <v>18316924999</v>
      </c>
      <c r="BC200" s="18">
        <v>2055</v>
      </c>
      <c r="BD200" s="18" t="s">
        <v>280</v>
      </c>
      <c r="BE200" s="25">
        <v>0</v>
      </c>
      <c r="BF200" s="25">
        <v>0</v>
      </c>
      <c r="BG200" s="25">
        <v>0</v>
      </c>
      <c r="BH200" s="25">
        <v>0</v>
      </c>
      <c r="BI200" s="73"/>
      <c r="BJ200" s="35" t="s">
        <v>1847</v>
      </c>
      <c r="BK200" s="18">
        <v>77</v>
      </c>
      <c r="BL200" s="18"/>
      <c r="BM200" s="18"/>
      <c r="BN200" s="57"/>
    </row>
    <row r="201" ht="33" customHeight="1" spans="1:66">
      <c r="A201" s="14" t="s">
        <v>1914</v>
      </c>
      <c r="B201" s="15" t="s">
        <v>1915</v>
      </c>
      <c r="C201" s="14" t="s">
        <v>1914</v>
      </c>
      <c r="D201" s="15" t="s">
        <v>1916</v>
      </c>
      <c r="E201" s="71">
        <v>2061</v>
      </c>
      <c r="F201" s="18" t="s">
        <v>285</v>
      </c>
      <c r="G201" s="18" t="s">
        <v>265</v>
      </c>
      <c r="H201" s="19" t="s">
        <v>266</v>
      </c>
      <c r="I201" s="15" t="s">
        <v>1917</v>
      </c>
      <c r="J201" s="24">
        <v>30</v>
      </c>
      <c r="K201" s="25">
        <v>0</v>
      </c>
      <c r="L201" s="18">
        <v>3</v>
      </c>
      <c r="M201" s="15">
        <v>43852</v>
      </c>
      <c r="N201" s="15">
        <v>45312</v>
      </c>
      <c r="O201" s="79"/>
      <c r="P201" s="15" t="s">
        <v>268</v>
      </c>
      <c r="Q201" s="25">
        <v>4.15</v>
      </c>
      <c r="R201" s="24">
        <v>3.45833333333333</v>
      </c>
      <c r="S201" s="29" t="s">
        <v>1826</v>
      </c>
      <c r="T201" s="25" t="s">
        <v>1333</v>
      </c>
      <c r="U201" s="18"/>
      <c r="V201" s="19" t="s">
        <v>166</v>
      </c>
      <c r="W201" s="18" t="s">
        <v>1883</v>
      </c>
      <c r="X201" s="18" t="s">
        <v>24</v>
      </c>
      <c r="Y201" s="35" t="s">
        <v>272</v>
      </c>
      <c r="Z201" s="18" t="s">
        <v>1918</v>
      </c>
      <c r="AA201" s="18"/>
      <c r="AB201" s="37"/>
      <c r="AC201" s="38" t="s">
        <v>273</v>
      </c>
      <c r="AD201" s="18" t="s">
        <v>274</v>
      </c>
      <c r="AE201" s="25" t="s">
        <v>1919</v>
      </c>
      <c r="AF201" s="14" t="s">
        <v>1920</v>
      </c>
      <c r="AG201" s="72" t="s">
        <v>1921</v>
      </c>
      <c r="AH201" s="72" t="s">
        <v>143</v>
      </c>
      <c r="AI201" s="72" t="s">
        <v>1922</v>
      </c>
      <c r="AJ201" s="72" t="s">
        <v>1923</v>
      </c>
      <c r="AK201" s="49">
        <v>88.91</v>
      </c>
      <c r="AL201" s="70">
        <v>88.91</v>
      </c>
      <c r="AM201" s="94">
        <v>33.74</v>
      </c>
      <c r="AN201" s="95">
        <v>116.11</v>
      </c>
      <c r="AO201" s="18" t="s">
        <v>1904</v>
      </c>
      <c r="AP201" s="18"/>
      <c r="AQ201" s="18"/>
      <c r="AR201" s="31" t="s">
        <v>1924</v>
      </c>
      <c r="AS201" s="25" t="s">
        <v>599</v>
      </c>
      <c r="AT201" s="25" t="s">
        <v>599</v>
      </c>
      <c r="AU201" s="18" t="s">
        <v>291</v>
      </c>
      <c r="AV201" s="18" t="s">
        <v>245</v>
      </c>
      <c r="AW201" s="98" t="s">
        <v>278</v>
      </c>
      <c r="AX201" s="98"/>
      <c r="AY201" s="98"/>
      <c r="AZ201" s="18"/>
      <c r="BA201" s="25" t="s">
        <v>1646</v>
      </c>
      <c r="BB201" s="26">
        <v>13377626132</v>
      </c>
      <c r="BC201" s="18">
        <v>2061</v>
      </c>
      <c r="BD201" s="18" t="s">
        <v>195</v>
      </c>
      <c r="BE201" s="25">
        <v>0</v>
      </c>
      <c r="BF201" s="25">
        <v>0</v>
      </c>
      <c r="BG201" s="25">
        <v>0</v>
      </c>
      <c r="BH201" s="25">
        <v>0</v>
      </c>
      <c r="BI201" s="73" t="s">
        <v>1925</v>
      </c>
      <c r="BJ201" s="35"/>
      <c r="BK201" s="18">
        <v>77</v>
      </c>
      <c r="BL201" s="18"/>
      <c r="BM201" s="18"/>
      <c r="BN201" s="57"/>
    </row>
    <row r="202" ht="33" customHeight="1" spans="1:66">
      <c r="A202" s="14" t="s">
        <v>1926</v>
      </c>
      <c r="B202" s="15" t="s">
        <v>1927</v>
      </c>
      <c r="C202" s="14" t="s">
        <v>1926</v>
      </c>
      <c r="D202" s="15" t="s">
        <v>1928</v>
      </c>
      <c r="E202" s="71">
        <v>2062</v>
      </c>
      <c r="F202" s="18" t="s">
        <v>285</v>
      </c>
      <c r="G202" s="18" t="s">
        <v>265</v>
      </c>
      <c r="H202" s="19" t="s">
        <v>266</v>
      </c>
      <c r="I202" s="15" t="s">
        <v>1929</v>
      </c>
      <c r="J202" s="24">
        <v>30</v>
      </c>
      <c r="K202" s="25">
        <v>0</v>
      </c>
      <c r="L202" s="18">
        <v>3</v>
      </c>
      <c r="M202" s="15">
        <v>43852</v>
      </c>
      <c r="N202" s="15">
        <v>45312</v>
      </c>
      <c r="O202" s="79"/>
      <c r="P202" s="15" t="s">
        <v>268</v>
      </c>
      <c r="Q202" s="25">
        <v>4.15</v>
      </c>
      <c r="R202" s="24">
        <v>3.45833333333333</v>
      </c>
      <c r="S202" s="29" t="s">
        <v>1826</v>
      </c>
      <c r="T202" s="25" t="s">
        <v>1333</v>
      </c>
      <c r="U202" s="18"/>
      <c r="V202" s="19" t="s">
        <v>166</v>
      </c>
      <c r="W202" s="18" t="s">
        <v>1883</v>
      </c>
      <c r="X202" s="18" t="s">
        <v>24</v>
      </c>
      <c r="Y202" s="35" t="s">
        <v>272</v>
      </c>
      <c r="Z202" s="18" t="s">
        <v>1918</v>
      </c>
      <c r="AA202" s="18"/>
      <c r="AB202" s="37" t="s">
        <v>1930</v>
      </c>
      <c r="AC202" s="38" t="s">
        <v>273</v>
      </c>
      <c r="AD202" s="18" t="s">
        <v>274</v>
      </c>
      <c r="AE202" s="25" t="s">
        <v>1931</v>
      </c>
      <c r="AF202" s="14" t="s">
        <v>1932</v>
      </c>
      <c r="AG202" s="72" t="s">
        <v>1921</v>
      </c>
      <c r="AH202" s="72" t="s">
        <v>143</v>
      </c>
      <c r="AI202" s="72" t="s">
        <v>1922</v>
      </c>
      <c r="AJ202" s="72" t="s">
        <v>1923</v>
      </c>
      <c r="AK202" s="49">
        <v>88.91</v>
      </c>
      <c r="AL202" s="70">
        <v>88.91</v>
      </c>
      <c r="AM202" s="94">
        <v>33.74</v>
      </c>
      <c r="AN202" s="95">
        <v>116.11</v>
      </c>
      <c r="AO202" s="18" t="s">
        <v>1904</v>
      </c>
      <c r="AP202" s="18"/>
      <c r="AQ202" s="18"/>
      <c r="AR202" s="31" t="s">
        <v>1924</v>
      </c>
      <c r="AS202" s="25" t="s">
        <v>599</v>
      </c>
      <c r="AT202" s="25" t="s">
        <v>599</v>
      </c>
      <c r="AU202" s="18" t="s">
        <v>291</v>
      </c>
      <c r="AV202" s="18" t="s">
        <v>245</v>
      </c>
      <c r="AW202" s="98" t="s">
        <v>278</v>
      </c>
      <c r="AX202" s="98"/>
      <c r="AY202" s="98"/>
      <c r="AZ202" s="18"/>
      <c r="BA202" s="25" t="s">
        <v>1646</v>
      </c>
      <c r="BB202" s="26">
        <v>18927049888</v>
      </c>
      <c r="BC202" s="18">
        <v>2062</v>
      </c>
      <c r="BD202" s="18" t="s">
        <v>195</v>
      </c>
      <c r="BE202" s="25">
        <v>0</v>
      </c>
      <c r="BF202" s="25">
        <v>0</v>
      </c>
      <c r="BG202" s="25">
        <v>0</v>
      </c>
      <c r="BH202" s="25">
        <v>0</v>
      </c>
      <c r="BI202" s="73" t="s">
        <v>1925</v>
      </c>
      <c r="BJ202" s="35"/>
      <c r="BK202" s="18">
        <v>77</v>
      </c>
      <c r="BL202" s="18"/>
      <c r="BM202" s="18"/>
      <c r="BN202" s="57"/>
    </row>
    <row r="203" ht="33" customHeight="1" spans="1:66">
      <c r="A203" s="290" t="s">
        <v>1933</v>
      </c>
      <c r="B203" s="15" t="s">
        <v>1934</v>
      </c>
      <c r="C203" s="290" t="s">
        <v>1933</v>
      </c>
      <c r="D203" s="16" t="s">
        <v>1935</v>
      </c>
      <c r="E203" s="71">
        <v>2069</v>
      </c>
      <c r="F203" s="18" t="s">
        <v>264</v>
      </c>
      <c r="G203" s="18" t="s">
        <v>265</v>
      </c>
      <c r="H203" s="19" t="s">
        <v>266</v>
      </c>
      <c r="I203" s="15" t="s">
        <v>1936</v>
      </c>
      <c r="J203" s="24">
        <v>30</v>
      </c>
      <c r="K203" s="25">
        <v>0</v>
      </c>
      <c r="L203" s="18">
        <v>3</v>
      </c>
      <c r="M203" s="15">
        <v>43902</v>
      </c>
      <c r="N203" s="15">
        <v>44996</v>
      </c>
      <c r="O203" s="108"/>
      <c r="P203" s="15" t="s">
        <v>268</v>
      </c>
      <c r="Q203" s="25">
        <v>7.75</v>
      </c>
      <c r="R203" s="24">
        <v>6.45833333333333</v>
      </c>
      <c r="S203" s="29" t="s">
        <v>269</v>
      </c>
      <c r="T203" s="25" t="s">
        <v>270</v>
      </c>
      <c r="U203" s="18"/>
      <c r="V203" s="18" t="s">
        <v>166</v>
      </c>
      <c r="W203" s="18" t="s">
        <v>1703</v>
      </c>
      <c r="X203" s="18" t="s">
        <v>24</v>
      </c>
      <c r="Y203" s="35" t="s">
        <v>421</v>
      </c>
      <c r="Z203" s="18" t="s">
        <v>1937</v>
      </c>
      <c r="AA203" s="18"/>
      <c r="AB203" s="37" t="s">
        <v>1938</v>
      </c>
      <c r="AC203" s="38" t="s">
        <v>273</v>
      </c>
      <c r="AD203" s="18" t="s">
        <v>321</v>
      </c>
      <c r="AE203" s="25" t="s">
        <v>1939</v>
      </c>
      <c r="AF203" s="289" t="s">
        <v>1940</v>
      </c>
      <c r="AG203" s="14" t="s">
        <v>172</v>
      </c>
      <c r="AH203" s="14" t="s">
        <v>172</v>
      </c>
      <c r="AI203" s="14" t="s">
        <v>172</v>
      </c>
      <c r="AJ203" s="14" t="s">
        <v>172</v>
      </c>
      <c r="AK203" s="68" t="s">
        <v>172</v>
      </c>
      <c r="AL203" s="50"/>
      <c r="AM203" s="69" t="s">
        <v>172</v>
      </c>
      <c r="AN203" s="14" t="s">
        <v>172</v>
      </c>
      <c r="AO203" s="39">
        <v>4000</v>
      </c>
      <c r="AP203" s="39"/>
      <c r="AQ203" s="39"/>
      <c r="AR203" s="18" t="s">
        <v>1941</v>
      </c>
      <c r="AS203" s="25" t="s">
        <v>599</v>
      </c>
      <c r="AT203" s="25" t="s">
        <v>599</v>
      </c>
      <c r="AU203" s="18" t="s">
        <v>291</v>
      </c>
      <c r="AV203" s="18" t="s">
        <v>245</v>
      </c>
      <c r="AW203" s="98" t="s">
        <v>278</v>
      </c>
      <c r="AX203" s="98"/>
      <c r="AY203" s="98"/>
      <c r="AZ203" s="18"/>
      <c r="BA203" s="25" t="s">
        <v>279</v>
      </c>
      <c r="BB203" s="18">
        <v>15986027965</v>
      </c>
      <c r="BC203" s="18">
        <v>2069</v>
      </c>
      <c r="BD203" s="18" t="s">
        <v>280</v>
      </c>
      <c r="BE203" s="25">
        <v>0</v>
      </c>
      <c r="BF203" s="25">
        <v>0</v>
      </c>
      <c r="BG203" s="25">
        <v>0</v>
      </c>
      <c r="BH203" s="25">
        <v>0</v>
      </c>
      <c r="BI203" s="18"/>
      <c r="BJ203" s="35"/>
      <c r="BK203" s="18">
        <v>77</v>
      </c>
      <c r="BL203" s="18"/>
      <c r="BM203" s="18"/>
      <c r="BN203" s="57"/>
    </row>
    <row r="204" ht="33" customHeight="1" spans="1:66">
      <c r="A204" s="14" t="s">
        <v>1942</v>
      </c>
      <c r="B204" s="15" t="s">
        <v>1529</v>
      </c>
      <c r="C204" s="14" t="s">
        <v>1942</v>
      </c>
      <c r="D204" s="15" t="s">
        <v>1530</v>
      </c>
      <c r="E204" s="71">
        <v>2086</v>
      </c>
      <c r="F204" s="18" t="s">
        <v>1434</v>
      </c>
      <c r="G204" s="18" t="s">
        <v>1462</v>
      </c>
      <c r="H204" s="19" t="s">
        <v>266</v>
      </c>
      <c r="I204" s="15" t="s">
        <v>1531</v>
      </c>
      <c r="J204" s="24">
        <v>30</v>
      </c>
      <c r="K204" s="25">
        <v>0</v>
      </c>
      <c r="L204" s="18">
        <v>3</v>
      </c>
      <c r="M204" s="15">
        <v>43943</v>
      </c>
      <c r="N204" s="15">
        <v>45037</v>
      </c>
      <c r="O204" s="27"/>
      <c r="P204" s="15" t="s">
        <v>268</v>
      </c>
      <c r="Q204" s="25">
        <v>7.75</v>
      </c>
      <c r="R204" s="24">
        <v>6.45833333333333</v>
      </c>
      <c r="S204" s="29" t="s">
        <v>269</v>
      </c>
      <c r="T204" s="25" t="s">
        <v>270</v>
      </c>
      <c r="U204" s="19"/>
      <c r="V204" s="19" t="s">
        <v>166</v>
      </c>
      <c r="W204" s="19" t="s">
        <v>1532</v>
      </c>
      <c r="X204" s="19" t="s">
        <v>166</v>
      </c>
      <c r="Y204" s="35" t="s">
        <v>288</v>
      </c>
      <c r="Z204" s="18" t="s">
        <v>1943</v>
      </c>
      <c r="AA204" s="18"/>
      <c r="AB204" s="37" t="s">
        <v>1944</v>
      </c>
      <c r="AC204" s="38" t="s">
        <v>273</v>
      </c>
      <c r="AD204" s="18" t="s">
        <v>321</v>
      </c>
      <c r="AE204" s="25" t="s">
        <v>1945</v>
      </c>
      <c r="AF204" s="14" t="s">
        <v>1534</v>
      </c>
      <c r="AG204" s="14" t="s">
        <v>172</v>
      </c>
      <c r="AH204" s="14" t="s">
        <v>172</v>
      </c>
      <c r="AI204" s="14" t="s">
        <v>172</v>
      </c>
      <c r="AJ204" s="14" t="s">
        <v>172</v>
      </c>
      <c r="AK204" s="68" t="s">
        <v>172</v>
      </c>
      <c r="AL204" s="50"/>
      <c r="AM204" s="69" t="s">
        <v>172</v>
      </c>
      <c r="AN204" s="14" t="s">
        <v>172</v>
      </c>
      <c r="AO204" s="39">
        <v>4000</v>
      </c>
      <c r="AP204" s="39"/>
      <c r="AQ204" s="39"/>
      <c r="AR204" s="18" t="s">
        <v>1535</v>
      </c>
      <c r="AS204" s="25" t="s">
        <v>392</v>
      </c>
      <c r="AT204" s="25" t="s">
        <v>392</v>
      </c>
      <c r="AU204" s="18" t="s">
        <v>1946</v>
      </c>
      <c r="AV204" s="18"/>
      <c r="AW204" s="98" t="s">
        <v>278</v>
      </c>
      <c r="AX204" s="98"/>
      <c r="AY204" s="98"/>
      <c r="AZ204" s="18"/>
      <c r="BA204" s="25" t="s">
        <v>279</v>
      </c>
      <c r="BB204" s="26">
        <v>13750299992</v>
      </c>
      <c r="BC204" s="18">
        <v>2086</v>
      </c>
      <c r="BD204" s="25" t="s">
        <v>280</v>
      </c>
      <c r="BE204" s="25">
        <v>0</v>
      </c>
      <c r="BF204" s="25">
        <v>0</v>
      </c>
      <c r="BG204" s="25">
        <v>0</v>
      </c>
      <c r="BH204" s="25">
        <v>0</v>
      </c>
      <c r="BI204" s="57"/>
      <c r="BJ204" s="35" t="s">
        <v>1847</v>
      </c>
      <c r="BK204" s="57">
        <v>77</v>
      </c>
      <c r="BL204" s="57"/>
      <c r="BM204" s="57"/>
      <c r="BN204" s="57"/>
    </row>
    <row r="205" ht="33" customHeight="1" spans="1:66">
      <c r="A205" s="14" t="s">
        <v>1947</v>
      </c>
      <c r="B205" s="15" t="s">
        <v>1948</v>
      </c>
      <c r="C205" s="14" t="s">
        <v>1947</v>
      </c>
      <c r="D205" s="16" t="s">
        <v>1949</v>
      </c>
      <c r="E205" s="71">
        <v>2090</v>
      </c>
      <c r="F205" s="18" t="s">
        <v>285</v>
      </c>
      <c r="G205" s="18" t="s">
        <v>310</v>
      </c>
      <c r="H205" s="19" t="s">
        <v>266</v>
      </c>
      <c r="I205" s="15" t="s">
        <v>1950</v>
      </c>
      <c r="J205" s="24">
        <v>30</v>
      </c>
      <c r="K205" s="25">
        <v>0</v>
      </c>
      <c r="L205" s="18">
        <v>3</v>
      </c>
      <c r="M205" s="15">
        <v>43945</v>
      </c>
      <c r="N205" s="15">
        <v>45039</v>
      </c>
      <c r="O205" s="27"/>
      <c r="P205" s="15" t="s">
        <v>268</v>
      </c>
      <c r="Q205" s="25">
        <v>7.75</v>
      </c>
      <c r="R205" s="24">
        <v>6.45833333333333</v>
      </c>
      <c r="S205" s="29" t="s">
        <v>269</v>
      </c>
      <c r="T205" s="25" t="s">
        <v>1333</v>
      </c>
      <c r="U205" s="19"/>
      <c r="V205" s="19" t="s">
        <v>166</v>
      </c>
      <c r="W205" s="19" t="s">
        <v>435</v>
      </c>
      <c r="X205" s="19" t="s">
        <v>166</v>
      </c>
      <c r="Y205" s="35" t="s">
        <v>1566</v>
      </c>
      <c r="Z205" s="18" t="s">
        <v>1951</v>
      </c>
      <c r="AA205" s="18"/>
      <c r="AB205" s="37" t="s">
        <v>1952</v>
      </c>
      <c r="AC205" s="38" t="s">
        <v>273</v>
      </c>
      <c r="AD205" s="18" t="s">
        <v>274</v>
      </c>
      <c r="AE205" s="25" t="s">
        <v>1953</v>
      </c>
      <c r="AF205" s="14" t="s">
        <v>1954</v>
      </c>
      <c r="AG205" s="54" t="s">
        <v>1955</v>
      </c>
      <c r="AH205" s="48">
        <v>1</v>
      </c>
      <c r="AI205" s="14" t="s">
        <v>1956</v>
      </c>
      <c r="AJ205" s="54" t="s">
        <v>1957</v>
      </c>
      <c r="AK205" s="49">
        <v>44.12</v>
      </c>
      <c r="AL205" s="70">
        <v>44.12</v>
      </c>
      <c r="AM205" s="55">
        <v>68</v>
      </c>
      <c r="AN205" s="56">
        <v>110.3</v>
      </c>
      <c r="AO205" s="39" t="s">
        <v>1904</v>
      </c>
      <c r="AP205" s="39"/>
      <c r="AQ205" s="39"/>
      <c r="AR205" s="18" t="s">
        <v>1958</v>
      </c>
      <c r="AS205" s="25" t="s">
        <v>291</v>
      </c>
      <c r="AT205" s="25" t="s">
        <v>291</v>
      </c>
      <c r="AU205" s="18" t="s">
        <v>599</v>
      </c>
      <c r="AV205" s="18"/>
      <c r="AW205" s="98" t="s">
        <v>278</v>
      </c>
      <c r="AX205" s="98"/>
      <c r="AY205" s="98"/>
      <c r="AZ205" s="18"/>
      <c r="BA205" s="25" t="s">
        <v>279</v>
      </c>
      <c r="BB205" s="26">
        <v>15219849997</v>
      </c>
      <c r="BC205" s="18">
        <v>2090</v>
      </c>
      <c r="BD205" s="25" t="s">
        <v>280</v>
      </c>
      <c r="BE205" s="25">
        <v>0</v>
      </c>
      <c r="BF205" s="25">
        <v>0</v>
      </c>
      <c r="BG205" s="25">
        <v>0</v>
      </c>
      <c r="BH205" s="25">
        <v>0</v>
      </c>
      <c r="BI205" s="57"/>
      <c r="BJ205" s="35" t="s">
        <v>1847</v>
      </c>
      <c r="BK205" s="57"/>
      <c r="BL205" s="57"/>
      <c r="BM205" s="57"/>
      <c r="BN205" s="57"/>
    </row>
    <row r="206" ht="33" customHeight="1" spans="1:66">
      <c r="A206" s="14" t="s">
        <v>1959</v>
      </c>
      <c r="B206" s="15" t="s">
        <v>1960</v>
      </c>
      <c r="C206" s="14" t="s">
        <v>1959</v>
      </c>
      <c r="D206" s="15" t="s">
        <v>1961</v>
      </c>
      <c r="E206" s="71">
        <v>2091</v>
      </c>
      <c r="F206" s="18" t="s">
        <v>285</v>
      </c>
      <c r="G206" s="18" t="s">
        <v>265</v>
      </c>
      <c r="H206" s="19" t="s">
        <v>266</v>
      </c>
      <c r="I206" s="15" t="s">
        <v>1962</v>
      </c>
      <c r="J206" s="24">
        <v>20</v>
      </c>
      <c r="K206" s="25">
        <v>0</v>
      </c>
      <c r="L206" s="18">
        <v>3</v>
      </c>
      <c r="M206" s="15">
        <v>43948</v>
      </c>
      <c r="N206" s="15">
        <v>45408</v>
      </c>
      <c r="O206" s="27"/>
      <c r="P206" s="15" t="s">
        <v>268</v>
      </c>
      <c r="Q206" s="25">
        <v>4.15</v>
      </c>
      <c r="R206" s="24">
        <v>3.45833333333333</v>
      </c>
      <c r="S206" s="29" t="s">
        <v>1826</v>
      </c>
      <c r="T206" s="25" t="s">
        <v>270</v>
      </c>
      <c r="U206" s="19"/>
      <c r="V206" s="19" t="s">
        <v>166</v>
      </c>
      <c r="W206" s="19" t="s">
        <v>1963</v>
      </c>
      <c r="X206" s="19" t="s">
        <v>24</v>
      </c>
      <c r="Y206" s="35" t="s">
        <v>313</v>
      </c>
      <c r="Z206" s="18" t="s">
        <v>1964</v>
      </c>
      <c r="AA206" s="18" t="s">
        <v>1965</v>
      </c>
      <c r="AB206" s="37" t="s">
        <v>1966</v>
      </c>
      <c r="AC206" s="38" t="s">
        <v>273</v>
      </c>
      <c r="AD206" s="18" t="s">
        <v>274</v>
      </c>
      <c r="AE206" s="25" t="s">
        <v>1967</v>
      </c>
      <c r="AF206" s="14" t="s">
        <v>1968</v>
      </c>
      <c r="AG206" s="54" t="s">
        <v>1969</v>
      </c>
      <c r="AH206" s="48">
        <v>1</v>
      </c>
      <c r="AI206" s="14" t="s">
        <v>1970</v>
      </c>
      <c r="AJ206" s="54" t="s">
        <v>1971</v>
      </c>
      <c r="AK206" s="49">
        <v>31.24</v>
      </c>
      <c r="AL206" s="70">
        <v>31.24</v>
      </c>
      <c r="AM206" s="55">
        <v>57.61</v>
      </c>
      <c r="AN206" s="56">
        <v>79.5</v>
      </c>
      <c r="AO206" s="39"/>
      <c r="AP206" s="39"/>
      <c r="AQ206" s="39"/>
      <c r="AR206" s="18" t="s">
        <v>1972</v>
      </c>
      <c r="AS206" s="25" t="s">
        <v>392</v>
      </c>
      <c r="AT206" s="25" t="s">
        <v>392</v>
      </c>
      <c r="AU206" s="18" t="s">
        <v>1973</v>
      </c>
      <c r="AV206" s="18" t="s">
        <v>245</v>
      </c>
      <c r="AW206" s="98" t="s">
        <v>278</v>
      </c>
      <c r="AX206" s="98"/>
      <c r="AY206" s="98"/>
      <c r="AZ206" s="18"/>
      <c r="BA206" s="25" t="s">
        <v>279</v>
      </c>
      <c r="BB206" s="26">
        <v>13690958299</v>
      </c>
      <c r="BC206" s="18">
        <v>2091</v>
      </c>
      <c r="BD206" s="25" t="s">
        <v>195</v>
      </c>
      <c r="BE206" s="25">
        <v>0</v>
      </c>
      <c r="BF206" s="25">
        <v>0</v>
      </c>
      <c r="BG206" s="25">
        <v>0</v>
      </c>
      <c r="BH206" s="25">
        <v>0</v>
      </c>
      <c r="BI206" s="57"/>
      <c r="BJ206" s="66"/>
      <c r="BK206" s="57">
        <v>77</v>
      </c>
      <c r="BL206" s="57"/>
      <c r="BM206" s="57" t="s">
        <v>1974</v>
      </c>
      <c r="BN206" s="57"/>
    </row>
    <row r="207" ht="33" customHeight="1" spans="1:66">
      <c r="A207" s="14" t="s">
        <v>1975</v>
      </c>
      <c r="B207" s="15" t="s">
        <v>1976</v>
      </c>
      <c r="C207" s="14" t="s">
        <v>1975</v>
      </c>
      <c r="D207" s="15" t="s">
        <v>1977</v>
      </c>
      <c r="E207" s="17">
        <v>2113</v>
      </c>
      <c r="F207" s="19" t="s">
        <v>285</v>
      </c>
      <c r="G207" s="18" t="s">
        <v>265</v>
      </c>
      <c r="H207" s="19" t="s">
        <v>266</v>
      </c>
      <c r="I207" s="15" t="s">
        <v>1978</v>
      </c>
      <c r="J207" s="24">
        <v>30</v>
      </c>
      <c r="K207" s="25">
        <v>0</v>
      </c>
      <c r="L207" s="18">
        <v>3</v>
      </c>
      <c r="M207" s="15">
        <v>43970</v>
      </c>
      <c r="N207" s="15">
        <v>45064</v>
      </c>
      <c r="O207" s="27"/>
      <c r="P207" s="15" t="s">
        <v>268</v>
      </c>
      <c r="Q207" s="25">
        <v>7.75</v>
      </c>
      <c r="R207" s="24">
        <v>6.45833333333333</v>
      </c>
      <c r="S207" s="29" t="s">
        <v>269</v>
      </c>
      <c r="T207" s="25" t="s">
        <v>270</v>
      </c>
      <c r="U207" s="19"/>
      <c r="V207" s="19" t="s">
        <v>166</v>
      </c>
      <c r="W207" s="18" t="s">
        <v>435</v>
      </c>
      <c r="X207" s="19" t="s">
        <v>24</v>
      </c>
      <c r="Y207" s="35" t="s">
        <v>288</v>
      </c>
      <c r="Z207" s="18" t="s">
        <v>1979</v>
      </c>
      <c r="AA207" s="18"/>
      <c r="AB207" s="37" t="s">
        <v>1980</v>
      </c>
      <c r="AC207" s="38" t="s">
        <v>273</v>
      </c>
      <c r="AD207" s="18" t="s">
        <v>321</v>
      </c>
      <c r="AE207" s="25" t="s">
        <v>1981</v>
      </c>
      <c r="AF207" s="14" t="s">
        <v>1982</v>
      </c>
      <c r="AG207" s="14" t="s">
        <v>172</v>
      </c>
      <c r="AH207" s="14" t="s">
        <v>172</v>
      </c>
      <c r="AI207" s="14" t="s">
        <v>172</v>
      </c>
      <c r="AJ207" s="14" t="s">
        <v>172</v>
      </c>
      <c r="AK207" s="68" t="s">
        <v>172</v>
      </c>
      <c r="AL207" s="50"/>
      <c r="AM207" s="69" t="s">
        <v>172</v>
      </c>
      <c r="AN207" s="14" t="s">
        <v>172</v>
      </c>
      <c r="AO207" s="39">
        <v>4000</v>
      </c>
      <c r="AP207" s="39"/>
      <c r="AQ207" s="39"/>
      <c r="AR207" s="31" t="s">
        <v>1983</v>
      </c>
      <c r="AS207" s="25" t="s">
        <v>599</v>
      </c>
      <c r="AT207" s="25" t="s">
        <v>599</v>
      </c>
      <c r="AU207" s="18" t="s">
        <v>291</v>
      </c>
      <c r="AV207" s="18" t="s">
        <v>245</v>
      </c>
      <c r="AW207" s="98" t="s">
        <v>278</v>
      </c>
      <c r="AX207" s="18"/>
      <c r="AY207" s="18"/>
      <c r="AZ207" s="18"/>
      <c r="BA207" s="25" t="s">
        <v>279</v>
      </c>
      <c r="BB207" s="26">
        <v>18948928032</v>
      </c>
      <c r="BC207" s="18">
        <v>2113</v>
      </c>
      <c r="BD207" s="18" t="s">
        <v>280</v>
      </c>
      <c r="BE207" s="25">
        <v>0</v>
      </c>
      <c r="BF207" s="25">
        <v>0</v>
      </c>
      <c r="BG207" s="25">
        <v>0</v>
      </c>
      <c r="BH207" s="25">
        <v>0</v>
      </c>
      <c r="BI207" s="25"/>
      <c r="BJ207" s="35"/>
      <c r="BK207" s="18">
        <v>77</v>
      </c>
      <c r="BL207" s="18"/>
      <c r="BM207" s="18"/>
      <c r="BN207" s="57"/>
    </row>
    <row r="208" ht="33" customHeight="1" spans="1:66">
      <c r="A208" s="14" t="s">
        <v>1984</v>
      </c>
      <c r="B208" s="15" t="s">
        <v>1985</v>
      </c>
      <c r="C208" s="14" t="s">
        <v>1984</v>
      </c>
      <c r="D208" s="16" t="s">
        <v>1986</v>
      </c>
      <c r="E208" s="17">
        <v>2116</v>
      </c>
      <c r="F208" s="19" t="s">
        <v>285</v>
      </c>
      <c r="G208" s="18" t="s">
        <v>265</v>
      </c>
      <c r="H208" s="19" t="s">
        <v>266</v>
      </c>
      <c r="I208" s="15" t="s">
        <v>1987</v>
      </c>
      <c r="J208" s="24">
        <v>30</v>
      </c>
      <c r="K208" s="25">
        <v>0</v>
      </c>
      <c r="L208" s="18">
        <v>3</v>
      </c>
      <c r="M208" s="15">
        <v>43971</v>
      </c>
      <c r="N208" s="15">
        <v>45065</v>
      </c>
      <c r="O208" s="27"/>
      <c r="P208" s="15" t="s">
        <v>268</v>
      </c>
      <c r="Q208" s="25">
        <v>7.75</v>
      </c>
      <c r="R208" s="24">
        <v>6.45833333333333</v>
      </c>
      <c r="S208" s="29" t="s">
        <v>269</v>
      </c>
      <c r="T208" s="25" t="s">
        <v>1333</v>
      </c>
      <c r="U208" s="19"/>
      <c r="V208" s="19" t="s">
        <v>24</v>
      </c>
      <c r="W208" s="18" t="s">
        <v>1506</v>
      </c>
      <c r="X208" s="19" t="s">
        <v>24</v>
      </c>
      <c r="Y208" s="35" t="s">
        <v>288</v>
      </c>
      <c r="Z208" s="18" t="s">
        <v>1988</v>
      </c>
      <c r="AA208" s="18"/>
      <c r="AB208" s="37" t="s">
        <v>1989</v>
      </c>
      <c r="AC208" s="38" t="s">
        <v>273</v>
      </c>
      <c r="AD208" s="18" t="s">
        <v>321</v>
      </c>
      <c r="AE208" s="25" t="s">
        <v>1990</v>
      </c>
      <c r="AF208" s="14" t="s">
        <v>1991</v>
      </c>
      <c r="AG208" s="54" t="s">
        <v>1992</v>
      </c>
      <c r="AH208" s="48">
        <v>1</v>
      </c>
      <c r="AI208" s="14" t="s">
        <v>1993</v>
      </c>
      <c r="AJ208" s="54" t="s">
        <v>1994</v>
      </c>
      <c r="AK208" s="49">
        <v>63.5</v>
      </c>
      <c r="AL208" s="70">
        <v>63.5</v>
      </c>
      <c r="AM208" s="51">
        <v>47.24</v>
      </c>
      <c r="AN208" s="52">
        <v>109.49</v>
      </c>
      <c r="AO208" s="39" t="s">
        <v>1904</v>
      </c>
      <c r="AP208" s="39"/>
      <c r="AQ208" s="39"/>
      <c r="AR208" s="31" t="s">
        <v>1675</v>
      </c>
      <c r="AS208" s="25" t="s">
        <v>599</v>
      </c>
      <c r="AT208" s="25" t="s">
        <v>599</v>
      </c>
      <c r="AU208" s="18" t="s">
        <v>291</v>
      </c>
      <c r="AV208" s="18" t="s">
        <v>245</v>
      </c>
      <c r="AW208" s="98" t="s">
        <v>278</v>
      </c>
      <c r="AX208" s="18"/>
      <c r="AY208" s="18"/>
      <c r="AZ208" s="18"/>
      <c r="BA208" s="25" t="s">
        <v>279</v>
      </c>
      <c r="BB208" s="26">
        <v>18163265387</v>
      </c>
      <c r="BC208" s="18">
        <v>2116</v>
      </c>
      <c r="BD208" s="18" t="s">
        <v>280</v>
      </c>
      <c r="BE208" s="25">
        <v>0</v>
      </c>
      <c r="BF208" s="25">
        <v>0</v>
      </c>
      <c r="BG208" s="25">
        <v>0</v>
      </c>
      <c r="BH208" s="25">
        <v>0</v>
      </c>
      <c r="BI208" s="25"/>
      <c r="BJ208" s="35"/>
      <c r="BK208" s="18">
        <v>77</v>
      </c>
      <c r="BL208" s="18"/>
      <c r="BM208" s="18"/>
      <c r="BN208" s="57"/>
    </row>
    <row r="209" ht="33" customHeight="1" spans="1:66">
      <c r="A209" s="14" t="s">
        <v>1995</v>
      </c>
      <c r="B209" s="15" t="s">
        <v>1996</v>
      </c>
      <c r="C209" s="14" t="s">
        <v>1995</v>
      </c>
      <c r="D209" s="15" t="s">
        <v>38</v>
      </c>
      <c r="E209" s="17">
        <v>2117</v>
      </c>
      <c r="F209" s="19" t="s">
        <v>264</v>
      </c>
      <c r="G209" s="18" t="s">
        <v>265</v>
      </c>
      <c r="H209" s="19" t="s">
        <v>266</v>
      </c>
      <c r="I209" s="15" t="s">
        <v>1997</v>
      </c>
      <c r="J209" s="24">
        <v>20</v>
      </c>
      <c r="K209" s="25">
        <v>0</v>
      </c>
      <c r="L209" s="18">
        <v>3</v>
      </c>
      <c r="M209" s="15">
        <v>43971</v>
      </c>
      <c r="N209" s="15">
        <v>45065</v>
      </c>
      <c r="O209" s="27"/>
      <c r="P209" s="15" t="s">
        <v>268</v>
      </c>
      <c r="Q209" s="25">
        <v>7.75</v>
      </c>
      <c r="R209" s="24">
        <v>6.45833333333333</v>
      </c>
      <c r="S209" s="29" t="s">
        <v>269</v>
      </c>
      <c r="T209" s="25" t="s">
        <v>270</v>
      </c>
      <c r="U209" s="19"/>
      <c r="V209" s="19" t="s">
        <v>166</v>
      </c>
      <c r="W209" s="18" t="s">
        <v>1998</v>
      </c>
      <c r="X209" s="19" t="s">
        <v>24</v>
      </c>
      <c r="Y209" s="35" t="s">
        <v>272</v>
      </c>
      <c r="Z209" s="18" t="s">
        <v>1999</v>
      </c>
      <c r="AA209" s="18"/>
      <c r="AB209" s="37" t="s">
        <v>2000</v>
      </c>
      <c r="AC209" s="38" t="s">
        <v>273</v>
      </c>
      <c r="AD209" s="18" t="s">
        <v>274</v>
      </c>
      <c r="AE209" s="25" t="s">
        <v>2001</v>
      </c>
      <c r="AF209" s="14" t="s">
        <v>2002</v>
      </c>
      <c r="AG209" s="14" t="s">
        <v>172</v>
      </c>
      <c r="AH209" s="14" t="s">
        <v>172</v>
      </c>
      <c r="AI209" s="14" t="s">
        <v>172</v>
      </c>
      <c r="AJ209" s="14" t="s">
        <v>172</v>
      </c>
      <c r="AK209" s="68" t="s">
        <v>172</v>
      </c>
      <c r="AL209" s="50"/>
      <c r="AM209" s="69" t="s">
        <v>172</v>
      </c>
      <c r="AN209" s="14" t="s">
        <v>172</v>
      </c>
      <c r="AO209" s="39">
        <v>4000</v>
      </c>
      <c r="AP209" s="39"/>
      <c r="AQ209" s="39"/>
      <c r="AR209" s="31" t="s">
        <v>2003</v>
      </c>
      <c r="AS209" s="25" t="s">
        <v>299</v>
      </c>
      <c r="AT209" s="25" t="s">
        <v>299</v>
      </c>
      <c r="AU209" s="18" t="s">
        <v>882</v>
      </c>
      <c r="AV209" s="18" t="s">
        <v>245</v>
      </c>
      <c r="AW209" s="98" t="s">
        <v>278</v>
      </c>
      <c r="AX209" s="18"/>
      <c r="AY209" s="18"/>
      <c r="AZ209" s="18"/>
      <c r="BA209" s="25" t="s">
        <v>279</v>
      </c>
      <c r="BB209" s="26">
        <v>13750277497</v>
      </c>
      <c r="BC209" s="18">
        <v>2117</v>
      </c>
      <c r="BD209" s="18" t="s">
        <v>280</v>
      </c>
      <c r="BE209" s="25">
        <v>0</v>
      </c>
      <c r="BF209" s="25">
        <v>0</v>
      </c>
      <c r="BG209" s="25">
        <v>0</v>
      </c>
      <c r="BH209" s="25">
        <v>0</v>
      </c>
      <c r="BI209" s="25" t="s">
        <v>281</v>
      </c>
      <c r="BJ209" s="35"/>
      <c r="BK209" s="18">
        <v>77</v>
      </c>
      <c r="BL209" s="18"/>
      <c r="BM209" s="18"/>
      <c r="BN209" s="57"/>
    </row>
    <row r="210" ht="33" customHeight="1" spans="1:66">
      <c r="A210" s="14" t="s">
        <v>2004</v>
      </c>
      <c r="B210" s="15" t="s">
        <v>2005</v>
      </c>
      <c r="C210" s="14" t="s">
        <v>2004</v>
      </c>
      <c r="D210" s="15" t="s">
        <v>2006</v>
      </c>
      <c r="E210" s="17">
        <v>2118</v>
      </c>
      <c r="F210" s="19" t="s">
        <v>285</v>
      </c>
      <c r="G210" s="18" t="s">
        <v>265</v>
      </c>
      <c r="H210" s="19" t="s">
        <v>266</v>
      </c>
      <c r="I210" s="15" t="s">
        <v>2007</v>
      </c>
      <c r="J210" s="24">
        <v>30</v>
      </c>
      <c r="K210" s="25">
        <v>0</v>
      </c>
      <c r="L210" s="18">
        <v>3</v>
      </c>
      <c r="M210" s="15">
        <v>43973</v>
      </c>
      <c r="N210" s="15">
        <v>45067</v>
      </c>
      <c r="O210" s="27"/>
      <c r="P210" s="15" t="s">
        <v>268</v>
      </c>
      <c r="Q210" s="25">
        <v>7.75</v>
      </c>
      <c r="R210" s="24">
        <v>6.45833333333333</v>
      </c>
      <c r="S210" s="29" t="s">
        <v>269</v>
      </c>
      <c r="T210" s="25" t="s">
        <v>1333</v>
      </c>
      <c r="U210" s="19"/>
      <c r="V210" s="19" t="s">
        <v>24</v>
      </c>
      <c r="W210" s="18" t="s">
        <v>1809</v>
      </c>
      <c r="X210" s="19" t="s">
        <v>24</v>
      </c>
      <c r="Y210" s="35" t="s">
        <v>313</v>
      </c>
      <c r="Z210" s="18" t="s">
        <v>2008</v>
      </c>
      <c r="AA210" s="18"/>
      <c r="AB210" s="37" t="s">
        <v>2009</v>
      </c>
      <c r="AC210" s="38" t="s">
        <v>273</v>
      </c>
      <c r="AD210" s="18" t="s">
        <v>274</v>
      </c>
      <c r="AE210" s="25" t="s">
        <v>2010</v>
      </c>
      <c r="AF210" s="14" t="s">
        <v>2011</v>
      </c>
      <c r="AG210" s="54" t="s">
        <v>2012</v>
      </c>
      <c r="AH210" s="48">
        <v>2</v>
      </c>
      <c r="AI210" s="14" t="s">
        <v>2013</v>
      </c>
      <c r="AJ210" s="54" t="s">
        <v>2014</v>
      </c>
      <c r="AK210" s="49">
        <v>472.98</v>
      </c>
      <c r="AL210" s="70">
        <v>472.98</v>
      </c>
      <c r="AM210" s="51">
        <v>6.34</v>
      </c>
      <c r="AN210" s="52">
        <v>927.42</v>
      </c>
      <c r="AO210" s="39">
        <v>4000</v>
      </c>
      <c r="AP210" s="39"/>
      <c r="AQ210" s="39"/>
      <c r="AR210" s="31" t="s">
        <v>2015</v>
      </c>
      <c r="AS210" s="25" t="s">
        <v>1050</v>
      </c>
      <c r="AT210" s="25" t="s">
        <v>1050</v>
      </c>
      <c r="AU210" s="18" t="s">
        <v>882</v>
      </c>
      <c r="AV210" s="18" t="s">
        <v>245</v>
      </c>
      <c r="AW210" s="98" t="s">
        <v>278</v>
      </c>
      <c r="AX210" s="18"/>
      <c r="AY210" s="18"/>
      <c r="AZ210" s="18"/>
      <c r="BA210" s="25" t="s">
        <v>279</v>
      </c>
      <c r="BB210" s="26">
        <v>18588666085</v>
      </c>
      <c r="BC210" s="18">
        <v>2118</v>
      </c>
      <c r="BD210" s="18" t="s">
        <v>280</v>
      </c>
      <c r="BE210" s="25">
        <v>0</v>
      </c>
      <c r="BF210" s="25">
        <v>0</v>
      </c>
      <c r="BG210" s="25">
        <v>0</v>
      </c>
      <c r="BH210" s="25">
        <v>0</v>
      </c>
      <c r="BI210" s="25"/>
      <c r="BJ210" s="35"/>
      <c r="BK210" s="18">
        <v>77</v>
      </c>
      <c r="BL210" s="18"/>
      <c r="BM210" s="18"/>
      <c r="BN210" s="57"/>
    </row>
    <row r="211" ht="33" customHeight="1" spans="1:66">
      <c r="A211" s="14" t="s">
        <v>2016</v>
      </c>
      <c r="B211" s="15" t="s">
        <v>2017</v>
      </c>
      <c r="C211" s="14" t="s">
        <v>2016</v>
      </c>
      <c r="D211" s="15" t="s">
        <v>2018</v>
      </c>
      <c r="E211" s="17">
        <v>2119</v>
      </c>
      <c r="F211" s="19" t="s">
        <v>285</v>
      </c>
      <c r="G211" s="18" t="s">
        <v>310</v>
      </c>
      <c r="H211" s="19" t="s">
        <v>266</v>
      </c>
      <c r="I211" s="15" t="s">
        <v>2019</v>
      </c>
      <c r="J211" s="24">
        <v>30</v>
      </c>
      <c r="K211" s="25">
        <v>0</v>
      </c>
      <c r="L211" s="18">
        <v>3</v>
      </c>
      <c r="M211" s="15">
        <v>43973</v>
      </c>
      <c r="N211" s="15">
        <v>45067</v>
      </c>
      <c r="O211" s="27"/>
      <c r="P211" s="15" t="s">
        <v>268</v>
      </c>
      <c r="Q211" s="25">
        <v>7.75</v>
      </c>
      <c r="R211" s="24">
        <v>6.45833333333333</v>
      </c>
      <c r="S211" s="29" t="s">
        <v>269</v>
      </c>
      <c r="T211" s="25" t="s">
        <v>1333</v>
      </c>
      <c r="U211" s="19"/>
      <c r="V211" s="19" t="s">
        <v>166</v>
      </c>
      <c r="W211" s="18" t="s">
        <v>1809</v>
      </c>
      <c r="X211" s="19" t="s">
        <v>166</v>
      </c>
      <c r="Y211" s="35" t="s">
        <v>313</v>
      </c>
      <c r="Z211" s="18" t="s">
        <v>2008</v>
      </c>
      <c r="AA211" s="18"/>
      <c r="AB211" s="37"/>
      <c r="AC211" s="38" t="s">
        <v>273</v>
      </c>
      <c r="AD211" s="18" t="s">
        <v>274</v>
      </c>
      <c r="AE211" s="25" t="s">
        <v>2020</v>
      </c>
      <c r="AF211" s="14" t="s">
        <v>2021</v>
      </c>
      <c r="AG211" s="54" t="s">
        <v>2012</v>
      </c>
      <c r="AH211" s="48">
        <v>2</v>
      </c>
      <c r="AI211" s="14" t="s">
        <v>2013</v>
      </c>
      <c r="AJ211" s="54" t="s">
        <v>2014</v>
      </c>
      <c r="AK211" s="49">
        <v>472.98</v>
      </c>
      <c r="AL211" s="70">
        <v>472.98</v>
      </c>
      <c r="AM211" s="51">
        <v>6.34</v>
      </c>
      <c r="AN211" s="52">
        <v>927.42</v>
      </c>
      <c r="AO211" s="39">
        <v>4000</v>
      </c>
      <c r="AP211" s="39"/>
      <c r="AQ211" s="39"/>
      <c r="AR211" s="31" t="s">
        <v>2022</v>
      </c>
      <c r="AS211" s="25" t="s">
        <v>1050</v>
      </c>
      <c r="AT211" s="25" t="s">
        <v>1050</v>
      </c>
      <c r="AU211" s="18" t="s">
        <v>882</v>
      </c>
      <c r="AV211" s="18"/>
      <c r="AW211" s="98" t="s">
        <v>278</v>
      </c>
      <c r="AX211" s="18"/>
      <c r="AY211" s="18"/>
      <c r="AZ211" s="18"/>
      <c r="BA211" s="25" t="s">
        <v>279</v>
      </c>
      <c r="BB211" s="26">
        <v>15819266684</v>
      </c>
      <c r="BC211" s="18">
        <v>2119</v>
      </c>
      <c r="BD211" s="18" t="s">
        <v>280</v>
      </c>
      <c r="BE211" s="25">
        <v>0</v>
      </c>
      <c r="BF211" s="25">
        <v>0</v>
      </c>
      <c r="BG211" s="25">
        <v>0</v>
      </c>
      <c r="BH211" s="25">
        <v>0</v>
      </c>
      <c r="BI211" s="25"/>
      <c r="BJ211" s="35"/>
      <c r="BK211" s="18"/>
      <c r="BL211" s="18"/>
      <c r="BM211" s="18"/>
      <c r="BN211" s="57"/>
    </row>
    <row r="212" ht="33" customHeight="1" spans="1:66">
      <c r="A212" s="14" t="s">
        <v>2023</v>
      </c>
      <c r="B212" s="15" t="s">
        <v>2024</v>
      </c>
      <c r="C212" s="14" t="s">
        <v>2023</v>
      </c>
      <c r="D212" s="15" t="s">
        <v>2025</v>
      </c>
      <c r="E212" s="17">
        <v>2120</v>
      </c>
      <c r="F212" s="19" t="s">
        <v>285</v>
      </c>
      <c r="G212" s="18" t="s">
        <v>265</v>
      </c>
      <c r="H212" s="19" t="s">
        <v>266</v>
      </c>
      <c r="I212" s="15" t="s">
        <v>2026</v>
      </c>
      <c r="J212" s="24">
        <v>30</v>
      </c>
      <c r="K212" s="25">
        <v>0</v>
      </c>
      <c r="L212" s="18">
        <v>3</v>
      </c>
      <c r="M212" s="15">
        <v>43976</v>
      </c>
      <c r="N212" s="15">
        <v>45070</v>
      </c>
      <c r="O212" s="27"/>
      <c r="P212" s="15" t="s">
        <v>268</v>
      </c>
      <c r="Q212" s="25">
        <v>7.75</v>
      </c>
      <c r="R212" s="24">
        <v>6.45833333333333</v>
      </c>
      <c r="S212" s="29" t="s">
        <v>269</v>
      </c>
      <c r="T212" s="25" t="s">
        <v>270</v>
      </c>
      <c r="U212" s="19"/>
      <c r="V212" s="19" t="s">
        <v>166</v>
      </c>
      <c r="W212" s="18" t="s">
        <v>1506</v>
      </c>
      <c r="X212" s="19" t="s">
        <v>24</v>
      </c>
      <c r="Y212" s="35" t="s">
        <v>288</v>
      </c>
      <c r="Z212" s="18" t="s">
        <v>2027</v>
      </c>
      <c r="AA212" s="18"/>
      <c r="AB212" s="37" t="s">
        <v>2028</v>
      </c>
      <c r="AC212" s="38" t="s">
        <v>273</v>
      </c>
      <c r="AD212" s="18" t="s">
        <v>321</v>
      </c>
      <c r="AE212" s="25" t="s">
        <v>2029</v>
      </c>
      <c r="AF212" s="14" t="s">
        <v>2030</v>
      </c>
      <c r="AG212" s="14" t="s">
        <v>172</v>
      </c>
      <c r="AH212" s="14" t="s">
        <v>172</v>
      </c>
      <c r="AI212" s="14" t="s">
        <v>172</v>
      </c>
      <c r="AJ212" s="14" t="s">
        <v>172</v>
      </c>
      <c r="AK212" s="68" t="s">
        <v>172</v>
      </c>
      <c r="AL212" s="50"/>
      <c r="AM212" s="69" t="s">
        <v>172</v>
      </c>
      <c r="AN212" s="14" t="s">
        <v>172</v>
      </c>
      <c r="AO212" s="39">
        <v>1000</v>
      </c>
      <c r="AP212" s="39"/>
      <c r="AQ212" s="39"/>
      <c r="AR212" s="31" t="s">
        <v>2031</v>
      </c>
      <c r="AS212" s="25" t="s">
        <v>291</v>
      </c>
      <c r="AT212" s="25" t="s">
        <v>291</v>
      </c>
      <c r="AU212" s="18" t="s">
        <v>599</v>
      </c>
      <c r="AV212" s="18" t="s">
        <v>245</v>
      </c>
      <c r="AW212" s="98" t="s">
        <v>278</v>
      </c>
      <c r="AX212" s="18"/>
      <c r="AY212" s="18"/>
      <c r="AZ212" s="18"/>
      <c r="BA212" s="25" t="s">
        <v>279</v>
      </c>
      <c r="BB212" s="26">
        <v>13332769113</v>
      </c>
      <c r="BC212" s="18">
        <v>2120</v>
      </c>
      <c r="BD212" s="18" t="s">
        <v>280</v>
      </c>
      <c r="BE212" s="25">
        <v>0</v>
      </c>
      <c r="BF212" s="25">
        <v>0</v>
      </c>
      <c r="BG212" s="25">
        <v>0</v>
      </c>
      <c r="BH212" s="25">
        <v>0</v>
      </c>
      <c r="BI212" s="25"/>
      <c r="BJ212" s="35"/>
      <c r="BK212" s="18">
        <v>77</v>
      </c>
      <c r="BL212" s="18"/>
      <c r="BM212" s="18"/>
      <c r="BN212" s="57"/>
    </row>
    <row r="213" ht="33" customHeight="1" spans="1:66">
      <c r="A213" s="14" t="s">
        <v>2032</v>
      </c>
      <c r="B213" s="15" t="s">
        <v>2033</v>
      </c>
      <c r="C213" s="14" t="s">
        <v>2032</v>
      </c>
      <c r="D213" s="16" t="s">
        <v>2034</v>
      </c>
      <c r="E213" s="17">
        <v>2121</v>
      </c>
      <c r="F213" s="19" t="s">
        <v>264</v>
      </c>
      <c r="G213" s="18" t="s">
        <v>265</v>
      </c>
      <c r="H213" s="19" t="s">
        <v>266</v>
      </c>
      <c r="I213" s="15" t="s">
        <v>2035</v>
      </c>
      <c r="J213" s="24">
        <v>30</v>
      </c>
      <c r="K213" s="25">
        <v>0</v>
      </c>
      <c r="L213" s="18">
        <v>3</v>
      </c>
      <c r="M213" s="15">
        <v>43976</v>
      </c>
      <c r="N213" s="15">
        <v>45070</v>
      </c>
      <c r="O213" s="27"/>
      <c r="P213" s="15" t="s">
        <v>268</v>
      </c>
      <c r="Q213" s="25">
        <v>7.75</v>
      </c>
      <c r="R213" s="24">
        <v>6.45833333333333</v>
      </c>
      <c r="S213" s="29" t="s">
        <v>269</v>
      </c>
      <c r="T213" s="25" t="s">
        <v>270</v>
      </c>
      <c r="U213" s="19"/>
      <c r="V213" s="19" t="s">
        <v>166</v>
      </c>
      <c r="W213" s="18" t="s">
        <v>1506</v>
      </c>
      <c r="X213" s="19" t="s">
        <v>24</v>
      </c>
      <c r="Y213" s="35" t="s">
        <v>288</v>
      </c>
      <c r="Z213" s="18" t="s">
        <v>2036</v>
      </c>
      <c r="AA213" s="18"/>
      <c r="AB213" s="37" t="s">
        <v>2037</v>
      </c>
      <c r="AC213" s="38" t="s">
        <v>273</v>
      </c>
      <c r="AD213" s="18" t="s">
        <v>321</v>
      </c>
      <c r="AE213" s="25" t="s">
        <v>2038</v>
      </c>
      <c r="AF213" s="14" t="s">
        <v>2039</v>
      </c>
      <c r="AG213" s="14" t="s">
        <v>172</v>
      </c>
      <c r="AH213" s="14" t="s">
        <v>172</v>
      </c>
      <c r="AI213" s="14" t="s">
        <v>172</v>
      </c>
      <c r="AJ213" s="14" t="s">
        <v>172</v>
      </c>
      <c r="AK213" s="68" t="s">
        <v>172</v>
      </c>
      <c r="AL213" s="50"/>
      <c r="AM213" s="69" t="s">
        <v>172</v>
      </c>
      <c r="AN213" s="14" t="s">
        <v>172</v>
      </c>
      <c r="AO213" s="39">
        <v>4000</v>
      </c>
      <c r="AP213" s="39"/>
      <c r="AQ213" s="39"/>
      <c r="AR213" s="31" t="s">
        <v>2040</v>
      </c>
      <c r="AS213" s="25" t="s">
        <v>599</v>
      </c>
      <c r="AT213" s="25" t="s">
        <v>599</v>
      </c>
      <c r="AU213" s="18" t="s">
        <v>291</v>
      </c>
      <c r="AV213" s="18" t="s">
        <v>245</v>
      </c>
      <c r="AW213" s="98" t="s">
        <v>278</v>
      </c>
      <c r="AX213" s="18"/>
      <c r="AY213" s="18"/>
      <c r="AZ213" s="18"/>
      <c r="BA213" s="25" t="s">
        <v>279</v>
      </c>
      <c r="BB213" s="26">
        <v>18998766881</v>
      </c>
      <c r="BC213" s="18">
        <v>2121</v>
      </c>
      <c r="BD213" s="18" t="s">
        <v>280</v>
      </c>
      <c r="BE213" s="25">
        <v>0</v>
      </c>
      <c r="BF213" s="25">
        <v>0</v>
      </c>
      <c r="BG213" s="25">
        <v>0</v>
      </c>
      <c r="BH213" s="25">
        <v>0</v>
      </c>
      <c r="BI213" s="25"/>
      <c r="BJ213" s="35"/>
      <c r="BK213" s="18">
        <v>77</v>
      </c>
      <c r="BL213" s="18"/>
      <c r="BM213" s="18"/>
      <c r="BN213" s="57"/>
    </row>
    <row r="214" ht="33" customHeight="1" spans="1:66">
      <c r="A214" s="69" t="s">
        <v>2041</v>
      </c>
      <c r="B214" s="15" t="s">
        <v>2042</v>
      </c>
      <c r="C214" s="69" t="s">
        <v>2041</v>
      </c>
      <c r="D214" s="15" t="s">
        <v>2043</v>
      </c>
      <c r="E214" s="17">
        <v>2124</v>
      </c>
      <c r="F214" s="19" t="s">
        <v>285</v>
      </c>
      <c r="G214" s="18" t="s">
        <v>265</v>
      </c>
      <c r="H214" s="19" t="s">
        <v>266</v>
      </c>
      <c r="I214" s="15" t="s">
        <v>2044</v>
      </c>
      <c r="J214" s="24">
        <v>25</v>
      </c>
      <c r="K214" s="25">
        <v>0</v>
      </c>
      <c r="L214" s="18">
        <v>3</v>
      </c>
      <c r="M214" s="15">
        <v>43977</v>
      </c>
      <c r="N214" s="15">
        <v>45071</v>
      </c>
      <c r="O214" s="27"/>
      <c r="P214" s="15" t="s">
        <v>268</v>
      </c>
      <c r="Q214" s="25">
        <v>7.75</v>
      </c>
      <c r="R214" s="24">
        <v>6.45833333333333</v>
      </c>
      <c r="S214" s="29" t="s">
        <v>269</v>
      </c>
      <c r="T214" s="25" t="s">
        <v>270</v>
      </c>
      <c r="U214" s="19"/>
      <c r="V214" s="19" t="s">
        <v>24</v>
      </c>
      <c r="W214" s="18" t="s">
        <v>1506</v>
      </c>
      <c r="X214" s="19" t="s">
        <v>24</v>
      </c>
      <c r="Y214" s="35" t="s">
        <v>288</v>
      </c>
      <c r="Z214" s="18" t="s">
        <v>2045</v>
      </c>
      <c r="AA214" s="18"/>
      <c r="AB214" s="37" t="s">
        <v>2046</v>
      </c>
      <c r="AC214" s="38" t="s">
        <v>273</v>
      </c>
      <c r="AD214" s="18" t="s">
        <v>274</v>
      </c>
      <c r="AE214" s="25" t="s">
        <v>2047</v>
      </c>
      <c r="AF214" s="14" t="s">
        <v>2048</v>
      </c>
      <c r="AG214" s="14" t="s">
        <v>172</v>
      </c>
      <c r="AH214" s="14" t="s">
        <v>172</v>
      </c>
      <c r="AI214" s="14" t="s">
        <v>172</v>
      </c>
      <c r="AJ214" s="14" t="s">
        <v>172</v>
      </c>
      <c r="AK214" s="68" t="s">
        <v>172</v>
      </c>
      <c r="AL214" s="50"/>
      <c r="AM214" s="69" t="s">
        <v>172</v>
      </c>
      <c r="AN214" s="14" t="s">
        <v>172</v>
      </c>
      <c r="AO214" s="39">
        <v>4000</v>
      </c>
      <c r="AP214" s="39"/>
      <c r="AQ214" s="39"/>
      <c r="AR214" s="31" t="s">
        <v>2049</v>
      </c>
      <c r="AS214" s="25" t="s">
        <v>291</v>
      </c>
      <c r="AT214" s="25" t="s">
        <v>291</v>
      </c>
      <c r="AU214" s="18" t="s">
        <v>599</v>
      </c>
      <c r="AV214" s="18" t="s">
        <v>245</v>
      </c>
      <c r="AW214" s="98" t="s">
        <v>278</v>
      </c>
      <c r="AX214" s="18"/>
      <c r="AY214" s="18"/>
      <c r="AZ214" s="18"/>
      <c r="BA214" s="25" t="s">
        <v>279</v>
      </c>
      <c r="BB214" s="26">
        <v>13690922262</v>
      </c>
      <c r="BC214" s="18">
        <v>2124</v>
      </c>
      <c r="BD214" s="18" t="s">
        <v>280</v>
      </c>
      <c r="BE214" s="25">
        <v>0</v>
      </c>
      <c r="BF214" s="25">
        <v>0</v>
      </c>
      <c r="BG214" s="25">
        <v>0</v>
      </c>
      <c r="BH214" s="25">
        <v>0</v>
      </c>
      <c r="BI214" s="25"/>
      <c r="BJ214" s="35"/>
      <c r="BK214" s="18">
        <v>77</v>
      </c>
      <c r="BL214" s="18"/>
      <c r="BM214" s="18"/>
      <c r="BN214" s="57"/>
    </row>
    <row r="215" ht="33" customHeight="1" spans="1:66">
      <c r="A215" s="69" t="s">
        <v>2050</v>
      </c>
      <c r="B215" s="15" t="s">
        <v>2051</v>
      </c>
      <c r="C215" s="69" t="s">
        <v>2050</v>
      </c>
      <c r="D215" s="15" t="s">
        <v>2052</v>
      </c>
      <c r="E215" s="17">
        <v>2125</v>
      </c>
      <c r="F215" s="19" t="s">
        <v>285</v>
      </c>
      <c r="G215" s="18" t="s">
        <v>265</v>
      </c>
      <c r="H215" s="19" t="s">
        <v>266</v>
      </c>
      <c r="I215" s="15" t="s">
        <v>2053</v>
      </c>
      <c r="J215" s="24">
        <v>30</v>
      </c>
      <c r="K215" s="25">
        <v>0</v>
      </c>
      <c r="L215" s="18">
        <v>3</v>
      </c>
      <c r="M215" s="15">
        <v>43978</v>
      </c>
      <c r="N215" s="15">
        <v>45438</v>
      </c>
      <c r="O215" s="27"/>
      <c r="P215" s="15" t="s">
        <v>268</v>
      </c>
      <c r="Q215" s="25">
        <v>4.15</v>
      </c>
      <c r="R215" s="24">
        <v>3.45833333333333</v>
      </c>
      <c r="S215" s="29" t="s">
        <v>269</v>
      </c>
      <c r="T215" s="25" t="s">
        <v>270</v>
      </c>
      <c r="U215" s="19"/>
      <c r="V215" s="19" t="s">
        <v>166</v>
      </c>
      <c r="W215" s="18" t="s">
        <v>2054</v>
      </c>
      <c r="X215" s="19" t="s">
        <v>24</v>
      </c>
      <c r="Y215" s="35" t="s">
        <v>313</v>
      </c>
      <c r="Z215" s="18" t="s">
        <v>2055</v>
      </c>
      <c r="AA215" s="18"/>
      <c r="AB215" s="37" t="s">
        <v>2056</v>
      </c>
      <c r="AC215" s="38" t="s">
        <v>273</v>
      </c>
      <c r="AD215" s="18" t="s">
        <v>321</v>
      </c>
      <c r="AE215" s="25" t="s">
        <v>2057</v>
      </c>
      <c r="AF215" s="14" t="s">
        <v>2058</v>
      </c>
      <c r="AG215" s="14" t="s">
        <v>172</v>
      </c>
      <c r="AH215" s="14" t="s">
        <v>172</v>
      </c>
      <c r="AI215" s="14" t="s">
        <v>172</v>
      </c>
      <c r="AJ215" s="14" t="s">
        <v>172</v>
      </c>
      <c r="AK215" s="68" t="s">
        <v>172</v>
      </c>
      <c r="AL215" s="50"/>
      <c r="AM215" s="69" t="s">
        <v>172</v>
      </c>
      <c r="AN215" s="14" t="s">
        <v>172</v>
      </c>
      <c r="AO215" s="39">
        <v>4000</v>
      </c>
      <c r="AP215" s="39"/>
      <c r="AQ215" s="39"/>
      <c r="AR215" s="31" t="s">
        <v>2059</v>
      </c>
      <c r="AS215" s="25" t="s">
        <v>299</v>
      </c>
      <c r="AT215" s="25" t="s">
        <v>299</v>
      </c>
      <c r="AU215" s="18" t="s">
        <v>1050</v>
      </c>
      <c r="AV215" s="18" t="s">
        <v>245</v>
      </c>
      <c r="AW215" s="98" t="s">
        <v>278</v>
      </c>
      <c r="AX215" s="18"/>
      <c r="AY215" s="18"/>
      <c r="AZ215" s="18"/>
      <c r="BA215" s="25" t="s">
        <v>279</v>
      </c>
      <c r="BB215" s="26">
        <v>13829397097</v>
      </c>
      <c r="BC215" s="18">
        <v>2125</v>
      </c>
      <c r="BD215" s="18" t="s">
        <v>195</v>
      </c>
      <c r="BE215" s="25">
        <v>0</v>
      </c>
      <c r="BF215" s="25">
        <v>0</v>
      </c>
      <c r="BG215" s="25">
        <v>0</v>
      </c>
      <c r="BH215" s="25">
        <v>0</v>
      </c>
      <c r="BI215" s="25"/>
      <c r="BJ215" s="35" t="s">
        <v>1847</v>
      </c>
      <c r="BK215" s="18">
        <v>77</v>
      </c>
      <c r="BL215" s="18"/>
      <c r="BM215" s="18"/>
      <c r="BN215" s="57"/>
    </row>
    <row r="216" ht="33" customHeight="1" spans="1:66">
      <c r="A216" s="69" t="s">
        <v>2060</v>
      </c>
      <c r="B216" s="15" t="s">
        <v>2061</v>
      </c>
      <c r="C216" s="69" t="s">
        <v>2060</v>
      </c>
      <c r="D216" s="15" t="s">
        <v>2062</v>
      </c>
      <c r="E216" s="17">
        <v>2129</v>
      </c>
      <c r="F216" s="19" t="s">
        <v>285</v>
      </c>
      <c r="G216" s="18" t="s">
        <v>265</v>
      </c>
      <c r="H216" s="19" t="s">
        <v>266</v>
      </c>
      <c r="I216" s="15" t="s">
        <v>2063</v>
      </c>
      <c r="J216" s="24">
        <v>30</v>
      </c>
      <c r="K216" s="25">
        <v>0</v>
      </c>
      <c r="L216" s="18">
        <v>3</v>
      </c>
      <c r="M216" s="15">
        <v>43978</v>
      </c>
      <c r="N216" s="15">
        <v>45072</v>
      </c>
      <c r="O216" s="27"/>
      <c r="P216" s="15" t="s">
        <v>268</v>
      </c>
      <c r="Q216" s="25">
        <v>7.75</v>
      </c>
      <c r="R216" s="24">
        <v>6.45833333333333</v>
      </c>
      <c r="S216" s="29" t="s">
        <v>269</v>
      </c>
      <c r="T216" s="25" t="s">
        <v>1333</v>
      </c>
      <c r="U216" s="19"/>
      <c r="V216" s="19" t="s">
        <v>166</v>
      </c>
      <c r="W216" s="18" t="s">
        <v>2064</v>
      </c>
      <c r="X216" s="19" t="s">
        <v>24</v>
      </c>
      <c r="Y216" s="35" t="s">
        <v>288</v>
      </c>
      <c r="Z216" s="18" t="s">
        <v>2065</v>
      </c>
      <c r="AA216" s="18"/>
      <c r="AB216" s="37" t="s">
        <v>2066</v>
      </c>
      <c r="AC216" s="38" t="s">
        <v>273</v>
      </c>
      <c r="AD216" s="18" t="s">
        <v>321</v>
      </c>
      <c r="AE216" s="25" t="s">
        <v>2067</v>
      </c>
      <c r="AF216" s="14" t="s">
        <v>2068</v>
      </c>
      <c r="AG216" s="54" t="s">
        <v>2069</v>
      </c>
      <c r="AH216" s="48">
        <v>1</v>
      </c>
      <c r="AI216" s="14" t="s">
        <v>2070</v>
      </c>
      <c r="AJ216" s="54" t="s">
        <v>2071</v>
      </c>
      <c r="AK216" s="49">
        <v>83.88</v>
      </c>
      <c r="AL216" s="70">
        <v>83.88</v>
      </c>
      <c r="AM216" s="51">
        <v>35.77</v>
      </c>
      <c r="AN216" s="52">
        <v>102.29</v>
      </c>
      <c r="AO216" s="39" t="s">
        <v>1904</v>
      </c>
      <c r="AP216" s="39"/>
      <c r="AQ216" s="39"/>
      <c r="AR216" s="31" t="s">
        <v>2072</v>
      </c>
      <c r="AS216" s="25" t="s">
        <v>1050</v>
      </c>
      <c r="AT216" s="25" t="s">
        <v>1050</v>
      </c>
      <c r="AU216" s="18" t="s">
        <v>882</v>
      </c>
      <c r="AV216" s="18" t="s">
        <v>245</v>
      </c>
      <c r="AW216" s="98" t="s">
        <v>278</v>
      </c>
      <c r="AX216" s="18"/>
      <c r="AY216" s="18"/>
      <c r="AZ216" s="18"/>
      <c r="BA216" s="25" t="s">
        <v>279</v>
      </c>
      <c r="BB216" s="26">
        <v>18927000006</v>
      </c>
      <c r="BC216" s="18">
        <v>2129</v>
      </c>
      <c r="BD216" s="25" t="s">
        <v>280</v>
      </c>
      <c r="BE216" s="25">
        <v>0</v>
      </c>
      <c r="BF216" s="25">
        <v>0</v>
      </c>
      <c r="BG216" s="25">
        <v>0</v>
      </c>
      <c r="BH216" s="25">
        <v>0</v>
      </c>
      <c r="BI216" s="25"/>
      <c r="BJ216" s="35"/>
      <c r="BK216" s="18">
        <v>77</v>
      </c>
      <c r="BL216" s="18"/>
      <c r="BM216" s="18"/>
      <c r="BN216" s="57"/>
    </row>
    <row r="217" ht="33" customHeight="1" spans="1:66">
      <c r="A217" s="69" t="s">
        <v>2073</v>
      </c>
      <c r="B217" s="15" t="s">
        <v>2074</v>
      </c>
      <c r="C217" s="69" t="s">
        <v>2073</v>
      </c>
      <c r="D217" s="15" t="s">
        <v>2075</v>
      </c>
      <c r="E217" s="17">
        <v>2131</v>
      </c>
      <c r="F217" s="19" t="s">
        <v>1783</v>
      </c>
      <c r="G217" s="18" t="s">
        <v>265</v>
      </c>
      <c r="H217" s="19" t="s">
        <v>266</v>
      </c>
      <c r="I217" s="15" t="s">
        <v>2076</v>
      </c>
      <c r="J217" s="24">
        <v>30</v>
      </c>
      <c r="K217" s="25">
        <v>0</v>
      </c>
      <c r="L217" s="18">
        <v>3</v>
      </c>
      <c r="M217" s="15">
        <v>43978</v>
      </c>
      <c r="N217" s="15">
        <v>45072</v>
      </c>
      <c r="O217" s="27"/>
      <c r="P217" s="15" t="s">
        <v>268</v>
      </c>
      <c r="Q217" s="25">
        <v>7.75</v>
      </c>
      <c r="R217" s="24">
        <v>6.45833333333333</v>
      </c>
      <c r="S217" s="29" t="s">
        <v>269</v>
      </c>
      <c r="T217" s="25" t="s">
        <v>270</v>
      </c>
      <c r="U217" s="19"/>
      <c r="V217" s="19" t="s">
        <v>24</v>
      </c>
      <c r="W217" s="18" t="s">
        <v>2077</v>
      </c>
      <c r="X217" s="19" t="s">
        <v>24</v>
      </c>
      <c r="Y217" s="35" t="s">
        <v>272</v>
      </c>
      <c r="Z217" s="18" t="s">
        <v>2078</v>
      </c>
      <c r="AA217" s="18"/>
      <c r="AB217" s="37" t="s">
        <v>2079</v>
      </c>
      <c r="AC217" s="38" t="s">
        <v>273</v>
      </c>
      <c r="AD217" s="18" t="s">
        <v>321</v>
      </c>
      <c r="AE217" s="25" t="s">
        <v>2080</v>
      </c>
      <c r="AF217" s="14" t="s">
        <v>2081</v>
      </c>
      <c r="AG217" s="14" t="s">
        <v>172</v>
      </c>
      <c r="AH217" s="14" t="s">
        <v>172</v>
      </c>
      <c r="AI217" s="14" t="s">
        <v>172</v>
      </c>
      <c r="AJ217" s="14" t="s">
        <v>172</v>
      </c>
      <c r="AK217" s="68" t="s">
        <v>172</v>
      </c>
      <c r="AL217" s="50"/>
      <c r="AM217" s="69" t="s">
        <v>172</v>
      </c>
      <c r="AN217" s="14" t="s">
        <v>172</v>
      </c>
      <c r="AO217" s="53">
        <v>2000</v>
      </c>
      <c r="AP217" s="53"/>
      <c r="AQ217" s="53"/>
      <c r="AR217" s="31" t="s">
        <v>2082</v>
      </c>
      <c r="AS217" s="25" t="s">
        <v>599</v>
      </c>
      <c r="AT217" s="25" t="s">
        <v>599</v>
      </c>
      <c r="AU217" s="18" t="s">
        <v>291</v>
      </c>
      <c r="AV217" s="18" t="s">
        <v>245</v>
      </c>
      <c r="AW217" s="98" t="s">
        <v>278</v>
      </c>
      <c r="AX217" s="18"/>
      <c r="AY217" s="18"/>
      <c r="AZ217" s="18"/>
      <c r="BA217" s="25" t="s">
        <v>279</v>
      </c>
      <c r="BB217" s="26">
        <v>19865931525</v>
      </c>
      <c r="BC217" s="18">
        <v>2131</v>
      </c>
      <c r="BD217" s="25" t="s">
        <v>280</v>
      </c>
      <c r="BE217" s="25">
        <v>0</v>
      </c>
      <c r="BF217" s="25">
        <v>0</v>
      </c>
      <c r="BG217" s="25">
        <v>0</v>
      </c>
      <c r="BH217" s="25">
        <v>0</v>
      </c>
      <c r="BI217" s="25" t="s">
        <v>1878</v>
      </c>
      <c r="BJ217" s="35"/>
      <c r="BK217" s="18">
        <v>77</v>
      </c>
      <c r="BL217" s="18"/>
      <c r="BM217" s="18"/>
      <c r="BN217" s="57"/>
    </row>
    <row r="218" ht="33" customHeight="1" spans="1:66">
      <c r="A218" s="69" t="s">
        <v>2083</v>
      </c>
      <c r="B218" s="15" t="s">
        <v>2084</v>
      </c>
      <c r="C218" s="69" t="s">
        <v>2083</v>
      </c>
      <c r="D218" s="16" t="s">
        <v>2085</v>
      </c>
      <c r="E218" s="17">
        <v>2132</v>
      </c>
      <c r="F218" s="19" t="s">
        <v>264</v>
      </c>
      <c r="G218" s="18" t="s">
        <v>265</v>
      </c>
      <c r="H218" s="19" t="s">
        <v>266</v>
      </c>
      <c r="I218" s="15" t="s">
        <v>2086</v>
      </c>
      <c r="J218" s="24">
        <v>30</v>
      </c>
      <c r="K218" s="25">
        <v>0</v>
      </c>
      <c r="L218" s="18">
        <v>3</v>
      </c>
      <c r="M218" s="15">
        <v>43979</v>
      </c>
      <c r="N218" s="15">
        <v>45073</v>
      </c>
      <c r="O218" s="27"/>
      <c r="P218" s="15" t="s">
        <v>268</v>
      </c>
      <c r="Q218" s="25">
        <v>7.75</v>
      </c>
      <c r="R218" s="24">
        <v>6.45833333333333</v>
      </c>
      <c r="S218" s="29" t="s">
        <v>269</v>
      </c>
      <c r="T218" s="25" t="s">
        <v>1333</v>
      </c>
      <c r="U218" s="19"/>
      <c r="V218" s="19" t="s">
        <v>166</v>
      </c>
      <c r="W218" s="18" t="s">
        <v>435</v>
      </c>
      <c r="X218" s="19" t="s">
        <v>24</v>
      </c>
      <c r="Y218" s="35" t="s">
        <v>288</v>
      </c>
      <c r="Z218" s="18" t="s">
        <v>2087</v>
      </c>
      <c r="AA218" s="18"/>
      <c r="AB218" s="37" t="s">
        <v>2088</v>
      </c>
      <c r="AC218" s="38" t="s">
        <v>273</v>
      </c>
      <c r="AD218" s="18" t="s">
        <v>321</v>
      </c>
      <c r="AE218" s="25" t="s">
        <v>2089</v>
      </c>
      <c r="AF218" s="14" t="s">
        <v>2090</v>
      </c>
      <c r="AG218" s="54" t="s">
        <v>2091</v>
      </c>
      <c r="AH218" s="48">
        <v>1</v>
      </c>
      <c r="AI218" s="14" t="s">
        <v>2092</v>
      </c>
      <c r="AJ218" s="54" t="s">
        <v>2093</v>
      </c>
      <c r="AK218" s="49">
        <v>60.63</v>
      </c>
      <c r="AL218" s="70">
        <v>60.63</v>
      </c>
      <c r="AM218" s="51">
        <v>49.48</v>
      </c>
      <c r="AN218" s="52">
        <v>136.25</v>
      </c>
      <c r="AO218" s="39" t="s">
        <v>1904</v>
      </c>
      <c r="AP218" s="39"/>
      <c r="AQ218" s="39"/>
      <c r="AR218" s="31" t="s">
        <v>1178</v>
      </c>
      <c r="AS218" s="25" t="s">
        <v>599</v>
      </c>
      <c r="AT218" s="25" t="s">
        <v>599</v>
      </c>
      <c r="AU218" s="18" t="s">
        <v>291</v>
      </c>
      <c r="AV218" s="18" t="s">
        <v>245</v>
      </c>
      <c r="AW218" s="98" t="s">
        <v>278</v>
      </c>
      <c r="AX218" s="18"/>
      <c r="AY218" s="18"/>
      <c r="AZ218" s="18"/>
      <c r="BA218" s="25" t="s">
        <v>279</v>
      </c>
      <c r="BB218" s="26">
        <v>13553268099</v>
      </c>
      <c r="BC218" s="18">
        <v>2132</v>
      </c>
      <c r="BD218" s="25" t="s">
        <v>280</v>
      </c>
      <c r="BE218" s="25">
        <v>0</v>
      </c>
      <c r="BF218" s="25">
        <v>0</v>
      </c>
      <c r="BG218" s="25">
        <v>0</v>
      </c>
      <c r="BH218" s="25">
        <v>0</v>
      </c>
      <c r="BI218" s="25"/>
      <c r="BJ218" s="35" t="s">
        <v>1847</v>
      </c>
      <c r="BK218" s="18">
        <v>77</v>
      </c>
      <c r="BL218" s="18"/>
      <c r="BM218" s="18"/>
      <c r="BN218" s="57"/>
    </row>
    <row r="219" ht="33" customHeight="1" spans="1:66">
      <c r="A219" s="69" t="s">
        <v>2094</v>
      </c>
      <c r="B219" s="15" t="s">
        <v>787</v>
      </c>
      <c r="C219" s="69" t="s">
        <v>2094</v>
      </c>
      <c r="D219" s="15" t="s">
        <v>788</v>
      </c>
      <c r="E219" s="17">
        <v>2133</v>
      </c>
      <c r="F219" s="19" t="s">
        <v>264</v>
      </c>
      <c r="G219" s="18" t="s">
        <v>265</v>
      </c>
      <c r="H219" s="19" t="s">
        <v>266</v>
      </c>
      <c r="I219" s="15" t="s">
        <v>789</v>
      </c>
      <c r="J219" s="24">
        <v>30</v>
      </c>
      <c r="K219" s="25">
        <v>0</v>
      </c>
      <c r="L219" s="18">
        <v>3</v>
      </c>
      <c r="M219" s="15">
        <v>43979</v>
      </c>
      <c r="N219" s="15">
        <v>45073</v>
      </c>
      <c r="O219" s="27"/>
      <c r="P219" s="15" t="s">
        <v>268</v>
      </c>
      <c r="Q219" s="25">
        <v>7.75</v>
      </c>
      <c r="R219" s="24">
        <v>6.45833333333333</v>
      </c>
      <c r="S219" s="29" t="s">
        <v>269</v>
      </c>
      <c r="T219" s="25" t="s">
        <v>1333</v>
      </c>
      <c r="U219" s="19"/>
      <c r="V219" s="19" t="s">
        <v>166</v>
      </c>
      <c r="W219" s="18" t="s">
        <v>2095</v>
      </c>
      <c r="X219" s="19" t="s">
        <v>24</v>
      </c>
      <c r="Y219" s="35" t="s">
        <v>272</v>
      </c>
      <c r="Z219" s="18" t="s">
        <v>2096</v>
      </c>
      <c r="AA219" s="18"/>
      <c r="AB219" s="37" t="s">
        <v>2097</v>
      </c>
      <c r="AC219" s="38" t="s">
        <v>273</v>
      </c>
      <c r="AD219" s="18" t="s">
        <v>274</v>
      </c>
      <c r="AE219" s="25" t="s">
        <v>2098</v>
      </c>
      <c r="AF219" s="14" t="s">
        <v>792</v>
      </c>
      <c r="AG219" s="54" t="s">
        <v>2091</v>
      </c>
      <c r="AH219" s="48">
        <v>1</v>
      </c>
      <c r="AI219" s="14" t="s">
        <v>2092</v>
      </c>
      <c r="AJ219" s="54" t="s">
        <v>2093</v>
      </c>
      <c r="AK219" s="49">
        <v>60.63</v>
      </c>
      <c r="AL219" s="70">
        <v>60.63</v>
      </c>
      <c r="AM219" s="51">
        <v>49.48</v>
      </c>
      <c r="AN219" s="52">
        <v>136.25</v>
      </c>
      <c r="AO219" s="39">
        <v>4000</v>
      </c>
      <c r="AP219" s="39"/>
      <c r="AQ219" s="39"/>
      <c r="AR219" s="14" t="s">
        <v>793</v>
      </c>
      <c r="AS219" s="25" t="s">
        <v>599</v>
      </c>
      <c r="AT219" s="25" t="s">
        <v>599</v>
      </c>
      <c r="AU219" s="18" t="s">
        <v>291</v>
      </c>
      <c r="AV219" s="18" t="s">
        <v>245</v>
      </c>
      <c r="AW219" s="98" t="s">
        <v>278</v>
      </c>
      <c r="AX219" s="18"/>
      <c r="AY219" s="18"/>
      <c r="AZ219" s="18"/>
      <c r="BA219" s="25" t="s">
        <v>279</v>
      </c>
      <c r="BB219" s="26">
        <v>13536787666</v>
      </c>
      <c r="BC219" s="18">
        <v>2133</v>
      </c>
      <c r="BD219" s="25" t="s">
        <v>280</v>
      </c>
      <c r="BE219" s="25">
        <v>0</v>
      </c>
      <c r="BF219" s="25">
        <v>0</v>
      </c>
      <c r="BG219" s="25">
        <v>0</v>
      </c>
      <c r="BH219" s="25">
        <v>0</v>
      </c>
      <c r="BI219" s="25" t="s">
        <v>281</v>
      </c>
      <c r="BJ219" s="35" t="s">
        <v>1847</v>
      </c>
      <c r="BK219" s="18">
        <v>77</v>
      </c>
      <c r="BL219" s="18"/>
      <c r="BM219" s="18"/>
      <c r="BN219" s="57"/>
    </row>
    <row r="220" ht="33" customHeight="1" spans="1:66">
      <c r="A220" s="69" t="s">
        <v>2099</v>
      </c>
      <c r="B220" s="15" t="s">
        <v>2100</v>
      </c>
      <c r="C220" s="69" t="s">
        <v>2099</v>
      </c>
      <c r="D220" s="16" t="s">
        <v>2101</v>
      </c>
      <c r="E220" s="17">
        <v>2138</v>
      </c>
      <c r="F220" s="19" t="s">
        <v>285</v>
      </c>
      <c r="G220" s="18" t="s">
        <v>265</v>
      </c>
      <c r="H220" s="19" t="s">
        <v>266</v>
      </c>
      <c r="I220" s="15" t="s">
        <v>2102</v>
      </c>
      <c r="J220" s="24">
        <v>30</v>
      </c>
      <c r="K220" s="25">
        <v>0</v>
      </c>
      <c r="L220" s="18">
        <v>3</v>
      </c>
      <c r="M220" s="15">
        <v>43979</v>
      </c>
      <c r="N220" s="15">
        <v>45073</v>
      </c>
      <c r="O220" s="27"/>
      <c r="P220" s="15" t="s">
        <v>268</v>
      </c>
      <c r="Q220" s="25">
        <v>7.75</v>
      </c>
      <c r="R220" s="24">
        <v>6.45833333333333</v>
      </c>
      <c r="S220" s="29" t="s">
        <v>269</v>
      </c>
      <c r="T220" s="25" t="s">
        <v>270</v>
      </c>
      <c r="U220" s="19"/>
      <c r="V220" s="19" t="s">
        <v>166</v>
      </c>
      <c r="W220" s="18" t="s">
        <v>2103</v>
      </c>
      <c r="X220" s="19" t="s">
        <v>24</v>
      </c>
      <c r="Y220" s="35" t="s">
        <v>288</v>
      </c>
      <c r="Z220" s="18" t="s">
        <v>2104</v>
      </c>
      <c r="AA220" s="18"/>
      <c r="AB220" s="37" t="s">
        <v>2105</v>
      </c>
      <c r="AC220" s="38" t="s">
        <v>273</v>
      </c>
      <c r="AD220" s="18" t="s">
        <v>274</v>
      </c>
      <c r="AE220" s="25" t="s">
        <v>2106</v>
      </c>
      <c r="AF220" s="14" t="s">
        <v>2107</v>
      </c>
      <c r="AG220" s="14" t="s">
        <v>172</v>
      </c>
      <c r="AH220" s="14" t="s">
        <v>172</v>
      </c>
      <c r="AI220" s="14" t="s">
        <v>172</v>
      </c>
      <c r="AJ220" s="14" t="s">
        <v>172</v>
      </c>
      <c r="AK220" s="68" t="s">
        <v>172</v>
      </c>
      <c r="AL220" s="50"/>
      <c r="AM220" s="69" t="s">
        <v>172</v>
      </c>
      <c r="AN220" s="14" t="s">
        <v>172</v>
      </c>
      <c r="AO220" s="39">
        <v>4000</v>
      </c>
      <c r="AP220" s="39"/>
      <c r="AQ220" s="39"/>
      <c r="AR220" s="31" t="s">
        <v>2108</v>
      </c>
      <c r="AS220" s="25" t="s">
        <v>599</v>
      </c>
      <c r="AT220" s="25" t="s">
        <v>599</v>
      </c>
      <c r="AU220" s="18" t="s">
        <v>291</v>
      </c>
      <c r="AV220" s="18" t="s">
        <v>245</v>
      </c>
      <c r="AW220" s="98" t="s">
        <v>278</v>
      </c>
      <c r="AX220" s="18"/>
      <c r="AY220" s="18"/>
      <c r="AZ220" s="18"/>
      <c r="BA220" s="25" t="s">
        <v>279</v>
      </c>
      <c r="BB220" s="26">
        <v>18023116728</v>
      </c>
      <c r="BC220" s="18">
        <v>2138</v>
      </c>
      <c r="BD220" s="18" t="s">
        <v>280</v>
      </c>
      <c r="BE220" s="25">
        <v>0</v>
      </c>
      <c r="BF220" s="25">
        <v>0</v>
      </c>
      <c r="BG220" s="25">
        <v>0</v>
      </c>
      <c r="BH220" s="25">
        <v>0</v>
      </c>
      <c r="BI220" s="25"/>
      <c r="BJ220" s="35"/>
      <c r="BK220" s="18">
        <v>77</v>
      </c>
      <c r="BL220" s="18"/>
      <c r="BM220" s="18"/>
      <c r="BN220" s="57"/>
    </row>
    <row r="221" ht="33" customHeight="1" spans="1:66">
      <c r="A221" s="69" t="s">
        <v>2109</v>
      </c>
      <c r="B221" s="15" t="s">
        <v>2110</v>
      </c>
      <c r="C221" s="69" t="s">
        <v>2109</v>
      </c>
      <c r="D221" s="16" t="s">
        <v>2111</v>
      </c>
      <c r="E221" s="17">
        <v>2139</v>
      </c>
      <c r="F221" s="19" t="s">
        <v>285</v>
      </c>
      <c r="G221" s="18" t="s">
        <v>310</v>
      </c>
      <c r="H221" s="19" t="s">
        <v>266</v>
      </c>
      <c r="I221" s="15" t="s">
        <v>2112</v>
      </c>
      <c r="J221" s="24">
        <v>30</v>
      </c>
      <c r="K221" s="25">
        <v>0</v>
      </c>
      <c r="L221" s="18">
        <v>3</v>
      </c>
      <c r="M221" s="15">
        <v>43979</v>
      </c>
      <c r="N221" s="15">
        <v>45073</v>
      </c>
      <c r="O221" s="27"/>
      <c r="P221" s="15" t="s">
        <v>268</v>
      </c>
      <c r="Q221" s="25">
        <v>7.75</v>
      </c>
      <c r="R221" s="24">
        <v>6.45833333333333</v>
      </c>
      <c r="S221" s="29" t="s">
        <v>269</v>
      </c>
      <c r="T221" s="25" t="s">
        <v>270</v>
      </c>
      <c r="U221" s="19"/>
      <c r="V221" s="19" t="s">
        <v>24</v>
      </c>
      <c r="W221" s="18" t="s">
        <v>2113</v>
      </c>
      <c r="X221" s="19" t="s">
        <v>166</v>
      </c>
      <c r="Y221" s="35" t="s">
        <v>421</v>
      </c>
      <c r="Z221" s="18" t="s">
        <v>2114</v>
      </c>
      <c r="AA221" s="18"/>
      <c r="AB221" s="37" t="s">
        <v>2115</v>
      </c>
      <c r="AC221" s="38" t="s">
        <v>273</v>
      </c>
      <c r="AD221" s="18" t="s">
        <v>321</v>
      </c>
      <c r="AE221" s="25" t="s">
        <v>2116</v>
      </c>
      <c r="AF221" s="14" t="s">
        <v>2117</v>
      </c>
      <c r="AG221" s="14" t="s">
        <v>172</v>
      </c>
      <c r="AH221" s="14" t="s">
        <v>172</v>
      </c>
      <c r="AI221" s="14" t="s">
        <v>172</v>
      </c>
      <c r="AJ221" s="14" t="s">
        <v>172</v>
      </c>
      <c r="AK221" s="68" t="s">
        <v>172</v>
      </c>
      <c r="AL221" s="50"/>
      <c r="AM221" s="69" t="s">
        <v>172</v>
      </c>
      <c r="AN221" s="14" t="s">
        <v>172</v>
      </c>
      <c r="AO221" s="39">
        <v>1000</v>
      </c>
      <c r="AP221" s="39"/>
      <c r="AQ221" s="39"/>
      <c r="AR221" s="31" t="s">
        <v>2118</v>
      </c>
      <c r="AS221" s="25" t="s">
        <v>291</v>
      </c>
      <c r="AT221" s="25" t="s">
        <v>291</v>
      </c>
      <c r="AU221" s="18" t="s">
        <v>599</v>
      </c>
      <c r="AV221" s="18"/>
      <c r="AW221" s="98" t="s">
        <v>278</v>
      </c>
      <c r="AX221" s="18"/>
      <c r="AY221" s="18"/>
      <c r="AZ221" s="18"/>
      <c r="BA221" s="25" t="s">
        <v>279</v>
      </c>
      <c r="BB221" s="26">
        <v>16607626669</v>
      </c>
      <c r="BC221" s="18">
        <v>2139</v>
      </c>
      <c r="BD221" s="18" t="s">
        <v>280</v>
      </c>
      <c r="BE221" s="25">
        <v>0</v>
      </c>
      <c r="BF221" s="25">
        <v>0</v>
      </c>
      <c r="BG221" s="25">
        <v>0</v>
      </c>
      <c r="BH221" s="25">
        <v>0</v>
      </c>
      <c r="BI221" s="25"/>
      <c r="BJ221" s="35" t="s">
        <v>1847</v>
      </c>
      <c r="BK221" s="18">
        <v>77</v>
      </c>
      <c r="BL221" s="18"/>
      <c r="BM221" s="18"/>
      <c r="BN221" s="57"/>
    </row>
    <row r="222" ht="33" customHeight="1" spans="1:66">
      <c r="A222" s="69" t="s">
        <v>2119</v>
      </c>
      <c r="B222" s="15" t="s">
        <v>2120</v>
      </c>
      <c r="C222" s="69" t="s">
        <v>2119</v>
      </c>
      <c r="D222" s="15" t="s">
        <v>2121</v>
      </c>
      <c r="E222" s="17">
        <v>2140</v>
      </c>
      <c r="F222" s="19" t="s">
        <v>285</v>
      </c>
      <c r="G222" s="18" t="s">
        <v>265</v>
      </c>
      <c r="H222" s="19" t="s">
        <v>266</v>
      </c>
      <c r="I222" s="15" t="s">
        <v>2122</v>
      </c>
      <c r="J222" s="24">
        <v>30</v>
      </c>
      <c r="K222" s="25">
        <v>0</v>
      </c>
      <c r="L222" s="18">
        <v>3</v>
      </c>
      <c r="M222" s="15">
        <v>43980</v>
      </c>
      <c r="N222" s="15">
        <v>45074</v>
      </c>
      <c r="O222" s="27"/>
      <c r="P222" s="15" t="s">
        <v>268</v>
      </c>
      <c r="Q222" s="25">
        <v>7.75</v>
      </c>
      <c r="R222" s="24">
        <v>6.45833333333333</v>
      </c>
      <c r="S222" s="29" t="s">
        <v>269</v>
      </c>
      <c r="T222" s="25" t="s">
        <v>1333</v>
      </c>
      <c r="U222" s="19"/>
      <c r="V222" s="19" t="s">
        <v>24</v>
      </c>
      <c r="W222" s="18" t="s">
        <v>2123</v>
      </c>
      <c r="X222" s="19" t="s">
        <v>24</v>
      </c>
      <c r="Y222" s="35" t="s">
        <v>313</v>
      </c>
      <c r="Z222" s="18" t="s">
        <v>2124</v>
      </c>
      <c r="AA222" s="18"/>
      <c r="AB222" s="37"/>
      <c r="AC222" s="38" t="s">
        <v>273</v>
      </c>
      <c r="AD222" s="18" t="s">
        <v>274</v>
      </c>
      <c r="AE222" s="25" t="s">
        <v>2125</v>
      </c>
      <c r="AF222" s="14" t="s">
        <v>2126</v>
      </c>
      <c r="AG222" s="54" t="s">
        <v>2127</v>
      </c>
      <c r="AH222" s="48">
        <v>1</v>
      </c>
      <c r="AI222" s="14" t="s">
        <v>2128</v>
      </c>
      <c r="AJ222" s="54" t="s">
        <v>2129</v>
      </c>
      <c r="AK222" s="49">
        <v>92.54</v>
      </c>
      <c r="AL222" s="70">
        <v>92.54</v>
      </c>
      <c r="AM222" s="51">
        <v>32.42</v>
      </c>
      <c r="AN222" s="52">
        <v>264.4</v>
      </c>
      <c r="AO222" s="39" t="s">
        <v>1904</v>
      </c>
      <c r="AP222" s="39"/>
      <c r="AQ222" s="39"/>
      <c r="AR222" s="31" t="s">
        <v>2130</v>
      </c>
      <c r="AS222" s="25" t="s">
        <v>1050</v>
      </c>
      <c r="AT222" s="25" t="s">
        <v>1050</v>
      </c>
      <c r="AU222" s="18" t="s">
        <v>882</v>
      </c>
      <c r="AV222" s="18" t="s">
        <v>245</v>
      </c>
      <c r="AW222" s="98" t="s">
        <v>278</v>
      </c>
      <c r="AX222" s="18"/>
      <c r="AY222" s="18"/>
      <c r="AZ222" s="18"/>
      <c r="BA222" s="25" t="s">
        <v>279</v>
      </c>
      <c r="BB222" s="26">
        <v>15976731134</v>
      </c>
      <c r="BC222" s="18">
        <v>2140</v>
      </c>
      <c r="BD222" s="18" t="s">
        <v>280</v>
      </c>
      <c r="BE222" s="25">
        <v>0</v>
      </c>
      <c r="BF222" s="25">
        <v>0</v>
      </c>
      <c r="BG222" s="25">
        <v>0</v>
      </c>
      <c r="BH222" s="25">
        <v>0</v>
      </c>
      <c r="BI222" s="25"/>
      <c r="BJ222" s="35"/>
      <c r="BK222" s="18">
        <v>77</v>
      </c>
      <c r="BL222" s="18"/>
      <c r="BM222" s="18"/>
      <c r="BN222" s="57"/>
    </row>
    <row r="223" ht="33" customHeight="1" spans="1:66">
      <c r="A223" s="69" t="s">
        <v>2131</v>
      </c>
      <c r="B223" s="15" t="s">
        <v>2132</v>
      </c>
      <c r="C223" s="69" t="s">
        <v>2131</v>
      </c>
      <c r="D223" s="16" t="s">
        <v>2133</v>
      </c>
      <c r="E223" s="17">
        <v>2141</v>
      </c>
      <c r="F223" s="19" t="s">
        <v>264</v>
      </c>
      <c r="G223" s="18" t="s">
        <v>265</v>
      </c>
      <c r="H223" s="19" t="s">
        <v>266</v>
      </c>
      <c r="I223" s="15" t="s">
        <v>2134</v>
      </c>
      <c r="J223" s="24">
        <v>30</v>
      </c>
      <c r="K223" s="25">
        <v>0</v>
      </c>
      <c r="L223" s="18">
        <v>3</v>
      </c>
      <c r="M223" s="15">
        <v>43980</v>
      </c>
      <c r="N223" s="15">
        <v>45074</v>
      </c>
      <c r="O223" s="27"/>
      <c r="P223" s="15" t="s">
        <v>268</v>
      </c>
      <c r="Q223" s="25">
        <v>7.75</v>
      </c>
      <c r="R223" s="24">
        <v>6.45833333333333</v>
      </c>
      <c r="S223" s="29" t="s">
        <v>269</v>
      </c>
      <c r="T223" s="25" t="s">
        <v>270</v>
      </c>
      <c r="U223" s="19"/>
      <c r="V223" s="19" t="s">
        <v>166</v>
      </c>
      <c r="W223" s="18" t="s">
        <v>1809</v>
      </c>
      <c r="X223" s="19" t="s">
        <v>24</v>
      </c>
      <c r="Y223" s="35" t="s">
        <v>1507</v>
      </c>
      <c r="Z223" s="18" t="s">
        <v>2135</v>
      </c>
      <c r="AA223" s="18"/>
      <c r="AB223" s="37" t="s">
        <v>2136</v>
      </c>
      <c r="AC223" s="38" t="s">
        <v>273</v>
      </c>
      <c r="AD223" s="18" t="s">
        <v>274</v>
      </c>
      <c r="AE223" s="25" t="s">
        <v>2137</v>
      </c>
      <c r="AF223" s="14" t="s">
        <v>2138</v>
      </c>
      <c r="AG223" s="14" t="s">
        <v>172</v>
      </c>
      <c r="AH223" s="14" t="s">
        <v>172</v>
      </c>
      <c r="AI223" s="14" t="s">
        <v>172</v>
      </c>
      <c r="AJ223" s="14" t="s">
        <v>172</v>
      </c>
      <c r="AK223" s="68" t="s">
        <v>172</v>
      </c>
      <c r="AL223" s="50"/>
      <c r="AM223" s="69" t="s">
        <v>172</v>
      </c>
      <c r="AN223" s="14" t="s">
        <v>172</v>
      </c>
      <c r="AO223" s="39">
        <v>4000</v>
      </c>
      <c r="AP223" s="39"/>
      <c r="AQ223" s="39"/>
      <c r="AR223" s="31" t="s">
        <v>2139</v>
      </c>
      <c r="AS223" s="25" t="s">
        <v>1050</v>
      </c>
      <c r="AT223" s="25" t="s">
        <v>1050</v>
      </c>
      <c r="AU223" s="18" t="s">
        <v>882</v>
      </c>
      <c r="AV223" s="18" t="s">
        <v>245</v>
      </c>
      <c r="AW223" s="98" t="s">
        <v>278</v>
      </c>
      <c r="AX223" s="18"/>
      <c r="AY223" s="18"/>
      <c r="AZ223" s="18"/>
      <c r="BA223" s="25" t="s">
        <v>279</v>
      </c>
      <c r="BB223" s="26">
        <v>15811612259</v>
      </c>
      <c r="BC223" s="18">
        <v>2141</v>
      </c>
      <c r="BD223" s="18" t="s">
        <v>280</v>
      </c>
      <c r="BE223" s="25">
        <v>0</v>
      </c>
      <c r="BF223" s="25">
        <v>0</v>
      </c>
      <c r="BG223" s="25">
        <v>0</v>
      </c>
      <c r="BH223" s="25">
        <v>0</v>
      </c>
      <c r="BI223" s="25"/>
      <c r="BJ223" s="35"/>
      <c r="BK223" s="18">
        <v>77</v>
      </c>
      <c r="BL223" s="18"/>
      <c r="BM223" s="18"/>
      <c r="BN223" s="57"/>
    </row>
    <row r="224" ht="33" customHeight="1" spans="1:66">
      <c r="A224" s="69" t="s">
        <v>2140</v>
      </c>
      <c r="B224" s="15" t="s">
        <v>2141</v>
      </c>
      <c r="C224" s="69" t="s">
        <v>2140</v>
      </c>
      <c r="D224" s="16" t="s">
        <v>2142</v>
      </c>
      <c r="E224" s="17">
        <v>2142</v>
      </c>
      <c r="F224" s="19" t="s">
        <v>285</v>
      </c>
      <c r="G224" s="18" t="s">
        <v>265</v>
      </c>
      <c r="H224" s="19" t="s">
        <v>266</v>
      </c>
      <c r="I224" s="15" t="s">
        <v>2143</v>
      </c>
      <c r="J224" s="24">
        <v>30</v>
      </c>
      <c r="K224" s="25">
        <v>0</v>
      </c>
      <c r="L224" s="18">
        <v>3</v>
      </c>
      <c r="M224" s="15">
        <v>43980</v>
      </c>
      <c r="N224" s="15">
        <v>45074</v>
      </c>
      <c r="O224" s="27"/>
      <c r="P224" s="15" t="s">
        <v>268</v>
      </c>
      <c r="Q224" s="25">
        <v>7.75</v>
      </c>
      <c r="R224" s="24">
        <v>6.45833333333333</v>
      </c>
      <c r="S224" s="29" t="s">
        <v>269</v>
      </c>
      <c r="T224" s="25" t="s">
        <v>270</v>
      </c>
      <c r="U224" s="19"/>
      <c r="V224" s="19" t="s">
        <v>24</v>
      </c>
      <c r="W224" s="18" t="s">
        <v>2144</v>
      </c>
      <c r="X224" s="19" t="s">
        <v>2145</v>
      </c>
      <c r="Y224" s="35" t="s">
        <v>288</v>
      </c>
      <c r="Z224" s="18" t="s">
        <v>2146</v>
      </c>
      <c r="AA224" s="18"/>
      <c r="AB224" s="37" t="s">
        <v>2147</v>
      </c>
      <c r="AC224" s="38" t="s">
        <v>273</v>
      </c>
      <c r="AD224" s="18" t="s">
        <v>274</v>
      </c>
      <c r="AE224" s="25" t="s">
        <v>2148</v>
      </c>
      <c r="AF224" s="14" t="s">
        <v>2149</v>
      </c>
      <c r="AG224" s="14" t="s">
        <v>172</v>
      </c>
      <c r="AH224" s="14" t="s">
        <v>172</v>
      </c>
      <c r="AI224" s="14" t="s">
        <v>172</v>
      </c>
      <c r="AJ224" s="14" t="s">
        <v>172</v>
      </c>
      <c r="AK224" s="68" t="s">
        <v>172</v>
      </c>
      <c r="AL224" s="50"/>
      <c r="AM224" s="69" t="s">
        <v>172</v>
      </c>
      <c r="AN224" s="14" t="s">
        <v>172</v>
      </c>
      <c r="AO224" s="39">
        <v>4000</v>
      </c>
      <c r="AP224" s="39"/>
      <c r="AQ224" s="39"/>
      <c r="AR224" s="31" t="s">
        <v>2150</v>
      </c>
      <c r="AS224" s="25" t="s">
        <v>291</v>
      </c>
      <c r="AT224" s="25" t="s">
        <v>291</v>
      </c>
      <c r="AU224" s="18" t="s">
        <v>599</v>
      </c>
      <c r="AV224" s="18" t="s">
        <v>245</v>
      </c>
      <c r="AW224" s="98" t="s">
        <v>278</v>
      </c>
      <c r="AX224" s="18"/>
      <c r="AY224" s="18"/>
      <c r="AZ224" s="18"/>
      <c r="BA224" s="25" t="s">
        <v>279</v>
      </c>
      <c r="BB224" s="26">
        <v>18319528331</v>
      </c>
      <c r="BC224" s="18">
        <v>2142</v>
      </c>
      <c r="BD224" s="18" t="s">
        <v>280</v>
      </c>
      <c r="BE224" s="25">
        <v>0</v>
      </c>
      <c r="BF224" s="25">
        <v>0</v>
      </c>
      <c r="BG224" s="25">
        <v>0</v>
      </c>
      <c r="BH224" s="25">
        <v>0</v>
      </c>
      <c r="BI224" s="25"/>
      <c r="BJ224" s="35" t="s">
        <v>1847</v>
      </c>
      <c r="BK224" s="18">
        <v>77</v>
      </c>
      <c r="BL224" s="18"/>
      <c r="BM224" s="18"/>
      <c r="BN224" s="57"/>
    </row>
    <row r="225" ht="33" customHeight="1" spans="1:66">
      <c r="A225" s="69" t="s">
        <v>2151</v>
      </c>
      <c r="B225" s="15" t="s">
        <v>2152</v>
      </c>
      <c r="C225" s="69" t="s">
        <v>2151</v>
      </c>
      <c r="D225" s="15" t="s">
        <v>2153</v>
      </c>
      <c r="E225" s="17">
        <v>2145</v>
      </c>
      <c r="F225" s="19" t="s">
        <v>285</v>
      </c>
      <c r="G225" s="18" t="s">
        <v>265</v>
      </c>
      <c r="H225" s="19" t="s">
        <v>266</v>
      </c>
      <c r="I225" s="15" t="s">
        <v>2154</v>
      </c>
      <c r="J225" s="24">
        <v>30</v>
      </c>
      <c r="K225" s="25">
        <v>0</v>
      </c>
      <c r="L225" s="18">
        <v>3</v>
      </c>
      <c r="M225" s="15">
        <v>44003</v>
      </c>
      <c r="N225" s="15">
        <v>45098</v>
      </c>
      <c r="O225" s="27"/>
      <c r="P225" s="15" t="s">
        <v>268</v>
      </c>
      <c r="Q225" s="25">
        <v>7.75</v>
      </c>
      <c r="R225" s="24">
        <v>6.45833333333333</v>
      </c>
      <c r="S225" s="29" t="s">
        <v>2155</v>
      </c>
      <c r="T225" s="25" t="s">
        <v>270</v>
      </c>
      <c r="U225" s="19"/>
      <c r="V225" s="19" t="s">
        <v>166</v>
      </c>
      <c r="W225" s="18" t="s">
        <v>2156</v>
      </c>
      <c r="X225" s="19" t="s">
        <v>24</v>
      </c>
      <c r="Y225" s="35" t="s">
        <v>421</v>
      </c>
      <c r="Z225" s="18" t="s">
        <v>2157</v>
      </c>
      <c r="AA225" s="18"/>
      <c r="AB225" s="37" t="s">
        <v>2158</v>
      </c>
      <c r="AC225" s="38" t="s">
        <v>273</v>
      </c>
      <c r="AD225" s="18" t="s">
        <v>321</v>
      </c>
      <c r="AE225" s="25" t="s">
        <v>2159</v>
      </c>
      <c r="AF225" s="14" t="s">
        <v>2160</v>
      </c>
      <c r="AG225" s="14" t="s">
        <v>172</v>
      </c>
      <c r="AH225" s="14" t="s">
        <v>172</v>
      </c>
      <c r="AI225" s="14" t="s">
        <v>172</v>
      </c>
      <c r="AJ225" s="14" t="s">
        <v>172</v>
      </c>
      <c r="AK225" s="68" t="s">
        <v>172</v>
      </c>
      <c r="AL225" s="50"/>
      <c r="AM225" s="69" t="s">
        <v>172</v>
      </c>
      <c r="AN225" s="14" t="s">
        <v>172</v>
      </c>
      <c r="AO225" s="39">
        <v>4000</v>
      </c>
      <c r="AP225" s="39"/>
      <c r="AQ225" s="39"/>
      <c r="AR225" s="31" t="s">
        <v>2161</v>
      </c>
      <c r="AS225" s="25" t="s">
        <v>599</v>
      </c>
      <c r="AT225" s="25" t="s">
        <v>599</v>
      </c>
      <c r="AU225" s="18" t="s">
        <v>291</v>
      </c>
      <c r="AV225" s="18" t="s">
        <v>245</v>
      </c>
      <c r="AW225" s="98" t="s">
        <v>278</v>
      </c>
      <c r="AX225" s="18"/>
      <c r="AY225" s="18"/>
      <c r="AZ225" s="18"/>
      <c r="BA225" s="25" t="s">
        <v>279</v>
      </c>
      <c r="BB225" s="26">
        <v>18818328755</v>
      </c>
      <c r="BC225" s="18">
        <v>2145</v>
      </c>
      <c r="BD225" s="18" t="s">
        <v>280</v>
      </c>
      <c r="BE225" s="25">
        <v>0</v>
      </c>
      <c r="BF225" s="25">
        <v>0</v>
      </c>
      <c r="BG225" s="25">
        <v>0</v>
      </c>
      <c r="BH225" s="25">
        <v>0</v>
      </c>
      <c r="BI225" s="25"/>
      <c r="BJ225" s="35" t="s">
        <v>1847</v>
      </c>
      <c r="BK225" s="18">
        <v>77</v>
      </c>
      <c r="BL225" s="18"/>
      <c r="BM225" s="18"/>
      <c r="BN225" s="57"/>
    </row>
    <row r="226" ht="33" customHeight="1" spans="1:66">
      <c r="A226" s="69" t="s">
        <v>2162</v>
      </c>
      <c r="B226" s="15" t="s">
        <v>2163</v>
      </c>
      <c r="C226" s="69" t="s">
        <v>2162</v>
      </c>
      <c r="D226" s="15" t="s">
        <v>2164</v>
      </c>
      <c r="E226" s="17">
        <v>2146</v>
      </c>
      <c r="F226" s="19" t="s">
        <v>285</v>
      </c>
      <c r="G226" s="18" t="s">
        <v>265</v>
      </c>
      <c r="H226" s="19" t="s">
        <v>266</v>
      </c>
      <c r="I226" s="15" t="s">
        <v>2165</v>
      </c>
      <c r="J226" s="24">
        <v>30</v>
      </c>
      <c r="K226" s="25">
        <v>0</v>
      </c>
      <c r="L226" s="18">
        <v>3</v>
      </c>
      <c r="M226" s="15">
        <v>44003</v>
      </c>
      <c r="N226" s="15">
        <v>45098</v>
      </c>
      <c r="O226" s="27"/>
      <c r="P226" s="15" t="s">
        <v>268</v>
      </c>
      <c r="Q226" s="25">
        <v>7.75</v>
      </c>
      <c r="R226" s="24">
        <v>6.45833333333333</v>
      </c>
      <c r="S226" s="29" t="s">
        <v>2155</v>
      </c>
      <c r="T226" s="25" t="s">
        <v>270</v>
      </c>
      <c r="U226" s="19"/>
      <c r="V226" s="19" t="s">
        <v>166</v>
      </c>
      <c r="W226" s="18" t="s">
        <v>2166</v>
      </c>
      <c r="X226" s="19" t="s">
        <v>24</v>
      </c>
      <c r="Y226" s="35" t="s">
        <v>313</v>
      </c>
      <c r="Z226" s="18" t="s">
        <v>2167</v>
      </c>
      <c r="AA226" s="18"/>
      <c r="AB226" s="37" t="s">
        <v>2168</v>
      </c>
      <c r="AC226" s="38" t="s">
        <v>273</v>
      </c>
      <c r="AD226" s="18" t="s">
        <v>274</v>
      </c>
      <c r="AE226" s="25" t="s">
        <v>2169</v>
      </c>
      <c r="AF226" s="14" t="s">
        <v>2170</v>
      </c>
      <c r="AG226" s="14" t="s">
        <v>172</v>
      </c>
      <c r="AH226" s="14" t="s">
        <v>172</v>
      </c>
      <c r="AI226" s="14" t="s">
        <v>172</v>
      </c>
      <c r="AJ226" s="14" t="s">
        <v>172</v>
      </c>
      <c r="AK226" s="68" t="s">
        <v>172</v>
      </c>
      <c r="AL226" s="50"/>
      <c r="AM226" s="69" t="s">
        <v>172</v>
      </c>
      <c r="AN226" s="14" t="s">
        <v>172</v>
      </c>
      <c r="AO226" s="39">
        <v>4000</v>
      </c>
      <c r="AP226" s="39"/>
      <c r="AQ226" s="39"/>
      <c r="AR226" s="18" t="s">
        <v>2171</v>
      </c>
      <c r="AS226" s="25" t="s">
        <v>291</v>
      </c>
      <c r="AT226" s="25" t="s">
        <v>291</v>
      </c>
      <c r="AU226" s="18" t="s">
        <v>599</v>
      </c>
      <c r="AV226" s="18" t="s">
        <v>245</v>
      </c>
      <c r="AW226" s="98" t="s">
        <v>278</v>
      </c>
      <c r="AX226" s="18"/>
      <c r="AY226" s="18"/>
      <c r="AZ226" s="18"/>
      <c r="BA226" s="25" t="s">
        <v>279</v>
      </c>
      <c r="BB226" s="26">
        <v>13829366348</v>
      </c>
      <c r="BC226" s="18">
        <v>2146</v>
      </c>
      <c r="BD226" s="18" t="s">
        <v>280</v>
      </c>
      <c r="BE226" s="25">
        <v>0</v>
      </c>
      <c r="BF226" s="25">
        <v>0</v>
      </c>
      <c r="BG226" s="25">
        <v>0</v>
      </c>
      <c r="BH226" s="25">
        <v>0</v>
      </c>
      <c r="BI226" s="25"/>
      <c r="BJ226" s="35" t="s">
        <v>1847</v>
      </c>
      <c r="BK226" s="18">
        <v>77</v>
      </c>
      <c r="BL226" s="18"/>
      <c r="BM226" s="18" t="s">
        <v>1974</v>
      </c>
      <c r="BN226" s="57"/>
    </row>
    <row r="227" ht="33" customHeight="1" spans="1:66">
      <c r="A227" s="69" t="s">
        <v>2172</v>
      </c>
      <c r="B227" s="15" t="s">
        <v>2173</v>
      </c>
      <c r="C227" s="69" t="s">
        <v>2172</v>
      </c>
      <c r="D227" s="15" t="s">
        <v>2174</v>
      </c>
      <c r="E227" s="17">
        <v>2147</v>
      </c>
      <c r="F227" s="19" t="s">
        <v>264</v>
      </c>
      <c r="G227" s="18" t="s">
        <v>265</v>
      </c>
      <c r="H227" s="19" t="s">
        <v>266</v>
      </c>
      <c r="I227" s="15" t="s">
        <v>2175</v>
      </c>
      <c r="J227" s="24">
        <v>30</v>
      </c>
      <c r="K227" s="25">
        <v>0</v>
      </c>
      <c r="L227" s="18">
        <v>3</v>
      </c>
      <c r="M227" s="15">
        <v>44003</v>
      </c>
      <c r="N227" s="15">
        <v>45098</v>
      </c>
      <c r="O227" s="27"/>
      <c r="P227" s="15" t="s">
        <v>268</v>
      </c>
      <c r="Q227" s="25">
        <v>7.75</v>
      </c>
      <c r="R227" s="24">
        <v>6.45833333333333</v>
      </c>
      <c r="S227" s="29" t="s">
        <v>2155</v>
      </c>
      <c r="T227" s="25" t="s">
        <v>270</v>
      </c>
      <c r="U227" s="19"/>
      <c r="V227" s="19" t="s">
        <v>166</v>
      </c>
      <c r="W227" s="18" t="s">
        <v>1506</v>
      </c>
      <c r="X227" s="19" t="s">
        <v>24</v>
      </c>
      <c r="Y227" s="35" t="s">
        <v>288</v>
      </c>
      <c r="Z227" s="18" t="s">
        <v>2176</v>
      </c>
      <c r="AA227" s="18"/>
      <c r="AB227" s="37" t="s">
        <v>2177</v>
      </c>
      <c r="AC227" s="38" t="s">
        <v>273</v>
      </c>
      <c r="AD227" s="18" t="s">
        <v>321</v>
      </c>
      <c r="AE227" s="25" t="s">
        <v>2178</v>
      </c>
      <c r="AF227" s="14" t="s">
        <v>2179</v>
      </c>
      <c r="AG227" s="14" t="s">
        <v>172</v>
      </c>
      <c r="AH227" s="14" t="s">
        <v>172</v>
      </c>
      <c r="AI227" s="14" t="s">
        <v>172</v>
      </c>
      <c r="AJ227" s="14" t="s">
        <v>172</v>
      </c>
      <c r="AK227" s="68" t="s">
        <v>172</v>
      </c>
      <c r="AL227" s="50"/>
      <c r="AM227" s="69" t="s">
        <v>172</v>
      </c>
      <c r="AN227" s="14" t="s">
        <v>172</v>
      </c>
      <c r="AO227" s="39">
        <v>1000</v>
      </c>
      <c r="AP227" s="39"/>
      <c r="AQ227" s="39"/>
      <c r="AR227" s="31" t="s">
        <v>2180</v>
      </c>
      <c r="AS227" s="25" t="s">
        <v>291</v>
      </c>
      <c r="AT227" s="25" t="s">
        <v>291</v>
      </c>
      <c r="AU227" s="18" t="s">
        <v>599</v>
      </c>
      <c r="AV227" s="18" t="s">
        <v>245</v>
      </c>
      <c r="AW227" s="98" t="s">
        <v>278</v>
      </c>
      <c r="AX227" s="18"/>
      <c r="AY227" s="18"/>
      <c r="AZ227" s="18"/>
      <c r="BA227" s="25" t="s">
        <v>279</v>
      </c>
      <c r="BB227" s="26">
        <v>13435353710</v>
      </c>
      <c r="BC227" s="18">
        <v>2147</v>
      </c>
      <c r="BD227" s="18" t="s">
        <v>280</v>
      </c>
      <c r="BE227" s="25">
        <v>0</v>
      </c>
      <c r="BF227" s="25">
        <v>0</v>
      </c>
      <c r="BG227" s="25">
        <v>0</v>
      </c>
      <c r="BH227" s="25">
        <v>0</v>
      </c>
      <c r="BI227" s="25"/>
      <c r="BJ227" s="35" t="s">
        <v>1847</v>
      </c>
      <c r="BK227" s="18">
        <v>77</v>
      </c>
      <c r="BL227" s="18"/>
      <c r="BM227" s="18"/>
      <c r="BN227" s="57"/>
    </row>
    <row r="228" ht="33" customHeight="1" spans="1:66">
      <c r="A228" s="69" t="s">
        <v>2181</v>
      </c>
      <c r="B228" s="15" t="s">
        <v>2182</v>
      </c>
      <c r="C228" s="69" t="s">
        <v>2181</v>
      </c>
      <c r="D228" s="15" t="s">
        <v>2183</v>
      </c>
      <c r="E228" s="17">
        <v>2149</v>
      </c>
      <c r="F228" s="19" t="s">
        <v>285</v>
      </c>
      <c r="G228" s="18" t="s">
        <v>310</v>
      </c>
      <c r="H228" s="19" t="s">
        <v>266</v>
      </c>
      <c r="I228" s="15" t="s">
        <v>2184</v>
      </c>
      <c r="J228" s="24">
        <v>20</v>
      </c>
      <c r="K228" s="25">
        <v>0</v>
      </c>
      <c r="L228" s="18">
        <v>3</v>
      </c>
      <c r="M228" s="15">
        <v>44011</v>
      </c>
      <c r="N228" s="15">
        <v>45106</v>
      </c>
      <c r="O228" s="27"/>
      <c r="P228" s="15" t="s">
        <v>268</v>
      </c>
      <c r="Q228" s="25">
        <v>7.75</v>
      </c>
      <c r="R228" s="24">
        <v>6.45833333333333</v>
      </c>
      <c r="S228" s="29" t="s">
        <v>2155</v>
      </c>
      <c r="T228" s="25" t="s">
        <v>270</v>
      </c>
      <c r="U228" s="19"/>
      <c r="V228" s="19" t="s">
        <v>166</v>
      </c>
      <c r="W228" s="18" t="s">
        <v>2185</v>
      </c>
      <c r="X228" s="19" t="s">
        <v>166</v>
      </c>
      <c r="Y228" s="35" t="s">
        <v>313</v>
      </c>
      <c r="Z228" s="18" t="s">
        <v>2186</v>
      </c>
      <c r="AA228" s="18"/>
      <c r="AB228" s="37" t="s">
        <v>2187</v>
      </c>
      <c r="AC228" s="38" t="s">
        <v>273</v>
      </c>
      <c r="AD228" s="18" t="s">
        <v>274</v>
      </c>
      <c r="AE228" s="25" t="s">
        <v>2188</v>
      </c>
      <c r="AF228" s="14" t="s">
        <v>2189</v>
      </c>
      <c r="AG228" s="14" t="s">
        <v>172</v>
      </c>
      <c r="AH228" s="14" t="s">
        <v>172</v>
      </c>
      <c r="AI228" s="14" t="s">
        <v>172</v>
      </c>
      <c r="AJ228" s="14" t="s">
        <v>172</v>
      </c>
      <c r="AK228" s="68" t="s">
        <v>172</v>
      </c>
      <c r="AL228" s="50"/>
      <c r="AM228" s="69" t="s">
        <v>172</v>
      </c>
      <c r="AN228" s="14" t="s">
        <v>172</v>
      </c>
      <c r="AO228" s="39">
        <v>4000</v>
      </c>
      <c r="AP228" s="39"/>
      <c r="AQ228" s="39"/>
      <c r="AR228" s="31" t="s">
        <v>2190</v>
      </c>
      <c r="AS228" s="25" t="s">
        <v>882</v>
      </c>
      <c r="AT228" s="25" t="s">
        <v>882</v>
      </c>
      <c r="AU228" s="18" t="s">
        <v>1050</v>
      </c>
      <c r="AV228" s="18"/>
      <c r="AW228" s="98" t="s">
        <v>278</v>
      </c>
      <c r="AX228" s="18"/>
      <c r="AY228" s="18"/>
      <c r="AZ228" s="18"/>
      <c r="BA228" s="25" t="s">
        <v>1646</v>
      </c>
      <c r="BB228" s="26">
        <v>13827809928</v>
      </c>
      <c r="BC228" s="18">
        <v>2149</v>
      </c>
      <c r="BD228" s="18" t="s">
        <v>280</v>
      </c>
      <c r="BE228" s="25">
        <v>0</v>
      </c>
      <c r="BF228" s="25">
        <v>0</v>
      </c>
      <c r="BG228" s="25">
        <v>0</v>
      </c>
      <c r="BH228" s="25">
        <v>0</v>
      </c>
      <c r="BI228" s="25"/>
      <c r="BJ228" s="35" t="s">
        <v>1847</v>
      </c>
      <c r="BK228" s="18"/>
      <c r="BL228" s="18"/>
      <c r="BM228" s="18"/>
      <c r="BN228" s="57"/>
    </row>
    <row r="229" ht="33" customHeight="1" spans="1:66">
      <c r="A229" s="69" t="s">
        <v>2191</v>
      </c>
      <c r="B229" s="15" t="s">
        <v>2192</v>
      </c>
      <c r="C229" s="69" t="s">
        <v>2191</v>
      </c>
      <c r="D229" s="15" t="s">
        <v>2193</v>
      </c>
      <c r="E229" s="17">
        <v>2155</v>
      </c>
      <c r="F229" s="19" t="s">
        <v>285</v>
      </c>
      <c r="G229" s="18" t="s">
        <v>265</v>
      </c>
      <c r="H229" s="19" t="s">
        <v>266</v>
      </c>
      <c r="I229" s="15" t="s">
        <v>2194</v>
      </c>
      <c r="J229" s="24">
        <v>30</v>
      </c>
      <c r="K229" s="25">
        <v>0</v>
      </c>
      <c r="L229" s="18">
        <v>3</v>
      </c>
      <c r="M229" s="15">
        <v>44012</v>
      </c>
      <c r="N229" s="15">
        <v>45107</v>
      </c>
      <c r="O229" s="27"/>
      <c r="P229" s="15" t="s">
        <v>268</v>
      </c>
      <c r="Q229" s="25">
        <v>7.75</v>
      </c>
      <c r="R229" s="24">
        <v>6.45833333333333</v>
      </c>
      <c r="S229" s="29" t="s">
        <v>1826</v>
      </c>
      <c r="T229" s="25" t="s">
        <v>270</v>
      </c>
      <c r="U229" s="19"/>
      <c r="V229" s="19" t="s">
        <v>166</v>
      </c>
      <c r="W229" s="18" t="s">
        <v>435</v>
      </c>
      <c r="X229" s="19" t="s">
        <v>24</v>
      </c>
      <c r="Y229" s="35" t="s">
        <v>288</v>
      </c>
      <c r="Z229" s="18" t="s">
        <v>2195</v>
      </c>
      <c r="AA229" s="18"/>
      <c r="AB229" s="37" t="s">
        <v>2196</v>
      </c>
      <c r="AC229" s="38" t="s">
        <v>273</v>
      </c>
      <c r="AD229" s="18" t="s">
        <v>274</v>
      </c>
      <c r="AE229" s="25" t="s">
        <v>2197</v>
      </c>
      <c r="AF229" s="14" t="s">
        <v>2198</v>
      </c>
      <c r="AG229" s="14" t="s">
        <v>172</v>
      </c>
      <c r="AH229" s="14" t="s">
        <v>172</v>
      </c>
      <c r="AI229" s="14" t="s">
        <v>172</v>
      </c>
      <c r="AJ229" s="14" t="s">
        <v>172</v>
      </c>
      <c r="AK229" s="68" t="s">
        <v>172</v>
      </c>
      <c r="AL229" s="50"/>
      <c r="AM229" s="69" t="s">
        <v>172</v>
      </c>
      <c r="AN229" s="14" t="s">
        <v>172</v>
      </c>
      <c r="AO229" s="39">
        <v>4000</v>
      </c>
      <c r="AP229" s="39"/>
      <c r="AQ229" s="39"/>
      <c r="AR229" s="31" t="s">
        <v>2199</v>
      </c>
      <c r="AS229" s="25" t="s">
        <v>291</v>
      </c>
      <c r="AT229" s="25" t="s">
        <v>291</v>
      </c>
      <c r="AU229" s="18" t="s">
        <v>599</v>
      </c>
      <c r="AV229" s="18" t="s">
        <v>245</v>
      </c>
      <c r="AW229" s="98" t="s">
        <v>278</v>
      </c>
      <c r="AX229" s="18"/>
      <c r="AY229" s="18"/>
      <c r="AZ229" s="18"/>
      <c r="BA229" s="25" t="s">
        <v>279</v>
      </c>
      <c r="BB229" s="26">
        <v>13536757898</v>
      </c>
      <c r="BC229" s="18">
        <v>2155</v>
      </c>
      <c r="BD229" s="18" t="s">
        <v>280</v>
      </c>
      <c r="BE229" s="25">
        <v>0</v>
      </c>
      <c r="BF229" s="25">
        <v>0</v>
      </c>
      <c r="BG229" s="25">
        <v>0</v>
      </c>
      <c r="BH229" s="25">
        <v>0</v>
      </c>
      <c r="BI229" s="25"/>
      <c r="BJ229" s="35"/>
      <c r="BK229" s="18">
        <v>77</v>
      </c>
      <c r="BL229" s="18"/>
      <c r="BM229" s="18"/>
      <c r="BN229" s="57"/>
    </row>
    <row r="230" ht="33" customHeight="1" spans="1:66">
      <c r="A230" s="69" t="s">
        <v>2200</v>
      </c>
      <c r="B230" s="15" t="s">
        <v>2201</v>
      </c>
      <c r="C230" s="69" t="s">
        <v>2200</v>
      </c>
      <c r="D230" s="15" t="s">
        <v>2202</v>
      </c>
      <c r="E230" s="17">
        <v>2167</v>
      </c>
      <c r="F230" s="19" t="s">
        <v>2203</v>
      </c>
      <c r="G230" s="18" t="s">
        <v>265</v>
      </c>
      <c r="H230" s="19" t="s">
        <v>266</v>
      </c>
      <c r="I230" s="15" t="s">
        <v>2204</v>
      </c>
      <c r="J230" s="24">
        <v>30</v>
      </c>
      <c r="K230" s="25">
        <v>0</v>
      </c>
      <c r="L230" s="18">
        <v>3</v>
      </c>
      <c r="M230" s="15">
        <v>44015</v>
      </c>
      <c r="N230" s="15">
        <v>45476</v>
      </c>
      <c r="O230" s="27"/>
      <c r="P230" s="15" t="s">
        <v>268</v>
      </c>
      <c r="Q230" s="25">
        <v>4.05</v>
      </c>
      <c r="R230" s="24">
        <v>3.375</v>
      </c>
      <c r="S230" s="29" t="s">
        <v>1826</v>
      </c>
      <c r="T230" s="25" t="s">
        <v>270</v>
      </c>
      <c r="U230" s="19"/>
      <c r="V230" s="19" t="s">
        <v>166</v>
      </c>
      <c r="W230" s="18" t="s">
        <v>1506</v>
      </c>
      <c r="X230" s="19" t="s">
        <v>24</v>
      </c>
      <c r="Y230" s="35" t="s">
        <v>272</v>
      </c>
      <c r="Z230" s="18" t="s">
        <v>2205</v>
      </c>
      <c r="AA230" s="18"/>
      <c r="AB230" s="37" t="s">
        <v>2206</v>
      </c>
      <c r="AC230" s="38" t="s">
        <v>273</v>
      </c>
      <c r="AD230" s="18" t="s">
        <v>274</v>
      </c>
      <c r="AE230" s="25" t="s">
        <v>2207</v>
      </c>
      <c r="AF230" s="14" t="s">
        <v>2208</v>
      </c>
      <c r="AG230" s="14" t="s">
        <v>172</v>
      </c>
      <c r="AH230" s="14" t="s">
        <v>172</v>
      </c>
      <c r="AI230" s="14" t="s">
        <v>172</v>
      </c>
      <c r="AJ230" s="14" t="s">
        <v>172</v>
      </c>
      <c r="AK230" s="68" t="s">
        <v>172</v>
      </c>
      <c r="AL230" s="50"/>
      <c r="AM230" s="69" t="s">
        <v>172</v>
      </c>
      <c r="AN230" s="14" t="s">
        <v>172</v>
      </c>
      <c r="AO230" s="39">
        <v>4000</v>
      </c>
      <c r="AP230" s="39"/>
      <c r="AQ230" s="39"/>
      <c r="AR230" s="31" t="s">
        <v>2209</v>
      </c>
      <c r="AS230" s="25" t="s">
        <v>291</v>
      </c>
      <c r="AT230" s="25" t="s">
        <v>306</v>
      </c>
      <c r="AU230" s="18" t="s">
        <v>599</v>
      </c>
      <c r="AV230" s="18" t="s">
        <v>245</v>
      </c>
      <c r="AW230" s="98" t="s">
        <v>278</v>
      </c>
      <c r="AX230" s="18"/>
      <c r="AY230" s="18"/>
      <c r="AZ230" s="18"/>
      <c r="BA230" s="25" t="s">
        <v>279</v>
      </c>
      <c r="BB230" s="26">
        <v>13536311859</v>
      </c>
      <c r="BC230" s="18">
        <v>2167</v>
      </c>
      <c r="BD230" s="25" t="s">
        <v>195</v>
      </c>
      <c r="BE230" s="25">
        <v>0</v>
      </c>
      <c r="BF230" s="25">
        <v>0</v>
      </c>
      <c r="BG230" s="25">
        <v>0</v>
      </c>
      <c r="BH230" s="25">
        <v>0</v>
      </c>
      <c r="BI230" s="25" t="s">
        <v>1925</v>
      </c>
      <c r="BJ230" s="35"/>
      <c r="BK230" s="57">
        <v>77</v>
      </c>
      <c r="BL230" s="18"/>
      <c r="BM230" s="18"/>
      <c r="BN230" s="112" t="s">
        <v>24</v>
      </c>
    </row>
    <row r="231" ht="33" customHeight="1" spans="1:66">
      <c r="A231" s="69" t="s">
        <v>2210</v>
      </c>
      <c r="B231" s="15" t="s">
        <v>2211</v>
      </c>
      <c r="C231" s="69" t="s">
        <v>2210</v>
      </c>
      <c r="D231" s="15" t="s">
        <v>2212</v>
      </c>
      <c r="E231" s="17">
        <v>2169</v>
      </c>
      <c r="F231" s="19" t="s">
        <v>285</v>
      </c>
      <c r="G231" s="18" t="s">
        <v>265</v>
      </c>
      <c r="H231" s="19" t="s">
        <v>266</v>
      </c>
      <c r="I231" s="15" t="s">
        <v>2213</v>
      </c>
      <c r="J231" s="24">
        <v>30</v>
      </c>
      <c r="K231" s="25">
        <v>0</v>
      </c>
      <c r="L231" s="18">
        <v>3</v>
      </c>
      <c r="M231" s="15">
        <v>44015</v>
      </c>
      <c r="N231" s="15">
        <v>45110</v>
      </c>
      <c r="O231" s="27"/>
      <c r="P231" s="15" t="s">
        <v>268</v>
      </c>
      <c r="Q231" s="25">
        <v>7.75</v>
      </c>
      <c r="R231" s="24">
        <v>6.45833333333333</v>
      </c>
      <c r="S231" s="29" t="s">
        <v>1826</v>
      </c>
      <c r="T231" s="25" t="s">
        <v>270</v>
      </c>
      <c r="U231" s="19"/>
      <c r="V231" s="19" t="s">
        <v>166</v>
      </c>
      <c r="W231" s="18" t="s">
        <v>435</v>
      </c>
      <c r="X231" s="19" t="s">
        <v>24</v>
      </c>
      <c r="Y231" s="35" t="s">
        <v>288</v>
      </c>
      <c r="Z231" s="18" t="s">
        <v>2214</v>
      </c>
      <c r="AA231" s="18"/>
      <c r="AB231" s="37" t="s">
        <v>2215</v>
      </c>
      <c r="AC231" s="38" t="s">
        <v>273</v>
      </c>
      <c r="AD231" s="18" t="s">
        <v>321</v>
      </c>
      <c r="AE231" s="25" t="s">
        <v>2216</v>
      </c>
      <c r="AF231" s="14" t="s">
        <v>2217</v>
      </c>
      <c r="AG231" s="14" t="s">
        <v>172</v>
      </c>
      <c r="AH231" s="14" t="s">
        <v>172</v>
      </c>
      <c r="AI231" s="14" t="s">
        <v>172</v>
      </c>
      <c r="AJ231" s="14" t="s">
        <v>172</v>
      </c>
      <c r="AK231" s="68" t="s">
        <v>172</v>
      </c>
      <c r="AL231" s="50"/>
      <c r="AM231" s="69" t="s">
        <v>172</v>
      </c>
      <c r="AN231" s="14" t="s">
        <v>172</v>
      </c>
      <c r="AO231" s="39">
        <v>4000</v>
      </c>
      <c r="AP231" s="39"/>
      <c r="AQ231" s="39"/>
      <c r="AR231" s="31" t="s">
        <v>2218</v>
      </c>
      <c r="AS231" s="25" t="s">
        <v>291</v>
      </c>
      <c r="AT231" s="25" t="s">
        <v>291</v>
      </c>
      <c r="AU231" s="18" t="s">
        <v>599</v>
      </c>
      <c r="AV231" s="18" t="s">
        <v>1394</v>
      </c>
      <c r="AW231" s="98" t="s">
        <v>278</v>
      </c>
      <c r="AX231" s="18"/>
      <c r="AY231" s="18"/>
      <c r="AZ231" s="18"/>
      <c r="BA231" s="25" t="s">
        <v>279</v>
      </c>
      <c r="BB231" s="26">
        <v>13922282512</v>
      </c>
      <c r="BC231" s="18">
        <v>2169</v>
      </c>
      <c r="BD231" s="25" t="s">
        <v>280</v>
      </c>
      <c r="BE231" s="25">
        <v>0</v>
      </c>
      <c r="BF231" s="25">
        <v>0</v>
      </c>
      <c r="BG231" s="25">
        <v>0</v>
      </c>
      <c r="BH231" s="25">
        <v>0</v>
      </c>
      <c r="BI231" s="25"/>
      <c r="BJ231" s="35"/>
      <c r="BK231" s="57">
        <v>77</v>
      </c>
      <c r="BL231" s="18"/>
      <c r="BM231" s="18"/>
      <c r="BN231" s="57"/>
    </row>
    <row r="232" ht="33" customHeight="1" spans="1:66">
      <c r="A232" s="69" t="s">
        <v>2219</v>
      </c>
      <c r="B232" s="15" t="s">
        <v>2220</v>
      </c>
      <c r="C232" s="69" t="s">
        <v>2219</v>
      </c>
      <c r="D232" s="15" t="s">
        <v>2221</v>
      </c>
      <c r="E232" s="17">
        <v>2170</v>
      </c>
      <c r="F232" s="19" t="s">
        <v>264</v>
      </c>
      <c r="G232" s="18" t="s">
        <v>265</v>
      </c>
      <c r="H232" s="19" t="s">
        <v>266</v>
      </c>
      <c r="I232" s="15" t="s">
        <v>2222</v>
      </c>
      <c r="J232" s="24">
        <v>15</v>
      </c>
      <c r="K232" s="25">
        <v>0</v>
      </c>
      <c r="L232" s="18">
        <v>3</v>
      </c>
      <c r="M232" s="15">
        <v>44018</v>
      </c>
      <c r="N232" s="15">
        <v>45113</v>
      </c>
      <c r="O232" s="27"/>
      <c r="P232" s="15" t="s">
        <v>268</v>
      </c>
      <c r="Q232" s="25">
        <v>7.75</v>
      </c>
      <c r="R232" s="24">
        <v>6.45833333333333</v>
      </c>
      <c r="S232" s="29" t="s">
        <v>1826</v>
      </c>
      <c r="T232" s="25" t="s">
        <v>270</v>
      </c>
      <c r="U232" s="19"/>
      <c r="V232" s="19" t="s">
        <v>166</v>
      </c>
      <c r="W232" s="18" t="s">
        <v>2223</v>
      </c>
      <c r="X232" s="19" t="s">
        <v>24</v>
      </c>
      <c r="Y232" s="35" t="s">
        <v>313</v>
      </c>
      <c r="Z232" s="18"/>
      <c r="AA232" s="18"/>
      <c r="AB232" s="37"/>
      <c r="AC232" s="38" t="s">
        <v>273</v>
      </c>
      <c r="AD232" s="18" t="s">
        <v>274</v>
      </c>
      <c r="AE232" s="25" t="s">
        <v>2224</v>
      </c>
      <c r="AF232" s="14" t="s">
        <v>2225</v>
      </c>
      <c r="AG232" s="14" t="s">
        <v>172</v>
      </c>
      <c r="AH232" s="14" t="s">
        <v>172</v>
      </c>
      <c r="AI232" s="14" t="s">
        <v>172</v>
      </c>
      <c r="AJ232" s="14" t="s">
        <v>172</v>
      </c>
      <c r="AK232" s="68" t="s">
        <v>172</v>
      </c>
      <c r="AL232" s="50"/>
      <c r="AM232" s="69" t="s">
        <v>172</v>
      </c>
      <c r="AN232" s="14" t="s">
        <v>172</v>
      </c>
      <c r="AO232" s="39">
        <v>2000</v>
      </c>
      <c r="AP232" s="39"/>
      <c r="AQ232" s="39"/>
      <c r="AR232" s="31" t="s">
        <v>2226</v>
      </c>
      <c r="AS232" s="25" t="s">
        <v>1050</v>
      </c>
      <c r="AT232" s="25" t="s">
        <v>1050</v>
      </c>
      <c r="AU232" s="18" t="s">
        <v>882</v>
      </c>
      <c r="AV232" s="18" t="s">
        <v>245</v>
      </c>
      <c r="AW232" s="98" t="s">
        <v>278</v>
      </c>
      <c r="AX232" s="18"/>
      <c r="AY232" s="18"/>
      <c r="AZ232" s="18"/>
      <c r="BA232" s="25" t="s">
        <v>279</v>
      </c>
      <c r="BB232" s="26">
        <v>13794730391</v>
      </c>
      <c r="BC232" s="18">
        <v>2170</v>
      </c>
      <c r="BD232" s="25" t="s">
        <v>280</v>
      </c>
      <c r="BE232" s="25">
        <v>0</v>
      </c>
      <c r="BF232" s="25">
        <v>0</v>
      </c>
      <c r="BG232" s="25">
        <v>0</v>
      </c>
      <c r="BH232" s="25">
        <v>0</v>
      </c>
      <c r="BI232" s="25"/>
      <c r="BJ232" s="35" t="s">
        <v>1847</v>
      </c>
      <c r="BK232" s="57">
        <v>77</v>
      </c>
      <c r="BL232" s="18"/>
      <c r="BM232" s="18"/>
      <c r="BN232" s="57"/>
    </row>
    <row r="233" ht="33" customHeight="1" spans="1:66">
      <c r="A233" s="69" t="s">
        <v>2227</v>
      </c>
      <c r="B233" s="15" t="s">
        <v>2228</v>
      </c>
      <c r="C233" s="69" t="s">
        <v>2227</v>
      </c>
      <c r="D233" s="15" t="s">
        <v>2229</v>
      </c>
      <c r="E233" s="17">
        <v>2171</v>
      </c>
      <c r="F233" s="19" t="s">
        <v>285</v>
      </c>
      <c r="G233" s="18" t="s">
        <v>265</v>
      </c>
      <c r="H233" s="19" t="s">
        <v>266</v>
      </c>
      <c r="I233" s="15" t="s">
        <v>2230</v>
      </c>
      <c r="J233" s="24">
        <v>15</v>
      </c>
      <c r="K233" s="25">
        <v>0</v>
      </c>
      <c r="L233" s="18">
        <v>3</v>
      </c>
      <c r="M233" s="15">
        <v>44018</v>
      </c>
      <c r="N233" s="15">
        <v>45113</v>
      </c>
      <c r="O233" s="27"/>
      <c r="P233" s="15" t="s">
        <v>268</v>
      </c>
      <c r="Q233" s="25">
        <v>7.75</v>
      </c>
      <c r="R233" s="24">
        <v>6.45833333333333</v>
      </c>
      <c r="S233" s="29" t="s">
        <v>1826</v>
      </c>
      <c r="T233" s="25" t="s">
        <v>270</v>
      </c>
      <c r="U233" s="19"/>
      <c r="V233" s="19" t="s">
        <v>166</v>
      </c>
      <c r="W233" s="18" t="s">
        <v>2223</v>
      </c>
      <c r="X233" s="19" t="s">
        <v>24</v>
      </c>
      <c r="Y233" s="35" t="s">
        <v>313</v>
      </c>
      <c r="Z233" s="18" t="s">
        <v>2231</v>
      </c>
      <c r="AA233" s="18"/>
      <c r="AB233" s="37"/>
      <c r="AC233" s="38" t="s">
        <v>273</v>
      </c>
      <c r="AD233" s="18" t="s">
        <v>274</v>
      </c>
      <c r="AE233" s="25" t="s">
        <v>2232</v>
      </c>
      <c r="AF233" s="14" t="s">
        <v>2233</v>
      </c>
      <c r="AG233" s="14" t="s">
        <v>172</v>
      </c>
      <c r="AH233" s="14" t="s">
        <v>172</v>
      </c>
      <c r="AI233" s="14" t="s">
        <v>172</v>
      </c>
      <c r="AJ233" s="14" t="s">
        <v>172</v>
      </c>
      <c r="AK233" s="68" t="s">
        <v>172</v>
      </c>
      <c r="AL233" s="50"/>
      <c r="AM233" s="69" t="s">
        <v>172</v>
      </c>
      <c r="AN233" s="14" t="s">
        <v>172</v>
      </c>
      <c r="AO233" s="39">
        <v>2000</v>
      </c>
      <c r="AP233" s="39"/>
      <c r="AQ233" s="39"/>
      <c r="AR233" s="31" t="s">
        <v>2234</v>
      </c>
      <c r="AS233" s="25" t="s">
        <v>1050</v>
      </c>
      <c r="AT233" s="25" t="s">
        <v>1050</v>
      </c>
      <c r="AU233" s="18" t="s">
        <v>882</v>
      </c>
      <c r="AV233" s="18" t="s">
        <v>245</v>
      </c>
      <c r="AW233" s="98" t="s">
        <v>278</v>
      </c>
      <c r="AX233" s="18"/>
      <c r="AY233" s="18"/>
      <c r="AZ233" s="18"/>
      <c r="BA233" s="25" t="s">
        <v>279</v>
      </c>
      <c r="BB233" s="26">
        <v>13631638157</v>
      </c>
      <c r="BC233" s="18">
        <v>2171</v>
      </c>
      <c r="BD233" s="25" t="s">
        <v>280</v>
      </c>
      <c r="BE233" s="25">
        <v>0</v>
      </c>
      <c r="BF233" s="25">
        <v>0</v>
      </c>
      <c r="BG233" s="25">
        <v>0</v>
      </c>
      <c r="BH233" s="25">
        <v>0</v>
      </c>
      <c r="BI233" s="25"/>
      <c r="BJ233" s="35" t="s">
        <v>1847</v>
      </c>
      <c r="BK233" s="57">
        <v>77</v>
      </c>
      <c r="BL233" s="18"/>
      <c r="BM233" s="18"/>
      <c r="BN233" s="57"/>
    </row>
    <row r="234" ht="33" customHeight="1" spans="1:66">
      <c r="A234" s="69" t="s">
        <v>2235</v>
      </c>
      <c r="B234" s="15" t="s">
        <v>2236</v>
      </c>
      <c r="C234" s="69" t="s">
        <v>2235</v>
      </c>
      <c r="D234" s="15" t="s">
        <v>2237</v>
      </c>
      <c r="E234" s="17">
        <v>2172</v>
      </c>
      <c r="F234" s="19" t="s">
        <v>264</v>
      </c>
      <c r="G234" s="18" t="s">
        <v>265</v>
      </c>
      <c r="H234" s="19" t="s">
        <v>266</v>
      </c>
      <c r="I234" s="15" t="s">
        <v>2238</v>
      </c>
      <c r="J234" s="24">
        <v>30</v>
      </c>
      <c r="K234" s="25">
        <v>0</v>
      </c>
      <c r="L234" s="18">
        <v>3</v>
      </c>
      <c r="M234" s="15">
        <v>44018</v>
      </c>
      <c r="N234" s="15">
        <v>45113</v>
      </c>
      <c r="O234" s="27"/>
      <c r="P234" s="15" t="s">
        <v>268</v>
      </c>
      <c r="Q234" s="25">
        <v>7.75</v>
      </c>
      <c r="R234" s="24">
        <v>6.45833333333333</v>
      </c>
      <c r="S234" s="29" t="s">
        <v>1826</v>
      </c>
      <c r="T234" s="25" t="s">
        <v>270</v>
      </c>
      <c r="U234" s="19"/>
      <c r="V234" s="19" t="s">
        <v>166</v>
      </c>
      <c r="W234" s="18" t="s">
        <v>2239</v>
      </c>
      <c r="X234" s="19" t="s">
        <v>24</v>
      </c>
      <c r="Y234" s="35" t="s">
        <v>272</v>
      </c>
      <c r="Z234" s="18" t="s">
        <v>2240</v>
      </c>
      <c r="AA234" s="18"/>
      <c r="AB234" s="37"/>
      <c r="AC234" s="38" t="s">
        <v>273</v>
      </c>
      <c r="AD234" s="18" t="s">
        <v>274</v>
      </c>
      <c r="AE234" s="25" t="s">
        <v>2241</v>
      </c>
      <c r="AF234" s="14" t="s">
        <v>2242</v>
      </c>
      <c r="AG234" s="14" t="s">
        <v>172</v>
      </c>
      <c r="AH234" s="14" t="s">
        <v>172</v>
      </c>
      <c r="AI234" s="14" t="s">
        <v>172</v>
      </c>
      <c r="AJ234" s="14" t="s">
        <v>172</v>
      </c>
      <c r="AK234" s="68" t="s">
        <v>172</v>
      </c>
      <c r="AL234" s="50"/>
      <c r="AM234" s="69" t="s">
        <v>172</v>
      </c>
      <c r="AN234" s="14" t="s">
        <v>172</v>
      </c>
      <c r="AO234" s="39">
        <v>4000</v>
      </c>
      <c r="AP234" s="39"/>
      <c r="AQ234" s="39"/>
      <c r="AR234" s="31" t="s">
        <v>2243</v>
      </c>
      <c r="AS234" s="25" t="s">
        <v>599</v>
      </c>
      <c r="AT234" s="25" t="s">
        <v>599</v>
      </c>
      <c r="AU234" s="18" t="s">
        <v>291</v>
      </c>
      <c r="AV234" s="18" t="s">
        <v>245</v>
      </c>
      <c r="AW234" s="98" t="s">
        <v>278</v>
      </c>
      <c r="AX234" s="18"/>
      <c r="AY234" s="18"/>
      <c r="AZ234" s="18"/>
      <c r="BA234" s="25" t="s">
        <v>1646</v>
      </c>
      <c r="BB234" s="26">
        <v>13690987007</v>
      </c>
      <c r="BC234" s="18">
        <v>2172</v>
      </c>
      <c r="BD234" s="25" t="s">
        <v>280</v>
      </c>
      <c r="BE234" s="25">
        <v>0</v>
      </c>
      <c r="BF234" s="25">
        <v>0</v>
      </c>
      <c r="BG234" s="25">
        <v>0</v>
      </c>
      <c r="BH234" s="25">
        <v>0</v>
      </c>
      <c r="BI234" s="25" t="s">
        <v>1878</v>
      </c>
      <c r="BJ234" s="35" t="s">
        <v>1847</v>
      </c>
      <c r="BK234" s="57">
        <v>77</v>
      </c>
      <c r="BL234" s="18"/>
      <c r="BM234" s="18"/>
      <c r="BN234" s="57"/>
    </row>
    <row r="235" ht="33" customHeight="1" spans="1:66">
      <c r="A235" s="69" t="s">
        <v>2244</v>
      </c>
      <c r="B235" s="15" t="s">
        <v>2245</v>
      </c>
      <c r="C235" s="69" t="s">
        <v>2244</v>
      </c>
      <c r="D235" s="15" t="s">
        <v>2246</v>
      </c>
      <c r="E235" s="17">
        <v>2178</v>
      </c>
      <c r="F235" s="19" t="s">
        <v>285</v>
      </c>
      <c r="G235" s="18" t="s">
        <v>265</v>
      </c>
      <c r="H235" s="19" t="s">
        <v>266</v>
      </c>
      <c r="I235" s="15" t="s">
        <v>2247</v>
      </c>
      <c r="J235" s="24">
        <v>30</v>
      </c>
      <c r="K235" s="25">
        <v>0</v>
      </c>
      <c r="L235" s="18">
        <v>3</v>
      </c>
      <c r="M235" s="15">
        <v>44020</v>
      </c>
      <c r="N235" s="15">
        <v>45115</v>
      </c>
      <c r="O235" s="27"/>
      <c r="P235" s="15" t="s">
        <v>268</v>
      </c>
      <c r="Q235" s="25">
        <v>7.75</v>
      </c>
      <c r="R235" s="24">
        <v>6.45833333333333</v>
      </c>
      <c r="S235" s="29" t="s">
        <v>1826</v>
      </c>
      <c r="T235" s="25" t="s">
        <v>270</v>
      </c>
      <c r="U235" s="19"/>
      <c r="V235" s="19" t="s">
        <v>166</v>
      </c>
      <c r="W235" s="18" t="s">
        <v>2064</v>
      </c>
      <c r="X235" s="19" t="s">
        <v>24</v>
      </c>
      <c r="Y235" s="35" t="s">
        <v>1566</v>
      </c>
      <c r="Z235" s="18" t="s">
        <v>2248</v>
      </c>
      <c r="AA235" s="18"/>
      <c r="AB235" s="37"/>
      <c r="AC235" s="38" t="s">
        <v>273</v>
      </c>
      <c r="AD235" s="18" t="s">
        <v>274</v>
      </c>
      <c r="AE235" s="25" t="s">
        <v>2249</v>
      </c>
      <c r="AF235" s="14" t="s">
        <v>2250</v>
      </c>
      <c r="AG235" s="14" t="s">
        <v>172</v>
      </c>
      <c r="AH235" s="14" t="s">
        <v>172</v>
      </c>
      <c r="AI235" s="14" t="s">
        <v>172</v>
      </c>
      <c r="AJ235" s="14" t="s">
        <v>172</v>
      </c>
      <c r="AK235" s="68" t="s">
        <v>172</v>
      </c>
      <c r="AL235" s="50"/>
      <c r="AM235" s="69" t="s">
        <v>172</v>
      </c>
      <c r="AN235" s="14" t="s">
        <v>172</v>
      </c>
      <c r="AO235" s="39">
        <v>4000</v>
      </c>
      <c r="AP235" s="39"/>
      <c r="AQ235" s="39"/>
      <c r="AR235" s="31" t="s">
        <v>2251</v>
      </c>
      <c r="AS235" s="25" t="s">
        <v>1050</v>
      </c>
      <c r="AT235" s="25" t="s">
        <v>1050</v>
      </c>
      <c r="AU235" s="18" t="s">
        <v>882</v>
      </c>
      <c r="AV235" s="18" t="s">
        <v>245</v>
      </c>
      <c r="AW235" s="98" t="s">
        <v>278</v>
      </c>
      <c r="AX235" s="18"/>
      <c r="AY235" s="18"/>
      <c r="AZ235" s="18"/>
      <c r="BA235" s="25" t="s">
        <v>279</v>
      </c>
      <c r="BB235" s="26">
        <v>15876212994</v>
      </c>
      <c r="BC235" s="18">
        <v>2178</v>
      </c>
      <c r="BD235" s="25" t="s">
        <v>280</v>
      </c>
      <c r="BE235" s="25">
        <v>0</v>
      </c>
      <c r="BF235" s="25">
        <v>0</v>
      </c>
      <c r="BG235" s="25">
        <v>0</v>
      </c>
      <c r="BH235" s="25">
        <v>0</v>
      </c>
      <c r="BI235" s="25"/>
      <c r="BJ235" s="35" t="s">
        <v>1847</v>
      </c>
      <c r="BK235" s="57">
        <v>77</v>
      </c>
      <c r="BL235" s="18"/>
      <c r="BM235" s="18"/>
      <c r="BN235" s="57"/>
    </row>
    <row r="236" ht="33" customHeight="1" spans="1:66">
      <c r="A236" s="69" t="s">
        <v>2252</v>
      </c>
      <c r="B236" s="15" t="s">
        <v>2253</v>
      </c>
      <c r="C236" s="69" t="s">
        <v>2252</v>
      </c>
      <c r="D236" s="15" t="s">
        <v>2254</v>
      </c>
      <c r="E236" s="17">
        <v>2179</v>
      </c>
      <c r="F236" s="19" t="s">
        <v>285</v>
      </c>
      <c r="G236" s="18" t="s">
        <v>265</v>
      </c>
      <c r="H236" s="19" t="s">
        <v>266</v>
      </c>
      <c r="I236" s="15" t="s">
        <v>2255</v>
      </c>
      <c r="J236" s="24">
        <v>20</v>
      </c>
      <c r="K236" s="25">
        <v>0</v>
      </c>
      <c r="L236" s="18">
        <v>3</v>
      </c>
      <c r="M236" s="15">
        <v>44020</v>
      </c>
      <c r="N236" s="15">
        <v>45115</v>
      </c>
      <c r="O236" s="27"/>
      <c r="P236" s="15" t="s">
        <v>268</v>
      </c>
      <c r="Q236" s="25">
        <v>7.75</v>
      </c>
      <c r="R236" s="24">
        <v>6.45833333333333</v>
      </c>
      <c r="S236" s="29" t="s">
        <v>1826</v>
      </c>
      <c r="T236" s="25" t="s">
        <v>1333</v>
      </c>
      <c r="U236" s="19"/>
      <c r="V236" s="19" t="s">
        <v>166</v>
      </c>
      <c r="W236" s="18" t="s">
        <v>2256</v>
      </c>
      <c r="X236" s="19" t="s">
        <v>24</v>
      </c>
      <c r="Y236" s="35" t="s">
        <v>2257</v>
      </c>
      <c r="Z236" s="18"/>
      <c r="AA236" s="18"/>
      <c r="AB236" s="37" t="s">
        <v>2258</v>
      </c>
      <c r="AC236" s="38" t="s">
        <v>273</v>
      </c>
      <c r="AD236" s="18" t="s">
        <v>274</v>
      </c>
      <c r="AE236" s="25" t="s">
        <v>2259</v>
      </c>
      <c r="AF236" s="14" t="s">
        <v>2260</v>
      </c>
      <c r="AG236" s="54" t="s">
        <v>2261</v>
      </c>
      <c r="AH236" s="48">
        <v>1</v>
      </c>
      <c r="AI236" s="14" t="s">
        <v>2262</v>
      </c>
      <c r="AJ236" s="54" t="s">
        <v>2263</v>
      </c>
      <c r="AK236" s="68" t="s">
        <v>2264</v>
      </c>
      <c r="AL236" s="109" t="s">
        <v>2264</v>
      </c>
      <c r="AM236" s="69" t="s">
        <v>2265</v>
      </c>
      <c r="AN236" s="68" t="s">
        <v>2266</v>
      </c>
      <c r="AO236" s="39" t="s">
        <v>1904</v>
      </c>
      <c r="AP236" s="39"/>
      <c r="AQ236" s="39"/>
      <c r="AR236" s="31" t="s">
        <v>2267</v>
      </c>
      <c r="AS236" s="25" t="s">
        <v>299</v>
      </c>
      <c r="AT236" s="25" t="s">
        <v>299</v>
      </c>
      <c r="AU236" s="18" t="s">
        <v>882</v>
      </c>
      <c r="AV236" s="18" t="s">
        <v>245</v>
      </c>
      <c r="AW236" s="98" t="s">
        <v>278</v>
      </c>
      <c r="AX236" s="18"/>
      <c r="AY236" s="18"/>
      <c r="AZ236" s="18"/>
      <c r="BA236" s="25" t="s">
        <v>1646</v>
      </c>
      <c r="BB236" s="26">
        <v>13539100247</v>
      </c>
      <c r="BC236" s="18">
        <v>2179</v>
      </c>
      <c r="BD236" s="25" t="s">
        <v>280</v>
      </c>
      <c r="BE236" s="25">
        <v>0</v>
      </c>
      <c r="BF236" s="25">
        <v>0</v>
      </c>
      <c r="BG236" s="25">
        <v>0</v>
      </c>
      <c r="BH236" s="25">
        <v>0</v>
      </c>
      <c r="BI236" s="25"/>
      <c r="BJ236" s="35" t="s">
        <v>1847</v>
      </c>
      <c r="BK236" s="57">
        <v>77</v>
      </c>
      <c r="BL236" s="18"/>
      <c r="BM236" s="18"/>
      <c r="BN236" s="57"/>
    </row>
    <row r="237" ht="33" customHeight="1" spans="1:66">
      <c r="A237" s="69" t="s">
        <v>2268</v>
      </c>
      <c r="B237" s="15" t="s">
        <v>2269</v>
      </c>
      <c r="C237" s="69" t="s">
        <v>2268</v>
      </c>
      <c r="D237" s="15" t="s">
        <v>2270</v>
      </c>
      <c r="E237" s="17">
        <v>2180</v>
      </c>
      <c r="F237" s="19" t="s">
        <v>285</v>
      </c>
      <c r="G237" s="18" t="s">
        <v>265</v>
      </c>
      <c r="H237" s="19" t="s">
        <v>266</v>
      </c>
      <c r="I237" s="15" t="s">
        <v>2271</v>
      </c>
      <c r="J237" s="24">
        <v>30</v>
      </c>
      <c r="K237" s="25">
        <v>0</v>
      </c>
      <c r="L237" s="18">
        <v>3</v>
      </c>
      <c r="M237" s="15">
        <v>44022</v>
      </c>
      <c r="N237" s="15">
        <v>45483</v>
      </c>
      <c r="O237" s="27"/>
      <c r="P237" s="15" t="s">
        <v>268</v>
      </c>
      <c r="Q237" s="25">
        <v>4.05</v>
      </c>
      <c r="R237" s="24">
        <v>3.375</v>
      </c>
      <c r="S237" s="29" t="s">
        <v>1826</v>
      </c>
      <c r="T237" s="25" t="s">
        <v>1333</v>
      </c>
      <c r="U237" s="19"/>
      <c r="V237" s="19" t="s">
        <v>166</v>
      </c>
      <c r="W237" s="18" t="s">
        <v>435</v>
      </c>
      <c r="X237" s="19" t="s">
        <v>24</v>
      </c>
      <c r="Y237" s="35" t="s">
        <v>288</v>
      </c>
      <c r="Z237" s="18" t="s">
        <v>2272</v>
      </c>
      <c r="AA237" s="18"/>
      <c r="AB237" s="37" t="s">
        <v>2273</v>
      </c>
      <c r="AC237" s="38" t="s">
        <v>273</v>
      </c>
      <c r="AD237" s="18" t="s">
        <v>321</v>
      </c>
      <c r="AE237" s="25" t="s">
        <v>2274</v>
      </c>
      <c r="AF237" s="14" t="s">
        <v>2275</v>
      </c>
      <c r="AG237" s="54" t="s">
        <v>2276</v>
      </c>
      <c r="AH237" s="48">
        <v>1</v>
      </c>
      <c r="AI237" s="14" t="s">
        <v>2277</v>
      </c>
      <c r="AJ237" s="54" t="s">
        <v>2278</v>
      </c>
      <c r="AK237" s="68" t="s">
        <v>2279</v>
      </c>
      <c r="AL237" s="109" t="s">
        <v>2279</v>
      </c>
      <c r="AM237" s="69" t="s">
        <v>2280</v>
      </c>
      <c r="AN237" s="68" t="s">
        <v>2279</v>
      </c>
      <c r="AO237" s="39">
        <v>1000</v>
      </c>
      <c r="AP237" s="39"/>
      <c r="AQ237" s="39"/>
      <c r="AR237" s="31" t="s">
        <v>2281</v>
      </c>
      <c r="AS237" s="25" t="s">
        <v>599</v>
      </c>
      <c r="AT237" s="25" t="s">
        <v>599</v>
      </c>
      <c r="AU237" s="18" t="s">
        <v>291</v>
      </c>
      <c r="AV237" s="18" t="s">
        <v>245</v>
      </c>
      <c r="AW237" s="98" t="s">
        <v>278</v>
      </c>
      <c r="AX237" s="18"/>
      <c r="AY237" s="18"/>
      <c r="AZ237" s="18"/>
      <c r="BA237" s="25" t="s">
        <v>1646</v>
      </c>
      <c r="BB237" s="26">
        <v>13725697872</v>
      </c>
      <c r="BC237" s="18">
        <v>2180</v>
      </c>
      <c r="BD237" s="25" t="s">
        <v>195</v>
      </c>
      <c r="BE237" s="25">
        <v>0</v>
      </c>
      <c r="BF237" s="25">
        <v>0</v>
      </c>
      <c r="BG237" s="25">
        <v>0</v>
      </c>
      <c r="BH237" s="25">
        <v>0</v>
      </c>
      <c r="BI237" s="25"/>
      <c r="BJ237" s="35" t="s">
        <v>1847</v>
      </c>
      <c r="BK237" s="57">
        <v>77</v>
      </c>
      <c r="BL237" s="18"/>
      <c r="BM237" s="18"/>
      <c r="BN237" s="112" t="s">
        <v>24</v>
      </c>
    </row>
    <row r="238" ht="33" customHeight="1" spans="1:66">
      <c r="A238" s="69" t="s">
        <v>2282</v>
      </c>
      <c r="B238" s="15" t="s">
        <v>2283</v>
      </c>
      <c r="C238" s="69" t="s">
        <v>2282</v>
      </c>
      <c r="D238" s="15" t="s">
        <v>2284</v>
      </c>
      <c r="E238" s="17">
        <v>2182</v>
      </c>
      <c r="F238" s="19" t="s">
        <v>285</v>
      </c>
      <c r="G238" s="18" t="s">
        <v>265</v>
      </c>
      <c r="H238" s="19" t="s">
        <v>266</v>
      </c>
      <c r="I238" s="15" t="s">
        <v>2285</v>
      </c>
      <c r="J238" s="24">
        <v>25</v>
      </c>
      <c r="K238" s="25">
        <v>0</v>
      </c>
      <c r="L238" s="18">
        <v>3</v>
      </c>
      <c r="M238" s="15">
        <v>44022</v>
      </c>
      <c r="N238" s="15">
        <v>45483</v>
      </c>
      <c r="O238" s="27"/>
      <c r="P238" s="15" t="s">
        <v>268</v>
      </c>
      <c r="Q238" s="25">
        <v>4.05</v>
      </c>
      <c r="R238" s="24">
        <v>3.375</v>
      </c>
      <c r="S238" s="29" t="s">
        <v>1826</v>
      </c>
      <c r="T238" s="25" t="s">
        <v>1333</v>
      </c>
      <c r="U238" s="19"/>
      <c r="V238" s="19" t="s">
        <v>24</v>
      </c>
      <c r="W238" s="18" t="s">
        <v>1809</v>
      </c>
      <c r="X238" s="19" t="s">
        <v>24</v>
      </c>
      <c r="Y238" s="35" t="s">
        <v>2286</v>
      </c>
      <c r="Z238" s="18" t="s">
        <v>2287</v>
      </c>
      <c r="AA238" s="18"/>
      <c r="AB238" s="37" t="s">
        <v>2288</v>
      </c>
      <c r="AC238" s="38" t="s">
        <v>273</v>
      </c>
      <c r="AD238" s="18" t="s">
        <v>321</v>
      </c>
      <c r="AE238" s="25" t="s">
        <v>2289</v>
      </c>
      <c r="AF238" s="14" t="s">
        <v>2290</v>
      </c>
      <c r="AG238" s="54" t="s">
        <v>2291</v>
      </c>
      <c r="AH238" s="48">
        <v>2</v>
      </c>
      <c r="AI238" s="14" t="s">
        <v>2292</v>
      </c>
      <c r="AJ238" s="54" t="s">
        <v>2293</v>
      </c>
      <c r="AK238" s="68" t="s">
        <v>2294</v>
      </c>
      <c r="AL238" s="109" t="s">
        <v>2294</v>
      </c>
      <c r="AM238" s="69" t="s">
        <v>2295</v>
      </c>
      <c r="AN238" s="68" t="s">
        <v>2296</v>
      </c>
      <c r="AO238" s="39">
        <v>4000</v>
      </c>
      <c r="AP238" s="39"/>
      <c r="AQ238" s="39"/>
      <c r="AR238" s="31" t="s">
        <v>2297</v>
      </c>
      <c r="AS238" s="25" t="s">
        <v>1050</v>
      </c>
      <c r="AT238" s="25" t="s">
        <v>1050</v>
      </c>
      <c r="AU238" s="18" t="s">
        <v>882</v>
      </c>
      <c r="AV238" s="18" t="s">
        <v>245</v>
      </c>
      <c r="AW238" s="98" t="s">
        <v>278</v>
      </c>
      <c r="AX238" s="18"/>
      <c r="AY238" s="18"/>
      <c r="AZ238" s="18"/>
      <c r="BA238" s="25" t="s">
        <v>279</v>
      </c>
      <c r="BB238" s="26">
        <v>15976735819</v>
      </c>
      <c r="BC238" s="18">
        <v>2182</v>
      </c>
      <c r="BD238" s="25" t="s">
        <v>195</v>
      </c>
      <c r="BE238" s="25">
        <v>0</v>
      </c>
      <c r="BF238" s="25">
        <v>0</v>
      </c>
      <c r="BG238" s="25">
        <v>0</v>
      </c>
      <c r="BH238" s="25">
        <v>0</v>
      </c>
      <c r="BI238" s="25"/>
      <c r="BJ238" s="35" t="s">
        <v>1847</v>
      </c>
      <c r="BK238" s="57">
        <v>77</v>
      </c>
      <c r="BL238" s="18"/>
      <c r="BM238" s="18"/>
      <c r="BN238" s="112" t="s">
        <v>24</v>
      </c>
    </row>
    <row r="239" ht="33" customHeight="1" spans="1:66">
      <c r="A239" s="69" t="s">
        <v>2298</v>
      </c>
      <c r="B239" s="15" t="s">
        <v>2299</v>
      </c>
      <c r="C239" s="69" t="s">
        <v>2298</v>
      </c>
      <c r="D239" s="15" t="s">
        <v>2300</v>
      </c>
      <c r="E239" s="17">
        <v>2183</v>
      </c>
      <c r="F239" s="19" t="s">
        <v>285</v>
      </c>
      <c r="G239" s="18" t="s">
        <v>265</v>
      </c>
      <c r="H239" s="18" t="s">
        <v>2301</v>
      </c>
      <c r="I239" s="15" t="s">
        <v>2302</v>
      </c>
      <c r="J239" s="24">
        <v>130</v>
      </c>
      <c r="K239" s="25">
        <v>0</v>
      </c>
      <c r="L239" s="18">
        <v>3</v>
      </c>
      <c r="M239" s="15">
        <v>44022</v>
      </c>
      <c r="N239" s="15">
        <v>45117</v>
      </c>
      <c r="O239" s="27"/>
      <c r="P239" s="15" t="s">
        <v>268</v>
      </c>
      <c r="Q239" s="25">
        <v>7.75</v>
      </c>
      <c r="R239" s="24">
        <v>6.45833333333333</v>
      </c>
      <c r="S239" s="29" t="s">
        <v>1826</v>
      </c>
      <c r="T239" s="25" t="s">
        <v>1333</v>
      </c>
      <c r="U239" s="19"/>
      <c r="V239" s="19" t="s">
        <v>24</v>
      </c>
      <c r="W239" s="18" t="s">
        <v>2303</v>
      </c>
      <c r="X239" s="19" t="s">
        <v>24</v>
      </c>
      <c r="Y239" s="35" t="s">
        <v>272</v>
      </c>
      <c r="Z239" s="18" t="s">
        <v>2300</v>
      </c>
      <c r="AA239" s="18" t="s">
        <v>2304</v>
      </c>
      <c r="AB239" s="37"/>
      <c r="AC239" s="38" t="s">
        <v>2305</v>
      </c>
      <c r="AD239" s="18"/>
      <c r="AE239" s="25" t="s">
        <v>2306</v>
      </c>
      <c r="AF239" s="14" t="s">
        <v>2307</v>
      </c>
      <c r="AG239" s="54" t="s">
        <v>2308</v>
      </c>
      <c r="AH239" s="48" t="s">
        <v>2309</v>
      </c>
      <c r="AI239" s="14" t="s">
        <v>2310</v>
      </c>
      <c r="AJ239" s="54" t="s">
        <v>2311</v>
      </c>
      <c r="AK239" s="68" t="s">
        <v>2312</v>
      </c>
      <c r="AL239" s="109" t="s">
        <v>2312</v>
      </c>
      <c r="AM239" s="69" t="s">
        <v>2313</v>
      </c>
      <c r="AN239" s="68" t="s">
        <v>2314</v>
      </c>
      <c r="AO239" s="39" t="s">
        <v>2315</v>
      </c>
      <c r="AP239" s="39"/>
      <c r="AQ239" s="39"/>
      <c r="AR239" s="31" t="s">
        <v>2316</v>
      </c>
      <c r="AS239" s="25" t="s">
        <v>599</v>
      </c>
      <c r="AT239" s="25" t="s">
        <v>599</v>
      </c>
      <c r="AU239" s="18" t="s">
        <v>291</v>
      </c>
      <c r="AV239" s="18"/>
      <c r="AW239" s="98" t="s">
        <v>278</v>
      </c>
      <c r="AX239" s="18"/>
      <c r="AY239" s="18"/>
      <c r="AZ239" s="18"/>
      <c r="BA239" s="25" t="s">
        <v>279</v>
      </c>
      <c r="BB239" s="26">
        <v>13927349685</v>
      </c>
      <c r="BC239" s="18">
        <v>2183</v>
      </c>
      <c r="BD239" s="25" t="s">
        <v>280</v>
      </c>
      <c r="BE239" s="25">
        <v>0</v>
      </c>
      <c r="BF239" s="25">
        <v>0</v>
      </c>
      <c r="BG239" s="25">
        <v>0</v>
      </c>
      <c r="BH239" s="25">
        <v>0</v>
      </c>
      <c r="BI239" s="25" t="s">
        <v>1925</v>
      </c>
      <c r="BJ239" s="35" t="s">
        <v>24</v>
      </c>
      <c r="BK239" s="57">
        <v>91</v>
      </c>
      <c r="BL239" s="18"/>
      <c r="BM239" s="18"/>
      <c r="BN239" s="57"/>
    </row>
    <row r="240" ht="33" customHeight="1" spans="1:66">
      <c r="A240" s="69" t="s">
        <v>2317</v>
      </c>
      <c r="B240" s="15" t="s">
        <v>2318</v>
      </c>
      <c r="C240" s="69" t="s">
        <v>2317</v>
      </c>
      <c r="D240" s="15" t="s">
        <v>2319</v>
      </c>
      <c r="E240" s="17">
        <v>2185</v>
      </c>
      <c r="F240" s="19" t="s">
        <v>285</v>
      </c>
      <c r="G240" s="18" t="s">
        <v>265</v>
      </c>
      <c r="H240" s="19" t="s">
        <v>266</v>
      </c>
      <c r="I240" s="15" t="s">
        <v>2320</v>
      </c>
      <c r="J240" s="24">
        <v>30</v>
      </c>
      <c r="K240" s="25">
        <v>0</v>
      </c>
      <c r="L240" s="18">
        <v>3</v>
      </c>
      <c r="M240" s="15">
        <v>44026</v>
      </c>
      <c r="N240" s="15">
        <v>45487</v>
      </c>
      <c r="O240" s="27"/>
      <c r="P240" s="15" t="s">
        <v>268</v>
      </c>
      <c r="Q240" s="25">
        <v>4.05</v>
      </c>
      <c r="R240" s="24">
        <v>3.375</v>
      </c>
      <c r="S240" s="29" t="s">
        <v>1826</v>
      </c>
      <c r="T240" s="25" t="s">
        <v>270</v>
      </c>
      <c r="U240" s="19"/>
      <c r="V240" s="19" t="s">
        <v>166</v>
      </c>
      <c r="W240" s="18" t="s">
        <v>1809</v>
      </c>
      <c r="X240" s="19" t="s">
        <v>24</v>
      </c>
      <c r="Y240" s="35" t="s">
        <v>288</v>
      </c>
      <c r="Z240" s="18" t="s">
        <v>2321</v>
      </c>
      <c r="AA240" s="18"/>
      <c r="AB240" s="37" t="s">
        <v>2322</v>
      </c>
      <c r="AC240" s="38" t="s">
        <v>273</v>
      </c>
      <c r="AD240" s="18" t="s">
        <v>321</v>
      </c>
      <c r="AE240" s="25" t="s">
        <v>2323</v>
      </c>
      <c r="AF240" s="14" t="s">
        <v>2324</v>
      </c>
      <c r="AG240" s="14" t="s">
        <v>172</v>
      </c>
      <c r="AH240" s="14" t="s">
        <v>172</v>
      </c>
      <c r="AI240" s="14" t="s">
        <v>172</v>
      </c>
      <c r="AJ240" s="14" t="s">
        <v>172</v>
      </c>
      <c r="AK240" s="68" t="s">
        <v>172</v>
      </c>
      <c r="AL240" s="50"/>
      <c r="AM240" s="69" t="s">
        <v>172</v>
      </c>
      <c r="AN240" s="14" t="s">
        <v>172</v>
      </c>
      <c r="AO240" s="39">
        <v>4000</v>
      </c>
      <c r="AP240" s="39"/>
      <c r="AQ240" s="39"/>
      <c r="AR240" s="31" t="s">
        <v>2325</v>
      </c>
      <c r="AS240" s="25" t="s">
        <v>299</v>
      </c>
      <c r="AT240" s="25" t="s">
        <v>299</v>
      </c>
      <c r="AU240" s="18" t="s">
        <v>882</v>
      </c>
      <c r="AV240" s="18" t="s">
        <v>245</v>
      </c>
      <c r="AW240" s="98" t="s">
        <v>278</v>
      </c>
      <c r="AX240" s="18"/>
      <c r="AY240" s="18"/>
      <c r="AZ240" s="18"/>
      <c r="BA240" s="25" t="s">
        <v>279</v>
      </c>
      <c r="BB240" s="26">
        <v>15107620143</v>
      </c>
      <c r="BC240" s="18">
        <v>2185</v>
      </c>
      <c r="BD240" s="25" t="s">
        <v>195</v>
      </c>
      <c r="BE240" s="25">
        <v>0</v>
      </c>
      <c r="BF240" s="25">
        <v>0</v>
      </c>
      <c r="BG240" s="25">
        <v>0</v>
      </c>
      <c r="BH240" s="25">
        <v>0</v>
      </c>
      <c r="BI240" s="25"/>
      <c r="BJ240" s="35" t="s">
        <v>1847</v>
      </c>
      <c r="BK240" s="57">
        <v>77</v>
      </c>
      <c r="BL240" s="18"/>
      <c r="BM240" s="18"/>
      <c r="BN240" s="112" t="s">
        <v>24</v>
      </c>
    </row>
    <row r="241" ht="33" customHeight="1" spans="1:66">
      <c r="A241" s="69" t="s">
        <v>2326</v>
      </c>
      <c r="B241" s="15" t="s">
        <v>2327</v>
      </c>
      <c r="C241" s="69" t="s">
        <v>2326</v>
      </c>
      <c r="D241" s="15" t="s">
        <v>2328</v>
      </c>
      <c r="E241" s="17">
        <v>2187</v>
      </c>
      <c r="F241" s="19" t="s">
        <v>285</v>
      </c>
      <c r="G241" s="18" t="s">
        <v>310</v>
      </c>
      <c r="H241" s="19" t="s">
        <v>266</v>
      </c>
      <c r="I241" s="15" t="s">
        <v>2329</v>
      </c>
      <c r="J241" s="24">
        <v>30</v>
      </c>
      <c r="K241" s="25">
        <v>0</v>
      </c>
      <c r="L241" s="18">
        <v>3</v>
      </c>
      <c r="M241" s="15">
        <v>44027</v>
      </c>
      <c r="N241" s="15">
        <v>45122</v>
      </c>
      <c r="O241" s="27"/>
      <c r="P241" s="15" t="s">
        <v>268</v>
      </c>
      <c r="Q241" s="25">
        <v>7.75</v>
      </c>
      <c r="R241" s="24">
        <v>6.45833333333333</v>
      </c>
      <c r="S241" s="29" t="s">
        <v>1826</v>
      </c>
      <c r="T241" s="25" t="s">
        <v>270</v>
      </c>
      <c r="U241" s="19"/>
      <c r="V241" s="19" t="s">
        <v>24</v>
      </c>
      <c r="W241" s="18" t="s">
        <v>2330</v>
      </c>
      <c r="X241" s="19" t="s">
        <v>166</v>
      </c>
      <c r="Y241" s="35" t="s">
        <v>313</v>
      </c>
      <c r="Z241" s="18" t="s">
        <v>2331</v>
      </c>
      <c r="AA241" s="18"/>
      <c r="AB241" s="37"/>
      <c r="AC241" s="38" t="s">
        <v>273</v>
      </c>
      <c r="AD241" s="18" t="s">
        <v>274</v>
      </c>
      <c r="AE241" s="25" t="s">
        <v>2332</v>
      </c>
      <c r="AF241" s="14" t="s">
        <v>2333</v>
      </c>
      <c r="AG241" s="14" t="s">
        <v>172</v>
      </c>
      <c r="AH241" s="14" t="s">
        <v>172</v>
      </c>
      <c r="AI241" s="14" t="s">
        <v>172</v>
      </c>
      <c r="AJ241" s="14" t="s">
        <v>172</v>
      </c>
      <c r="AK241" s="68" t="s">
        <v>172</v>
      </c>
      <c r="AL241" s="50"/>
      <c r="AM241" s="69" t="s">
        <v>172</v>
      </c>
      <c r="AN241" s="14" t="s">
        <v>172</v>
      </c>
      <c r="AO241" s="39">
        <v>4000</v>
      </c>
      <c r="AP241" s="39"/>
      <c r="AQ241" s="39"/>
      <c r="AR241" s="31" t="s">
        <v>2334</v>
      </c>
      <c r="AS241" s="25" t="s">
        <v>1050</v>
      </c>
      <c r="AT241" s="25" t="s">
        <v>1050</v>
      </c>
      <c r="AU241" s="18" t="s">
        <v>882</v>
      </c>
      <c r="AV241" s="18"/>
      <c r="AW241" s="98" t="s">
        <v>278</v>
      </c>
      <c r="AX241" s="18"/>
      <c r="AY241" s="18"/>
      <c r="AZ241" s="18"/>
      <c r="BA241" s="25" t="s">
        <v>279</v>
      </c>
      <c r="BB241" s="26">
        <v>18998761838</v>
      </c>
      <c r="BC241" s="18">
        <v>2187</v>
      </c>
      <c r="BD241" s="25" t="s">
        <v>280</v>
      </c>
      <c r="BE241" s="25">
        <v>0</v>
      </c>
      <c r="BF241" s="25">
        <v>0</v>
      </c>
      <c r="BG241" s="25">
        <v>0</v>
      </c>
      <c r="BH241" s="25">
        <v>0</v>
      </c>
      <c r="BI241" s="25"/>
      <c r="BJ241" s="35" t="s">
        <v>1847</v>
      </c>
      <c r="BK241" s="110"/>
      <c r="BL241" s="18"/>
      <c r="BM241" s="18"/>
      <c r="BN241" s="57"/>
    </row>
    <row r="242" ht="33" customHeight="1" spans="1:66">
      <c r="A242" s="69" t="s">
        <v>2335</v>
      </c>
      <c r="B242" s="15" t="s">
        <v>2336</v>
      </c>
      <c r="C242" s="69" t="s">
        <v>2335</v>
      </c>
      <c r="D242" s="15" t="s">
        <v>2337</v>
      </c>
      <c r="E242" s="17">
        <v>2189</v>
      </c>
      <c r="F242" s="19" t="s">
        <v>285</v>
      </c>
      <c r="G242" s="18" t="s">
        <v>265</v>
      </c>
      <c r="H242" s="19" t="s">
        <v>266</v>
      </c>
      <c r="I242" s="15" t="s">
        <v>2338</v>
      </c>
      <c r="J242" s="24">
        <v>30</v>
      </c>
      <c r="K242" s="25">
        <v>0</v>
      </c>
      <c r="L242" s="18">
        <v>3</v>
      </c>
      <c r="M242" s="15">
        <v>44029</v>
      </c>
      <c r="N242" s="15">
        <v>45124</v>
      </c>
      <c r="O242" s="27"/>
      <c r="P242" s="15" t="s">
        <v>268</v>
      </c>
      <c r="Q242" s="25">
        <v>7.75</v>
      </c>
      <c r="R242" s="24">
        <v>6.45833333333333</v>
      </c>
      <c r="S242" s="29" t="s">
        <v>1826</v>
      </c>
      <c r="T242" s="25" t="s">
        <v>1333</v>
      </c>
      <c r="U242" s="19"/>
      <c r="V242" s="19" t="s">
        <v>166</v>
      </c>
      <c r="W242" s="18" t="s">
        <v>435</v>
      </c>
      <c r="X242" s="19" t="s">
        <v>24</v>
      </c>
      <c r="Y242" s="35" t="s">
        <v>288</v>
      </c>
      <c r="Z242" s="18" t="s">
        <v>2339</v>
      </c>
      <c r="AA242" s="18"/>
      <c r="AB242" s="37" t="s">
        <v>2340</v>
      </c>
      <c r="AC242" s="38" t="s">
        <v>273</v>
      </c>
      <c r="AD242" s="18" t="s">
        <v>321</v>
      </c>
      <c r="AE242" s="25" t="s">
        <v>2341</v>
      </c>
      <c r="AF242" s="14" t="s">
        <v>2342</v>
      </c>
      <c r="AG242" s="54" t="s">
        <v>2343</v>
      </c>
      <c r="AH242" s="48" t="s">
        <v>2344</v>
      </c>
      <c r="AI242" s="14" t="s">
        <v>2345</v>
      </c>
      <c r="AJ242" s="54" t="s">
        <v>2346</v>
      </c>
      <c r="AK242" s="68" t="s">
        <v>2347</v>
      </c>
      <c r="AL242" s="109" t="s">
        <v>2347</v>
      </c>
      <c r="AM242" s="69" t="s">
        <v>2348</v>
      </c>
      <c r="AN242" s="68" t="s">
        <v>2349</v>
      </c>
      <c r="AO242" s="39" t="s">
        <v>1904</v>
      </c>
      <c r="AP242" s="39"/>
      <c r="AQ242" s="39"/>
      <c r="AR242" s="31" t="s">
        <v>2350</v>
      </c>
      <c r="AS242" s="25" t="s">
        <v>599</v>
      </c>
      <c r="AT242" s="25" t="s">
        <v>599</v>
      </c>
      <c r="AU242" s="18" t="s">
        <v>291</v>
      </c>
      <c r="AV242" s="18" t="s">
        <v>245</v>
      </c>
      <c r="AW242" s="98" t="s">
        <v>278</v>
      </c>
      <c r="AX242" s="18"/>
      <c r="AY242" s="18"/>
      <c r="AZ242" s="18" t="s">
        <v>2351</v>
      </c>
      <c r="BA242" s="25" t="s">
        <v>279</v>
      </c>
      <c r="BB242" s="26">
        <v>13539136234</v>
      </c>
      <c r="BC242" s="18">
        <v>2189</v>
      </c>
      <c r="BD242" s="25" t="s">
        <v>280</v>
      </c>
      <c r="BE242" s="25">
        <v>0</v>
      </c>
      <c r="BF242" s="25">
        <v>0</v>
      </c>
      <c r="BG242" s="25">
        <v>0</v>
      </c>
      <c r="BH242" s="25">
        <v>0</v>
      </c>
      <c r="BI242" s="25"/>
      <c r="BJ242" s="35" t="s">
        <v>1847</v>
      </c>
      <c r="BK242" s="57">
        <v>77</v>
      </c>
      <c r="BL242" s="18"/>
      <c r="BM242" s="18"/>
      <c r="BN242" s="57"/>
    </row>
    <row r="243" ht="33" customHeight="1" spans="1:66">
      <c r="A243" s="69" t="s">
        <v>2352</v>
      </c>
      <c r="B243" s="15" t="s">
        <v>2353</v>
      </c>
      <c r="C243" s="69" t="s">
        <v>2352</v>
      </c>
      <c r="D243" s="15" t="s">
        <v>2354</v>
      </c>
      <c r="E243" s="17">
        <v>2190</v>
      </c>
      <c r="F243" s="19" t="s">
        <v>285</v>
      </c>
      <c r="G243" s="18" t="s">
        <v>310</v>
      </c>
      <c r="H243" s="19" t="s">
        <v>266</v>
      </c>
      <c r="I243" s="15" t="s">
        <v>2355</v>
      </c>
      <c r="J243" s="24">
        <v>30</v>
      </c>
      <c r="K243" s="25">
        <v>0</v>
      </c>
      <c r="L243" s="18">
        <v>3</v>
      </c>
      <c r="M243" s="15">
        <v>44029</v>
      </c>
      <c r="N243" s="15">
        <v>45124</v>
      </c>
      <c r="O243" s="27"/>
      <c r="P243" s="15" t="s">
        <v>268</v>
      </c>
      <c r="Q243" s="25">
        <v>7.75</v>
      </c>
      <c r="R243" s="24">
        <v>6.45833333333333</v>
      </c>
      <c r="S243" s="29" t="s">
        <v>1826</v>
      </c>
      <c r="T243" s="25" t="s">
        <v>270</v>
      </c>
      <c r="U243" s="19"/>
      <c r="V243" s="19" t="s">
        <v>166</v>
      </c>
      <c r="W243" s="18" t="s">
        <v>1515</v>
      </c>
      <c r="X243" s="19" t="s">
        <v>166</v>
      </c>
      <c r="Y243" s="35" t="s">
        <v>288</v>
      </c>
      <c r="Z243" s="18" t="s">
        <v>2356</v>
      </c>
      <c r="AA243" s="18"/>
      <c r="AB243" s="37" t="s">
        <v>2357</v>
      </c>
      <c r="AC243" s="38" t="s">
        <v>273</v>
      </c>
      <c r="AD243" s="18" t="s">
        <v>274</v>
      </c>
      <c r="AE243" s="25" t="s">
        <v>2358</v>
      </c>
      <c r="AF243" s="14" t="s">
        <v>2359</v>
      </c>
      <c r="AG243" s="14" t="s">
        <v>172</v>
      </c>
      <c r="AH243" s="14" t="s">
        <v>172</v>
      </c>
      <c r="AI243" s="14" t="s">
        <v>172</v>
      </c>
      <c r="AJ243" s="14" t="s">
        <v>172</v>
      </c>
      <c r="AK243" s="68" t="s">
        <v>172</v>
      </c>
      <c r="AL243" s="50"/>
      <c r="AM243" s="69" t="s">
        <v>172</v>
      </c>
      <c r="AN243" s="14" t="s">
        <v>172</v>
      </c>
      <c r="AO243" s="39">
        <v>4000</v>
      </c>
      <c r="AP243" s="39"/>
      <c r="AQ243" s="39"/>
      <c r="AR243" s="31" t="s">
        <v>2360</v>
      </c>
      <c r="AS243" s="25" t="s">
        <v>299</v>
      </c>
      <c r="AT243" s="25" t="s">
        <v>299</v>
      </c>
      <c r="AU243" s="18" t="s">
        <v>882</v>
      </c>
      <c r="AV243" s="18"/>
      <c r="AW243" s="98" t="s">
        <v>278</v>
      </c>
      <c r="AX243" s="18"/>
      <c r="AY243" s="18"/>
      <c r="AZ243" s="18"/>
      <c r="BA243" s="25" t="s">
        <v>1646</v>
      </c>
      <c r="BB243" s="26">
        <v>13539100247</v>
      </c>
      <c r="BC243" s="18">
        <v>2190</v>
      </c>
      <c r="BD243" s="25" t="s">
        <v>280</v>
      </c>
      <c r="BE243" s="25">
        <v>0</v>
      </c>
      <c r="BF243" s="25">
        <v>0</v>
      </c>
      <c r="BG243" s="25">
        <v>0</v>
      </c>
      <c r="BH243" s="25">
        <v>0</v>
      </c>
      <c r="BI243" s="25"/>
      <c r="BJ243" s="35" t="s">
        <v>1847</v>
      </c>
      <c r="BK243" s="110"/>
      <c r="BL243" s="18"/>
      <c r="BM243" s="18"/>
      <c r="BN243" s="57"/>
    </row>
    <row r="244" ht="33" customHeight="1" spans="1:66">
      <c r="A244" s="69" t="s">
        <v>2361</v>
      </c>
      <c r="B244" s="15" t="s">
        <v>2362</v>
      </c>
      <c r="C244" s="69" t="s">
        <v>2361</v>
      </c>
      <c r="D244" s="15" t="s">
        <v>2363</v>
      </c>
      <c r="E244" s="17">
        <v>2191</v>
      </c>
      <c r="F244" s="19" t="s">
        <v>285</v>
      </c>
      <c r="G244" s="18" t="s">
        <v>310</v>
      </c>
      <c r="H244" s="19" t="s">
        <v>266</v>
      </c>
      <c r="I244" s="15" t="s">
        <v>2364</v>
      </c>
      <c r="J244" s="24">
        <v>30</v>
      </c>
      <c r="K244" s="25">
        <v>0</v>
      </c>
      <c r="L244" s="18">
        <v>3</v>
      </c>
      <c r="M244" s="15">
        <v>44029</v>
      </c>
      <c r="N244" s="15">
        <v>45124</v>
      </c>
      <c r="O244" s="27"/>
      <c r="P244" s="15" t="s">
        <v>268</v>
      </c>
      <c r="Q244" s="25">
        <v>7.75</v>
      </c>
      <c r="R244" s="24">
        <v>6.45833333333333</v>
      </c>
      <c r="S244" s="29" t="s">
        <v>1826</v>
      </c>
      <c r="T244" s="25" t="s">
        <v>270</v>
      </c>
      <c r="U244" s="19"/>
      <c r="V244" s="19" t="s">
        <v>24</v>
      </c>
      <c r="W244" s="18" t="s">
        <v>2365</v>
      </c>
      <c r="X244" s="19" t="s">
        <v>166</v>
      </c>
      <c r="Y244" s="35" t="s">
        <v>313</v>
      </c>
      <c r="Z244" s="18"/>
      <c r="AA244" s="18"/>
      <c r="AB244" s="37"/>
      <c r="AC244" s="38" t="s">
        <v>273</v>
      </c>
      <c r="AD244" s="18" t="s">
        <v>274</v>
      </c>
      <c r="AE244" s="25" t="s">
        <v>2366</v>
      </c>
      <c r="AF244" s="14" t="s">
        <v>2367</v>
      </c>
      <c r="AG244" s="14" t="s">
        <v>172</v>
      </c>
      <c r="AH244" s="14" t="s">
        <v>172</v>
      </c>
      <c r="AI244" s="14" t="s">
        <v>172</v>
      </c>
      <c r="AJ244" s="14" t="s">
        <v>172</v>
      </c>
      <c r="AK244" s="68" t="s">
        <v>172</v>
      </c>
      <c r="AL244" s="50"/>
      <c r="AM244" s="69" t="s">
        <v>172</v>
      </c>
      <c r="AN244" s="14" t="s">
        <v>172</v>
      </c>
      <c r="AO244" s="39">
        <v>4000</v>
      </c>
      <c r="AP244" s="39"/>
      <c r="AQ244" s="39"/>
      <c r="AR244" s="31" t="s">
        <v>2368</v>
      </c>
      <c r="AS244" s="25" t="s">
        <v>1050</v>
      </c>
      <c r="AT244" s="25" t="s">
        <v>1050</v>
      </c>
      <c r="AU244" s="18" t="s">
        <v>882</v>
      </c>
      <c r="AV244" s="18"/>
      <c r="AW244" s="98" t="s">
        <v>278</v>
      </c>
      <c r="AX244" s="18"/>
      <c r="AY244" s="31" t="s">
        <v>166</v>
      </c>
      <c r="AZ244" s="18"/>
      <c r="BA244" s="25" t="s">
        <v>279</v>
      </c>
      <c r="BB244" s="26">
        <v>18902779633</v>
      </c>
      <c r="BC244" s="18">
        <v>2191</v>
      </c>
      <c r="BD244" s="25" t="s">
        <v>280</v>
      </c>
      <c r="BE244" s="25">
        <v>0</v>
      </c>
      <c r="BF244" s="25">
        <v>0</v>
      </c>
      <c r="BG244" s="25">
        <v>0</v>
      </c>
      <c r="BH244" s="25">
        <v>0</v>
      </c>
      <c r="BI244" s="25"/>
      <c r="BJ244" s="35" t="s">
        <v>1847</v>
      </c>
      <c r="BK244" s="110"/>
      <c r="BL244" s="18"/>
      <c r="BM244" s="18"/>
      <c r="BN244" s="57"/>
    </row>
    <row r="245" ht="33" customHeight="1" spans="1:66">
      <c r="A245" s="69" t="s">
        <v>2369</v>
      </c>
      <c r="B245" s="15" t="s">
        <v>2370</v>
      </c>
      <c r="C245" s="69" t="s">
        <v>2369</v>
      </c>
      <c r="D245" s="16" t="s">
        <v>2371</v>
      </c>
      <c r="E245" s="17">
        <v>2193</v>
      </c>
      <c r="F245" s="19" t="s">
        <v>285</v>
      </c>
      <c r="G245" s="18" t="s">
        <v>310</v>
      </c>
      <c r="H245" s="19" t="s">
        <v>266</v>
      </c>
      <c r="I245" s="15" t="s">
        <v>2372</v>
      </c>
      <c r="J245" s="24">
        <v>30</v>
      </c>
      <c r="K245" s="25">
        <v>0</v>
      </c>
      <c r="L245" s="18">
        <v>3</v>
      </c>
      <c r="M245" s="15">
        <v>44033</v>
      </c>
      <c r="N245" s="15">
        <v>45128</v>
      </c>
      <c r="O245" s="27"/>
      <c r="P245" s="15" t="s">
        <v>268</v>
      </c>
      <c r="Q245" s="25">
        <v>7.75</v>
      </c>
      <c r="R245" s="24">
        <v>6.45833333333333</v>
      </c>
      <c r="S245" s="29" t="s">
        <v>1826</v>
      </c>
      <c r="T245" s="25" t="s">
        <v>1333</v>
      </c>
      <c r="U245" s="19"/>
      <c r="V245" s="19" t="s">
        <v>166</v>
      </c>
      <c r="W245" s="18" t="s">
        <v>1755</v>
      </c>
      <c r="X245" s="19" t="s">
        <v>166</v>
      </c>
      <c r="Y245" s="35" t="s">
        <v>288</v>
      </c>
      <c r="Z245" s="18" t="s">
        <v>2373</v>
      </c>
      <c r="AA245" s="18"/>
      <c r="AB245" s="37" t="s">
        <v>2374</v>
      </c>
      <c r="AC245" s="38" t="s">
        <v>273</v>
      </c>
      <c r="AD245" s="18" t="s">
        <v>321</v>
      </c>
      <c r="AE245" s="25" t="s">
        <v>2375</v>
      </c>
      <c r="AF245" s="14" t="s">
        <v>2376</v>
      </c>
      <c r="AG245" s="54" t="s">
        <v>2377</v>
      </c>
      <c r="AH245" s="48">
        <v>1</v>
      </c>
      <c r="AI245" s="14" t="s">
        <v>2378</v>
      </c>
      <c r="AJ245" s="54" t="s">
        <v>2379</v>
      </c>
      <c r="AK245" s="68" t="s">
        <v>2380</v>
      </c>
      <c r="AL245" s="109" t="s">
        <v>2380</v>
      </c>
      <c r="AM245" s="69" t="s">
        <v>2381</v>
      </c>
      <c r="AN245" s="68" t="s">
        <v>2382</v>
      </c>
      <c r="AO245" s="39" t="s">
        <v>1904</v>
      </c>
      <c r="AP245" s="39"/>
      <c r="AQ245" s="39"/>
      <c r="AR245" s="31" t="s">
        <v>2383</v>
      </c>
      <c r="AS245" s="25" t="s">
        <v>882</v>
      </c>
      <c r="AT245" s="25" t="s">
        <v>882</v>
      </c>
      <c r="AU245" s="18" t="s">
        <v>1050</v>
      </c>
      <c r="AV245" s="18"/>
      <c r="AW245" s="98" t="s">
        <v>278</v>
      </c>
      <c r="AX245" s="18"/>
      <c r="AY245" s="18"/>
      <c r="AZ245" s="18"/>
      <c r="BA245" s="25" t="s">
        <v>279</v>
      </c>
      <c r="BB245" s="26">
        <v>13827803820</v>
      </c>
      <c r="BC245" s="18">
        <v>2193</v>
      </c>
      <c r="BD245" s="25" t="s">
        <v>280</v>
      </c>
      <c r="BE245" s="25">
        <v>0</v>
      </c>
      <c r="BF245" s="25">
        <v>0</v>
      </c>
      <c r="BG245" s="25">
        <v>0</v>
      </c>
      <c r="BH245" s="25">
        <v>0</v>
      </c>
      <c r="BI245" s="25"/>
      <c r="BJ245" s="35" t="s">
        <v>1847</v>
      </c>
      <c r="BK245" s="57">
        <v>77</v>
      </c>
      <c r="BL245" s="18"/>
      <c r="BM245" s="18"/>
      <c r="BN245" s="57"/>
    </row>
    <row r="246" ht="33" customHeight="1" spans="1:66">
      <c r="A246" s="69" t="s">
        <v>2384</v>
      </c>
      <c r="B246" s="15" t="s">
        <v>2385</v>
      </c>
      <c r="C246" s="69" t="s">
        <v>2384</v>
      </c>
      <c r="D246" s="15" t="s">
        <v>2386</v>
      </c>
      <c r="E246" s="17">
        <v>2195</v>
      </c>
      <c r="F246" s="19" t="s">
        <v>285</v>
      </c>
      <c r="G246" s="18" t="s">
        <v>265</v>
      </c>
      <c r="H246" s="19" t="s">
        <v>266</v>
      </c>
      <c r="I246" s="15" t="s">
        <v>2387</v>
      </c>
      <c r="J246" s="24">
        <v>30</v>
      </c>
      <c r="K246" s="25">
        <v>0</v>
      </c>
      <c r="L246" s="18">
        <v>3</v>
      </c>
      <c r="M246" s="15">
        <v>44034</v>
      </c>
      <c r="N246" s="15">
        <v>45129</v>
      </c>
      <c r="O246" s="27"/>
      <c r="P246" s="15" t="s">
        <v>268</v>
      </c>
      <c r="Q246" s="25">
        <v>7.75</v>
      </c>
      <c r="R246" s="24">
        <v>6.45833333333333</v>
      </c>
      <c r="S246" s="29" t="s">
        <v>1826</v>
      </c>
      <c r="T246" s="25" t="s">
        <v>270</v>
      </c>
      <c r="U246" s="19"/>
      <c r="V246" s="19" t="s">
        <v>166</v>
      </c>
      <c r="W246" s="18" t="s">
        <v>2388</v>
      </c>
      <c r="X246" s="19" t="s">
        <v>24</v>
      </c>
      <c r="Y246" s="35" t="s">
        <v>1335</v>
      </c>
      <c r="Z246" s="18"/>
      <c r="AA246" s="18"/>
      <c r="AB246" s="37" t="s">
        <v>2389</v>
      </c>
      <c r="AC246" s="38" t="s">
        <v>273</v>
      </c>
      <c r="AD246" s="18" t="s">
        <v>274</v>
      </c>
      <c r="AE246" s="25" t="s">
        <v>2390</v>
      </c>
      <c r="AF246" s="14" t="s">
        <v>2391</v>
      </c>
      <c r="AG246" s="14" t="s">
        <v>172</v>
      </c>
      <c r="AH246" s="14" t="s">
        <v>172</v>
      </c>
      <c r="AI246" s="14" t="s">
        <v>172</v>
      </c>
      <c r="AJ246" s="14" t="s">
        <v>172</v>
      </c>
      <c r="AK246" s="68" t="s">
        <v>172</v>
      </c>
      <c r="AL246" s="50"/>
      <c r="AM246" s="69" t="s">
        <v>172</v>
      </c>
      <c r="AN246" s="14" t="s">
        <v>172</v>
      </c>
      <c r="AO246" s="39">
        <v>4000</v>
      </c>
      <c r="AP246" s="39"/>
      <c r="AQ246" s="39"/>
      <c r="AR246" s="31" t="s">
        <v>2392</v>
      </c>
      <c r="AS246" s="25" t="s">
        <v>599</v>
      </c>
      <c r="AT246" s="25" t="s">
        <v>599</v>
      </c>
      <c r="AU246" s="18" t="s">
        <v>291</v>
      </c>
      <c r="AV246" s="18" t="s">
        <v>245</v>
      </c>
      <c r="AW246" s="98" t="s">
        <v>278</v>
      </c>
      <c r="AX246" s="18"/>
      <c r="AY246" s="18"/>
      <c r="AZ246" s="18"/>
      <c r="BA246" s="25" t="s">
        <v>279</v>
      </c>
      <c r="BB246" s="26">
        <v>18688099699</v>
      </c>
      <c r="BC246" s="18">
        <v>2195</v>
      </c>
      <c r="BD246" s="25" t="s">
        <v>280</v>
      </c>
      <c r="BE246" s="25">
        <v>0</v>
      </c>
      <c r="BF246" s="25">
        <v>0</v>
      </c>
      <c r="BG246" s="25">
        <v>0</v>
      </c>
      <c r="BH246" s="25">
        <v>0</v>
      </c>
      <c r="BI246" s="25"/>
      <c r="BJ246" s="35" t="s">
        <v>1847</v>
      </c>
      <c r="BK246" s="57">
        <v>77</v>
      </c>
      <c r="BL246" s="18"/>
      <c r="BM246" s="18"/>
      <c r="BN246" s="57"/>
    </row>
    <row r="247" ht="33" customHeight="1" spans="1:66">
      <c r="A247" s="69" t="s">
        <v>2393</v>
      </c>
      <c r="B247" s="15" t="s">
        <v>2394</v>
      </c>
      <c r="C247" s="69" t="s">
        <v>2393</v>
      </c>
      <c r="D247" s="16" t="s">
        <v>2395</v>
      </c>
      <c r="E247" s="17">
        <v>2202</v>
      </c>
      <c r="F247" s="19" t="s">
        <v>285</v>
      </c>
      <c r="G247" s="18" t="s">
        <v>265</v>
      </c>
      <c r="H247" s="19" t="s">
        <v>266</v>
      </c>
      <c r="I247" s="15" t="s">
        <v>2396</v>
      </c>
      <c r="J247" s="24">
        <v>30</v>
      </c>
      <c r="K247" s="25">
        <v>0</v>
      </c>
      <c r="L247" s="18">
        <v>3</v>
      </c>
      <c r="M247" s="15">
        <v>44042</v>
      </c>
      <c r="N247" s="15">
        <v>45137</v>
      </c>
      <c r="O247" s="27"/>
      <c r="P247" s="15" t="s">
        <v>268</v>
      </c>
      <c r="Q247" s="25">
        <v>7.75</v>
      </c>
      <c r="R247" s="24">
        <v>6.45833333333333</v>
      </c>
      <c r="S247" s="29" t="s">
        <v>1826</v>
      </c>
      <c r="T247" s="25" t="s">
        <v>270</v>
      </c>
      <c r="U247" s="19"/>
      <c r="V247" s="19" t="s">
        <v>166</v>
      </c>
      <c r="W247" s="18" t="s">
        <v>2123</v>
      </c>
      <c r="X247" s="19" t="s">
        <v>24</v>
      </c>
      <c r="Y247" s="35" t="s">
        <v>313</v>
      </c>
      <c r="Z247" s="18" t="s">
        <v>2397</v>
      </c>
      <c r="AA247" s="18"/>
      <c r="AB247" s="37"/>
      <c r="AC247" s="38" t="s">
        <v>273</v>
      </c>
      <c r="AD247" s="18" t="s">
        <v>274</v>
      </c>
      <c r="AE247" s="25" t="s">
        <v>2398</v>
      </c>
      <c r="AF247" s="14" t="s">
        <v>2399</v>
      </c>
      <c r="AG247" s="14" t="s">
        <v>172</v>
      </c>
      <c r="AH247" s="14" t="s">
        <v>172</v>
      </c>
      <c r="AI247" s="14" t="s">
        <v>172</v>
      </c>
      <c r="AJ247" s="14" t="s">
        <v>172</v>
      </c>
      <c r="AK247" s="68" t="s">
        <v>172</v>
      </c>
      <c r="AL247" s="50"/>
      <c r="AM247" s="69" t="s">
        <v>172</v>
      </c>
      <c r="AN247" s="14" t="s">
        <v>172</v>
      </c>
      <c r="AO247" s="39">
        <v>4000</v>
      </c>
      <c r="AP247" s="39"/>
      <c r="AQ247" s="39"/>
      <c r="AR247" s="31" t="s">
        <v>2400</v>
      </c>
      <c r="AS247" s="25" t="s">
        <v>1050</v>
      </c>
      <c r="AT247" s="25" t="s">
        <v>1050</v>
      </c>
      <c r="AU247" s="18" t="s">
        <v>882</v>
      </c>
      <c r="AV247" s="18" t="s">
        <v>245</v>
      </c>
      <c r="AW247" s="98" t="s">
        <v>278</v>
      </c>
      <c r="AX247" s="18"/>
      <c r="AY247" s="18"/>
      <c r="AZ247" s="18"/>
      <c r="BA247" s="25" t="s">
        <v>279</v>
      </c>
      <c r="BB247" s="26">
        <v>13690923503</v>
      </c>
      <c r="BC247" s="18">
        <v>2202</v>
      </c>
      <c r="BD247" s="25" t="s">
        <v>280</v>
      </c>
      <c r="BE247" s="25">
        <v>0</v>
      </c>
      <c r="BF247" s="25">
        <v>0</v>
      </c>
      <c r="BG247" s="25">
        <v>0</v>
      </c>
      <c r="BH247" s="25">
        <v>0</v>
      </c>
      <c r="BI247" s="25"/>
      <c r="BJ247" s="35" t="s">
        <v>1847</v>
      </c>
      <c r="BK247" s="18">
        <v>77</v>
      </c>
      <c r="BL247" s="18"/>
      <c r="BM247" s="18"/>
      <c r="BN247" s="57"/>
    </row>
    <row r="248" ht="33" customHeight="1" spans="1:66">
      <c r="A248" s="69" t="s">
        <v>2401</v>
      </c>
      <c r="B248" s="15" t="s">
        <v>2402</v>
      </c>
      <c r="C248" s="69" t="s">
        <v>2401</v>
      </c>
      <c r="D248" s="15" t="s">
        <v>2403</v>
      </c>
      <c r="E248" s="17">
        <v>2203</v>
      </c>
      <c r="F248" s="19" t="s">
        <v>285</v>
      </c>
      <c r="G248" s="18" t="s">
        <v>265</v>
      </c>
      <c r="H248" s="19" t="s">
        <v>266</v>
      </c>
      <c r="I248" s="15" t="s">
        <v>2404</v>
      </c>
      <c r="J248" s="24">
        <v>20</v>
      </c>
      <c r="K248" s="25">
        <v>0</v>
      </c>
      <c r="L248" s="18">
        <v>3</v>
      </c>
      <c r="M248" s="15">
        <v>44043</v>
      </c>
      <c r="N248" s="15">
        <v>45138</v>
      </c>
      <c r="O248" s="27"/>
      <c r="P248" s="15" t="s">
        <v>268</v>
      </c>
      <c r="Q248" s="25">
        <v>7.75</v>
      </c>
      <c r="R248" s="24">
        <v>6.45833333333333</v>
      </c>
      <c r="S248" s="29" t="s">
        <v>1826</v>
      </c>
      <c r="T248" s="25" t="s">
        <v>270</v>
      </c>
      <c r="U248" s="19"/>
      <c r="V248" s="19" t="s">
        <v>166</v>
      </c>
      <c r="W248" s="18" t="s">
        <v>435</v>
      </c>
      <c r="X248" s="19" t="s">
        <v>24</v>
      </c>
      <c r="Y248" s="35" t="s">
        <v>288</v>
      </c>
      <c r="Z248" s="18" t="s">
        <v>2405</v>
      </c>
      <c r="AA248" s="18"/>
      <c r="AB248" s="37" t="s">
        <v>2406</v>
      </c>
      <c r="AC248" s="38" t="s">
        <v>273</v>
      </c>
      <c r="AD248" s="18" t="s">
        <v>321</v>
      </c>
      <c r="AE248" s="25" t="s">
        <v>2407</v>
      </c>
      <c r="AF248" s="14" t="s">
        <v>2408</v>
      </c>
      <c r="AG248" s="14" t="s">
        <v>172</v>
      </c>
      <c r="AH248" s="14" t="s">
        <v>172</v>
      </c>
      <c r="AI248" s="14" t="s">
        <v>172</v>
      </c>
      <c r="AJ248" s="14" t="s">
        <v>172</v>
      </c>
      <c r="AK248" s="68" t="s">
        <v>172</v>
      </c>
      <c r="AL248" s="50"/>
      <c r="AM248" s="69" t="s">
        <v>172</v>
      </c>
      <c r="AN248" s="14" t="s">
        <v>172</v>
      </c>
      <c r="AO248" s="39">
        <v>4000</v>
      </c>
      <c r="AP248" s="39"/>
      <c r="AQ248" s="39"/>
      <c r="AR248" s="31" t="s">
        <v>2409</v>
      </c>
      <c r="AS248" s="25" t="s">
        <v>291</v>
      </c>
      <c r="AT248" s="25" t="s">
        <v>291</v>
      </c>
      <c r="AU248" s="18" t="s">
        <v>599</v>
      </c>
      <c r="AV248" s="18" t="s">
        <v>245</v>
      </c>
      <c r="AW248" s="98" t="s">
        <v>278</v>
      </c>
      <c r="AX248" s="18"/>
      <c r="AY248" s="18"/>
      <c r="AZ248" s="18"/>
      <c r="BA248" s="25" t="s">
        <v>279</v>
      </c>
      <c r="BB248" s="26">
        <v>13923690338</v>
      </c>
      <c r="BC248" s="18">
        <v>2203</v>
      </c>
      <c r="BD248" s="25" t="s">
        <v>280</v>
      </c>
      <c r="BE248" s="25">
        <v>0</v>
      </c>
      <c r="BF248" s="25">
        <v>0</v>
      </c>
      <c r="BG248" s="25">
        <v>0</v>
      </c>
      <c r="BH248" s="25">
        <v>0</v>
      </c>
      <c r="BI248" s="25"/>
      <c r="BJ248" s="35"/>
      <c r="BK248" s="18">
        <v>77</v>
      </c>
      <c r="BL248" s="18"/>
      <c r="BM248" s="18"/>
      <c r="BN248" s="57"/>
    </row>
    <row r="249" ht="33" customHeight="1" spans="1:66">
      <c r="A249" s="69" t="s">
        <v>2410</v>
      </c>
      <c r="B249" s="15" t="s">
        <v>2411</v>
      </c>
      <c r="C249" s="69" t="s">
        <v>2410</v>
      </c>
      <c r="D249" s="15" t="s">
        <v>2412</v>
      </c>
      <c r="E249" s="17">
        <v>2205</v>
      </c>
      <c r="F249" s="19" t="s">
        <v>285</v>
      </c>
      <c r="G249" s="18" t="s">
        <v>265</v>
      </c>
      <c r="H249" s="19" t="s">
        <v>266</v>
      </c>
      <c r="I249" s="15" t="s">
        <v>2413</v>
      </c>
      <c r="J249" s="24">
        <v>30</v>
      </c>
      <c r="K249" s="25">
        <v>0</v>
      </c>
      <c r="L249" s="18">
        <v>3</v>
      </c>
      <c r="M249" s="15">
        <v>44047</v>
      </c>
      <c r="N249" s="15">
        <v>45142</v>
      </c>
      <c r="O249" s="27"/>
      <c r="P249" s="15" t="s">
        <v>268</v>
      </c>
      <c r="Q249" s="25">
        <v>7.75</v>
      </c>
      <c r="R249" s="24">
        <v>6.45833333333333</v>
      </c>
      <c r="S249" s="29" t="s">
        <v>1826</v>
      </c>
      <c r="T249" s="25" t="s">
        <v>1333</v>
      </c>
      <c r="U249" s="19"/>
      <c r="V249" s="19" t="s">
        <v>166</v>
      </c>
      <c r="W249" s="18" t="s">
        <v>2414</v>
      </c>
      <c r="X249" s="19" t="s">
        <v>24</v>
      </c>
      <c r="Y249" s="35" t="s">
        <v>288</v>
      </c>
      <c r="Z249" s="18" t="s">
        <v>2415</v>
      </c>
      <c r="AA249" s="18"/>
      <c r="AB249" s="37" t="s">
        <v>2416</v>
      </c>
      <c r="AC249" s="38" t="s">
        <v>273</v>
      </c>
      <c r="AD249" s="18" t="s">
        <v>274</v>
      </c>
      <c r="AE249" s="25" t="s">
        <v>2417</v>
      </c>
      <c r="AF249" s="14" t="s">
        <v>2418</v>
      </c>
      <c r="AG249" s="54" t="s">
        <v>2419</v>
      </c>
      <c r="AH249" s="48">
        <v>1</v>
      </c>
      <c r="AI249" s="14" t="s">
        <v>2420</v>
      </c>
      <c r="AJ249" s="54" t="s">
        <v>2421</v>
      </c>
      <c r="AK249" s="68" t="s">
        <v>2422</v>
      </c>
      <c r="AL249" s="109" t="s">
        <v>2422</v>
      </c>
      <c r="AM249" s="69" t="s">
        <v>2423</v>
      </c>
      <c r="AN249" s="68" t="s">
        <v>2424</v>
      </c>
      <c r="AO249" s="39">
        <v>4000</v>
      </c>
      <c r="AP249" s="39"/>
      <c r="AQ249" s="39"/>
      <c r="AR249" s="31" t="s">
        <v>2425</v>
      </c>
      <c r="AS249" s="25" t="s">
        <v>1050</v>
      </c>
      <c r="AT249" s="25" t="s">
        <v>1050</v>
      </c>
      <c r="AU249" s="18" t="s">
        <v>882</v>
      </c>
      <c r="AV249" s="18" t="s">
        <v>245</v>
      </c>
      <c r="AW249" s="98" t="s">
        <v>278</v>
      </c>
      <c r="AX249" s="18"/>
      <c r="AY249" s="18"/>
      <c r="AZ249" s="18"/>
      <c r="BA249" s="25" t="s">
        <v>279</v>
      </c>
      <c r="BB249" s="26">
        <v>13376781295</v>
      </c>
      <c r="BC249" s="18">
        <v>2205</v>
      </c>
      <c r="BD249" s="25" t="s">
        <v>280</v>
      </c>
      <c r="BE249" s="25">
        <v>0</v>
      </c>
      <c r="BF249" s="25">
        <v>0</v>
      </c>
      <c r="BG249" s="25">
        <v>0</v>
      </c>
      <c r="BH249" s="25">
        <v>0</v>
      </c>
      <c r="BI249" s="25"/>
      <c r="BJ249" s="35" t="s">
        <v>1847</v>
      </c>
      <c r="BK249" s="18">
        <v>77</v>
      </c>
      <c r="BL249" s="18"/>
      <c r="BM249" s="18"/>
      <c r="BN249" s="57"/>
    </row>
    <row r="250" ht="33" customHeight="1" spans="1:66">
      <c r="A250" s="69" t="s">
        <v>2426</v>
      </c>
      <c r="B250" s="15" t="s">
        <v>2427</v>
      </c>
      <c r="C250" s="69" t="s">
        <v>2426</v>
      </c>
      <c r="D250" s="15" t="s">
        <v>2428</v>
      </c>
      <c r="E250" s="17">
        <v>2206</v>
      </c>
      <c r="F250" s="19" t="s">
        <v>285</v>
      </c>
      <c r="G250" s="18" t="s">
        <v>265</v>
      </c>
      <c r="H250" s="19" t="s">
        <v>266</v>
      </c>
      <c r="I250" s="15" t="s">
        <v>2429</v>
      </c>
      <c r="J250" s="24">
        <v>30</v>
      </c>
      <c r="K250" s="25">
        <v>0</v>
      </c>
      <c r="L250" s="18">
        <v>3</v>
      </c>
      <c r="M250" s="15">
        <v>44047</v>
      </c>
      <c r="N250" s="15">
        <v>45142</v>
      </c>
      <c r="O250" s="27"/>
      <c r="P250" s="15" t="s">
        <v>268</v>
      </c>
      <c r="Q250" s="25">
        <v>7.75</v>
      </c>
      <c r="R250" s="24">
        <v>6.45833333333333</v>
      </c>
      <c r="S250" s="29" t="s">
        <v>1826</v>
      </c>
      <c r="T250" s="25" t="s">
        <v>1333</v>
      </c>
      <c r="U250" s="19"/>
      <c r="V250" s="19" t="s">
        <v>166</v>
      </c>
      <c r="W250" s="18" t="s">
        <v>2430</v>
      </c>
      <c r="X250" s="19" t="s">
        <v>24</v>
      </c>
      <c r="Y250" s="35" t="s">
        <v>288</v>
      </c>
      <c r="Z250" s="18" t="s">
        <v>2431</v>
      </c>
      <c r="AA250" s="18"/>
      <c r="AB250" s="37" t="s">
        <v>2432</v>
      </c>
      <c r="AC250" s="38" t="s">
        <v>273</v>
      </c>
      <c r="AD250" s="18" t="s">
        <v>321</v>
      </c>
      <c r="AE250" s="25" t="s">
        <v>2433</v>
      </c>
      <c r="AF250" s="14" t="s">
        <v>2434</v>
      </c>
      <c r="AG250" s="54" t="s">
        <v>2435</v>
      </c>
      <c r="AH250" s="48">
        <v>1</v>
      </c>
      <c r="AI250" s="14" t="s">
        <v>2436</v>
      </c>
      <c r="AJ250" s="54" t="s">
        <v>2437</v>
      </c>
      <c r="AK250" s="68" t="s">
        <v>2438</v>
      </c>
      <c r="AL250" s="109" t="s">
        <v>2438</v>
      </c>
      <c r="AM250" s="69" t="s">
        <v>2439</v>
      </c>
      <c r="AN250" s="68" t="s">
        <v>2440</v>
      </c>
      <c r="AO250" s="39" t="s">
        <v>1904</v>
      </c>
      <c r="AP250" s="39"/>
      <c r="AQ250" s="39"/>
      <c r="AR250" s="31" t="s">
        <v>2441</v>
      </c>
      <c r="AS250" s="25" t="s">
        <v>1050</v>
      </c>
      <c r="AT250" s="25" t="s">
        <v>1050</v>
      </c>
      <c r="AU250" s="18" t="s">
        <v>882</v>
      </c>
      <c r="AV250" s="18" t="s">
        <v>245</v>
      </c>
      <c r="AW250" s="98" t="s">
        <v>278</v>
      </c>
      <c r="AX250" s="18"/>
      <c r="AY250" s="18"/>
      <c r="AZ250" s="18"/>
      <c r="BA250" s="25" t="s">
        <v>279</v>
      </c>
      <c r="BB250" s="26">
        <v>13827897665</v>
      </c>
      <c r="BC250" s="18">
        <v>2206</v>
      </c>
      <c r="BD250" s="25" t="s">
        <v>280</v>
      </c>
      <c r="BE250" s="25">
        <v>0</v>
      </c>
      <c r="BF250" s="25">
        <v>0</v>
      </c>
      <c r="BG250" s="25">
        <v>0</v>
      </c>
      <c r="BH250" s="25">
        <v>0</v>
      </c>
      <c r="BI250" s="25"/>
      <c r="BJ250" s="35" t="s">
        <v>1847</v>
      </c>
      <c r="BK250" s="18">
        <v>77</v>
      </c>
      <c r="BL250" s="18"/>
      <c r="BM250" s="18"/>
      <c r="BN250" s="57"/>
    </row>
    <row r="251" ht="33" customHeight="1" spans="1:66">
      <c r="A251" s="69" t="s">
        <v>2442</v>
      </c>
      <c r="B251" s="15" t="s">
        <v>2443</v>
      </c>
      <c r="C251" s="69" t="s">
        <v>2442</v>
      </c>
      <c r="D251" s="16" t="s">
        <v>2444</v>
      </c>
      <c r="E251" s="17">
        <v>2209</v>
      </c>
      <c r="F251" s="19" t="s">
        <v>285</v>
      </c>
      <c r="G251" s="18" t="s">
        <v>265</v>
      </c>
      <c r="H251" s="19" t="s">
        <v>266</v>
      </c>
      <c r="I251" s="15" t="s">
        <v>2445</v>
      </c>
      <c r="J251" s="24">
        <v>30</v>
      </c>
      <c r="K251" s="25">
        <v>0</v>
      </c>
      <c r="L251" s="18">
        <v>3</v>
      </c>
      <c r="M251" s="15">
        <v>44054</v>
      </c>
      <c r="N251" s="15">
        <v>45149</v>
      </c>
      <c r="O251" s="27"/>
      <c r="P251" s="15" t="s">
        <v>268</v>
      </c>
      <c r="Q251" s="25">
        <v>7.75</v>
      </c>
      <c r="R251" s="24">
        <v>6.45833333333333</v>
      </c>
      <c r="S251" s="29" t="s">
        <v>1826</v>
      </c>
      <c r="T251" s="25" t="s">
        <v>1333</v>
      </c>
      <c r="U251" s="19"/>
      <c r="V251" s="19" t="s">
        <v>166</v>
      </c>
      <c r="W251" s="18" t="s">
        <v>435</v>
      </c>
      <c r="X251" s="19" t="s">
        <v>24</v>
      </c>
      <c r="Y251" s="35" t="s">
        <v>313</v>
      </c>
      <c r="Z251" s="18" t="s">
        <v>2446</v>
      </c>
      <c r="AA251" s="18"/>
      <c r="AB251" s="37" t="s">
        <v>2447</v>
      </c>
      <c r="AC251" s="38" t="s">
        <v>273</v>
      </c>
      <c r="AD251" s="18" t="s">
        <v>274</v>
      </c>
      <c r="AE251" s="25" t="s">
        <v>2448</v>
      </c>
      <c r="AF251" s="14" t="s">
        <v>2449</v>
      </c>
      <c r="AG251" s="54" t="s">
        <v>2450</v>
      </c>
      <c r="AH251" s="48">
        <v>1</v>
      </c>
      <c r="AI251" s="14" t="s">
        <v>2451</v>
      </c>
      <c r="AJ251" s="54" t="s">
        <v>2452</v>
      </c>
      <c r="AK251" s="68" t="s">
        <v>2453</v>
      </c>
      <c r="AL251" s="109" t="s">
        <v>2453</v>
      </c>
      <c r="AM251" s="69" t="s">
        <v>2454</v>
      </c>
      <c r="AN251" s="68" t="s">
        <v>2455</v>
      </c>
      <c r="AO251" s="39">
        <v>4000</v>
      </c>
      <c r="AP251" s="39"/>
      <c r="AQ251" s="39"/>
      <c r="AR251" s="31" t="s">
        <v>2456</v>
      </c>
      <c r="AS251" s="25" t="s">
        <v>291</v>
      </c>
      <c r="AT251" s="25" t="s">
        <v>306</v>
      </c>
      <c r="AU251" s="18" t="s">
        <v>599</v>
      </c>
      <c r="AV251" s="18" t="s">
        <v>245</v>
      </c>
      <c r="AW251" s="98" t="s">
        <v>278</v>
      </c>
      <c r="AX251" s="18"/>
      <c r="AY251" s="18"/>
      <c r="AZ251" s="18"/>
      <c r="BA251" s="25" t="s">
        <v>279</v>
      </c>
      <c r="BB251" s="26">
        <v>13725661409</v>
      </c>
      <c r="BC251" s="18">
        <v>2209</v>
      </c>
      <c r="BD251" s="25" t="s">
        <v>280</v>
      </c>
      <c r="BE251" s="25">
        <v>0</v>
      </c>
      <c r="BF251" s="25">
        <v>0</v>
      </c>
      <c r="BG251" s="25">
        <v>0</v>
      </c>
      <c r="BH251" s="25">
        <v>0</v>
      </c>
      <c r="BI251" s="25"/>
      <c r="BJ251" s="35" t="s">
        <v>1847</v>
      </c>
      <c r="BK251" s="18">
        <v>77</v>
      </c>
      <c r="BL251" s="18"/>
      <c r="BM251" s="18"/>
      <c r="BN251" s="57"/>
    </row>
    <row r="252" ht="33" customHeight="1" spans="1:66">
      <c r="A252" s="69" t="s">
        <v>2457</v>
      </c>
      <c r="B252" s="15" t="s">
        <v>2458</v>
      </c>
      <c r="C252" s="69" t="s">
        <v>2457</v>
      </c>
      <c r="D252" s="15" t="s">
        <v>2459</v>
      </c>
      <c r="E252" s="17">
        <v>2210</v>
      </c>
      <c r="F252" s="19" t="s">
        <v>285</v>
      </c>
      <c r="G252" s="18" t="s">
        <v>265</v>
      </c>
      <c r="H252" s="19" t="s">
        <v>266</v>
      </c>
      <c r="I252" s="15" t="s">
        <v>2460</v>
      </c>
      <c r="J252" s="24">
        <v>30</v>
      </c>
      <c r="K252" s="25">
        <v>0</v>
      </c>
      <c r="L252" s="18">
        <v>3</v>
      </c>
      <c r="M252" s="15">
        <v>44055</v>
      </c>
      <c r="N252" s="15">
        <v>45150</v>
      </c>
      <c r="O252" s="27"/>
      <c r="P252" s="15" t="s">
        <v>268</v>
      </c>
      <c r="Q252" s="25">
        <v>7.75</v>
      </c>
      <c r="R252" s="24">
        <v>6.45833333333333</v>
      </c>
      <c r="S252" s="29" t="s">
        <v>1826</v>
      </c>
      <c r="T252" s="25" t="s">
        <v>1333</v>
      </c>
      <c r="U252" s="19"/>
      <c r="V252" s="19" t="s">
        <v>166</v>
      </c>
      <c r="W252" s="18" t="s">
        <v>1495</v>
      </c>
      <c r="X252" s="19" t="s">
        <v>24</v>
      </c>
      <c r="Y252" s="35" t="s">
        <v>421</v>
      </c>
      <c r="Z252" s="18" t="s">
        <v>2461</v>
      </c>
      <c r="AA252" s="18"/>
      <c r="AB252" s="292" t="s">
        <v>2462</v>
      </c>
      <c r="AC252" s="38" t="s">
        <v>273</v>
      </c>
      <c r="AD252" s="18" t="s">
        <v>321</v>
      </c>
      <c r="AE252" s="25" t="s">
        <v>2463</v>
      </c>
      <c r="AF252" s="14" t="s">
        <v>2464</v>
      </c>
      <c r="AG252" s="54" t="s">
        <v>2465</v>
      </c>
      <c r="AH252" s="48">
        <v>2</v>
      </c>
      <c r="AI252" s="14" t="s">
        <v>2466</v>
      </c>
      <c r="AJ252" s="54" t="s">
        <v>2467</v>
      </c>
      <c r="AK252" s="68" t="s">
        <v>2468</v>
      </c>
      <c r="AL252" s="109" t="s">
        <v>2468</v>
      </c>
      <c r="AM252" s="69" t="s">
        <v>2469</v>
      </c>
      <c r="AN252" s="68" t="s">
        <v>2470</v>
      </c>
      <c r="AO252" s="39">
        <v>2000</v>
      </c>
      <c r="AP252" s="39"/>
      <c r="AQ252" s="39"/>
      <c r="AR252" s="31" t="s">
        <v>2471</v>
      </c>
      <c r="AS252" s="25" t="s">
        <v>299</v>
      </c>
      <c r="AT252" s="25" t="s">
        <v>299</v>
      </c>
      <c r="AU252" s="18" t="s">
        <v>882</v>
      </c>
      <c r="AV252" s="18" t="s">
        <v>245</v>
      </c>
      <c r="AW252" s="98" t="s">
        <v>278</v>
      </c>
      <c r="AX252" s="18"/>
      <c r="AY252" s="18"/>
      <c r="AZ252" s="18"/>
      <c r="BA252" s="25" t="s">
        <v>279</v>
      </c>
      <c r="BB252" s="26">
        <v>13829305677</v>
      </c>
      <c r="BC252" s="18">
        <v>2210</v>
      </c>
      <c r="BD252" s="25" t="s">
        <v>280</v>
      </c>
      <c r="BE252" s="25">
        <v>0</v>
      </c>
      <c r="BF252" s="25">
        <v>0</v>
      </c>
      <c r="BG252" s="25">
        <v>0</v>
      </c>
      <c r="BH252" s="25">
        <v>0</v>
      </c>
      <c r="BI252" s="25"/>
      <c r="BJ252" s="111" t="s">
        <v>1847</v>
      </c>
      <c r="BK252" s="18">
        <v>77</v>
      </c>
      <c r="BL252" s="18"/>
      <c r="BM252" s="18"/>
      <c r="BN252" s="57"/>
    </row>
    <row r="253" ht="33" customHeight="1" spans="1:66">
      <c r="A253" s="69" t="s">
        <v>2472</v>
      </c>
      <c r="B253" s="15" t="s">
        <v>2473</v>
      </c>
      <c r="C253" s="69" t="s">
        <v>2472</v>
      </c>
      <c r="D253" s="16" t="s">
        <v>2474</v>
      </c>
      <c r="E253" s="17">
        <v>2218</v>
      </c>
      <c r="F253" s="19" t="s">
        <v>285</v>
      </c>
      <c r="G253" s="18" t="s">
        <v>265</v>
      </c>
      <c r="H253" s="19" t="s">
        <v>266</v>
      </c>
      <c r="I253" s="15" t="s">
        <v>2475</v>
      </c>
      <c r="J253" s="24">
        <v>30</v>
      </c>
      <c r="K253" s="25">
        <v>0</v>
      </c>
      <c r="L253" s="18">
        <v>3</v>
      </c>
      <c r="M253" s="15">
        <v>44062</v>
      </c>
      <c r="N253" s="15">
        <v>45157</v>
      </c>
      <c r="O253" s="27"/>
      <c r="P253" s="15" t="s">
        <v>268</v>
      </c>
      <c r="Q253" s="25">
        <v>4.3</v>
      </c>
      <c r="R253" s="24">
        <v>3.58333333333333</v>
      </c>
      <c r="S253" s="29" t="s">
        <v>1826</v>
      </c>
      <c r="T253" s="25" t="s">
        <v>270</v>
      </c>
      <c r="U253" s="19"/>
      <c r="V253" s="19" t="s">
        <v>166</v>
      </c>
      <c r="W253" s="18" t="s">
        <v>435</v>
      </c>
      <c r="X253" s="19" t="s">
        <v>24</v>
      </c>
      <c r="Y253" s="35" t="s">
        <v>288</v>
      </c>
      <c r="Z253" s="18" t="s">
        <v>2476</v>
      </c>
      <c r="AA253" s="18"/>
      <c r="AB253" s="37" t="s">
        <v>2477</v>
      </c>
      <c r="AC253" s="38" t="s">
        <v>273</v>
      </c>
      <c r="AD253" s="18" t="s">
        <v>321</v>
      </c>
      <c r="AE253" s="25" t="s">
        <v>2478</v>
      </c>
      <c r="AF253" s="14" t="s">
        <v>2479</v>
      </c>
      <c r="AG253" s="14" t="s">
        <v>172</v>
      </c>
      <c r="AH253" s="14" t="s">
        <v>172</v>
      </c>
      <c r="AI253" s="14" t="s">
        <v>172</v>
      </c>
      <c r="AJ253" s="14" t="s">
        <v>172</v>
      </c>
      <c r="AK253" s="68" t="s">
        <v>172</v>
      </c>
      <c r="AL253" s="50"/>
      <c r="AM253" s="69" t="s">
        <v>172</v>
      </c>
      <c r="AN253" s="14" t="s">
        <v>172</v>
      </c>
      <c r="AO253" s="39">
        <v>4000</v>
      </c>
      <c r="AP253" s="39"/>
      <c r="AQ253" s="39"/>
      <c r="AR253" s="31" t="s">
        <v>2480</v>
      </c>
      <c r="AS253" s="25" t="s">
        <v>599</v>
      </c>
      <c r="AT253" s="25" t="s">
        <v>599</v>
      </c>
      <c r="AU253" s="18" t="s">
        <v>291</v>
      </c>
      <c r="AV253" s="18" t="s">
        <v>245</v>
      </c>
      <c r="AW253" s="98" t="s">
        <v>278</v>
      </c>
      <c r="AX253" s="18"/>
      <c r="AY253" s="18"/>
      <c r="AZ253" s="18"/>
      <c r="BA253" s="25" t="s">
        <v>279</v>
      </c>
      <c r="BB253" s="26">
        <v>18948143341</v>
      </c>
      <c r="BC253" s="18">
        <v>2218</v>
      </c>
      <c r="BD253" s="25" t="s">
        <v>280</v>
      </c>
      <c r="BE253" s="25">
        <v>0</v>
      </c>
      <c r="BF253" s="25">
        <v>0</v>
      </c>
      <c r="BG253" s="25">
        <v>0</v>
      </c>
      <c r="BH253" s="25">
        <v>0</v>
      </c>
      <c r="BI253" s="25"/>
      <c r="BJ253" s="111" t="s">
        <v>1847</v>
      </c>
      <c r="BK253" s="18">
        <v>77</v>
      </c>
      <c r="BL253" s="18"/>
      <c r="BM253" s="18"/>
      <c r="BN253" s="57"/>
    </row>
    <row r="254" ht="33" customHeight="1" spans="1:66">
      <c r="A254" s="69" t="s">
        <v>2481</v>
      </c>
      <c r="B254" s="15" t="s">
        <v>2482</v>
      </c>
      <c r="C254" s="69" t="s">
        <v>2481</v>
      </c>
      <c r="D254" s="16" t="s">
        <v>2483</v>
      </c>
      <c r="E254" s="17">
        <v>2219</v>
      </c>
      <c r="F254" s="19" t="s">
        <v>285</v>
      </c>
      <c r="G254" s="18" t="s">
        <v>265</v>
      </c>
      <c r="H254" s="19" t="s">
        <v>266</v>
      </c>
      <c r="I254" s="15" t="s">
        <v>2484</v>
      </c>
      <c r="J254" s="24">
        <v>30</v>
      </c>
      <c r="K254" s="25">
        <v>0</v>
      </c>
      <c r="L254" s="18">
        <v>3</v>
      </c>
      <c r="M254" s="15">
        <v>44064</v>
      </c>
      <c r="N254" s="15">
        <v>45159</v>
      </c>
      <c r="O254" s="27"/>
      <c r="P254" s="15" t="s">
        <v>268</v>
      </c>
      <c r="Q254" s="25">
        <v>4.3</v>
      </c>
      <c r="R254" s="24">
        <v>3.58333333333333</v>
      </c>
      <c r="S254" s="29" t="s">
        <v>1826</v>
      </c>
      <c r="T254" s="25" t="s">
        <v>270</v>
      </c>
      <c r="U254" s="19"/>
      <c r="V254" s="19" t="s">
        <v>24</v>
      </c>
      <c r="W254" s="18" t="s">
        <v>2414</v>
      </c>
      <c r="X254" s="19" t="s">
        <v>24</v>
      </c>
      <c r="Y254" s="35" t="s">
        <v>288</v>
      </c>
      <c r="Z254" s="18" t="s">
        <v>2485</v>
      </c>
      <c r="AA254" s="18"/>
      <c r="AB254" s="37" t="s">
        <v>2486</v>
      </c>
      <c r="AC254" s="38" t="s">
        <v>273</v>
      </c>
      <c r="AD254" s="18" t="s">
        <v>321</v>
      </c>
      <c r="AE254" s="25" t="s">
        <v>2487</v>
      </c>
      <c r="AF254" s="14" t="s">
        <v>2488</v>
      </c>
      <c r="AG254" s="14" t="s">
        <v>172</v>
      </c>
      <c r="AH254" s="14" t="s">
        <v>172</v>
      </c>
      <c r="AI254" s="14" t="s">
        <v>172</v>
      </c>
      <c r="AJ254" s="14" t="s">
        <v>172</v>
      </c>
      <c r="AK254" s="68" t="s">
        <v>172</v>
      </c>
      <c r="AL254" s="50"/>
      <c r="AM254" s="69" t="s">
        <v>172</v>
      </c>
      <c r="AN254" s="14" t="s">
        <v>172</v>
      </c>
      <c r="AO254" s="39">
        <v>3000</v>
      </c>
      <c r="AP254" s="39"/>
      <c r="AQ254" s="39"/>
      <c r="AR254" s="31" t="s">
        <v>2489</v>
      </c>
      <c r="AS254" s="25" t="s">
        <v>1050</v>
      </c>
      <c r="AT254" s="25" t="s">
        <v>1050</v>
      </c>
      <c r="AU254" s="18" t="s">
        <v>882</v>
      </c>
      <c r="AV254" s="18" t="s">
        <v>245</v>
      </c>
      <c r="AW254" s="98" t="s">
        <v>278</v>
      </c>
      <c r="AX254" s="18"/>
      <c r="AY254" s="18"/>
      <c r="AZ254" s="18"/>
      <c r="BA254" s="25" t="s">
        <v>279</v>
      </c>
      <c r="BB254" s="26">
        <v>18027963356</v>
      </c>
      <c r="BC254" s="18">
        <v>2219</v>
      </c>
      <c r="BD254" s="25" t="s">
        <v>280</v>
      </c>
      <c r="BE254" s="25">
        <v>0</v>
      </c>
      <c r="BF254" s="25">
        <v>0</v>
      </c>
      <c r="BG254" s="25">
        <v>0</v>
      </c>
      <c r="BH254" s="25">
        <v>0</v>
      </c>
      <c r="BI254" s="25"/>
      <c r="BJ254" s="111" t="s">
        <v>1847</v>
      </c>
      <c r="BK254" s="18">
        <v>77</v>
      </c>
      <c r="BL254" s="18"/>
      <c r="BM254" s="18"/>
      <c r="BN254" s="57"/>
    </row>
    <row r="255" ht="33" customHeight="1" spans="1:66">
      <c r="A255" s="69" t="s">
        <v>2490</v>
      </c>
      <c r="B255" s="15" t="s">
        <v>2491</v>
      </c>
      <c r="C255" s="69" t="s">
        <v>2490</v>
      </c>
      <c r="D255" s="15" t="s">
        <v>2492</v>
      </c>
      <c r="E255" s="17">
        <v>2221</v>
      </c>
      <c r="F255" s="19" t="s">
        <v>285</v>
      </c>
      <c r="G255" s="18" t="s">
        <v>265</v>
      </c>
      <c r="H255" s="19" t="s">
        <v>266</v>
      </c>
      <c r="I255" s="15" t="s">
        <v>2493</v>
      </c>
      <c r="J255" s="24">
        <v>30</v>
      </c>
      <c r="K255" s="25">
        <v>0</v>
      </c>
      <c r="L255" s="18">
        <v>3</v>
      </c>
      <c r="M255" s="15">
        <v>44074</v>
      </c>
      <c r="N255" s="15">
        <v>45169</v>
      </c>
      <c r="O255" s="27"/>
      <c r="P255" s="15" t="s">
        <v>268</v>
      </c>
      <c r="Q255" s="25">
        <v>4.2</v>
      </c>
      <c r="R255" s="24">
        <v>3.5</v>
      </c>
      <c r="S255" s="29" t="s">
        <v>1826</v>
      </c>
      <c r="T255" s="25" t="s">
        <v>270</v>
      </c>
      <c r="U255" s="19"/>
      <c r="V255" s="19" t="s">
        <v>166</v>
      </c>
      <c r="W255" s="18" t="s">
        <v>435</v>
      </c>
      <c r="X255" s="19" t="s">
        <v>24</v>
      </c>
      <c r="Y255" s="35" t="s">
        <v>288</v>
      </c>
      <c r="Z255" s="18" t="s">
        <v>2494</v>
      </c>
      <c r="AA255" s="18"/>
      <c r="AB255" s="37" t="s">
        <v>2495</v>
      </c>
      <c r="AC255" s="38" t="s">
        <v>273</v>
      </c>
      <c r="AD255" s="18" t="s">
        <v>321</v>
      </c>
      <c r="AE255" s="25" t="s">
        <v>2496</v>
      </c>
      <c r="AF255" s="14" t="s">
        <v>2497</v>
      </c>
      <c r="AG255" s="14" t="s">
        <v>172</v>
      </c>
      <c r="AH255" s="14" t="s">
        <v>172</v>
      </c>
      <c r="AI255" s="14" t="s">
        <v>172</v>
      </c>
      <c r="AJ255" s="14" t="s">
        <v>172</v>
      </c>
      <c r="AK255" s="68" t="s">
        <v>172</v>
      </c>
      <c r="AL255" s="50"/>
      <c r="AM255" s="69" t="s">
        <v>172</v>
      </c>
      <c r="AN255" s="14" t="s">
        <v>172</v>
      </c>
      <c r="AO255" s="39">
        <v>4000</v>
      </c>
      <c r="AP255" s="39"/>
      <c r="AQ255" s="39"/>
      <c r="AR255" s="31" t="s">
        <v>2498</v>
      </c>
      <c r="AS255" s="25" t="s">
        <v>599</v>
      </c>
      <c r="AT255" s="25" t="s">
        <v>599</v>
      </c>
      <c r="AU255" s="18" t="s">
        <v>291</v>
      </c>
      <c r="AV255" s="18" t="s">
        <v>245</v>
      </c>
      <c r="AW255" s="98" t="s">
        <v>278</v>
      </c>
      <c r="AX255" s="18"/>
      <c r="AY255" s="18"/>
      <c r="AZ255" s="18"/>
      <c r="BA255" s="25" t="s">
        <v>279</v>
      </c>
      <c r="BB255" s="26">
        <v>13829376686</v>
      </c>
      <c r="BC255" s="18">
        <v>2221</v>
      </c>
      <c r="BD255" s="25" t="s">
        <v>280</v>
      </c>
      <c r="BE255" s="25">
        <v>0</v>
      </c>
      <c r="BF255" s="25">
        <v>0</v>
      </c>
      <c r="BG255" s="25">
        <v>0</v>
      </c>
      <c r="BH255" s="25">
        <v>0</v>
      </c>
      <c r="BI255" s="25"/>
      <c r="BJ255" s="111" t="s">
        <v>1847</v>
      </c>
      <c r="BK255" s="18">
        <v>77</v>
      </c>
      <c r="BL255" s="18"/>
      <c r="BM255" s="18"/>
      <c r="BN255" s="57"/>
    </row>
    <row r="256" ht="33" customHeight="1" spans="1:66">
      <c r="A256" s="69" t="s">
        <v>2499</v>
      </c>
      <c r="B256" s="15" t="s">
        <v>2500</v>
      </c>
      <c r="C256" s="69" t="s">
        <v>2499</v>
      </c>
      <c r="D256" s="16" t="s">
        <v>2501</v>
      </c>
      <c r="E256" s="17">
        <v>2223</v>
      </c>
      <c r="F256" s="19" t="s">
        <v>264</v>
      </c>
      <c r="G256" s="18" t="s">
        <v>265</v>
      </c>
      <c r="H256" s="19" t="s">
        <v>266</v>
      </c>
      <c r="I256" s="15" t="s">
        <v>2502</v>
      </c>
      <c r="J256" s="24">
        <v>30</v>
      </c>
      <c r="K256" s="25">
        <v>0</v>
      </c>
      <c r="L256" s="18">
        <v>3</v>
      </c>
      <c r="M256" s="15">
        <v>44075</v>
      </c>
      <c r="N256" s="15">
        <v>45170</v>
      </c>
      <c r="O256" s="27"/>
      <c r="P256" s="15" t="s">
        <v>268</v>
      </c>
      <c r="Q256" s="25">
        <v>4.3</v>
      </c>
      <c r="R256" s="24">
        <v>3.58333333333333</v>
      </c>
      <c r="S256" s="29" t="s">
        <v>1826</v>
      </c>
      <c r="T256" s="25" t="s">
        <v>270</v>
      </c>
      <c r="U256" s="19"/>
      <c r="V256" s="19" t="s">
        <v>166</v>
      </c>
      <c r="W256" s="18" t="s">
        <v>435</v>
      </c>
      <c r="X256" s="19" t="s">
        <v>24</v>
      </c>
      <c r="Y256" s="35" t="s">
        <v>288</v>
      </c>
      <c r="Z256" s="18" t="s">
        <v>2503</v>
      </c>
      <c r="AA256" s="18"/>
      <c r="AB256" s="37"/>
      <c r="AC256" s="38" t="s">
        <v>273</v>
      </c>
      <c r="AD256" s="18" t="s">
        <v>274</v>
      </c>
      <c r="AE256" s="25" t="s">
        <v>2504</v>
      </c>
      <c r="AF256" s="14" t="s">
        <v>2505</v>
      </c>
      <c r="AG256" s="14" t="s">
        <v>172</v>
      </c>
      <c r="AH256" s="14" t="s">
        <v>172</v>
      </c>
      <c r="AI256" s="14" t="s">
        <v>172</v>
      </c>
      <c r="AJ256" s="14" t="s">
        <v>172</v>
      </c>
      <c r="AK256" s="68" t="s">
        <v>172</v>
      </c>
      <c r="AL256" s="50"/>
      <c r="AM256" s="69" t="s">
        <v>172</v>
      </c>
      <c r="AN256" s="14" t="s">
        <v>172</v>
      </c>
      <c r="AO256" s="39">
        <v>4000</v>
      </c>
      <c r="AP256" s="39"/>
      <c r="AQ256" s="39"/>
      <c r="AR256" s="31" t="s">
        <v>2506</v>
      </c>
      <c r="AS256" s="25" t="s">
        <v>291</v>
      </c>
      <c r="AT256" s="25" t="s">
        <v>306</v>
      </c>
      <c r="AU256" s="18" t="s">
        <v>599</v>
      </c>
      <c r="AV256" s="18" t="s">
        <v>245</v>
      </c>
      <c r="AW256" s="98" t="s">
        <v>278</v>
      </c>
      <c r="AX256" s="18"/>
      <c r="AY256" s="18"/>
      <c r="AZ256" s="18"/>
      <c r="BA256" s="25" t="s">
        <v>279</v>
      </c>
      <c r="BB256" s="26">
        <v>13690986662</v>
      </c>
      <c r="BC256" s="18">
        <v>2223</v>
      </c>
      <c r="BD256" s="25" t="s">
        <v>280</v>
      </c>
      <c r="BE256" s="25">
        <v>0</v>
      </c>
      <c r="BF256" s="25">
        <v>0</v>
      </c>
      <c r="BG256" s="25">
        <v>0</v>
      </c>
      <c r="BH256" s="25">
        <v>0</v>
      </c>
      <c r="BI256" s="25"/>
      <c r="BJ256" s="111" t="s">
        <v>1847</v>
      </c>
      <c r="BK256" s="18">
        <v>77</v>
      </c>
      <c r="BL256" s="18"/>
      <c r="BM256" s="18"/>
      <c r="BN256" s="57"/>
    </row>
    <row r="257" ht="33" customHeight="1" spans="1:66">
      <c r="A257" s="69" t="s">
        <v>2507</v>
      </c>
      <c r="B257" s="15" t="s">
        <v>2508</v>
      </c>
      <c r="C257" s="69" t="s">
        <v>2507</v>
      </c>
      <c r="D257" s="15" t="s">
        <v>2509</v>
      </c>
      <c r="E257" s="17">
        <v>2224</v>
      </c>
      <c r="F257" s="19" t="s">
        <v>264</v>
      </c>
      <c r="G257" s="18" t="s">
        <v>265</v>
      </c>
      <c r="H257" s="19" t="s">
        <v>266</v>
      </c>
      <c r="I257" s="15" t="s">
        <v>2510</v>
      </c>
      <c r="J257" s="24">
        <v>30</v>
      </c>
      <c r="K257" s="25">
        <v>0</v>
      </c>
      <c r="L257" s="18">
        <v>3</v>
      </c>
      <c r="M257" s="15">
        <v>44075</v>
      </c>
      <c r="N257" s="15">
        <v>45170</v>
      </c>
      <c r="O257" s="27"/>
      <c r="P257" s="15" t="s">
        <v>268</v>
      </c>
      <c r="Q257" s="25">
        <v>4.3</v>
      </c>
      <c r="R257" s="24">
        <v>3.58333333333333</v>
      </c>
      <c r="S257" s="29" t="s">
        <v>1826</v>
      </c>
      <c r="T257" s="25" t="s">
        <v>270</v>
      </c>
      <c r="U257" s="19"/>
      <c r="V257" s="19" t="s">
        <v>166</v>
      </c>
      <c r="W257" s="18" t="s">
        <v>435</v>
      </c>
      <c r="X257" s="19" t="s">
        <v>24</v>
      </c>
      <c r="Y257" s="35" t="s">
        <v>288</v>
      </c>
      <c r="Z257" s="18" t="s">
        <v>2503</v>
      </c>
      <c r="AA257" s="18"/>
      <c r="AB257" s="37" t="s">
        <v>2511</v>
      </c>
      <c r="AC257" s="38" t="s">
        <v>273</v>
      </c>
      <c r="AD257" s="18" t="s">
        <v>274</v>
      </c>
      <c r="AE257" s="25" t="s">
        <v>2512</v>
      </c>
      <c r="AF257" s="14" t="s">
        <v>2513</v>
      </c>
      <c r="AG257" s="14" t="s">
        <v>172</v>
      </c>
      <c r="AH257" s="14" t="s">
        <v>172</v>
      </c>
      <c r="AI257" s="14" t="s">
        <v>172</v>
      </c>
      <c r="AJ257" s="14" t="s">
        <v>172</v>
      </c>
      <c r="AK257" s="68" t="s">
        <v>172</v>
      </c>
      <c r="AL257" s="50"/>
      <c r="AM257" s="69" t="s">
        <v>172</v>
      </c>
      <c r="AN257" s="14" t="s">
        <v>172</v>
      </c>
      <c r="AO257" s="39">
        <v>4000</v>
      </c>
      <c r="AP257" s="39"/>
      <c r="AQ257" s="39"/>
      <c r="AR257" s="31" t="s">
        <v>2514</v>
      </c>
      <c r="AS257" s="25" t="s">
        <v>291</v>
      </c>
      <c r="AT257" s="25" t="s">
        <v>306</v>
      </c>
      <c r="AU257" s="18" t="s">
        <v>599</v>
      </c>
      <c r="AV257" s="18" t="s">
        <v>245</v>
      </c>
      <c r="AW257" s="98" t="s">
        <v>278</v>
      </c>
      <c r="AX257" s="18"/>
      <c r="AY257" s="18"/>
      <c r="AZ257" s="18"/>
      <c r="BA257" s="25" t="s">
        <v>279</v>
      </c>
      <c r="BB257" s="26">
        <v>13825381929</v>
      </c>
      <c r="BC257" s="18">
        <v>2224</v>
      </c>
      <c r="BD257" s="25" t="s">
        <v>280</v>
      </c>
      <c r="BE257" s="25">
        <v>0</v>
      </c>
      <c r="BF257" s="25">
        <v>0</v>
      </c>
      <c r="BG257" s="25">
        <v>0</v>
      </c>
      <c r="BH257" s="25">
        <v>0</v>
      </c>
      <c r="BI257" s="25"/>
      <c r="BJ257" s="111" t="s">
        <v>1847</v>
      </c>
      <c r="BK257" s="18">
        <v>77</v>
      </c>
      <c r="BL257" s="18"/>
      <c r="BM257" s="18"/>
      <c r="BN257" s="57"/>
    </row>
    <row r="258" ht="33" customHeight="1" spans="1:66">
      <c r="A258" s="69" t="s">
        <v>2515</v>
      </c>
      <c r="B258" s="15" t="s">
        <v>2516</v>
      </c>
      <c r="C258" s="69" t="s">
        <v>2515</v>
      </c>
      <c r="D258" s="15" t="s">
        <v>2517</v>
      </c>
      <c r="E258" s="17">
        <v>2225</v>
      </c>
      <c r="F258" s="19" t="s">
        <v>285</v>
      </c>
      <c r="G258" s="18" t="s">
        <v>310</v>
      </c>
      <c r="H258" s="19" t="s">
        <v>266</v>
      </c>
      <c r="I258" s="15" t="s">
        <v>2518</v>
      </c>
      <c r="J258" s="24">
        <v>15</v>
      </c>
      <c r="K258" s="25">
        <v>0</v>
      </c>
      <c r="L258" s="18">
        <v>3</v>
      </c>
      <c r="M258" s="15">
        <v>44075</v>
      </c>
      <c r="N258" s="15">
        <v>45170</v>
      </c>
      <c r="O258" s="27"/>
      <c r="P258" s="15" t="s">
        <v>268</v>
      </c>
      <c r="Q258" s="25">
        <v>4.3</v>
      </c>
      <c r="R258" s="24">
        <v>3.58333333333333</v>
      </c>
      <c r="S258" s="29" t="s">
        <v>1826</v>
      </c>
      <c r="T258" s="25" t="s">
        <v>270</v>
      </c>
      <c r="U258" s="19"/>
      <c r="V258" s="19" t="s">
        <v>166</v>
      </c>
      <c r="W258" s="18" t="s">
        <v>435</v>
      </c>
      <c r="X258" s="19" t="s">
        <v>166</v>
      </c>
      <c r="Y258" s="35" t="s">
        <v>288</v>
      </c>
      <c r="Z258" s="18" t="s">
        <v>2519</v>
      </c>
      <c r="AA258" s="18"/>
      <c r="AB258" s="37" t="s">
        <v>2520</v>
      </c>
      <c r="AC258" s="38" t="s">
        <v>273</v>
      </c>
      <c r="AD258" s="18" t="s">
        <v>274</v>
      </c>
      <c r="AE258" s="25" t="s">
        <v>2521</v>
      </c>
      <c r="AF258" s="14" t="s">
        <v>2522</v>
      </c>
      <c r="AG258" s="14" t="s">
        <v>172</v>
      </c>
      <c r="AH258" s="14" t="s">
        <v>172</v>
      </c>
      <c r="AI258" s="14" t="s">
        <v>172</v>
      </c>
      <c r="AJ258" s="14" t="s">
        <v>172</v>
      </c>
      <c r="AK258" s="68" t="s">
        <v>172</v>
      </c>
      <c r="AL258" s="50"/>
      <c r="AM258" s="69" t="s">
        <v>172</v>
      </c>
      <c r="AN258" s="14" t="s">
        <v>172</v>
      </c>
      <c r="AO258" s="39">
        <v>4000</v>
      </c>
      <c r="AP258" s="39"/>
      <c r="AQ258" s="39"/>
      <c r="AR258" s="31" t="s">
        <v>2523</v>
      </c>
      <c r="AS258" s="25" t="s">
        <v>291</v>
      </c>
      <c r="AT258" s="25" t="s">
        <v>306</v>
      </c>
      <c r="AU258" s="18" t="s">
        <v>599</v>
      </c>
      <c r="AV258" s="18"/>
      <c r="AW258" s="98" t="s">
        <v>278</v>
      </c>
      <c r="AX258" s="18"/>
      <c r="AY258" s="18"/>
      <c r="AZ258" s="18"/>
      <c r="BA258" s="25" t="s">
        <v>279</v>
      </c>
      <c r="BB258" s="26">
        <v>18676068111</v>
      </c>
      <c r="BC258" s="18">
        <v>2225</v>
      </c>
      <c r="BD258" s="25" t="s">
        <v>280</v>
      </c>
      <c r="BE258" s="25">
        <v>0</v>
      </c>
      <c r="BF258" s="25">
        <v>0</v>
      </c>
      <c r="BG258" s="25">
        <v>0</v>
      </c>
      <c r="BH258" s="25">
        <v>0</v>
      </c>
      <c r="BI258" s="25"/>
      <c r="BJ258" s="111"/>
      <c r="BK258" s="18"/>
      <c r="BL258" s="18"/>
      <c r="BM258" s="18"/>
      <c r="BN258" s="57"/>
    </row>
    <row r="259" ht="33" customHeight="1" spans="1:66">
      <c r="A259" s="69" t="s">
        <v>2524</v>
      </c>
      <c r="B259" s="15" t="s">
        <v>2525</v>
      </c>
      <c r="C259" s="69" t="s">
        <v>2524</v>
      </c>
      <c r="D259" s="16" t="s">
        <v>2526</v>
      </c>
      <c r="E259" s="17">
        <v>2230</v>
      </c>
      <c r="F259" s="19" t="s">
        <v>285</v>
      </c>
      <c r="G259" s="18" t="s">
        <v>310</v>
      </c>
      <c r="H259" s="19" t="s">
        <v>266</v>
      </c>
      <c r="I259" s="15" t="s">
        <v>2527</v>
      </c>
      <c r="J259" s="24">
        <v>30</v>
      </c>
      <c r="K259" s="25">
        <v>0</v>
      </c>
      <c r="L259" s="18">
        <v>3</v>
      </c>
      <c r="M259" s="15">
        <v>44081</v>
      </c>
      <c r="N259" s="15">
        <v>45176</v>
      </c>
      <c r="O259" s="27"/>
      <c r="P259" s="15" t="s">
        <v>268</v>
      </c>
      <c r="Q259" s="25">
        <v>4.3</v>
      </c>
      <c r="R259" s="24">
        <v>3.58333333333333</v>
      </c>
      <c r="S259" s="29" t="s">
        <v>1826</v>
      </c>
      <c r="T259" s="25" t="s">
        <v>1333</v>
      </c>
      <c r="U259" s="19"/>
      <c r="V259" s="19" t="s">
        <v>166</v>
      </c>
      <c r="W259" s="18" t="s">
        <v>2528</v>
      </c>
      <c r="X259" s="19" t="s">
        <v>166</v>
      </c>
      <c r="Y259" s="35" t="s">
        <v>313</v>
      </c>
      <c r="Z259" s="18" t="s">
        <v>2529</v>
      </c>
      <c r="AA259" s="18"/>
      <c r="AB259" s="37" t="s">
        <v>2530</v>
      </c>
      <c r="AC259" s="38" t="s">
        <v>273</v>
      </c>
      <c r="AD259" s="18" t="s">
        <v>274</v>
      </c>
      <c r="AE259" s="25" t="s">
        <v>2531</v>
      </c>
      <c r="AF259" s="14" t="s">
        <v>2532</v>
      </c>
      <c r="AG259" s="54" t="s">
        <v>2533</v>
      </c>
      <c r="AH259" s="48">
        <v>1</v>
      </c>
      <c r="AI259" s="54" t="s">
        <v>2534</v>
      </c>
      <c r="AJ259" s="54" t="s">
        <v>2535</v>
      </c>
      <c r="AK259" s="120" t="s">
        <v>2536</v>
      </c>
      <c r="AL259" s="109" t="s">
        <v>2536</v>
      </c>
      <c r="AM259" s="121" t="s">
        <v>2537</v>
      </c>
      <c r="AN259" s="120" t="s">
        <v>2538</v>
      </c>
      <c r="AO259" s="39" t="s">
        <v>2539</v>
      </c>
      <c r="AP259" s="39"/>
      <c r="AQ259" s="39"/>
      <c r="AR259" s="31" t="s">
        <v>2540</v>
      </c>
      <c r="AS259" s="25" t="s">
        <v>599</v>
      </c>
      <c r="AT259" s="25" t="s">
        <v>599</v>
      </c>
      <c r="AU259" s="18" t="s">
        <v>291</v>
      </c>
      <c r="AV259" s="18"/>
      <c r="AW259" s="98" t="s">
        <v>278</v>
      </c>
      <c r="AX259" s="18"/>
      <c r="AY259" s="18"/>
      <c r="AZ259" s="18"/>
      <c r="BA259" s="25" t="s">
        <v>279</v>
      </c>
      <c r="BB259" s="26">
        <v>13825382625</v>
      </c>
      <c r="BC259" s="18">
        <v>2230</v>
      </c>
      <c r="BD259" s="25" t="s">
        <v>280</v>
      </c>
      <c r="BE259" s="25">
        <v>0</v>
      </c>
      <c r="BF259" s="25">
        <v>0</v>
      </c>
      <c r="BG259" s="25">
        <v>0</v>
      </c>
      <c r="BH259" s="25">
        <v>0</v>
      </c>
      <c r="BI259" s="25"/>
      <c r="BJ259" s="111" t="s">
        <v>1847</v>
      </c>
      <c r="BK259" s="18"/>
      <c r="BL259" s="18"/>
      <c r="BM259" s="18"/>
      <c r="BN259" s="57"/>
    </row>
    <row r="260" ht="33" customHeight="1" spans="1:66">
      <c r="A260" s="69" t="s">
        <v>2541</v>
      </c>
      <c r="B260" s="15" t="s">
        <v>2542</v>
      </c>
      <c r="C260" s="69" t="s">
        <v>2541</v>
      </c>
      <c r="D260" s="16" t="s">
        <v>2543</v>
      </c>
      <c r="E260" s="17">
        <v>2231</v>
      </c>
      <c r="F260" s="19" t="s">
        <v>285</v>
      </c>
      <c r="G260" s="18" t="s">
        <v>265</v>
      </c>
      <c r="H260" s="19" t="s">
        <v>266</v>
      </c>
      <c r="I260" s="15" t="s">
        <v>2544</v>
      </c>
      <c r="J260" s="24">
        <v>30</v>
      </c>
      <c r="K260" s="25">
        <v>0</v>
      </c>
      <c r="L260" s="18">
        <v>3</v>
      </c>
      <c r="M260" s="15">
        <v>44081</v>
      </c>
      <c r="N260" s="15">
        <v>45176</v>
      </c>
      <c r="O260" s="27"/>
      <c r="P260" s="15" t="s">
        <v>268</v>
      </c>
      <c r="Q260" s="25">
        <v>4.3</v>
      </c>
      <c r="R260" s="24">
        <v>3.58333333333333</v>
      </c>
      <c r="S260" s="29" t="s">
        <v>1826</v>
      </c>
      <c r="T260" s="25" t="s">
        <v>1333</v>
      </c>
      <c r="U260" s="19"/>
      <c r="V260" s="19" t="s">
        <v>166</v>
      </c>
      <c r="W260" s="18" t="s">
        <v>2545</v>
      </c>
      <c r="X260" s="19" t="s">
        <v>24</v>
      </c>
      <c r="Y260" s="35" t="s">
        <v>313</v>
      </c>
      <c r="Z260" s="18" t="s">
        <v>2546</v>
      </c>
      <c r="AA260" s="18"/>
      <c r="AB260" s="37" t="s">
        <v>2547</v>
      </c>
      <c r="AC260" s="38" t="s">
        <v>273</v>
      </c>
      <c r="AD260" s="18" t="s">
        <v>274</v>
      </c>
      <c r="AE260" s="25" t="s">
        <v>2548</v>
      </c>
      <c r="AF260" s="14" t="s">
        <v>2549</v>
      </c>
      <c r="AG260" s="54" t="s">
        <v>2550</v>
      </c>
      <c r="AH260" s="48">
        <v>1</v>
      </c>
      <c r="AI260" s="54" t="s">
        <v>2551</v>
      </c>
      <c r="AJ260" s="54" t="s">
        <v>2552</v>
      </c>
      <c r="AK260" s="120" t="s">
        <v>2553</v>
      </c>
      <c r="AL260" s="109" t="s">
        <v>2553</v>
      </c>
      <c r="AM260" s="121" t="s">
        <v>2554</v>
      </c>
      <c r="AN260" s="120" t="s">
        <v>2555</v>
      </c>
      <c r="AO260" s="39" t="s">
        <v>2556</v>
      </c>
      <c r="AP260" s="39"/>
      <c r="AQ260" s="39"/>
      <c r="AR260" s="31" t="s">
        <v>2557</v>
      </c>
      <c r="AS260" s="25" t="s">
        <v>1050</v>
      </c>
      <c r="AT260" s="25" t="s">
        <v>1050</v>
      </c>
      <c r="AU260" s="18" t="s">
        <v>882</v>
      </c>
      <c r="AV260" s="18" t="s">
        <v>245</v>
      </c>
      <c r="AW260" s="98" t="s">
        <v>278</v>
      </c>
      <c r="AX260" s="18"/>
      <c r="AY260" s="18"/>
      <c r="AZ260" s="18"/>
      <c r="BA260" s="25" t="s">
        <v>279</v>
      </c>
      <c r="BB260" s="26">
        <v>18027986663</v>
      </c>
      <c r="BC260" s="18">
        <v>2231</v>
      </c>
      <c r="BD260" s="25" t="s">
        <v>280</v>
      </c>
      <c r="BE260" s="25">
        <v>0</v>
      </c>
      <c r="BF260" s="25">
        <v>0</v>
      </c>
      <c r="BG260" s="25">
        <v>0</v>
      </c>
      <c r="BH260" s="25">
        <v>0</v>
      </c>
      <c r="BI260" s="25"/>
      <c r="BJ260" s="111" t="s">
        <v>1847</v>
      </c>
      <c r="BK260" s="18">
        <v>77</v>
      </c>
      <c r="BL260" s="18"/>
      <c r="BM260" s="18"/>
      <c r="BN260" s="57"/>
    </row>
    <row r="261" ht="33" customHeight="1" spans="1:66">
      <c r="A261" s="69" t="s">
        <v>2558</v>
      </c>
      <c r="B261" s="15" t="s">
        <v>2559</v>
      </c>
      <c r="C261" s="69" t="s">
        <v>2558</v>
      </c>
      <c r="D261" s="15" t="s">
        <v>2560</v>
      </c>
      <c r="E261" s="17">
        <v>2245</v>
      </c>
      <c r="F261" s="19" t="s">
        <v>285</v>
      </c>
      <c r="G261" s="18" t="s">
        <v>265</v>
      </c>
      <c r="H261" s="19" t="s">
        <v>266</v>
      </c>
      <c r="I261" s="15" t="s">
        <v>2561</v>
      </c>
      <c r="J261" s="24">
        <v>30</v>
      </c>
      <c r="K261" s="25">
        <v>0</v>
      </c>
      <c r="L261" s="18">
        <v>3</v>
      </c>
      <c r="M261" s="15">
        <v>44097</v>
      </c>
      <c r="N261" s="15">
        <v>45192</v>
      </c>
      <c r="O261" s="27"/>
      <c r="P261" s="15" t="s">
        <v>268</v>
      </c>
      <c r="Q261" s="25">
        <v>4.35</v>
      </c>
      <c r="R261" s="24">
        <v>3.625</v>
      </c>
      <c r="S261" s="29" t="s">
        <v>1826</v>
      </c>
      <c r="T261" s="25" t="s">
        <v>270</v>
      </c>
      <c r="U261" s="19"/>
      <c r="V261" s="19" t="s">
        <v>24</v>
      </c>
      <c r="W261" s="18" t="s">
        <v>2123</v>
      </c>
      <c r="X261" s="18" t="s">
        <v>24</v>
      </c>
      <c r="Y261" s="35" t="s">
        <v>313</v>
      </c>
      <c r="Z261" s="18" t="s">
        <v>2562</v>
      </c>
      <c r="AA261" s="18"/>
      <c r="AB261" s="37"/>
      <c r="AC261" s="38" t="s">
        <v>273</v>
      </c>
      <c r="AD261" s="18" t="s">
        <v>274</v>
      </c>
      <c r="AE261" s="25" t="s">
        <v>2563</v>
      </c>
      <c r="AF261" s="14" t="s">
        <v>2564</v>
      </c>
      <c r="AG261" s="14" t="s">
        <v>172</v>
      </c>
      <c r="AH261" s="14" t="s">
        <v>172</v>
      </c>
      <c r="AI261" s="14" t="s">
        <v>172</v>
      </c>
      <c r="AJ261" s="14" t="s">
        <v>172</v>
      </c>
      <c r="AK261" s="68" t="s">
        <v>172</v>
      </c>
      <c r="AL261" s="50"/>
      <c r="AM261" s="69" t="s">
        <v>172</v>
      </c>
      <c r="AN261" s="14" t="s">
        <v>172</v>
      </c>
      <c r="AO261" s="39">
        <v>4000</v>
      </c>
      <c r="AP261" s="39"/>
      <c r="AQ261" s="39"/>
      <c r="AR261" s="31" t="s">
        <v>2565</v>
      </c>
      <c r="AS261" s="25" t="s">
        <v>1050</v>
      </c>
      <c r="AT261" s="25" t="s">
        <v>1050</v>
      </c>
      <c r="AU261" s="18" t="s">
        <v>882</v>
      </c>
      <c r="AV261" s="18" t="s">
        <v>245</v>
      </c>
      <c r="AW261" s="98" t="s">
        <v>278</v>
      </c>
      <c r="AX261" s="18"/>
      <c r="AY261" s="18"/>
      <c r="AZ261" s="18"/>
      <c r="BA261" s="25" t="s">
        <v>279</v>
      </c>
      <c r="BB261" s="26">
        <v>15013265018</v>
      </c>
      <c r="BC261" s="18">
        <v>2245</v>
      </c>
      <c r="BD261" s="25" t="s">
        <v>280</v>
      </c>
      <c r="BE261" s="25">
        <v>0</v>
      </c>
      <c r="BF261" s="25">
        <v>0</v>
      </c>
      <c r="BG261" s="25">
        <v>0</v>
      </c>
      <c r="BH261" s="25">
        <v>0</v>
      </c>
      <c r="BI261" s="25"/>
      <c r="BJ261" s="111" t="s">
        <v>1847</v>
      </c>
      <c r="BK261" s="18">
        <v>77</v>
      </c>
      <c r="BL261" s="18"/>
      <c r="BM261" s="18"/>
      <c r="BN261" s="57"/>
    </row>
    <row r="262" ht="33" customHeight="1" spans="1:66">
      <c r="A262" s="69" t="s">
        <v>2566</v>
      </c>
      <c r="B262" s="15" t="s">
        <v>2567</v>
      </c>
      <c r="C262" s="69" t="s">
        <v>2566</v>
      </c>
      <c r="D262" s="15" t="s">
        <v>2568</v>
      </c>
      <c r="E262" s="17">
        <v>2246</v>
      </c>
      <c r="F262" s="19" t="s">
        <v>264</v>
      </c>
      <c r="G262" s="18" t="s">
        <v>265</v>
      </c>
      <c r="H262" s="19" t="s">
        <v>266</v>
      </c>
      <c r="I262" s="15" t="s">
        <v>2569</v>
      </c>
      <c r="J262" s="24">
        <v>15</v>
      </c>
      <c r="K262" s="25">
        <v>0</v>
      </c>
      <c r="L262" s="18">
        <v>3</v>
      </c>
      <c r="M262" s="15">
        <v>44098</v>
      </c>
      <c r="N262" s="15">
        <v>45193</v>
      </c>
      <c r="O262" s="27"/>
      <c r="P262" s="15" t="s">
        <v>268</v>
      </c>
      <c r="Q262" s="25">
        <v>4.35</v>
      </c>
      <c r="R262" s="24">
        <v>3.625</v>
      </c>
      <c r="S262" s="29" t="s">
        <v>1826</v>
      </c>
      <c r="T262" s="25" t="s">
        <v>270</v>
      </c>
      <c r="U262" s="19"/>
      <c r="V262" s="19" t="s">
        <v>166</v>
      </c>
      <c r="W262" s="18" t="s">
        <v>904</v>
      </c>
      <c r="X262" s="18" t="s">
        <v>24</v>
      </c>
      <c r="Y262" s="35" t="s">
        <v>288</v>
      </c>
      <c r="Z262" s="18" t="s">
        <v>2570</v>
      </c>
      <c r="AA262" s="18"/>
      <c r="AB262" s="37" t="s">
        <v>2571</v>
      </c>
      <c r="AC262" s="38" t="s">
        <v>273</v>
      </c>
      <c r="AD262" s="18" t="s">
        <v>321</v>
      </c>
      <c r="AE262" s="25" t="s">
        <v>2572</v>
      </c>
      <c r="AF262" s="14" t="s">
        <v>2573</v>
      </c>
      <c r="AG262" s="14" t="s">
        <v>172</v>
      </c>
      <c r="AH262" s="14" t="s">
        <v>172</v>
      </c>
      <c r="AI262" s="14" t="s">
        <v>172</v>
      </c>
      <c r="AJ262" s="14" t="s">
        <v>172</v>
      </c>
      <c r="AK262" s="68" t="s">
        <v>172</v>
      </c>
      <c r="AL262" s="50"/>
      <c r="AM262" s="69" t="s">
        <v>172</v>
      </c>
      <c r="AN262" s="14" t="s">
        <v>172</v>
      </c>
      <c r="AO262" s="39">
        <v>2000</v>
      </c>
      <c r="AP262" s="39"/>
      <c r="AQ262" s="39"/>
      <c r="AR262" s="31" t="s">
        <v>2574</v>
      </c>
      <c r="AS262" s="25" t="s">
        <v>1050</v>
      </c>
      <c r="AT262" s="25" t="s">
        <v>1050</v>
      </c>
      <c r="AU262" s="18" t="s">
        <v>882</v>
      </c>
      <c r="AV262" s="18" t="s">
        <v>245</v>
      </c>
      <c r="AW262" s="98" t="s">
        <v>278</v>
      </c>
      <c r="AX262" s="18"/>
      <c r="AY262" s="18"/>
      <c r="AZ262" s="18"/>
      <c r="BA262" s="25" t="s">
        <v>279</v>
      </c>
      <c r="BB262" s="26">
        <v>15819261501</v>
      </c>
      <c r="BC262" s="18">
        <v>2246</v>
      </c>
      <c r="BD262" s="25" t="s">
        <v>280</v>
      </c>
      <c r="BE262" s="25">
        <v>0</v>
      </c>
      <c r="BF262" s="25">
        <v>0</v>
      </c>
      <c r="BG262" s="25">
        <v>0</v>
      </c>
      <c r="BH262" s="25">
        <v>0</v>
      </c>
      <c r="BI262" s="25"/>
      <c r="BJ262" s="111" t="s">
        <v>1847</v>
      </c>
      <c r="BK262" s="18">
        <v>77</v>
      </c>
      <c r="BL262" s="18" t="s">
        <v>2575</v>
      </c>
      <c r="BM262" s="18"/>
      <c r="BN262" s="57"/>
    </row>
    <row r="263" ht="33" customHeight="1" spans="1:66">
      <c r="A263" s="69" t="s">
        <v>2576</v>
      </c>
      <c r="B263" s="15" t="s">
        <v>2577</v>
      </c>
      <c r="C263" s="69" t="s">
        <v>2576</v>
      </c>
      <c r="D263" s="16" t="s">
        <v>2578</v>
      </c>
      <c r="E263" s="17">
        <v>2249</v>
      </c>
      <c r="F263" s="19" t="s">
        <v>285</v>
      </c>
      <c r="G263" s="18" t="s">
        <v>265</v>
      </c>
      <c r="H263" s="19" t="s">
        <v>266</v>
      </c>
      <c r="I263" s="15" t="s">
        <v>2579</v>
      </c>
      <c r="J263" s="24">
        <v>30</v>
      </c>
      <c r="K263" s="25">
        <v>0</v>
      </c>
      <c r="L263" s="18">
        <v>3</v>
      </c>
      <c r="M263" s="15">
        <v>44101</v>
      </c>
      <c r="N263" s="15">
        <v>45196</v>
      </c>
      <c r="O263" s="27"/>
      <c r="P263" s="15" t="s">
        <v>268</v>
      </c>
      <c r="Q263" s="25">
        <v>4.35</v>
      </c>
      <c r="R263" s="24">
        <v>3.625</v>
      </c>
      <c r="S263" s="29" t="s">
        <v>1826</v>
      </c>
      <c r="T263" s="25" t="s">
        <v>270</v>
      </c>
      <c r="U263" s="19"/>
      <c r="V263" s="19" t="s">
        <v>24</v>
      </c>
      <c r="W263" s="18" t="s">
        <v>2580</v>
      </c>
      <c r="X263" s="19" t="s">
        <v>24</v>
      </c>
      <c r="Y263" s="35" t="s">
        <v>288</v>
      </c>
      <c r="Z263" s="18" t="s">
        <v>2581</v>
      </c>
      <c r="AA263" s="18"/>
      <c r="AB263" s="37" t="s">
        <v>2582</v>
      </c>
      <c r="AC263" s="38" t="s">
        <v>273</v>
      </c>
      <c r="AD263" s="18" t="s">
        <v>274</v>
      </c>
      <c r="AE263" s="25" t="s">
        <v>2583</v>
      </c>
      <c r="AF263" s="14" t="s">
        <v>2584</v>
      </c>
      <c r="AG263" s="14" t="s">
        <v>172</v>
      </c>
      <c r="AH263" s="14" t="s">
        <v>172</v>
      </c>
      <c r="AI263" s="14" t="s">
        <v>172</v>
      </c>
      <c r="AJ263" s="14" t="s">
        <v>172</v>
      </c>
      <c r="AK263" s="68" t="s">
        <v>172</v>
      </c>
      <c r="AL263" s="50"/>
      <c r="AM263" s="69" t="s">
        <v>172</v>
      </c>
      <c r="AN263" s="14" t="s">
        <v>172</v>
      </c>
      <c r="AO263" s="39">
        <v>4000</v>
      </c>
      <c r="AP263" s="39"/>
      <c r="AQ263" s="39"/>
      <c r="AR263" s="31" t="s">
        <v>2585</v>
      </c>
      <c r="AS263" s="25" t="s">
        <v>1050</v>
      </c>
      <c r="AT263" s="25" t="s">
        <v>1050</v>
      </c>
      <c r="AU263" s="18" t="s">
        <v>882</v>
      </c>
      <c r="AV263" s="18" t="s">
        <v>245</v>
      </c>
      <c r="AW263" s="98" t="s">
        <v>278</v>
      </c>
      <c r="AX263" s="18"/>
      <c r="AY263" s="18"/>
      <c r="AZ263" s="18"/>
      <c r="BA263" s="25" t="s">
        <v>279</v>
      </c>
      <c r="BB263" s="26">
        <v>15220968935</v>
      </c>
      <c r="BC263" s="18">
        <v>2249</v>
      </c>
      <c r="BD263" s="25" t="s">
        <v>280</v>
      </c>
      <c r="BE263" s="25">
        <v>0</v>
      </c>
      <c r="BF263" s="25">
        <v>0</v>
      </c>
      <c r="BG263" s="25">
        <v>0</v>
      </c>
      <c r="BH263" s="25">
        <v>0</v>
      </c>
      <c r="BI263" s="25"/>
      <c r="BJ263" s="111" t="s">
        <v>1847</v>
      </c>
      <c r="BK263" s="18">
        <v>77</v>
      </c>
      <c r="BL263" s="18"/>
      <c r="BM263" s="18"/>
      <c r="BN263" s="57"/>
    </row>
    <row r="264" ht="33" customHeight="1" spans="1:66">
      <c r="A264" s="69" t="s">
        <v>2586</v>
      </c>
      <c r="B264" s="15" t="s">
        <v>2587</v>
      </c>
      <c r="C264" s="69" t="s">
        <v>2586</v>
      </c>
      <c r="D264" s="15" t="s">
        <v>2588</v>
      </c>
      <c r="E264" s="17">
        <v>2250</v>
      </c>
      <c r="F264" s="19" t="s">
        <v>285</v>
      </c>
      <c r="G264" s="18" t="s">
        <v>310</v>
      </c>
      <c r="H264" s="19" t="s">
        <v>266</v>
      </c>
      <c r="I264" s="15" t="s">
        <v>2589</v>
      </c>
      <c r="J264" s="24">
        <v>30</v>
      </c>
      <c r="K264" s="25">
        <v>0</v>
      </c>
      <c r="L264" s="18">
        <v>3</v>
      </c>
      <c r="M264" s="15">
        <v>44101</v>
      </c>
      <c r="N264" s="15">
        <v>45196</v>
      </c>
      <c r="O264" s="27"/>
      <c r="P264" s="15" t="s">
        <v>268</v>
      </c>
      <c r="Q264" s="25">
        <v>4.35</v>
      </c>
      <c r="R264" s="24">
        <v>3.625</v>
      </c>
      <c r="S264" s="29" t="s">
        <v>1826</v>
      </c>
      <c r="T264" s="25" t="s">
        <v>270</v>
      </c>
      <c r="U264" s="19"/>
      <c r="V264" s="19" t="s">
        <v>166</v>
      </c>
      <c r="W264" s="18" t="s">
        <v>1809</v>
      </c>
      <c r="X264" s="19" t="s">
        <v>166</v>
      </c>
      <c r="Y264" s="35" t="s">
        <v>313</v>
      </c>
      <c r="Z264" s="18" t="s">
        <v>2590</v>
      </c>
      <c r="AA264" s="18"/>
      <c r="AB264" s="37" t="s">
        <v>2591</v>
      </c>
      <c r="AC264" s="38" t="s">
        <v>273</v>
      </c>
      <c r="AD264" s="18" t="s">
        <v>321</v>
      </c>
      <c r="AE264" s="25" t="s">
        <v>2592</v>
      </c>
      <c r="AF264" s="14" t="s">
        <v>2593</v>
      </c>
      <c r="AG264" s="14" t="s">
        <v>172</v>
      </c>
      <c r="AH264" s="14" t="s">
        <v>172</v>
      </c>
      <c r="AI264" s="14" t="s">
        <v>172</v>
      </c>
      <c r="AJ264" s="14" t="s">
        <v>172</v>
      </c>
      <c r="AK264" s="68" t="s">
        <v>172</v>
      </c>
      <c r="AL264" s="50"/>
      <c r="AM264" s="69" t="s">
        <v>172</v>
      </c>
      <c r="AN264" s="14" t="s">
        <v>172</v>
      </c>
      <c r="AO264" s="39">
        <v>4000</v>
      </c>
      <c r="AP264" s="39"/>
      <c r="AQ264" s="39"/>
      <c r="AR264" s="31" t="s">
        <v>2594</v>
      </c>
      <c r="AS264" s="25" t="s">
        <v>1050</v>
      </c>
      <c r="AT264" s="25" t="s">
        <v>1050</v>
      </c>
      <c r="AU264" s="18" t="s">
        <v>882</v>
      </c>
      <c r="AV264" s="18"/>
      <c r="AW264" s="98" t="s">
        <v>278</v>
      </c>
      <c r="AX264" s="18"/>
      <c r="AY264" s="18"/>
      <c r="AZ264" s="18"/>
      <c r="BA264" s="25" t="s">
        <v>279</v>
      </c>
      <c r="BB264" s="26">
        <v>13825335566</v>
      </c>
      <c r="BC264" s="18">
        <v>2250</v>
      </c>
      <c r="BD264" s="25" t="s">
        <v>280</v>
      </c>
      <c r="BE264" s="25">
        <v>0</v>
      </c>
      <c r="BF264" s="25">
        <v>0</v>
      </c>
      <c r="BG264" s="25">
        <v>0</v>
      </c>
      <c r="BH264" s="25">
        <v>0</v>
      </c>
      <c r="BI264" s="25"/>
      <c r="BJ264" s="111" t="s">
        <v>1847</v>
      </c>
      <c r="BK264" s="18">
        <v>77</v>
      </c>
      <c r="BL264" s="18"/>
      <c r="BM264" s="18"/>
      <c r="BN264" s="57"/>
    </row>
    <row r="265" ht="33" customHeight="1" spans="1:66">
      <c r="A265" s="69" t="s">
        <v>2595</v>
      </c>
      <c r="B265" s="15" t="s">
        <v>2596</v>
      </c>
      <c r="C265" s="69" t="s">
        <v>2595</v>
      </c>
      <c r="D265" s="16" t="s">
        <v>2597</v>
      </c>
      <c r="E265" s="17">
        <v>2251</v>
      </c>
      <c r="F265" s="19" t="s">
        <v>285</v>
      </c>
      <c r="G265" s="18" t="s">
        <v>265</v>
      </c>
      <c r="H265" s="19" t="s">
        <v>266</v>
      </c>
      <c r="I265" s="15" t="s">
        <v>2598</v>
      </c>
      <c r="J265" s="24">
        <v>30</v>
      </c>
      <c r="K265" s="25">
        <v>0</v>
      </c>
      <c r="L265" s="18">
        <v>3</v>
      </c>
      <c r="M265" s="15">
        <v>44101</v>
      </c>
      <c r="N265" s="15">
        <v>45196</v>
      </c>
      <c r="O265" s="27"/>
      <c r="P265" s="15" t="s">
        <v>268</v>
      </c>
      <c r="Q265" s="25">
        <v>4.35</v>
      </c>
      <c r="R265" s="24">
        <v>3.625</v>
      </c>
      <c r="S265" s="29" t="s">
        <v>1826</v>
      </c>
      <c r="T265" s="25" t="s">
        <v>270</v>
      </c>
      <c r="U265" s="19"/>
      <c r="V265" s="19" t="s">
        <v>24</v>
      </c>
      <c r="W265" s="18" t="s">
        <v>2599</v>
      </c>
      <c r="X265" s="19" t="s">
        <v>24</v>
      </c>
      <c r="Y265" s="35" t="s">
        <v>288</v>
      </c>
      <c r="Z265" s="18" t="s">
        <v>2600</v>
      </c>
      <c r="AA265" s="18"/>
      <c r="AB265" s="37" t="s">
        <v>2601</v>
      </c>
      <c r="AC265" s="38" t="s">
        <v>273</v>
      </c>
      <c r="AD265" s="18" t="s">
        <v>321</v>
      </c>
      <c r="AE265" s="25" t="s">
        <v>2602</v>
      </c>
      <c r="AF265" s="14" t="s">
        <v>2603</v>
      </c>
      <c r="AG265" s="14" t="s">
        <v>172</v>
      </c>
      <c r="AH265" s="14" t="s">
        <v>172</v>
      </c>
      <c r="AI265" s="14" t="s">
        <v>172</v>
      </c>
      <c r="AJ265" s="14" t="s">
        <v>172</v>
      </c>
      <c r="AK265" s="68" t="s">
        <v>172</v>
      </c>
      <c r="AL265" s="50"/>
      <c r="AM265" s="69" t="s">
        <v>172</v>
      </c>
      <c r="AN265" s="14" t="s">
        <v>172</v>
      </c>
      <c r="AO265" s="39">
        <v>4000</v>
      </c>
      <c r="AP265" s="39"/>
      <c r="AQ265" s="39"/>
      <c r="AR265" s="31" t="s">
        <v>2604</v>
      </c>
      <c r="AS265" s="25" t="s">
        <v>882</v>
      </c>
      <c r="AT265" s="25" t="s">
        <v>882</v>
      </c>
      <c r="AU265" s="18" t="s">
        <v>1050</v>
      </c>
      <c r="AV265" s="18" t="s">
        <v>245</v>
      </c>
      <c r="AW265" s="98" t="s">
        <v>278</v>
      </c>
      <c r="AX265" s="18"/>
      <c r="AY265" s="18"/>
      <c r="AZ265" s="18"/>
      <c r="BA265" s="25" t="s">
        <v>279</v>
      </c>
      <c r="BB265" s="26">
        <v>13553285168</v>
      </c>
      <c r="BC265" s="18">
        <v>2251</v>
      </c>
      <c r="BD265" s="25" t="s">
        <v>280</v>
      </c>
      <c r="BE265" s="25">
        <v>0</v>
      </c>
      <c r="BF265" s="25">
        <v>0</v>
      </c>
      <c r="BG265" s="25">
        <v>0</v>
      </c>
      <c r="BH265" s="25">
        <v>0</v>
      </c>
      <c r="BI265" s="25"/>
      <c r="BJ265" s="111" t="s">
        <v>1847</v>
      </c>
      <c r="BK265" s="18">
        <v>77</v>
      </c>
      <c r="BL265" s="18"/>
      <c r="BM265" s="18"/>
      <c r="BN265" s="57"/>
    </row>
    <row r="266" ht="33" customHeight="1" spans="1:66">
      <c r="A266" s="69" t="s">
        <v>2605</v>
      </c>
      <c r="B266" s="15" t="s">
        <v>2606</v>
      </c>
      <c r="C266" s="69" t="s">
        <v>2605</v>
      </c>
      <c r="D266" s="15" t="s">
        <v>2607</v>
      </c>
      <c r="E266" s="17">
        <v>2252</v>
      </c>
      <c r="F266" s="19" t="s">
        <v>285</v>
      </c>
      <c r="G266" s="18" t="s">
        <v>265</v>
      </c>
      <c r="H266" s="19" t="s">
        <v>266</v>
      </c>
      <c r="I266" s="15" t="s">
        <v>2608</v>
      </c>
      <c r="J266" s="24">
        <v>30</v>
      </c>
      <c r="K266" s="25">
        <v>0</v>
      </c>
      <c r="L266" s="18">
        <v>3</v>
      </c>
      <c r="M266" s="15">
        <v>44102</v>
      </c>
      <c r="N266" s="15">
        <v>45197</v>
      </c>
      <c r="O266" s="27"/>
      <c r="P266" s="15" t="s">
        <v>268</v>
      </c>
      <c r="Q266" s="25">
        <v>4.35</v>
      </c>
      <c r="R266" s="24">
        <v>3.625</v>
      </c>
      <c r="S266" s="29" t="s">
        <v>1826</v>
      </c>
      <c r="T266" s="25" t="s">
        <v>270</v>
      </c>
      <c r="U266" s="19"/>
      <c r="V266" s="19" t="s">
        <v>166</v>
      </c>
      <c r="W266" s="18" t="s">
        <v>2365</v>
      </c>
      <c r="X266" s="19" t="s">
        <v>24</v>
      </c>
      <c r="Y266" s="35" t="s">
        <v>313</v>
      </c>
      <c r="Z266" s="18" t="s">
        <v>2609</v>
      </c>
      <c r="AA266" s="18"/>
      <c r="AB266" s="37" t="s">
        <v>2610</v>
      </c>
      <c r="AC266" s="38" t="s">
        <v>273</v>
      </c>
      <c r="AD266" s="18" t="s">
        <v>274</v>
      </c>
      <c r="AE266" s="25" t="s">
        <v>2611</v>
      </c>
      <c r="AF266" s="14" t="s">
        <v>2612</v>
      </c>
      <c r="AG266" s="14" t="s">
        <v>172</v>
      </c>
      <c r="AH266" s="14" t="s">
        <v>172</v>
      </c>
      <c r="AI266" s="14" t="s">
        <v>172</v>
      </c>
      <c r="AJ266" s="14" t="s">
        <v>172</v>
      </c>
      <c r="AK266" s="68" t="s">
        <v>172</v>
      </c>
      <c r="AL266" s="50"/>
      <c r="AM266" s="69" t="s">
        <v>172</v>
      </c>
      <c r="AN266" s="14" t="s">
        <v>172</v>
      </c>
      <c r="AO266" s="39">
        <v>4000</v>
      </c>
      <c r="AP266" s="39"/>
      <c r="AQ266" s="39"/>
      <c r="AR266" s="31" t="s">
        <v>2613</v>
      </c>
      <c r="AS266" s="25" t="s">
        <v>1050</v>
      </c>
      <c r="AT266" s="25" t="s">
        <v>1050</v>
      </c>
      <c r="AU266" s="18" t="s">
        <v>882</v>
      </c>
      <c r="AV266" s="18" t="s">
        <v>245</v>
      </c>
      <c r="AW266" s="98" t="s">
        <v>278</v>
      </c>
      <c r="AX266" s="18"/>
      <c r="AY266" s="18"/>
      <c r="AZ266" s="18"/>
      <c r="BA266" s="25" t="s">
        <v>279</v>
      </c>
      <c r="BB266" s="26">
        <v>15876240000</v>
      </c>
      <c r="BC266" s="18">
        <v>2252</v>
      </c>
      <c r="BD266" s="25" t="s">
        <v>280</v>
      </c>
      <c r="BE266" s="25">
        <v>0</v>
      </c>
      <c r="BF266" s="25">
        <v>0</v>
      </c>
      <c r="BG266" s="25">
        <v>0</v>
      </c>
      <c r="BH266" s="25">
        <v>0</v>
      </c>
      <c r="BI266" s="25"/>
      <c r="BJ266" s="111" t="s">
        <v>1847</v>
      </c>
      <c r="BK266" s="18">
        <v>77</v>
      </c>
      <c r="BL266" s="18"/>
      <c r="BM266" s="18"/>
      <c r="BN266" s="57"/>
    </row>
    <row r="267" ht="33" customHeight="1" spans="1:66">
      <c r="A267" s="69" t="s">
        <v>2614</v>
      </c>
      <c r="B267" s="15" t="s">
        <v>2615</v>
      </c>
      <c r="C267" s="69" t="s">
        <v>2614</v>
      </c>
      <c r="D267" s="15" t="s">
        <v>2616</v>
      </c>
      <c r="E267" s="17">
        <v>2254</v>
      </c>
      <c r="F267" s="19" t="s">
        <v>285</v>
      </c>
      <c r="G267" s="18" t="s">
        <v>265</v>
      </c>
      <c r="H267" s="19" t="s">
        <v>266</v>
      </c>
      <c r="I267" s="15" t="s">
        <v>2617</v>
      </c>
      <c r="J267" s="24">
        <v>30</v>
      </c>
      <c r="K267" s="25">
        <v>0</v>
      </c>
      <c r="L267" s="18">
        <v>3</v>
      </c>
      <c r="M267" s="15">
        <v>44102</v>
      </c>
      <c r="N267" s="15">
        <v>45197</v>
      </c>
      <c r="O267" s="27"/>
      <c r="P267" s="15" t="s">
        <v>2618</v>
      </c>
      <c r="Q267" s="25">
        <v>4.15</v>
      </c>
      <c r="R267" s="24">
        <v>3.45833333333333</v>
      </c>
      <c r="S267" s="29" t="s">
        <v>1826</v>
      </c>
      <c r="T267" s="25" t="s">
        <v>270</v>
      </c>
      <c r="U267" s="19"/>
      <c r="V267" s="19" t="s">
        <v>166</v>
      </c>
      <c r="W267" s="18" t="s">
        <v>435</v>
      </c>
      <c r="X267" s="19" t="s">
        <v>24</v>
      </c>
      <c r="Y267" s="35" t="s">
        <v>288</v>
      </c>
      <c r="Z267" s="18" t="s">
        <v>2619</v>
      </c>
      <c r="AA267" s="18"/>
      <c r="AB267" s="37" t="s">
        <v>2620</v>
      </c>
      <c r="AC267" s="38" t="s">
        <v>273</v>
      </c>
      <c r="AD267" s="18" t="s">
        <v>321</v>
      </c>
      <c r="AE267" s="25" t="s">
        <v>2621</v>
      </c>
      <c r="AF267" s="14" t="s">
        <v>2622</v>
      </c>
      <c r="AG267" s="14" t="s">
        <v>172</v>
      </c>
      <c r="AH267" s="14" t="s">
        <v>172</v>
      </c>
      <c r="AI267" s="14" t="s">
        <v>172</v>
      </c>
      <c r="AJ267" s="14" t="s">
        <v>172</v>
      </c>
      <c r="AK267" s="68" t="s">
        <v>172</v>
      </c>
      <c r="AL267" s="50"/>
      <c r="AM267" s="69" t="s">
        <v>172</v>
      </c>
      <c r="AN267" s="14" t="s">
        <v>172</v>
      </c>
      <c r="AO267" s="39">
        <v>2000</v>
      </c>
      <c r="AP267" s="39"/>
      <c r="AQ267" s="39"/>
      <c r="AR267" s="31" t="s">
        <v>2623</v>
      </c>
      <c r="AS267" s="25" t="s">
        <v>291</v>
      </c>
      <c r="AT267" s="25" t="s">
        <v>306</v>
      </c>
      <c r="AU267" s="18" t="s">
        <v>599</v>
      </c>
      <c r="AV267" s="18" t="s">
        <v>245</v>
      </c>
      <c r="AW267" s="98" t="s">
        <v>278</v>
      </c>
      <c r="AX267" s="18"/>
      <c r="AY267" s="18"/>
      <c r="AZ267" s="18"/>
      <c r="BA267" s="25" t="s">
        <v>279</v>
      </c>
      <c r="BB267" s="26">
        <v>13725675679</v>
      </c>
      <c r="BC267" s="18">
        <v>2254</v>
      </c>
      <c r="BD267" s="25" t="s">
        <v>280</v>
      </c>
      <c r="BE267" s="25">
        <v>0</v>
      </c>
      <c r="BF267" s="25">
        <v>0</v>
      </c>
      <c r="BG267" s="25">
        <v>0</v>
      </c>
      <c r="BH267" s="25">
        <v>0</v>
      </c>
      <c r="BI267" s="25"/>
      <c r="BJ267" s="111" t="s">
        <v>1847</v>
      </c>
      <c r="BK267" s="18">
        <v>77</v>
      </c>
      <c r="BL267" s="18"/>
      <c r="BM267" s="18"/>
      <c r="BN267" s="57"/>
    </row>
    <row r="268" ht="33" customHeight="1" spans="1:66">
      <c r="A268" s="69" t="s">
        <v>2624</v>
      </c>
      <c r="B268" s="15" t="s">
        <v>1330</v>
      </c>
      <c r="C268" s="69" t="s">
        <v>2624</v>
      </c>
      <c r="D268" s="15" t="s">
        <v>1331</v>
      </c>
      <c r="E268" s="17">
        <v>2255</v>
      </c>
      <c r="F268" s="19" t="s">
        <v>285</v>
      </c>
      <c r="G268" s="18" t="s">
        <v>265</v>
      </c>
      <c r="H268" s="19" t="s">
        <v>266</v>
      </c>
      <c r="I268" s="15" t="s">
        <v>1332</v>
      </c>
      <c r="J268" s="24">
        <v>30</v>
      </c>
      <c r="K268" s="25">
        <v>0</v>
      </c>
      <c r="L268" s="18">
        <v>3</v>
      </c>
      <c r="M268" s="15">
        <v>44102</v>
      </c>
      <c r="N268" s="15">
        <v>45563</v>
      </c>
      <c r="O268" s="27"/>
      <c r="P268" s="15" t="s">
        <v>268</v>
      </c>
      <c r="Q268" s="25">
        <v>3.95</v>
      </c>
      <c r="R268" s="24">
        <v>3.29166666666667</v>
      </c>
      <c r="S268" s="29" t="s">
        <v>1826</v>
      </c>
      <c r="T268" s="25" t="s">
        <v>1333</v>
      </c>
      <c r="U268" s="19"/>
      <c r="V268" s="19" t="s">
        <v>166</v>
      </c>
      <c r="W268" s="18" t="s">
        <v>2625</v>
      </c>
      <c r="X268" s="19" t="s">
        <v>24</v>
      </c>
      <c r="Y268" s="35" t="s">
        <v>288</v>
      </c>
      <c r="Z268" s="18" t="s">
        <v>2626</v>
      </c>
      <c r="AA268" s="18"/>
      <c r="AB268" s="37" t="s">
        <v>2627</v>
      </c>
      <c r="AC268" s="38" t="s">
        <v>273</v>
      </c>
      <c r="AD268" s="18" t="s">
        <v>321</v>
      </c>
      <c r="AE268" s="25" t="s">
        <v>2628</v>
      </c>
      <c r="AF268" s="14" t="s">
        <v>1337</v>
      </c>
      <c r="AG268" s="54" t="s">
        <v>1338</v>
      </c>
      <c r="AH268" s="54" t="s">
        <v>143</v>
      </c>
      <c r="AI268" s="54" t="s">
        <v>1339</v>
      </c>
      <c r="AJ268" s="54" t="s">
        <v>2629</v>
      </c>
      <c r="AK268" s="120" t="s">
        <v>2630</v>
      </c>
      <c r="AL268" s="109" t="s">
        <v>2630</v>
      </c>
      <c r="AM268" s="121" t="s">
        <v>2631</v>
      </c>
      <c r="AN268" s="120" t="s">
        <v>2632</v>
      </c>
      <c r="AO268" s="39" t="s">
        <v>2556</v>
      </c>
      <c r="AP268" s="39"/>
      <c r="AQ268" s="39"/>
      <c r="AR268" s="31" t="s">
        <v>1341</v>
      </c>
      <c r="AS268" s="25" t="s">
        <v>1050</v>
      </c>
      <c r="AT268" s="25" t="s">
        <v>1050</v>
      </c>
      <c r="AU268" s="18" t="s">
        <v>882</v>
      </c>
      <c r="AV268" s="18" t="s">
        <v>245</v>
      </c>
      <c r="AW268" s="98" t="s">
        <v>278</v>
      </c>
      <c r="AX268" s="18"/>
      <c r="AY268" s="18"/>
      <c r="AZ268" s="18"/>
      <c r="BA268" s="25" t="s">
        <v>279</v>
      </c>
      <c r="BB268" s="26">
        <v>13318991998</v>
      </c>
      <c r="BC268" s="18">
        <v>2255</v>
      </c>
      <c r="BD268" s="25" t="s">
        <v>195</v>
      </c>
      <c r="BE268" s="25">
        <v>0</v>
      </c>
      <c r="BF268" s="25">
        <v>0</v>
      </c>
      <c r="BG268" s="25">
        <v>0</v>
      </c>
      <c r="BH268" s="25">
        <v>0</v>
      </c>
      <c r="BI268" s="25"/>
      <c r="BJ268" s="111" t="s">
        <v>1847</v>
      </c>
      <c r="BK268" s="18">
        <v>77</v>
      </c>
      <c r="BL268" s="18"/>
      <c r="BM268" s="18"/>
      <c r="BN268" s="112" t="s">
        <v>166</v>
      </c>
    </row>
    <row r="269" ht="33" customHeight="1" spans="1:66">
      <c r="A269" s="69" t="s">
        <v>2633</v>
      </c>
      <c r="B269" s="15" t="s">
        <v>2634</v>
      </c>
      <c r="C269" s="69" t="s">
        <v>2633</v>
      </c>
      <c r="D269" s="15" t="s">
        <v>2635</v>
      </c>
      <c r="E269" s="17">
        <v>2256</v>
      </c>
      <c r="F269" s="19" t="s">
        <v>285</v>
      </c>
      <c r="G269" s="18" t="s">
        <v>265</v>
      </c>
      <c r="H269" s="19" t="s">
        <v>266</v>
      </c>
      <c r="I269" s="15" t="s">
        <v>2636</v>
      </c>
      <c r="J269" s="24">
        <v>30</v>
      </c>
      <c r="K269" s="25">
        <v>0</v>
      </c>
      <c r="L269" s="18">
        <v>3</v>
      </c>
      <c r="M269" s="15">
        <v>44102</v>
      </c>
      <c r="N269" s="15">
        <v>45197</v>
      </c>
      <c r="O269" s="27"/>
      <c r="P269" s="15" t="s">
        <v>268</v>
      </c>
      <c r="Q269" s="25">
        <v>4.35</v>
      </c>
      <c r="R269" s="24">
        <v>3.625</v>
      </c>
      <c r="S269" s="29" t="s">
        <v>1826</v>
      </c>
      <c r="T269" s="25" t="s">
        <v>1333</v>
      </c>
      <c r="U269" s="19"/>
      <c r="V269" s="19" t="s">
        <v>24</v>
      </c>
      <c r="W269" s="18" t="s">
        <v>350</v>
      </c>
      <c r="X269" s="19" t="s">
        <v>24</v>
      </c>
      <c r="Y269" s="35" t="s">
        <v>288</v>
      </c>
      <c r="Z269" s="18" t="s">
        <v>2637</v>
      </c>
      <c r="AA269" s="18"/>
      <c r="AB269" s="37" t="s">
        <v>2638</v>
      </c>
      <c r="AC269" s="38" t="s">
        <v>273</v>
      </c>
      <c r="AD269" s="18" t="s">
        <v>321</v>
      </c>
      <c r="AE269" s="25" t="s">
        <v>2639</v>
      </c>
      <c r="AF269" s="14" t="s">
        <v>2640</v>
      </c>
      <c r="AG269" s="54" t="s">
        <v>2641</v>
      </c>
      <c r="AH269" s="54" t="s">
        <v>143</v>
      </c>
      <c r="AI269" s="54" t="s">
        <v>2642</v>
      </c>
      <c r="AJ269" s="54" t="s">
        <v>2643</v>
      </c>
      <c r="AK269" s="120" t="s">
        <v>2644</v>
      </c>
      <c r="AL269" s="109" t="s">
        <v>2644</v>
      </c>
      <c r="AM269" s="121" t="s">
        <v>2645</v>
      </c>
      <c r="AN269" s="120" t="s">
        <v>2646</v>
      </c>
      <c r="AO269" s="39" t="s">
        <v>2556</v>
      </c>
      <c r="AP269" s="39"/>
      <c r="AQ269" s="39"/>
      <c r="AR269" s="31" t="s">
        <v>2647</v>
      </c>
      <c r="AS269" s="25" t="s">
        <v>1050</v>
      </c>
      <c r="AT269" s="25" t="s">
        <v>1050</v>
      </c>
      <c r="AU269" s="18" t="s">
        <v>882</v>
      </c>
      <c r="AV269" s="18" t="s">
        <v>245</v>
      </c>
      <c r="AW269" s="98" t="s">
        <v>278</v>
      </c>
      <c r="AX269" s="18"/>
      <c r="AY269" s="18"/>
      <c r="AZ269" s="18"/>
      <c r="BA269" s="25" t="s">
        <v>279</v>
      </c>
      <c r="BB269" s="26">
        <v>18688098275</v>
      </c>
      <c r="BC269" s="18">
        <v>2256</v>
      </c>
      <c r="BD269" s="25" t="s">
        <v>280</v>
      </c>
      <c r="BE269" s="25">
        <v>0</v>
      </c>
      <c r="BF269" s="25">
        <v>0</v>
      </c>
      <c r="BG269" s="25">
        <v>0</v>
      </c>
      <c r="BH269" s="25">
        <v>0</v>
      </c>
      <c r="BI269" s="25"/>
      <c r="BJ269" s="111" t="s">
        <v>1847</v>
      </c>
      <c r="BK269" s="18">
        <v>77</v>
      </c>
      <c r="BL269" s="18"/>
      <c r="BM269" s="18"/>
      <c r="BN269" s="57"/>
    </row>
    <row r="270" ht="33" customHeight="1" spans="1:66">
      <c r="A270" s="69" t="s">
        <v>2648</v>
      </c>
      <c r="B270" s="15" t="s">
        <v>2649</v>
      </c>
      <c r="C270" s="69" t="s">
        <v>2648</v>
      </c>
      <c r="D270" s="15" t="s">
        <v>32</v>
      </c>
      <c r="E270" s="17">
        <v>2257</v>
      </c>
      <c r="F270" s="19" t="s">
        <v>285</v>
      </c>
      <c r="G270" s="18" t="s">
        <v>310</v>
      </c>
      <c r="H270" s="19" t="s">
        <v>266</v>
      </c>
      <c r="I270" s="15" t="s">
        <v>2650</v>
      </c>
      <c r="J270" s="24">
        <v>30</v>
      </c>
      <c r="K270" s="25">
        <v>0</v>
      </c>
      <c r="L270" s="18">
        <v>3</v>
      </c>
      <c r="M270" s="15">
        <v>44102</v>
      </c>
      <c r="N270" s="15">
        <v>45197</v>
      </c>
      <c r="O270" s="27"/>
      <c r="P270" s="15" t="s">
        <v>268</v>
      </c>
      <c r="Q270" s="25">
        <v>4.35</v>
      </c>
      <c r="R270" s="24">
        <v>3.625</v>
      </c>
      <c r="S270" s="29" t="s">
        <v>1826</v>
      </c>
      <c r="T270" s="25" t="s">
        <v>1333</v>
      </c>
      <c r="U270" s="19"/>
      <c r="V270" s="19" t="s">
        <v>166</v>
      </c>
      <c r="W270" s="18" t="s">
        <v>350</v>
      </c>
      <c r="X270" s="19" t="s">
        <v>166</v>
      </c>
      <c r="Y270" s="35" t="s">
        <v>313</v>
      </c>
      <c r="Z270" s="18" t="s">
        <v>2651</v>
      </c>
      <c r="AA270" s="18"/>
      <c r="AB270" s="37" t="s">
        <v>2652</v>
      </c>
      <c r="AC270" s="38" t="s">
        <v>273</v>
      </c>
      <c r="AD270" s="18" t="s">
        <v>274</v>
      </c>
      <c r="AE270" s="25" t="s">
        <v>2653</v>
      </c>
      <c r="AF270" s="14" t="s">
        <v>2654</v>
      </c>
      <c r="AG270" s="54" t="s">
        <v>2655</v>
      </c>
      <c r="AH270" s="54" t="s">
        <v>143</v>
      </c>
      <c r="AI270" s="54" t="s">
        <v>2656</v>
      </c>
      <c r="AJ270" s="54" t="s">
        <v>2657</v>
      </c>
      <c r="AK270" s="120" t="s">
        <v>2658</v>
      </c>
      <c r="AL270" s="109" t="s">
        <v>2658</v>
      </c>
      <c r="AM270" s="121" t="s">
        <v>2659</v>
      </c>
      <c r="AN270" s="120" t="s">
        <v>2660</v>
      </c>
      <c r="AO270" s="39">
        <v>4000</v>
      </c>
      <c r="AP270" s="39"/>
      <c r="AQ270" s="39"/>
      <c r="AR270" s="31" t="s">
        <v>2661</v>
      </c>
      <c r="AS270" s="25" t="s">
        <v>1050</v>
      </c>
      <c r="AT270" s="25" t="s">
        <v>1050</v>
      </c>
      <c r="AU270" s="18" t="s">
        <v>882</v>
      </c>
      <c r="AV270" s="18"/>
      <c r="AW270" s="98" t="s">
        <v>278</v>
      </c>
      <c r="AX270" s="18"/>
      <c r="AY270" s="18"/>
      <c r="AZ270" s="18"/>
      <c r="BA270" s="25" t="s">
        <v>279</v>
      </c>
      <c r="BB270" s="26">
        <v>15986045638</v>
      </c>
      <c r="BC270" s="18">
        <v>2257</v>
      </c>
      <c r="BD270" s="25" t="s">
        <v>280</v>
      </c>
      <c r="BE270" s="25">
        <v>0</v>
      </c>
      <c r="BF270" s="25">
        <v>0</v>
      </c>
      <c r="BG270" s="25">
        <v>0</v>
      </c>
      <c r="BH270" s="25">
        <v>0</v>
      </c>
      <c r="BI270" s="25"/>
      <c r="BJ270" s="111" t="s">
        <v>1847</v>
      </c>
      <c r="BK270" s="18"/>
      <c r="BL270" s="18"/>
      <c r="BM270" s="18"/>
      <c r="BN270" s="57"/>
    </row>
    <row r="271" ht="33" customHeight="1" spans="1:66">
      <c r="A271" s="69" t="s">
        <v>2662</v>
      </c>
      <c r="B271" s="15" t="s">
        <v>2663</v>
      </c>
      <c r="C271" s="69" t="s">
        <v>2662</v>
      </c>
      <c r="D271" s="15" t="s">
        <v>2664</v>
      </c>
      <c r="E271" s="17">
        <v>2258</v>
      </c>
      <c r="F271" s="19" t="s">
        <v>285</v>
      </c>
      <c r="G271" s="18" t="s">
        <v>265</v>
      </c>
      <c r="H271" s="19" t="s">
        <v>266</v>
      </c>
      <c r="I271" s="15" t="s">
        <v>2665</v>
      </c>
      <c r="J271" s="24">
        <v>30</v>
      </c>
      <c r="K271" s="25">
        <v>0</v>
      </c>
      <c r="L271" s="18">
        <v>3</v>
      </c>
      <c r="M271" s="15">
        <v>44103</v>
      </c>
      <c r="N271" s="15">
        <v>45198</v>
      </c>
      <c r="O271" s="27"/>
      <c r="P271" s="15" t="s">
        <v>268</v>
      </c>
      <c r="Q271" s="25">
        <v>4.35</v>
      </c>
      <c r="R271" s="24">
        <v>3.625</v>
      </c>
      <c r="S271" s="29" t="s">
        <v>1826</v>
      </c>
      <c r="T271" s="25" t="s">
        <v>1333</v>
      </c>
      <c r="U271" s="19"/>
      <c r="V271" s="19" t="s">
        <v>166</v>
      </c>
      <c r="W271" s="18" t="s">
        <v>2666</v>
      </c>
      <c r="X271" s="19" t="s">
        <v>24</v>
      </c>
      <c r="Y271" s="35" t="s">
        <v>1507</v>
      </c>
      <c r="Z271" s="18" t="s">
        <v>2667</v>
      </c>
      <c r="AA271" s="18"/>
      <c r="AB271" s="37" t="s">
        <v>2668</v>
      </c>
      <c r="AC271" s="38" t="s">
        <v>273</v>
      </c>
      <c r="AD271" s="18" t="s">
        <v>321</v>
      </c>
      <c r="AE271" s="25" t="s">
        <v>2669</v>
      </c>
      <c r="AF271" s="14" t="s">
        <v>2670</v>
      </c>
      <c r="AG271" s="54" t="s">
        <v>2671</v>
      </c>
      <c r="AH271" s="54" t="s">
        <v>143</v>
      </c>
      <c r="AI271" s="54" t="s">
        <v>2672</v>
      </c>
      <c r="AJ271" s="54" t="s">
        <v>2673</v>
      </c>
      <c r="AK271" s="120" t="s">
        <v>2674</v>
      </c>
      <c r="AL271" s="109" t="s">
        <v>2674</v>
      </c>
      <c r="AM271" s="121" t="s">
        <v>2675</v>
      </c>
      <c r="AN271" s="120" t="s">
        <v>2676</v>
      </c>
      <c r="AO271" s="39">
        <v>4000</v>
      </c>
      <c r="AP271" s="39"/>
      <c r="AQ271" s="39"/>
      <c r="AR271" s="31" t="s">
        <v>2677</v>
      </c>
      <c r="AS271" s="25" t="s">
        <v>1050</v>
      </c>
      <c r="AT271" s="25" t="s">
        <v>1050</v>
      </c>
      <c r="AU271" s="18" t="s">
        <v>882</v>
      </c>
      <c r="AV271" s="18" t="s">
        <v>245</v>
      </c>
      <c r="AW271" s="98" t="s">
        <v>278</v>
      </c>
      <c r="AX271" s="18"/>
      <c r="AY271" s="18"/>
      <c r="AZ271" s="18"/>
      <c r="BA271" s="25" t="s">
        <v>279</v>
      </c>
      <c r="BB271" s="26">
        <v>15811640373</v>
      </c>
      <c r="BC271" s="18">
        <v>2258</v>
      </c>
      <c r="BD271" s="25" t="s">
        <v>280</v>
      </c>
      <c r="BE271" s="25">
        <v>0</v>
      </c>
      <c r="BF271" s="25">
        <v>0</v>
      </c>
      <c r="BG271" s="25">
        <v>0</v>
      </c>
      <c r="BH271" s="25">
        <v>0</v>
      </c>
      <c r="BI271" s="25"/>
      <c r="BJ271" s="111" t="s">
        <v>1847</v>
      </c>
      <c r="BK271" s="18">
        <v>77</v>
      </c>
      <c r="BL271" s="18"/>
      <c r="BM271" s="18"/>
      <c r="BN271" s="57"/>
    </row>
    <row r="272" ht="33" customHeight="1" spans="1:66">
      <c r="A272" s="69" t="s">
        <v>2678</v>
      </c>
      <c r="B272" s="15" t="s">
        <v>2679</v>
      </c>
      <c r="C272" s="69" t="s">
        <v>2678</v>
      </c>
      <c r="D272" s="15" t="s">
        <v>2680</v>
      </c>
      <c r="E272" s="17">
        <v>2259</v>
      </c>
      <c r="F272" s="19" t="s">
        <v>285</v>
      </c>
      <c r="G272" s="18" t="s">
        <v>265</v>
      </c>
      <c r="H272" s="19" t="s">
        <v>266</v>
      </c>
      <c r="I272" s="15" t="s">
        <v>2681</v>
      </c>
      <c r="J272" s="24">
        <v>20</v>
      </c>
      <c r="K272" s="25">
        <v>0</v>
      </c>
      <c r="L272" s="18">
        <v>3</v>
      </c>
      <c r="M272" s="15">
        <v>44103</v>
      </c>
      <c r="N272" s="15">
        <v>45198</v>
      </c>
      <c r="O272" s="27"/>
      <c r="P272" s="15" t="s">
        <v>268</v>
      </c>
      <c r="Q272" s="25">
        <v>4.35</v>
      </c>
      <c r="R272" s="24">
        <v>3.625</v>
      </c>
      <c r="S272" s="29" t="s">
        <v>1826</v>
      </c>
      <c r="T272" s="25" t="s">
        <v>1333</v>
      </c>
      <c r="U272" s="19"/>
      <c r="V272" s="19" t="s">
        <v>166</v>
      </c>
      <c r="W272" s="18" t="s">
        <v>2682</v>
      </c>
      <c r="X272" s="19" t="s">
        <v>24</v>
      </c>
      <c r="Y272" s="35" t="s">
        <v>1566</v>
      </c>
      <c r="Z272" s="18" t="s">
        <v>2683</v>
      </c>
      <c r="AA272" s="18"/>
      <c r="AB272" s="37" t="s">
        <v>2684</v>
      </c>
      <c r="AC272" s="38" t="s">
        <v>273</v>
      </c>
      <c r="AD272" s="18" t="s">
        <v>321</v>
      </c>
      <c r="AE272" s="25" t="s">
        <v>2685</v>
      </c>
      <c r="AF272" s="14" t="s">
        <v>2686</v>
      </c>
      <c r="AG272" s="54" t="s">
        <v>2687</v>
      </c>
      <c r="AH272" s="54" t="s">
        <v>143</v>
      </c>
      <c r="AI272" s="54" t="s">
        <v>2688</v>
      </c>
      <c r="AJ272" s="54" t="s">
        <v>2689</v>
      </c>
      <c r="AK272" s="120" t="s">
        <v>2690</v>
      </c>
      <c r="AL272" s="109" t="s">
        <v>2690</v>
      </c>
      <c r="AM272" s="121" t="s">
        <v>2691</v>
      </c>
      <c r="AN272" s="120" t="s">
        <v>2692</v>
      </c>
      <c r="AO272" s="39">
        <v>2000</v>
      </c>
      <c r="AP272" s="39"/>
      <c r="AQ272" s="39"/>
      <c r="AR272" s="31" t="s">
        <v>2693</v>
      </c>
      <c r="AS272" s="25" t="s">
        <v>599</v>
      </c>
      <c r="AT272" s="25" t="s">
        <v>599</v>
      </c>
      <c r="AU272" s="18" t="s">
        <v>291</v>
      </c>
      <c r="AV272" s="18" t="s">
        <v>245</v>
      </c>
      <c r="AW272" s="98" t="s">
        <v>278</v>
      </c>
      <c r="AX272" s="18"/>
      <c r="AY272" s="18"/>
      <c r="AZ272" s="18"/>
      <c r="BA272" s="25" t="s">
        <v>279</v>
      </c>
      <c r="BB272" s="26">
        <v>13553266013</v>
      </c>
      <c r="BC272" s="18">
        <v>2259</v>
      </c>
      <c r="BD272" s="25" t="s">
        <v>280</v>
      </c>
      <c r="BE272" s="25">
        <v>0</v>
      </c>
      <c r="BF272" s="25">
        <v>0</v>
      </c>
      <c r="BG272" s="25">
        <v>0</v>
      </c>
      <c r="BH272" s="25">
        <v>0</v>
      </c>
      <c r="BI272" s="25"/>
      <c r="BJ272" s="111" t="s">
        <v>1847</v>
      </c>
      <c r="BK272" s="18">
        <v>77</v>
      </c>
      <c r="BL272" s="18"/>
      <c r="BM272" s="18"/>
      <c r="BN272" s="57"/>
    </row>
    <row r="273" ht="33" customHeight="1" spans="1:66">
      <c r="A273" s="69" t="s">
        <v>2694</v>
      </c>
      <c r="B273" s="15" t="s">
        <v>2695</v>
      </c>
      <c r="C273" s="69" t="s">
        <v>2694</v>
      </c>
      <c r="D273" s="15" t="s">
        <v>2696</v>
      </c>
      <c r="E273" s="17">
        <v>2260</v>
      </c>
      <c r="F273" s="19" t="s">
        <v>285</v>
      </c>
      <c r="G273" s="18" t="s">
        <v>310</v>
      </c>
      <c r="H273" s="18" t="s">
        <v>2301</v>
      </c>
      <c r="I273" s="15" t="s">
        <v>2697</v>
      </c>
      <c r="J273" s="24">
        <v>90</v>
      </c>
      <c r="K273" s="25">
        <v>0</v>
      </c>
      <c r="L273" s="18">
        <v>3</v>
      </c>
      <c r="M273" s="15">
        <v>44103</v>
      </c>
      <c r="N273" s="15">
        <v>45198</v>
      </c>
      <c r="O273" s="27"/>
      <c r="P273" s="15" t="s">
        <v>268</v>
      </c>
      <c r="Q273" s="25">
        <v>4.35</v>
      </c>
      <c r="R273" s="24">
        <v>3.625</v>
      </c>
      <c r="S273" s="29" t="s">
        <v>1826</v>
      </c>
      <c r="T273" s="25" t="s">
        <v>1333</v>
      </c>
      <c r="U273" s="19"/>
      <c r="V273" s="19" t="s">
        <v>24</v>
      </c>
      <c r="W273" s="18" t="s">
        <v>2698</v>
      </c>
      <c r="X273" s="19" t="s">
        <v>166</v>
      </c>
      <c r="Y273" s="35" t="s">
        <v>313</v>
      </c>
      <c r="Z273" s="18" t="s">
        <v>2696</v>
      </c>
      <c r="AA273" s="18" t="s">
        <v>2699</v>
      </c>
      <c r="AB273" s="37"/>
      <c r="AC273" s="38" t="s">
        <v>2700</v>
      </c>
      <c r="AD273" s="18"/>
      <c r="AE273" s="25" t="s">
        <v>2701</v>
      </c>
      <c r="AF273" s="14" t="s">
        <v>2702</v>
      </c>
      <c r="AG273" s="54" t="s">
        <v>2703</v>
      </c>
      <c r="AH273" s="54" t="s">
        <v>143</v>
      </c>
      <c r="AI273" s="54" t="s">
        <v>2704</v>
      </c>
      <c r="AJ273" s="54" t="s">
        <v>2705</v>
      </c>
      <c r="AK273" s="120" t="s">
        <v>2706</v>
      </c>
      <c r="AL273" s="109" t="s">
        <v>2706</v>
      </c>
      <c r="AM273" s="121" t="s">
        <v>2707</v>
      </c>
      <c r="AN273" s="120" t="s">
        <v>2708</v>
      </c>
      <c r="AO273" s="39" t="s">
        <v>2709</v>
      </c>
      <c r="AP273" s="39"/>
      <c r="AQ273" s="39"/>
      <c r="AR273" s="31" t="s">
        <v>2710</v>
      </c>
      <c r="AS273" s="25" t="s">
        <v>1050</v>
      </c>
      <c r="AT273" s="25" t="s">
        <v>1050</v>
      </c>
      <c r="AU273" s="18" t="s">
        <v>882</v>
      </c>
      <c r="AV273" s="18"/>
      <c r="AW273" s="98" t="s">
        <v>278</v>
      </c>
      <c r="AX273" s="18"/>
      <c r="AY273" s="18"/>
      <c r="AZ273" s="18"/>
      <c r="BA273" s="25" t="s">
        <v>279</v>
      </c>
      <c r="BB273" s="26">
        <v>18420232554</v>
      </c>
      <c r="BC273" s="18">
        <v>2260</v>
      </c>
      <c r="BD273" s="25" t="s">
        <v>280</v>
      </c>
      <c r="BE273" s="25">
        <v>0</v>
      </c>
      <c r="BF273" s="25">
        <v>0</v>
      </c>
      <c r="BG273" s="25">
        <v>0</v>
      </c>
      <c r="BH273" s="25">
        <v>0</v>
      </c>
      <c r="BI273" s="25"/>
      <c r="BJ273" s="35" t="s">
        <v>24</v>
      </c>
      <c r="BK273" s="18">
        <v>77</v>
      </c>
      <c r="BL273" s="18"/>
      <c r="BM273" s="18"/>
      <c r="BN273" s="57"/>
    </row>
    <row r="274" ht="33" customHeight="1" spans="1:66">
      <c r="A274" s="69" t="s">
        <v>2711</v>
      </c>
      <c r="B274" s="15" t="s">
        <v>2712</v>
      </c>
      <c r="C274" s="69" t="s">
        <v>2711</v>
      </c>
      <c r="D274" s="16" t="s">
        <v>2713</v>
      </c>
      <c r="E274" s="17">
        <v>2262</v>
      </c>
      <c r="F274" s="19" t="s">
        <v>285</v>
      </c>
      <c r="G274" s="18" t="s">
        <v>265</v>
      </c>
      <c r="H274" s="19" t="s">
        <v>266</v>
      </c>
      <c r="I274" s="15" t="s">
        <v>2714</v>
      </c>
      <c r="J274" s="24">
        <v>30</v>
      </c>
      <c r="K274" s="25">
        <v>0</v>
      </c>
      <c r="L274" s="18">
        <v>3</v>
      </c>
      <c r="M274" s="15">
        <v>44103</v>
      </c>
      <c r="N274" s="15">
        <v>45198</v>
      </c>
      <c r="O274" s="27"/>
      <c r="P274" s="15" t="s">
        <v>268</v>
      </c>
      <c r="Q274" s="25">
        <v>4.35</v>
      </c>
      <c r="R274" s="24">
        <v>3.625</v>
      </c>
      <c r="S274" s="29" t="s">
        <v>1826</v>
      </c>
      <c r="T274" s="25" t="s">
        <v>270</v>
      </c>
      <c r="U274" s="19"/>
      <c r="V274" s="19" t="s">
        <v>166</v>
      </c>
      <c r="W274" s="18" t="s">
        <v>2123</v>
      </c>
      <c r="X274" s="19" t="s">
        <v>24</v>
      </c>
      <c r="Y274" s="35" t="s">
        <v>313</v>
      </c>
      <c r="Z274" s="18" t="s">
        <v>2715</v>
      </c>
      <c r="AA274" s="18"/>
      <c r="AB274" s="37" t="s">
        <v>2716</v>
      </c>
      <c r="AC274" s="38" t="s">
        <v>273</v>
      </c>
      <c r="AD274" s="18" t="s">
        <v>274</v>
      </c>
      <c r="AE274" s="25" t="s">
        <v>2717</v>
      </c>
      <c r="AF274" s="14" t="s">
        <v>2718</v>
      </c>
      <c r="AG274" s="14" t="s">
        <v>172</v>
      </c>
      <c r="AH274" s="14" t="s">
        <v>172</v>
      </c>
      <c r="AI274" s="14" t="s">
        <v>172</v>
      </c>
      <c r="AJ274" s="14" t="s">
        <v>172</v>
      </c>
      <c r="AK274" s="68" t="s">
        <v>172</v>
      </c>
      <c r="AL274" s="50"/>
      <c r="AM274" s="69" t="s">
        <v>172</v>
      </c>
      <c r="AN274" s="14" t="s">
        <v>172</v>
      </c>
      <c r="AO274" s="39">
        <v>3000</v>
      </c>
      <c r="AP274" s="39"/>
      <c r="AQ274" s="39"/>
      <c r="AR274" s="31" t="s">
        <v>2719</v>
      </c>
      <c r="AS274" s="25" t="s">
        <v>1050</v>
      </c>
      <c r="AT274" s="25" t="s">
        <v>1050</v>
      </c>
      <c r="AU274" s="18" t="s">
        <v>882</v>
      </c>
      <c r="AV274" s="18" t="s">
        <v>245</v>
      </c>
      <c r="AW274" s="98" t="s">
        <v>278</v>
      </c>
      <c r="AX274" s="18"/>
      <c r="AY274" s="18"/>
      <c r="AZ274" s="18"/>
      <c r="BA274" s="25" t="s">
        <v>279</v>
      </c>
      <c r="BB274" s="26">
        <v>13431071676</v>
      </c>
      <c r="BC274" s="18">
        <v>2262</v>
      </c>
      <c r="BD274" s="25" t="s">
        <v>280</v>
      </c>
      <c r="BE274" s="25">
        <v>0</v>
      </c>
      <c r="BF274" s="25">
        <v>0</v>
      </c>
      <c r="BG274" s="25">
        <v>0</v>
      </c>
      <c r="BH274" s="25">
        <v>0</v>
      </c>
      <c r="BI274" s="25"/>
      <c r="BJ274" s="111" t="s">
        <v>1847</v>
      </c>
      <c r="BK274" s="18">
        <v>77</v>
      </c>
      <c r="BL274" s="18"/>
      <c r="BM274" s="18"/>
      <c r="BN274" s="57"/>
    </row>
    <row r="275" ht="33" customHeight="1" spans="1:66">
      <c r="A275" s="69" t="s">
        <v>2720</v>
      </c>
      <c r="B275" s="15" t="s">
        <v>2721</v>
      </c>
      <c r="C275" s="69" t="s">
        <v>2720</v>
      </c>
      <c r="D275" s="15" t="s">
        <v>2722</v>
      </c>
      <c r="E275" s="17">
        <v>2277</v>
      </c>
      <c r="F275" s="19" t="s">
        <v>285</v>
      </c>
      <c r="G275" s="18" t="s">
        <v>265</v>
      </c>
      <c r="H275" s="19" t="s">
        <v>266</v>
      </c>
      <c r="I275" s="15" t="s">
        <v>2723</v>
      </c>
      <c r="J275" s="24">
        <v>30</v>
      </c>
      <c r="K275" s="25">
        <v>0</v>
      </c>
      <c r="L275" s="18">
        <v>3</v>
      </c>
      <c r="M275" s="15">
        <v>44138</v>
      </c>
      <c r="N275" s="15">
        <v>45233</v>
      </c>
      <c r="O275" s="27"/>
      <c r="P275" s="15" t="s">
        <v>2618</v>
      </c>
      <c r="Q275" s="25">
        <v>4.15</v>
      </c>
      <c r="R275" s="24">
        <v>3.45833333333333</v>
      </c>
      <c r="S275" s="29" t="s">
        <v>1826</v>
      </c>
      <c r="T275" s="25" t="s">
        <v>270</v>
      </c>
      <c r="U275" s="19"/>
      <c r="V275" s="19" t="s">
        <v>166</v>
      </c>
      <c r="W275" s="18" t="s">
        <v>482</v>
      </c>
      <c r="X275" s="19" t="s">
        <v>24</v>
      </c>
      <c r="Y275" s="35" t="s">
        <v>288</v>
      </c>
      <c r="Z275" s="18" t="s">
        <v>2724</v>
      </c>
      <c r="AA275" s="18"/>
      <c r="AB275" s="37" t="s">
        <v>2725</v>
      </c>
      <c r="AC275" s="38" t="s">
        <v>273</v>
      </c>
      <c r="AD275" s="18" t="s">
        <v>274</v>
      </c>
      <c r="AE275" s="25" t="s">
        <v>2726</v>
      </c>
      <c r="AF275" s="14" t="s">
        <v>2727</v>
      </c>
      <c r="AG275" s="14" t="s">
        <v>172</v>
      </c>
      <c r="AH275" s="14" t="s">
        <v>172</v>
      </c>
      <c r="AI275" s="14" t="s">
        <v>172</v>
      </c>
      <c r="AJ275" s="14" t="s">
        <v>172</v>
      </c>
      <c r="AK275" s="68" t="s">
        <v>172</v>
      </c>
      <c r="AL275" s="50"/>
      <c r="AM275" s="69" t="s">
        <v>172</v>
      </c>
      <c r="AN275" s="14" t="s">
        <v>172</v>
      </c>
      <c r="AO275" s="39">
        <v>4000</v>
      </c>
      <c r="AP275" s="39"/>
      <c r="AQ275" s="39"/>
      <c r="AR275" s="31" t="s">
        <v>2728</v>
      </c>
      <c r="AS275" s="25" t="s">
        <v>299</v>
      </c>
      <c r="AT275" s="25" t="s">
        <v>299</v>
      </c>
      <c r="AU275" s="18" t="s">
        <v>1050</v>
      </c>
      <c r="AV275" s="18" t="s">
        <v>1394</v>
      </c>
      <c r="AW275" s="98" t="s">
        <v>278</v>
      </c>
      <c r="AX275" s="18"/>
      <c r="AY275" s="18"/>
      <c r="AZ275" s="18"/>
      <c r="BA275" s="25" t="s">
        <v>279</v>
      </c>
      <c r="BB275" s="26">
        <v>15876218052</v>
      </c>
      <c r="BC275" s="18">
        <v>2277</v>
      </c>
      <c r="BD275" s="25" t="s">
        <v>280</v>
      </c>
      <c r="BE275" s="25">
        <v>0</v>
      </c>
      <c r="BF275" s="25">
        <v>0</v>
      </c>
      <c r="BG275" s="25">
        <v>0</v>
      </c>
      <c r="BH275" s="25">
        <v>0</v>
      </c>
      <c r="BI275" s="25"/>
      <c r="BJ275" s="111" t="s">
        <v>1847</v>
      </c>
      <c r="BK275" s="18">
        <v>77</v>
      </c>
      <c r="BL275" s="18"/>
      <c r="BM275" s="18"/>
      <c r="BN275" s="57"/>
    </row>
    <row r="276" ht="33" customHeight="1" spans="1:66">
      <c r="A276" s="69" t="s">
        <v>2729</v>
      </c>
      <c r="B276" s="15" t="s">
        <v>2730</v>
      </c>
      <c r="C276" s="69" t="s">
        <v>2729</v>
      </c>
      <c r="D276" s="15" t="s">
        <v>73</v>
      </c>
      <c r="E276" s="17">
        <v>2279</v>
      </c>
      <c r="F276" s="19" t="s">
        <v>285</v>
      </c>
      <c r="G276" s="18" t="s">
        <v>265</v>
      </c>
      <c r="H276" s="19" t="s">
        <v>266</v>
      </c>
      <c r="I276" s="15" t="s">
        <v>2731</v>
      </c>
      <c r="J276" s="24">
        <v>30</v>
      </c>
      <c r="K276" s="25">
        <v>0</v>
      </c>
      <c r="L276" s="18">
        <v>3</v>
      </c>
      <c r="M276" s="15">
        <v>44140</v>
      </c>
      <c r="N276" s="15">
        <v>45235</v>
      </c>
      <c r="O276" s="27"/>
      <c r="P276" s="15" t="s">
        <v>2618</v>
      </c>
      <c r="Q276" s="25">
        <v>4.15</v>
      </c>
      <c r="R276" s="24">
        <v>3.45833333333333</v>
      </c>
      <c r="S276" s="29" t="s">
        <v>1826</v>
      </c>
      <c r="T276" s="25" t="s">
        <v>1333</v>
      </c>
      <c r="U276" s="19"/>
      <c r="V276" s="19" t="s">
        <v>166</v>
      </c>
      <c r="W276" s="18" t="s">
        <v>2054</v>
      </c>
      <c r="X276" s="19" t="s">
        <v>24</v>
      </c>
      <c r="Y276" s="35" t="s">
        <v>288</v>
      </c>
      <c r="Z276" s="18" t="s">
        <v>2732</v>
      </c>
      <c r="AA276" s="18"/>
      <c r="AB276" s="37" t="s">
        <v>2733</v>
      </c>
      <c r="AC276" s="38" t="s">
        <v>273</v>
      </c>
      <c r="AD276" s="18" t="s">
        <v>321</v>
      </c>
      <c r="AE276" s="25" t="s">
        <v>2734</v>
      </c>
      <c r="AF276" s="14" t="s">
        <v>2735</v>
      </c>
      <c r="AG276" s="54" t="s">
        <v>2736</v>
      </c>
      <c r="AH276" s="54" t="s">
        <v>143</v>
      </c>
      <c r="AI276" s="54" t="s">
        <v>2737</v>
      </c>
      <c r="AJ276" s="54" t="s">
        <v>2738</v>
      </c>
      <c r="AK276" s="120" t="s">
        <v>2739</v>
      </c>
      <c r="AL276" s="109" t="s">
        <v>2739</v>
      </c>
      <c r="AM276" s="121" t="s">
        <v>2740</v>
      </c>
      <c r="AN276" s="120" t="s">
        <v>2741</v>
      </c>
      <c r="AO276" s="39" t="s">
        <v>2742</v>
      </c>
      <c r="AP276" s="39"/>
      <c r="AQ276" s="39"/>
      <c r="AR276" s="31" t="s">
        <v>2743</v>
      </c>
      <c r="AS276" s="25" t="s">
        <v>299</v>
      </c>
      <c r="AT276" s="25" t="s">
        <v>299</v>
      </c>
      <c r="AU276" s="18" t="s">
        <v>882</v>
      </c>
      <c r="AV276" s="18" t="s">
        <v>1394</v>
      </c>
      <c r="AW276" s="98" t="s">
        <v>278</v>
      </c>
      <c r="AX276" s="18"/>
      <c r="AY276" s="18"/>
      <c r="AZ276" s="18"/>
      <c r="BA276" s="25" t="s">
        <v>279</v>
      </c>
      <c r="BB276" s="26">
        <v>13435519915</v>
      </c>
      <c r="BC276" s="18">
        <v>2279</v>
      </c>
      <c r="BD276" s="25" t="s">
        <v>280</v>
      </c>
      <c r="BE276" s="25">
        <v>0</v>
      </c>
      <c r="BF276" s="25">
        <v>0</v>
      </c>
      <c r="BG276" s="25">
        <v>0</v>
      </c>
      <c r="BH276" s="25">
        <v>0</v>
      </c>
      <c r="BI276" s="25"/>
      <c r="BJ276" s="111" t="s">
        <v>1847</v>
      </c>
      <c r="BK276" s="18">
        <v>77</v>
      </c>
      <c r="BL276" s="18"/>
      <c r="BM276" s="18"/>
      <c r="BN276" s="57"/>
    </row>
    <row r="277" ht="33" customHeight="1" spans="1:66">
      <c r="A277" s="69" t="s">
        <v>2744</v>
      </c>
      <c r="B277" s="15" t="s">
        <v>2745</v>
      </c>
      <c r="C277" s="69" t="s">
        <v>2744</v>
      </c>
      <c r="D277" s="15" t="s">
        <v>2746</v>
      </c>
      <c r="E277" s="17">
        <v>2280</v>
      </c>
      <c r="F277" s="19" t="s">
        <v>285</v>
      </c>
      <c r="G277" s="18" t="s">
        <v>265</v>
      </c>
      <c r="H277" s="19" t="s">
        <v>266</v>
      </c>
      <c r="I277" s="15" t="s">
        <v>2747</v>
      </c>
      <c r="J277" s="24">
        <v>25</v>
      </c>
      <c r="K277" s="25">
        <v>0</v>
      </c>
      <c r="L277" s="18">
        <v>3</v>
      </c>
      <c r="M277" s="15">
        <v>44141</v>
      </c>
      <c r="N277" s="15">
        <v>45236</v>
      </c>
      <c r="O277" s="27"/>
      <c r="P277" s="15" t="s">
        <v>268</v>
      </c>
      <c r="Q277" s="25">
        <v>4.35</v>
      </c>
      <c r="R277" s="24">
        <v>3.625</v>
      </c>
      <c r="S277" s="29" t="s">
        <v>1826</v>
      </c>
      <c r="T277" s="25" t="s">
        <v>1333</v>
      </c>
      <c r="U277" s="19"/>
      <c r="V277" s="19" t="s">
        <v>166</v>
      </c>
      <c r="W277" s="18" t="s">
        <v>435</v>
      </c>
      <c r="X277" s="19" t="s">
        <v>24</v>
      </c>
      <c r="Y277" s="35" t="s">
        <v>288</v>
      </c>
      <c r="Z277" s="18" t="s">
        <v>2748</v>
      </c>
      <c r="AA277" s="18"/>
      <c r="AB277" s="37" t="s">
        <v>2749</v>
      </c>
      <c r="AC277" s="38" t="s">
        <v>273</v>
      </c>
      <c r="AD277" s="18" t="s">
        <v>321</v>
      </c>
      <c r="AE277" s="25" t="s">
        <v>2750</v>
      </c>
      <c r="AF277" s="14" t="s">
        <v>2751</v>
      </c>
      <c r="AG277" s="54" t="s">
        <v>2752</v>
      </c>
      <c r="AH277" s="54" t="s">
        <v>143</v>
      </c>
      <c r="AI277" s="54" t="s">
        <v>2753</v>
      </c>
      <c r="AJ277" s="54" t="s">
        <v>2754</v>
      </c>
      <c r="AK277" s="120" t="s">
        <v>2755</v>
      </c>
      <c r="AL277" s="109" t="s">
        <v>2755</v>
      </c>
      <c r="AM277" s="121" t="s">
        <v>2756</v>
      </c>
      <c r="AN277" s="120" t="s">
        <v>2757</v>
      </c>
      <c r="AO277" s="39" t="s">
        <v>2758</v>
      </c>
      <c r="AP277" s="39"/>
      <c r="AQ277" s="39"/>
      <c r="AR277" s="31" t="s">
        <v>2759</v>
      </c>
      <c r="AS277" s="25" t="s">
        <v>599</v>
      </c>
      <c r="AT277" s="25" t="s">
        <v>599</v>
      </c>
      <c r="AU277" s="18" t="s">
        <v>291</v>
      </c>
      <c r="AV277" s="18" t="s">
        <v>1394</v>
      </c>
      <c r="AW277" s="98" t="s">
        <v>278</v>
      </c>
      <c r="AX277" s="18"/>
      <c r="AY277" s="18"/>
      <c r="AZ277" s="18"/>
      <c r="BA277" s="25" t="s">
        <v>279</v>
      </c>
      <c r="BB277" s="26">
        <v>13539125051</v>
      </c>
      <c r="BC277" s="18">
        <v>2280</v>
      </c>
      <c r="BD277" s="25" t="s">
        <v>280</v>
      </c>
      <c r="BE277" s="25">
        <v>0</v>
      </c>
      <c r="BF277" s="25">
        <v>0</v>
      </c>
      <c r="BG277" s="25">
        <v>0</v>
      </c>
      <c r="BH277" s="25">
        <v>0</v>
      </c>
      <c r="BI277" s="25"/>
      <c r="BJ277" s="111" t="s">
        <v>1847</v>
      </c>
      <c r="BK277" s="18">
        <v>77</v>
      </c>
      <c r="BL277" s="18"/>
      <c r="BM277" s="18"/>
      <c r="BN277" s="57"/>
    </row>
    <row r="278" ht="33" customHeight="1" spans="1:66">
      <c r="A278" s="293" t="s">
        <v>2760</v>
      </c>
      <c r="B278" s="15" t="s">
        <v>2761</v>
      </c>
      <c r="C278" s="293" t="s">
        <v>2760</v>
      </c>
      <c r="D278" s="15" t="s">
        <v>2762</v>
      </c>
      <c r="E278" s="17">
        <v>2281</v>
      </c>
      <c r="F278" s="19" t="s">
        <v>264</v>
      </c>
      <c r="G278" s="18" t="s">
        <v>265</v>
      </c>
      <c r="H278" s="19" t="s">
        <v>266</v>
      </c>
      <c r="I278" s="15" t="s">
        <v>2763</v>
      </c>
      <c r="J278" s="24">
        <v>25</v>
      </c>
      <c r="K278" s="25">
        <v>0</v>
      </c>
      <c r="L278" s="18">
        <v>3</v>
      </c>
      <c r="M278" s="15">
        <v>44144</v>
      </c>
      <c r="N278" s="15">
        <v>45239</v>
      </c>
      <c r="O278" s="27"/>
      <c r="P278" s="15" t="s">
        <v>268</v>
      </c>
      <c r="Q278" s="25">
        <v>4.35</v>
      </c>
      <c r="R278" s="24">
        <v>3.625</v>
      </c>
      <c r="S278" s="29" t="s">
        <v>1826</v>
      </c>
      <c r="T278" s="25" t="s">
        <v>270</v>
      </c>
      <c r="U278" s="19"/>
      <c r="V278" s="19" t="s">
        <v>24</v>
      </c>
      <c r="W278" s="18" t="s">
        <v>1963</v>
      </c>
      <c r="X278" s="19" t="s">
        <v>24</v>
      </c>
      <c r="Y278" s="35" t="s">
        <v>272</v>
      </c>
      <c r="Z278" s="18" t="s">
        <v>2764</v>
      </c>
      <c r="AA278" s="18"/>
      <c r="AB278" s="37" t="s">
        <v>2765</v>
      </c>
      <c r="AC278" s="38" t="s">
        <v>273</v>
      </c>
      <c r="AD278" s="18" t="s">
        <v>274</v>
      </c>
      <c r="AE278" s="25" t="s">
        <v>2766</v>
      </c>
      <c r="AF278" s="14" t="s">
        <v>2767</v>
      </c>
      <c r="AG278" s="14" t="s">
        <v>172</v>
      </c>
      <c r="AH278" s="14" t="s">
        <v>172</v>
      </c>
      <c r="AI278" s="14" t="s">
        <v>172</v>
      </c>
      <c r="AJ278" s="14" t="s">
        <v>172</v>
      </c>
      <c r="AK278" s="68" t="s">
        <v>172</v>
      </c>
      <c r="AL278" s="50"/>
      <c r="AM278" s="69" t="s">
        <v>172</v>
      </c>
      <c r="AN278" s="14" t="s">
        <v>172</v>
      </c>
      <c r="AO278" s="39">
        <v>4000</v>
      </c>
      <c r="AP278" s="39"/>
      <c r="AQ278" s="39"/>
      <c r="AR278" s="31" t="s">
        <v>2768</v>
      </c>
      <c r="AS278" s="25" t="s">
        <v>599</v>
      </c>
      <c r="AT278" s="25" t="s">
        <v>599</v>
      </c>
      <c r="AU278" s="18" t="s">
        <v>291</v>
      </c>
      <c r="AV278" s="18" t="s">
        <v>1394</v>
      </c>
      <c r="AW278" s="98" t="s">
        <v>278</v>
      </c>
      <c r="AX278" s="18"/>
      <c r="AY278" s="18"/>
      <c r="AZ278" s="18"/>
      <c r="BA278" s="25" t="s">
        <v>279</v>
      </c>
      <c r="BB278" s="26">
        <v>13827852229</v>
      </c>
      <c r="BC278" s="18">
        <v>2281</v>
      </c>
      <c r="BD278" s="25" t="s">
        <v>280</v>
      </c>
      <c r="BE278" s="25">
        <v>0</v>
      </c>
      <c r="BF278" s="25">
        <v>0</v>
      </c>
      <c r="BG278" s="25">
        <v>0</v>
      </c>
      <c r="BH278" s="25">
        <v>0</v>
      </c>
      <c r="BI278" s="25" t="s">
        <v>1925</v>
      </c>
      <c r="BJ278" s="111" t="s">
        <v>1847</v>
      </c>
      <c r="BK278" s="18">
        <v>77</v>
      </c>
      <c r="BL278" s="18"/>
      <c r="BM278" s="18"/>
      <c r="BN278" s="57"/>
    </row>
    <row r="279" ht="33" customHeight="1" spans="1:66">
      <c r="A279" s="69" t="s">
        <v>2769</v>
      </c>
      <c r="B279" s="15" t="s">
        <v>2770</v>
      </c>
      <c r="C279" s="69" t="s">
        <v>2769</v>
      </c>
      <c r="D279" s="15" t="s">
        <v>2771</v>
      </c>
      <c r="E279" s="17">
        <v>2282</v>
      </c>
      <c r="F279" s="19" t="s">
        <v>285</v>
      </c>
      <c r="G279" s="18" t="s">
        <v>310</v>
      </c>
      <c r="H279" s="19" t="s">
        <v>266</v>
      </c>
      <c r="I279" s="15" t="s">
        <v>2772</v>
      </c>
      <c r="J279" s="24">
        <v>30</v>
      </c>
      <c r="K279" s="25">
        <v>0</v>
      </c>
      <c r="L279" s="18">
        <v>3</v>
      </c>
      <c r="M279" s="15">
        <v>44145</v>
      </c>
      <c r="N279" s="15">
        <v>45240</v>
      </c>
      <c r="O279" s="27"/>
      <c r="P279" s="15" t="s">
        <v>2618</v>
      </c>
      <c r="Q279" s="25">
        <v>4.15</v>
      </c>
      <c r="R279" s="24">
        <v>3.45833333333333</v>
      </c>
      <c r="S279" s="29" t="s">
        <v>1826</v>
      </c>
      <c r="T279" s="25" t="s">
        <v>1333</v>
      </c>
      <c r="U279" s="19"/>
      <c r="V279" s="19" t="s">
        <v>166</v>
      </c>
      <c r="W279" s="18" t="s">
        <v>435</v>
      </c>
      <c r="X279" s="19" t="s">
        <v>166</v>
      </c>
      <c r="Y279" s="35" t="s">
        <v>2773</v>
      </c>
      <c r="Z279" s="18" t="s">
        <v>2774</v>
      </c>
      <c r="AA279" s="18"/>
      <c r="AB279" s="37" t="s">
        <v>2775</v>
      </c>
      <c r="AC279" s="38" t="s">
        <v>273</v>
      </c>
      <c r="AD279" s="18" t="s">
        <v>321</v>
      </c>
      <c r="AE279" s="25" t="s">
        <v>2776</v>
      </c>
      <c r="AF279" s="14" t="s">
        <v>2777</v>
      </c>
      <c r="AG279" s="54" t="s">
        <v>2778</v>
      </c>
      <c r="AH279" s="54" t="s">
        <v>143</v>
      </c>
      <c r="AI279" s="54" t="s">
        <v>2779</v>
      </c>
      <c r="AJ279" s="54" t="s">
        <v>2780</v>
      </c>
      <c r="AK279" s="120" t="s">
        <v>2781</v>
      </c>
      <c r="AL279" s="109" t="s">
        <v>2781</v>
      </c>
      <c r="AM279" s="121" t="s">
        <v>2782</v>
      </c>
      <c r="AN279" s="120" t="s">
        <v>2783</v>
      </c>
      <c r="AO279" s="39" t="s">
        <v>1904</v>
      </c>
      <c r="AP279" s="39"/>
      <c r="AQ279" s="39"/>
      <c r="AR279" s="31" t="s">
        <v>2784</v>
      </c>
      <c r="AS279" s="25" t="s">
        <v>291</v>
      </c>
      <c r="AT279" s="25" t="s">
        <v>306</v>
      </c>
      <c r="AU279" s="18" t="s">
        <v>599</v>
      </c>
      <c r="AV279" s="18"/>
      <c r="AW279" s="98" t="s">
        <v>278</v>
      </c>
      <c r="AX279" s="18"/>
      <c r="AY279" s="18"/>
      <c r="AZ279" s="18"/>
      <c r="BA279" s="25" t="s">
        <v>279</v>
      </c>
      <c r="BB279" s="26">
        <v>13536780663</v>
      </c>
      <c r="BC279" s="18">
        <v>2282</v>
      </c>
      <c r="BD279" s="25" t="s">
        <v>280</v>
      </c>
      <c r="BE279" s="25">
        <v>0</v>
      </c>
      <c r="BF279" s="25">
        <v>0</v>
      </c>
      <c r="BG279" s="25">
        <v>0</v>
      </c>
      <c r="BH279" s="25">
        <v>0</v>
      </c>
      <c r="BI279" s="25"/>
      <c r="BJ279" s="111" t="s">
        <v>1847</v>
      </c>
      <c r="BK279" s="18">
        <v>77</v>
      </c>
      <c r="BL279" s="18"/>
      <c r="BM279" s="18"/>
      <c r="BN279" s="57"/>
    </row>
    <row r="280" ht="33" customHeight="1" spans="1:66">
      <c r="A280" s="69" t="s">
        <v>2785</v>
      </c>
      <c r="B280" s="15" t="s">
        <v>2786</v>
      </c>
      <c r="C280" s="69" t="s">
        <v>2785</v>
      </c>
      <c r="D280" s="15" t="s">
        <v>95</v>
      </c>
      <c r="E280" s="17">
        <v>2283</v>
      </c>
      <c r="F280" s="19" t="s">
        <v>285</v>
      </c>
      <c r="G280" s="18" t="s">
        <v>265</v>
      </c>
      <c r="H280" s="19" t="s">
        <v>266</v>
      </c>
      <c r="I280" s="15" t="s">
        <v>2787</v>
      </c>
      <c r="J280" s="24">
        <v>30</v>
      </c>
      <c r="K280" s="25">
        <v>0</v>
      </c>
      <c r="L280" s="18">
        <v>3</v>
      </c>
      <c r="M280" s="15">
        <v>44147</v>
      </c>
      <c r="N280" s="15">
        <v>45242</v>
      </c>
      <c r="O280" s="27"/>
      <c r="P280" s="15" t="s">
        <v>2618</v>
      </c>
      <c r="Q280" s="25">
        <v>4.15</v>
      </c>
      <c r="R280" s="24">
        <v>3.45833333333333</v>
      </c>
      <c r="S280" s="29" t="s">
        <v>1826</v>
      </c>
      <c r="T280" s="25" t="s">
        <v>270</v>
      </c>
      <c r="U280" s="19"/>
      <c r="V280" s="19" t="s">
        <v>166</v>
      </c>
      <c r="W280" s="18" t="s">
        <v>1134</v>
      </c>
      <c r="X280" s="19" t="s">
        <v>24</v>
      </c>
      <c r="Y280" s="35" t="s">
        <v>288</v>
      </c>
      <c r="Z280" s="18" t="s">
        <v>2788</v>
      </c>
      <c r="AA280" s="18"/>
      <c r="AB280" s="37" t="s">
        <v>2789</v>
      </c>
      <c r="AC280" s="38" t="s">
        <v>273</v>
      </c>
      <c r="AD280" s="18" t="s">
        <v>321</v>
      </c>
      <c r="AE280" s="25" t="s">
        <v>2790</v>
      </c>
      <c r="AF280" s="14" t="s">
        <v>2791</v>
      </c>
      <c r="AG280" s="14" t="s">
        <v>172</v>
      </c>
      <c r="AH280" s="14" t="s">
        <v>172</v>
      </c>
      <c r="AI280" s="14" t="s">
        <v>172</v>
      </c>
      <c r="AJ280" s="14" t="s">
        <v>172</v>
      </c>
      <c r="AK280" s="68" t="s">
        <v>172</v>
      </c>
      <c r="AL280" s="50"/>
      <c r="AM280" s="69" t="s">
        <v>172</v>
      </c>
      <c r="AN280" s="14" t="s">
        <v>172</v>
      </c>
      <c r="AO280" s="39">
        <v>4000</v>
      </c>
      <c r="AP280" s="39"/>
      <c r="AQ280" s="39"/>
      <c r="AR280" s="31" t="s">
        <v>2792</v>
      </c>
      <c r="AS280" s="25" t="s">
        <v>1050</v>
      </c>
      <c r="AT280" s="25" t="s">
        <v>1050</v>
      </c>
      <c r="AU280" s="18" t="s">
        <v>882</v>
      </c>
      <c r="AV280" s="18" t="s">
        <v>1394</v>
      </c>
      <c r="AW280" s="98" t="s">
        <v>278</v>
      </c>
      <c r="AX280" s="18"/>
      <c r="AY280" s="18"/>
      <c r="AZ280" s="18"/>
      <c r="BA280" s="25" t="s">
        <v>279</v>
      </c>
      <c r="BB280" s="26">
        <v>18688280163</v>
      </c>
      <c r="BC280" s="18">
        <v>2283</v>
      </c>
      <c r="BD280" s="25" t="s">
        <v>280</v>
      </c>
      <c r="BE280" s="25">
        <v>0</v>
      </c>
      <c r="BF280" s="25">
        <v>0</v>
      </c>
      <c r="BG280" s="25">
        <v>0</v>
      </c>
      <c r="BH280" s="25">
        <v>0</v>
      </c>
      <c r="BI280" s="25"/>
      <c r="BJ280" s="111" t="s">
        <v>1847</v>
      </c>
      <c r="BK280" s="18">
        <v>77</v>
      </c>
      <c r="BL280" s="18"/>
      <c r="BM280" s="18"/>
      <c r="BN280" s="57"/>
    </row>
    <row r="281" ht="33" customHeight="1" spans="1:66">
      <c r="A281" s="69" t="s">
        <v>2793</v>
      </c>
      <c r="B281" s="15" t="s">
        <v>2794</v>
      </c>
      <c r="C281" s="69" t="s">
        <v>2793</v>
      </c>
      <c r="D281" s="16" t="s">
        <v>2795</v>
      </c>
      <c r="E281" s="17">
        <v>2285</v>
      </c>
      <c r="F281" s="19" t="s">
        <v>285</v>
      </c>
      <c r="G281" s="18" t="s">
        <v>265</v>
      </c>
      <c r="H281" s="19" t="s">
        <v>266</v>
      </c>
      <c r="I281" s="15" t="s">
        <v>2796</v>
      </c>
      <c r="J281" s="24">
        <v>30</v>
      </c>
      <c r="K281" s="25">
        <v>0</v>
      </c>
      <c r="L281" s="18">
        <v>3</v>
      </c>
      <c r="M281" s="15">
        <v>44153</v>
      </c>
      <c r="N281" s="15">
        <v>45248</v>
      </c>
      <c r="O281" s="27"/>
      <c r="P281" s="15" t="s">
        <v>2618</v>
      </c>
      <c r="Q281" s="25">
        <v>4.15</v>
      </c>
      <c r="R281" s="24">
        <v>3.45833333333333</v>
      </c>
      <c r="S281" s="29" t="s">
        <v>1826</v>
      </c>
      <c r="T281" s="25" t="s">
        <v>270</v>
      </c>
      <c r="U281" s="19"/>
      <c r="V281" s="19" t="s">
        <v>24</v>
      </c>
      <c r="W281" s="18" t="s">
        <v>2797</v>
      </c>
      <c r="X281" s="19" t="s">
        <v>24</v>
      </c>
      <c r="Y281" s="35" t="s">
        <v>313</v>
      </c>
      <c r="Z281" s="18" t="s">
        <v>2798</v>
      </c>
      <c r="AA281" s="18"/>
      <c r="AB281" s="37" t="s">
        <v>2799</v>
      </c>
      <c r="AC281" s="38" t="s">
        <v>273</v>
      </c>
      <c r="AD281" s="18" t="s">
        <v>321</v>
      </c>
      <c r="AE281" s="25" t="s">
        <v>2800</v>
      </c>
      <c r="AF281" s="14" t="s">
        <v>2801</v>
      </c>
      <c r="AG281" s="14" t="s">
        <v>172</v>
      </c>
      <c r="AH281" s="14" t="s">
        <v>172</v>
      </c>
      <c r="AI281" s="14" t="s">
        <v>172</v>
      </c>
      <c r="AJ281" s="14" t="s">
        <v>172</v>
      </c>
      <c r="AK281" s="68" t="s">
        <v>172</v>
      </c>
      <c r="AL281" s="50"/>
      <c r="AM281" s="69" t="s">
        <v>172</v>
      </c>
      <c r="AN281" s="14" t="s">
        <v>172</v>
      </c>
      <c r="AO281" s="39">
        <v>2000</v>
      </c>
      <c r="AP281" s="39"/>
      <c r="AQ281" s="39"/>
      <c r="AR281" s="31" t="s">
        <v>2802</v>
      </c>
      <c r="AS281" s="25" t="s">
        <v>291</v>
      </c>
      <c r="AT281" s="25" t="s">
        <v>306</v>
      </c>
      <c r="AU281" s="18" t="s">
        <v>599</v>
      </c>
      <c r="AV281" s="18" t="s">
        <v>1394</v>
      </c>
      <c r="AW281" s="98" t="s">
        <v>278</v>
      </c>
      <c r="AX281" s="18"/>
      <c r="AY281" s="18"/>
      <c r="AZ281" s="18"/>
      <c r="BA281" s="25" t="s">
        <v>279</v>
      </c>
      <c r="BB281" s="26">
        <v>13927346876</v>
      </c>
      <c r="BC281" s="18">
        <v>2285</v>
      </c>
      <c r="BD281" s="25" t="s">
        <v>280</v>
      </c>
      <c r="BE281" s="25">
        <v>0</v>
      </c>
      <c r="BF281" s="25">
        <v>0</v>
      </c>
      <c r="BG281" s="25">
        <v>0</v>
      </c>
      <c r="BH281" s="25">
        <v>0</v>
      </c>
      <c r="BI281" s="25"/>
      <c r="BJ281" s="111" t="s">
        <v>1847</v>
      </c>
      <c r="BK281" s="18">
        <v>77</v>
      </c>
      <c r="BL281" s="18"/>
      <c r="BM281" s="18"/>
      <c r="BN281" s="57"/>
    </row>
    <row r="282" ht="33" customHeight="1" spans="1:66">
      <c r="A282" s="69" t="s">
        <v>2803</v>
      </c>
      <c r="B282" s="15" t="s">
        <v>2804</v>
      </c>
      <c r="C282" s="69" t="s">
        <v>2803</v>
      </c>
      <c r="D282" s="15" t="s">
        <v>2805</v>
      </c>
      <c r="E282" s="17">
        <v>2286</v>
      </c>
      <c r="F282" s="19" t="s">
        <v>285</v>
      </c>
      <c r="G282" s="18" t="s">
        <v>265</v>
      </c>
      <c r="H282" s="19" t="s">
        <v>266</v>
      </c>
      <c r="I282" s="15" t="s">
        <v>2806</v>
      </c>
      <c r="J282" s="24">
        <v>30</v>
      </c>
      <c r="K282" s="25">
        <v>0</v>
      </c>
      <c r="L282" s="18">
        <v>3</v>
      </c>
      <c r="M282" s="15">
        <v>44154</v>
      </c>
      <c r="N282" s="15">
        <v>45249</v>
      </c>
      <c r="O282" s="27"/>
      <c r="P282" s="15" t="s">
        <v>2618</v>
      </c>
      <c r="Q282" s="25">
        <v>4.15</v>
      </c>
      <c r="R282" s="24">
        <v>3.45833333333333</v>
      </c>
      <c r="S282" s="29" t="s">
        <v>1826</v>
      </c>
      <c r="T282" s="25" t="s">
        <v>1333</v>
      </c>
      <c r="U282" s="19"/>
      <c r="V282" s="19" t="s">
        <v>166</v>
      </c>
      <c r="W282" s="18" t="s">
        <v>435</v>
      </c>
      <c r="X282" s="19" t="s">
        <v>24</v>
      </c>
      <c r="Y282" s="35" t="s">
        <v>288</v>
      </c>
      <c r="Z282" s="18" t="s">
        <v>2807</v>
      </c>
      <c r="AA282" s="18"/>
      <c r="AB282" s="37" t="s">
        <v>2808</v>
      </c>
      <c r="AC282" s="38" t="s">
        <v>273</v>
      </c>
      <c r="AD282" s="18" t="s">
        <v>321</v>
      </c>
      <c r="AE282" s="25" t="s">
        <v>2809</v>
      </c>
      <c r="AF282" s="14" t="s">
        <v>2810</v>
      </c>
      <c r="AG282" s="54" t="s">
        <v>2811</v>
      </c>
      <c r="AH282" s="54" t="s">
        <v>143</v>
      </c>
      <c r="AI282" s="54" t="s">
        <v>2812</v>
      </c>
      <c r="AJ282" s="54" t="s">
        <v>2813</v>
      </c>
      <c r="AK282" s="120" t="s">
        <v>2814</v>
      </c>
      <c r="AL282" s="109" t="s">
        <v>2814</v>
      </c>
      <c r="AM282" s="121" t="s">
        <v>2815</v>
      </c>
      <c r="AN282" s="120" t="s">
        <v>2816</v>
      </c>
      <c r="AO282" s="39">
        <v>1000</v>
      </c>
      <c r="AP282" s="39"/>
      <c r="AQ282" s="39"/>
      <c r="AR282" s="31" t="s">
        <v>2817</v>
      </c>
      <c r="AS282" s="25" t="s">
        <v>291</v>
      </c>
      <c r="AT282" s="25" t="s">
        <v>306</v>
      </c>
      <c r="AU282" s="18" t="s">
        <v>599</v>
      </c>
      <c r="AV282" s="18" t="s">
        <v>1394</v>
      </c>
      <c r="AW282" s="98" t="s">
        <v>278</v>
      </c>
      <c r="AX282" s="18"/>
      <c r="AY282" s="18" t="s">
        <v>166</v>
      </c>
      <c r="AZ282" s="18"/>
      <c r="BA282" s="25" t="s">
        <v>279</v>
      </c>
      <c r="BB282" s="26">
        <v>13829305618</v>
      </c>
      <c r="BC282" s="18">
        <v>2286</v>
      </c>
      <c r="BD282" s="25" t="s">
        <v>280</v>
      </c>
      <c r="BE282" s="25">
        <v>0</v>
      </c>
      <c r="BF282" s="25">
        <v>0</v>
      </c>
      <c r="BG282" s="25">
        <v>0</v>
      </c>
      <c r="BH282" s="25">
        <v>0</v>
      </c>
      <c r="BI282" s="25"/>
      <c r="BJ282" s="111" t="s">
        <v>1847</v>
      </c>
      <c r="BK282" s="18">
        <v>77</v>
      </c>
      <c r="BL282" s="18"/>
      <c r="BM282" s="18"/>
      <c r="BN282" s="57"/>
    </row>
    <row r="283" ht="33" customHeight="1" spans="1:66">
      <c r="A283" s="69" t="s">
        <v>2818</v>
      </c>
      <c r="B283" s="15" t="s">
        <v>2819</v>
      </c>
      <c r="C283" s="69" t="s">
        <v>2818</v>
      </c>
      <c r="D283" s="15" t="s">
        <v>2820</v>
      </c>
      <c r="E283" s="17">
        <v>2287</v>
      </c>
      <c r="F283" s="19" t="s">
        <v>1734</v>
      </c>
      <c r="G283" s="18" t="s">
        <v>265</v>
      </c>
      <c r="H283" s="19" t="s">
        <v>266</v>
      </c>
      <c r="I283" s="15" t="s">
        <v>2821</v>
      </c>
      <c r="J283" s="24">
        <v>30</v>
      </c>
      <c r="K283" s="25">
        <v>0</v>
      </c>
      <c r="L283" s="18">
        <v>3</v>
      </c>
      <c r="M283" s="15">
        <v>44158</v>
      </c>
      <c r="N283" s="15">
        <v>45253</v>
      </c>
      <c r="O283" s="27"/>
      <c r="P283" s="15" t="s">
        <v>2618</v>
      </c>
      <c r="Q283" s="25">
        <v>3.85</v>
      </c>
      <c r="R283" s="24">
        <v>3.20833333333333</v>
      </c>
      <c r="S283" s="29" t="s">
        <v>1826</v>
      </c>
      <c r="T283" s="25" t="s">
        <v>270</v>
      </c>
      <c r="U283" s="19"/>
      <c r="V283" s="19" t="s">
        <v>24</v>
      </c>
      <c r="W283" s="18" t="s">
        <v>2822</v>
      </c>
      <c r="X283" s="19" t="s">
        <v>24</v>
      </c>
      <c r="Y283" s="35" t="s">
        <v>272</v>
      </c>
      <c r="Z283" s="18" t="s">
        <v>2823</v>
      </c>
      <c r="AA283" s="18"/>
      <c r="AB283" s="37" t="s">
        <v>2824</v>
      </c>
      <c r="AC283" s="38" t="s">
        <v>273</v>
      </c>
      <c r="AD283" s="18" t="s">
        <v>274</v>
      </c>
      <c r="AE283" s="25" t="s">
        <v>2825</v>
      </c>
      <c r="AF283" s="14" t="s">
        <v>2826</v>
      </c>
      <c r="AG283" s="14" t="s">
        <v>172</v>
      </c>
      <c r="AH283" s="14" t="s">
        <v>172</v>
      </c>
      <c r="AI283" s="14" t="s">
        <v>172</v>
      </c>
      <c r="AJ283" s="14" t="s">
        <v>172</v>
      </c>
      <c r="AK283" s="68" t="s">
        <v>172</v>
      </c>
      <c r="AL283" s="50"/>
      <c r="AM283" s="69" t="s">
        <v>172</v>
      </c>
      <c r="AN283" s="14" t="s">
        <v>172</v>
      </c>
      <c r="AO283" s="39">
        <v>4000</v>
      </c>
      <c r="AP283" s="39"/>
      <c r="AQ283" s="39"/>
      <c r="AR283" s="31" t="s">
        <v>2827</v>
      </c>
      <c r="AS283" s="25" t="s">
        <v>1050</v>
      </c>
      <c r="AT283" s="25" t="s">
        <v>1050</v>
      </c>
      <c r="AU283" s="18" t="s">
        <v>882</v>
      </c>
      <c r="AV283" s="18" t="s">
        <v>1394</v>
      </c>
      <c r="AW283" s="98" t="s">
        <v>278</v>
      </c>
      <c r="AX283" s="18"/>
      <c r="AY283" s="18"/>
      <c r="AZ283" s="18"/>
      <c r="BA283" s="25" t="s">
        <v>1545</v>
      </c>
      <c r="BB283" s="26">
        <v>13531703813</v>
      </c>
      <c r="BC283" s="18">
        <v>2287</v>
      </c>
      <c r="BD283" s="25" t="s">
        <v>280</v>
      </c>
      <c r="BE283" s="25">
        <v>0</v>
      </c>
      <c r="BF283" s="25">
        <v>0</v>
      </c>
      <c r="BG283" s="25">
        <v>0</v>
      </c>
      <c r="BH283" s="25">
        <v>0</v>
      </c>
      <c r="BI283" s="25" t="s">
        <v>1878</v>
      </c>
      <c r="BJ283" s="111" t="s">
        <v>1847</v>
      </c>
      <c r="BK283" s="18">
        <v>77</v>
      </c>
      <c r="BL283" s="18"/>
      <c r="BM283" s="18"/>
      <c r="BN283" s="112" t="s">
        <v>24</v>
      </c>
    </row>
    <row r="284" ht="33" customHeight="1" spans="1:66">
      <c r="A284" s="69" t="s">
        <v>156</v>
      </c>
      <c r="B284" s="15" t="s">
        <v>2828</v>
      </c>
      <c r="C284" s="69" t="s">
        <v>156</v>
      </c>
      <c r="D284" s="15" t="s">
        <v>2829</v>
      </c>
      <c r="E284" s="17">
        <v>2288</v>
      </c>
      <c r="F284" s="19" t="s">
        <v>1734</v>
      </c>
      <c r="G284" s="18" t="s">
        <v>265</v>
      </c>
      <c r="H284" s="19" t="s">
        <v>266</v>
      </c>
      <c r="I284" s="15" t="s">
        <v>2830</v>
      </c>
      <c r="J284" s="24">
        <v>30</v>
      </c>
      <c r="K284" s="25">
        <v>0</v>
      </c>
      <c r="L284" s="18">
        <v>3</v>
      </c>
      <c r="M284" s="15">
        <v>44158</v>
      </c>
      <c r="N284" s="15">
        <v>45253</v>
      </c>
      <c r="O284" s="27"/>
      <c r="P284" s="15" t="s">
        <v>2618</v>
      </c>
      <c r="Q284" s="25">
        <v>3.95</v>
      </c>
      <c r="R284" s="24">
        <v>3.29166666666667</v>
      </c>
      <c r="S284" s="29" t="s">
        <v>1826</v>
      </c>
      <c r="T284" s="25" t="s">
        <v>270</v>
      </c>
      <c r="U284" s="19"/>
      <c r="V284" s="19" t="s">
        <v>24</v>
      </c>
      <c r="W284" s="18" t="s">
        <v>2831</v>
      </c>
      <c r="X284" s="19" t="s">
        <v>24</v>
      </c>
      <c r="Y284" s="35" t="s">
        <v>272</v>
      </c>
      <c r="Z284" s="18" t="s">
        <v>2823</v>
      </c>
      <c r="AA284" s="18"/>
      <c r="AB284" s="37" t="s">
        <v>2824</v>
      </c>
      <c r="AC284" s="38" t="s">
        <v>273</v>
      </c>
      <c r="AD284" s="18" t="s">
        <v>274</v>
      </c>
      <c r="AE284" s="25" t="s">
        <v>2832</v>
      </c>
      <c r="AF284" s="14" t="s">
        <v>2833</v>
      </c>
      <c r="AG284" s="14" t="s">
        <v>172</v>
      </c>
      <c r="AH284" s="14" t="s">
        <v>172</v>
      </c>
      <c r="AI284" s="14" t="s">
        <v>172</v>
      </c>
      <c r="AJ284" s="14" t="s">
        <v>172</v>
      </c>
      <c r="AK284" s="68" t="s">
        <v>172</v>
      </c>
      <c r="AL284" s="50"/>
      <c r="AM284" s="69" t="s">
        <v>172</v>
      </c>
      <c r="AN284" s="14" t="s">
        <v>172</v>
      </c>
      <c r="AO284" s="39">
        <v>4000</v>
      </c>
      <c r="AP284" s="39"/>
      <c r="AQ284" s="39"/>
      <c r="AR284" s="31" t="s">
        <v>2834</v>
      </c>
      <c r="AS284" s="25" t="s">
        <v>1050</v>
      </c>
      <c r="AT284" s="25" t="s">
        <v>1050</v>
      </c>
      <c r="AU284" s="18" t="s">
        <v>882</v>
      </c>
      <c r="AV284" s="18" t="s">
        <v>1394</v>
      </c>
      <c r="AW284" s="98" t="s">
        <v>278</v>
      </c>
      <c r="AX284" s="18"/>
      <c r="AY284" s="18"/>
      <c r="AZ284" s="18"/>
      <c r="BA284" s="25" t="s">
        <v>2835</v>
      </c>
      <c r="BB284" s="26">
        <v>17876993249</v>
      </c>
      <c r="BC284" s="18">
        <v>2288</v>
      </c>
      <c r="BD284" s="25" t="s">
        <v>280</v>
      </c>
      <c r="BE284" s="25">
        <v>0</v>
      </c>
      <c r="BF284" s="25">
        <v>0</v>
      </c>
      <c r="BG284" s="25">
        <v>0</v>
      </c>
      <c r="BH284" s="25">
        <v>0</v>
      </c>
      <c r="BI284" s="25" t="s">
        <v>1878</v>
      </c>
      <c r="BJ284" s="111" t="s">
        <v>1847</v>
      </c>
      <c r="BK284" s="18">
        <v>77</v>
      </c>
      <c r="BL284" s="18"/>
      <c r="BM284" s="18"/>
      <c r="BN284" s="112" t="s">
        <v>24</v>
      </c>
    </row>
    <row r="285" ht="33" customHeight="1" spans="1:66">
      <c r="A285" s="69" t="s">
        <v>2836</v>
      </c>
      <c r="B285" s="15" t="s">
        <v>2837</v>
      </c>
      <c r="C285" s="69" t="s">
        <v>2836</v>
      </c>
      <c r="D285" s="15" t="s">
        <v>2838</v>
      </c>
      <c r="E285" s="17">
        <v>2289</v>
      </c>
      <c r="F285" s="19" t="s">
        <v>285</v>
      </c>
      <c r="G285" s="18" t="s">
        <v>265</v>
      </c>
      <c r="H285" s="19" t="s">
        <v>266</v>
      </c>
      <c r="I285" s="15" t="s">
        <v>2839</v>
      </c>
      <c r="J285" s="24">
        <v>30</v>
      </c>
      <c r="K285" s="25">
        <v>0</v>
      </c>
      <c r="L285" s="18">
        <v>3</v>
      </c>
      <c r="M285" s="15">
        <v>44159</v>
      </c>
      <c r="N285" s="15">
        <v>45254</v>
      </c>
      <c r="O285" s="27"/>
      <c r="P285" s="15" t="s">
        <v>2618</v>
      </c>
      <c r="Q285" s="25">
        <v>4.15</v>
      </c>
      <c r="R285" s="24">
        <v>3.45833333333333</v>
      </c>
      <c r="S285" s="29" t="s">
        <v>1826</v>
      </c>
      <c r="T285" s="25" t="s">
        <v>1333</v>
      </c>
      <c r="U285" s="19"/>
      <c r="V285" s="19" t="s">
        <v>166</v>
      </c>
      <c r="W285" s="18" t="s">
        <v>2840</v>
      </c>
      <c r="X285" s="19" t="s">
        <v>24</v>
      </c>
      <c r="Y285" s="35" t="s">
        <v>313</v>
      </c>
      <c r="Z285" s="18" t="s">
        <v>2841</v>
      </c>
      <c r="AA285" s="18"/>
      <c r="AB285" s="37" t="s">
        <v>2842</v>
      </c>
      <c r="AC285" s="38" t="s">
        <v>273</v>
      </c>
      <c r="AD285" s="18" t="s">
        <v>274</v>
      </c>
      <c r="AE285" s="25" t="s">
        <v>2843</v>
      </c>
      <c r="AF285" s="14" t="s">
        <v>2844</v>
      </c>
      <c r="AG285" s="54" t="s">
        <v>2845</v>
      </c>
      <c r="AH285" s="54" t="s">
        <v>143</v>
      </c>
      <c r="AI285" s="54" t="s">
        <v>2846</v>
      </c>
      <c r="AJ285" s="54" t="s">
        <v>2847</v>
      </c>
      <c r="AK285" s="120" t="s">
        <v>2848</v>
      </c>
      <c r="AL285" s="109" t="s">
        <v>2848</v>
      </c>
      <c r="AM285" s="121" t="s">
        <v>2849</v>
      </c>
      <c r="AN285" s="120" t="s">
        <v>2850</v>
      </c>
      <c r="AO285" s="39" t="s">
        <v>1904</v>
      </c>
      <c r="AP285" s="39"/>
      <c r="AQ285" s="39"/>
      <c r="AR285" s="31" t="s">
        <v>2851</v>
      </c>
      <c r="AS285" s="25" t="s">
        <v>1050</v>
      </c>
      <c r="AT285" s="25" t="s">
        <v>1050</v>
      </c>
      <c r="AU285" s="18" t="s">
        <v>882</v>
      </c>
      <c r="AV285" s="18" t="s">
        <v>1394</v>
      </c>
      <c r="AW285" s="98" t="s">
        <v>278</v>
      </c>
      <c r="AX285" s="18"/>
      <c r="AY285" s="18"/>
      <c r="AZ285" s="18"/>
      <c r="BA285" s="25" t="s">
        <v>279</v>
      </c>
      <c r="BB285" s="26">
        <v>15919996102</v>
      </c>
      <c r="BC285" s="18">
        <v>2289</v>
      </c>
      <c r="BD285" s="25" t="s">
        <v>280</v>
      </c>
      <c r="BE285" s="25">
        <v>0</v>
      </c>
      <c r="BF285" s="25">
        <v>0</v>
      </c>
      <c r="BG285" s="25">
        <v>0</v>
      </c>
      <c r="BH285" s="25">
        <v>0</v>
      </c>
      <c r="BI285" s="25"/>
      <c r="BJ285" s="111" t="s">
        <v>1847</v>
      </c>
      <c r="BK285" s="18">
        <v>77</v>
      </c>
      <c r="BL285" s="18"/>
      <c r="BM285" s="18"/>
      <c r="BN285" s="57"/>
    </row>
    <row r="286" ht="33" customHeight="1" spans="1:66">
      <c r="A286" s="69" t="s">
        <v>2852</v>
      </c>
      <c r="B286" s="15" t="s">
        <v>2853</v>
      </c>
      <c r="C286" s="69" t="s">
        <v>2852</v>
      </c>
      <c r="D286" s="16" t="s">
        <v>2854</v>
      </c>
      <c r="E286" s="17">
        <v>2293</v>
      </c>
      <c r="F286" s="19" t="s">
        <v>285</v>
      </c>
      <c r="G286" s="18" t="s">
        <v>265</v>
      </c>
      <c r="H286" s="19" t="s">
        <v>266</v>
      </c>
      <c r="I286" s="15" t="s">
        <v>2855</v>
      </c>
      <c r="J286" s="24">
        <v>30</v>
      </c>
      <c r="K286" s="25">
        <v>0</v>
      </c>
      <c r="L286" s="18">
        <v>3</v>
      </c>
      <c r="M286" s="15">
        <v>44162</v>
      </c>
      <c r="N286" s="15">
        <v>45257</v>
      </c>
      <c r="O286" s="27"/>
      <c r="P286" s="15" t="s">
        <v>2618</v>
      </c>
      <c r="Q286" s="25">
        <v>4.15</v>
      </c>
      <c r="R286" s="24">
        <v>3.45833333333333</v>
      </c>
      <c r="S286" s="29" t="s">
        <v>1826</v>
      </c>
      <c r="T286" s="25" t="s">
        <v>270</v>
      </c>
      <c r="U286" s="19"/>
      <c r="V286" s="19" t="s">
        <v>166</v>
      </c>
      <c r="W286" s="18" t="s">
        <v>691</v>
      </c>
      <c r="X286" s="19" t="s">
        <v>24</v>
      </c>
      <c r="Y286" s="35" t="s">
        <v>288</v>
      </c>
      <c r="Z286" s="18" t="s">
        <v>2856</v>
      </c>
      <c r="AA286" s="18"/>
      <c r="AB286" s="37" t="s">
        <v>2857</v>
      </c>
      <c r="AC286" s="38" t="s">
        <v>273</v>
      </c>
      <c r="AD286" s="18" t="s">
        <v>321</v>
      </c>
      <c r="AE286" s="25" t="s">
        <v>2858</v>
      </c>
      <c r="AF286" s="14" t="s">
        <v>2859</v>
      </c>
      <c r="AG286" s="14" t="s">
        <v>172</v>
      </c>
      <c r="AH286" s="14" t="s">
        <v>172</v>
      </c>
      <c r="AI286" s="14" t="s">
        <v>172</v>
      </c>
      <c r="AJ286" s="14" t="s">
        <v>172</v>
      </c>
      <c r="AK286" s="68" t="s">
        <v>172</v>
      </c>
      <c r="AL286" s="50"/>
      <c r="AM286" s="69" t="s">
        <v>172</v>
      </c>
      <c r="AN286" s="14" t="s">
        <v>172</v>
      </c>
      <c r="AO286" s="39">
        <v>4000</v>
      </c>
      <c r="AP286" s="39"/>
      <c r="AQ286" s="39"/>
      <c r="AR286" s="31" t="s">
        <v>2860</v>
      </c>
      <c r="AS286" s="25" t="s">
        <v>299</v>
      </c>
      <c r="AT286" s="25" t="s">
        <v>299</v>
      </c>
      <c r="AU286" s="18" t="s">
        <v>882</v>
      </c>
      <c r="AV286" s="18" t="s">
        <v>245</v>
      </c>
      <c r="AW286" s="98" t="s">
        <v>278</v>
      </c>
      <c r="AX286" s="18"/>
      <c r="AY286" s="18"/>
      <c r="AZ286" s="18"/>
      <c r="BA286" s="25" t="s">
        <v>279</v>
      </c>
      <c r="BB286" s="26">
        <v>13825382500</v>
      </c>
      <c r="BC286" s="18">
        <v>2293</v>
      </c>
      <c r="BD286" s="25" t="s">
        <v>280</v>
      </c>
      <c r="BE286" s="25">
        <v>0</v>
      </c>
      <c r="BF286" s="25">
        <v>0</v>
      </c>
      <c r="BG286" s="25">
        <v>0</v>
      </c>
      <c r="BH286" s="25">
        <v>0</v>
      </c>
      <c r="BI286" s="25"/>
      <c r="BJ286" s="111" t="s">
        <v>1847</v>
      </c>
      <c r="BK286" s="18">
        <v>77</v>
      </c>
      <c r="BL286" s="18"/>
      <c r="BM286" s="18"/>
      <c r="BN286" s="57"/>
    </row>
    <row r="287" ht="33" customHeight="1" spans="1:66">
      <c r="A287" s="113" t="s">
        <v>2861</v>
      </c>
      <c r="B287" s="15" t="s">
        <v>2862</v>
      </c>
      <c r="C287" s="113" t="s">
        <v>2861</v>
      </c>
      <c r="D287" s="16" t="s">
        <v>2863</v>
      </c>
      <c r="E287" s="114">
        <v>2297</v>
      </c>
      <c r="F287" s="80" t="s">
        <v>285</v>
      </c>
      <c r="G287" s="73" t="s">
        <v>265</v>
      </c>
      <c r="H287" s="19" t="s">
        <v>266</v>
      </c>
      <c r="I287" s="15" t="s">
        <v>2864</v>
      </c>
      <c r="J287" s="24">
        <v>30</v>
      </c>
      <c r="K287" s="25">
        <v>0</v>
      </c>
      <c r="L287" s="73">
        <v>3</v>
      </c>
      <c r="M287" s="15">
        <v>44165</v>
      </c>
      <c r="N287" s="15">
        <v>45260</v>
      </c>
      <c r="O287" s="115"/>
      <c r="P287" s="15" t="s">
        <v>2618</v>
      </c>
      <c r="Q287" s="25">
        <v>4.15</v>
      </c>
      <c r="R287" s="24">
        <v>3.45833333333333</v>
      </c>
      <c r="S287" s="116" t="s">
        <v>1826</v>
      </c>
      <c r="T287" s="25" t="s">
        <v>270</v>
      </c>
      <c r="U287" s="80"/>
      <c r="V287" s="80" t="s">
        <v>166</v>
      </c>
      <c r="W287" s="73" t="s">
        <v>435</v>
      </c>
      <c r="X287" s="80" t="s">
        <v>24</v>
      </c>
      <c r="Y287" s="85" t="s">
        <v>288</v>
      </c>
      <c r="Z287" s="18" t="s">
        <v>2865</v>
      </c>
      <c r="AA287" s="18"/>
      <c r="AB287" s="37" t="s">
        <v>2866</v>
      </c>
      <c r="AC287" s="86" t="s">
        <v>273</v>
      </c>
      <c r="AD287" s="73" t="s">
        <v>274</v>
      </c>
      <c r="AE287" s="25" t="s">
        <v>2867</v>
      </c>
      <c r="AF287" s="72" t="s">
        <v>2868</v>
      </c>
      <c r="AG287" s="14" t="s">
        <v>172</v>
      </c>
      <c r="AH287" s="14" t="s">
        <v>172</v>
      </c>
      <c r="AI287" s="14" t="s">
        <v>172</v>
      </c>
      <c r="AJ287" s="14" t="s">
        <v>172</v>
      </c>
      <c r="AK287" s="68" t="s">
        <v>172</v>
      </c>
      <c r="AL287" s="50"/>
      <c r="AM287" s="69" t="s">
        <v>172</v>
      </c>
      <c r="AN287" s="14" t="s">
        <v>172</v>
      </c>
      <c r="AO287" s="96">
        <v>4000</v>
      </c>
      <c r="AP287" s="96"/>
      <c r="AQ287" s="96"/>
      <c r="AR287" s="123" t="s">
        <v>2869</v>
      </c>
      <c r="AS287" s="25" t="s">
        <v>599</v>
      </c>
      <c r="AT287" s="25" t="s">
        <v>599</v>
      </c>
      <c r="AU287" s="73" t="s">
        <v>291</v>
      </c>
      <c r="AV287" s="73" t="s">
        <v>1394</v>
      </c>
      <c r="AW287" s="100" t="s">
        <v>278</v>
      </c>
      <c r="AX287" s="73"/>
      <c r="AY287" s="73"/>
      <c r="AZ287" s="73"/>
      <c r="BA287" s="25" t="s">
        <v>279</v>
      </c>
      <c r="BB287" s="101">
        <v>13827883990</v>
      </c>
      <c r="BC287" s="73">
        <v>2297</v>
      </c>
      <c r="BD287" s="126" t="s">
        <v>280</v>
      </c>
      <c r="BE287" s="25">
        <v>0</v>
      </c>
      <c r="BF287" s="25">
        <v>0</v>
      </c>
      <c r="BG287" s="25">
        <v>0</v>
      </c>
      <c r="BH287" s="25">
        <v>0</v>
      </c>
      <c r="BI287" s="126"/>
      <c r="BJ287" s="128" t="s">
        <v>1847</v>
      </c>
      <c r="BK287" s="18">
        <v>77</v>
      </c>
      <c r="BL287" s="18"/>
      <c r="BM287" s="18"/>
      <c r="BN287" s="57"/>
    </row>
    <row r="288" ht="33" customHeight="1" spans="1:66">
      <c r="A288" s="14" t="s">
        <v>2870</v>
      </c>
      <c r="B288" s="15" t="s">
        <v>2871</v>
      </c>
      <c r="C288" s="14" t="s">
        <v>2870</v>
      </c>
      <c r="D288" s="16" t="s">
        <v>2872</v>
      </c>
      <c r="E288" s="17" t="s">
        <v>2873</v>
      </c>
      <c r="F288" s="14" t="s">
        <v>1434</v>
      </c>
      <c r="G288" s="14" t="s">
        <v>2874</v>
      </c>
      <c r="H288" s="19" t="s">
        <v>266</v>
      </c>
      <c r="I288" s="15" t="s">
        <v>2875</v>
      </c>
      <c r="J288" s="24">
        <v>15</v>
      </c>
      <c r="K288" s="25">
        <v>0</v>
      </c>
      <c r="L288" s="14" t="s">
        <v>148</v>
      </c>
      <c r="M288" s="15">
        <v>44166</v>
      </c>
      <c r="N288" s="15">
        <v>45261</v>
      </c>
      <c r="O288" s="14"/>
      <c r="P288" s="15" t="s">
        <v>2618</v>
      </c>
      <c r="Q288" s="25">
        <v>4.15</v>
      </c>
      <c r="R288" s="24">
        <v>3.45833333333333</v>
      </c>
      <c r="S288" s="29" t="s">
        <v>1826</v>
      </c>
      <c r="T288" s="25" t="s">
        <v>270</v>
      </c>
      <c r="U288" s="14"/>
      <c r="V288" s="14" t="s">
        <v>24</v>
      </c>
      <c r="W288" s="14" t="s">
        <v>2876</v>
      </c>
      <c r="X288" s="14" t="s">
        <v>2145</v>
      </c>
      <c r="Y288" s="68" t="s">
        <v>288</v>
      </c>
      <c r="Z288" s="18" t="s">
        <v>2877</v>
      </c>
      <c r="AA288" s="14"/>
      <c r="AB288" s="37" t="s">
        <v>2878</v>
      </c>
      <c r="AC288" s="69" t="s">
        <v>273</v>
      </c>
      <c r="AD288" s="14" t="s">
        <v>321</v>
      </c>
      <c r="AE288" s="25" t="s">
        <v>2879</v>
      </c>
      <c r="AF288" s="14" t="s">
        <v>2880</v>
      </c>
      <c r="AG288" s="14" t="s">
        <v>172</v>
      </c>
      <c r="AH288" s="14" t="s">
        <v>172</v>
      </c>
      <c r="AI288" s="14" t="s">
        <v>172</v>
      </c>
      <c r="AJ288" s="14" t="s">
        <v>172</v>
      </c>
      <c r="AK288" s="68" t="s">
        <v>172</v>
      </c>
      <c r="AL288" s="50"/>
      <c r="AM288" s="69" t="s">
        <v>172</v>
      </c>
      <c r="AN288" s="14" t="s">
        <v>172</v>
      </c>
      <c r="AO288" s="39">
        <v>2000</v>
      </c>
      <c r="AP288" s="39"/>
      <c r="AQ288" s="39"/>
      <c r="AR288" s="14" t="s">
        <v>2881</v>
      </c>
      <c r="AS288" s="25" t="s">
        <v>1050</v>
      </c>
      <c r="AT288" s="25" t="s">
        <v>1050</v>
      </c>
      <c r="AU288" s="14" t="s">
        <v>882</v>
      </c>
      <c r="AV288" s="18" t="s">
        <v>1394</v>
      </c>
      <c r="AW288" s="98" t="s">
        <v>278</v>
      </c>
      <c r="AX288" s="14"/>
      <c r="AY288" s="14"/>
      <c r="AZ288" s="14"/>
      <c r="BA288" s="25" t="s">
        <v>279</v>
      </c>
      <c r="BB288" s="14" t="s">
        <v>2882</v>
      </c>
      <c r="BC288" s="14" t="s">
        <v>2873</v>
      </c>
      <c r="BD288" s="14" t="s">
        <v>280</v>
      </c>
      <c r="BE288" s="25">
        <v>0</v>
      </c>
      <c r="BF288" s="25">
        <v>0</v>
      </c>
      <c r="BG288" s="25">
        <v>0</v>
      </c>
      <c r="BH288" s="25">
        <v>0</v>
      </c>
      <c r="BI288" s="14"/>
      <c r="BJ288" s="111" t="s">
        <v>1847</v>
      </c>
      <c r="BK288" s="14" t="s">
        <v>2883</v>
      </c>
      <c r="BL288" s="14"/>
      <c r="BM288" s="14"/>
      <c r="BN288" s="57"/>
    </row>
    <row r="289" ht="33" customHeight="1" spans="1:66">
      <c r="A289" s="14" t="s">
        <v>2884</v>
      </c>
      <c r="B289" s="15" t="s">
        <v>2885</v>
      </c>
      <c r="C289" s="14" t="s">
        <v>2884</v>
      </c>
      <c r="D289" s="15" t="s">
        <v>2886</v>
      </c>
      <c r="E289" s="17">
        <v>2302</v>
      </c>
      <c r="F289" s="14" t="s">
        <v>1434</v>
      </c>
      <c r="G289" s="14" t="s">
        <v>2874</v>
      </c>
      <c r="H289" s="19" t="s">
        <v>266</v>
      </c>
      <c r="I289" s="15" t="s">
        <v>2887</v>
      </c>
      <c r="J289" s="24">
        <v>25</v>
      </c>
      <c r="K289" s="25">
        <v>0</v>
      </c>
      <c r="L289" s="14" t="s">
        <v>148</v>
      </c>
      <c r="M289" s="15">
        <v>44167</v>
      </c>
      <c r="N289" s="15">
        <v>45262</v>
      </c>
      <c r="O289" s="108"/>
      <c r="P289" s="15" t="s">
        <v>2618</v>
      </c>
      <c r="Q289" s="25">
        <v>4.15</v>
      </c>
      <c r="R289" s="24">
        <v>3.45833333333333</v>
      </c>
      <c r="S289" s="29" t="s">
        <v>1826</v>
      </c>
      <c r="T289" s="25" t="s">
        <v>1333</v>
      </c>
      <c r="U289" s="14"/>
      <c r="V289" s="14" t="s">
        <v>24</v>
      </c>
      <c r="W289" s="14" t="s">
        <v>2888</v>
      </c>
      <c r="X289" s="14" t="s">
        <v>2145</v>
      </c>
      <c r="Y289" s="68" t="s">
        <v>288</v>
      </c>
      <c r="Z289" s="18" t="s">
        <v>2889</v>
      </c>
      <c r="AA289" s="14"/>
      <c r="AB289" s="37" t="s">
        <v>2890</v>
      </c>
      <c r="AC289" s="69" t="s">
        <v>273</v>
      </c>
      <c r="AD289" s="14" t="s">
        <v>321</v>
      </c>
      <c r="AE289" s="25" t="s">
        <v>2891</v>
      </c>
      <c r="AF289" s="14" t="s">
        <v>2892</v>
      </c>
      <c r="AG289" s="14" t="s">
        <v>2893</v>
      </c>
      <c r="AH289" s="14" t="s">
        <v>143</v>
      </c>
      <c r="AI289" s="14" t="s">
        <v>2894</v>
      </c>
      <c r="AJ289" s="14" t="s">
        <v>2895</v>
      </c>
      <c r="AK289" s="68" t="s">
        <v>2896</v>
      </c>
      <c r="AL289" s="109" t="s">
        <v>2896</v>
      </c>
      <c r="AM289" s="69" t="s">
        <v>2897</v>
      </c>
      <c r="AN289" s="68" t="s">
        <v>2898</v>
      </c>
      <c r="AO289" s="39">
        <v>2000</v>
      </c>
      <c r="AP289" s="39"/>
      <c r="AQ289" s="39"/>
      <c r="AR289" s="14" t="s">
        <v>2899</v>
      </c>
      <c r="AS289" s="25" t="s">
        <v>882</v>
      </c>
      <c r="AT289" s="25" t="s">
        <v>882</v>
      </c>
      <c r="AU289" s="14" t="s">
        <v>1050</v>
      </c>
      <c r="AV289" s="18" t="s">
        <v>1394</v>
      </c>
      <c r="AW289" s="98" t="s">
        <v>278</v>
      </c>
      <c r="AX289" s="14"/>
      <c r="AY289" s="14"/>
      <c r="AZ289" s="14"/>
      <c r="BA289" s="25" t="s">
        <v>279</v>
      </c>
      <c r="BB289" s="14" t="s">
        <v>2900</v>
      </c>
      <c r="BC289" s="14" t="s">
        <v>2901</v>
      </c>
      <c r="BD289" s="14" t="s">
        <v>280</v>
      </c>
      <c r="BE289" s="25">
        <v>0</v>
      </c>
      <c r="BF289" s="25">
        <v>0</v>
      </c>
      <c r="BG289" s="25">
        <v>0</v>
      </c>
      <c r="BH289" s="25">
        <v>0</v>
      </c>
      <c r="BI289" s="14"/>
      <c r="BJ289" s="111" t="s">
        <v>1847</v>
      </c>
      <c r="BK289" s="14" t="s">
        <v>2883</v>
      </c>
      <c r="BL289" s="14"/>
      <c r="BM289" s="14"/>
      <c r="BN289" s="57"/>
    </row>
    <row r="290" ht="33" customHeight="1" spans="1:66">
      <c r="A290" s="72" t="s">
        <v>2902</v>
      </c>
      <c r="B290" s="15" t="s">
        <v>2903</v>
      </c>
      <c r="C290" s="72" t="s">
        <v>2902</v>
      </c>
      <c r="D290" s="15" t="s">
        <v>2904</v>
      </c>
      <c r="E290" s="114">
        <v>2303</v>
      </c>
      <c r="F290" s="72" t="s">
        <v>1434</v>
      </c>
      <c r="G290" s="72" t="s">
        <v>265</v>
      </c>
      <c r="H290" s="19" t="s">
        <v>266</v>
      </c>
      <c r="I290" s="15" t="s">
        <v>2905</v>
      </c>
      <c r="J290" s="24">
        <v>25</v>
      </c>
      <c r="K290" s="25">
        <v>0</v>
      </c>
      <c r="L290" s="72" t="s">
        <v>148</v>
      </c>
      <c r="M290" s="15">
        <v>44167</v>
      </c>
      <c r="N290" s="15">
        <v>45262</v>
      </c>
      <c r="O290" s="108"/>
      <c r="P290" s="15" t="s">
        <v>2618</v>
      </c>
      <c r="Q290" s="25">
        <v>4.15</v>
      </c>
      <c r="R290" s="24">
        <v>3.45833333333333</v>
      </c>
      <c r="S290" s="29" t="s">
        <v>1826</v>
      </c>
      <c r="T290" s="25" t="s">
        <v>1333</v>
      </c>
      <c r="U290" s="72"/>
      <c r="V290" s="14" t="s">
        <v>166</v>
      </c>
      <c r="W290" s="14" t="s">
        <v>2888</v>
      </c>
      <c r="X290" s="14" t="s">
        <v>2145</v>
      </c>
      <c r="Y290" s="68" t="s">
        <v>288</v>
      </c>
      <c r="Z290" s="18" t="s">
        <v>2906</v>
      </c>
      <c r="AA290" s="14"/>
      <c r="AB290" s="37" t="s">
        <v>2907</v>
      </c>
      <c r="AC290" s="69" t="s">
        <v>273</v>
      </c>
      <c r="AD290" s="14" t="s">
        <v>321</v>
      </c>
      <c r="AE290" s="25" t="s">
        <v>2908</v>
      </c>
      <c r="AF290" s="72" t="s">
        <v>2909</v>
      </c>
      <c r="AG290" s="14" t="s">
        <v>2893</v>
      </c>
      <c r="AH290" s="72" t="s">
        <v>143</v>
      </c>
      <c r="AI290" s="14" t="s">
        <v>2894</v>
      </c>
      <c r="AJ290" s="14" t="s">
        <v>2895</v>
      </c>
      <c r="AK290" s="68" t="s">
        <v>2896</v>
      </c>
      <c r="AL290" s="109" t="s">
        <v>2896</v>
      </c>
      <c r="AM290" s="69" t="s">
        <v>2897</v>
      </c>
      <c r="AN290" s="68" t="s">
        <v>2898</v>
      </c>
      <c r="AO290" s="96">
        <v>2000</v>
      </c>
      <c r="AP290" s="96"/>
      <c r="AQ290" s="96"/>
      <c r="AR290" s="72" t="s">
        <v>2910</v>
      </c>
      <c r="AS290" s="25" t="s">
        <v>882</v>
      </c>
      <c r="AT290" s="25" t="s">
        <v>882</v>
      </c>
      <c r="AU290" s="14" t="s">
        <v>1050</v>
      </c>
      <c r="AV290" s="18" t="s">
        <v>1394</v>
      </c>
      <c r="AW290" s="98" t="s">
        <v>278</v>
      </c>
      <c r="AX290" s="72"/>
      <c r="AY290" s="72"/>
      <c r="AZ290" s="72"/>
      <c r="BA290" s="25" t="s">
        <v>279</v>
      </c>
      <c r="BB290" s="72" t="s">
        <v>2911</v>
      </c>
      <c r="BC290" s="72" t="s">
        <v>2912</v>
      </c>
      <c r="BD290" s="14" t="s">
        <v>280</v>
      </c>
      <c r="BE290" s="25">
        <v>0</v>
      </c>
      <c r="BF290" s="25">
        <v>0</v>
      </c>
      <c r="BG290" s="25">
        <v>0</v>
      </c>
      <c r="BH290" s="25">
        <v>0</v>
      </c>
      <c r="BI290" s="72"/>
      <c r="BJ290" s="111" t="s">
        <v>1847</v>
      </c>
      <c r="BK290" s="14" t="s">
        <v>2883</v>
      </c>
      <c r="BL290" s="14"/>
      <c r="BM290" s="14"/>
      <c r="BN290" s="57"/>
    </row>
    <row r="291" ht="33" customHeight="1" spans="1:66">
      <c r="A291" s="14" t="s">
        <v>2913</v>
      </c>
      <c r="B291" s="15" t="s">
        <v>2914</v>
      </c>
      <c r="C291" s="14" t="s">
        <v>2913</v>
      </c>
      <c r="D291" s="15" t="s">
        <v>2915</v>
      </c>
      <c r="E291" s="114">
        <v>2305</v>
      </c>
      <c r="F291" s="14" t="s">
        <v>1434</v>
      </c>
      <c r="G291" s="69" t="s">
        <v>265</v>
      </c>
      <c r="H291" s="19" t="s">
        <v>266</v>
      </c>
      <c r="I291" s="15" t="s">
        <v>2916</v>
      </c>
      <c r="J291" s="24">
        <v>30</v>
      </c>
      <c r="K291" s="25">
        <v>0</v>
      </c>
      <c r="L291" s="14" t="s">
        <v>148</v>
      </c>
      <c r="M291" s="15">
        <v>44168</v>
      </c>
      <c r="N291" s="15">
        <v>45263</v>
      </c>
      <c r="O291" s="108"/>
      <c r="P291" s="15" t="s">
        <v>2618</v>
      </c>
      <c r="Q291" s="25">
        <v>4.15</v>
      </c>
      <c r="R291" s="24">
        <v>3.45833333333333</v>
      </c>
      <c r="S291" s="29" t="s">
        <v>1826</v>
      </c>
      <c r="T291" s="25" t="s">
        <v>270</v>
      </c>
      <c r="U291" s="14"/>
      <c r="V291" s="14" t="s">
        <v>166</v>
      </c>
      <c r="W291" s="14" t="s">
        <v>1703</v>
      </c>
      <c r="X291" s="14" t="s">
        <v>24</v>
      </c>
      <c r="Y291" s="68" t="s">
        <v>421</v>
      </c>
      <c r="Z291" s="18" t="s">
        <v>2917</v>
      </c>
      <c r="AA291" s="14"/>
      <c r="AB291" s="37" t="s">
        <v>2918</v>
      </c>
      <c r="AC291" s="69" t="s">
        <v>273</v>
      </c>
      <c r="AD291" s="14" t="s">
        <v>321</v>
      </c>
      <c r="AE291" s="25" t="s">
        <v>2919</v>
      </c>
      <c r="AF291" s="14" t="s">
        <v>2920</v>
      </c>
      <c r="AG291" s="14" t="s">
        <v>172</v>
      </c>
      <c r="AH291" s="14" t="s">
        <v>172</v>
      </c>
      <c r="AI291" s="14" t="s">
        <v>172</v>
      </c>
      <c r="AJ291" s="14" t="s">
        <v>172</v>
      </c>
      <c r="AK291" s="68" t="s">
        <v>172</v>
      </c>
      <c r="AL291" s="50"/>
      <c r="AM291" s="69" t="s">
        <v>172</v>
      </c>
      <c r="AN291" s="14" t="s">
        <v>172</v>
      </c>
      <c r="AO291" s="96">
        <v>2000</v>
      </c>
      <c r="AP291" s="96"/>
      <c r="AQ291" s="96"/>
      <c r="AR291" s="14" t="s">
        <v>2921</v>
      </c>
      <c r="AS291" s="25" t="s">
        <v>291</v>
      </c>
      <c r="AT291" s="25" t="s">
        <v>306</v>
      </c>
      <c r="AU291" s="18" t="s">
        <v>599</v>
      </c>
      <c r="AV291" s="18" t="s">
        <v>1394</v>
      </c>
      <c r="AW291" s="98" t="s">
        <v>278</v>
      </c>
      <c r="AX291" s="14"/>
      <c r="AY291" s="14"/>
      <c r="AZ291" s="14"/>
      <c r="BA291" s="25" t="s">
        <v>279</v>
      </c>
      <c r="BB291" s="26">
        <v>18613111070</v>
      </c>
      <c r="BC291" s="72" t="s">
        <v>2922</v>
      </c>
      <c r="BD291" s="14" t="s">
        <v>280</v>
      </c>
      <c r="BE291" s="25">
        <v>0</v>
      </c>
      <c r="BF291" s="25">
        <v>0</v>
      </c>
      <c r="BG291" s="25">
        <v>0</v>
      </c>
      <c r="BH291" s="25">
        <v>0</v>
      </c>
      <c r="BI291" s="14"/>
      <c r="BJ291" s="111" t="s">
        <v>1847</v>
      </c>
      <c r="BK291" s="14" t="s">
        <v>2883</v>
      </c>
      <c r="BL291" s="14"/>
      <c r="BM291" s="14"/>
      <c r="BN291" s="57"/>
    </row>
    <row r="292" ht="33" customHeight="1" spans="1:66">
      <c r="A292" s="14" t="s">
        <v>2923</v>
      </c>
      <c r="B292" s="15" t="s">
        <v>2924</v>
      </c>
      <c r="C292" s="14" t="s">
        <v>2923</v>
      </c>
      <c r="D292" s="16" t="s">
        <v>63</v>
      </c>
      <c r="E292" s="114">
        <v>2306</v>
      </c>
      <c r="F292" s="14" t="s">
        <v>1434</v>
      </c>
      <c r="G292" s="69" t="s">
        <v>265</v>
      </c>
      <c r="H292" s="19" t="s">
        <v>266</v>
      </c>
      <c r="I292" s="15" t="s">
        <v>2925</v>
      </c>
      <c r="J292" s="24">
        <v>15</v>
      </c>
      <c r="K292" s="25">
        <v>0</v>
      </c>
      <c r="L292" s="14" t="s">
        <v>148</v>
      </c>
      <c r="M292" s="15">
        <v>44168</v>
      </c>
      <c r="N292" s="15">
        <v>45263</v>
      </c>
      <c r="O292" s="108"/>
      <c r="P292" s="15" t="s">
        <v>2618</v>
      </c>
      <c r="Q292" s="25">
        <v>4.15</v>
      </c>
      <c r="R292" s="24">
        <v>3.45833333333333</v>
      </c>
      <c r="S292" s="29" t="s">
        <v>1826</v>
      </c>
      <c r="T292" s="25" t="s">
        <v>270</v>
      </c>
      <c r="U292" s="14"/>
      <c r="V292" s="14" t="s">
        <v>24</v>
      </c>
      <c r="W292" s="14" t="s">
        <v>2113</v>
      </c>
      <c r="X292" s="14" t="s">
        <v>24</v>
      </c>
      <c r="Y292" s="68" t="s">
        <v>313</v>
      </c>
      <c r="Z292" s="18" t="s">
        <v>2926</v>
      </c>
      <c r="AA292" s="14"/>
      <c r="AB292" s="37" t="s">
        <v>2927</v>
      </c>
      <c r="AC292" s="69" t="s">
        <v>273</v>
      </c>
      <c r="AD292" s="14" t="s">
        <v>321</v>
      </c>
      <c r="AE292" s="25" t="s">
        <v>2928</v>
      </c>
      <c r="AF292" s="14" t="s">
        <v>2929</v>
      </c>
      <c r="AG292" s="14" t="s">
        <v>172</v>
      </c>
      <c r="AH292" s="14" t="s">
        <v>172</v>
      </c>
      <c r="AI292" s="14" t="s">
        <v>172</v>
      </c>
      <c r="AJ292" s="14" t="s">
        <v>172</v>
      </c>
      <c r="AK292" s="68" t="s">
        <v>172</v>
      </c>
      <c r="AL292" s="50"/>
      <c r="AM292" s="69" t="s">
        <v>172</v>
      </c>
      <c r="AN292" s="14" t="s">
        <v>172</v>
      </c>
      <c r="AO292" s="124">
        <v>3000</v>
      </c>
      <c r="AP292" s="124"/>
      <c r="AQ292" s="124"/>
      <c r="AR292" s="14" t="s">
        <v>2930</v>
      </c>
      <c r="AS292" s="25" t="s">
        <v>599</v>
      </c>
      <c r="AT292" s="25" t="s">
        <v>599</v>
      </c>
      <c r="AU292" s="14" t="s">
        <v>291</v>
      </c>
      <c r="AV292" s="18" t="s">
        <v>1394</v>
      </c>
      <c r="AW292" s="98" t="s">
        <v>278</v>
      </c>
      <c r="AX292" s="14"/>
      <c r="AY292" s="14"/>
      <c r="AZ292" s="14"/>
      <c r="BA292" s="25" t="s">
        <v>279</v>
      </c>
      <c r="BB292" s="26">
        <v>13435529190</v>
      </c>
      <c r="BC292" s="72" t="s">
        <v>2931</v>
      </c>
      <c r="BD292" s="14" t="s">
        <v>280</v>
      </c>
      <c r="BE292" s="25">
        <v>0</v>
      </c>
      <c r="BF292" s="25">
        <v>0</v>
      </c>
      <c r="BG292" s="25">
        <v>0</v>
      </c>
      <c r="BH292" s="25">
        <v>0</v>
      </c>
      <c r="BI292" s="14"/>
      <c r="BJ292" s="111" t="s">
        <v>1847</v>
      </c>
      <c r="BK292" s="14" t="s">
        <v>2883</v>
      </c>
      <c r="BL292" s="14"/>
      <c r="BM292" s="14"/>
      <c r="BN292" s="57"/>
    </row>
    <row r="293" ht="33" customHeight="1" spans="1:66">
      <c r="A293" s="14" t="s">
        <v>2932</v>
      </c>
      <c r="B293" s="15" t="s">
        <v>2933</v>
      </c>
      <c r="C293" s="14" t="s">
        <v>2932</v>
      </c>
      <c r="D293" s="15" t="s">
        <v>2934</v>
      </c>
      <c r="E293" s="114">
        <v>2307</v>
      </c>
      <c r="F293" s="14" t="s">
        <v>1434</v>
      </c>
      <c r="G293" s="14" t="s">
        <v>265</v>
      </c>
      <c r="H293" s="19" t="s">
        <v>266</v>
      </c>
      <c r="I293" s="15" t="s">
        <v>2935</v>
      </c>
      <c r="J293" s="24">
        <v>30</v>
      </c>
      <c r="K293" s="25">
        <v>0</v>
      </c>
      <c r="L293" s="14" t="s">
        <v>148</v>
      </c>
      <c r="M293" s="15">
        <v>44169</v>
      </c>
      <c r="N293" s="15">
        <v>45264</v>
      </c>
      <c r="O293" s="108"/>
      <c r="P293" s="15" t="s">
        <v>2618</v>
      </c>
      <c r="Q293" s="25">
        <v>4.15</v>
      </c>
      <c r="R293" s="24">
        <v>3.45833333333333</v>
      </c>
      <c r="S293" s="29" t="s">
        <v>1826</v>
      </c>
      <c r="T293" s="25" t="s">
        <v>1333</v>
      </c>
      <c r="U293" s="14"/>
      <c r="V293" s="14" t="s">
        <v>166</v>
      </c>
      <c r="W293" s="14" t="s">
        <v>482</v>
      </c>
      <c r="X293" s="14" t="s">
        <v>24</v>
      </c>
      <c r="Y293" s="68" t="s">
        <v>288</v>
      </c>
      <c r="Z293" s="18" t="s">
        <v>2936</v>
      </c>
      <c r="AA293" s="14"/>
      <c r="AB293" s="37" t="s">
        <v>2937</v>
      </c>
      <c r="AC293" s="69" t="s">
        <v>273</v>
      </c>
      <c r="AD293" s="14" t="s">
        <v>274</v>
      </c>
      <c r="AE293" s="25" t="s">
        <v>2938</v>
      </c>
      <c r="AF293" s="14" t="s">
        <v>2939</v>
      </c>
      <c r="AG293" s="14" t="s">
        <v>2940</v>
      </c>
      <c r="AH293" s="14" t="s">
        <v>143</v>
      </c>
      <c r="AI293" s="14" t="s">
        <v>2941</v>
      </c>
      <c r="AJ293" s="14" t="s">
        <v>2942</v>
      </c>
      <c r="AK293" s="68" t="s">
        <v>2943</v>
      </c>
      <c r="AL293" s="109" t="s">
        <v>2943</v>
      </c>
      <c r="AM293" s="69" t="s">
        <v>2944</v>
      </c>
      <c r="AN293" s="68" t="s">
        <v>2945</v>
      </c>
      <c r="AO293" s="53" t="s">
        <v>1789</v>
      </c>
      <c r="AP293" s="53"/>
      <c r="AQ293" s="53"/>
      <c r="AR293" s="14" t="s">
        <v>2946</v>
      </c>
      <c r="AS293" s="25" t="s">
        <v>299</v>
      </c>
      <c r="AT293" s="25" t="s">
        <v>299</v>
      </c>
      <c r="AU293" s="14" t="s">
        <v>1050</v>
      </c>
      <c r="AV293" s="18" t="s">
        <v>1394</v>
      </c>
      <c r="AW293" s="98" t="s">
        <v>278</v>
      </c>
      <c r="AX293" s="14"/>
      <c r="AY293" s="14"/>
      <c r="AZ293" s="14"/>
      <c r="BA293" s="25" t="s">
        <v>279</v>
      </c>
      <c r="BB293" s="26">
        <v>13825380084</v>
      </c>
      <c r="BC293" s="14" t="s">
        <v>2947</v>
      </c>
      <c r="BD293" s="14" t="s">
        <v>280</v>
      </c>
      <c r="BE293" s="25">
        <v>0</v>
      </c>
      <c r="BF293" s="25">
        <v>0</v>
      </c>
      <c r="BG293" s="25">
        <v>0</v>
      </c>
      <c r="BH293" s="25">
        <v>0</v>
      </c>
      <c r="BI293" s="14"/>
      <c r="BJ293" s="111" t="s">
        <v>1847</v>
      </c>
      <c r="BK293" s="14" t="s">
        <v>2883</v>
      </c>
      <c r="BL293" s="14"/>
      <c r="BM293" s="14"/>
      <c r="BN293" s="57"/>
    </row>
    <row r="294" ht="33" customHeight="1" spans="1:66">
      <c r="A294" s="14" t="s">
        <v>2948</v>
      </c>
      <c r="B294" s="15" t="s">
        <v>2949</v>
      </c>
      <c r="C294" s="14" t="s">
        <v>2948</v>
      </c>
      <c r="D294" s="15" t="s">
        <v>2950</v>
      </c>
      <c r="E294" s="114">
        <v>2308</v>
      </c>
      <c r="F294" s="14" t="s">
        <v>285</v>
      </c>
      <c r="G294" s="14" t="s">
        <v>265</v>
      </c>
      <c r="H294" s="19" t="s">
        <v>266</v>
      </c>
      <c r="I294" s="15" t="s">
        <v>2951</v>
      </c>
      <c r="J294" s="24">
        <v>30</v>
      </c>
      <c r="K294" s="25">
        <v>0</v>
      </c>
      <c r="L294" s="14" t="s">
        <v>148</v>
      </c>
      <c r="M294" s="15">
        <v>44169</v>
      </c>
      <c r="N294" s="15">
        <v>45264</v>
      </c>
      <c r="O294" s="14"/>
      <c r="P294" s="15" t="s">
        <v>2618</v>
      </c>
      <c r="Q294" s="25">
        <v>4.15</v>
      </c>
      <c r="R294" s="24">
        <v>3.45833333333333</v>
      </c>
      <c r="S294" s="14" t="s">
        <v>1826</v>
      </c>
      <c r="T294" s="25" t="s">
        <v>1333</v>
      </c>
      <c r="U294" s="14"/>
      <c r="V294" s="14" t="s">
        <v>166</v>
      </c>
      <c r="W294" s="14" t="s">
        <v>435</v>
      </c>
      <c r="X294" s="14" t="s">
        <v>24</v>
      </c>
      <c r="Y294" s="68" t="s">
        <v>288</v>
      </c>
      <c r="Z294" s="18" t="s">
        <v>2952</v>
      </c>
      <c r="AA294" s="14"/>
      <c r="AB294" s="37" t="s">
        <v>2953</v>
      </c>
      <c r="AC294" s="69" t="s">
        <v>273</v>
      </c>
      <c r="AD294" s="14" t="s">
        <v>321</v>
      </c>
      <c r="AE294" s="25" t="s">
        <v>2954</v>
      </c>
      <c r="AF294" s="14" t="s">
        <v>2955</v>
      </c>
      <c r="AG294" s="14" t="s">
        <v>2956</v>
      </c>
      <c r="AH294" s="14" t="s">
        <v>143</v>
      </c>
      <c r="AI294" s="14" t="s">
        <v>2957</v>
      </c>
      <c r="AJ294" s="14" t="s">
        <v>2958</v>
      </c>
      <c r="AK294" s="68" t="s">
        <v>2959</v>
      </c>
      <c r="AL294" s="109" t="s">
        <v>2959</v>
      </c>
      <c r="AM294" s="69" t="s">
        <v>2960</v>
      </c>
      <c r="AN294" s="68" t="s">
        <v>2961</v>
      </c>
      <c r="AO294" s="53" t="s">
        <v>1789</v>
      </c>
      <c r="AP294" s="53"/>
      <c r="AQ294" s="53"/>
      <c r="AR294" s="14" t="s">
        <v>2962</v>
      </c>
      <c r="AS294" s="25" t="s">
        <v>599</v>
      </c>
      <c r="AT294" s="25" t="s">
        <v>599</v>
      </c>
      <c r="AU294" s="14" t="s">
        <v>291</v>
      </c>
      <c r="AV294" s="14" t="s">
        <v>245</v>
      </c>
      <c r="AW294" s="98" t="s">
        <v>278</v>
      </c>
      <c r="AX294" s="14"/>
      <c r="AY294" s="14"/>
      <c r="AZ294" s="14"/>
      <c r="BA294" s="25" t="s">
        <v>279</v>
      </c>
      <c r="BB294" s="14" t="s">
        <v>2963</v>
      </c>
      <c r="BC294" s="14" t="s">
        <v>2964</v>
      </c>
      <c r="BD294" s="14" t="s">
        <v>280</v>
      </c>
      <c r="BE294" s="25">
        <v>0</v>
      </c>
      <c r="BF294" s="25">
        <v>0</v>
      </c>
      <c r="BG294" s="25">
        <v>0</v>
      </c>
      <c r="BH294" s="25">
        <v>0</v>
      </c>
      <c r="BI294" s="14"/>
      <c r="BJ294" s="111" t="s">
        <v>1847</v>
      </c>
      <c r="BK294" s="14" t="s">
        <v>2883</v>
      </c>
      <c r="BL294" s="14"/>
      <c r="BM294" s="14"/>
      <c r="BN294" s="57"/>
    </row>
    <row r="295" ht="33" customHeight="1" spans="1:66">
      <c r="A295" s="14" t="s">
        <v>2965</v>
      </c>
      <c r="B295" s="15" t="s">
        <v>2966</v>
      </c>
      <c r="C295" s="14" t="s">
        <v>2965</v>
      </c>
      <c r="D295" s="15" t="s">
        <v>2967</v>
      </c>
      <c r="E295" s="114">
        <v>2310</v>
      </c>
      <c r="F295" s="14" t="s">
        <v>264</v>
      </c>
      <c r="G295" s="14" t="s">
        <v>2874</v>
      </c>
      <c r="H295" s="19" t="s">
        <v>266</v>
      </c>
      <c r="I295" s="15" t="s">
        <v>2968</v>
      </c>
      <c r="J295" s="24">
        <v>30</v>
      </c>
      <c r="K295" s="25">
        <v>0</v>
      </c>
      <c r="L295" s="14" t="s">
        <v>148</v>
      </c>
      <c r="M295" s="15">
        <v>44169</v>
      </c>
      <c r="N295" s="15">
        <v>45264</v>
      </c>
      <c r="O295" s="14"/>
      <c r="P295" s="15" t="s">
        <v>2618</v>
      </c>
      <c r="Q295" s="25">
        <v>4.15</v>
      </c>
      <c r="R295" s="24">
        <v>3.45833333333333</v>
      </c>
      <c r="S295" s="14" t="s">
        <v>1826</v>
      </c>
      <c r="T295" s="25" t="s">
        <v>1333</v>
      </c>
      <c r="U295" s="14"/>
      <c r="V295" s="14" t="s">
        <v>166</v>
      </c>
      <c r="W295" s="14" t="s">
        <v>1883</v>
      </c>
      <c r="X295" s="14" t="s">
        <v>2145</v>
      </c>
      <c r="Y295" s="68" t="s">
        <v>288</v>
      </c>
      <c r="Z295" s="18" t="s">
        <v>2969</v>
      </c>
      <c r="AA295" s="14"/>
      <c r="AB295" s="37" t="s">
        <v>2970</v>
      </c>
      <c r="AC295" s="69" t="s">
        <v>273</v>
      </c>
      <c r="AD295" s="14" t="s">
        <v>321</v>
      </c>
      <c r="AE295" s="25" t="s">
        <v>2971</v>
      </c>
      <c r="AF295" s="14" t="s">
        <v>2972</v>
      </c>
      <c r="AG295" s="14" t="s">
        <v>2973</v>
      </c>
      <c r="AH295" s="14" t="s">
        <v>146</v>
      </c>
      <c r="AI295" s="14" t="s">
        <v>2974</v>
      </c>
      <c r="AJ295" s="14" t="s">
        <v>2975</v>
      </c>
      <c r="AK295" s="68" t="s">
        <v>2976</v>
      </c>
      <c r="AL295" s="109" t="s">
        <v>2976</v>
      </c>
      <c r="AM295" s="69" t="s">
        <v>2977</v>
      </c>
      <c r="AN295" s="68" t="s">
        <v>2978</v>
      </c>
      <c r="AO295" s="53" t="s">
        <v>1789</v>
      </c>
      <c r="AP295" s="53"/>
      <c r="AQ295" s="53"/>
      <c r="AR295" s="14" t="s">
        <v>2979</v>
      </c>
      <c r="AS295" s="25" t="s">
        <v>291</v>
      </c>
      <c r="AT295" s="25" t="s">
        <v>306</v>
      </c>
      <c r="AU295" s="14" t="s">
        <v>599</v>
      </c>
      <c r="AV295" s="14" t="s">
        <v>1394</v>
      </c>
      <c r="AW295" s="98" t="s">
        <v>278</v>
      </c>
      <c r="AX295" s="14"/>
      <c r="AY295" s="14"/>
      <c r="AZ295" s="14"/>
      <c r="BA295" s="25" t="s">
        <v>279</v>
      </c>
      <c r="BB295" s="14" t="s">
        <v>2980</v>
      </c>
      <c r="BC295" s="14" t="s">
        <v>2981</v>
      </c>
      <c r="BD295" s="14" t="s">
        <v>280</v>
      </c>
      <c r="BE295" s="25">
        <v>0</v>
      </c>
      <c r="BF295" s="25">
        <v>0</v>
      </c>
      <c r="BG295" s="25">
        <v>0</v>
      </c>
      <c r="BH295" s="25">
        <v>0</v>
      </c>
      <c r="BI295" s="14"/>
      <c r="BJ295" s="68" t="s">
        <v>1847</v>
      </c>
      <c r="BK295" s="14" t="s">
        <v>2883</v>
      </c>
      <c r="BL295" s="18" t="s">
        <v>2575</v>
      </c>
      <c r="BM295" s="14"/>
      <c r="BN295" s="57"/>
    </row>
    <row r="296" ht="33" customHeight="1" spans="1:66">
      <c r="A296" s="14" t="s">
        <v>2982</v>
      </c>
      <c r="B296" s="15" t="s">
        <v>2983</v>
      </c>
      <c r="C296" s="14" t="s">
        <v>2982</v>
      </c>
      <c r="D296" s="15" t="s">
        <v>2984</v>
      </c>
      <c r="E296" s="114">
        <v>2311</v>
      </c>
      <c r="F296" s="14" t="s">
        <v>264</v>
      </c>
      <c r="G296" s="14" t="s">
        <v>2874</v>
      </c>
      <c r="H296" s="14" t="s">
        <v>2301</v>
      </c>
      <c r="I296" s="15" t="s">
        <v>2985</v>
      </c>
      <c r="J296" s="24">
        <v>170</v>
      </c>
      <c r="K296" s="25">
        <v>0</v>
      </c>
      <c r="L296" s="14" t="s">
        <v>148</v>
      </c>
      <c r="M296" s="15">
        <v>44169</v>
      </c>
      <c r="N296" s="15">
        <v>45630</v>
      </c>
      <c r="O296" s="14"/>
      <c r="P296" s="15" t="s">
        <v>268</v>
      </c>
      <c r="Q296" s="25">
        <v>3.95</v>
      </c>
      <c r="R296" s="24">
        <v>3.29166666666667</v>
      </c>
      <c r="S296" s="14" t="s">
        <v>1826</v>
      </c>
      <c r="T296" s="25" t="s">
        <v>1333</v>
      </c>
      <c r="U296" s="14"/>
      <c r="V296" s="14" t="s">
        <v>24</v>
      </c>
      <c r="W296" s="14" t="s">
        <v>435</v>
      </c>
      <c r="X296" s="14" t="s">
        <v>2145</v>
      </c>
      <c r="Y296" s="68" t="s">
        <v>288</v>
      </c>
      <c r="Z296" s="18" t="s">
        <v>2984</v>
      </c>
      <c r="AA296" s="117" t="s">
        <v>2986</v>
      </c>
      <c r="AB296" s="37"/>
      <c r="AC296" s="69" t="s">
        <v>2700</v>
      </c>
      <c r="AD296" s="14"/>
      <c r="AE296" s="25" t="s">
        <v>2987</v>
      </c>
      <c r="AF296" s="14" t="s">
        <v>2988</v>
      </c>
      <c r="AG296" s="14" t="s">
        <v>2989</v>
      </c>
      <c r="AH296" s="14" t="s">
        <v>146</v>
      </c>
      <c r="AI296" s="54" t="s">
        <v>2990</v>
      </c>
      <c r="AJ296" s="14" t="s">
        <v>2991</v>
      </c>
      <c r="AK296" s="68" t="s">
        <v>2992</v>
      </c>
      <c r="AL296" s="109" t="s">
        <v>2992</v>
      </c>
      <c r="AM296" s="69" t="s">
        <v>2993</v>
      </c>
      <c r="AN296" s="68" t="s">
        <v>2994</v>
      </c>
      <c r="AO296" s="53" t="s">
        <v>2995</v>
      </c>
      <c r="AP296" s="53"/>
      <c r="AQ296" s="53"/>
      <c r="AR296" s="14" t="s">
        <v>2996</v>
      </c>
      <c r="AS296" s="25" t="s">
        <v>291</v>
      </c>
      <c r="AT296" s="25" t="s">
        <v>291</v>
      </c>
      <c r="AU296" s="14" t="s">
        <v>599</v>
      </c>
      <c r="AV296" s="14"/>
      <c r="AW296" s="98" t="s">
        <v>278</v>
      </c>
      <c r="AX296" s="14"/>
      <c r="AY296" s="14"/>
      <c r="AZ296" s="14"/>
      <c r="BA296" s="25" t="s">
        <v>279</v>
      </c>
      <c r="BB296" s="14" t="s">
        <v>2997</v>
      </c>
      <c r="BC296" s="14" t="s">
        <v>2998</v>
      </c>
      <c r="BD296" s="14" t="s">
        <v>195</v>
      </c>
      <c r="BE296" s="25">
        <v>0</v>
      </c>
      <c r="BF296" s="25">
        <v>0</v>
      </c>
      <c r="BG296" s="25">
        <v>0</v>
      </c>
      <c r="BH296" s="25">
        <v>0</v>
      </c>
      <c r="BI296" s="14"/>
      <c r="BJ296" s="35" t="s">
        <v>24</v>
      </c>
      <c r="BK296" s="14" t="s">
        <v>2999</v>
      </c>
      <c r="BL296" s="14"/>
      <c r="BM296" s="14" t="s">
        <v>1974</v>
      </c>
      <c r="BN296" s="57"/>
    </row>
    <row r="297" ht="33" customHeight="1" spans="1:66">
      <c r="A297" s="14" t="s">
        <v>3000</v>
      </c>
      <c r="B297" s="15" t="s">
        <v>3001</v>
      </c>
      <c r="C297" s="14" t="s">
        <v>3000</v>
      </c>
      <c r="D297" s="15" t="s">
        <v>3002</v>
      </c>
      <c r="E297" s="114">
        <v>2312</v>
      </c>
      <c r="F297" s="14" t="s">
        <v>1434</v>
      </c>
      <c r="G297" s="14" t="s">
        <v>2874</v>
      </c>
      <c r="H297" s="19" t="s">
        <v>266</v>
      </c>
      <c r="I297" s="15" t="s">
        <v>3003</v>
      </c>
      <c r="J297" s="24">
        <v>30</v>
      </c>
      <c r="K297" s="25">
        <v>0</v>
      </c>
      <c r="L297" s="14" t="s">
        <v>148</v>
      </c>
      <c r="M297" s="15">
        <v>44170</v>
      </c>
      <c r="N297" s="15">
        <v>45265</v>
      </c>
      <c r="O297" s="14"/>
      <c r="P297" s="15" t="s">
        <v>2618</v>
      </c>
      <c r="Q297" s="25">
        <v>4.15</v>
      </c>
      <c r="R297" s="24">
        <v>3.45833333333333</v>
      </c>
      <c r="S297" s="14" t="s">
        <v>1826</v>
      </c>
      <c r="T297" s="25" t="s">
        <v>270</v>
      </c>
      <c r="U297" s="14"/>
      <c r="V297" s="14" t="s">
        <v>166</v>
      </c>
      <c r="W297" s="14" t="s">
        <v>3004</v>
      </c>
      <c r="X297" s="14" t="s">
        <v>24</v>
      </c>
      <c r="Y297" s="68" t="s">
        <v>288</v>
      </c>
      <c r="Z297" s="18" t="s">
        <v>3005</v>
      </c>
      <c r="AA297" s="14"/>
      <c r="AB297" s="37" t="s">
        <v>3006</v>
      </c>
      <c r="AC297" s="69" t="s">
        <v>273</v>
      </c>
      <c r="AD297" s="14" t="s">
        <v>321</v>
      </c>
      <c r="AE297" s="25" t="s">
        <v>3007</v>
      </c>
      <c r="AF297" s="14" t="s">
        <v>3008</v>
      </c>
      <c r="AG297" s="14" t="s">
        <v>172</v>
      </c>
      <c r="AH297" s="14" t="s">
        <v>172</v>
      </c>
      <c r="AI297" s="14" t="s">
        <v>172</v>
      </c>
      <c r="AJ297" s="14" t="s">
        <v>172</v>
      </c>
      <c r="AK297" s="68" t="s">
        <v>172</v>
      </c>
      <c r="AL297" s="50"/>
      <c r="AM297" s="69" t="s">
        <v>172</v>
      </c>
      <c r="AN297" s="14" t="s">
        <v>172</v>
      </c>
      <c r="AO297" s="53">
        <v>4000</v>
      </c>
      <c r="AP297" s="53"/>
      <c r="AQ297" s="53"/>
      <c r="AR297" s="14" t="s">
        <v>3009</v>
      </c>
      <c r="AS297" s="25" t="s">
        <v>299</v>
      </c>
      <c r="AT297" s="25" t="s">
        <v>299</v>
      </c>
      <c r="AU297" s="14" t="s">
        <v>882</v>
      </c>
      <c r="AV297" s="14" t="s">
        <v>245</v>
      </c>
      <c r="AW297" s="98" t="s">
        <v>278</v>
      </c>
      <c r="AX297" s="14"/>
      <c r="AY297" s="14"/>
      <c r="AZ297" s="14"/>
      <c r="BA297" s="25" t="s">
        <v>279</v>
      </c>
      <c r="BB297" s="14" t="s">
        <v>3010</v>
      </c>
      <c r="BC297" s="14" t="s">
        <v>3011</v>
      </c>
      <c r="BD297" s="14" t="s">
        <v>280</v>
      </c>
      <c r="BE297" s="25">
        <v>0</v>
      </c>
      <c r="BF297" s="25">
        <v>0</v>
      </c>
      <c r="BG297" s="25">
        <v>0</v>
      </c>
      <c r="BH297" s="25">
        <v>0</v>
      </c>
      <c r="BI297" s="14"/>
      <c r="BJ297" s="68" t="s">
        <v>1847</v>
      </c>
      <c r="BK297" s="14" t="s">
        <v>2883</v>
      </c>
      <c r="BL297" s="14"/>
      <c r="BM297" s="14"/>
      <c r="BN297" s="57"/>
    </row>
    <row r="298" ht="33" customHeight="1" spans="1:66">
      <c r="A298" s="14" t="s">
        <v>3012</v>
      </c>
      <c r="B298" s="15" t="s">
        <v>3013</v>
      </c>
      <c r="C298" s="14" t="s">
        <v>3012</v>
      </c>
      <c r="D298" s="15" t="s">
        <v>3014</v>
      </c>
      <c r="E298" s="114">
        <v>2315</v>
      </c>
      <c r="F298" s="14" t="s">
        <v>1434</v>
      </c>
      <c r="G298" s="14" t="s">
        <v>2874</v>
      </c>
      <c r="H298" s="19" t="s">
        <v>266</v>
      </c>
      <c r="I298" s="15" t="s">
        <v>3015</v>
      </c>
      <c r="J298" s="24">
        <v>30</v>
      </c>
      <c r="K298" s="25">
        <v>0</v>
      </c>
      <c r="L298" s="14" t="s">
        <v>148</v>
      </c>
      <c r="M298" s="15">
        <v>44172</v>
      </c>
      <c r="N298" s="15">
        <v>45267</v>
      </c>
      <c r="O298" s="14"/>
      <c r="P298" s="15" t="s">
        <v>2618</v>
      </c>
      <c r="Q298" s="25">
        <v>3.95</v>
      </c>
      <c r="R298" s="24">
        <v>3.29166666666667</v>
      </c>
      <c r="S298" s="14" t="s">
        <v>1826</v>
      </c>
      <c r="T298" s="25" t="s">
        <v>270</v>
      </c>
      <c r="U298" s="14"/>
      <c r="V298" s="14" t="s">
        <v>166</v>
      </c>
      <c r="W298" s="14" t="s">
        <v>3016</v>
      </c>
      <c r="X298" s="14" t="s">
        <v>2145</v>
      </c>
      <c r="Y298" s="68" t="s">
        <v>288</v>
      </c>
      <c r="Z298" s="18" t="s">
        <v>3017</v>
      </c>
      <c r="AA298" s="14"/>
      <c r="AB298" s="37"/>
      <c r="AC298" s="69" t="s">
        <v>273</v>
      </c>
      <c r="AD298" s="14" t="s">
        <v>274</v>
      </c>
      <c r="AE298" s="25" t="s">
        <v>3018</v>
      </c>
      <c r="AF298" s="14" t="s">
        <v>3019</v>
      </c>
      <c r="AG298" s="14" t="s">
        <v>172</v>
      </c>
      <c r="AH298" s="14" t="s">
        <v>172</v>
      </c>
      <c r="AI298" s="14" t="s">
        <v>172</v>
      </c>
      <c r="AJ298" s="14" t="s">
        <v>172</v>
      </c>
      <c r="AK298" s="68" t="s">
        <v>172</v>
      </c>
      <c r="AL298" s="50"/>
      <c r="AM298" s="69" t="s">
        <v>172</v>
      </c>
      <c r="AN298" s="14" t="s">
        <v>172</v>
      </c>
      <c r="AO298" s="53">
        <v>4000</v>
      </c>
      <c r="AP298" s="53"/>
      <c r="AQ298" s="53"/>
      <c r="AR298" s="14" t="s">
        <v>3020</v>
      </c>
      <c r="AS298" s="25" t="s">
        <v>882</v>
      </c>
      <c r="AT298" s="25" t="s">
        <v>882</v>
      </c>
      <c r="AU298" s="14" t="s">
        <v>1050</v>
      </c>
      <c r="AV298" s="14" t="s">
        <v>245</v>
      </c>
      <c r="AW298" s="98" t="s">
        <v>278</v>
      </c>
      <c r="AX298" s="14"/>
      <c r="AY298" s="14"/>
      <c r="AZ298" s="14"/>
      <c r="BA298" s="25" t="s">
        <v>1603</v>
      </c>
      <c r="BB298" s="14" t="s">
        <v>3021</v>
      </c>
      <c r="BC298" s="14" t="s">
        <v>3022</v>
      </c>
      <c r="BD298" s="14" t="s">
        <v>280</v>
      </c>
      <c r="BE298" s="25">
        <v>0</v>
      </c>
      <c r="BF298" s="25">
        <v>0</v>
      </c>
      <c r="BG298" s="25">
        <v>0</v>
      </c>
      <c r="BH298" s="25">
        <v>0</v>
      </c>
      <c r="BI298" s="14"/>
      <c r="BJ298" s="68" t="s">
        <v>1847</v>
      </c>
      <c r="BK298" s="14" t="s">
        <v>2883</v>
      </c>
      <c r="BL298" s="18" t="s">
        <v>2575</v>
      </c>
      <c r="BM298" s="14"/>
      <c r="BN298" s="112" t="s">
        <v>166</v>
      </c>
    </row>
    <row r="299" ht="33" customHeight="1" spans="1:66">
      <c r="A299" s="14" t="s">
        <v>3023</v>
      </c>
      <c r="B299" s="15" t="s">
        <v>3024</v>
      </c>
      <c r="C299" s="14" t="s">
        <v>3023</v>
      </c>
      <c r="D299" s="15" t="s">
        <v>3025</v>
      </c>
      <c r="E299" s="114">
        <v>2317</v>
      </c>
      <c r="F299" s="14" t="s">
        <v>1411</v>
      </c>
      <c r="G299" s="14" t="s">
        <v>2874</v>
      </c>
      <c r="H299" s="19" t="s">
        <v>266</v>
      </c>
      <c r="I299" s="15" t="s">
        <v>3026</v>
      </c>
      <c r="J299" s="24">
        <v>30</v>
      </c>
      <c r="K299" s="25">
        <v>0</v>
      </c>
      <c r="L299" s="14" t="s">
        <v>148</v>
      </c>
      <c r="M299" s="15">
        <v>44173</v>
      </c>
      <c r="N299" s="15">
        <v>45268</v>
      </c>
      <c r="O299" s="14"/>
      <c r="P299" s="15" t="s">
        <v>2618</v>
      </c>
      <c r="Q299" s="25">
        <v>4.15</v>
      </c>
      <c r="R299" s="24">
        <v>3.45833333333333</v>
      </c>
      <c r="S299" s="14" t="s">
        <v>1826</v>
      </c>
      <c r="T299" s="25" t="s">
        <v>1333</v>
      </c>
      <c r="U299" s="14"/>
      <c r="V299" s="14" t="s">
        <v>166</v>
      </c>
      <c r="W299" s="14" t="s">
        <v>2414</v>
      </c>
      <c r="X299" s="14" t="s">
        <v>2145</v>
      </c>
      <c r="Y299" s="68" t="s">
        <v>288</v>
      </c>
      <c r="Z299" s="18" t="s">
        <v>3017</v>
      </c>
      <c r="AA299" s="14"/>
      <c r="AB299" s="37" t="s">
        <v>3027</v>
      </c>
      <c r="AC299" s="69" t="s">
        <v>273</v>
      </c>
      <c r="AD299" s="14" t="s">
        <v>321</v>
      </c>
      <c r="AE299" s="25" t="s">
        <v>3028</v>
      </c>
      <c r="AF299" s="14" t="s">
        <v>3029</v>
      </c>
      <c r="AG299" s="14" t="s">
        <v>3030</v>
      </c>
      <c r="AH299" s="14" t="s">
        <v>148</v>
      </c>
      <c r="AI299" s="14" t="s">
        <v>3031</v>
      </c>
      <c r="AJ299" s="14" t="s">
        <v>3032</v>
      </c>
      <c r="AK299" s="68" t="s">
        <v>3033</v>
      </c>
      <c r="AL299" s="109" t="s">
        <v>3033</v>
      </c>
      <c r="AM299" s="69" t="s">
        <v>3034</v>
      </c>
      <c r="AN299" s="68" t="s">
        <v>3035</v>
      </c>
      <c r="AO299" s="53">
        <v>4000</v>
      </c>
      <c r="AP299" s="53"/>
      <c r="AQ299" s="53"/>
      <c r="AR299" s="14" t="s">
        <v>3036</v>
      </c>
      <c r="AS299" s="25" t="s">
        <v>1050</v>
      </c>
      <c r="AT299" s="25" t="s">
        <v>1050</v>
      </c>
      <c r="AU299" s="14" t="s">
        <v>882</v>
      </c>
      <c r="AV299" s="14" t="s">
        <v>1394</v>
      </c>
      <c r="AW299" s="98" t="s">
        <v>278</v>
      </c>
      <c r="AX299" s="14"/>
      <c r="AY299" s="14"/>
      <c r="AZ299" s="14"/>
      <c r="BA299" s="25" t="s">
        <v>279</v>
      </c>
      <c r="BB299" s="14" t="s">
        <v>3037</v>
      </c>
      <c r="BC299" s="68" t="s">
        <v>3038</v>
      </c>
      <c r="BD299" s="14" t="s">
        <v>280</v>
      </c>
      <c r="BE299" s="25">
        <v>0</v>
      </c>
      <c r="BF299" s="25">
        <v>0</v>
      </c>
      <c r="BG299" s="25">
        <v>0</v>
      </c>
      <c r="BH299" s="25">
        <v>0</v>
      </c>
      <c r="BI299" s="14"/>
      <c r="BJ299" s="68" t="s">
        <v>1847</v>
      </c>
      <c r="BK299" s="14" t="s">
        <v>2883</v>
      </c>
      <c r="BL299" s="18" t="s">
        <v>2575</v>
      </c>
      <c r="BM299" s="14"/>
      <c r="BN299" s="57"/>
    </row>
    <row r="300" ht="33" customHeight="1" spans="1:66">
      <c r="A300" s="74" t="s">
        <v>3039</v>
      </c>
      <c r="B300" s="15" t="s">
        <v>3040</v>
      </c>
      <c r="C300" s="74" t="s">
        <v>3039</v>
      </c>
      <c r="D300" s="15" t="s">
        <v>3041</v>
      </c>
      <c r="E300" s="114">
        <v>2320</v>
      </c>
      <c r="F300" s="74" t="s">
        <v>1434</v>
      </c>
      <c r="G300" s="74" t="s">
        <v>2874</v>
      </c>
      <c r="H300" s="19" t="s">
        <v>266</v>
      </c>
      <c r="I300" s="15" t="s">
        <v>3042</v>
      </c>
      <c r="J300" s="24">
        <v>30</v>
      </c>
      <c r="K300" s="25">
        <v>26</v>
      </c>
      <c r="L300" s="74" t="s">
        <v>150</v>
      </c>
      <c r="M300" s="15">
        <v>44173</v>
      </c>
      <c r="N300" s="15">
        <v>45634</v>
      </c>
      <c r="O300" s="74"/>
      <c r="P300" s="15" t="s">
        <v>268</v>
      </c>
      <c r="Q300" s="25">
        <v>3.95</v>
      </c>
      <c r="R300" s="24">
        <v>3.29166666666667</v>
      </c>
      <c r="S300" s="74" t="s">
        <v>1826</v>
      </c>
      <c r="T300" s="25" t="s">
        <v>1333</v>
      </c>
      <c r="U300" s="74"/>
      <c r="V300" s="74" t="s">
        <v>24</v>
      </c>
      <c r="W300" s="74" t="s">
        <v>350</v>
      </c>
      <c r="X300" s="74" t="s">
        <v>2145</v>
      </c>
      <c r="Y300" s="118" t="s">
        <v>288</v>
      </c>
      <c r="Z300" s="18" t="s">
        <v>3043</v>
      </c>
      <c r="AA300" s="14"/>
      <c r="AB300" s="37" t="s">
        <v>3044</v>
      </c>
      <c r="AC300" s="119" t="s">
        <v>273</v>
      </c>
      <c r="AD300" s="74" t="s">
        <v>321</v>
      </c>
      <c r="AE300" s="25" t="s">
        <v>3045</v>
      </c>
      <c r="AF300" s="74" t="s">
        <v>3046</v>
      </c>
      <c r="AG300" s="74" t="s">
        <v>3047</v>
      </c>
      <c r="AH300" s="74" t="s">
        <v>143</v>
      </c>
      <c r="AI300" s="74" t="s">
        <v>3048</v>
      </c>
      <c r="AJ300" s="74" t="s">
        <v>3049</v>
      </c>
      <c r="AK300" s="118" t="s">
        <v>3050</v>
      </c>
      <c r="AL300" s="122">
        <v>39.3435</v>
      </c>
      <c r="AM300" s="119" t="s">
        <v>3051</v>
      </c>
      <c r="AN300" s="118" t="s">
        <v>3052</v>
      </c>
      <c r="AO300" s="125" t="s">
        <v>3053</v>
      </c>
      <c r="AP300" s="125"/>
      <c r="AQ300" s="125"/>
      <c r="AR300" s="74" t="s">
        <v>3054</v>
      </c>
      <c r="AS300" s="25" t="s">
        <v>1050</v>
      </c>
      <c r="AT300" s="25" t="s">
        <v>1050</v>
      </c>
      <c r="AU300" s="74" t="s">
        <v>882</v>
      </c>
      <c r="AV300" s="74" t="s">
        <v>245</v>
      </c>
      <c r="AW300" s="102" t="s">
        <v>278</v>
      </c>
      <c r="AX300" s="74"/>
      <c r="AY300" s="74" t="s">
        <v>166</v>
      </c>
      <c r="AZ300" s="74"/>
      <c r="BA300" s="25" t="s">
        <v>1646</v>
      </c>
      <c r="BB300" s="74" t="s">
        <v>3055</v>
      </c>
      <c r="BC300" s="74" t="s">
        <v>3056</v>
      </c>
      <c r="BD300" s="14" t="s">
        <v>195</v>
      </c>
      <c r="BE300" s="25">
        <v>8872.13</v>
      </c>
      <c r="BF300" s="25">
        <v>94</v>
      </c>
      <c r="BG300" s="25">
        <v>260000</v>
      </c>
      <c r="BH300" s="25">
        <v>94</v>
      </c>
      <c r="BI300" s="74"/>
      <c r="BJ300" s="118" t="s">
        <v>1847</v>
      </c>
      <c r="BK300" s="14" t="s">
        <v>2883</v>
      </c>
      <c r="BL300" s="14"/>
      <c r="BM300" s="14"/>
      <c r="BN300" s="112" t="s">
        <v>24</v>
      </c>
    </row>
    <row r="301" ht="33" customHeight="1" spans="1:66">
      <c r="A301" s="14" t="s">
        <v>3057</v>
      </c>
      <c r="B301" s="15" t="s">
        <v>3058</v>
      </c>
      <c r="C301" s="14" t="s">
        <v>3057</v>
      </c>
      <c r="D301" s="15" t="s">
        <v>3059</v>
      </c>
      <c r="E301" s="114">
        <v>2322</v>
      </c>
      <c r="F301" s="14" t="s">
        <v>1411</v>
      </c>
      <c r="G301" s="14" t="s">
        <v>2874</v>
      </c>
      <c r="H301" s="19" t="s">
        <v>266</v>
      </c>
      <c r="I301" s="15" t="s">
        <v>3060</v>
      </c>
      <c r="J301" s="24">
        <v>20</v>
      </c>
      <c r="K301" s="25">
        <v>0</v>
      </c>
      <c r="L301" s="14" t="s">
        <v>148</v>
      </c>
      <c r="M301" s="15">
        <v>44173</v>
      </c>
      <c r="N301" s="15">
        <v>45268</v>
      </c>
      <c r="O301" s="14"/>
      <c r="P301" s="15" t="s">
        <v>2618</v>
      </c>
      <c r="Q301" s="25">
        <v>4.15</v>
      </c>
      <c r="R301" s="24">
        <v>3.45833333333333</v>
      </c>
      <c r="S301" s="74" t="s">
        <v>1826</v>
      </c>
      <c r="T301" s="25" t="s">
        <v>270</v>
      </c>
      <c r="U301" s="14"/>
      <c r="V301" s="14" t="s">
        <v>166</v>
      </c>
      <c r="W301" s="14" t="s">
        <v>1175</v>
      </c>
      <c r="X301" s="14" t="s">
        <v>24</v>
      </c>
      <c r="Y301" s="68" t="s">
        <v>272</v>
      </c>
      <c r="Z301" s="18" t="s">
        <v>3061</v>
      </c>
      <c r="AA301" s="14"/>
      <c r="AB301" s="37" t="s">
        <v>3062</v>
      </c>
      <c r="AC301" s="119" t="s">
        <v>273</v>
      </c>
      <c r="AD301" s="74" t="s">
        <v>321</v>
      </c>
      <c r="AE301" s="25" t="s">
        <v>3063</v>
      </c>
      <c r="AF301" s="14" t="s">
        <v>3064</v>
      </c>
      <c r="AG301" s="14" t="s">
        <v>172</v>
      </c>
      <c r="AH301" s="14" t="s">
        <v>172</v>
      </c>
      <c r="AI301" s="14" t="s">
        <v>172</v>
      </c>
      <c r="AJ301" s="14" t="s">
        <v>172</v>
      </c>
      <c r="AK301" s="68" t="s">
        <v>172</v>
      </c>
      <c r="AL301" s="50"/>
      <c r="AM301" s="69" t="s">
        <v>172</v>
      </c>
      <c r="AN301" s="14" t="s">
        <v>172</v>
      </c>
      <c r="AO301" s="53">
        <v>2000</v>
      </c>
      <c r="AP301" s="53"/>
      <c r="AQ301" s="53"/>
      <c r="AR301" s="14" t="s">
        <v>3065</v>
      </c>
      <c r="AS301" s="25" t="s">
        <v>291</v>
      </c>
      <c r="AT301" s="25" t="s">
        <v>306</v>
      </c>
      <c r="AU301" s="14" t="s">
        <v>599</v>
      </c>
      <c r="AV301" s="14" t="s">
        <v>1394</v>
      </c>
      <c r="AW301" s="127" t="s">
        <v>278</v>
      </c>
      <c r="AX301" s="14"/>
      <c r="AY301" s="74" t="s">
        <v>166</v>
      </c>
      <c r="AZ301" s="14"/>
      <c r="BA301" s="25" t="s">
        <v>279</v>
      </c>
      <c r="BB301" s="14" t="s">
        <v>3066</v>
      </c>
      <c r="BC301" s="14" t="s">
        <v>3067</v>
      </c>
      <c r="BD301" s="14" t="s">
        <v>280</v>
      </c>
      <c r="BE301" s="25">
        <v>0</v>
      </c>
      <c r="BF301" s="25">
        <v>0</v>
      </c>
      <c r="BG301" s="25">
        <v>0</v>
      </c>
      <c r="BH301" s="25">
        <v>0</v>
      </c>
      <c r="BI301" s="14" t="s">
        <v>1878</v>
      </c>
      <c r="BJ301" s="118" t="s">
        <v>1847</v>
      </c>
      <c r="BK301" s="14" t="s">
        <v>2883</v>
      </c>
      <c r="BL301" s="14"/>
      <c r="BM301" s="14"/>
      <c r="BN301" s="57"/>
    </row>
    <row r="302" ht="33" customHeight="1" spans="1:66">
      <c r="A302" s="74" t="s">
        <v>3068</v>
      </c>
      <c r="B302" s="15" t="s">
        <v>3069</v>
      </c>
      <c r="C302" s="74" t="s">
        <v>3068</v>
      </c>
      <c r="D302" s="16" t="s">
        <v>3070</v>
      </c>
      <c r="E302" s="114">
        <v>2327</v>
      </c>
      <c r="F302" s="74" t="s">
        <v>285</v>
      </c>
      <c r="G302" s="74" t="s">
        <v>2874</v>
      </c>
      <c r="H302" s="19" t="s">
        <v>266</v>
      </c>
      <c r="I302" s="15" t="s">
        <v>3071</v>
      </c>
      <c r="J302" s="24">
        <v>30</v>
      </c>
      <c r="K302" s="25">
        <v>0</v>
      </c>
      <c r="L302" s="14" t="s">
        <v>148</v>
      </c>
      <c r="M302" s="15">
        <v>44176</v>
      </c>
      <c r="N302" s="15">
        <v>45271</v>
      </c>
      <c r="O302" s="74"/>
      <c r="P302" s="15" t="s">
        <v>2618</v>
      </c>
      <c r="Q302" s="25">
        <v>4.15</v>
      </c>
      <c r="R302" s="24">
        <v>3.45833333333333</v>
      </c>
      <c r="S302" s="74" t="s">
        <v>1826</v>
      </c>
      <c r="T302" s="25" t="s">
        <v>1333</v>
      </c>
      <c r="U302" s="74"/>
      <c r="V302" s="74" t="s">
        <v>24</v>
      </c>
      <c r="W302" s="74" t="s">
        <v>3072</v>
      </c>
      <c r="X302" s="74" t="s">
        <v>24</v>
      </c>
      <c r="Y302" s="118" t="s">
        <v>288</v>
      </c>
      <c r="Z302" s="18" t="s">
        <v>3073</v>
      </c>
      <c r="AA302" s="14"/>
      <c r="AB302" s="37" t="s">
        <v>3074</v>
      </c>
      <c r="AC302" s="119" t="s">
        <v>273</v>
      </c>
      <c r="AD302" s="14" t="s">
        <v>274</v>
      </c>
      <c r="AE302" s="25" t="s">
        <v>3075</v>
      </c>
      <c r="AF302" s="74" t="s">
        <v>3076</v>
      </c>
      <c r="AG302" s="74" t="s">
        <v>3077</v>
      </c>
      <c r="AH302" s="74" t="s">
        <v>143</v>
      </c>
      <c r="AI302" s="74" t="s">
        <v>3078</v>
      </c>
      <c r="AJ302" s="74" t="s">
        <v>3079</v>
      </c>
      <c r="AK302" s="118" t="s">
        <v>3080</v>
      </c>
      <c r="AL302" s="109" t="s">
        <v>3080</v>
      </c>
      <c r="AM302" s="119" t="s">
        <v>3081</v>
      </c>
      <c r="AN302" s="118" t="s">
        <v>3082</v>
      </c>
      <c r="AO302" s="125">
        <v>2000</v>
      </c>
      <c r="AP302" s="125"/>
      <c r="AQ302" s="125"/>
      <c r="AR302" s="74" t="s">
        <v>3083</v>
      </c>
      <c r="AS302" s="25" t="s">
        <v>299</v>
      </c>
      <c r="AT302" s="25" t="s">
        <v>299</v>
      </c>
      <c r="AU302" s="74" t="s">
        <v>882</v>
      </c>
      <c r="AV302" s="74" t="s">
        <v>245</v>
      </c>
      <c r="AW302" s="127" t="s">
        <v>278</v>
      </c>
      <c r="AX302" s="74"/>
      <c r="AY302" s="74" t="s">
        <v>166</v>
      </c>
      <c r="AZ302" s="74"/>
      <c r="BA302" s="25" t="s">
        <v>279</v>
      </c>
      <c r="BB302" s="74" t="s">
        <v>3084</v>
      </c>
      <c r="BC302" s="14" t="s">
        <v>3085</v>
      </c>
      <c r="BD302" s="14" t="s">
        <v>280</v>
      </c>
      <c r="BE302" s="25">
        <v>0</v>
      </c>
      <c r="BF302" s="25">
        <v>0</v>
      </c>
      <c r="BG302" s="25">
        <v>0</v>
      </c>
      <c r="BH302" s="25">
        <v>0</v>
      </c>
      <c r="BI302" s="74"/>
      <c r="BJ302" s="118" t="s">
        <v>1847</v>
      </c>
      <c r="BK302" s="14" t="s">
        <v>2883</v>
      </c>
      <c r="BL302" s="14"/>
      <c r="BM302" s="14"/>
      <c r="BN302" s="57"/>
    </row>
    <row r="303" ht="33" customHeight="1" spans="1:66">
      <c r="A303" s="14" t="s">
        <v>3086</v>
      </c>
      <c r="B303" s="15" t="s">
        <v>3087</v>
      </c>
      <c r="C303" s="14" t="s">
        <v>3086</v>
      </c>
      <c r="D303" s="16" t="s">
        <v>3088</v>
      </c>
      <c r="E303" s="114">
        <v>2328</v>
      </c>
      <c r="F303" s="14" t="s">
        <v>1434</v>
      </c>
      <c r="G303" s="14" t="s">
        <v>265</v>
      </c>
      <c r="H303" s="19" t="s">
        <v>266</v>
      </c>
      <c r="I303" s="15" t="s">
        <v>3089</v>
      </c>
      <c r="J303" s="24">
        <v>30</v>
      </c>
      <c r="K303" s="25">
        <v>0</v>
      </c>
      <c r="L303" s="14" t="s">
        <v>150</v>
      </c>
      <c r="M303" s="15">
        <v>44176</v>
      </c>
      <c r="N303" s="15">
        <v>45637</v>
      </c>
      <c r="O303" s="14"/>
      <c r="P303" s="15" t="s">
        <v>268</v>
      </c>
      <c r="Q303" s="25">
        <v>3.95</v>
      </c>
      <c r="R303" s="24">
        <v>3.29166666666667</v>
      </c>
      <c r="S303" s="74" t="s">
        <v>1826</v>
      </c>
      <c r="T303" s="25" t="s">
        <v>1333</v>
      </c>
      <c r="U303" s="14"/>
      <c r="V303" s="14" t="s">
        <v>166</v>
      </c>
      <c r="W303" s="14" t="s">
        <v>3090</v>
      </c>
      <c r="X303" s="14" t="s">
        <v>2145</v>
      </c>
      <c r="Y303" s="68" t="s">
        <v>288</v>
      </c>
      <c r="Z303" s="18" t="s">
        <v>3091</v>
      </c>
      <c r="AA303" s="14"/>
      <c r="AB303" s="37" t="s">
        <v>3092</v>
      </c>
      <c r="AC303" s="119" t="s">
        <v>273</v>
      </c>
      <c r="AD303" s="14" t="s">
        <v>274</v>
      </c>
      <c r="AE303" s="25" t="s">
        <v>3093</v>
      </c>
      <c r="AF303" s="14" t="s">
        <v>3094</v>
      </c>
      <c r="AG303" s="14" t="s">
        <v>3095</v>
      </c>
      <c r="AH303" s="14" t="s">
        <v>146</v>
      </c>
      <c r="AI303" s="14" t="s">
        <v>3096</v>
      </c>
      <c r="AJ303" s="14" t="s">
        <v>3097</v>
      </c>
      <c r="AK303" s="68" t="s">
        <v>3098</v>
      </c>
      <c r="AL303" s="122">
        <v>42.126</v>
      </c>
      <c r="AM303" s="69" t="s">
        <v>3099</v>
      </c>
      <c r="AN303" s="68" t="s">
        <v>3100</v>
      </c>
      <c r="AO303" s="53" t="s">
        <v>3101</v>
      </c>
      <c r="AP303" s="53"/>
      <c r="AQ303" s="53"/>
      <c r="AR303" s="14" t="s">
        <v>3102</v>
      </c>
      <c r="AS303" s="25" t="s">
        <v>599</v>
      </c>
      <c r="AT303" s="25" t="s">
        <v>599</v>
      </c>
      <c r="AU303" s="14" t="s">
        <v>291</v>
      </c>
      <c r="AV303" s="68" t="s">
        <v>1394</v>
      </c>
      <c r="AW303" s="127" t="s">
        <v>278</v>
      </c>
      <c r="AX303" s="69"/>
      <c r="AY303" s="69"/>
      <c r="AZ303" s="14"/>
      <c r="BA303" s="25" t="s">
        <v>279</v>
      </c>
      <c r="BB303" s="14" t="s">
        <v>3103</v>
      </c>
      <c r="BC303" s="14" t="s">
        <v>3104</v>
      </c>
      <c r="BD303" s="14" t="s">
        <v>195</v>
      </c>
      <c r="BE303" s="25">
        <v>0</v>
      </c>
      <c r="BF303" s="25">
        <v>0</v>
      </c>
      <c r="BG303" s="25">
        <v>0</v>
      </c>
      <c r="BH303" s="25">
        <v>0</v>
      </c>
      <c r="BI303" s="14"/>
      <c r="BJ303" s="118" t="s">
        <v>1847</v>
      </c>
      <c r="BK303" s="14" t="s">
        <v>2883</v>
      </c>
      <c r="BL303" s="14"/>
      <c r="BM303" s="14"/>
      <c r="BN303" s="112" t="s">
        <v>166</v>
      </c>
    </row>
    <row r="304" ht="33" customHeight="1" spans="1:66">
      <c r="A304" s="14" t="s">
        <v>3105</v>
      </c>
      <c r="B304" s="15" t="s">
        <v>3106</v>
      </c>
      <c r="C304" s="14" t="s">
        <v>3105</v>
      </c>
      <c r="D304" s="15" t="s">
        <v>3107</v>
      </c>
      <c r="E304" s="114">
        <v>2331</v>
      </c>
      <c r="F304" s="14" t="s">
        <v>285</v>
      </c>
      <c r="G304" s="14" t="s">
        <v>265</v>
      </c>
      <c r="H304" s="19" t="s">
        <v>266</v>
      </c>
      <c r="I304" s="15" t="s">
        <v>3108</v>
      </c>
      <c r="J304" s="24">
        <v>15</v>
      </c>
      <c r="K304" s="25">
        <v>0</v>
      </c>
      <c r="L304" s="14" t="s">
        <v>148</v>
      </c>
      <c r="M304" s="15">
        <v>44179</v>
      </c>
      <c r="N304" s="15">
        <v>45274</v>
      </c>
      <c r="O304" s="14"/>
      <c r="P304" s="15" t="s">
        <v>2618</v>
      </c>
      <c r="Q304" s="25">
        <v>4.15</v>
      </c>
      <c r="R304" s="24">
        <v>3.45833333333333</v>
      </c>
      <c r="S304" s="74" t="s">
        <v>1826</v>
      </c>
      <c r="T304" s="25" t="s">
        <v>270</v>
      </c>
      <c r="U304" s="14"/>
      <c r="V304" s="14" t="s">
        <v>166</v>
      </c>
      <c r="W304" s="14" t="s">
        <v>3109</v>
      </c>
      <c r="X304" s="14" t="s">
        <v>24</v>
      </c>
      <c r="Y304" s="68" t="s">
        <v>313</v>
      </c>
      <c r="Z304" s="18" t="s">
        <v>3110</v>
      </c>
      <c r="AA304" s="14"/>
      <c r="AB304" s="37" t="s">
        <v>3111</v>
      </c>
      <c r="AC304" s="119" t="s">
        <v>273</v>
      </c>
      <c r="AD304" s="74" t="s">
        <v>274</v>
      </c>
      <c r="AE304" s="25" t="s">
        <v>3112</v>
      </c>
      <c r="AF304" s="14" t="s">
        <v>3113</v>
      </c>
      <c r="AG304" s="14" t="s">
        <v>172</v>
      </c>
      <c r="AH304" s="14" t="s">
        <v>172</v>
      </c>
      <c r="AI304" s="14" t="s">
        <v>172</v>
      </c>
      <c r="AJ304" s="14" t="s">
        <v>172</v>
      </c>
      <c r="AK304" s="68" t="s">
        <v>172</v>
      </c>
      <c r="AL304" s="50"/>
      <c r="AM304" s="69" t="s">
        <v>172</v>
      </c>
      <c r="AN304" s="14" t="s">
        <v>172</v>
      </c>
      <c r="AO304" s="53">
        <v>3000</v>
      </c>
      <c r="AP304" s="53"/>
      <c r="AQ304" s="53"/>
      <c r="AR304" s="14" t="s">
        <v>3114</v>
      </c>
      <c r="AS304" s="25" t="s">
        <v>392</v>
      </c>
      <c r="AT304" s="25" t="s">
        <v>392</v>
      </c>
      <c r="AU304" s="14" t="s">
        <v>599</v>
      </c>
      <c r="AV304" s="68" t="s">
        <v>245</v>
      </c>
      <c r="AW304" s="127" t="s">
        <v>278</v>
      </c>
      <c r="AX304" s="69"/>
      <c r="AY304" s="69"/>
      <c r="AZ304" s="14"/>
      <c r="BA304" s="25" t="s">
        <v>279</v>
      </c>
      <c r="BB304" s="14" t="s">
        <v>3115</v>
      </c>
      <c r="BC304" s="14" t="s">
        <v>3116</v>
      </c>
      <c r="BD304" s="14" t="s">
        <v>280</v>
      </c>
      <c r="BE304" s="25">
        <v>0</v>
      </c>
      <c r="BF304" s="25">
        <v>0</v>
      </c>
      <c r="BG304" s="25">
        <v>0</v>
      </c>
      <c r="BH304" s="25">
        <v>0</v>
      </c>
      <c r="BI304" s="14"/>
      <c r="BJ304" s="118" t="s">
        <v>1847</v>
      </c>
      <c r="BK304" s="14" t="s">
        <v>2883</v>
      </c>
      <c r="BL304" s="14"/>
      <c r="BM304" s="14"/>
      <c r="BN304" s="57"/>
    </row>
    <row r="305" ht="33" customHeight="1" spans="1:66">
      <c r="A305" s="14" t="s">
        <v>3117</v>
      </c>
      <c r="B305" s="15" t="s">
        <v>3118</v>
      </c>
      <c r="C305" s="14" t="s">
        <v>3117</v>
      </c>
      <c r="D305" s="15" t="s">
        <v>3119</v>
      </c>
      <c r="E305" s="17">
        <v>2332</v>
      </c>
      <c r="F305" s="69" t="s">
        <v>285</v>
      </c>
      <c r="G305" s="14" t="s">
        <v>265</v>
      </c>
      <c r="H305" s="19" t="s">
        <v>266</v>
      </c>
      <c r="I305" s="15" t="s">
        <v>3120</v>
      </c>
      <c r="J305" s="24">
        <v>20</v>
      </c>
      <c r="K305" s="25">
        <v>0</v>
      </c>
      <c r="L305" s="14" t="s">
        <v>148</v>
      </c>
      <c r="M305" s="15">
        <v>44179</v>
      </c>
      <c r="N305" s="15">
        <v>45274</v>
      </c>
      <c r="O305" s="14"/>
      <c r="P305" s="15" t="s">
        <v>2618</v>
      </c>
      <c r="Q305" s="25">
        <v>4.15</v>
      </c>
      <c r="R305" s="24">
        <v>3.45833333333333</v>
      </c>
      <c r="S305" s="74" t="s">
        <v>1826</v>
      </c>
      <c r="T305" s="25" t="s">
        <v>270</v>
      </c>
      <c r="U305" s="14"/>
      <c r="V305" s="14" t="s">
        <v>24</v>
      </c>
      <c r="W305" s="14" t="s">
        <v>3121</v>
      </c>
      <c r="X305" s="14" t="s">
        <v>24</v>
      </c>
      <c r="Y305" s="68" t="s">
        <v>272</v>
      </c>
      <c r="Z305" s="18" t="s">
        <v>3122</v>
      </c>
      <c r="AA305" s="14"/>
      <c r="AB305" s="37" t="s">
        <v>3123</v>
      </c>
      <c r="AC305" s="119" t="s">
        <v>273</v>
      </c>
      <c r="AD305" s="118" t="s">
        <v>274</v>
      </c>
      <c r="AE305" s="25" t="s">
        <v>3124</v>
      </c>
      <c r="AF305" s="69" t="s">
        <v>3125</v>
      </c>
      <c r="AG305" s="14" t="s">
        <v>172</v>
      </c>
      <c r="AH305" s="14" t="s">
        <v>172</v>
      </c>
      <c r="AI305" s="14" t="s">
        <v>172</v>
      </c>
      <c r="AJ305" s="14" t="s">
        <v>172</v>
      </c>
      <c r="AK305" s="68" t="s">
        <v>172</v>
      </c>
      <c r="AL305" s="50"/>
      <c r="AM305" s="69" t="s">
        <v>172</v>
      </c>
      <c r="AN305" s="14" t="s">
        <v>172</v>
      </c>
      <c r="AO305" s="53">
        <v>4000</v>
      </c>
      <c r="AP305" s="53"/>
      <c r="AQ305" s="53"/>
      <c r="AR305" s="14" t="s">
        <v>3126</v>
      </c>
      <c r="AS305" s="25" t="s">
        <v>392</v>
      </c>
      <c r="AT305" s="25" t="s">
        <v>392</v>
      </c>
      <c r="AU305" s="14" t="s">
        <v>599</v>
      </c>
      <c r="AV305" s="68" t="s">
        <v>245</v>
      </c>
      <c r="AW305" s="98" t="s">
        <v>278</v>
      </c>
      <c r="AX305" s="69"/>
      <c r="AY305" s="69"/>
      <c r="AZ305" s="14"/>
      <c r="BA305" s="25" t="s">
        <v>279</v>
      </c>
      <c r="BB305" s="14" t="s">
        <v>3127</v>
      </c>
      <c r="BC305" s="14" t="s">
        <v>3128</v>
      </c>
      <c r="BD305" s="14" t="s">
        <v>280</v>
      </c>
      <c r="BE305" s="25">
        <v>0</v>
      </c>
      <c r="BF305" s="25">
        <v>0</v>
      </c>
      <c r="BG305" s="25">
        <v>0</v>
      </c>
      <c r="BH305" s="25">
        <v>0</v>
      </c>
      <c r="BI305" s="14" t="s">
        <v>1925</v>
      </c>
      <c r="BJ305" s="118" t="s">
        <v>1847</v>
      </c>
      <c r="BK305" s="14" t="s">
        <v>2883</v>
      </c>
      <c r="BL305" s="14"/>
      <c r="BM305" s="14"/>
      <c r="BN305" s="57"/>
    </row>
    <row r="306" ht="33" customHeight="1" spans="1:66">
      <c r="A306" s="14" t="s">
        <v>3129</v>
      </c>
      <c r="B306" s="15" t="s">
        <v>3130</v>
      </c>
      <c r="C306" s="14" t="s">
        <v>3129</v>
      </c>
      <c r="D306" s="16" t="s">
        <v>3131</v>
      </c>
      <c r="E306" s="17">
        <v>2333</v>
      </c>
      <c r="F306" s="69" t="s">
        <v>285</v>
      </c>
      <c r="G306" s="14" t="s">
        <v>265</v>
      </c>
      <c r="H306" s="19" t="s">
        <v>266</v>
      </c>
      <c r="I306" s="15" t="s">
        <v>3132</v>
      </c>
      <c r="J306" s="24">
        <v>25</v>
      </c>
      <c r="K306" s="25">
        <v>0</v>
      </c>
      <c r="L306" s="14" t="s">
        <v>148</v>
      </c>
      <c r="M306" s="15">
        <v>44180</v>
      </c>
      <c r="N306" s="15">
        <v>45275</v>
      </c>
      <c r="O306" s="14"/>
      <c r="P306" s="15" t="s">
        <v>2618</v>
      </c>
      <c r="Q306" s="25">
        <v>4.15</v>
      </c>
      <c r="R306" s="24">
        <v>3.45833333333333</v>
      </c>
      <c r="S306" s="74" t="s">
        <v>1826</v>
      </c>
      <c r="T306" s="25" t="s">
        <v>270</v>
      </c>
      <c r="U306" s="14"/>
      <c r="V306" s="14" t="s">
        <v>24</v>
      </c>
      <c r="W306" s="14" t="s">
        <v>3133</v>
      </c>
      <c r="X306" s="14" t="s">
        <v>24</v>
      </c>
      <c r="Y306" s="68" t="s">
        <v>288</v>
      </c>
      <c r="Z306" s="18" t="s">
        <v>3134</v>
      </c>
      <c r="AA306" s="14"/>
      <c r="AB306" s="37" t="s">
        <v>3135</v>
      </c>
      <c r="AC306" s="119" t="s">
        <v>273</v>
      </c>
      <c r="AD306" s="74" t="s">
        <v>321</v>
      </c>
      <c r="AE306" s="25" t="s">
        <v>3136</v>
      </c>
      <c r="AF306" s="69" t="s">
        <v>3137</v>
      </c>
      <c r="AG306" s="14" t="s">
        <v>172</v>
      </c>
      <c r="AH306" s="14" t="s">
        <v>172</v>
      </c>
      <c r="AI306" s="14" t="s">
        <v>172</v>
      </c>
      <c r="AJ306" s="14" t="s">
        <v>172</v>
      </c>
      <c r="AK306" s="68" t="s">
        <v>172</v>
      </c>
      <c r="AL306" s="50"/>
      <c r="AM306" s="69" t="s">
        <v>172</v>
      </c>
      <c r="AN306" s="14" t="s">
        <v>172</v>
      </c>
      <c r="AO306" s="53">
        <v>4000</v>
      </c>
      <c r="AP306" s="53"/>
      <c r="AQ306" s="53"/>
      <c r="AR306" s="14" t="s">
        <v>3138</v>
      </c>
      <c r="AS306" s="25" t="s">
        <v>392</v>
      </c>
      <c r="AT306" s="25" t="s">
        <v>392</v>
      </c>
      <c r="AU306" s="14" t="s">
        <v>599</v>
      </c>
      <c r="AV306" s="68" t="s">
        <v>245</v>
      </c>
      <c r="AW306" s="98" t="s">
        <v>278</v>
      </c>
      <c r="AX306" s="69"/>
      <c r="AY306" s="69"/>
      <c r="AZ306" s="14"/>
      <c r="BA306" s="25" t="s">
        <v>279</v>
      </c>
      <c r="BB306" s="14" t="s">
        <v>3139</v>
      </c>
      <c r="BC306" s="14" t="s">
        <v>3140</v>
      </c>
      <c r="BD306" s="14" t="s">
        <v>280</v>
      </c>
      <c r="BE306" s="25">
        <v>0</v>
      </c>
      <c r="BF306" s="25">
        <v>0</v>
      </c>
      <c r="BG306" s="25">
        <v>0</v>
      </c>
      <c r="BH306" s="25">
        <v>0</v>
      </c>
      <c r="BI306" s="14"/>
      <c r="BJ306" s="118" t="s">
        <v>1847</v>
      </c>
      <c r="BK306" s="14" t="s">
        <v>2883</v>
      </c>
      <c r="BL306" s="14"/>
      <c r="BM306" s="14"/>
      <c r="BN306" s="57"/>
    </row>
    <row r="307" ht="33" customHeight="1" spans="1:66">
      <c r="A307" s="14" t="s">
        <v>3141</v>
      </c>
      <c r="B307" s="15" t="s">
        <v>1425</v>
      </c>
      <c r="C307" s="14" t="s">
        <v>3141</v>
      </c>
      <c r="D307" s="15" t="s">
        <v>56</v>
      </c>
      <c r="E307" s="17">
        <v>2334</v>
      </c>
      <c r="F307" s="14" t="s">
        <v>264</v>
      </c>
      <c r="G307" s="14" t="s">
        <v>2874</v>
      </c>
      <c r="H307" s="19" t="s">
        <v>266</v>
      </c>
      <c r="I307" s="15" t="s">
        <v>1426</v>
      </c>
      <c r="J307" s="24">
        <v>30</v>
      </c>
      <c r="K307" s="25">
        <v>0</v>
      </c>
      <c r="L307" s="14" t="s">
        <v>148</v>
      </c>
      <c r="M307" s="15">
        <v>44180</v>
      </c>
      <c r="N307" s="15">
        <v>45275</v>
      </c>
      <c r="O307" s="14"/>
      <c r="P307" s="15" t="s">
        <v>2618</v>
      </c>
      <c r="Q307" s="25">
        <v>4.15</v>
      </c>
      <c r="R307" s="24">
        <v>3.45833333333333</v>
      </c>
      <c r="S307" s="74" t="s">
        <v>1826</v>
      </c>
      <c r="T307" s="25" t="s">
        <v>1333</v>
      </c>
      <c r="U307" s="14"/>
      <c r="V307" s="14" t="s">
        <v>166</v>
      </c>
      <c r="W307" s="14" t="s">
        <v>3142</v>
      </c>
      <c r="X307" s="14" t="s">
        <v>24</v>
      </c>
      <c r="Y307" s="68" t="s">
        <v>272</v>
      </c>
      <c r="Z307" s="18" t="s">
        <v>3143</v>
      </c>
      <c r="AA307" s="14"/>
      <c r="AB307" s="37"/>
      <c r="AC307" s="119" t="s">
        <v>273</v>
      </c>
      <c r="AD307" s="118" t="s">
        <v>274</v>
      </c>
      <c r="AE307" s="25" t="s">
        <v>3144</v>
      </c>
      <c r="AF307" s="14" t="s">
        <v>1429</v>
      </c>
      <c r="AG307" s="14" t="s">
        <v>3145</v>
      </c>
      <c r="AH307" s="14" t="s">
        <v>143</v>
      </c>
      <c r="AI307" s="14" t="s">
        <v>3146</v>
      </c>
      <c r="AJ307" s="14" t="s">
        <v>3147</v>
      </c>
      <c r="AK307" s="68" t="s">
        <v>3148</v>
      </c>
      <c r="AL307" s="109" t="s">
        <v>3148</v>
      </c>
      <c r="AM307" s="69" t="s">
        <v>3149</v>
      </c>
      <c r="AN307" s="68" t="s">
        <v>3150</v>
      </c>
      <c r="AO307" s="53">
        <v>4000</v>
      </c>
      <c r="AP307" s="53"/>
      <c r="AQ307" s="53"/>
      <c r="AR307" s="14" t="s">
        <v>1430</v>
      </c>
      <c r="AS307" s="14" t="s">
        <v>599</v>
      </c>
      <c r="AT307" s="25" t="s">
        <v>599</v>
      </c>
      <c r="AU307" s="14" t="s">
        <v>291</v>
      </c>
      <c r="AV307" s="68" t="s">
        <v>245</v>
      </c>
      <c r="AW307" s="98" t="s">
        <v>278</v>
      </c>
      <c r="AX307" s="69"/>
      <c r="AY307" s="69"/>
      <c r="AZ307" s="14"/>
      <c r="BA307" s="25" t="s">
        <v>279</v>
      </c>
      <c r="BB307" s="14" t="s">
        <v>3151</v>
      </c>
      <c r="BC307" s="14" t="s">
        <v>3152</v>
      </c>
      <c r="BD307" s="14" t="s">
        <v>280</v>
      </c>
      <c r="BE307" s="25">
        <v>0</v>
      </c>
      <c r="BF307" s="25">
        <v>0</v>
      </c>
      <c r="BG307" s="25">
        <v>0</v>
      </c>
      <c r="BH307" s="25">
        <v>0</v>
      </c>
      <c r="BI307" s="14" t="s">
        <v>1878</v>
      </c>
      <c r="BJ307" s="118" t="s">
        <v>1847</v>
      </c>
      <c r="BK307" s="14" t="s">
        <v>2883</v>
      </c>
      <c r="BL307" s="14"/>
      <c r="BM307" s="14"/>
      <c r="BN307" s="57"/>
    </row>
    <row r="308" ht="33" customHeight="1" spans="1:66">
      <c r="A308" s="14" t="s">
        <v>3153</v>
      </c>
      <c r="B308" s="15" t="s">
        <v>3154</v>
      </c>
      <c r="C308" s="14" t="s">
        <v>3153</v>
      </c>
      <c r="D308" s="15" t="s">
        <v>3155</v>
      </c>
      <c r="E308" s="17">
        <v>2335</v>
      </c>
      <c r="F308" s="69" t="s">
        <v>264</v>
      </c>
      <c r="G308" s="14" t="s">
        <v>265</v>
      </c>
      <c r="H308" s="19" t="s">
        <v>266</v>
      </c>
      <c r="I308" s="15" t="s">
        <v>3156</v>
      </c>
      <c r="J308" s="24">
        <v>30</v>
      </c>
      <c r="K308" s="25">
        <v>0</v>
      </c>
      <c r="L308" s="14" t="s">
        <v>148</v>
      </c>
      <c r="M308" s="15">
        <v>44180</v>
      </c>
      <c r="N308" s="15">
        <v>45275</v>
      </c>
      <c r="O308" s="14"/>
      <c r="P308" s="15" t="s">
        <v>2618</v>
      </c>
      <c r="Q308" s="25">
        <v>4.15</v>
      </c>
      <c r="R308" s="24">
        <v>3.45833333333333</v>
      </c>
      <c r="S308" s="74" t="s">
        <v>1826</v>
      </c>
      <c r="T308" s="25" t="s">
        <v>1333</v>
      </c>
      <c r="U308" s="14"/>
      <c r="V308" s="14" t="s">
        <v>166</v>
      </c>
      <c r="W308" s="14" t="s">
        <v>1427</v>
      </c>
      <c r="X308" s="14" t="s">
        <v>2145</v>
      </c>
      <c r="Y308" s="68" t="s">
        <v>272</v>
      </c>
      <c r="Z308" s="18" t="s">
        <v>3157</v>
      </c>
      <c r="AA308" s="14"/>
      <c r="AB308" s="37" t="s">
        <v>3158</v>
      </c>
      <c r="AC308" s="119" t="s">
        <v>273</v>
      </c>
      <c r="AD308" s="118" t="s">
        <v>274</v>
      </c>
      <c r="AE308" s="25" t="s">
        <v>3159</v>
      </c>
      <c r="AF308" s="69" t="s">
        <v>3160</v>
      </c>
      <c r="AG308" s="14" t="s">
        <v>3161</v>
      </c>
      <c r="AH308" s="14" t="s">
        <v>143</v>
      </c>
      <c r="AI308" s="14" t="s">
        <v>3162</v>
      </c>
      <c r="AJ308" s="14" t="s">
        <v>3163</v>
      </c>
      <c r="AK308" s="68" t="s">
        <v>3164</v>
      </c>
      <c r="AL308" s="109" t="s">
        <v>3164</v>
      </c>
      <c r="AM308" s="69" t="s">
        <v>3165</v>
      </c>
      <c r="AN308" s="68" t="s">
        <v>3166</v>
      </c>
      <c r="AO308" s="53">
        <v>4000</v>
      </c>
      <c r="AP308" s="53"/>
      <c r="AQ308" s="53"/>
      <c r="AR308" s="14" t="s">
        <v>3167</v>
      </c>
      <c r="AS308" s="25" t="s">
        <v>599</v>
      </c>
      <c r="AT308" s="25" t="s">
        <v>599</v>
      </c>
      <c r="AU308" s="14" t="s">
        <v>291</v>
      </c>
      <c r="AV308" s="68" t="s">
        <v>245</v>
      </c>
      <c r="AW308" s="98" t="s">
        <v>278</v>
      </c>
      <c r="AX308" s="69"/>
      <c r="AY308" s="74" t="s">
        <v>166</v>
      </c>
      <c r="AZ308" s="14"/>
      <c r="BA308" s="25" t="s">
        <v>279</v>
      </c>
      <c r="BB308" s="14" t="s">
        <v>3168</v>
      </c>
      <c r="BC308" s="14" t="s">
        <v>3169</v>
      </c>
      <c r="BD308" s="14" t="s">
        <v>280</v>
      </c>
      <c r="BE308" s="25">
        <v>0</v>
      </c>
      <c r="BF308" s="25">
        <v>0</v>
      </c>
      <c r="BG308" s="25">
        <v>0</v>
      </c>
      <c r="BH308" s="25">
        <v>0</v>
      </c>
      <c r="BI308" s="14" t="s">
        <v>1878</v>
      </c>
      <c r="BJ308" s="118" t="s">
        <v>1847</v>
      </c>
      <c r="BK308" s="14" t="s">
        <v>2883</v>
      </c>
      <c r="BL308" s="14"/>
      <c r="BM308" s="14"/>
      <c r="BN308" s="57"/>
    </row>
    <row r="309" ht="33" customHeight="1" spans="1:66">
      <c r="A309" s="14" t="s">
        <v>3170</v>
      </c>
      <c r="B309" s="15" t="s">
        <v>3171</v>
      </c>
      <c r="C309" s="14" t="s">
        <v>3170</v>
      </c>
      <c r="D309" s="15" t="s">
        <v>3172</v>
      </c>
      <c r="E309" s="17">
        <v>2336</v>
      </c>
      <c r="F309" s="69" t="s">
        <v>1434</v>
      </c>
      <c r="G309" s="14" t="s">
        <v>265</v>
      </c>
      <c r="H309" s="19" t="s">
        <v>266</v>
      </c>
      <c r="I309" s="15" t="s">
        <v>3173</v>
      </c>
      <c r="J309" s="24">
        <v>20</v>
      </c>
      <c r="K309" s="25">
        <v>0</v>
      </c>
      <c r="L309" s="14" t="s">
        <v>148</v>
      </c>
      <c r="M309" s="15">
        <v>44180</v>
      </c>
      <c r="N309" s="15">
        <v>45275</v>
      </c>
      <c r="O309" s="14"/>
      <c r="P309" s="15" t="s">
        <v>2618</v>
      </c>
      <c r="Q309" s="25">
        <v>4.15</v>
      </c>
      <c r="R309" s="24">
        <v>3.45833333333333</v>
      </c>
      <c r="S309" s="74" t="s">
        <v>1826</v>
      </c>
      <c r="T309" s="25" t="s">
        <v>270</v>
      </c>
      <c r="U309" s="14"/>
      <c r="V309" s="14" t="s">
        <v>166</v>
      </c>
      <c r="W309" s="14" t="s">
        <v>482</v>
      </c>
      <c r="X309" s="14" t="s">
        <v>24</v>
      </c>
      <c r="Y309" s="68" t="s">
        <v>288</v>
      </c>
      <c r="Z309" s="18" t="s">
        <v>3174</v>
      </c>
      <c r="AA309" s="14"/>
      <c r="AB309" s="37"/>
      <c r="AC309" s="119" t="s">
        <v>273</v>
      </c>
      <c r="AD309" s="118" t="s">
        <v>274</v>
      </c>
      <c r="AE309" s="25" t="s">
        <v>3175</v>
      </c>
      <c r="AF309" s="69" t="s">
        <v>3176</v>
      </c>
      <c r="AG309" s="14" t="s">
        <v>172</v>
      </c>
      <c r="AH309" s="14" t="s">
        <v>172</v>
      </c>
      <c r="AI309" s="14" t="s">
        <v>172</v>
      </c>
      <c r="AJ309" s="14" t="s">
        <v>172</v>
      </c>
      <c r="AK309" s="68" t="s">
        <v>172</v>
      </c>
      <c r="AL309" s="50"/>
      <c r="AM309" s="69" t="s">
        <v>172</v>
      </c>
      <c r="AN309" s="14" t="s">
        <v>172</v>
      </c>
      <c r="AO309" s="53">
        <v>3000</v>
      </c>
      <c r="AP309" s="53"/>
      <c r="AQ309" s="53"/>
      <c r="AR309" s="14" t="s">
        <v>3177</v>
      </c>
      <c r="AS309" s="25" t="s">
        <v>299</v>
      </c>
      <c r="AT309" s="25" t="s">
        <v>299</v>
      </c>
      <c r="AU309" s="14" t="s">
        <v>1050</v>
      </c>
      <c r="AV309" s="68" t="s">
        <v>245</v>
      </c>
      <c r="AW309" s="98" t="s">
        <v>278</v>
      </c>
      <c r="AX309" s="69"/>
      <c r="AY309" s="69"/>
      <c r="AZ309" s="14"/>
      <c r="BA309" s="25" t="s">
        <v>279</v>
      </c>
      <c r="BB309" s="14" t="s">
        <v>3178</v>
      </c>
      <c r="BC309" s="14" t="s">
        <v>3179</v>
      </c>
      <c r="BD309" s="14" t="s">
        <v>280</v>
      </c>
      <c r="BE309" s="25">
        <v>0</v>
      </c>
      <c r="BF309" s="25">
        <v>0</v>
      </c>
      <c r="BG309" s="25">
        <v>0</v>
      </c>
      <c r="BH309" s="25">
        <v>0</v>
      </c>
      <c r="BI309" s="14"/>
      <c r="BJ309" s="118" t="s">
        <v>1847</v>
      </c>
      <c r="BK309" s="14" t="s">
        <v>2883</v>
      </c>
      <c r="BL309" s="14"/>
      <c r="BM309" s="14"/>
      <c r="BN309" s="57"/>
    </row>
    <row r="310" ht="33" customHeight="1" spans="1:66">
      <c r="A310" s="14" t="s">
        <v>3180</v>
      </c>
      <c r="B310" s="15" t="s">
        <v>3181</v>
      </c>
      <c r="C310" s="14" t="s">
        <v>3180</v>
      </c>
      <c r="D310" s="15" t="s">
        <v>106</v>
      </c>
      <c r="E310" s="17">
        <v>2338</v>
      </c>
      <c r="F310" s="69" t="s">
        <v>285</v>
      </c>
      <c r="G310" s="14" t="s">
        <v>265</v>
      </c>
      <c r="H310" s="19" t="s">
        <v>266</v>
      </c>
      <c r="I310" s="15" t="s">
        <v>3182</v>
      </c>
      <c r="J310" s="24">
        <v>20</v>
      </c>
      <c r="K310" s="25">
        <v>0</v>
      </c>
      <c r="L310" s="14" t="s">
        <v>148</v>
      </c>
      <c r="M310" s="15">
        <v>44181</v>
      </c>
      <c r="N310" s="15">
        <v>45276</v>
      </c>
      <c r="O310" s="14"/>
      <c r="P310" s="15" t="s">
        <v>2618</v>
      </c>
      <c r="Q310" s="25">
        <v>4.15</v>
      </c>
      <c r="R310" s="24">
        <v>3.45833333333333</v>
      </c>
      <c r="S310" s="74" t="s">
        <v>1826</v>
      </c>
      <c r="T310" s="25" t="s">
        <v>270</v>
      </c>
      <c r="U310" s="69"/>
      <c r="V310" s="14" t="s">
        <v>166</v>
      </c>
      <c r="W310" s="14" t="s">
        <v>435</v>
      </c>
      <c r="X310" s="14" t="s">
        <v>24</v>
      </c>
      <c r="Y310" s="68" t="s">
        <v>313</v>
      </c>
      <c r="Z310" s="18"/>
      <c r="AA310" s="14"/>
      <c r="AB310" s="37" t="s">
        <v>3183</v>
      </c>
      <c r="AC310" s="119" t="s">
        <v>273</v>
      </c>
      <c r="AD310" s="74" t="s">
        <v>321</v>
      </c>
      <c r="AE310" s="25" t="s">
        <v>3184</v>
      </c>
      <c r="AF310" s="69" t="s">
        <v>3185</v>
      </c>
      <c r="AG310" s="14" t="s">
        <v>172</v>
      </c>
      <c r="AH310" s="14" t="s">
        <v>172</v>
      </c>
      <c r="AI310" s="14" t="s">
        <v>172</v>
      </c>
      <c r="AJ310" s="14" t="s">
        <v>172</v>
      </c>
      <c r="AK310" s="68" t="s">
        <v>172</v>
      </c>
      <c r="AL310" s="50"/>
      <c r="AM310" s="69" t="s">
        <v>172</v>
      </c>
      <c r="AN310" s="14" t="s">
        <v>172</v>
      </c>
      <c r="AO310" s="53">
        <v>3000</v>
      </c>
      <c r="AP310" s="53"/>
      <c r="AQ310" s="53"/>
      <c r="AR310" s="14" t="s">
        <v>3186</v>
      </c>
      <c r="AS310" s="25" t="s">
        <v>291</v>
      </c>
      <c r="AT310" s="25" t="s">
        <v>306</v>
      </c>
      <c r="AU310" s="14" t="s">
        <v>599</v>
      </c>
      <c r="AV310" s="68" t="s">
        <v>245</v>
      </c>
      <c r="AW310" s="98" t="s">
        <v>278</v>
      </c>
      <c r="AX310" s="69"/>
      <c r="AY310" s="69"/>
      <c r="AZ310" s="14"/>
      <c r="BA310" s="25" t="s">
        <v>279</v>
      </c>
      <c r="BB310" s="14" t="s">
        <v>3187</v>
      </c>
      <c r="BC310" s="14" t="s">
        <v>3188</v>
      </c>
      <c r="BD310" s="14" t="s">
        <v>280</v>
      </c>
      <c r="BE310" s="25">
        <v>0</v>
      </c>
      <c r="BF310" s="25">
        <v>0</v>
      </c>
      <c r="BG310" s="25">
        <v>0</v>
      </c>
      <c r="BH310" s="25">
        <v>0</v>
      </c>
      <c r="BI310" s="14"/>
      <c r="BJ310" s="118" t="s">
        <v>1847</v>
      </c>
      <c r="BK310" s="14" t="s">
        <v>2883</v>
      </c>
      <c r="BL310" s="14"/>
      <c r="BM310" s="14"/>
      <c r="BN310" s="57"/>
    </row>
    <row r="311" ht="33" customHeight="1" spans="1:66">
      <c r="A311" s="14" t="s">
        <v>3189</v>
      </c>
      <c r="B311" s="15" t="s">
        <v>3190</v>
      </c>
      <c r="C311" s="14" t="s">
        <v>3189</v>
      </c>
      <c r="D311" s="16" t="s">
        <v>3191</v>
      </c>
      <c r="E311" s="17">
        <v>2340</v>
      </c>
      <c r="F311" s="69" t="s">
        <v>285</v>
      </c>
      <c r="G311" s="14" t="s">
        <v>265</v>
      </c>
      <c r="H311" s="19" t="s">
        <v>266</v>
      </c>
      <c r="I311" s="15" t="s">
        <v>3192</v>
      </c>
      <c r="J311" s="24">
        <v>20</v>
      </c>
      <c r="K311" s="25">
        <v>13.292696</v>
      </c>
      <c r="L311" s="14" t="s">
        <v>150</v>
      </c>
      <c r="M311" s="15">
        <v>44181</v>
      </c>
      <c r="N311" s="15">
        <v>45642</v>
      </c>
      <c r="O311" s="14"/>
      <c r="P311" s="15" t="s">
        <v>268</v>
      </c>
      <c r="Q311" s="25">
        <v>3.95</v>
      </c>
      <c r="R311" s="24">
        <v>3.29166666666667</v>
      </c>
      <c r="S311" s="74" t="s">
        <v>1826</v>
      </c>
      <c r="T311" s="25" t="s">
        <v>1333</v>
      </c>
      <c r="U311" s="14"/>
      <c r="V311" s="14" t="s">
        <v>166</v>
      </c>
      <c r="W311" s="14" t="s">
        <v>435</v>
      </c>
      <c r="X311" s="14" t="s">
        <v>24</v>
      </c>
      <c r="Y311" s="68" t="s">
        <v>288</v>
      </c>
      <c r="Z311" s="18" t="s">
        <v>3193</v>
      </c>
      <c r="AA311" s="14"/>
      <c r="AB311" s="37" t="s">
        <v>3194</v>
      </c>
      <c r="AC311" s="119" t="s">
        <v>273</v>
      </c>
      <c r="AD311" s="74" t="s">
        <v>321</v>
      </c>
      <c r="AE311" s="25" t="s">
        <v>3195</v>
      </c>
      <c r="AF311" s="69" t="s">
        <v>3196</v>
      </c>
      <c r="AG311" s="14" t="s">
        <v>3197</v>
      </c>
      <c r="AH311" s="14" t="s">
        <v>143</v>
      </c>
      <c r="AI311" s="14" t="s">
        <v>3198</v>
      </c>
      <c r="AJ311" s="14" t="s">
        <v>3199</v>
      </c>
      <c r="AK311" s="68" t="s">
        <v>3200</v>
      </c>
      <c r="AL311" s="122">
        <v>22.8536</v>
      </c>
      <c r="AM311" s="69" t="s">
        <v>3201</v>
      </c>
      <c r="AN311" s="68" t="s">
        <v>3202</v>
      </c>
      <c r="AO311" s="53">
        <v>1000</v>
      </c>
      <c r="AP311" s="53"/>
      <c r="AQ311" s="53"/>
      <c r="AR311" s="14" t="s">
        <v>3203</v>
      </c>
      <c r="AS311" s="25" t="s">
        <v>291</v>
      </c>
      <c r="AT311" s="25" t="s">
        <v>882</v>
      </c>
      <c r="AU311" s="14" t="s">
        <v>599</v>
      </c>
      <c r="AV311" s="68" t="s">
        <v>245</v>
      </c>
      <c r="AW311" s="98" t="s">
        <v>278</v>
      </c>
      <c r="AX311" s="69"/>
      <c r="AY311" s="69"/>
      <c r="AZ311" s="14"/>
      <c r="BA311" s="25" t="s">
        <v>1646</v>
      </c>
      <c r="BB311" s="14" t="s">
        <v>3204</v>
      </c>
      <c r="BC311" s="14" t="s">
        <v>3205</v>
      </c>
      <c r="BD311" s="14" t="s">
        <v>195</v>
      </c>
      <c r="BE311" s="25">
        <v>262.53</v>
      </c>
      <c r="BF311" s="25">
        <v>86</v>
      </c>
      <c r="BG311" s="25">
        <v>132926.96</v>
      </c>
      <c r="BH311" s="25">
        <v>86</v>
      </c>
      <c r="BI311" s="14"/>
      <c r="BJ311" s="118" t="s">
        <v>1847</v>
      </c>
      <c r="BK311" s="14" t="s">
        <v>2883</v>
      </c>
      <c r="BL311" s="14"/>
      <c r="BM311" s="14"/>
      <c r="BN311" s="112" t="s">
        <v>24</v>
      </c>
    </row>
    <row r="312" ht="33" customHeight="1" spans="1:66">
      <c r="A312" s="14" t="s">
        <v>3206</v>
      </c>
      <c r="B312" s="15" t="s">
        <v>3207</v>
      </c>
      <c r="C312" s="14" t="s">
        <v>3206</v>
      </c>
      <c r="D312" s="16" t="s">
        <v>3208</v>
      </c>
      <c r="E312" s="17">
        <v>2343</v>
      </c>
      <c r="F312" s="69" t="s">
        <v>285</v>
      </c>
      <c r="G312" s="14" t="s">
        <v>265</v>
      </c>
      <c r="H312" s="19" t="s">
        <v>266</v>
      </c>
      <c r="I312" s="15" t="s">
        <v>3209</v>
      </c>
      <c r="J312" s="24">
        <v>30</v>
      </c>
      <c r="K312" s="25">
        <v>0</v>
      </c>
      <c r="L312" s="14" t="s">
        <v>148</v>
      </c>
      <c r="M312" s="15">
        <v>44182</v>
      </c>
      <c r="N312" s="15">
        <v>45277</v>
      </c>
      <c r="O312" s="14"/>
      <c r="P312" s="15" t="s">
        <v>2618</v>
      </c>
      <c r="Q312" s="25">
        <v>4.15</v>
      </c>
      <c r="R312" s="24">
        <v>3.45833333333333</v>
      </c>
      <c r="S312" s="74" t="s">
        <v>1826</v>
      </c>
      <c r="T312" s="25" t="s">
        <v>1333</v>
      </c>
      <c r="U312" s="14"/>
      <c r="V312" s="14" t="s">
        <v>166</v>
      </c>
      <c r="W312" s="14" t="s">
        <v>1618</v>
      </c>
      <c r="X312" s="14" t="s">
        <v>24</v>
      </c>
      <c r="Y312" s="68" t="s">
        <v>288</v>
      </c>
      <c r="Z312" s="18" t="s">
        <v>3210</v>
      </c>
      <c r="AA312" s="14"/>
      <c r="AB312" s="37" t="s">
        <v>3211</v>
      </c>
      <c r="AC312" s="119" t="s">
        <v>273</v>
      </c>
      <c r="AD312" s="74" t="s">
        <v>274</v>
      </c>
      <c r="AE312" s="25" t="s">
        <v>3212</v>
      </c>
      <c r="AF312" s="69" t="s">
        <v>3213</v>
      </c>
      <c r="AG312" s="14" t="s">
        <v>3214</v>
      </c>
      <c r="AH312" s="14" t="s">
        <v>143</v>
      </c>
      <c r="AI312" s="14" t="s">
        <v>3215</v>
      </c>
      <c r="AJ312" s="14" t="s">
        <v>3216</v>
      </c>
      <c r="AK312" s="68" t="s">
        <v>3217</v>
      </c>
      <c r="AL312" s="109" t="s">
        <v>3217</v>
      </c>
      <c r="AM312" s="69" t="s">
        <v>3218</v>
      </c>
      <c r="AN312" s="68" t="s">
        <v>3219</v>
      </c>
      <c r="AO312" s="53" t="s">
        <v>1789</v>
      </c>
      <c r="AP312" s="53"/>
      <c r="AQ312" s="53"/>
      <c r="AR312" s="14" t="s">
        <v>3220</v>
      </c>
      <c r="AS312" s="25" t="s">
        <v>299</v>
      </c>
      <c r="AT312" s="25" t="s">
        <v>299</v>
      </c>
      <c r="AU312" s="14" t="s">
        <v>1050</v>
      </c>
      <c r="AV312" s="68" t="s">
        <v>245</v>
      </c>
      <c r="AW312" s="98" t="s">
        <v>278</v>
      </c>
      <c r="AX312" s="69"/>
      <c r="AY312" s="74" t="s">
        <v>166</v>
      </c>
      <c r="AZ312" s="14"/>
      <c r="BA312" s="25" t="s">
        <v>279</v>
      </c>
      <c r="BB312" s="14" t="s">
        <v>3221</v>
      </c>
      <c r="BC312" s="14" t="s">
        <v>3222</v>
      </c>
      <c r="BD312" s="14" t="s">
        <v>280</v>
      </c>
      <c r="BE312" s="25">
        <v>0</v>
      </c>
      <c r="BF312" s="25">
        <v>0</v>
      </c>
      <c r="BG312" s="25">
        <v>0</v>
      </c>
      <c r="BH312" s="25">
        <v>0</v>
      </c>
      <c r="BI312" s="14"/>
      <c r="BJ312" s="118" t="s">
        <v>1847</v>
      </c>
      <c r="BK312" s="14" t="s">
        <v>2883</v>
      </c>
      <c r="BL312" s="14"/>
      <c r="BM312" s="14"/>
      <c r="BN312" s="57"/>
    </row>
    <row r="313" ht="33" customHeight="1" spans="1:66">
      <c r="A313" s="14" t="s">
        <v>3223</v>
      </c>
      <c r="B313" s="15" t="s">
        <v>3224</v>
      </c>
      <c r="C313" s="14" t="s">
        <v>3223</v>
      </c>
      <c r="D313" s="16" t="s">
        <v>3225</v>
      </c>
      <c r="E313" s="17">
        <v>2344</v>
      </c>
      <c r="F313" s="69" t="s">
        <v>285</v>
      </c>
      <c r="G313" s="14" t="s">
        <v>265</v>
      </c>
      <c r="H313" s="19" t="s">
        <v>266</v>
      </c>
      <c r="I313" s="15" t="s">
        <v>3226</v>
      </c>
      <c r="J313" s="24">
        <v>25</v>
      </c>
      <c r="K313" s="25">
        <v>0</v>
      </c>
      <c r="L313" s="14" t="s">
        <v>148</v>
      </c>
      <c r="M313" s="15">
        <v>44182</v>
      </c>
      <c r="N313" s="15">
        <v>45277</v>
      </c>
      <c r="O313" s="14"/>
      <c r="P313" s="15" t="s">
        <v>2618</v>
      </c>
      <c r="Q313" s="25">
        <v>4.15</v>
      </c>
      <c r="R313" s="24">
        <v>3.45833333333333</v>
      </c>
      <c r="S313" s="74" t="s">
        <v>1826</v>
      </c>
      <c r="T313" s="25" t="s">
        <v>1333</v>
      </c>
      <c r="U313" s="69"/>
      <c r="V313" s="14" t="s">
        <v>166</v>
      </c>
      <c r="W313" s="14" t="s">
        <v>350</v>
      </c>
      <c r="X313" s="14" t="s">
        <v>24</v>
      </c>
      <c r="Y313" s="68" t="s">
        <v>313</v>
      </c>
      <c r="Z313" s="18" t="s">
        <v>3227</v>
      </c>
      <c r="AA313" s="14"/>
      <c r="AB313" s="37" t="s">
        <v>3228</v>
      </c>
      <c r="AC313" s="119" t="s">
        <v>273</v>
      </c>
      <c r="AD313" s="74" t="s">
        <v>274</v>
      </c>
      <c r="AE313" s="25" t="s">
        <v>3229</v>
      </c>
      <c r="AF313" s="69" t="s">
        <v>3230</v>
      </c>
      <c r="AG313" s="14" t="s">
        <v>3231</v>
      </c>
      <c r="AH313" s="14" t="s">
        <v>143</v>
      </c>
      <c r="AI313" s="74" t="s">
        <v>3232</v>
      </c>
      <c r="AJ313" s="14" t="s">
        <v>3233</v>
      </c>
      <c r="AK313" s="68" t="s">
        <v>3234</v>
      </c>
      <c r="AL313" s="109" t="s">
        <v>3234</v>
      </c>
      <c r="AM313" s="69" t="s">
        <v>3235</v>
      </c>
      <c r="AN313" s="68" t="s">
        <v>3236</v>
      </c>
      <c r="AO313" s="53" t="s">
        <v>1789</v>
      </c>
      <c r="AP313" s="53"/>
      <c r="AQ313" s="53"/>
      <c r="AR313" s="14" t="s">
        <v>3237</v>
      </c>
      <c r="AS313" s="25" t="s">
        <v>1050</v>
      </c>
      <c r="AT313" s="25" t="s">
        <v>1050</v>
      </c>
      <c r="AU313" s="14" t="s">
        <v>882</v>
      </c>
      <c r="AV313" s="68" t="s">
        <v>245</v>
      </c>
      <c r="AW313" s="98" t="s">
        <v>278</v>
      </c>
      <c r="AX313" s="69"/>
      <c r="AY313" s="69"/>
      <c r="AZ313" s="14"/>
      <c r="BA313" s="25" t="s">
        <v>279</v>
      </c>
      <c r="BB313" s="14" t="s">
        <v>3238</v>
      </c>
      <c r="BC313" s="14" t="s">
        <v>3239</v>
      </c>
      <c r="BD313" s="14" t="s">
        <v>280</v>
      </c>
      <c r="BE313" s="25">
        <v>0</v>
      </c>
      <c r="BF313" s="25">
        <v>0</v>
      </c>
      <c r="BG313" s="25">
        <v>0</v>
      </c>
      <c r="BH313" s="25">
        <v>0</v>
      </c>
      <c r="BI313" s="14"/>
      <c r="BJ313" s="118" t="s">
        <v>1847</v>
      </c>
      <c r="BK313" s="14" t="s">
        <v>2883</v>
      </c>
      <c r="BL313" s="14"/>
      <c r="BM313" s="14"/>
      <c r="BN313" s="57"/>
    </row>
    <row r="314" ht="33" customHeight="1" spans="1:66">
      <c r="A314" s="14" t="s">
        <v>3240</v>
      </c>
      <c r="B314" s="15" t="s">
        <v>3241</v>
      </c>
      <c r="C314" s="14" t="s">
        <v>3240</v>
      </c>
      <c r="D314" s="16" t="s">
        <v>3242</v>
      </c>
      <c r="E314" s="17">
        <v>2345</v>
      </c>
      <c r="F314" s="69" t="s">
        <v>285</v>
      </c>
      <c r="G314" s="14" t="s">
        <v>265</v>
      </c>
      <c r="H314" s="19" t="s">
        <v>266</v>
      </c>
      <c r="I314" s="15" t="s">
        <v>3243</v>
      </c>
      <c r="J314" s="24">
        <v>30</v>
      </c>
      <c r="K314" s="25">
        <v>0</v>
      </c>
      <c r="L314" s="14" t="s">
        <v>148</v>
      </c>
      <c r="M314" s="15">
        <v>44182</v>
      </c>
      <c r="N314" s="15">
        <v>45277</v>
      </c>
      <c r="O314" s="14"/>
      <c r="P314" s="15" t="s">
        <v>2618</v>
      </c>
      <c r="Q314" s="25">
        <v>4.15</v>
      </c>
      <c r="R314" s="24">
        <v>3.45833333333333</v>
      </c>
      <c r="S314" s="74" t="s">
        <v>1826</v>
      </c>
      <c r="T314" s="25" t="s">
        <v>1333</v>
      </c>
      <c r="U314" s="14"/>
      <c r="V314" s="14" t="s">
        <v>166</v>
      </c>
      <c r="W314" s="14" t="s">
        <v>2123</v>
      </c>
      <c r="X314" s="14" t="s">
        <v>24</v>
      </c>
      <c r="Y314" s="68" t="s">
        <v>272</v>
      </c>
      <c r="Z314" s="18" t="s">
        <v>3244</v>
      </c>
      <c r="AA314" s="14"/>
      <c r="AB314" s="37" t="s">
        <v>3245</v>
      </c>
      <c r="AC314" s="119" t="s">
        <v>273</v>
      </c>
      <c r="AD314" s="74" t="s">
        <v>274</v>
      </c>
      <c r="AE314" s="25" t="s">
        <v>3246</v>
      </c>
      <c r="AF314" s="69" t="s">
        <v>3247</v>
      </c>
      <c r="AG314" s="14" t="s">
        <v>3248</v>
      </c>
      <c r="AH314" s="14" t="s">
        <v>143</v>
      </c>
      <c r="AI314" s="14" t="s">
        <v>3249</v>
      </c>
      <c r="AJ314" s="14" t="s">
        <v>3250</v>
      </c>
      <c r="AK314" s="68" t="s">
        <v>3251</v>
      </c>
      <c r="AL314" s="109" t="s">
        <v>3251</v>
      </c>
      <c r="AM314" s="69" t="s">
        <v>3252</v>
      </c>
      <c r="AN314" s="68" t="s">
        <v>3253</v>
      </c>
      <c r="AO314" s="53" t="s">
        <v>1789</v>
      </c>
      <c r="AP314" s="53"/>
      <c r="AQ314" s="53"/>
      <c r="AR314" s="14" t="s">
        <v>3254</v>
      </c>
      <c r="AS314" s="25" t="s">
        <v>1050</v>
      </c>
      <c r="AT314" s="25" t="s">
        <v>1050</v>
      </c>
      <c r="AU314" s="14" t="s">
        <v>882</v>
      </c>
      <c r="AV314" s="68" t="s">
        <v>245</v>
      </c>
      <c r="AW314" s="98" t="s">
        <v>278</v>
      </c>
      <c r="AX314" s="69"/>
      <c r="AY314" s="69"/>
      <c r="AZ314" s="14"/>
      <c r="BA314" s="25" t="s">
        <v>279</v>
      </c>
      <c r="BB314" s="14" t="s">
        <v>3255</v>
      </c>
      <c r="BC314" s="14" t="s">
        <v>3256</v>
      </c>
      <c r="BD314" s="14" t="s">
        <v>280</v>
      </c>
      <c r="BE314" s="25">
        <v>0</v>
      </c>
      <c r="BF314" s="25">
        <v>0</v>
      </c>
      <c r="BG314" s="25">
        <v>0</v>
      </c>
      <c r="BH314" s="25">
        <v>0</v>
      </c>
      <c r="BI314" s="14"/>
      <c r="BJ314" s="118" t="s">
        <v>1847</v>
      </c>
      <c r="BK314" s="14" t="s">
        <v>2883</v>
      </c>
      <c r="BL314" s="14"/>
      <c r="BM314" s="14"/>
      <c r="BN314" s="57"/>
    </row>
    <row r="315" ht="33" customHeight="1" spans="1:66">
      <c r="A315" s="14" t="s">
        <v>3257</v>
      </c>
      <c r="B315" s="15" t="s">
        <v>3258</v>
      </c>
      <c r="C315" s="14" t="s">
        <v>3257</v>
      </c>
      <c r="D315" s="15" t="s">
        <v>3259</v>
      </c>
      <c r="E315" s="17">
        <v>2346</v>
      </c>
      <c r="F315" s="69" t="s">
        <v>1434</v>
      </c>
      <c r="G315" s="14" t="s">
        <v>265</v>
      </c>
      <c r="H315" s="19" t="s">
        <v>266</v>
      </c>
      <c r="I315" s="15" t="s">
        <v>3260</v>
      </c>
      <c r="J315" s="24">
        <v>30</v>
      </c>
      <c r="K315" s="25">
        <v>0</v>
      </c>
      <c r="L315" s="14" t="s">
        <v>148</v>
      </c>
      <c r="M315" s="15">
        <v>44182</v>
      </c>
      <c r="N315" s="15">
        <v>45277</v>
      </c>
      <c r="O315" s="14"/>
      <c r="P315" s="15" t="s">
        <v>2618</v>
      </c>
      <c r="Q315" s="25">
        <v>4.15</v>
      </c>
      <c r="R315" s="24">
        <v>3.45833333333333</v>
      </c>
      <c r="S315" s="74" t="s">
        <v>1826</v>
      </c>
      <c r="T315" s="25" t="s">
        <v>1333</v>
      </c>
      <c r="U315" s="69"/>
      <c r="V315" s="14" t="s">
        <v>166</v>
      </c>
      <c r="W315" s="14" t="s">
        <v>3261</v>
      </c>
      <c r="X315" s="14" t="s">
        <v>24</v>
      </c>
      <c r="Y315" s="68" t="s">
        <v>288</v>
      </c>
      <c r="Z315" s="18" t="s">
        <v>3262</v>
      </c>
      <c r="AA315" s="14"/>
      <c r="AB315" s="37" t="s">
        <v>3263</v>
      </c>
      <c r="AC315" s="119" t="s">
        <v>273</v>
      </c>
      <c r="AD315" s="74" t="s">
        <v>321</v>
      </c>
      <c r="AE315" s="25" t="s">
        <v>3264</v>
      </c>
      <c r="AF315" s="69" t="s">
        <v>3265</v>
      </c>
      <c r="AG315" s="14" t="s">
        <v>3266</v>
      </c>
      <c r="AH315" s="14" t="s">
        <v>143</v>
      </c>
      <c r="AI315" s="14" t="s">
        <v>3267</v>
      </c>
      <c r="AJ315" s="14" t="s">
        <v>3268</v>
      </c>
      <c r="AK315" s="68" t="s">
        <v>3269</v>
      </c>
      <c r="AL315" s="109" t="s">
        <v>3269</v>
      </c>
      <c r="AM315" s="69" t="s">
        <v>3270</v>
      </c>
      <c r="AN315" s="68" t="s">
        <v>3271</v>
      </c>
      <c r="AO315" s="53" t="s">
        <v>1789</v>
      </c>
      <c r="AP315" s="53"/>
      <c r="AQ315" s="53"/>
      <c r="AR315" s="14" t="s">
        <v>3272</v>
      </c>
      <c r="AS315" s="25" t="s">
        <v>1050</v>
      </c>
      <c r="AT315" s="25" t="s">
        <v>1050</v>
      </c>
      <c r="AU315" s="14" t="s">
        <v>882</v>
      </c>
      <c r="AV315" s="68" t="s">
        <v>245</v>
      </c>
      <c r="AW315" s="98" t="s">
        <v>278</v>
      </c>
      <c r="AX315" s="69"/>
      <c r="AY315" s="69"/>
      <c r="AZ315" s="14"/>
      <c r="BA315" s="25" t="s">
        <v>279</v>
      </c>
      <c r="BB315" s="14" t="s">
        <v>3273</v>
      </c>
      <c r="BC315" s="14" t="s">
        <v>3274</v>
      </c>
      <c r="BD315" s="14" t="s">
        <v>280</v>
      </c>
      <c r="BE315" s="25">
        <v>0</v>
      </c>
      <c r="BF315" s="25">
        <v>0</v>
      </c>
      <c r="BG315" s="25">
        <v>0</v>
      </c>
      <c r="BH315" s="25">
        <v>0</v>
      </c>
      <c r="BI315" s="14"/>
      <c r="BJ315" s="118" t="s">
        <v>1847</v>
      </c>
      <c r="BK315" s="14" t="s">
        <v>2883</v>
      </c>
      <c r="BL315" s="14"/>
      <c r="BM315" s="14"/>
      <c r="BN315" s="57"/>
    </row>
    <row r="316" ht="33" customHeight="1" spans="1:66">
      <c r="A316" s="14" t="s">
        <v>3275</v>
      </c>
      <c r="B316" s="15" t="s">
        <v>3276</v>
      </c>
      <c r="C316" s="14" t="s">
        <v>3275</v>
      </c>
      <c r="D316" s="15" t="s">
        <v>3277</v>
      </c>
      <c r="E316" s="17">
        <v>2347</v>
      </c>
      <c r="F316" s="69" t="s">
        <v>1434</v>
      </c>
      <c r="G316" s="14" t="s">
        <v>265</v>
      </c>
      <c r="H316" s="19" t="s">
        <v>266</v>
      </c>
      <c r="I316" s="15" t="s">
        <v>3278</v>
      </c>
      <c r="J316" s="24">
        <v>30</v>
      </c>
      <c r="K316" s="25">
        <v>0</v>
      </c>
      <c r="L316" s="14" t="s">
        <v>148</v>
      </c>
      <c r="M316" s="15">
        <v>44182</v>
      </c>
      <c r="N316" s="15">
        <v>45277</v>
      </c>
      <c r="O316" s="14"/>
      <c r="P316" s="15" t="s">
        <v>2618</v>
      </c>
      <c r="Q316" s="25">
        <v>4.15</v>
      </c>
      <c r="R316" s="24">
        <v>3.45833333333333</v>
      </c>
      <c r="S316" s="74" t="s">
        <v>1826</v>
      </c>
      <c r="T316" s="25" t="s">
        <v>270</v>
      </c>
      <c r="U316" s="14"/>
      <c r="V316" s="14" t="s">
        <v>166</v>
      </c>
      <c r="W316" s="14" t="s">
        <v>435</v>
      </c>
      <c r="X316" s="14" t="s">
        <v>24</v>
      </c>
      <c r="Y316" s="68" t="s">
        <v>288</v>
      </c>
      <c r="Z316" s="18" t="s">
        <v>3279</v>
      </c>
      <c r="AA316" s="14"/>
      <c r="AB316" s="37" t="s">
        <v>3280</v>
      </c>
      <c r="AC316" s="119" t="s">
        <v>273</v>
      </c>
      <c r="AD316" s="74" t="s">
        <v>321</v>
      </c>
      <c r="AE316" s="25" t="s">
        <v>3281</v>
      </c>
      <c r="AF316" s="69" t="s">
        <v>3282</v>
      </c>
      <c r="AG316" s="14" t="s">
        <v>172</v>
      </c>
      <c r="AH316" s="14" t="s">
        <v>172</v>
      </c>
      <c r="AI316" s="14" t="s">
        <v>172</v>
      </c>
      <c r="AJ316" s="14" t="s">
        <v>172</v>
      </c>
      <c r="AK316" s="68" t="s">
        <v>172</v>
      </c>
      <c r="AL316" s="50"/>
      <c r="AM316" s="69" t="s">
        <v>172</v>
      </c>
      <c r="AN316" s="14" t="s">
        <v>172</v>
      </c>
      <c r="AO316" s="53">
        <v>4000</v>
      </c>
      <c r="AP316" s="53"/>
      <c r="AQ316" s="53"/>
      <c r="AR316" s="14" t="s">
        <v>3283</v>
      </c>
      <c r="AS316" s="25" t="s">
        <v>291</v>
      </c>
      <c r="AT316" s="25" t="s">
        <v>306</v>
      </c>
      <c r="AU316" s="14" t="s">
        <v>599</v>
      </c>
      <c r="AV316" s="68" t="s">
        <v>245</v>
      </c>
      <c r="AW316" s="98" t="s">
        <v>278</v>
      </c>
      <c r="AX316" s="69"/>
      <c r="AY316" s="74" t="s">
        <v>166</v>
      </c>
      <c r="AZ316" s="14"/>
      <c r="BA316" s="25" t="s">
        <v>279</v>
      </c>
      <c r="BB316" s="14" t="s">
        <v>3284</v>
      </c>
      <c r="BC316" s="14" t="s">
        <v>3285</v>
      </c>
      <c r="BD316" s="14" t="s">
        <v>280</v>
      </c>
      <c r="BE316" s="25">
        <v>0</v>
      </c>
      <c r="BF316" s="25">
        <v>0</v>
      </c>
      <c r="BG316" s="25">
        <v>0</v>
      </c>
      <c r="BH316" s="25">
        <v>0</v>
      </c>
      <c r="BI316" s="14"/>
      <c r="BJ316" s="118" t="s">
        <v>1847</v>
      </c>
      <c r="BK316" s="14" t="s">
        <v>2883</v>
      </c>
      <c r="BL316" s="14"/>
      <c r="BM316" s="14"/>
      <c r="BN316" s="57"/>
    </row>
    <row r="317" ht="33" customHeight="1" spans="1:66">
      <c r="A317" s="14" t="s">
        <v>3286</v>
      </c>
      <c r="B317" s="15" t="s">
        <v>3287</v>
      </c>
      <c r="C317" s="14" t="s">
        <v>3286</v>
      </c>
      <c r="D317" s="15" t="s">
        <v>3288</v>
      </c>
      <c r="E317" s="17">
        <v>2350</v>
      </c>
      <c r="F317" s="69" t="s">
        <v>285</v>
      </c>
      <c r="G317" s="14" t="s">
        <v>265</v>
      </c>
      <c r="H317" s="19" t="s">
        <v>266</v>
      </c>
      <c r="I317" s="15" t="s">
        <v>3289</v>
      </c>
      <c r="J317" s="24">
        <v>30</v>
      </c>
      <c r="K317" s="25">
        <v>0</v>
      </c>
      <c r="L317" s="14" t="s">
        <v>148</v>
      </c>
      <c r="M317" s="15">
        <v>44183</v>
      </c>
      <c r="N317" s="15">
        <v>45278</v>
      </c>
      <c r="O317" s="14"/>
      <c r="P317" s="15" t="s">
        <v>2618</v>
      </c>
      <c r="Q317" s="25">
        <v>4.15</v>
      </c>
      <c r="R317" s="24">
        <v>3.45833333333333</v>
      </c>
      <c r="S317" s="74" t="s">
        <v>1826</v>
      </c>
      <c r="T317" s="25" t="s">
        <v>1333</v>
      </c>
      <c r="U317" s="69"/>
      <c r="V317" s="14" t="s">
        <v>166</v>
      </c>
      <c r="W317" s="14" t="s">
        <v>3290</v>
      </c>
      <c r="X317" s="14" t="s">
        <v>24</v>
      </c>
      <c r="Y317" s="68" t="s">
        <v>288</v>
      </c>
      <c r="Z317" s="18" t="s">
        <v>3291</v>
      </c>
      <c r="AA317" s="14"/>
      <c r="AB317" s="37" t="s">
        <v>3292</v>
      </c>
      <c r="AC317" s="119" t="s">
        <v>273</v>
      </c>
      <c r="AD317" s="74" t="s">
        <v>321</v>
      </c>
      <c r="AE317" s="25" t="s">
        <v>3293</v>
      </c>
      <c r="AF317" s="69" t="s">
        <v>3294</v>
      </c>
      <c r="AG317" s="14" t="s">
        <v>3295</v>
      </c>
      <c r="AH317" s="14" t="s">
        <v>143</v>
      </c>
      <c r="AI317" s="14" t="s">
        <v>3296</v>
      </c>
      <c r="AJ317" s="14" t="s">
        <v>3297</v>
      </c>
      <c r="AK317" s="68" t="s">
        <v>3298</v>
      </c>
      <c r="AL317" s="109" t="s">
        <v>3298</v>
      </c>
      <c r="AM317" s="69" t="s">
        <v>3299</v>
      </c>
      <c r="AN317" s="68" t="s">
        <v>3300</v>
      </c>
      <c r="AO317" s="53" t="s">
        <v>1789</v>
      </c>
      <c r="AP317" s="53"/>
      <c r="AQ317" s="53"/>
      <c r="AR317" s="14" t="s">
        <v>3301</v>
      </c>
      <c r="AS317" s="25" t="s">
        <v>299</v>
      </c>
      <c r="AT317" s="25" t="s">
        <v>299</v>
      </c>
      <c r="AU317" s="14" t="s">
        <v>1050</v>
      </c>
      <c r="AV317" s="68" t="s">
        <v>245</v>
      </c>
      <c r="AW317" s="98" t="s">
        <v>278</v>
      </c>
      <c r="AX317" s="69"/>
      <c r="AY317" s="69"/>
      <c r="AZ317" s="14"/>
      <c r="BA317" s="25" t="s">
        <v>279</v>
      </c>
      <c r="BB317" s="14" t="s">
        <v>3302</v>
      </c>
      <c r="BC317" s="14" t="s">
        <v>3303</v>
      </c>
      <c r="BD317" s="14" t="s">
        <v>280</v>
      </c>
      <c r="BE317" s="25">
        <v>0</v>
      </c>
      <c r="BF317" s="25">
        <v>0</v>
      </c>
      <c r="BG317" s="25">
        <v>0</v>
      </c>
      <c r="BH317" s="25">
        <v>0</v>
      </c>
      <c r="BI317" s="14"/>
      <c r="BJ317" s="118" t="s">
        <v>1847</v>
      </c>
      <c r="BK317" s="14" t="s">
        <v>2883</v>
      </c>
      <c r="BL317" s="14"/>
      <c r="BM317" s="14"/>
      <c r="BN317" s="57"/>
    </row>
    <row r="318" ht="33" customHeight="1" spans="1:66">
      <c r="A318" s="14" t="s">
        <v>3304</v>
      </c>
      <c r="B318" s="15" t="s">
        <v>3305</v>
      </c>
      <c r="C318" s="14" t="s">
        <v>3304</v>
      </c>
      <c r="D318" s="16" t="s">
        <v>3306</v>
      </c>
      <c r="E318" s="17">
        <v>2353</v>
      </c>
      <c r="F318" s="69" t="s">
        <v>285</v>
      </c>
      <c r="G318" s="14" t="s">
        <v>265</v>
      </c>
      <c r="H318" s="19" t="s">
        <v>266</v>
      </c>
      <c r="I318" s="15" t="s">
        <v>3307</v>
      </c>
      <c r="J318" s="24">
        <v>30</v>
      </c>
      <c r="K318" s="25">
        <v>0</v>
      </c>
      <c r="L318" s="14" t="s">
        <v>148</v>
      </c>
      <c r="M318" s="15">
        <v>44183</v>
      </c>
      <c r="N318" s="15">
        <v>45278</v>
      </c>
      <c r="O318" s="14"/>
      <c r="P318" s="15" t="s">
        <v>2618</v>
      </c>
      <c r="Q318" s="25">
        <v>4.15</v>
      </c>
      <c r="R318" s="24">
        <v>3.45833333333333</v>
      </c>
      <c r="S318" s="74" t="s">
        <v>1826</v>
      </c>
      <c r="T318" s="25" t="s">
        <v>1333</v>
      </c>
      <c r="U318" s="14"/>
      <c r="V318" s="14" t="s">
        <v>24</v>
      </c>
      <c r="W318" s="14" t="s">
        <v>435</v>
      </c>
      <c r="X318" s="14" t="s">
        <v>24</v>
      </c>
      <c r="Y318" s="68" t="s">
        <v>288</v>
      </c>
      <c r="Z318" s="18" t="s">
        <v>3308</v>
      </c>
      <c r="AA318" s="14"/>
      <c r="AB318" s="37" t="s">
        <v>3309</v>
      </c>
      <c r="AC318" s="119" t="s">
        <v>273</v>
      </c>
      <c r="AD318" s="74" t="s">
        <v>274</v>
      </c>
      <c r="AE318" s="25" t="s">
        <v>3310</v>
      </c>
      <c r="AF318" s="69" t="s">
        <v>3311</v>
      </c>
      <c r="AG318" s="14" t="s">
        <v>3312</v>
      </c>
      <c r="AH318" s="14" t="s">
        <v>146</v>
      </c>
      <c r="AI318" s="14" t="s">
        <v>3313</v>
      </c>
      <c r="AJ318" s="14" t="s">
        <v>3314</v>
      </c>
      <c r="AK318" s="68" t="s">
        <v>3315</v>
      </c>
      <c r="AL318" s="109" t="s">
        <v>3315</v>
      </c>
      <c r="AM318" s="69" t="s">
        <v>3316</v>
      </c>
      <c r="AN318" s="68" t="s">
        <v>3317</v>
      </c>
      <c r="AO318" s="53">
        <v>4000</v>
      </c>
      <c r="AP318" s="53"/>
      <c r="AQ318" s="53"/>
      <c r="AR318" s="14" t="s">
        <v>3318</v>
      </c>
      <c r="AS318" s="25" t="s">
        <v>599</v>
      </c>
      <c r="AT318" s="25" t="s">
        <v>599</v>
      </c>
      <c r="AU318" s="14" t="s">
        <v>291</v>
      </c>
      <c r="AV318" s="68" t="s">
        <v>245</v>
      </c>
      <c r="AW318" s="98" t="s">
        <v>278</v>
      </c>
      <c r="AX318" s="69"/>
      <c r="AY318" s="69"/>
      <c r="AZ318" s="14"/>
      <c r="BA318" s="25" t="s">
        <v>1545</v>
      </c>
      <c r="BB318" s="14" t="s">
        <v>3319</v>
      </c>
      <c r="BC318" s="14" t="s">
        <v>3320</v>
      </c>
      <c r="BD318" s="14" t="s">
        <v>280</v>
      </c>
      <c r="BE318" s="25">
        <v>0</v>
      </c>
      <c r="BF318" s="25">
        <v>0</v>
      </c>
      <c r="BG318" s="25">
        <v>0</v>
      </c>
      <c r="BH318" s="25">
        <v>0</v>
      </c>
      <c r="BI318" s="14"/>
      <c r="BJ318" s="118" t="s">
        <v>1847</v>
      </c>
      <c r="BK318" s="14" t="s">
        <v>2883</v>
      </c>
      <c r="BL318" s="14"/>
      <c r="BM318" s="14"/>
      <c r="BN318" s="57"/>
    </row>
    <row r="319" ht="33" customHeight="1" spans="1:66">
      <c r="A319" s="14" t="s">
        <v>3321</v>
      </c>
      <c r="B319" s="15" t="s">
        <v>3322</v>
      </c>
      <c r="C319" s="14" t="s">
        <v>3321</v>
      </c>
      <c r="D319" s="15" t="s">
        <v>3323</v>
      </c>
      <c r="E319" s="17">
        <v>2362</v>
      </c>
      <c r="F319" s="69" t="s">
        <v>285</v>
      </c>
      <c r="G319" s="14" t="s">
        <v>265</v>
      </c>
      <c r="H319" s="19" t="s">
        <v>266</v>
      </c>
      <c r="I319" s="15" t="s">
        <v>3324</v>
      </c>
      <c r="J319" s="24">
        <v>15</v>
      </c>
      <c r="K319" s="25">
        <v>0</v>
      </c>
      <c r="L319" s="14" t="s">
        <v>148</v>
      </c>
      <c r="M319" s="15">
        <v>44183</v>
      </c>
      <c r="N319" s="15">
        <v>45278</v>
      </c>
      <c r="O319" s="14"/>
      <c r="P319" s="15" t="s">
        <v>2618</v>
      </c>
      <c r="Q319" s="25">
        <v>4.15</v>
      </c>
      <c r="R319" s="24">
        <v>3.45833333333333</v>
      </c>
      <c r="S319" s="74" t="s">
        <v>1826</v>
      </c>
      <c r="T319" s="25" t="s">
        <v>270</v>
      </c>
      <c r="U319" s="69"/>
      <c r="V319" s="14" t="s">
        <v>166</v>
      </c>
      <c r="W319" s="14" t="s">
        <v>2123</v>
      </c>
      <c r="X319" s="14" t="s">
        <v>24</v>
      </c>
      <c r="Y319" s="68" t="s">
        <v>313</v>
      </c>
      <c r="Z319" s="18" t="s">
        <v>3325</v>
      </c>
      <c r="AA319" s="14"/>
      <c r="AB319" s="37" t="s">
        <v>3326</v>
      </c>
      <c r="AC319" s="119" t="s">
        <v>273</v>
      </c>
      <c r="AD319" s="74" t="s">
        <v>274</v>
      </c>
      <c r="AE319" s="25" t="s">
        <v>3327</v>
      </c>
      <c r="AF319" s="69" t="s">
        <v>3328</v>
      </c>
      <c r="AG319" s="14" t="s">
        <v>172</v>
      </c>
      <c r="AH319" s="14" t="s">
        <v>172</v>
      </c>
      <c r="AI319" s="14" t="s">
        <v>172</v>
      </c>
      <c r="AJ319" s="14" t="s">
        <v>172</v>
      </c>
      <c r="AK319" s="68" t="s">
        <v>172</v>
      </c>
      <c r="AL319" s="50"/>
      <c r="AM319" s="69" t="s">
        <v>172</v>
      </c>
      <c r="AN319" s="14" t="s">
        <v>172</v>
      </c>
      <c r="AO319" s="53">
        <v>2000</v>
      </c>
      <c r="AP319" s="53"/>
      <c r="AQ319" s="53"/>
      <c r="AR319" s="14" t="s">
        <v>3329</v>
      </c>
      <c r="AS319" s="25" t="s">
        <v>1050</v>
      </c>
      <c r="AT319" s="25" t="s">
        <v>1050</v>
      </c>
      <c r="AU319" s="14" t="s">
        <v>882</v>
      </c>
      <c r="AV319" s="68" t="s">
        <v>245</v>
      </c>
      <c r="AW319" s="98" t="s">
        <v>278</v>
      </c>
      <c r="AX319" s="69"/>
      <c r="AY319" s="69"/>
      <c r="AZ319" s="14"/>
      <c r="BA319" s="25" t="s">
        <v>279</v>
      </c>
      <c r="BB319" s="14" t="s">
        <v>3330</v>
      </c>
      <c r="BC319" s="14" t="s">
        <v>3331</v>
      </c>
      <c r="BD319" s="14" t="s">
        <v>280</v>
      </c>
      <c r="BE319" s="25">
        <v>0</v>
      </c>
      <c r="BF319" s="25">
        <v>0</v>
      </c>
      <c r="BG319" s="25">
        <v>0</v>
      </c>
      <c r="BH319" s="25">
        <v>0</v>
      </c>
      <c r="BI319" s="14"/>
      <c r="BJ319" s="118" t="s">
        <v>1847</v>
      </c>
      <c r="BK319" s="14"/>
      <c r="BL319" s="14"/>
      <c r="BM319" s="14"/>
      <c r="BN319" s="57"/>
    </row>
    <row r="320" ht="33" customHeight="1" spans="1:66">
      <c r="A320" s="14" t="s">
        <v>3332</v>
      </c>
      <c r="B320" s="15" t="s">
        <v>3333</v>
      </c>
      <c r="C320" s="14" t="s">
        <v>3332</v>
      </c>
      <c r="D320" s="16" t="s">
        <v>3334</v>
      </c>
      <c r="E320" s="17">
        <v>2364</v>
      </c>
      <c r="F320" s="69" t="s">
        <v>285</v>
      </c>
      <c r="G320" s="14" t="s">
        <v>265</v>
      </c>
      <c r="H320" s="19" t="s">
        <v>266</v>
      </c>
      <c r="I320" s="15" t="s">
        <v>3335</v>
      </c>
      <c r="J320" s="24">
        <v>30</v>
      </c>
      <c r="K320" s="25">
        <v>0</v>
      </c>
      <c r="L320" s="14" t="s">
        <v>148</v>
      </c>
      <c r="M320" s="15">
        <v>44186</v>
      </c>
      <c r="N320" s="15">
        <v>45281</v>
      </c>
      <c r="O320" s="14"/>
      <c r="P320" s="15" t="s">
        <v>2618</v>
      </c>
      <c r="Q320" s="25">
        <v>4.15</v>
      </c>
      <c r="R320" s="24">
        <v>3.45833333333333</v>
      </c>
      <c r="S320" s="74" t="s">
        <v>1826</v>
      </c>
      <c r="T320" s="25" t="s">
        <v>1333</v>
      </c>
      <c r="U320" s="69"/>
      <c r="V320" s="14" t="s">
        <v>166</v>
      </c>
      <c r="W320" s="14" t="s">
        <v>3336</v>
      </c>
      <c r="X320" s="14" t="s">
        <v>24</v>
      </c>
      <c r="Y320" s="68" t="s">
        <v>288</v>
      </c>
      <c r="Z320" s="18" t="s">
        <v>3337</v>
      </c>
      <c r="AA320" s="14"/>
      <c r="AB320" s="37" t="s">
        <v>3338</v>
      </c>
      <c r="AC320" s="119" t="s">
        <v>273</v>
      </c>
      <c r="AD320" s="74" t="s">
        <v>274</v>
      </c>
      <c r="AE320" s="25" t="s">
        <v>3339</v>
      </c>
      <c r="AF320" s="69" t="s">
        <v>3340</v>
      </c>
      <c r="AG320" s="14" t="s">
        <v>3341</v>
      </c>
      <c r="AH320" s="14" t="s">
        <v>143</v>
      </c>
      <c r="AI320" s="14" t="s">
        <v>3342</v>
      </c>
      <c r="AJ320" s="14" t="s">
        <v>3343</v>
      </c>
      <c r="AK320" s="68" t="s">
        <v>3344</v>
      </c>
      <c r="AL320" s="109" t="s">
        <v>3344</v>
      </c>
      <c r="AM320" s="69" t="s">
        <v>3345</v>
      </c>
      <c r="AN320" s="68" t="s">
        <v>3346</v>
      </c>
      <c r="AO320" s="53">
        <v>3000</v>
      </c>
      <c r="AP320" s="53"/>
      <c r="AQ320" s="53"/>
      <c r="AR320" s="14" t="s">
        <v>3347</v>
      </c>
      <c r="AS320" s="25" t="s">
        <v>299</v>
      </c>
      <c r="AT320" s="25" t="s">
        <v>299</v>
      </c>
      <c r="AU320" s="14" t="s">
        <v>1050</v>
      </c>
      <c r="AV320" s="68" t="s">
        <v>245</v>
      </c>
      <c r="AW320" s="98" t="s">
        <v>278</v>
      </c>
      <c r="AX320" s="69"/>
      <c r="AY320" s="69"/>
      <c r="AZ320" s="14"/>
      <c r="BA320" s="25" t="s">
        <v>279</v>
      </c>
      <c r="BB320" s="14" t="s">
        <v>3348</v>
      </c>
      <c r="BC320" s="14" t="s">
        <v>3349</v>
      </c>
      <c r="BD320" s="14" t="s">
        <v>280</v>
      </c>
      <c r="BE320" s="25">
        <v>0</v>
      </c>
      <c r="BF320" s="25">
        <v>0</v>
      </c>
      <c r="BG320" s="25">
        <v>0</v>
      </c>
      <c r="BH320" s="25">
        <v>0</v>
      </c>
      <c r="BI320" s="14"/>
      <c r="BJ320" s="118" t="s">
        <v>1847</v>
      </c>
      <c r="BK320" s="14" t="s">
        <v>2883</v>
      </c>
      <c r="BL320" s="14"/>
      <c r="BM320" s="14"/>
      <c r="BN320" s="57"/>
    </row>
    <row r="321" ht="33" customHeight="1" spans="1:66">
      <c r="A321" s="14" t="s">
        <v>3350</v>
      </c>
      <c r="B321" s="15" t="s">
        <v>3351</v>
      </c>
      <c r="C321" s="14" t="s">
        <v>3350</v>
      </c>
      <c r="D321" s="16" t="s">
        <v>3352</v>
      </c>
      <c r="E321" s="17">
        <v>2365</v>
      </c>
      <c r="F321" s="69" t="s">
        <v>285</v>
      </c>
      <c r="G321" s="14" t="s">
        <v>265</v>
      </c>
      <c r="H321" s="19" t="s">
        <v>266</v>
      </c>
      <c r="I321" s="15" t="s">
        <v>3353</v>
      </c>
      <c r="J321" s="24">
        <v>30</v>
      </c>
      <c r="K321" s="25">
        <v>0</v>
      </c>
      <c r="L321" s="14" t="s">
        <v>148</v>
      </c>
      <c r="M321" s="15">
        <v>44186</v>
      </c>
      <c r="N321" s="15">
        <v>45281</v>
      </c>
      <c r="O321" s="14"/>
      <c r="P321" s="15" t="s">
        <v>2618</v>
      </c>
      <c r="Q321" s="25">
        <v>4.3</v>
      </c>
      <c r="R321" s="24">
        <v>3.58333333333333</v>
      </c>
      <c r="S321" s="74" t="s">
        <v>1826</v>
      </c>
      <c r="T321" s="25" t="s">
        <v>1333</v>
      </c>
      <c r="U321" s="69"/>
      <c r="V321" s="14" t="s">
        <v>166</v>
      </c>
      <c r="W321" s="14" t="s">
        <v>3336</v>
      </c>
      <c r="X321" s="14" t="s">
        <v>24</v>
      </c>
      <c r="Y321" s="68" t="s">
        <v>288</v>
      </c>
      <c r="Z321" s="18" t="s">
        <v>3337</v>
      </c>
      <c r="AA321" s="14"/>
      <c r="AB321" s="37"/>
      <c r="AC321" s="119" t="s">
        <v>273</v>
      </c>
      <c r="AD321" s="74" t="s">
        <v>274</v>
      </c>
      <c r="AE321" s="25" t="s">
        <v>3354</v>
      </c>
      <c r="AF321" s="69" t="s">
        <v>3355</v>
      </c>
      <c r="AG321" s="14" t="s">
        <v>3341</v>
      </c>
      <c r="AH321" s="14" t="s">
        <v>143</v>
      </c>
      <c r="AI321" s="14" t="s">
        <v>3342</v>
      </c>
      <c r="AJ321" s="14" t="s">
        <v>3343</v>
      </c>
      <c r="AK321" s="68" t="s">
        <v>3344</v>
      </c>
      <c r="AL321" s="109" t="s">
        <v>3344</v>
      </c>
      <c r="AM321" s="69" t="s">
        <v>3345</v>
      </c>
      <c r="AN321" s="68" t="s">
        <v>3346</v>
      </c>
      <c r="AO321" s="53">
        <v>3000</v>
      </c>
      <c r="AP321" s="53"/>
      <c r="AQ321" s="53"/>
      <c r="AR321" s="14" t="s">
        <v>3347</v>
      </c>
      <c r="AS321" s="25" t="s">
        <v>299</v>
      </c>
      <c r="AT321" s="25" t="s">
        <v>299</v>
      </c>
      <c r="AU321" s="14" t="s">
        <v>1050</v>
      </c>
      <c r="AV321" s="68" t="s">
        <v>245</v>
      </c>
      <c r="AW321" s="98" t="s">
        <v>278</v>
      </c>
      <c r="AX321" s="69"/>
      <c r="AY321" s="69"/>
      <c r="AZ321" s="14"/>
      <c r="BA321" s="25" t="s">
        <v>279</v>
      </c>
      <c r="BB321" s="14" t="s">
        <v>3356</v>
      </c>
      <c r="BC321" s="14" t="s">
        <v>3357</v>
      </c>
      <c r="BD321" s="14" t="s">
        <v>280</v>
      </c>
      <c r="BE321" s="25">
        <v>0</v>
      </c>
      <c r="BF321" s="25">
        <v>0</v>
      </c>
      <c r="BG321" s="25">
        <v>0</v>
      </c>
      <c r="BH321" s="25">
        <v>0</v>
      </c>
      <c r="BI321" s="14"/>
      <c r="BJ321" s="118" t="s">
        <v>1847</v>
      </c>
      <c r="BK321" s="14" t="s">
        <v>2883</v>
      </c>
      <c r="BL321" s="14"/>
      <c r="BM321" s="14"/>
      <c r="BN321" s="57"/>
    </row>
    <row r="322" ht="33" customHeight="1" spans="1:66">
      <c r="A322" s="14" t="s">
        <v>3358</v>
      </c>
      <c r="B322" s="15" t="s">
        <v>3359</v>
      </c>
      <c r="C322" s="14" t="s">
        <v>3358</v>
      </c>
      <c r="D322" s="15" t="s">
        <v>3360</v>
      </c>
      <c r="E322" s="17">
        <v>2367</v>
      </c>
      <c r="F322" s="69" t="s">
        <v>264</v>
      </c>
      <c r="G322" s="14" t="s">
        <v>265</v>
      </c>
      <c r="H322" s="19" t="s">
        <v>266</v>
      </c>
      <c r="I322" s="15" t="s">
        <v>3361</v>
      </c>
      <c r="J322" s="24">
        <v>15</v>
      </c>
      <c r="K322" s="25">
        <v>0</v>
      </c>
      <c r="L322" s="14" t="s">
        <v>148</v>
      </c>
      <c r="M322" s="15">
        <v>44186</v>
      </c>
      <c r="N322" s="15">
        <v>45281</v>
      </c>
      <c r="O322" s="14"/>
      <c r="P322" s="15" t="s">
        <v>2618</v>
      </c>
      <c r="Q322" s="25">
        <v>4.15</v>
      </c>
      <c r="R322" s="24">
        <v>3.45833333333333</v>
      </c>
      <c r="S322" s="74" t="s">
        <v>1826</v>
      </c>
      <c r="T322" s="25" t="s">
        <v>270</v>
      </c>
      <c r="U322" s="69"/>
      <c r="V322" s="14" t="s">
        <v>166</v>
      </c>
      <c r="W322" s="14" t="s">
        <v>2822</v>
      </c>
      <c r="X322" s="14" t="s">
        <v>24</v>
      </c>
      <c r="Y322" s="68" t="s">
        <v>272</v>
      </c>
      <c r="Z322" s="18" t="s">
        <v>3362</v>
      </c>
      <c r="AA322" s="14"/>
      <c r="AB322" s="37" t="s">
        <v>3363</v>
      </c>
      <c r="AC322" s="119" t="s">
        <v>273</v>
      </c>
      <c r="AD322" s="74" t="s">
        <v>274</v>
      </c>
      <c r="AE322" s="25" t="s">
        <v>3364</v>
      </c>
      <c r="AF322" s="69" t="s">
        <v>3365</v>
      </c>
      <c r="AG322" s="14" t="s">
        <v>172</v>
      </c>
      <c r="AH322" s="14" t="s">
        <v>172</v>
      </c>
      <c r="AI322" s="14" t="s">
        <v>172</v>
      </c>
      <c r="AJ322" s="14" t="s">
        <v>172</v>
      </c>
      <c r="AK322" s="68" t="s">
        <v>172</v>
      </c>
      <c r="AL322" s="50"/>
      <c r="AM322" s="69" t="s">
        <v>172</v>
      </c>
      <c r="AN322" s="14" t="s">
        <v>172</v>
      </c>
      <c r="AO322" s="53">
        <v>2000</v>
      </c>
      <c r="AP322" s="53"/>
      <c r="AQ322" s="53"/>
      <c r="AR322" s="14" t="s">
        <v>3366</v>
      </c>
      <c r="AS322" s="25" t="s">
        <v>1050</v>
      </c>
      <c r="AT322" s="25" t="s">
        <v>1050</v>
      </c>
      <c r="AU322" s="14" t="s">
        <v>882</v>
      </c>
      <c r="AV322" s="68" t="s">
        <v>245</v>
      </c>
      <c r="AW322" s="98" t="s">
        <v>278</v>
      </c>
      <c r="AX322" s="69"/>
      <c r="AY322" s="74" t="s">
        <v>166</v>
      </c>
      <c r="AZ322" s="14"/>
      <c r="BA322" s="25" t="s">
        <v>279</v>
      </c>
      <c r="BB322" s="14" t="s">
        <v>3367</v>
      </c>
      <c r="BC322" s="14" t="s">
        <v>3368</v>
      </c>
      <c r="BD322" s="14" t="s">
        <v>280</v>
      </c>
      <c r="BE322" s="25">
        <v>0</v>
      </c>
      <c r="BF322" s="25">
        <v>0</v>
      </c>
      <c r="BG322" s="25">
        <v>0</v>
      </c>
      <c r="BH322" s="25">
        <v>0</v>
      </c>
      <c r="BI322" s="14" t="s">
        <v>1878</v>
      </c>
      <c r="BJ322" s="118" t="s">
        <v>1847</v>
      </c>
      <c r="BK322" s="14" t="s">
        <v>2883</v>
      </c>
      <c r="BL322" s="14"/>
      <c r="BM322" s="14"/>
      <c r="BN322" s="57"/>
    </row>
    <row r="323" ht="33" customHeight="1" spans="1:66">
      <c r="A323" s="14" t="s">
        <v>3369</v>
      </c>
      <c r="B323" s="15" t="s">
        <v>3370</v>
      </c>
      <c r="C323" s="14" t="s">
        <v>3369</v>
      </c>
      <c r="D323" s="15" t="s">
        <v>3371</v>
      </c>
      <c r="E323" s="17">
        <v>2368</v>
      </c>
      <c r="F323" s="69" t="s">
        <v>285</v>
      </c>
      <c r="G323" s="14" t="s">
        <v>265</v>
      </c>
      <c r="H323" s="19" t="s">
        <v>266</v>
      </c>
      <c r="I323" s="15" t="s">
        <v>3372</v>
      </c>
      <c r="J323" s="24">
        <v>30</v>
      </c>
      <c r="K323" s="25">
        <v>0</v>
      </c>
      <c r="L323" s="14" t="s">
        <v>148</v>
      </c>
      <c r="M323" s="15">
        <v>44187</v>
      </c>
      <c r="N323" s="15">
        <v>45282</v>
      </c>
      <c r="O323" s="14"/>
      <c r="P323" s="15" t="s">
        <v>2618</v>
      </c>
      <c r="Q323" s="25">
        <v>3.95</v>
      </c>
      <c r="R323" s="24">
        <v>3.29166666666667</v>
      </c>
      <c r="S323" s="74" t="s">
        <v>1826</v>
      </c>
      <c r="T323" s="25" t="s">
        <v>270</v>
      </c>
      <c r="U323" s="69"/>
      <c r="V323" s="14" t="s">
        <v>166</v>
      </c>
      <c r="W323" s="14" t="s">
        <v>3373</v>
      </c>
      <c r="X323" s="14" t="s">
        <v>24</v>
      </c>
      <c r="Y323" s="68" t="s">
        <v>313</v>
      </c>
      <c r="Z323" s="18" t="s">
        <v>3374</v>
      </c>
      <c r="AA323" s="14"/>
      <c r="AB323" s="37" t="s">
        <v>3375</v>
      </c>
      <c r="AC323" s="119" t="s">
        <v>273</v>
      </c>
      <c r="AD323" s="74" t="s">
        <v>321</v>
      </c>
      <c r="AE323" s="25" t="s">
        <v>3376</v>
      </c>
      <c r="AF323" s="69" t="s">
        <v>3377</v>
      </c>
      <c r="AG323" s="14" t="s">
        <v>172</v>
      </c>
      <c r="AH323" s="14" t="s">
        <v>172</v>
      </c>
      <c r="AI323" s="14" t="s">
        <v>172</v>
      </c>
      <c r="AJ323" s="14" t="s">
        <v>172</v>
      </c>
      <c r="AK323" s="68" t="s">
        <v>172</v>
      </c>
      <c r="AL323" s="50"/>
      <c r="AM323" s="69" t="s">
        <v>172</v>
      </c>
      <c r="AN323" s="14" t="s">
        <v>172</v>
      </c>
      <c r="AO323" s="53">
        <v>4000</v>
      </c>
      <c r="AP323" s="53"/>
      <c r="AQ323" s="53"/>
      <c r="AR323" s="14" t="s">
        <v>3378</v>
      </c>
      <c r="AS323" s="25" t="s">
        <v>882</v>
      </c>
      <c r="AT323" s="25" t="s">
        <v>882</v>
      </c>
      <c r="AU323" s="14" t="s">
        <v>1050</v>
      </c>
      <c r="AV323" s="68" t="s">
        <v>245</v>
      </c>
      <c r="AW323" s="98" t="s">
        <v>278</v>
      </c>
      <c r="AX323" s="69"/>
      <c r="AY323" s="69"/>
      <c r="AZ323" s="14"/>
      <c r="BA323" s="25" t="s">
        <v>1603</v>
      </c>
      <c r="BB323" s="14" t="s">
        <v>3379</v>
      </c>
      <c r="BC323" s="14" t="s">
        <v>3380</v>
      </c>
      <c r="BD323" s="14" t="s">
        <v>280</v>
      </c>
      <c r="BE323" s="25">
        <v>0</v>
      </c>
      <c r="BF323" s="25">
        <v>0</v>
      </c>
      <c r="BG323" s="25">
        <v>0</v>
      </c>
      <c r="BH323" s="25">
        <v>0</v>
      </c>
      <c r="BI323" s="14"/>
      <c r="BJ323" s="118" t="s">
        <v>1847</v>
      </c>
      <c r="BK323" s="14" t="s">
        <v>2883</v>
      </c>
      <c r="BL323" s="14"/>
      <c r="BM323" s="14"/>
      <c r="BN323" s="112" t="s">
        <v>24</v>
      </c>
    </row>
    <row r="324" ht="33" customHeight="1" spans="1:66">
      <c r="A324" s="14" t="s">
        <v>3381</v>
      </c>
      <c r="B324" s="15" t="s">
        <v>3382</v>
      </c>
      <c r="C324" s="14" t="s">
        <v>3381</v>
      </c>
      <c r="D324" s="15" t="s">
        <v>3383</v>
      </c>
      <c r="E324" s="17">
        <v>2370</v>
      </c>
      <c r="F324" s="69" t="s">
        <v>285</v>
      </c>
      <c r="G324" s="14" t="s">
        <v>265</v>
      </c>
      <c r="H324" s="19" t="s">
        <v>266</v>
      </c>
      <c r="I324" s="15" t="s">
        <v>3384</v>
      </c>
      <c r="J324" s="24">
        <v>30</v>
      </c>
      <c r="K324" s="25">
        <v>0</v>
      </c>
      <c r="L324" s="14" t="s">
        <v>148</v>
      </c>
      <c r="M324" s="15">
        <v>44187</v>
      </c>
      <c r="N324" s="15">
        <v>45282</v>
      </c>
      <c r="O324" s="14"/>
      <c r="P324" s="15" t="s">
        <v>2618</v>
      </c>
      <c r="Q324" s="25">
        <v>4.15</v>
      </c>
      <c r="R324" s="24">
        <v>3.45833333333333</v>
      </c>
      <c r="S324" s="74" t="s">
        <v>1826</v>
      </c>
      <c r="T324" s="25" t="s">
        <v>270</v>
      </c>
      <c r="U324" s="69"/>
      <c r="V324" s="14" t="s">
        <v>166</v>
      </c>
      <c r="W324" s="14" t="s">
        <v>3385</v>
      </c>
      <c r="X324" s="14" t="s">
        <v>24</v>
      </c>
      <c r="Y324" s="68" t="s">
        <v>288</v>
      </c>
      <c r="Z324" s="18" t="s">
        <v>3386</v>
      </c>
      <c r="AA324" s="14"/>
      <c r="AB324" s="37" t="s">
        <v>3387</v>
      </c>
      <c r="AC324" s="119" t="s">
        <v>273</v>
      </c>
      <c r="AD324" s="74" t="s">
        <v>274</v>
      </c>
      <c r="AE324" s="25" t="s">
        <v>3388</v>
      </c>
      <c r="AF324" s="69" t="s">
        <v>3389</v>
      </c>
      <c r="AG324" s="14" t="s">
        <v>172</v>
      </c>
      <c r="AH324" s="14" t="s">
        <v>172</v>
      </c>
      <c r="AI324" s="14" t="s">
        <v>172</v>
      </c>
      <c r="AJ324" s="14" t="s">
        <v>172</v>
      </c>
      <c r="AK324" s="68" t="s">
        <v>172</v>
      </c>
      <c r="AL324" s="50"/>
      <c r="AM324" s="69" t="s">
        <v>172</v>
      </c>
      <c r="AN324" s="14" t="s">
        <v>172</v>
      </c>
      <c r="AO324" s="53">
        <v>4000</v>
      </c>
      <c r="AP324" s="53"/>
      <c r="AQ324" s="53"/>
      <c r="AR324" s="14" t="s">
        <v>3390</v>
      </c>
      <c r="AS324" s="25" t="s">
        <v>1050</v>
      </c>
      <c r="AT324" s="25" t="s">
        <v>1050</v>
      </c>
      <c r="AU324" s="14" t="s">
        <v>882</v>
      </c>
      <c r="AV324" s="68" t="s">
        <v>245</v>
      </c>
      <c r="AW324" s="98" t="s">
        <v>278</v>
      </c>
      <c r="AX324" s="69"/>
      <c r="AY324" s="69"/>
      <c r="AZ324" s="14"/>
      <c r="BA324" s="25" t="s">
        <v>279</v>
      </c>
      <c r="BB324" s="14" t="s">
        <v>3391</v>
      </c>
      <c r="BC324" s="14" t="s">
        <v>3392</v>
      </c>
      <c r="BD324" s="14" t="s">
        <v>280</v>
      </c>
      <c r="BE324" s="25">
        <v>0</v>
      </c>
      <c r="BF324" s="25">
        <v>0</v>
      </c>
      <c r="BG324" s="25">
        <v>0</v>
      </c>
      <c r="BH324" s="25">
        <v>0</v>
      </c>
      <c r="BI324" s="14"/>
      <c r="BJ324" s="118" t="s">
        <v>1847</v>
      </c>
      <c r="BK324" s="14" t="s">
        <v>2883</v>
      </c>
      <c r="BL324" s="14"/>
      <c r="BM324" s="14"/>
      <c r="BN324" s="57"/>
    </row>
    <row r="325" ht="33" customHeight="1" spans="1:66">
      <c r="A325" s="14" t="s">
        <v>3393</v>
      </c>
      <c r="B325" s="15" t="s">
        <v>3394</v>
      </c>
      <c r="C325" s="14" t="s">
        <v>3393</v>
      </c>
      <c r="D325" s="15" t="s">
        <v>3395</v>
      </c>
      <c r="E325" s="17">
        <v>2373</v>
      </c>
      <c r="F325" s="69" t="s">
        <v>285</v>
      </c>
      <c r="G325" s="14" t="s">
        <v>265</v>
      </c>
      <c r="H325" s="19" t="s">
        <v>266</v>
      </c>
      <c r="I325" s="15" t="s">
        <v>3396</v>
      </c>
      <c r="J325" s="24">
        <v>25</v>
      </c>
      <c r="K325" s="25">
        <v>0</v>
      </c>
      <c r="L325" s="14" t="s">
        <v>148</v>
      </c>
      <c r="M325" s="15">
        <v>44188</v>
      </c>
      <c r="N325" s="15">
        <v>45283</v>
      </c>
      <c r="O325" s="14"/>
      <c r="P325" s="15" t="s">
        <v>2618</v>
      </c>
      <c r="Q325" s="25">
        <v>4.15</v>
      </c>
      <c r="R325" s="24">
        <v>3.45833333333333</v>
      </c>
      <c r="S325" s="74" t="s">
        <v>1826</v>
      </c>
      <c r="T325" s="25" t="s">
        <v>1333</v>
      </c>
      <c r="U325" s="69"/>
      <c r="V325" s="14" t="s">
        <v>166</v>
      </c>
      <c r="W325" s="14" t="s">
        <v>2430</v>
      </c>
      <c r="X325" s="14" t="s">
        <v>24</v>
      </c>
      <c r="Y325" s="68" t="s">
        <v>288</v>
      </c>
      <c r="Z325" s="18" t="s">
        <v>3397</v>
      </c>
      <c r="AA325" s="14"/>
      <c r="AB325" s="37"/>
      <c r="AC325" s="119" t="s">
        <v>273</v>
      </c>
      <c r="AD325" s="74" t="s">
        <v>274</v>
      </c>
      <c r="AE325" s="25" t="s">
        <v>3398</v>
      </c>
      <c r="AF325" s="69" t="s">
        <v>3399</v>
      </c>
      <c r="AG325" s="14" t="s">
        <v>3400</v>
      </c>
      <c r="AH325" s="14" t="s">
        <v>143</v>
      </c>
      <c r="AI325" s="14" t="s">
        <v>3401</v>
      </c>
      <c r="AJ325" s="14" t="s">
        <v>3402</v>
      </c>
      <c r="AK325" s="68" t="s">
        <v>3403</v>
      </c>
      <c r="AL325" s="109" t="s">
        <v>3403</v>
      </c>
      <c r="AM325" s="69" t="s">
        <v>3404</v>
      </c>
      <c r="AN325" s="68" t="s">
        <v>3405</v>
      </c>
      <c r="AO325" s="53" t="s">
        <v>1904</v>
      </c>
      <c r="AP325" s="53"/>
      <c r="AQ325" s="53"/>
      <c r="AR325" s="14" t="s">
        <v>3406</v>
      </c>
      <c r="AS325" s="25" t="s">
        <v>1050</v>
      </c>
      <c r="AT325" s="25" t="s">
        <v>1050</v>
      </c>
      <c r="AU325" s="14" t="s">
        <v>882</v>
      </c>
      <c r="AV325" s="68" t="s">
        <v>245</v>
      </c>
      <c r="AW325" s="98" t="s">
        <v>278</v>
      </c>
      <c r="AX325" s="69"/>
      <c r="AY325" s="69"/>
      <c r="AZ325" s="14"/>
      <c r="BA325" s="25" t="s">
        <v>279</v>
      </c>
      <c r="BB325" s="14" t="s">
        <v>3407</v>
      </c>
      <c r="BC325" s="14" t="s">
        <v>3408</v>
      </c>
      <c r="BD325" s="14" t="s">
        <v>280</v>
      </c>
      <c r="BE325" s="25">
        <v>0</v>
      </c>
      <c r="BF325" s="25">
        <v>0</v>
      </c>
      <c r="BG325" s="25">
        <v>0</v>
      </c>
      <c r="BH325" s="25">
        <v>0</v>
      </c>
      <c r="BI325" s="14"/>
      <c r="BJ325" s="118" t="s">
        <v>1847</v>
      </c>
      <c r="BK325" s="14" t="s">
        <v>2883</v>
      </c>
      <c r="BL325" s="14"/>
      <c r="BM325" s="14"/>
      <c r="BN325" s="57"/>
    </row>
    <row r="326" ht="33" customHeight="1" spans="1:66">
      <c r="A326" s="14" t="s">
        <v>3409</v>
      </c>
      <c r="B326" s="15" t="s">
        <v>3410</v>
      </c>
      <c r="C326" s="14" t="s">
        <v>3409</v>
      </c>
      <c r="D326" s="16" t="s">
        <v>3411</v>
      </c>
      <c r="E326" s="17">
        <v>2374</v>
      </c>
      <c r="F326" s="69" t="s">
        <v>285</v>
      </c>
      <c r="G326" s="14" t="s">
        <v>265</v>
      </c>
      <c r="H326" s="19" t="s">
        <v>266</v>
      </c>
      <c r="I326" s="15" t="s">
        <v>3412</v>
      </c>
      <c r="J326" s="24">
        <v>30</v>
      </c>
      <c r="K326" s="25">
        <v>0</v>
      </c>
      <c r="L326" s="14" t="s">
        <v>148</v>
      </c>
      <c r="M326" s="15">
        <v>44188</v>
      </c>
      <c r="N326" s="15">
        <v>45283</v>
      </c>
      <c r="O326" s="14"/>
      <c r="P326" s="15" t="s">
        <v>2618</v>
      </c>
      <c r="Q326" s="25">
        <v>4.15</v>
      </c>
      <c r="R326" s="24">
        <v>3.45833333333333</v>
      </c>
      <c r="S326" s="74" t="s">
        <v>1826</v>
      </c>
      <c r="T326" s="25" t="s">
        <v>1333</v>
      </c>
      <c r="U326" s="69"/>
      <c r="V326" s="14" t="s">
        <v>24</v>
      </c>
      <c r="W326" s="14" t="s">
        <v>3413</v>
      </c>
      <c r="X326" s="14" t="s">
        <v>24</v>
      </c>
      <c r="Y326" s="68" t="s">
        <v>288</v>
      </c>
      <c r="Z326" s="18" t="s">
        <v>3414</v>
      </c>
      <c r="AA326" s="14"/>
      <c r="AB326" s="37" t="s">
        <v>3415</v>
      </c>
      <c r="AC326" s="119" t="s">
        <v>273</v>
      </c>
      <c r="AD326" s="74" t="s">
        <v>274</v>
      </c>
      <c r="AE326" s="25" t="s">
        <v>3416</v>
      </c>
      <c r="AF326" s="69" t="s">
        <v>3417</v>
      </c>
      <c r="AG326" s="14" t="s">
        <v>3418</v>
      </c>
      <c r="AH326" s="14" t="s">
        <v>146</v>
      </c>
      <c r="AI326" s="14" t="s">
        <v>3419</v>
      </c>
      <c r="AJ326" s="14" t="s">
        <v>3420</v>
      </c>
      <c r="AK326" s="68" t="s">
        <v>3421</v>
      </c>
      <c r="AL326" s="109" t="s">
        <v>3421</v>
      </c>
      <c r="AM326" s="69" t="s">
        <v>3422</v>
      </c>
      <c r="AN326" s="68" t="s">
        <v>3423</v>
      </c>
      <c r="AO326" s="53">
        <v>4000</v>
      </c>
      <c r="AP326" s="53"/>
      <c r="AQ326" s="53"/>
      <c r="AR326" s="14" t="s">
        <v>3424</v>
      </c>
      <c r="AS326" s="25" t="s">
        <v>882</v>
      </c>
      <c r="AT326" s="25" t="s">
        <v>882</v>
      </c>
      <c r="AU326" s="14" t="s">
        <v>1050</v>
      </c>
      <c r="AV326" s="68" t="s">
        <v>245</v>
      </c>
      <c r="AW326" s="98" t="s">
        <v>278</v>
      </c>
      <c r="AX326" s="69"/>
      <c r="AY326" s="69"/>
      <c r="AZ326" s="14"/>
      <c r="BA326" s="25" t="s">
        <v>279</v>
      </c>
      <c r="BB326" s="14" t="s">
        <v>3425</v>
      </c>
      <c r="BC326" s="14" t="s">
        <v>3426</v>
      </c>
      <c r="BD326" s="14" t="s">
        <v>280</v>
      </c>
      <c r="BE326" s="25">
        <v>0</v>
      </c>
      <c r="BF326" s="25">
        <v>0</v>
      </c>
      <c r="BG326" s="25">
        <v>0</v>
      </c>
      <c r="BH326" s="25">
        <v>0</v>
      </c>
      <c r="BI326" s="14"/>
      <c r="BJ326" s="118" t="s">
        <v>1847</v>
      </c>
      <c r="BK326" s="14" t="s">
        <v>2883</v>
      </c>
      <c r="BL326" s="14"/>
      <c r="BM326" s="14"/>
      <c r="BN326" s="57"/>
    </row>
    <row r="327" ht="33" customHeight="1" spans="1:66">
      <c r="A327" s="14" t="s">
        <v>3427</v>
      </c>
      <c r="B327" s="15" t="s">
        <v>3428</v>
      </c>
      <c r="C327" s="14" t="s">
        <v>3427</v>
      </c>
      <c r="D327" s="15" t="s">
        <v>3429</v>
      </c>
      <c r="E327" s="17">
        <v>2375</v>
      </c>
      <c r="F327" s="69" t="s">
        <v>264</v>
      </c>
      <c r="G327" s="14" t="s">
        <v>265</v>
      </c>
      <c r="H327" s="19" t="s">
        <v>266</v>
      </c>
      <c r="I327" s="15" t="s">
        <v>3430</v>
      </c>
      <c r="J327" s="24">
        <v>25</v>
      </c>
      <c r="K327" s="25">
        <v>0</v>
      </c>
      <c r="L327" s="14" t="s">
        <v>148</v>
      </c>
      <c r="M327" s="15">
        <v>44188</v>
      </c>
      <c r="N327" s="15">
        <v>45283</v>
      </c>
      <c r="O327" s="14"/>
      <c r="P327" s="15" t="s">
        <v>2618</v>
      </c>
      <c r="Q327" s="25">
        <v>4.15</v>
      </c>
      <c r="R327" s="24">
        <v>3.45833333333333</v>
      </c>
      <c r="S327" s="74" t="s">
        <v>1826</v>
      </c>
      <c r="T327" s="25" t="s">
        <v>270</v>
      </c>
      <c r="U327" s="69"/>
      <c r="V327" s="14" t="s">
        <v>24</v>
      </c>
      <c r="W327" s="14" t="s">
        <v>3431</v>
      </c>
      <c r="X327" s="14" t="s">
        <v>24</v>
      </c>
      <c r="Y327" s="68" t="s">
        <v>288</v>
      </c>
      <c r="Z327" s="18" t="s">
        <v>3432</v>
      </c>
      <c r="AA327" s="14"/>
      <c r="AB327" s="37" t="s">
        <v>3433</v>
      </c>
      <c r="AC327" s="119" t="s">
        <v>273</v>
      </c>
      <c r="AD327" s="74" t="s">
        <v>321</v>
      </c>
      <c r="AE327" s="25" t="s">
        <v>3434</v>
      </c>
      <c r="AF327" s="69" t="s">
        <v>3435</v>
      </c>
      <c r="AG327" s="14" t="s">
        <v>172</v>
      </c>
      <c r="AH327" s="14" t="s">
        <v>172</v>
      </c>
      <c r="AI327" s="14" t="s">
        <v>172</v>
      </c>
      <c r="AJ327" s="14" t="s">
        <v>172</v>
      </c>
      <c r="AK327" s="68" t="s">
        <v>172</v>
      </c>
      <c r="AL327" s="50"/>
      <c r="AM327" s="69" t="s">
        <v>172</v>
      </c>
      <c r="AN327" s="14" t="s">
        <v>172</v>
      </c>
      <c r="AO327" s="53">
        <v>4000</v>
      </c>
      <c r="AP327" s="53"/>
      <c r="AQ327" s="53"/>
      <c r="AR327" s="14" t="s">
        <v>3436</v>
      </c>
      <c r="AS327" s="25" t="s">
        <v>1050</v>
      </c>
      <c r="AT327" s="25" t="s">
        <v>1050</v>
      </c>
      <c r="AU327" s="14" t="s">
        <v>882</v>
      </c>
      <c r="AV327" s="68" t="s">
        <v>245</v>
      </c>
      <c r="AW327" s="98" t="s">
        <v>278</v>
      </c>
      <c r="AX327" s="69"/>
      <c r="AY327" s="69"/>
      <c r="AZ327" s="14"/>
      <c r="BA327" s="25" t="s">
        <v>279</v>
      </c>
      <c r="BB327" s="14" t="s">
        <v>3437</v>
      </c>
      <c r="BC327" s="14" t="s">
        <v>3438</v>
      </c>
      <c r="BD327" s="14" t="s">
        <v>280</v>
      </c>
      <c r="BE327" s="25">
        <v>0</v>
      </c>
      <c r="BF327" s="25">
        <v>0</v>
      </c>
      <c r="BG327" s="25">
        <v>0</v>
      </c>
      <c r="BH327" s="25">
        <v>0</v>
      </c>
      <c r="BI327" s="14"/>
      <c r="BJ327" s="118" t="s">
        <v>1847</v>
      </c>
      <c r="BK327" s="14" t="s">
        <v>2883</v>
      </c>
      <c r="BL327" s="18" t="s">
        <v>3439</v>
      </c>
      <c r="BM327" s="14"/>
      <c r="BN327" s="57"/>
    </row>
    <row r="328" ht="33" customHeight="1" spans="1:66">
      <c r="A328" s="14" t="s">
        <v>3440</v>
      </c>
      <c r="B328" s="15" t="s">
        <v>3441</v>
      </c>
      <c r="C328" s="14" t="s">
        <v>3440</v>
      </c>
      <c r="D328" s="16" t="s">
        <v>3442</v>
      </c>
      <c r="E328" s="17">
        <v>2376</v>
      </c>
      <c r="F328" s="69" t="s">
        <v>285</v>
      </c>
      <c r="G328" s="14" t="s">
        <v>265</v>
      </c>
      <c r="H328" s="19" t="s">
        <v>266</v>
      </c>
      <c r="I328" s="15" t="s">
        <v>3443</v>
      </c>
      <c r="J328" s="24">
        <v>30</v>
      </c>
      <c r="K328" s="25">
        <v>0</v>
      </c>
      <c r="L328" s="14" t="s">
        <v>150</v>
      </c>
      <c r="M328" s="15">
        <v>44189</v>
      </c>
      <c r="N328" s="15">
        <v>45650</v>
      </c>
      <c r="O328" s="14"/>
      <c r="P328" s="15" t="s">
        <v>268</v>
      </c>
      <c r="Q328" s="25">
        <v>3.95</v>
      </c>
      <c r="R328" s="24">
        <v>3.29166666666667</v>
      </c>
      <c r="S328" s="74" t="s">
        <v>1826</v>
      </c>
      <c r="T328" s="25" t="s">
        <v>1333</v>
      </c>
      <c r="U328" s="69"/>
      <c r="V328" s="14" t="s">
        <v>166</v>
      </c>
      <c r="W328" s="14" t="s">
        <v>2223</v>
      </c>
      <c r="X328" s="14" t="s">
        <v>24</v>
      </c>
      <c r="Y328" s="68" t="s">
        <v>313</v>
      </c>
      <c r="Z328" s="18" t="s">
        <v>3444</v>
      </c>
      <c r="AA328" s="14"/>
      <c r="AB328" s="37" t="s">
        <v>3445</v>
      </c>
      <c r="AC328" s="119" t="s">
        <v>273</v>
      </c>
      <c r="AD328" s="74" t="s">
        <v>321</v>
      </c>
      <c r="AE328" s="25" t="s">
        <v>3446</v>
      </c>
      <c r="AF328" s="69" t="s">
        <v>3447</v>
      </c>
      <c r="AG328" s="14" t="s">
        <v>3448</v>
      </c>
      <c r="AH328" s="14" t="s">
        <v>143</v>
      </c>
      <c r="AI328" s="14" t="s">
        <v>3449</v>
      </c>
      <c r="AJ328" s="14" t="s">
        <v>3450</v>
      </c>
      <c r="AK328" s="68" t="s">
        <v>3451</v>
      </c>
      <c r="AL328" s="122">
        <v>38.5175</v>
      </c>
      <c r="AM328" s="69" t="s">
        <v>3452</v>
      </c>
      <c r="AN328" s="68" t="s">
        <v>3453</v>
      </c>
      <c r="AO328" s="53" t="s">
        <v>1904</v>
      </c>
      <c r="AP328" s="53"/>
      <c r="AQ328" s="53"/>
      <c r="AR328" s="14" t="s">
        <v>3454</v>
      </c>
      <c r="AS328" s="25" t="s">
        <v>1050</v>
      </c>
      <c r="AT328" s="25" t="s">
        <v>1050</v>
      </c>
      <c r="AU328" s="14" t="s">
        <v>882</v>
      </c>
      <c r="AV328" s="68" t="s">
        <v>245</v>
      </c>
      <c r="AW328" s="98" t="s">
        <v>278</v>
      </c>
      <c r="AX328" s="69"/>
      <c r="AY328" s="69"/>
      <c r="AZ328" s="14"/>
      <c r="BA328" s="25" t="s">
        <v>279</v>
      </c>
      <c r="BB328" s="14" t="s">
        <v>3455</v>
      </c>
      <c r="BC328" s="14" t="s">
        <v>3456</v>
      </c>
      <c r="BD328" s="14" t="s">
        <v>195</v>
      </c>
      <c r="BE328" s="25">
        <v>0</v>
      </c>
      <c r="BF328" s="25">
        <v>0</v>
      </c>
      <c r="BG328" s="25">
        <v>0</v>
      </c>
      <c r="BH328" s="25">
        <v>0</v>
      </c>
      <c r="BI328" s="14"/>
      <c r="BJ328" s="118" t="s">
        <v>1847</v>
      </c>
      <c r="BK328" s="14" t="s">
        <v>2883</v>
      </c>
      <c r="BL328" s="14"/>
      <c r="BM328" s="14"/>
      <c r="BN328" s="112" t="s">
        <v>166</v>
      </c>
    </row>
    <row r="329" ht="33" customHeight="1" spans="1:66">
      <c r="A329" s="14" t="s">
        <v>3457</v>
      </c>
      <c r="B329" s="15" t="s">
        <v>3458</v>
      </c>
      <c r="C329" s="14" t="s">
        <v>3457</v>
      </c>
      <c r="D329" s="15" t="s">
        <v>52</v>
      </c>
      <c r="E329" s="17">
        <v>2380</v>
      </c>
      <c r="F329" s="69" t="s">
        <v>285</v>
      </c>
      <c r="G329" s="18" t="s">
        <v>265</v>
      </c>
      <c r="H329" s="19" t="s">
        <v>266</v>
      </c>
      <c r="I329" s="15" t="s">
        <v>3459</v>
      </c>
      <c r="J329" s="24">
        <v>30</v>
      </c>
      <c r="K329" s="25">
        <v>0</v>
      </c>
      <c r="L329" s="14" t="s">
        <v>148</v>
      </c>
      <c r="M329" s="15">
        <v>44190</v>
      </c>
      <c r="N329" s="15">
        <v>45285</v>
      </c>
      <c r="O329" s="14"/>
      <c r="P329" s="15" t="s">
        <v>2618</v>
      </c>
      <c r="Q329" s="25">
        <v>4.15</v>
      </c>
      <c r="R329" s="24">
        <v>3.45833333333333</v>
      </c>
      <c r="S329" s="74" t="s">
        <v>1826</v>
      </c>
      <c r="T329" s="25" t="s">
        <v>270</v>
      </c>
      <c r="U329" s="69"/>
      <c r="V329" s="14" t="s">
        <v>166</v>
      </c>
      <c r="W329" s="14" t="s">
        <v>2388</v>
      </c>
      <c r="X329" s="14" t="s">
        <v>24</v>
      </c>
      <c r="Y329" s="68" t="s">
        <v>313</v>
      </c>
      <c r="Z329" s="18" t="s">
        <v>3460</v>
      </c>
      <c r="AA329" s="14"/>
      <c r="AB329" s="37" t="s">
        <v>3461</v>
      </c>
      <c r="AC329" s="119" t="s">
        <v>273</v>
      </c>
      <c r="AD329" s="74" t="s">
        <v>274</v>
      </c>
      <c r="AE329" s="25" t="s">
        <v>3462</v>
      </c>
      <c r="AF329" s="69" t="s">
        <v>3463</v>
      </c>
      <c r="AG329" s="14" t="s">
        <v>172</v>
      </c>
      <c r="AH329" s="14" t="s">
        <v>172</v>
      </c>
      <c r="AI329" s="14" t="s">
        <v>172</v>
      </c>
      <c r="AJ329" s="14" t="s">
        <v>172</v>
      </c>
      <c r="AK329" s="68" t="s">
        <v>172</v>
      </c>
      <c r="AL329" s="50"/>
      <c r="AM329" s="69" t="s">
        <v>172</v>
      </c>
      <c r="AN329" s="14" t="s">
        <v>172</v>
      </c>
      <c r="AO329" s="53">
        <v>1000</v>
      </c>
      <c r="AP329" s="53"/>
      <c r="AQ329" s="53"/>
      <c r="AR329" s="14" t="s">
        <v>3464</v>
      </c>
      <c r="AS329" s="25" t="s">
        <v>599</v>
      </c>
      <c r="AT329" s="25" t="s">
        <v>599</v>
      </c>
      <c r="AU329" s="14" t="s">
        <v>291</v>
      </c>
      <c r="AV329" s="68" t="s">
        <v>245</v>
      </c>
      <c r="AW329" s="98" t="s">
        <v>278</v>
      </c>
      <c r="AX329" s="69"/>
      <c r="AY329" s="69"/>
      <c r="AZ329" s="14"/>
      <c r="BA329" s="25" t="s">
        <v>279</v>
      </c>
      <c r="BB329" s="14" t="s">
        <v>3465</v>
      </c>
      <c r="BC329" s="14" t="s">
        <v>3466</v>
      </c>
      <c r="BD329" s="14" t="s">
        <v>280</v>
      </c>
      <c r="BE329" s="25">
        <v>0</v>
      </c>
      <c r="BF329" s="25">
        <v>0</v>
      </c>
      <c r="BG329" s="25">
        <v>0</v>
      </c>
      <c r="BH329" s="25">
        <v>0</v>
      </c>
      <c r="BI329" s="14"/>
      <c r="BJ329" s="118" t="s">
        <v>1847</v>
      </c>
      <c r="BK329" s="18"/>
      <c r="BL329" s="14"/>
      <c r="BM329" s="14"/>
      <c r="BN329" s="57"/>
    </row>
    <row r="330" ht="33" customHeight="1" spans="1:66">
      <c r="A330" s="14" t="s">
        <v>3467</v>
      </c>
      <c r="B330" s="15" t="s">
        <v>3468</v>
      </c>
      <c r="C330" s="14" t="s">
        <v>3467</v>
      </c>
      <c r="D330" s="15" t="s">
        <v>3469</v>
      </c>
      <c r="E330" s="17">
        <v>2381</v>
      </c>
      <c r="F330" s="69" t="s">
        <v>1434</v>
      </c>
      <c r="G330" s="18" t="s">
        <v>265</v>
      </c>
      <c r="H330" s="19" t="s">
        <v>266</v>
      </c>
      <c r="I330" s="15" t="s">
        <v>3470</v>
      </c>
      <c r="J330" s="24">
        <v>30</v>
      </c>
      <c r="K330" s="25">
        <v>0</v>
      </c>
      <c r="L330" s="14" t="s">
        <v>148</v>
      </c>
      <c r="M330" s="15">
        <v>44190</v>
      </c>
      <c r="N330" s="15">
        <v>45285</v>
      </c>
      <c r="O330" s="14"/>
      <c r="P330" s="15" t="s">
        <v>2618</v>
      </c>
      <c r="Q330" s="25">
        <v>4.15</v>
      </c>
      <c r="R330" s="24">
        <v>3.45833333333333</v>
      </c>
      <c r="S330" s="74" t="s">
        <v>1826</v>
      </c>
      <c r="T330" s="25" t="s">
        <v>1333</v>
      </c>
      <c r="U330" s="69"/>
      <c r="V330" s="14" t="s">
        <v>166</v>
      </c>
      <c r="W330" s="14" t="s">
        <v>1495</v>
      </c>
      <c r="X330" s="14" t="s">
        <v>24</v>
      </c>
      <c r="Y330" s="68" t="s">
        <v>1693</v>
      </c>
      <c r="Z330" s="18" t="s">
        <v>3471</v>
      </c>
      <c r="AA330" s="14"/>
      <c r="AB330" s="37" t="s">
        <v>3472</v>
      </c>
      <c r="AC330" s="119" t="s">
        <v>273</v>
      </c>
      <c r="AD330" s="74" t="s">
        <v>274</v>
      </c>
      <c r="AE330" s="25" t="s">
        <v>3473</v>
      </c>
      <c r="AF330" s="69" t="s">
        <v>3474</v>
      </c>
      <c r="AG330" s="18" t="s">
        <v>3475</v>
      </c>
      <c r="AH330" s="14" t="s">
        <v>143</v>
      </c>
      <c r="AI330" s="14" t="s">
        <v>3476</v>
      </c>
      <c r="AJ330" s="14" t="s">
        <v>3477</v>
      </c>
      <c r="AK330" s="49">
        <v>65.7045</v>
      </c>
      <c r="AL330" s="70">
        <v>65.7045</v>
      </c>
      <c r="AM330" s="51">
        <v>45.66</v>
      </c>
      <c r="AN330" s="52">
        <v>97.34</v>
      </c>
      <c r="AO330" s="53" t="s">
        <v>1904</v>
      </c>
      <c r="AP330" s="53"/>
      <c r="AQ330" s="53"/>
      <c r="AR330" s="18" t="s">
        <v>3478</v>
      </c>
      <c r="AS330" s="25" t="s">
        <v>299</v>
      </c>
      <c r="AT330" s="25" t="s">
        <v>299</v>
      </c>
      <c r="AU330" s="14" t="s">
        <v>1050</v>
      </c>
      <c r="AV330" s="68" t="s">
        <v>245</v>
      </c>
      <c r="AW330" s="98" t="s">
        <v>278</v>
      </c>
      <c r="AX330" s="69"/>
      <c r="AY330" s="69"/>
      <c r="AZ330" s="14"/>
      <c r="BA330" s="25" t="s">
        <v>279</v>
      </c>
      <c r="BB330" s="18">
        <v>13035706860</v>
      </c>
      <c r="BC330" s="14" t="s">
        <v>3479</v>
      </c>
      <c r="BD330" s="14" t="s">
        <v>280</v>
      </c>
      <c r="BE330" s="25">
        <v>0</v>
      </c>
      <c r="BF330" s="25">
        <v>0</v>
      </c>
      <c r="BG330" s="25">
        <v>0</v>
      </c>
      <c r="BH330" s="25">
        <v>0</v>
      </c>
      <c r="BI330" s="18"/>
      <c r="BJ330" s="118" t="s">
        <v>1847</v>
      </c>
      <c r="BK330" s="18"/>
      <c r="BL330" s="14"/>
      <c r="BM330" s="14"/>
      <c r="BN330" s="57"/>
    </row>
    <row r="331" ht="33" customHeight="1" spans="1:66">
      <c r="A331" s="14" t="s">
        <v>3480</v>
      </c>
      <c r="B331" s="15" t="s">
        <v>3481</v>
      </c>
      <c r="C331" s="14" t="s">
        <v>3480</v>
      </c>
      <c r="D331" s="16" t="s">
        <v>3482</v>
      </c>
      <c r="E331" s="17">
        <v>2382</v>
      </c>
      <c r="F331" s="69" t="s">
        <v>285</v>
      </c>
      <c r="G331" s="18" t="s">
        <v>265</v>
      </c>
      <c r="H331" s="19" t="s">
        <v>266</v>
      </c>
      <c r="I331" s="15" t="s">
        <v>3483</v>
      </c>
      <c r="J331" s="24">
        <v>30</v>
      </c>
      <c r="K331" s="25">
        <v>0</v>
      </c>
      <c r="L331" s="14" t="s">
        <v>148</v>
      </c>
      <c r="M331" s="15">
        <v>44190</v>
      </c>
      <c r="N331" s="15">
        <v>45285</v>
      </c>
      <c r="O331" s="14"/>
      <c r="P331" s="15" t="s">
        <v>2618</v>
      </c>
      <c r="Q331" s="25">
        <v>4.15</v>
      </c>
      <c r="R331" s="24">
        <v>3.45833333333333</v>
      </c>
      <c r="S331" s="74" t="s">
        <v>1826</v>
      </c>
      <c r="T331" s="25" t="s">
        <v>1333</v>
      </c>
      <c r="U331" s="69"/>
      <c r="V331" s="14" t="s">
        <v>166</v>
      </c>
      <c r="W331" s="14" t="s">
        <v>1256</v>
      </c>
      <c r="X331" s="14" t="s">
        <v>24</v>
      </c>
      <c r="Y331" s="68" t="s">
        <v>288</v>
      </c>
      <c r="Z331" s="18" t="s">
        <v>3484</v>
      </c>
      <c r="AA331" s="14"/>
      <c r="AB331" s="37" t="s">
        <v>3485</v>
      </c>
      <c r="AC331" s="119" t="s">
        <v>273</v>
      </c>
      <c r="AD331" s="74" t="s">
        <v>274</v>
      </c>
      <c r="AE331" s="25" t="s">
        <v>3486</v>
      </c>
      <c r="AF331" s="69" t="s">
        <v>3487</v>
      </c>
      <c r="AG331" s="14" t="s">
        <v>3488</v>
      </c>
      <c r="AH331" s="14" t="s">
        <v>143</v>
      </c>
      <c r="AI331" s="14" t="s">
        <v>3489</v>
      </c>
      <c r="AJ331" s="14" t="s">
        <v>3490</v>
      </c>
      <c r="AK331" s="68" t="s">
        <v>3491</v>
      </c>
      <c r="AL331" s="109" t="s">
        <v>3491</v>
      </c>
      <c r="AM331" s="69" t="s">
        <v>3492</v>
      </c>
      <c r="AN331" s="68" t="s">
        <v>3493</v>
      </c>
      <c r="AO331" s="53" t="s">
        <v>1904</v>
      </c>
      <c r="AP331" s="53"/>
      <c r="AQ331" s="53"/>
      <c r="AR331" s="14" t="s">
        <v>3494</v>
      </c>
      <c r="AS331" s="25" t="s">
        <v>1050</v>
      </c>
      <c r="AT331" s="25" t="s">
        <v>1050</v>
      </c>
      <c r="AU331" s="14" t="s">
        <v>882</v>
      </c>
      <c r="AV331" s="68" t="s">
        <v>245</v>
      </c>
      <c r="AW331" s="98" t="s">
        <v>278</v>
      </c>
      <c r="AX331" s="69"/>
      <c r="AY331" s="69"/>
      <c r="AZ331" s="14"/>
      <c r="BA331" s="25" t="s">
        <v>279</v>
      </c>
      <c r="BB331" s="14" t="s">
        <v>3495</v>
      </c>
      <c r="BC331" s="14" t="s">
        <v>3496</v>
      </c>
      <c r="BD331" s="14" t="s">
        <v>280</v>
      </c>
      <c r="BE331" s="25">
        <v>0</v>
      </c>
      <c r="BF331" s="25">
        <v>0</v>
      </c>
      <c r="BG331" s="25">
        <v>0</v>
      </c>
      <c r="BH331" s="25">
        <v>0</v>
      </c>
      <c r="BI331" s="14"/>
      <c r="BJ331" s="118" t="s">
        <v>1847</v>
      </c>
      <c r="BK331" s="18"/>
      <c r="BL331" s="14"/>
      <c r="BM331" s="14"/>
      <c r="BN331" s="57"/>
    </row>
    <row r="332" ht="33" customHeight="1" spans="1:66">
      <c r="A332" s="14" t="s">
        <v>3497</v>
      </c>
      <c r="B332" s="15" t="s">
        <v>3498</v>
      </c>
      <c r="C332" s="14" t="s">
        <v>3497</v>
      </c>
      <c r="D332" s="15" t="s">
        <v>75</v>
      </c>
      <c r="E332" s="17">
        <v>2383</v>
      </c>
      <c r="F332" s="69" t="s">
        <v>285</v>
      </c>
      <c r="G332" s="18" t="s">
        <v>265</v>
      </c>
      <c r="H332" s="19" t="s">
        <v>266</v>
      </c>
      <c r="I332" s="15" t="s">
        <v>3499</v>
      </c>
      <c r="J332" s="24">
        <v>30</v>
      </c>
      <c r="K332" s="25">
        <v>0</v>
      </c>
      <c r="L332" s="14" t="s">
        <v>148</v>
      </c>
      <c r="M332" s="15">
        <v>44190</v>
      </c>
      <c r="N332" s="15">
        <v>45285</v>
      </c>
      <c r="O332" s="14"/>
      <c r="P332" s="15" t="s">
        <v>2618</v>
      </c>
      <c r="Q332" s="25">
        <v>4.15</v>
      </c>
      <c r="R332" s="24">
        <v>3.45833333333333</v>
      </c>
      <c r="S332" s="74" t="s">
        <v>1826</v>
      </c>
      <c r="T332" s="25" t="s">
        <v>270</v>
      </c>
      <c r="U332" s="69"/>
      <c r="V332" s="14" t="s">
        <v>166</v>
      </c>
      <c r="W332" s="14" t="s">
        <v>3500</v>
      </c>
      <c r="X332" s="14" t="s">
        <v>24</v>
      </c>
      <c r="Y332" s="68" t="s">
        <v>421</v>
      </c>
      <c r="Z332" s="18" t="s">
        <v>3501</v>
      </c>
      <c r="AA332" s="14"/>
      <c r="AB332" s="37" t="s">
        <v>3502</v>
      </c>
      <c r="AC332" s="119" t="s">
        <v>273</v>
      </c>
      <c r="AD332" s="74" t="s">
        <v>321</v>
      </c>
      <c r="AE332" s="25" t="s">
        <v>3503</v>
      </c>
      <c r="AF332" s="69" t="s">
        <v>3504</v>
      </c>
      <c r="AG332" s="14" t="s">
        <v>172</v>
      </c>
      <c r="AH332" s="14" t="s">
        <v>172</v>
      </c>
      <c r="AI332" s="14" t="s">
        <v>172</v>
      </c>
      <c r="AJ332" s="14" t="s">
        <v>172</v>
      </c>
      <c r="AK332" s="68" t="s">
        <v>172</v>
      </c>
      <c r="AL332" s="50"/>
      <c r="AM332" s="69" t="s">
        <v>172</v>
      </c>
      <c r="AN332" s="14" t="s">
        <v>172</v>
      </c>
      <c r="AO332" s="53">
        <v>4000</v>
      </c>
      <c r="AP332" s="53"/>
      <c r="AQ332" s="53"/>
      <c r="AR332" s="14" t="s">
        <v>3505</v>
      </c>
      <c r="AS332" s="25" t="s">
        <v>882</v>
      </c>
      <c r="AT332" s="25" t="s">
        <v>882</v>
      </c>
      <c r="AU332" s="14" t="s">
        <v>1050</v>
      </c>
      <c r="AV332" s="68" t="s">
        <v>245</v>
      </c>
      <c r="AW332" s="98" t="s">
        <v>278</v>
      </c>
      <c r="AX332" s="69"/>
      <c r="AY332" s="74" t="s">
        <v>166</v>
      </c>
      <c r="AZ332" s="14"/>
      <c r="BA332" s="25" t="s">
        <v>279</v>
      </c>
      <c r="BB332" s="14" t="s">
        <v>3506</v>
      </c>
      <c r="BC332" s="14" t="s">
        <v>3507</v>
      </c>
      <c r="BD332" s="14" t="s">
        <v>280</v>
      </c>
      <c r="BE332" s="25">
        <v>0</v>
      </c>
      <c r="BF332" s="25">
        <v>0</v>
      </c>
      <c r="BG332" s="25">
        <v>0</v>
      </c>
      <c r="BH332" s="25">
        <v>0</v>
      </c>
      <c r="BI332" s="14"/>
      <c r="BJ332" s="118" t="s">
        <v>1847</v>
      </c>
      <c r="BK332" s="18"/>
      <c r="BL332" s="14"/>
      <c r="BM332" s="14"/>
      <c r="BN332" s="57"/>
    </row>
    <row r="333" ht="33" customHeight="1" spans="1:66">
      <c r="A333" s="14" t="s">
        <v>3508</v>
      </c>
      <c r="B333" s="15" t="s">
        <v>3509</v>
      </c>
      <c r="C333" s="14" t="s">
        <v>3508</v>
      </c>
      <c r="D333" s="16" t="s">
        <v>3510</v>
      </c>
      <c r="E333" s="17">
        <v>2384</v>
      </c>
      <c r="F333" s="69" t="s">
        <v>285</v>
      </c>
      <c r="G333" s="18" t="s">
        <v>265</v>
      </c>
      <c r="H333" s="19" t="s">
        <v>266</v>
      </c>
      <c r="I333" s="15" t="s">
        <v>3511</v>
      </c>
      <c r="J333" s="24">
        <v>30</v>
      </c>
      <c r="K333" s="25">
        <v>0</v>
      </c>
      <c r="L333" s="14" t="s">
        <v>148</v>
      </c>
      <c r="M333" s="15">
        <v>44190</v>
      </c>
      <c r="N333" s="15">
        <v>45285</v>
      </c>
      <c r="O333" s="14"/>
      <c r="P333" s="15" t="s">
        <v>2618</v>
      </c>
      <c r="Q333" s="25">
        <v>4.15</v>
      </c>
      <c r="R333" s="24">
        <v>3.45833333333333</v>
      </c>
      <c r="S333" s="74" t="s">
        <v>1826</v>
      </c>
      <c r="T333" s="25" t="s">
        <v>270</v>
      </c>
      <c r="U333" s="69"/>
      <c r="V333" s="14" t="s">
        <v>166</v>
      </c>
      <c r="W333" s="14" t="s">
        <v>3512</v>
      </c>
      <c r="X333" s="14" t="s">
        <v>24</v>
      </c>
      <c r="Y333" s="68" t="s">
        <v>421</v>
      </c>
      <c r="Z333" s="18" t="s">
        <v>3513</v>
      </c>
      <c r="AA333" s="14"/>
      <c r="AB333" s="37" t="s">
        <v>3514</v>
      </c>
      <c r="AC333" s="119" t="s">
        <v>273</v>
      </c>
      <c r="AD333" s="74" t="s">
        <v>321</v>
      </c>
      <c r="AE333" s="25" t="s">
        <v>3515</v>
      </c>
      <c r="AF333" s="69" t="s">
        <v>3516</v>
      </c>
      <c r="AG333" s="14" t="s">
        <v>172</v>
      </c>
      <c r="AH333" s="14" t="s">
        <v>172</v>
      </c>
      <c r="AI333" s="14" t="s">
        <v>172</v>
      </c>
      <c r="AJ333" s="14" t="s">
        <v>172</v>
      </c>
      <c r="AK333" s="68" t="s">
        <v>172</v>
      </c>
      <c r="AL333" s="50"/>
      <c r="AM333" s="69" t="s">
        <v>172</v>
      </c>
      <c r="AN333" s="14" t="s">
        <v>172</v>
      </c>
      <c r="AO333" s="53">
        <v>4000</v>
      </c>
      <c r="AP333" s="53"/>
      <c r="AQ333" s="53"/>
      <c r="AR333" s="14" t="s">
        <v>3517</v>
      </c>
      <c r="AS333" s="25" t="s">
        <v>882</v>
      </c>
      <c r="AT333" s="25" t="s">
        <v>882</v>
      </c>
      <c r="AU333" s="14" t="s">
        <v>1050</v>
      </c>
      <c r="AV333" s="68" t="s">
        <v>245</v>
      </c>
      <c r="AW333" s="98" t="s">
        <v>278</v>
      </c>
      <c r="AX333" s="69"/>
      <c r="AY333" s="69"/>
      <c r="AZ333" s="14"/>
      <c r="BA333" s="25" t="s">
        <v>279</v>
      </c>
      <c r="BB333" s="14" t="s">
        <v>3518</v>
      </c>
      <c r="BC333" s="14" t="s">
        <v>3519</v>
      </c>
      <c r="BD333" s="14" t="s">
        <v>280</v>
      </c>
      <c r="BE333" s="25">
        <v>0</v>
      </c>
      <c r="BF333" s="25">
        <v>0</v>
      </c>
      <c r="BG333" s="25">
        <v>0</v>
      </c>
      <c r="BH333" s="25">
        <v>0</v>
      </c>
      <c r="BI333" s="14"/>
      <c r="BJ333" s="118" t="s">
        <v>1847</v>
      </c>
      <c r="BK333" s="18"/>
      <c r="BL333" s="14"/>
      <c r="BM333" s="14"/>
      <c r="BN333" s="57"/>
    </row>
    <row r="334" ht="33" customHeight="1" spans="1:66">
      <c r="A334" s="14" t="s">
        <v>3520</v>
      </c>
      <c r="B334" s="15" t="s">
        <v>3521</v>
      </c>
      <c r="C334" s="14" t="s">
        <v>3520</v>
      </c>
      <c r="D334" s="15" t="s">
        <v>3522</v>
      </c>
      <c r="E334" s="17">
        <v>2386</v>
      </c>
      <c r="F334" s="69" t="s">
        <v>285</v>
      </c>
      <c r="G334" s="18" t="s">
        <v>265</v>
      </c>
      <c r="H334" s="19" t="s">
        <v>266</v>
      </c>
      <c r="I334" s="15" t="s">
        <v>3523</v>
      </c>
      <c r="J334" s="24">
        <v>30</v>
      </c>
      <c r="K334" s="25">
        <v>0</v>
      </c>
      <c r="L334" s="14" t="s">
        <v>148</v>
      </c>
      <c r="M334" s="15">
        <v>44190</v>
      </c>
      <c r="N334" s="15">
        <v>45285</v>
      </c>
      <c r="O334" s="14"/>
      <c r="P334" s="15" t="s">
        <v>2618</v>
      </c>
      <c r="Q334" s="25">
        <v>4.15</v>
      </c>
      <c r="R334" s="24">
        <v>3.45833333333333</v>
      </c>
      <c r="S334" s="74" t="s">
        <v>1826</v>
      </c>
      <c r="T334" s="25" t="s">
        <v>270</v>
      </c>
      <c r="U334" s="69"/>
      <c r="V334" s="14" t="s">
        <v>166</v>
      </c>
      <c r="W334" s="14" t="s">
        <v>3524</v>
      </c>
      <c r="X334" s="14" t="s">
        <v>24</v>
      </c>
      <c r="Y334" s="68" t="s">
        <v>288</v>
      </c>
      <c r="Z334" s="18" t="s">
        <v>3525</v>
      </c>
      <c r="AA334" s="14"/>
      <c r="AB334" s="37" t="s">
        <v>3526</v>
      </c>
      <c r="AC334" s="119" t="s">
        <v>273</v>
      </c>
      <c r="AD334" s="74" t="s">
        <v>274</v>
      </c>
      <c r="AE334" s="25" t="s">
        <v>3527</v>
      </c>
      <c r="AF334" s="69" t="s">
        <v>3528</v>
      </c>
      <c r="AG334" s="14" t="s">
        <v>172</v>
      </c>
      <c r="AH334" s="14" t="s">
        <v>172</v>
      </c>
      <c r="AI334" s="14" t="s">
        <v>172</v>
      </c>
      <c r="AJ334" s="14" t="s">
        <v>172</v>
      </c>
      <c r="AK334" s="68" t="s">
        <v>172</v>
      </c>
      <c r="AL334" s="50"/>
      <c r="AM334" s="69" t="s">
        <v>172</v>
      </c>
      <c r="AN334" s="14" t="s">
        <v>172</v>
      </c>
      <c r="AO334" s="53">
        <v>4000</v>
      </c>
      <c r="AP334" s="53"/>
      <c r="AQ334" s="53"/>
      <c r="AR334" s="14" t="s">
        <v>3529</v>
      </c>
      <c r="AS334" s="25" t="s">
        <v>882</v>
      </c>
      <c r="AT334" s="25" t="s">
        <v>882</v>
      </c>
      <c r="AU334" s="14" t="s">
        <v>1050</v>
      </c>
      <c r="AV334" s="68" t="s">
        <v>245</v>
      </c>
      <c r="AW334" s="98" t="s">
        <v>278</v>
      </c>
      <c r="AX334" s="69"/>
      <c r="AY334" s="69"/>
      <c r="AZ334" s="14"/>
      <c r="BA334" s="25" t="s">
        <v>279</v>
      </c>
      <c r="BB334" s="14" t="s">
        <v>3530</v>
      </c>
      <c r="BC334" s="14" t="s">
        <v>3531</v>
      </c>
      <c r="BD334" s="14" t="s">
        <v>280</v>
      </c>
      <c r="BE334" s="25">
        <v>0</v>
      </c>
      <c r="BF334" s="25">
        <v>0</v>
      </c>
      <c r="BG334" s="25">
        <v>0</v>
      </c>
      <c r="BH334" s="25">
        <v>0</v>
      </c>
      <c r="BI334" s="14"/>
      <c r="BJ334" s="118" t="s">
        <v>1847</v>
      </c>
      <c r="BK334" s="18"/>
      <c r="BL334" s="14"/>
      <c r="BM334" s="14"/>
      <c r="BN334" s="57"/>
    </row>
    <row r="335" ht="33" customHeight="1" spans="1:66">
      <c r="A335" s="14" t="s">
        <v>3532</v>
      </c>
      <c r="B335" s="15" t="s">
        <v>3533</v>
      </c>
      <c r="C335" s="14" t="s">
        <v>3532</v>
      </c>
      <c r="D335" s="16" t="s">
        <v>3534</v>
      </c>
      <c r="E335" s="17">
        <v>2389</v>
      </c>
      <c r="F335" s="69" t="s">
        <v>285</v>
      </c>
      <c r="G335" s="14" t="s">
        <v>265</v>
      </c>
      <c r="H335" s="19" t="s">
        <v>266</v>
      </c>
      <c r="I335" s="15" t="s">
        <v>3535</v>
      </c>
      <c r="J335" s="24">
        <v>30</v>
      </c>
      <c r="K335" s="25">
        <v>0</v>
      </c>
      <c r="L335" s="14" t="s">
        <v>148</v>
      </c>
      <c r="M335" s="15">
        <v>44200</v>
      </c>
      <c r="N335" s="15">
        <v>45295</v>
      </c>
      <c r="O335" s="79"/>
      <c r="P335" s="15" t="s">
        <v>2618</v>
      </c>
      <c r="Q335" s="25">
        <v>3.95</v>
      </c>
      <c r="R335" s="24">
        <v>3.29166666666667</v>
      </c>
      <c r="S335" s="29" t="s">
        <v>1826</v>
      </c>
      <c r="T335" s="25" t="s">
        <v>270</v>
      </c>
      <c r="U335" s="69"/>
      <c r="V335" s="14" t="s">
        <v>166</v>
      </c>
      <c r="W335" s="18" t="s">
        <v>1670</v>
      </c>
      <c r="X335" s="14" t="s">
        <v>24</v>
      </c>
      <c r="Y335" s="68" t="s">
        <v>288</v>
      </c>
      <c r="Z335" s="18" t="s">
        <v>3536</v>
      </c>
      <c r="AA335" s="14"/>
      <c r="AB335" s="37" t="s">
        <v>3537</v>
      </c>
      <c r="AC335" s="119" t="s">
        <v>273</v>
      </c>
      <c r="AD335" s="74" t="s">
        <v>321</v>
      </c>
      <c r="AE335" s="25" t="s">
        <v>3538</v>
      </c>
      <c r="AF335" s="69" t="s">
        <v>3539</v>
      </c>
      <c r="AG335" s="14" t="s">
        <v>172</v>
      </c>
      <c r="AH335" s="14" t="s">
        <v>172</v>
      </c>
      <c r="AI335" s="14" t="s">
        <v>172</v>
      </c>
      <c r="AJ335" s="14" t="s">
        <v>172</v>
      </c>
      <c r="AK335" s="68" t="s">
        <v>172</v>
      </c>
      <c r="AL335" s="50"/>
      <c r="AM335" s="69" t="s">
        <v>172</v>
      </c>
      <c r="AN335" s="14" t="s">
        <v>172</v>
      </c>
      <c r="AO335" s="53">
        <v>4000</v>
      </c>
      <c r="AP335" s="53"/>
      <c r="AQ335" s="53"/>
      <c r="AR335" s="14" t="s">
        <v>3540</v>
      </c>
      <c r="AS335" s="25" t="s">
        <v>392</v>
      </c>
      <c r="AT335" s="25" t="s">
        <v>392</v>
      </c>
      <c r="AU335" s="18" t="s">
        <v>599</v>
      </c>
      <c r="AV335" s="68" t="s">
        <v>245</v>
      </c>
      <c r="AW335" s="98" t="s">
        <v>278</v>
      </c>
      <c r="AX335" s="69" t="s">
        <v>3541</v>
      </c>
      <c r="AY335" s="69"/>
      <c r="AZ335" s="14"/>
      <c r="BA335" s="25" t="s">
        <v>279</v>
      </c>
      <c r="BB335" s="14" t="s">
        <v>3542</v>
      </c>
      <c r="BC335" s="14" t="s">
        <v>3543</v>
      </c>
      <c r="BD335" s="14" t="s">
        <v>280</v>
      </c>
      <c r="BE335" s="25">
        <v>0</v>
      </c>
      <c r="BF335" s="25">
        <v>0</v>
      </c>
      <c r="BG335" s="25">
        <v>0</v>
      </c>
      <c r="BH335" s="25">
        <v>0</v>
      </c>
      <c r="BI335" s="14"/>
      <c r="BJ335" s="118" t="s">
        <v>1847</v>
      </c>
      <c r="BK335" s="18">
        <v>77</v>
      </c>
      <c r="BL335" s="14"/>
      <c r="BM335" s="14"/>
      <c r="BN335" s="57"/>
    </row>
    <row r="336" ht="33" customHeight="1" spans="1:66">
      <c r="A336" s="14" t="s">
        <v>3544</v>
      </c>
      <c r="B336" s="15" t="s">
        <v>3545</v>
      </c>
      <c r="C336" s="14" t="s">
        <v>3544</v>
      </c>
      <c r="D336" s="15" t="s">
        <v>3546</v>
      </c>
      <c r="E336" s="17">
        <v>2391</v>
      </c>
      <c r="F336" s="69" t="s">
        <v>285</v>
      </c>
      <c r="G336" s="14" t="s">
        <v>265</v>
      </c>
      <c r="H336" s="19" t="s">
        <v>266</v>
      </c>
      <c r="I336" s="15" t="s">
        <v>3547</v>
      </c>
      <c r="J336" s="24">
        <v>30</v>
      </c>
      <c r="K336" s="25">
        <v>0</v>
      </c>
      <c r="L336" s="14" t="s">
        <v>148</v>
      </c>
      <c r="M336" s="15">
        <v>44201</v>
      </c>
      <c r="N336" s="15">
        <v>45296</v>
      </c>
      <c r="O336" s="14"/>
      <c r="P336" s="15" t="s">
        <v>2618</v>
      </c>
      <c r="Q336" s="25">
        <v>3.95</v>
      </c>
      <c r="R336" s="24">
        <v>3.29166666666667</v>
      </c>
      <c r="S336" s="29" t="s">
        <v>1826</v>
      </c>
      <c r="T336" s="25" t="s">
        <v>1333</v>
      </c>
      <c r="U336" s="69"/>
      <c r="V336" s="14" t="s">
        <v>166</v>
      </c>
      <c r="W336" s="14" t="s">
        <v>373</v>
      </c>
      <c r="X336" s="14" t="s">
        <v>24</v>
      </c>
      <c r="Y336" s="68" t="s">
        <v>288</v>
      </c>
      <c r="Z336" s="18" t="s">
        <v>3548</v>
      </c>
      <c r="AA336" s="14"/>
      <c r="AB336" s="37" t="s">
        <v>3549</v>
      </c>
      <c r="AC336" s="119" t="s">
        <v>273</v>
      </c>
      <c r="AD336" s="74" t="s">
        <v>321</v>
      </c>
      <c r="AE336" s="25" t="s">
        <v>3550</v>
      </c>
      <c r="AF336" s="69" t="s">
        <v>3551</v>
      </c>
      <c r="AG336" s="14" t="s">
        <v>3552</v>
      </c>
      <c r="AH336" s="14" t="s">
        <v>146</v>
      </c>
      <c r="AI336" s="14" t="s">
        <v>3553</v>
      </c>
      <c r="AJ336" s="14" t="s">
        <v>3554</v>
      </c>
      <c r="AK336" s="68" t="s">
        <v>3555</v>
      </c>
      <c r="AL336" s="109" t="s">
        <v>3555</v>
      </c>
      <c r="AM336" s="69" t="s">
        <v>3556</v>
      </c>
      <c r="AN336" s="68" t="s">
        <v>3557</v>
      </c>
      <c r="AO336" s="53">
        <v>2000</v>
      </c>
      <c r="AP336" s="53"/>
      <c r="AQ336" s="53"/>
      <c r="AR336" s="14" t="s">
        <v>3558</v>
      </c>
      <c r="AS336" s="25" t="s">
        <v>1050</v>
      </c>
      <c r="AT336" s="25" t="s">
        <v>1050</v>
      </c>
      <c r="AU336" s="14" t="s">
        <v>882</v>
      </c>
      <c r="AV336" s="68" t="s">
        <v>245</v>
      </c>
      <c r="AW336" s="98" t="s">
        <v>278</v>
      </c>
      <c r="AX336" s="69" t="s">
        <v>3559</v>
      </c>
      <c r="AY336" s="69"/>
      <c r="AZ336" s="14"/>
      <c r="BA336" s="25" t="s">
        <v>279</v>
      </c>
      <c r="BB336" s="14" t="s">
        <v>3560</v>
      </c>
      <c r="BC336" s="14" t="s">
        <v>3561</v>
      </c>
      <c r="BD336" s="14" t="s">
        <v>280</v>
      </c>
      <c r="BE336" s="25">
        <v>0</v>
      </c>
      <c r="BF336" s="25">
        <v>0</v>
      </c>
      <c r="BG336" s="25">
        <v>0</v>
      </c>
      <c r="BH336" s="25">
        <v>0</v>
      </c>
      <c r="BI336" s="14"/>
      <c r="BJ336" s="118" t="s">
        <v>1847</v>
      </c>
      <c r="BK336" s="18">
        <v>77</v>
      </c>
      <c r="BL336" s="14"/>
      <c r="BM336" s="14"/>
      <c r="BN336" s="57"/>
    </row>
    <row r="337" ht="33" customHeight="1" spans="1:66">
      <c r="A337" s="14" t="s">
        <v>3562</v>
      </c>
      <c r="B337" s="15" t="s">
        <v>3563</v>
      </c>
      <c r="C337" s="14" t="s">
        <v>3562</v>
      </c>
      <c r="D337" s="16" t="s">
        <v>3564</v>
      </c>
      <c r="E337" s="17">
        <v>2392</v>
      </c>
      <c r="F337" s="69" t="s">
        <v>285</v>
      </c>
      <c r="G337" s="14" t="s">
        <v>265</v>
      </c>
      <c r="H337" s="19" t="s">
        <v>266</v>
      </c>
      <c r="I337" s="15" t="s">
        <v>3565</v>
      </c>
      <c r="J337" s="24">
        <v>30</v>
      </c>
      <c r="K337" s="25">
        <v>0</v>
      </c>
      <c r="L337" s="14" t="s">
        <v>148</v>
      </c>
      <c r="M337" s="15">
        <v>44201</v>
      </c>
      <c r="N337" s="15">
        <v>45296</v>
      </c>
      <c r="O337" s="14"/>
      <c r="P337" s="15" t="s">
        <v>2618</v>
      </c>
      <c r="Q337" s="25">
        <v>3.95</v>
      </c>
      <c r="R337" s="24">
        <v>3.29166666666667</v>
      </c>
      <c r="S337" s="29" t="s">
        <v>1826</v>
      </c>
      <c r="T337" s="25" t="s">
        <v>1333</v>
      </c>
      <c r="U337" s="69"/>
      <c r="V337" s="14" t="s">
        <v>166</v>
      </c>
      <c r="W337" s="14" t="s">
        <v>3566</v>
      </c>
      <c r="X337" s="18" t="s">
        <v>24</v>
      </c>
      <c r="Y337" s="68" t="s">
        <v>421</v>
      </c>
      <c r="Z337" s="18" t="s">
        <v>3567</v>
      </c>
      <c r="AA337" s="14"/>
      <c r="AB337" s="37" t="s">
        <v>3568</v>
      </c>
      <c r="AC337" s="119" t="s">
        <v>273</v>
      </c>
      <c r="AD337" s="14" t="s">
        <v>274</v>
      </c>
      <c r="AE337" s="25" t="s">
        <v>3569</v>
      </c>
      <c r="AF337" s="113" t="s">
        <v>3570</v>
      </c>
      <c r="AG337" s="72" t="s">
        <v>3552</v>
      </c>
      <c r="AH337" s="14" t="s">
        <v>146</v>
      </c>
      <c r="AI337" s="14" t="s">
        <v>3553</v>
      </c>
      <c r="AJ337" s="14" t="s">
        <v>3554</v>
      </c>
      <c r="AK337" s="68" t="s">
        <v>3555</v>
      </c>
      <c r="AL337" s="109" t="s">
        <v>3555</v>
      </c>
      <c r="AM337" s="69" t="s">
        <v>3556</v>
      </c>
      <c r="AN337" s="68" t="s">
        <v>3557</v>
      </c>
      <c r="AO337" s="53">
        <v>2000</v>
      </c>
      <c r="AP337" s="53"/>
      <c r="AQ337" s="53"/>
      <c r="AR337" s="14" t="s">
        <v>3558</v>
      </c>
      <c r="AS337" s="25" t="s">
        <v>1050</v>
      </c>
      <c r="AT337" s="25" t="s">
        <v>1050</v>
      </c>
      <c r="AU337" s="14" t="s">
        <v>882</v>
      </c>
      <c r="AV337" s="68" t="s">
        <v>245</v>
      </c>
      <c r="AW337" s="98" t="s">
        <v>278</v>
      </c>
      <c r="AX337" s="69" t="s">
        <v>3541</v>
      </c>
      <c r="AY337" s="69"/>
      <c r="AZ337" s="14"/>
      <c r="BA337" s="25" t="s">
        <v>279</v>
      </c>
      <c r="BB337" s="14" t="s">
        <v>3571</v>
      </c>
      <c r="BC337" s="14" t="s">
        <v>3572</v>
      </c>
      <c r="BD337" s="14" t="s">
        <v>280</v>
      </c>
      <c r="BE337" s="25">
        <v>0</v>
      </c>
      <c r="BF337" s="25">
        <v>0</v>
      </c>
      <c r="BG337" s="25">
        <v>0</v>
      </c>
      <c r="BH337" s="25">
        <v>0</v>
      </c>
      <c r="BI337" s="14"/>
      <c r="BJ337" s="118" t="s">
        <v>1847</v>
      </c>
      <c r="BK337" s="18">
        <v>77</v>
      </c>
      <c r="BL337" s="14"/>
      <c r="BM337" s="14"/>
      <c r="BN337" s="57"/>
    </row>
    <row r="338" ht="33" customHeight="1" spans="1:66">
      <c r="A338" s="14" t="s">
        <v>3573</v>
      </c>
      <c r="B338" s="15" t="s">
        <v>3574</v>
      </c>
      <c r="C338" s="14" t="s">
        <v>3573</v>
      </c>
      <c r="D338" s="15" t="s">
        <v>3575</v>
      </c>
      <c r="E338" s="17">
        <v>2393</v>
      </c>
      <c r="F338" s="18" t="s">
        <v>285</v>
      </c>
      <c r="G338" s="18" t="s">
        <v>310</v>
      </c>
      <c r="H338" s="18" t="s">
        <v>2301</v>
      </c>
      <c r="I338" s="15" t="s">
        <v>3576</v>
      </c>
      <c r="J338" s="24">
        <v>130</v>
      </c>
      <c r="K338" s="25">
        <v>0</v>
      </c>
      <c r="L338" s="14" t="s">
        <v>148</v>
      </c>
      <c r="M338" s="15">
        <v>44201</v>
      </c>
      <c r="N338" s="15">
        <v>45296</v>
      </c>
      <c r="O338" s="14"/>
      <c r="P338" s="15" t="s">
        <v>2618</v>
      </c>
      <c r="Q338" s="25">
        <v>4.15</v>
      </c>
      <c r="R338" s="24">
        <v>3.45833333333333</v>
      </c>
      <c r="S338" s="29" t="s">
        <v>1826</v>
      </c>
      <c r="T338" s="25" t="s">
        <v>1333</v>
      </c>
      <c r="U338" s="69"/>
      <c r="V338" s="14" t="s">
        <v>24</v>
      </c>
      <c r="W338" s="14" t="s">
        <v>435</v>
      </c>
      <c r="X338" s="18" t="s">
        <v>24</v>
      </c>
      <c r="Y338" s="35" t="s">
        <v>288</v>
      </c>
      <c r="Z338" s="18" t="s">
        <v>3575</v>
      </c>
      <c r="AA338" s="117" t="s">
        <v>3577</v>
      </c>
      <c r="AB338" s="37"/>
      <c r="AC338" s="38" t="s">
        <v>2700</v>
      </c>
      <c r="AD338" s="74"/>
      <c r="AE338" s="25" t="s">
        <v>3578</v>
      </c>
      <c r="AF338" s="72" t="s">
        <v>3579</v>
      </c>
      <c r="AG338" s="72" t="s">
        <v>3580</v>
      </c>
      <c r="AH338" s="131" t="s">
        <v>143</v>
      </c>
      <c r="AI338" s="14" t="s">
        <v>3581</v>
      </c>
      <c r="AJ338" s="68" t="s">
        <v>3582</v>
      </c>
      <c r="AK338" s="49" t="s">
        <v>3583</v>
      </c>
      <c r="AL338" s="70" t="s">
        <v>3583</v>
      </c>
      <c r="AM338" s="69" t="s">
        <v>3584</v>
      </c>
      <c r="AN338" s="52" t="s">
        <v>3585</v>
      </c>
      <c r="AO338" s="51" t="s">
        <v>3586</v>
      </c>
      <c r="AP338" s="51"/>
      <c r="AQ338" s="51"/>
      <c r="AR338" s="18" t="s">
        <v>3587</v>
      </c>
      <c r="AS338" s="25" t="s">
        <v>291</v>
      </c>
      <c r="AT338" s="25" t="s">
        <v>291</v>
      </c>
      <c r="AU338" s="18" t="s">
        <v>599</v>
      </c>
      <c r="AV338" s="18"/>
      <c r="AW338" s="98" t="s">
        <v>278</v>
      </c>
      <c r="AX338" s="69"/>
      <c r="AY338" s="69"/>
      <c r="AZ338" s="14"/>
      <c r="BA338" s="25" t="s">
        <v>279</v>
      </c>
      <c r="BB338" s="18">
        <v>15602631200</v>
      </c>
      <c r="BC338" s="14" t="s">
        <v>3588</v>
      </c>
      <c r="BD338" s="14" t="s">
        <v>280</v>
      </c>
      <c r="BE338" s="25">
        <v>0</v>
      </c>
      <c r="BF338" s="25">
        <v>0</v>
      </c>
      <c r="BG338" s="25">
        <v>0</v>
      </c>
      <c r="BH338" s="25">
        <v>0</v>
      </c>
      <c r="BI338" s="14"/>
      <c r="BJ338" s="118" t="s">
        <v>24</v>
      </c>
      <c r="BK338" s="14" t="s">
        <v>2999</v>
      </c>
      <c r="BL338" s="14"/>
      <c r="BM338" s="14"/>
      <c r="BN338" s="57"/>
    </row>
    <row r="339" ht="33" customHeight="1" spans="1:66">
      <c r="A339" s="14" t="s">
        <v>3589</v>
      </c>
      <c r="B339" s="15" t="s">
        <v>3590</v>
      </c>
      <c r="C339" s="14" t="s">
        <v>3589</v>
      </c>
      <c r="D339" s="15" t="s">
        <v>3591</v>
      </c>
      <c r="E339" s="17">
        <v>2396</v>
      </c>
      <c r="F339" s="69" t="s">
        <v>264</v>
      </c>
      <c r="G339" s="14" t="s">
        <v>265</v>
      </c>
      <c r="H339" s="19" t="s">
        <v>266</v>
      </c>
      <c r="I339" s="15" t="s">
        <v>3592</v>
      </c>
      <c r="J339" s="24">
        <v>15</v>
      </c>
      <c r="K339" s="25">
        <v>0</v>
      </c>
      <c r="L339" s="14" t="s">
        <v>148</v>
      </c>
      <c r="M339" s="15">
        <v>44203</v>
      </c>
      <c r="N339" s="15">
        <v>45298</v>
      </c>
      <c r="O339" s="14"/>
      <c r="P339" s="15" t="s">
        <v>2618</v>
      </c>
      <c r="Q339" s="25">
        <v>4.3</v>
      </c>
      <c r="R339" s="24">
        <v>3.58333333333333</v>
      </c>
      <c r="S339" s="29" t="s">
        <v>1826</v>
      </c>
      <c r="T339" s="25" t="s">
        <v>270</v>
      </c>
      <c r="U339" s="69"/>
      <c r="V339" s="14" t="s">
        <v>166</v>
      </c>
      <c r="W339" s="14" t="s">
        <v>3593</v>
      </c>
      <c r="X339" s="18" t="s">
        <v>24</v>
      </c>
      <c r="Y339" s="68" t="s">
        <v>1507</v>
      </c>
      <c r="Z339" s="18" t="s">
        <v>3594</v>
      </c>
      <c r="AA339" s="14"/>
      <c r="AB339" s="37"/>
      <c r="AC339" s="119" t="s">
        <v>273</v>
      </c>
      <c r="AD339" s="14" t="s">
        <v>274</v>
      </c>
      <c r="AE339" s="25" t="s">
        <v>3595</v>
      </c>
      <c r="AF339" s="14" t="s">
        <v>3596</v>
      </c>
      <c r="AG339" s="14" t="s">
        <v>172</v>
      </c>
      <c r="AH339" s="14" t="s">
        <v>172</v>
      </c>
      <c r="AI339" s="14" t="s">
        <v>172</v>
      </c>
      <c r="AJ339" s="14" t="s">
        <v>172</v>
      </c>
      <c r="AK339" s="68" t="s">
        <v>172</v>
      </c>
      <c r="AL339" s="50"/>
      <c r="AM339" s="69" t="s">
        <v>172</v>
      </c>
      <c r="AN339" s="14" t="s">
        <v>172</v>
      </c>
      <c r="AO339" s="53">
        <v>2000</v>
      </c>
      <c r="AP339" s="53"/>
      <c r="AQ339" s="53"/>
      <c r="AR339" s="31" t="s">
        <v>3597</v>
      </c>
      <c r="AS339" s="25" t="s">
        <v>882</v>
      </c>
      <c r="AT339" s="25" t="s">
        <v>882</v>
      </c>
      <c r="AU339" s="14" t="s">
        <v>1050</v>
      </c>
      <c r="AV339" s="18" t="s">
        <v>1394</v>
      </c>
      <c r="AW339" s="98" t="s">
        <v>278</v>
      </c>
      <c r="AX339" s="69" t="s">
        <v>3598</v>
      </c>
      <c r="AY339" s="69"/>
      <c r="AZ339" s="14"/>
      <c r="BA339" s="25" t="s">
        <v>279</v>
      </c>
      <c r="BB339" s="26">
        <v>13539105261</v>
      </c>
      <c r="BC339" s="14" t="s">
        <v>3599</v>
      </c>
      <c r="BD339" s="14" t="s">
        <v>280</v>
      </c>
      <c r="BE339" s="25">
        <v>0</v>
      </c>
      <c r="BF339" s="25">
        <v>0</v>
      </c>
      <c r="BG339" s="25">
        <v>0</v>
      </c>
      <c r="BH339" s="25">
        <v>0</v>
      </c>
      <c r="BI339" s="14"/>
      <c r="BJ339" s="118" t="s">
        <v>1847</v>
      </c>
      <c r="BK339" s="18">
        <v>77</v>
      </c>
      <c r="BL339" s="14"/>
      <c r="BM339" s="14"/>
      <c r="BN339" s="57"/>
    </row>
    <row r="340" ht="33" customHeight="1" spans="1:66">
      <c r="A340" s="14" t="s">
        <v>3600</v>
      </c>
      <c r="B340" s="15" t="s">
        <v>3601</v>
      </c>
      <c r="C340" s="14" t="s">
        <v>3600</v>
      </c>
      <c r="D340" s="15" t="s">
        <v>3602</v>
      </c>
      <c r="E340" s="17">
        <v>2411</v>
      </c>
      <c r="F340" s="18" t="s">
        <v>1434</v>
      </c>
      <c r="G340" s="18" t="s">
        <v>265</v>
      </c>
      <c r="H340" s="19" t="s">
        <v>266</v>
      </c>
      <c r="I340" s="15" t="s">
        <v>3603</v>
      </c>
      <c r="J340" s="24">
        <v>30</v>
      </c>
      <c r="K340" s="25">
        <v>0</v>
      </c>
      <c r="L340" s="18">
        <v>3</v>
      </c>
      <c r="M340" s="15">
        <v>44231</v>
      </c>
      <c r="N340" s="15">
        <v>45326</v>
      </c>
      <c r="O340" s="79"/>
      <c r="P340" s="15" t="s">
        <v>2618</v>
      </c>
      <c r="Q340" s="25">
        <v>3.95</v>
      </c>
      <c r="R340" s="24">
        <v>3.29166666666667</v>
      </c>
      <c r="S340" s="29" t="s">
        <v>1826</v>
      </c>
      <c r="T340" s="25" t="s">
        <v>1333</v>
      </c>
      <c r="U340" s="69"/>
      <c r="V340" s="19" t="s">
        <v>166</v>
      </c>
      <c r="W340" s="14" t="s">
        <v>435</v>
      </c>
      <c r="X340" s="18" t="s">
        <v>24</v>
      </c>
      <c r="Y340" s="35" t="s">
        <v>288</v>
      </c>
      <c r="Z340" s="18"/>
      <c r="AA340" s="18"/>
      <c r="AB340" s="37" t="s">
        <v>3604</v>
      </c>
      <c r="AC340" s="38" t="s">
        <v>273</v>
      </c>
      <c r="AD340" s="18" t="s">
        <v>321</v>
      </c>
      <c r="AE340" s="25" t="s">
        <v>3605</v>
      </c>
      <c r="AF340" s="14" t="s">
        <v>3606</v>
      </c>
      <c r="AG340" s="18" t="s">
        <v>3607</v>
      </c>
      <c r="AH340" s="18">
        <v>2</v>
      </c>
      <c r="AI340" s="14" t="s">
        <v>3608</v>
      </c>
      <c r="AJ340" s="18" t="s">
        <v>3609</v>
      </c>
      <c r="AK340" s="49">
        <v>231.03</v>
      </c>
      <c r="AL340" s="70">
        <v>231.03</v>
      </c>
      <c r="AM340" s="51">
        <v>12.99</v>
      </c>
      <c r="AN340" s="52">
        <v>128.35</v>
      </c>
      <c r="AO340" s="53" t="s">
        <v>3610</v>
      </c>
      <c r="AP340" s="53"/>
      <c r="AQ340" s="53"/>
      <c r="AR340" s="18" t="s">
        <v>3611</v>
      </c>
      <c r="AS340" s="25" t="s">
        <v>291</v>
      </c>
      <c r="AT340" s="25" t="s">
        <v>306</v>
      </c>
      <c r="AU340" s="18" t="s">
        <v>599</v>
      </c>
      <c r="AV340" s="18" t="s">
        <v>1394</v>
      </c>
      <c r="AW340" s="102" t="s">
        <v>278</v>
      </c>
      <c r="AX340" s="69" t="s">
        <v>3541</v>
      </c>
      <c r="AY340" s="69"/>
      <c r="AZ340" s="14"/>
      <c r="BA340" s="25" t="s">
        <v>279</v>
      </c>
      <c r="BB340" s="18">
        <v>13603002221</v>
      </c>
      <c r="BC340" s="14" t="s">
        <v>3612</v>
      </c>
      <c r="BD340" s="18" t="s">
        <v>280</v>
      </c>
      <c r="BE340" s="25">
        <v>0</v>
      </c>
      <c r="BF340" s="25">
        <v>0</v>
      </c>
      <c r="BG340" s="25">
        <v>0</v>
      </c>
      <c r="BH340" s="25">
        <v>0</v>
      </c>
      <c r="BI340" s="14"/>
      <c r="BJ340" s="35" t="s">
        <v>1847</v>
      </c>
      <c r="BK340" s="18">
        <v>77</v>
      </c>
      <c r="BL340" s="57"/>
      <c r="BM340" s="57"/>
      <c r="BN340" s="57"/>
    </row>
    <row r="341" ht="33" customHeight="1" spans="1:66">
      <c r="A341" s="14" t="s">
        <v>3613</v>
      </c>
      <c r="B341" s="15" t="s">
        <v>3614</v>
      </c>
      <c r="C341" s="14" t="s">
        <v>3613</v>
      </c>
      <c r="D341" s="16" t="s">
        <v>3615</v>
      </c>
      <c r="E341" s="17">
        <v>2412</v>
      </c>
      <c r="F341" s="18" t="s">
        <v>1434</v>
      </c>
      <c r="G341" s="18" t="s">
        <v>1462</v>
      </c>
      <c r="H341" s="19" t="s">
        <v>266</v>
      </c>
      <c r="I341" s="15" t="s">
        <v>3616</v>
      </c>
      <c r="J341" s="24">
        <v>30</v>
      </c>
      <c r="K341" s="25">
        <v>0</v>
      </c>
      <c r="L341" s="18">
        <v>3</v>
      </c>
      <c r="M341" s="15">
        <v>44231</v>
      </c>
      <c r="N341" s="15">
        <v>45326</v>
      </c>
      <c r="O341" s="79"/>
      <c r="P341" s="15" t="s">
        <v>2618</v>
      </c>
      <c r="Q341" s="25">
        <v>3.95</v>
      </c>
      <c r="R341" s="24">
        <v>3.29166666666667</v>
      </c>
      <c r="S341" s="29" t="s">
        <v>1826</v>
      </c>
      <c r="T341" s="25" t="s">
        <v>1333</v>
      </c>
      <c r="U341" s="69"/>
      <c r="V341" s="19" t="s">
        <v>166</v>
      </c>
      <c r="W341" s="14" t="s">
        <v>435</v>
      </c>
      <c r="X341" s="18" t="s">
        <v>166</v>
      </c>
      <c r="Y341" s="35" t="s">
        <v>288</v>
      </c>
      <c r="Z341" s="18" t="s">
        <v>3617</v>
      </c>
      <c r="AA341" s="18"/>
      <c r="AB341" s="37" t="s">
        <v>3618</v>
      </c>
      <c r="AC341" s="38" t="s">
        <v>273</v>
      </c>
      <c r="AD341" s="18" t="s">
        <v>321</v>
      </c>
      <c r="AE341" s="25" t="s">
        <v>3619</v>
      </c>
      <c r="AF341" s="14" t="s">
        <v>3620</v>
      </c>
      <c r="AG341" s="18" t="s">
        <v>3607</v>
      </c>
      <c r="AH341" s="18">
        <v>2</v>
      </c>
      <c r="AI341" s="14" t="s">
        <v>3608</v>
      </c>
      <c r="AJ341" s="18" t="s">
        <v>3609</v>
      </c>
      <c r="AK341" s="49">
        <v>231.03</v>
      </c>
      <c r="AL341" s="70">
        <v>231.03</v>
      </c>
      <c r="AM341" s="51">
        <v>12.99</v>
      </c>
      <c r="AN341" s="52">
        <v>128.35</v>
      </c>
      <c r="AO341" s="53">
        <v>2000</v>
      </c>
      <c r="AP341" s="53"/>
      <c r="AQ341" s="53"/>
      <c r="AR341" s="18" t="s">
        <v>3611</v>
      </c>
      <c r="AS341" s="25" t="s">
        <v>291</v>
      </c>
      <c r="AT341" s="25" t="s">
        <v>306</v>
      </c>
      <c r="AU341" s="18" t="s">
        <v>599</v>
      </c>
      <c r="AV341" s="18"/>
      <c r="AW341" s="102" t="s">
        <v>278</v>
      </c>
      <c r="AX341" s="69" t="s">
        <v>3541</v>
      </c>
      <c r="AY341" s="69"/>
      <c r="AZ341" s="14"/>
      <c r="BA341" s="25" t="s">
        <v>279</v>
      </c>
      <c r="BB341" s="18">
        <v>13829392000</v>
      </c>
      <c r="BC341" s="14" t="s">
        <v>3621</v>
      </c>
      <c r="BD341" s="18" t="s">
        <v>280</v>
      </c>
      <c r="BE341" s="25">
        <v>0</v>
      </c>
      <c r="BF341" s="25">
        <v>0</v>
      </c>
      <c r="BG341" s="25">
        <v>0</v>
      </c>
      <c r="BH341" s="25">
        <v>0</v>
      </c>
      <c r="BI341" s="14"/>
      <c r="BJ341" s="35" t="s">
        <v>1847</v>
      </c>
      <c r="BK341" s="18">
        <v>77</v>
      </c>
      <c r="BL341" s="57"/>
      <c r="BM341" s="57"/>
      <c r="BN341" s="57"/>
    </row>
    <row r="342" ht="33" customHeight="1" spans="1:66">
      <c r="A342" s="14" t="s">
        <v>3622</v>
      </c>
      <c r="B342" s="15" t="s">
        <v>3623</v>
      </c>
      <c r="C342" s="14" t="s">
        <v>3622</v>
      </c>
      <c r="D342" s="15" t="s">
        <v>85</v>
      </c>
      <c r="E342" s="17">
        <v>2414</v>
      </c>
      <c r="F342" s="18" t="s">
        <v>285</v>
      </c>
      <c r="G342" s="18" t="s">
        <v>265</v>
      </c>
      <c r="H342" s="19" t="s">
        <v>266</v>
      </c>
      <c r="I342" s="15" t="s">
        <v>3624</v>
      </c>
      <c r="J342" s="24">
        <v>30</v>
      </c>
      <c r="K342" s="25">
        <v>0</v>
      </c>
      <c r="L342" s="18">
        <v>3</v>
      </c>
      <c r="M342" s="15">
        <v>44235</v>
      </c>
      <c r="N342" s="15">
        <v>45330</v>
      </c>
      <c r="O342" s="79"/>
      <c r="P342" s="15" t="s">
        <v>2618</v>
      </c>
      <c r="Q342" s="25">
        <v>3.95</v>
      </c>
      <c r="R342" s="24">
        <v>3.29166666666667</v>
      </c>
      <c r="S342" s="29" t="s">
        <v>1826</v>
      </c>
      <c r="T342" s="25" t="s">
        <v>270</v>
      </c>
      <c r="U342" s="69"/>
      <c r="V342" s="19" t="s">
        <v>166</v>
      </c>
      <c r="W342" s="14" t="s">
        <v>3625</v>
      </c>
      <c r="X342" s="18" t="s">
        <v>24</v>
      </c>
      <c r="Y342" s="35" t="s">
        <v>1507</v>
      </c>
      <c r="Z342" s="18"/>
      <c r="AA342" s="18"/>
      <c r="AB342" s="37" t="s">
        <v>3626</v>
      </c>
      <c r="AC342" s="38" t="s">
        <v>273</v>
      </c>
      <c r="AD342" s="18" t="s">
        <v>274</v>
      </c>
      <c r="AE342" s="25" t="s">
        <v>3627</v>
      </c>
      <c r="AF342" s="14" t="s">
        <v>3628</v>
      </c>
      <c r="AG342" s="14" t="s">
        <v>172</v>
      </c>
      <c r="AH342" s="14" t="s">
        <v>172</v>
      </c>
      <c r="AI342" s="14" t="s">
        <v>172</v>
      </c>
      <c r="AJ342" s="14" t="s">
        <v>172</v>
      </c>
      <c r="AK342" s="68" t="s">
        <v>172</v>
      </c>
      <c r="AL342" s="50"/>
      <c r="AM342" s="69" t="s">
        <v>172</v>
      </c>
      <c r="AN342" s="14" t="s">
        <v>172</v>
      </c>
      <c r="AO342" s="53">
        <v>4000</v>
      </c>
      <c r="AP342" s="53"/>
      <c r="AQ342" s="53"/>
      <c r="AR342" s="18" t="s">
        <v>3629</v>
      </c>
      <c r="AS342" s="25" t="s">
        <v>1050</v>
      </c>
      <c r="AT342" s="25" t="s">
        <v>1050</v>
      </c>
      <c r="AU342" s="18" t="s">
        <v>882</v>
      </c>
      <c r="AV342" s="18" t="s">
        <v>1394</v>
      </c>
      <c r="AW342" s="102" t="s">
        <v>278</v>
      </c>
      <c r="AX342" s="69" t="s">
        <v>3630</v>
      </c>
      <c r="AY342" s="69"/>
      <c r="AZ342" s="14"/>
      <c r="BA342" s="25" t="s">
        <v>279</v>
      </c>
      <c r="BB342" s="18">
        <v>18128940098</v>
      </c>
      <c r="BC342" s="14" t="s">
        <v>3631</v>
      </c>
      <c r="BD342" s="18" t="s">
        <v>280</v>
      </c>
      <c r="BE342" s="25">
        <v>0</v>
      </c>
      <c r="BF342" s="25">
        <v>0</v>
      </c>
      <c r="BG342" s="25">
        <v>0</v>
      </c>
      <c r="BH342" s="25">
        <v>0</v>
      </c>
      <c r="BI342" s="14"/>
      <c r="BJ342" s="35" t="s">
        <v>1847</v>
      </c>
      <c r="BK342" s="18">
        <v>77</v>
      </c>
      <c r="BL342" s="57"/>
      <c r="BM342" s="57"/>
      <c r="BN342" s="57"/>
    </row>
    <row r="343" ht="33" customHeight="1" spans="1:66">
      <c r="A343" s="14" t="s">
        <v>3632</v>
      </c>
      <c r="B343" s="15" t="s">
        <v>3633</v>
      </c>
      <c r="C343" s="14" t="s">
        <v>3632</v>
      </c>
      <c r="D343" s="15" t="s">
        <v>3634</v>
      </c>
      <c r="E343" s="17">
        <v>2415</v>
      </c>
      <c r="F343" s="18" t="s">
        <v>264</v>
      </c>
      <c r="G343" s="18" t="s">
        <v>2874</v>
      </c>
      <c r="H343" s="19" t="s">
        <v>266</v>
      </c>
      <c r="I343" s="15" t="s">
        <v>3635</v>
      </c>
      <c r="J343" s="24">
        <v>15</v>
      </c>
      <c r="K343" s="25">
        <v>0</v>
      </c>
      <c r="L343" s="18">
        <v>3</v>
      </c>
      <c r="M343" s="15">
        <v>44236</v>
      </c>
      <c r="N343" s="15">
        <v>45331</v>
      </c>
      <c r="O343" s="79"/>
      <c r="P343" s="15" t="s">
        <v>2618</v>
      </c>
      <c r="Q343" s="25">
        <v>3.95</v>
      </c>
      <c r="R343" s="24">
        <v>3.29166666666667</v>
      </c>
      <c r="S343" s="29" t="s">
        <v>1826</v>
      </c>
      <c r="T343" s="25" t="s">
        <v>270</v>
      </c>
      <c r="U343" s="69"/>
      <c r="V343" s="19" t="s">
        <v>166</v>
      </c>
      <c r="W343" s="14" t="s">
        <v>3636</v>
      </c>
      <c r="X343" s="18" t="s">
        <v>24</v>
      </c>
      <c r="Y343" s="35" t="s">
        <v>288</v>
      </c>
      <c r="Z343" s="18" t="s">
        <v>3637</v>
      </c>
      <c r="AA343" s="18"/>
      <c r="AB343" s="37" t="s">
        <v>3638</v>
      </c>
      <c r="AC343" s="38" t="s">
        <v>273</v>
      </c>
      <c r="AD343" s="18" t="s">
        <v>321</v>
      </c>
      <c r="AE343" s="25" t="s">
        <v>3639</v>
      </c>
      <c r="AF343" s="14" t="s">
        <v>3640</v>
      </c>
      <c r="AG343" s="14" t="s">
        <v>172</v>
      </c>
      <c r="AH343" s="14" t="s">
        <v>172</v>
      </c>
      <c r="AI343" s="14" t="s">
        <v>172</v>
      </c>
      <c r="AJ343" s="14" t="s">
        <v>172</v>
      </c>
      <c r="AK343" s="68" t="s">
        <v>172</v>
      </c>
      <c r="AL343" s="50"/>
      <c r="AM343" s="69" t="s">
        <v>172</v>
      </c>
      <c r="AN343" s="14" t="s">
        <v>172</v>
      </c>
      <c r="AO343" s="53">
        <v>2000</v>
      </c>
      <c r="AP343" s="53"/>
      <c r="AQ343" s="53"/>
      <c r="AR343" s="18" t="s">
        <v>3641</v>
      </c>
      <c r="AS343" s="25" t="s">
        <v>882</v>
      </c>
      <c r="AT343" s="25" t="s">
        <v>882</v>
      </c>
      <c r="AU343" s="25" t="s">
        <v>1050</v>
      </c>
      <c r="AV343" s="18" t="s">
        <v>1394</v>
      </c>
      <c r="AW343" s="102" t="s">
        <v>278</v>
      </c>
      <c r="AX343" s="69" t="s">
        <v>3598</v>
      </c>
      <c r="AY343" s="69"/>
      <c r="AZ343" s="14"/>
      <c r="BA343" s="25" t="s">
        <v>1646</v>
      </c>
      <c r="BB343" s="18">
        <v>1880623468</v>
      </c>
      <c r="BC343" s="14" t="s">
        <v>3642</v>
      </c>
      <c r="BD343" s="18" t="s">
        <v>280</v>
      </c>
      <c r="BE343" s="25">
        <v>0</v>
      </c>
      <c r="BF343" s="25">
        <v>0</v>
      </c>
      <c r="BG343" s="25">
        <v>0</v>
      </c>
      <c r="BH343" s="25">
        <v>0</v>
      </c>
      <c r="BI343" s="14"/>
      <c r="BJ343" s="35" t="s">
        <v>1847</v>
      </c>
      <c r="BK343" s="18">
        <v>77</v>
      </c>
      <c r="BL343" s="57"/>
      <c r="BM343" s="57"/>
      <c r="BN343" s="57"/>
    </row>
    <row r="344" ht="33" customHeight="1" spans="1:66">
      <c r="A344" s="14" t="s">
        <v>3643</v>
      </c>
      <c r="B344" s="15" t="s">
        <v>3644</v>
      </c>
      <c r="C344" s="14" t="s">
        <v>3643</v>
      </c>
      <c r="D344" s="15" t="s">
        <v>3645</v>
      </c>
      <c r="E344" s="17">
        <v>2416</v>
      </c>
      <c r="F344" s="18" t="s">
        <v>285</v>
      </c>
      <c r="G344" s="18" t="s">
        <v>265</v>
      </c>
      <c r="H344" s="19" t="s">
        <v>266</v>
      </c>
      <c r="I344" s="15" t="s">
        <v>3646</v>
      </c>
      <c r="J344" s="24">
        <v>30</v>
      </c>
      <c r="K344" s="25">
        <v>0</v>
      </c>
      <c r="L344" s="18">
        <v>3</v>
      </c>
      <c r="M344" s="15">
        <v>44236</v>
      </c>
      <c r="N344" s="15">
        <v>45331</v>
      </c>
      <c r="O344" s="79"/>
      <c r="P344" s="15" t="s">
        <v>2618</v>
      </c>
      <c r="Q344" s="25">
        <v>3.95</v>
      </c>
      <c r="R344" s="24">
        <v>3.29166666666667</v>
      </c>
      <c r="S344" s="29" t="s">
        <v>1826</v>
      </c>
      <c r="T344" s="25" t="s">
        <v>270</v>
      </c>
      <c r="U344" s="69"/>
      <c r="V344" s="19" t="s">
        <v>166</v>
      </c>
      <c r="W344" s="14" t="s">
        <v>3647</v>
      </c>
      <c r="X344" s="18" t="s">
        <v>24</v>
      </c>
      <c r="Y344" s="35" t="s">
        <v>288</v>
      </c>
      <c r="Z344" s="18" t="s">
        <v>3648</v>
      </c>
      <c r="AA344" s="18"/>
      <c r="AB344" s="37" t="s">
        <v>3649</v>
      </c>
      <c r="AC344" s="38" t="s">
        <v>273</v>
      </c>
      <c r="AD344" s="18" t="s">
        <v>274</v>
      </c>
      <c r="AE344" s="25" t="s">
        <v>3650</v>
      </c>
      <c r="AF344" s="14" t="s">
        <v>3651</v>
      </c>
      <c r="AG344" s="14" t="s">
        <v>172</v>
      </c>
      <c r="AH344" s="14" t="s">
        <v>172</v>
      </c>
      <c r="AI344" s="14" t="s">
        <v>172</v>
      </c>
      <c r="AJ344" s="14" t="s">
        <v>172</v>
      </c>
      <c r="AK344" s="68" t="s">
        <v>172</v>
      </c>
      <c r="AL344" s="50"/>
      <c r="AM344" s="69" t="s">
        <v>172</v>
      </c>
      <c r="AN344" s="14" t="s">
        <v>172</v>
      </c>
      <c r="AO344" s="53">
        <v>4000</v>
      </c>
      <c r="AP344" s="53"/>
      <c r="AQ344" s="53"/>
      <c r="AR344" s="18" t="s">
        <v>3652</v>
      </c>
      <c r="AS344" s="25" t="s">
        <v>882</v>
      </c>
      <c r="AT344" s="25" t="s">
        <v>882</v>
      </c>
      <c r="AU344" s="25" t="s">
        <v>1050</v>
      </c>
      <c r="AV344" s="18" t="s">
        <v>1394</v>
      </c>
      <c r="AW344" s="102" t="s">
        <v>278</v>
      </c>
      <c r="AX344" s="69" t="s">
        <v>3541</v>
      </c>
      <c r="AY344" s="69"/>
      <c r="AZ344" s="14"/>
      <c r="BA344" s="25" t="s">
        <v>279</v>
      </c>
      <c r="BB344" s="18">
        <v>17817919993</v>
      </c>
      <c r="BC344" s="14" t="s">
        <v>3653</v>
      </c>
      <c r="BD344" s="18" t="s">
        <v>280</v>
      </c>
      <c r="BE344" s="25">
        <v>0</v>
      </c>
      <c r="BF344" s="25">
        <v>0</v>
      </c>
      <c r="BG344" s="25">
        <v>0</v>
      </c>
      <c r="BH344" s="25">
        <v>0</v>
      </c>
      <c r="BI344" s="14"/>
      <c r="BJ344" s="35" t="s">
        <v>1847</v>
      </c>
      <c r="BK344" s="18">
        <v>77</v>
      </c>
      <c r="BL344" s="57"/>
      <c r="BM344" s="57"/>
      <c r="BN344" s="57"/>
    </row>
    <row r="345" ht="33" customHeight="1" spans="1:66">
      <c r="A345" s="290" t="s">
        <v>158</v>
      </c>
      <c r="B345" s="15" t="s">
        <v>3654</v>
      </c>
      <c r="C345" s="290" t="s">
        <v>158</v>
      </c>
      <c r="D345" s="15" t="s">
        <v>3655</v>
      </c>
      <c r="E345" s="17">
        <v>2418</v>
      </c>
      <c r="F345" s="18" t="s">
        <v>285</v>
      </c>
      <c r="G345" s="18" t="s">
        <v>265</v>
      </c>
      <c r="H345" s="19" t="s">
        <v>266</v>
      </c>
      <c r="I345" s="15" t="s">
        <v>3656</v>
      </c>
      <c r="J345" s="24">
        <v>30</v>
      </c>
      <c r="K345" s="25">
        <v>0</v>
      </c>
      <c r="L345" s="18">
        <v>3</v>
      </c>
      <c r="M345" s="15">
        <v>44250</v>
      </c>
      <c r="N345" s="15">
        <v>45345</v>
      </c>
      <c r="O345" s="79"/>
      <c r="P345" s="15" t="s">
        <v>2618</v>
      </c>
      <c r="Q345" s="25">
        <v>3.95</v>
      </c>
      <c r="R345" s="24">
        <v>3.29166666666667</v>
      </c>
      <c r="S345" s="29" t="s">
        <v>1826</v>
      </c>
      <c r="T345" s="25" t="s">
        <v>1333</v>
      </c>
      <c r="U345" s="18"/>
      <c r="V345" s="18" t="s">
        <v>24</v>
      </c>
      <c r="W345" s="18" t="s">
        <v>3657</v>
      </c>
      <c r="X345" s="18" t="s">
        <v>24</v>
      </c>
      <c r="Y345" s="35" t="s">
        <v>272</v>
      </c>
      <c r="Z345" s="18" t="s">
        <v>3658</v>
      </c>
      <c r="AA345" s="18"/>
      <c r="AB345" s="37" t="s">
        <v>3659</v>
      </c>
      <c r="AC345" s="38" t="s">
        <v>273</v>
      </c>
      <c r="AD345" s="18" t="s">
        <v>274</v>
      </c>
      <c r="AE345" s="25" t="s">
        <v>3660</v>
      </c>
      <c r="AF345" s="289" t="s">
        <v>3661</v>
      </c>
      <c r="AG345" s="18" t="s">
        <v>3662</v>
      </c>
      <c r="AH345" s="18">
        <v>1</v>
      </c>
      <c r="AI345" s="18" t="s">
        <v>3663</v>
      </c>
      <c r="AJ345" s="18" t="s">
        <v>3664</v>
      </c>
      <c r="AK345" s="49">
        <v>80.3358</v>
      </c>
      <c r="AL345" s="122">
        <v>80.3358</v>
      </c>
      <c r="AM345" s="51">
        <v>37.34</v>
      </c>
      <c r="AN345" s="52">
        <v>277.02</v>
      </c>
      <c r="AO345" s="53">
        <v>3000</v>
      </c>
      <c r="AP345" s="53"/>
      <c r="AQ345" s="53"/>
      <c r="AR345" s="18" t="s">
        <v>3665</v>
      </c>
      <c r="AS345" s="25" t="s">
        <v>291</v>
      </c>
      <c r="AT345" s="25" t="s">
        <v>291</v>
      </c>
      <c r="AU345" s="18" t="s">
        <v>599</v>
      </c>
      <c r="AV345" s="18" t="s">
        <v>245</v>
      </c>
      <c r="AW345" s="102" t="s">
        <v>278</v>
      </c>
      <c r="AX345" s="69" t="s">
        <v>3541</v>
      </c>
      <c r="AY345" s="69"/>
      <c r="AZ345" s="18"/>
      <c r="BA345" s="25" t="s">
        <v>1603</v>
      </c>
      <c r="BB345" s="18">
        <v>18933254179</v>
      </c>
      <c r="BC345" s="14" t="s">
        <v>3666</v>
      </c>
      <c r="BD345" s="18" t="s">
        <v>280</v>
      </c>
      <c r="BE345" s="25">
        <v>0</v>
      </c>
      <c r="BF345" s="25">
        <v>0</v>
      </c>
      <c r="BG345" s="25">
        <v>0</v>
      </c>
      <c r="BH345" s="25">
        <v>0</v>
      </c>
      <c r="BI345" s="18" t="s">
        <v>1925</v>
      </c>
      <c r="BJ345" s="35" t="s">
        <v>1847</v>
      </c>
      <c r="BK345" s="18">
        <v>77</v>
      </c>
      <c r="BL345" s="18"/>
      <c r="BM345" s="18"/>
      <c r="BN345" s="112" t="s">
        <v>24</v>
      </c>
    </row>
    <row r="346" ht="33" customHeight="1" spans="1:66">
      <c r="A346" s="290" t="s">
        <v>3667</v>
      </c>
      <c r="B346" s="15" t="s">
        <v>3668</v>
      </c>
      <c r="C346" s="290" t="s">
        <v>3667</v>
      </c>
      <c r="D346" s="16" t="s">
        <v>3669</v>
      </c>
      <c r="E346" s="17">
        <v>2419</v>
      </c>
      <c r="F346" s="18" t="s">
        <v>285</v>
      </c>
      <c r="G346" s="18" t="s">
        <v>265</v>
      </c>
      <c r="H346" s="19" t="s">
        <v>266</v>
      </c>
      <c r="I346" s="15" t="s">
        <v>3670</v>
      </c>
      <c r="J346" s="24">
        <v>30</v>
      </c>
      <c r="K346" s="25">
        <v>0</v>
      </c>
      <c r="L346" s="18">
        <v>3</v>
      </c>
      <c r="M346" s="15">
        <v>44250</v>
      </c>
      <c r="N346" s="15">
        <v>45345</v>
      </c>
      <c r="O346" s="79"/>
      <c r="P346" s="15" t="s">
        <v>2618</v>
      </c>
      <c r="Q346" s="25">
        <v>3.95</v>
      </c>
      <c r="R346" s="24">
        <v>3.29166666666667</v>
      </c>
      <c r="S346" s="29" t="s">
        <v>1826</v>
      </c>
      <c r="T346" s="25" t="s">
        <v>1333</v>
      </c>
      <c r="U346" s="18"/>
      <c r="V346" s="18" t="s">
        <v>24</v>
      </c>
      <c r="W346" s="18" t="s">
        <v>3657</v>
      </c>
      <c r="X346" s="18" t="s">
        <v>24</v>
      </c>
      <c r="Y346" s="35" t="s">
        <v>272</v>
      </c>
      <c r="Z346" s="18" t="s">
        <v>3658</v>
      </c>
      <c r="AA346" s="18"/>
      <c r="AB346" s="37"/>
      <c r="AC346" s="38" t="s">
        <v>273</v>
      </c>
      <c r="AD346" s="18" t="s">
        <v>274</v>
      </c>
      <c r="AE346" s="25" t="s">
        <v>3671</v>
      </c>
      <c r="AF346" s="289" t="s">
        <v>3672</v>
      </c>
      <c r="AG346" s="18" t="s">
        <v>3662</v>
      </c>
      <c r="AH346" s="18">
        <v>1</v>
      </c>
      <c r="AI346" s="18" t="s">
        <v>3663</v>
      </c>
      <c r="AJ346" s="18" t="s">
        <v>3664</v>
      </c>
      <c r="AK346" s="49">
        <v>80.3358</v>
      </c>
      <c r="AL346" s="70">
        <v>80.3358</v>
      </c>
      <c r="AM346" s="51">
        <v>37.34</v>
      </c>
      <c r="AN346" s="52">
        <v>277.02</v>
      </c>
      <c r="AO346" s="53">
        <v>3000</v>
      </c>
      <c r="AP346" s="53"/>
      <c r="AQ346" s="53"/>
      <c r="AR346" s="18" t="s">
        <v>3673</v>
      </c>
      <c r="AS346" s="25" t="s">
        <v>291</v>
      </c>
      <c r="AT346" s="25" t="s">
        <v>306</v>
      </c>
      <c r="AU346" s="18" t="s">
        <v>599</v>
      </c>
      <c r="AV346" s="18" t="s">
        <v>245</v>
      </c>
      <c r="AW346" s="102" t="s">
        <v>278</v>
      </c>
      <c r="AX346" s="69" t="s">
        <v>3541</v>
      </c>
      <c r="AY346" s="69"/>
      <c r="AZ346" s="18"/>
      <c r="BA346" s="25" t="s">
        <v>279</v>
      </c>
      <c r="BB346" s="18">
        <v>13827892134</v>
      </c>
      <c r="BC346" s="14" t="s">
        <v>3674</v>
      </c>
      <c r="BD346" s="18" t="s">
        <v>280</v>
      </c>
      <c r="BE346" s="25">
        <v>0</v>
      </c>
      <c r="BF346" s="25">
        <v>0</v>
      </c>
      <c r="BG346" s="25">
        <v>0</v>
      </c>
      <c r="BH346" s="25">
        <v>0</v>
      </c>
      <c r="BI346" s="18" t="s">
        <v>1925</v>
      </c>
      <c r="BJ346" s="35" t="s">
        <v>1847</v>
      </c>
      <c r="BK346" s="18">
        <v>77</v>
      </c>
      <c r="BL346" s="18"/>
      <c r="BM346" s="18"/>
      <c r="BN346" s="57"/>
    </row>
    <row r="347" ht="33" customHeight="1" spans="1:66">
      <c r="A347" s="290" t="s">
        <v>3675</v>
      </c>
      <c r="B347" s="15" t="s">
        <v>3676</v>
      </c>
      <c r="C347" s="290" t="s">
        <v>3675</v>
      </c>
      <c r="D347" s="15" t="s">
        <v>3677</v>
      </c>
      <c r="E347" s="17">
        <v>2420</v>
      </c>
      <c r="F347" s="18" t="s">
        <v>285</v>
      </c>
      <c r="G347" s="18" t="s">
        <v>265</v>
      </c>
      <c r="H347" s="19" t="s">
        <v>266</v>
      </c>
      <c r="I347" s="15" t="s">
        <v>3678</v>
      </c>
      <c r="J347" s="24">
        <v>15</v>
      </c>
      <c r="K347" s="25">
        <v>0</v>
      </c>
      <c r="L347" s="18">
        <v>3</v>
      </c>
      <c r="M347" s="15">
        <v>44251</v>
      </c>
      <c r="N347" s="15">
        <v>45346</v>
      </c>
      <c r="O347" s="79"/>
      <c r="P347" s="15" t="s">
        <v>2618</v>
      </c>
      <c r="Q347" s="25">
        <v>3.95</v>
      </c>
      <c r="R347" s="24">
        <v>3.29166666666667</v>
      </c>
      <c r="S347" s="29" t="s">
        <v>1826</v>
      </c>
      <c r="T347" s="25" t="s">
        <v>270</v>
      </c>
      <c r="U347" s="18"/>
      <c r="V347" s="18" t="s">
        <v>166</v>
      </c>
      <c r="W347" s="18" t="s">
        <v>3679</v>
      </c>
      <c r="X347" s="18" t="s">
        <v>24</v>
      </c>
      <c r="Y347" s="35" t="s">
        <v>1566</v>
      </c>
      <c r="Z347" s="18" t="s">
        <v>3680</v>
      </c>
      <c r="AA347" s="18"/>
      <c r="AB347" s="37" t="s">
        <v>3681</v>
      </c>
      <c r="AC347" s="38" t="s">
        <v>273</v>
      </c>
      <c r="AD347" s="18" t="s">
        <v>274</v>
      </c>
      <c r="AE347" s="25" t="s">
        <v>3682</v>
      </c>
      <c r="AF347" s="289" t="s">
        <v>3683</v>
      </c>
      <c r="AG347" s="14" t="s">
        <v>172</v>
      </c>
      <c r="AH347" s="14" t="s">
        <v>172</v>
      </c>
      <c r="AI347" s="14" t="s">
        <v>172</v>
      </c>
      <c r="AJ347" s="14" t="s">
        <v>172</v>
      </c>
      <c r="AK347" s="68" t="s">
        <v>172</v>
      </c>
      <c r="AL347" s="50"/>
      <c r="AM347" s="69" t="s">
        <v>172</v>
      </c>
      <c r="AN347" s="14" t="s">
        <v>172</v>
      </c>
      <c r="AO347" s="53">
        <v>1000</v>
      </c>
      <c r="AP347" s="53"/>
      <c r="AQ347" s="53"/>
      <c r="AR347" s="18" t="s">
        <v>3684</v>
      </c>
      <c r="AS347" s="25" t="s">
        <v>599</v>
      </c>
      <c r="AT347" s="25" t="s">
        <v>599</v>
      </c>
      <c r="AU347" s="18" t="s">
        <v>291</v>
      </c>
      <c r="AV347" s="18" t="s">
        <v>245</v>
      </c>
      <c r="AW347" s="102" t="s">
        <v>278</v>
      </c>
      <c r="AX347" s="18" t="s">
        <v>3598</v>
      </c>
      <c r="AY347" s="18"/>
      <c r="AZ347" s="18"/>
      <c r="BA347" s="25" t="s">
        <v>279</v>
      </c>
      <c r="BB347" s="18">
        <v>15986015591</v>
      </c>
      <c r="BC347" s="14" t="s">
        <v>3685</v>
      </c>
      <c r="BD347" s="18" t="s">
        <v>280</v>
      </c>
      <c r="BE347" s="25">
        <v>0</v>
      </c>
      <c r="BF347" s="25">
        <v>0</v>
      </c>
      <c r="BG347" s="25">
        <v>0</v>
      </c>
      <c r="BH347" s="25">
        <v>0</v>
      </c>
      <c r="BI347" s="18"/>
      <c r="BJ347" s="35" t="s">
        <v>1847</v>
      </c>
      <c r="BK347" s="18">
        <v>77</v>
      </c>
      <c r="BL347" s="18"/>
      <c r="BM347" s="18"/>
      <c r="BN347" s="57"/>
    </row>
    <row r="348" ht="33" customHeight="1" spans="1:66">
      <c r="A348" s="290" t="s">
        <v>3686</v>
      </c>
      <c r="B348" s="15" t="s">
        <v>3687</v>
      </c>
      <c r="C348" s="290" t="s">
        <v>3686</v>
      </c>
      <c r="D348" s="16" t="s">
        <v>3688</v>
      </c>
      <c r="E348" s="17">
        <v>2421</v>
      </c>
      <c r="F348" s="18" t="s">
        <v>285</v>
      </c>
      <c r="G348" s="18" t="s">
        <v>310</v>
      </c>
      <c r="H348" s="19" t="s">
        <v>266</v>
      </c>
      <c r="I348" s="15" t="s">
        <v>3689</v>
      </c>
      <c r="J348" s="24">
        <v>20</v>
      </c>
      <c r="K348" s="25">
        <v>0</v>
      </c>
      <c r="L348" s="18">
        <v>3</v>
      </c>
      <c r="M348" s="15">
        <v>44252</v>
      </c>
      <c r="N348" s="15">
        <v>45347</v>
      </c>
      <c r="O348" s="79"/>
      <c r="P348" s="15" t="s">
        <v>2618</v>
      </c>
      <c r="Q348" s="25">
        <v>3.95</v>
      </c>
      <c r="R348" s="24">
        <v>3.29166666666667</v>
      </c>
      <c r="S348" s="29" t="s">
        <v>1826</v>
      </c>
      <c r="T348" s="25" t="s">
        <v>270</v>
      </c>
      <c r="U348" s="18"/>
      <c r="V348" s="18" t="s">
        <v>166</v>
      </c>
      <c r="W348" s="18" t="s">
        <v>3690</v>
      </c>
      <c r="X348" s="18" t="s">
        <v>166</v>
      </c>
      <c r="Y348" s="35" t="s">
        <v>421</v>
      </c>
      <c r="Z348" s="18" t="s">
        <v>3691</v>
      </c>
      <c r="AA348" s="18"/>
      <c r="AB348" s="37"/>
      <c r="AC348" s="38" t="s">
        <v>273</v>
      </c>
      <c r="AD348" s="18" t="s">
        <v>321</v>
      </c>
      <c r="AE348" s="25" t="s">
        <v>3692</v>
      </c>
      <c r="AF348" s="18" t="s">
        <v>3693</v>
      </c>
      <c r="AG348" s="14" t="s">
        <v>172</v>
      </c>
      <c r="AH348" s="14" t="s">
        <v>172</v>
      </c>
      <c r="AI348" s="14" t="s">
        <v>172</v>
      </c>
      <c r="AJ348" s="14" t="s">
        <v>172</v>
      </c>
      <c r="AK348" s="68" t="s">
        <v>172</v>
      </c>
      <c r="AL348" s="50"/>
      <c r="AM348" s="69" t="s">
        <v>172</v>
      </c>
      <c r="AN348" s="14" t="s">
        <v>172</v>
      </c>
      <c r="AO348" s="53">
        <v>3000</v>
      </c>
      <c r="AP348" s="53"/>
      <c r="AQ348" s="53"/>
      <c r="AR348" s="18" t="s">
        <v>3020</v>
      </c>
      <c r="AS348" s="25" t="s">
        <v>1050</v>
      </c>
      <c r="AT348" s="25" t="s">
        <v>1050</v>
      </c>
      <c r="AU348" s="18" t="s">
        <v>882</v>
      </c>
      <c r="AV348" s="18"/>
      <c r="AW348" s="102" t="s">
        <v>278</v>
      </c>
      <c r="AX348" s="69" t="s">
        <v>3541</v>
      </c>
      <c r="AY348" s="69"/>
      <c r="AZ348" s="18"/>
      <c r="BA348" s="25" t="s">
        <v>279</v>
      </c>
      <c r="BB348" s="18">
        <v>18316876650</v>
      </c>
      <c r="BC348" s="14" t="s">
        <v>3694</v>
      </c>
      <c r="BD348" s="18" t="s">
        <v>280</v>
      </c>
      <c r="BE348" s="25">
        <v>0</v>
      </c>
      <c r="BF348" s="25">
        <v>0</v>
      </c>
      <c r="BG348" s="25">
        <v>0</v>
      </c>
      <c r="BH348" s="25">
        <v>0</v>
      </c>
      <c r="BI348" s="18"/>
      <c r="BJ348" s="35" t="s">
        <v>1847</v>
      </c>
      <c r="BK348" s="18">
        <v>77</v>
      </c>
      <c r="BL348" s="18"/>
      <c r="BM348" s="18"/>
      <c r="BN348" s="57"/>
    </row>
    <row r="349" ht="33" customHeight="1" spans="1:66">
      <c r="A349" s="290" t="s">
        <v>3695</v>
      </c>
      <c r="B349" s="15" t="s">
        <v>3696</v>
      </c>
      <c r="C349" s="290" t="s">
        <v>3695</v>
      </c>
      <c r="D349" s="15" t="s">
        <v>3697</v>
      </c>
      <c r="E349" s="17">
        <v>2424</v>
      </c>
      <c r="F349" s="18" t="s">
        <v>285</v>
      </c>
      <c r="G349" s="18" t="s">
        <v>265</v>
      </c>
      <c r="H349" s="19" t="s">
        <v>266</v>
      </c>
      <c r="I349" s="15" t="s">
        <v>3698</v>
      </c>
      <c r="J349" s="24">
        <v>30</v>
      </c>
      <c r="K349" s="25">
        <v>0</v>
      </c>
      <c r="L349" s="18">
        <v>3</v>
      </c>
      <c r="M349" s="15">
        <v>44264</v>
      </c>
      <c r="N349" s="15">
        <v>45360</v>
      </c>
      <c r="O349" s="79"/>
      <c r="P349" s="15" t="s">
        <v>2618</v>
      </c>
      <c r="Q349" s="25">
        <v>3.95</v>
      </c>
      <c r="R349" s="24">
        <v>3.29166666666667</v>
      </c>
      <c r="S349" s="29" t="s">
        <v>1826</v>
      </c>
      <c r="T349" s="25" t="s">
        <v>270</v>
      </c>
      <c r="U349" s="18"/>
      <c r="V349" s="18" t="s">
        <v>166</v>
      </c>
      <c r="W349" s="18" t="s">
        <v>435</v>
      </c>
      <c r="X349" s="18" t="s">
        <v>24</v>
      </c>
      <c r="Y349" s="35" t="s">
        <v>288</v>
      </c>
      <c r="Z349" s="18" t="s">
        <v>3699</v>
      </c>
      <c r="AA349" s="18"/>
      <c r="AB349" s="37"/>
      <c r="AC349" s="38" t="s">
        <v>273</v>
      </c>
      <c r="AD349" s="18" t="s">
        <v>274</v>
      </c>
      <c r="AE349" s="25" t="s">
        <v>3700</v>
      </c>
      <c r="AF349" s="289" t="s">
        <v>3701</v>
      </c>
      <c r="AG349" s="14" t="s">
        <v>172</v>
      </c>
      <c r="AH349" s="14" t="s">
        <v>172</v>
      </c>
      <c r="AI349" s="14" t="s">
        <v>172</v>
      </c>
      <c r="AJ349" s="14" t="s">
        <v>172</v>
      </c>
      <c r="AK349" s="68" t="s">
        <v>172</v>
      </c>
      <c r="AL349" s="50"/>
      <c r="AM349" s="69" t="s">
        <v>172</v>
      </c>
      <c r="AN349" s="14" t="s">
        <v>172</v>
      </c>
      <c r="AO349" s="53">
        <v>2000</v>
      </c>
      <c r="AP349" s="53"/>
      <c r="AQ349" s="53"/>
      <c r="AR349" s="18" t="s">
        <v>3702</v>
      </c>
      <c r="AS349" s="25" t="s">
        <v>291</v>
      </c>
      <c r="AT349" s="25" t="s">
        <v>306</v>
      </c>
      <c r="AU349" s="18" t="s">
        <v>599</v>
      </c>
      <c r="AV349" s="18" t="s">
        <v>245</v>
      </c>
      <c r="AW349" s="102" t="s">
        <v>278</v>
      </c>
      <c r="AX349" s="18" t="s">
        <v>3703</v>
      </c>
      <c r="AY349" s="18"/>
      <c r="AZ349" s="18"/>
      <c r="BA349" s="25" t="s">
        <v>279</v>
      </c>
      <c r="BB349" s="18">
        <v>18818325898</v>
      </c>
      <c r="BC349" s="14" t="s">
        <v>3704</v>
      </c>
      <c r="BD349" s="18" t="s">
        <v>280</v>
      </c>
      <c r="BE349" s="25">
        <v>0</v>
      </c>
      <c r="BF349" s="25">
        <v>0</v>
      </c>
      <c r="BG349" s="25">
        <v>0</v>
      </c>
      <c r="BH349" s="25">
        <v>0</v>
      </c>
      <c r="BI349" s="18"/>
      <c r="BJ349" s="35" t="s">
        <v>1847</v>
      </c>
      <c r="BK349" s="18">
        <v>77</v>
      </c>
      <c r="BL349" s="18"/>
      <c r="BM349" s="18"/>
      <c r="BN349" s="57"/>
    </row>
    <row r="350" ht="33" customHeight="1" spans="1:66">
      <c r="A350" s="290" t="s">
        <v>3705</v>
      </c>
      <c r="B350" s="15" t="s">
        <v>3706</v>
      </c>
      <c r="C350" s="290" t="s">
        <v>3705</v>
      </c>
      <c r="D350" s="15" t="s">
        <v>3707</v>
      </c>
      <c r="E350" s="17">
        <v>2430</v>
      </c>
      <c r="F350" s="18" t="s">
        <v>285</v>
      </c>
      <c r="G350" s="18" t="s">
        <v>265</v>
      </c>
      <c r="H350" s="19" t="s">
        <v>266</v>
      </c>
      <c r="I350" s="15" t="s">
        <v>3708</v>
      </c>
      <c r="J350" s="24">
        <v>30</v>
      </c>
      <c r="K350" s="25">
        <v>0</v>
      </c>
      <c r="L350" s="18">
        <v>3</v>
      </c>
      <c r="M350" s="15">
        <v>44280</v>
      </c>
      <c r="N350" s="15">
        <v>45376</v>
      </c>
      <c r="O350" s="79"/>
      <c r="P350" s="15" t="s">
        <v>2618</v>
      </c>
      <c r="Q350" s="25">
        <v>3.95</v>
      </c>
      <c r="R350" s="24">
        <v>3.29166666666667</v>
      </c>
      <c r="S350" s="29" t="s">
        <v>1826</v>
      </c>
      <c r="T350" s="25" t="s">
        <v>270</v>
      </c>
      <c r="U350" s="18"/>
      <c r="V350" s="19" t="s">
        <v>166</v>
      </c>
      <c r="W350" s="18" t="s">
        <v>3709</v>
      </c>
      <c r="X350" s="18" t="s">
        <v>24</v>
      </c>
      <c r="Y350" s="35" t="s">
        <v>288</v>
      </c>
      <c r="Z350" s="18" t="s">
        <v>3710</v>
      </c>
      <c r="AA350" s="18"/>
      <c r="AB350" s="37" t="s">
        <v>3711</v>
      </c>
      <c r="AC350" s="38" t="s">
        <v>273</v>
      </c>
      <c r="AD350" s="18" t="s">
        <v>321</v>
      </c>
      <c r="AE350" s="25" t="s">
        <v>3712</v>
      </c>
      <c r="AF350" s="289" t="s">
        <v>3713</v>
      </c>
      <c r="AG350" s="14" t="s">
        <v>172</v>
      </c>
      <c r="AH350" s="14" t="s">
        <v>172</v>
      </c>
      <c r="AI350" s="14" t="s">
        <v>172</v>
      </c>
      <c r="AJ350" s="14" t="s">
        <v>172</v>
      </c>
      <c r="AK350" s="68" t="s">
        <v>172</v>
      </c>
      <c r="AL350" s="50"/>
      <c r="AM350" s="69" t="s">
        <v>172</v>
      </c>
      <c r="AN350" s="14" t="s">
        <v>172</v>
      </c>
      <c r="AO350" s="53">
        <v>4000</v>
      </c>
      <c r="AP350" s="53"/>
      <c r="AQ350" s="53"/>
      <c r="AR350" s="18" t="s">
        <v>3714</v>
      </c>
      <c r="AS350" s="25" t="s">
        <v>1050</v>
      </c>
      <c r="AT350" s="25" t="s">
        <v>1050</v>
      </c>
      <c r="AU350" s="18" t="s">
        <v>299</v>
      </c>
      <c r="AV350" s="18" t="s">
        <v>245</v>
      </c>
      <c r="AW350" s="102" t="s">
        <v>278</v>
      </c>
      <c r="AX350" s="69" t="s">
        <v>3541</v>
      </c>
      <c r="AY350" s="74" t="s">
        <v>166</v>
      </c>
      <c r="AZ350" s="18"/>
      <c r="BA350" s="25" t="s">
        <v>279</v>
      </c>
      <c r="BB350" s="18">
        <v>13794702725</v>
      </c>
      <c r="BC350" s="14" t="s">
        <v>3715</v>
      </c>
      <c r="BD350" s="18" t="s">
        <v>280</v>
      </c>
      <c r="BE350" s="25">
        <v>0</v>
      </c>
      <c r="BF350" s="25">
        <v>0</v>
      </c>
      <c r="BG350" s="25">
        <v>0</v>
      </c>
      <c r="BH350" s="25">
        <v>0</v>
      </c>
      <c r="BI350" s="18"/>
      <c r="BJ350" s="35" t="s">
        <v>1847</v>
      </c>
      <c r="BK350" s="18">
        <v>77</v>
      </c>
      <c r="BL350" s="18"/>
      <c r="BM350" s="18"/>
      <c r="BN350" s="57"/>
    </row>
    <row r="351" ht="33" customHeight="1" spans="1:66">
      <c r="A351" s="290" t="s">
        <v>3716</v>
      </c>
      <c r="B351" s="15" t="s">
        <v>1091</v>
      </c>
      <c r="C351" s="290" t="s">
        <v>3716</v>
      </c>
      <c r="D351" s="15" t="s">
        <v>1092</v>
      </c>
      <c r="E351" s="17">
        <v>2432</v>
      </c>
      <c r="F351" s="18" t="s">
        <v>285</v>
      </c>
      <c r="G351" s="18" t="s">
        <v>265</v>
      </c>
      <c r="H351" s="19" t="s">
        <v>266</v>
      </c>
      <c r="I351" s="15" t="s">
        <v>1093</v>
      </c>
      <c r="J351" s="24">
        <v>30</v>
      </c>
      <c r="K351" s="25">
        <v>0</v>
      </c>
      <c r="L351" s="18">
        <v>3</v>
      </c>
      <c r="M351" s="15">
        <v>44281</v>
      </c>
      <c r="N351" s="15">
        <v>45377</v>
      </c>
      <c r="O351" s="79"/>
      <c r="P351" s="15" t="s">
        <v>2618</v>
      </c>
      <c r="Q351" s="25">
        <v>3.95</v>
      </c>
      <c r="R351" s="24">
        <v>3.29166666666667</v>
      </c>
      <c r="S351" s="29" t="s">
        <v>1826</v>
      </c>
      <c r="T351" s="25" t="s">
        <v>270</v>
      </c>
      <c r="U351" s="18"/>
      <c r="V351" s="18" t="s">
        <v>166</v>
      </c>
      <c r="W351" s="18" t="s">
        <v>3717</v>
      </c>
      <c r="X351" s="18" t="s">
        <v>24</v>
      </c>
      <c r="Y351" s="35" t="s">
        <v>288</v>
      </c>
      <c r="Z351" s="18" t="s">
        <v>3718</v>
      </c>
      <c r="AA351" s="18"/>
      <c r="AB351" s="37" t="s">
        <v>3719</v>
      </c>
      <c r="AC351" s="38" t="s">
        <v>273</v>
      </c>
      <c r="AD351" s="18" t="s">
        <v>321</v>
      </c>
      <c r="AE351" s="25" t="s">
        <v>3720</v>
      </c>
      <c r="AF351" s="289" t="s">
        <v>3721</v>
      </c>
      <c r="AG351" s="14" t="s">
        <v>172</v>
      </c>
      <c r="AH351" s="14" t="s">
        <v>172</v>
      </c>
      <c r="AI351" s="14" t="s">
        <v>172</v>
      </c>
      <c r="AJ351" s="14" t="s">
        <v>172</v>
      </c>
      <c r="AK351" s="68" t="s">
        <v>172</v>
      </c>
      <c r="AL351" s="50"/>
      <c r="AM351" s="69" t="s">
        <v>172</v>
      </c>
      <c r="AN351" s="14" t="s">
        <v>172</v>
      </c>
      <c r="AO351" s="53">
        <v>4000</v>
      </c>
      <c r="AP351" s="53"/>
      <c r="AQ351" s="53"/>
      <c r="AR351" s="18" t="s">
        <v>3722</v>
      </c>
      <c r="AS351" s="25" t="s">
        <v>1050</v>
      </c>
      <c r="AT351" s="25" t="s">
        <v>1050</v>
      </c>
      <c r="AU351" s="18" t="s">
        <v>882</v>
      </c>
      <c r="AV351" s="18" t="s">
        <v>245</v>
      </c>
      <c r="AW351" s="102" t="s">
        <v>278</v>
      </c>
      <c r="AX351" s="18" t="s">
        <v>3703</v>
      </c>
      <c r="AY351" s="18"/>
      <c r="AZ351" s="18"/>
      <c r="BA351" s="25" t="s">
        <v>279</v>
      </c>
      <c r="BB351" s="18">
        <v>13553246873</v>
      </c>
      <c r="BC351" s="14" t="s">
        <v>3723</v>
      </c>
      <c r="BD351" s="18" t="s">
        <v>280</v>
      </c>
      <c r="BE351" s="25">
        <v>0</v>
      </c>
      <c r="BF351" s="25">
        <v>0</v>
      </c>
      <c r="BG351" s="25">
        <v>0</v>
      </c>
      <c r="BH351" s="25">
        <v>0</v>
      </c>
      <c r="BI351" s="18"/>
      <c r="BJ351" s="35" t="s">
        <v>1847</v>
      </c>
      <c r="BK351" s="18">
        <v>77</v>
      </c>
      <c r="BL351" s="18"/>
      <c r="BM351" s="18"/>
      <c r="BN351" s="57"/>
    </row>
    <row r="352" ht="33" customHeight="1" spans="1:66">
      <c r="A352" s="290" t="s">
        <v>161</v>
      </c>
      <c r="B352" s="15" t="s">
        <v>3724</v>
      </c>
      <c r="C352" s="290" t="s">
        <v>161</v>
      </c>
      <c r="D352" s="16" t="s">
        <v>3725</v>
      </c>
      <c r="E352" s="17">
        <v>2433</v>
      </c>
      <c r="F352" s="18" t="s">
        <v>285</v>
      </c>
      <c r="G352" s="18" t="s">
        <v>265</v>
      </c>
      <c r="H352" s="19" t="s">
        <v>266</v>
      </c>
      <c r="I352" s="15" t="s">
        <v>3726</v>
      </c>
      <c r="J352" s="24">
        <v>30</v>
      </c>
      <c r="K352" s="25">
        <v>0</v>
      </c>
      <c r="L352" s="18">
        <v>3</v>
      </c>
      <c r="M352" s="15">
        <v>44281</v>
      </c>
      <c r="N352" s="15">
        <v>45377</v>
      </c>
      <c r="O352" s="79"/>
      <c r="P352" s="15" t="s">
        <v>2618</v>
      </c>
      <c r="Q352" s="25">
        <v>3.85</v>
      </c>
      <c r="R352" s="24">
        <v>3.20833333333333</v>
      </c>
      <c r="S352" s="29" t="s">
        <v>1826</v>
      </c>
      <c r="T352" s="25" t="s">
        <v>270</v>
      </c>
      <c r="U352" s="18"/>
      <c r="V352" s="18" t="s">
        <v>24</v>
      </c>
      <c r="W352" s="18" t="s">
        <v>3709</v>
      </c>
      <c r="X352" s="18" t="s">
        <v>24</v>
      </c>
      <c r="Y352" s="35" t="s">
        <v>288</v>
      </c>
      <c r="Z352" s="18" t="s">
        <v>3727</v>
      </c>
      <c r="AA352" s="18"/>
      <c r="AB352" s="37" t="s">
        <v>3728</v>
      </c>
      <c r="AC352" s="38" t="s">
        <v>273</v>
      </c>
      <c r="AD352" s="18" t="s">
        <v>321</v>
      </c>
      <c r="AE352" s="25" t="s">
        <v>3729</v>
      </c>
      <c r="AF352" s="289" t="s">
        <v>3730</v>
      </c>
      <c r="AG352" s="14" t="s">
        <v>172</v>
      </c>
      <c r="AH352" s="14" t="s">
        <v>172</v>
      </c>
      <c r="AI352" s="14" t="s">
        <v>172</v>
      </c>
      <c r="AJ352" s="14" t="s">
        <v>172</v>
      </c>
      <c r="AK352" s="68" t="s">
        <v>172</v>
      </c>
      <c r="AL352" s="50"/>
      <c r="AM352" s="69" t="s">
        <v>172</v>
      </c>
      <c r="AN352" s="14" t="s">
        <v>172</v>
      </c>
      <c r="AO352" s="53">
        <v>4000</v>
      </c>
      <c r="AP352" s="53"/>
      <c r="AQ352" s="53"/>
      <c r="AR352" s="18" t="s">
        <v>1067</v>
      </c>
      <c r="AS352" s="25" t="s">
        <v>1050</v>
      </c>
      <c r="AT352" s="25" t="s">
        <v>1050</v>
      </c>
      <c r="AU352" s="18" t="s">
        <v>882</v>
      </c>
      <c r="AV352" s="18" t="s">
        <v>245</v>
      </c>
      <c r="AW352" s="102" t="s">
        <v>278</v>
      </c>
      <c r="AX352" s="69" t="s">
        <v>3541</v>
      </c>
      <c r="AY352" s="69"/>
      <c r="AZ352" s="18"/>
      <c r="BA352" s="25" t="s">
        <v>2835</v>
      </c>
      <c r="BB352" s="18">
        <v>13923683668</v>
      </c>
      <c r="BC352" s="14" t="s">
        <v>3731</v>
      </c>
      <c r="BD352" s="18" t="s">
        <v>280</v>
      </c>
      <c r="BE352" s="25">
        <v>0</v>
      </c>
      <c r="BF352" s="25">
        <v>0</v>
      </c>
      <c r="BG352" s="25">
        <v>0</v>
      </c>
      <c r="BH352" s="25">
        <v>0</v>
      </c>
      <c r="BI352" s="18"/>
      <c r="BJ352" s="35" t="s">
        <v>1847</v>
      </c>
      <c r="BK352" s="18">
        <v>77</v>
      </c>
      <c r="BL352" s="18"/>
      <c r="BM352" s="18"/>
      <c r="BN352" s="112" t="s">
        <v>166</v>
      </c>
    </row>
    <row r="353" ht="33" customHeight="1" spans="1:66">
      <c r="A353" s="290" t="s">
        <v>3732</v>
      </c>
      <c r="B353" s="15" t="s">
        <v>3733</v>
      </c>
      <c r="C353" s="290" t="s">
        <v>3732</v>
      </c>
      <c r="D353" s="16" t="s">
        <v>3734</v>
      </c>
      <c r="E353" s="17">
        <v>2436</v>
      </c>
      <c r="F353" s="18" t="s">
        <v>1434</v>
      </c>
      <c r="G353" s="18" t="s">
        <v>265</v>
      </c>
      <c r="H353" s="19" t="s">
        <v>266</v>
      </c>
      <c r="I353" s="15" t="s">
        <v>3735</v>
      </c>
      <c r="J353" s="24">
        <v>30</v>
      </c>
      <c r="K353" s="25">
        <v>0</v>
      </c>
      <c r="L353" s="18">
        <v>3</v>
      </c>
      <c r="M353" s="15">
        <v>44285</v>
      </c>
      <c r="N353" s="15">
        <v>45381</v>
      </c>
      <c r="O353" s="79"/>
      <c r="P353" s="15" t="s">
        <v>2618</v>
      </c>
      <c r="Q353" s="25">
        <v>3.95</v>
      </c>
      <c r="R353" s="24">
        <v>3.29166666666667</v>
      </c>
      <c r="S353" s="29" t="s">
        <v>1826</v>
      </c>
      <c r="T353" s="25" t="s">
        <v>270</v>
      </c>
      <c r="U353" s="18"/>
      <c r="V353" s="18" t="s">
        <v>166</v>
      </c>
      <c r="W353" s="18" t="s">
        <v>1495</v>
      </c>
      <c r="X353" s="18" t="s">
        <v>24</v>
      </c>
      <c r="Y353" s="35" t="s">
        <v>421</v>
      </c>
      <c r="Z353" s="18" t="s">
        <v>3736</v>
      </c>
      <c r="AA353" s="18"/>
      <c r="AB353" s="37" t="s">
        <v>3737</v>
      </c>
      <c r="AC353" s="38" t="s">
        <v>273</v>
      </c>
      <c r="AD353" s="18" t="s">
        <v>321</v>
      </c>
      <c r="AE353" s="25" t="s">
        <v>3738</v>
      </c>
      <c r="AF353" s="289" t="s">
        <v>3739</v>
      </c>
      <c r="AG353" s="14" t="s">
        <v>172</v>
      </c>
      <c r="AH353" s="14" t="s">
        <v>172</v>
      </c>
      <c r="AI353" s="14" t="s">
        <v>172</v>
      </c>
      <c r="AJ353" s="14" t="s">
        <v>172</v>
      </c>
      <c r="AK353" s="68" t="s">
        <v>172</v>
      </c>
      <c r="AL353" s="50"/>
      <c r="AM353" s="69" t="s">
        <v>172</v>
      </c>
      <c r="AN353" s="14" t="s">
        <v>172</v>
      </c>
      <c r="AO353" s="53">
        <v>4000</v>
      </c>
      <c r="AP353" s="53"/>
      <c r="AQ353" s="53"/>
      <c r="AR353" s="18" t="s">
        <v>3740</v>
      </c>
      <c r="AS353" s="25" t="s">
        <v>299</v>
      </c>
      <c r="AT353" s="25" t="s">
        <v>299</v>
      </c>
      <c r="AU353" s="18" t="s">
        <v>882</v>
      </c>
      <c r="AV353" s="18" t="s">
        <v>1394</v>
      </c>
      <c r="AW353" s="102" t="s">
        <v>278</v>
      </c>
      <c r="AX353" s="18" t="s">
        <v>3598</v>
      </c>
      <c r="AY353" s="74" t="s">
        <v>166</v>
      </c>
      <c r="AZ353" s="18"/>
      <c r="BA353" s="25" t="s">
        <v>279</v>
      </c>
      <c r="BB353" s="18">
        <v>13923685208</v>
      </c>
      <c r="BC353" s="14" t="s">
        <v>3741</v>
      </c>
      <c r="BD353" s="18" t="s">
        <v>280</v>
      </c>
      <c r="BE353" s="25">
        <v>0</v>
      </c>
      <c r="BF353" s="25">
        <v>0</v>
      </c>
      <c r="BG353" s="25">
        <v>0</v>
      </c>
      <c r="BH353" s="25">
        <v>0</v>
      </c>
      <c r="BI353" s="18"/>
      <c r="BJ353" s="35" t="s">
        <v>1847</v>
      </c>
      <c r="BK353" s="18">
        <v>77</v>
      </c>
      <c r="BL353" s="18"/>
      <c r="BM353" s="18"/>
      <c r="BN353" s="57"/>
    </row>
    <row r="354" ht="33" customHeight="1" spans="1:66">
      <c r="A354" s="69" t="s">
        <v>3742</v>
      </c>
      <c r="B354" s="15" t="s">
        <v>3743</v>
      </c>
      <c r="C354" s="69" t="s">
        <v>3742</v>
      </c>
      <c r="D354" s="15" t="s">
        <v>3744</v>
      </c>
      <c r="E354" s="17">
        <v>2440</v>
      </c>
      <c r="F354" s="19" t="s">
        <v>285</v>
      </c>
      <c r="G354" s="18" t="s">
        <v>265</v>
      </c>
      <c r="H354" s="19" t="s">
        <v>266</v>
      </c>
      <c r="I354" s="15" t="s">
        <v>3745</v>
      </c>
      <c r="J354" s="24">
        <v>30</v>
      </c>
      <c r="K354" s="25">
        <v>0</v>
      </c>
      <c r="L354" s="18">
        <v>3</v>
      </c>
      <c r="M354" s="15">
        <v>44288</v>
      </c>
      <c r="N354" s="15">
        <v>45384</v>
      </c>
      <c r="O354" s="27"/>
      <c r="P354" s="15" t="s">
        <v>2618</v>
      </c>
      <c r="Q354" s="25">
        <v>3.95</v>
      </c>
      <c r="R354" s="24">
        <v>3.29166666666667</v>
      </c>
      <c r="S354" s="29" t="s">
        <v>1826</v>
      </c>
      <c r="T354" s="25" t="s">
        <v>270</v>
      </c>
      <c r="U354" s="19"/>
      <c r="V354" s="19" t="s">
        <v>166</v>
      </c>
      <c r="W354" s="18" t="s">
        <v>1515</v>
      </c>
      <c r="X354" s="19" t="s">
        <v>24</v>
      </c>
      <c r="Y354" s="35" t="s">
        <v>1566</v>
      </c>
      <c r="Z354" s="18" t="s">
        <v>3746</v>
      </c>
      <c r="AA354" s="18"/>
      <c r="AB354" s="37" t="s">
        <v>3747</v>
      </c>
      <c r="AC354" s="38" t="s">
        <v>273</v>
      </c>
      <c r="AD354" s="18" t="s">
        <v>274</v>
      </c>
      <c r="AE354" s="25" t="s">
        <v>3748</v>
      </c>
      <c r="AF354" s="14" t="s">
        <v>3749</v>
      </c>
      <c r="AG354" s="14" t="s">
        <v>172</v>
      </c>
      <c r="AH354" s="14" t="s">
        <v>172</v>
      </c>
      <c r="AI354" s="14" t="s">
        <v>172</v>
      </c>
      <c r="AJ354" s="14" t="s">
        <v>172</v>
      </c>
      <c r="AK354" s="68" t="s">
        <v>172</v>
      </c>
      <c r="AL354" s="50"/>
      <c r="AM354" s="69" t="s">
        <v>172</v>
      </c>
      <c r="AN354" s="14" t="s">
        <v>172</v>
      </c>
      <c r="AO354" s="53">
        <v>4000</v>
      </c>
      <c r="AP354" s="53"/>
      <c r="AQ354" s="53"/>
      <c r="AR354" s="31" t="s">
        <v>3750</v>
      </c>
      <c r="AS354" s="25" t="s">
        <v>291</v>
      </c>
      <c r="AT354" s="25" t="s">
        <v>306</v>
      </c>
      <c r="AU354" s="18" t="s">
        <v>599</v>
      </c>
      <c r="AV354" s="18" t="s">
        <v>245</v>
      </c>
      <c r="AW354" s="102" t="s">
        <v>278</v>
      </c>
      <c r="AX354" s="69" t="s">
        <v>3541</v>
      </c>
      <c r="AY354" s="69"/>
      <c r="AZ354" s="18"/>
      <c r="BA354" s="25" t="s">
        <v>279</v>
      </c>
      <c r="BB354" s="26">
        <v>13376786286</v>
      </c>
      <c r="BC354" s="14" t="s">
        <v>3751</v>
      </c>
      <c r="BD354" s="18" t="s">
        <v>280</v>
      </c>
      <c r="BE354" s="25">
        <v>0</v>
      </c>
      <c r="BF354" s="25">
        <v>0</v>
      </c>
      <c r="BG354" s="25">
        <v>0</v>
      </c>
      <c r="BH354" s="25">
        <v>0</v>
      </c>
      <c r="BI354" s="25"/>
      <c r="BJ354" s="35" t="s">
        <v>1847</v>
      </c>
      <c r="BK354" s="18">
        <v>77</v>
      </c>
      <c r="BL354" s="18"/>
      <c r="BM354" s="18"/>
      <c r="BN354" s="57"/>
    </row>
    <row r="355" ht="33" customHeight="1" spans="1:66">
      <c r="A355" s="69" t="s">
        <v>3752</v>
      </c>
      <c r="B355" s="15" t="s">
        <v>3753</v>
      </c>
      <c r="C355" s="69" t="s">
        <v>3752</v>
      </c>
      <c r="D355" s="15" t="s">
        <v>3754</v>
      </c>
      <c r="E355" s="17">
        <v>2443</v>
      </c>
      <c r="F355" s="19" t="s">
        <v>285</v>
      </c>
      <c r="G355" s="18" t="s">
        <v>265</v>
      </c>
      <c r="H355" s="19" t="s">
        <v>266</v>
      </c>
      <c r="I355" s="15" t="s">
        <v>3755</v>
      </c>
      <c r="J355" s="24">
        <v>30</v>
      </c>
      <c r="K355" s="25">
        <v>20.8</v>
      </c>
      <c r="L355" s="18">
        <v>4</v>
      </c>
      <c r="M355" s="15">
        <v>44305</v>
      </c>
      <c r="N355" s="15">
        <v>45766</v>
      </c>
      <c r="O355" s="27"/>
      <c r="P355" s="15" t="s">
        <v>268</v>
      </c>
      <c r="Q355" s="25">
        <v>3.95</v>
      </c>
      <c r="R355" s="24">
        <v>3.29166666666667</v>
      </c>
      <c r="S355" s="29" t="s">
        <v>1826</v>
      </c>
      <c r="T355" s="25" t="s">
        <v>270</v>
      </c>
      <c r="U355" s="19"/>
      <c r="V355" s="19" t="s">
        <v>24</v>
      </c>
      <c r="W355" s="18" t="s">
        <v>3756</v>
      </c>
      <c r="X355" s="19" t="s">
        <v>24</v>
      </c>
      <c r="Y355" s="35" t="s">
        <v>3757</v>
      </c>
      <c r="Z355" s="18" t="s">
        <v>3758</v>
      </c>
      <c r="AA355" s="18"/>
      <c r="AB355" s="37" t="s">
        <v>3759</v>
      </c>
      <c r="AC355" s="38" t="s">
        <v>273</v>
      </c>
      <c r="AD355" s="18" t="s">
        <v>321</v>
      </c>
      <c r="AE355" s="25" t="s">
        <v>3760</v>
      </c>
      <c r="AF355" s="14" t="s">
        <v>3761</v>
      </c>
      <c r="AG355" s="14" t="s">
        <v>172</v>
      </c>
      <c r="AH355" s="14" t="s">
        <v>172</v>
      </c>
      <c r="AI355" s="14" t="s">
        <v>172</v>
      </c>
      <c r="AJ355" s="14" t="s">
        <v>172</v>
      </c>
      <c r="AK355" s="68" t="s">
        <v>172</v>
      </c>
      <c r="AL355" s="50"/>
      <c r="AM355" s="69" t="s">
        <v>172</v>
      </c>
      <c r="AN355" s="14" t="s">
        <v>172</v>
      </c>
      <c r="AO355" s="53">
        <v>2000</v>
      </c>
      <c r="AP355" s="53"/>
      <c r="AQ355" s="53"/>
      <c r="AR355" s="31" t="s">
        <v>3762</v>
      </c>
      <c r="AS355" s="25" t="s">
        <v>291</v>
      </c>
      <c r="AT355" s="25" t="s">
        <v>882</v>
      </c>
      <c r="AU355" s="18" t="s">
        <v>599</v>
      </c>
      <c r="AV355" s="18" t="s">
        <v>245</v>
      </c>
      <c r="AW355" s="102" t="s">
        <v>278</v>
      </c>
      <c r="AX355" s="18" t="s">
        <v>3630</v>
      </c>
      <c r="AY355" s="18"/>
      <c r="AZ355" s="18"/>
      <c r="BA355" s="25" t="s">
        <v>279</v>
      </c>
      <c r="BB355" s="26">
        <v>13553281987</v>
      </c>
      <c r="BC355" s="14" t="s">
        <v>3763</v>
      </c>
      <c r="BD355" s="18" t="s">
        <v>195</v>
      </c>
      <c r="BE355" s="25">
        <v>0</v>
      </c>
      <c r="BF355" s="25">
        <v>0</v>
      </c>
      <c r="BG355" s="25">
        <v>0</v>
      </c>
      <c r="BH355" s="25">
        <v>0</v>
      </c>
      <c r="BI355" s="25"/>
      <c r="BJ355" s="35" t="s">
        <v>1847</v>
      </c>
      <c r="BK355" s="18">
        <v>77</v>
      </c>
      <c r="BL355" s="18"/>
      <c r="BM355" s="18"/>
      <c r="BN355" s="112" t="s">
        <v>24</v>
      </c>
    </row>
    <row r="356" ht="33" customHeight="1" spans="1:66">
      <c r="A356" s="69" t="s">
        <v>3764</v>
      </c>
      <c r="B356" s="15" t="s">
        <v>3765</v>
      </c>
      <c r="C356" s="69" t="s">
        <v>3764</v>
      </c>
      <c r="D356" s="15" t="s">
        <v>3766</v>
      </c>
      <c r="E356" s="17">
        <v>2445</v>
      </c>
      <c r="F356" s="19" t="s">
        <v>285</v>
      </c>
      <c r="G356" s="18" t="s">
        <v>310</v>
      </c>
      <c r="H356" s="19" t="s">
        <v>266</v>
      </c>
      <c r="I356" s="15" t="s">
        <v>3767</v>
      </c>
      <c r="J356" s="24">
        <v>30</v>
      </c>
      <c r="K356" s="25">
        <v>24</v>
      </c>
      <c r="L356" s="18">
        <v>4</v>
      </c>
      <c r="M356" s="15">
        <v>44306</v>
      </c>
      <c r="N356" s="15">
        <v>45767</v>
      </c>
      <c r="O356" s="27"/>
      <c r="P356" s="15" t="s">
        <v>268</v>
      </c>
      <c r="Q356" s="25">
        <v>3.95</v>
      </c>
      <c r="R356" s="24">
        <v>3.29166666666667</v>
      </c>
      <c r="S356" s="29" t="s">
        <v>1826</v>
      </c>
      <c r="T356" s="25" t="s">
        <v>1333</v>
      </c>
      <c r="U356" s="19"/>
      <c r="V356" s="19" t="s">
        <v>166</v>
      </c>
      <c r="W356" s="18" t="s">
        <v>350</v>
      </c>
      <c r="X356" s="19" t="s">
        <v>166</v>
      </c>
      <c r="Y356" s="35" t="s">
        <v>313</v>
      </c>
      <c r="Z356" s="18" t="s">
        <v>3768</v>
      </c>
      <c r="AA356" s="18"/>
      <c r="AB356" s="37" t="s">
        <v>3769</v>
      </c>
      <c r="AC356" s="38" t="s">
        <v>273</v>
      </c>
      <c r="AD356" s="18" t="s">
        <v>274</v>
      </c>
      <c r="AE356" s="25" t="s">
        <v>3770</v>
      </c>
      <c r="AF356" s="14" t="s">
        <v>3771</v>
      </c>
      <c r="AG356" s="54" t="s">
        <v>3772</v>
      </c>
      <c r="AH356" s="48">
        <v>1</v>
      </c>
      <c r="AI356" s="18" t="s">
        <v>3773</v>
      </c>
      <c r="AJ356" s="54" t="s">
        <v>3774</v>
      </c>
      <c r="AK356" s="49">
        <v>54.7658</v>
      </c>
      <c r="AL356" s="122">
        <v>54.7658</v>
      </c>
      <c r="AM356" s="51">
        <v>54.78</v>
      </c>
      <c r="AN356" s="52">
        <v>163.48</v>
      </c>
      <c r="AO356" s="39" t="s">
        <v>3775</v>
      </c>
      <c r="AP356" s="39"/>
      <c r="AQ356" s="39"/>
      <c r="AR356" s="31" t="s">
        <v>3776</v>
      </c>
      <c r="AS356" s="25" t="s">
        <v>1050</v>
      </c>
      <c r="AT356" s="25" t="s">
        <v>1050</v>
      </c>
      <c r="AU356" s="18" t="s">
        <v>299</v>
      </c>
      <c r="AV356" s="18"/>
      <c r="AW356" s="102" t="s">
        <v>278</v>
      </c>
      <c r="AX356" s="69" t="s">
        <v>3541</v>
      </c>
      <c r="AY356" s="69"/>
      <c r="AZ356" s="18"/>
      <c r="BA356" s="25" t="s">
        <v>279</v>
      </c>
      <c r="BB356" s="26">
        <v>13825388688</v>
      </c>
      <c r="BC356" s="14" t="s">
        <v>3777</v>
      </c>
      <c r="BD356" s="18" t="s">
        <v>195</v>
      </c>
      <c r="BE356" s="25">
        <v>0</v>
      </c>
      <c r="BF356" s="25">
        <v>0</v>
      </c>
      <c r="BG356" s="25">
        <v>0</v>
      </c>
      <c r="BH356" s="25">
        <v>0</v>
      </c>
      <c r="BI356" s="25"/>
      <c r="BJ356" s="35" t="s">
        <v>1847</v>
      </c>
      <c r="BK356" s="18"/>
      <c r="BL356" s="18"/>
      <c r="BM356" s="18" t="s">
        <v>1974</v>
      </c>
      <c r="BN356" s="112" t="s">
        <v>166</v>
      </c>
    </row>
    <row r="357" ht="33" customHeight="1" spans="1:66">
      <c r="A357" s="290" t="s">
        <v>3778</v>
      </c>
      <c r="B357" s="15" t="s">
        <v>3779</v>
      </c>
      <c r="C357" s="290" t="s">
        <v>3778</v>
      </c>
      <c r="D357" s="16" t="s">
        <v>3780</v>
      </c>
      <c r="E357" s="17">
        <v>2457</v>
      </c>
      <c r="F357" s="18" t="s">
        <v>264</v>
      </c>
      <c r="G357" s="18" t="s">
        <v>265</v>
      </c>
      <c r="H357" s="19" t="s">
        <v>266</v>
      </c>
      <c r="I357" s="15" t="s">
        <v>3781</v>
      </c>
      <c r="J357" s="24">
        <v>30</v>
      </c>
      <c r="K357" s="25">
        <v>0</v>
      </c>
      <c r="L357" s="18">
        <v>3</v>
      </c>
      <c r="M357" s="15">
        <v>44341</v>
      </c>
      <c r="N357" s="15">
        <v>45437</v>
      </c>
      <c r="O357" s="18"/>
      <c r="P357" s="15" t="s">
        <v>2618</v>
      </c>
      <c r="Q357" s="25">
        <v>3.95</v>
      </c>
      <c r="R357" s="24">
        <v>3.29166666666667</v>
      </c>
      <c r="S357" s="29" t="s">
        <v>1826</v>
      </c>
      <c r="T357" s="25" t="s">
        <v>1333</v>
      </c>
      <c r="U357" s="18"/>
      <c r="V357" s="19" t="s">
        <v>166</v>
      </c>
      <c r="W357" s="18" t="s">
        <v>482</v>
      </c>
      <c r="X357" s="18" t="s">
        <v>24</v>
      </c>
      <c r="Y357" s="35" t="s">
        <v>313</v>
      </c>
      <c r="Z357" s="18"/>
      <c r="AA357" s="18"/>
      <c r="AB357" s="37" t="s">
        <v>3782</v>
      </c>
      <c r="AC357" s="38" t="s">
        <v>273</v>
      </c>
      <c r="AD357" s="18" t="s">
        <v>274</v>
      </c>
      <c r="AE357" s="25" t="s">
        <v>3783</v>
      </c>
      <c r="AF357" s="289" t="s">
        <v>3784</v>
      </c>
      <c r="AG357" s="18" t="s">
        <v>3785</v>
      </c>
      <c r="AH357" s="18">
        <v>2</v>
      </c>
      <c r="AI357" s="18" t="s">
        <v>3786</v>
      </c>
      <c r="AJ357" s="18" t="s">
        <v>3787</v>
      </c>
      <c r="AK357" s="49">
        <v>90.464</v>
      </c>
      <c r="AL357" s="70">
        <v>90.464</v>
      </c>
      <c r="AM357" s="51">
        <v>33.16</v>
      </c>
      <c r="AN357" s="52">
        <v>102.8</v>
      </c>
      <c r="AO357" s="39" t="s">
        <v>1904</v>
      </c>
      <c r="AP357" s="39"/>
      <c r="AQ357" s="39"/>
      <c r="AR357" s="18" t="s">
        <v>3788</v>
      </c>
      <c r="AS357" s="25" t="s">
        <v>599</v>
      </c>
      <c r="AT357" s="25" t="s">
        <v>599</v>
      </c>
      <c r="AU357" s="18" t="s">
        <v>291</v>
      </c>
      <c r="AV357" s="18" t="s">
        <v>245</v>
      </c>
      <c r="AW357" s="102" t="s">
        <v>278</v>
      </c>
      <c r="AX357" s="18"/>
      <c r="AY357" s="18"/>
      <c r="AZ357" s="18"/>
      <c r="BA357" s="25" t="s">
        <v>279</v>
      </c>
      <c r="BB357" s="18">
        <v>18818338227</v>
      </c>
      <c r="BC357" s="14" t="s">
        <v>3789</v>
      </c>
      <c r="BD357" s="18" t="s">
        <v>280</v>
      </c>
      <c r="BE357" s="25">
        <v>0</v>
      </c>
      <c r="BF357" s="25">
        <v>0</v>
      </c>
      <c r="BG357" s="25">
        <v>0</v>
      </c>
      <c r="BH357" s="25">
        <v>0</v>
      </c>
      <c r="BI357" s="18"/>
      <c r="BJ357" s="35" t="s">
        <v>1847</v>
      </c>
      <c r="BK357" s="18">
        <v>77</v>
      </c>
      <c r="BL357" s="18"/>
      <c r="BM357" s="18"/>
      <c r="BN357" s="57"/>
    </row>
    <row r="358" ht="33" customHeight="1" spans="1:66">
      <c r="A358" s="290" t="s">
        <v>3790</v>
      </c>
      <c r="B358" s="15" t="s">
        <v>3791</v>
      </c>
      <c r="C358" s="290" t="s">
        <v>3790</v>
      </c>
      <c r="D358" s="15" t="s">
        <v>3792</v>
      </c>
      <c r="E358" s="17">
        <v>2464</v>
      </c>
      <c r="F358" s="18" t="s">
        <v>264</v>
      </c>
      <c r="G358" s="18" t="s">
        <v>265</v>
      </c>
      <c r="H358" s="19" t="s">
        <v>266</v>
      </c>
      <c r="I358" s="15" t="s">
        <v>3793</v>
      </c>
      <c r="J358" s="24">
        <v>30</v>
      </c>
      <c r="K358" s="25">
        <v>0</v>
      </c>
      <c r="L358" s="18">
        <v>3</v>
      </c>
      <c r="M358" s="15">
        <v>44356</v>
      </c>
      <c r="N358" s="15">
        <v>45452</v>
      </c>
      <c r="O358" s="108"/>
      <c r="P358" s="15" t="s">
        <v>2618</v>
      </c>
      <c r="Q358" s="25">
        <v>3.95</v>
      </c>
      <c r="R358" s="24">
        <v>3.29166666666667</v>
      </c>
      <c r="S358" s="29" t="s">
        <v>1826</v>
      </c>
      <c r="T358" s="25" t="s">
        <v>270</v>
      </c>
      <c r="U358" s="18"/>
      <c r="V358" s="19" t="s">
        <v>166</v>
      </c>
      <c r="W358" s="18" t="s">
        <v>1963</v>
      </c>
      <c r="X358" s="18" t="s">
        <v>24</v>
      </c>
      <c r="Y358" s="35" t="s">
        <v>272</v>
      </c>
      <c r="Z358" s="18" t="s">
        <v>3794</v>
      </c>
      <c r="AA358" s="18"/>
      <c r="AB358" s="37" t="s">
        <v>3795</v>
      </c>
      <c r="AC358" s="38" t="s">
        <v>273</v>
      </c>
      <c r="AD358" s="18" t="s">
        <v>321</v>
      </c>
      <c r="AE358" s="25" t="s">
        <v>3796</v>
      </c>
      <c r="AF358" s="289" t="s">
        <v>3797</v>
      </c>
      <c r="AG358" s="14" t="s">
        <v>172</v>
      </c>
      <c r="AH358" s="14" t="s">
        <v>172</v>
      </c>
      <c r="AI358" s="14" t="s">
        <v>172</v>
      </c>
      <c r="AJ358" s="14" t="s">
        <v>172</v>
      </c>
      <c r="AK358" s="68" t="s">
        <v>172</v>
      </c>
      <c r="AL358" s="50"/>
      <c r="AM358" s="69" t="s">
        <v>172</v>
      </c>
      <c r="AN358" s="14" t="s">
        <v>172</v>
      </c>
      <c r="AO358" s="53">
        <v>4000</v>
      </c>
      <c r="AP358" s="53"/>
      <c r="AQ358" s="53"/>
      <c r="AR358" s="18" t="s">
        <v>3798</v>
      </c>
      <c r="AS358" s="25" t="s">
        <v>599</v>
      </c>
      <c r="AT358" s="25" t="s">
        <v>599</v>
      </c>
      <c r="AU358" s="18" t="s">
        <v>291</v>
      </c>
      <c r="AV358" s="18" t="s">
        <v>245</v>
      </c>
      <c r="AW358" s="102" t="s">
        <v>278</v>
      </c>
      <c r="AX358" s="18" t="s">
        <v>3541</v>
      </c>
      <c r="AY358" s="18"/>
      <c r="AZ358" s="18"/>
      <c r="BA358" s="25" t="s">
        <v>279</v>
      </c>
      <c r="BB358" s="18">
        <v>13553281098</v>
      </c>
      <c r="BC358" s="14" t="s">
        <v>3799</v>
      </c>
      <c r="BD358" s="25" t="s">
        <v>280</v>
      </c>
      <c r="BE358" s="25">
        <v>0</v>
      </c>
      <c r="BF358" s="25">
        <v>0</v>
      </c>
      <c r="BG358" s="25">
        <v>0</v>
      </c>
      <c r="BH358" s="25">
        <v>0</v>
      </c>
      <c r="BI358" s="18" t="s">
        <v>1878</v>
      </c>
      <c r="BJ358" s="35" t="s">
        <v>1847</v>
      </c>
      <c r="BK358" s="18">
        <v>77</v>
      </c>
      <c r="BL358" s="18"/>
      <c r="BM358" s="18"/>
      <c r="BN358" s="57"/>
    </row>
    <row r="359" ht="33" customHeight="1" spans="1:66">
      <c r="A359" s="290" t="s">
        <v>3800</v>
      </c>
      <c r="B359" s="15" t="s">
        <v>3801</v>
      </c>
      <c r="C359" s="290" t="s">
        <v>3800</v>
      </c>
      <c r="D359" s="16" t="s">
        <v>104</v>
      </c>
      <c r="E359" s="17">
        <v>2465</v>
      </c>
      <c r="F359" s="18" t="s">
        <v>285</v>
      </c>
      <c r="G359" s="18" t="s">
        <v>265</v>
      </c>
      <c r="H359" s="19" t="s">
        <v>266</v>
      </c>
      <c r="I359" s="15" t="s">
        <v>3802</v>
      </c>
      <c r="J359" s="24">
        <v>15</v>
      </c>
      <c r="K359" s="25">
        <v>0</v>
      </c>
      <c r="L359" s="18">
        <v>3</v>
      </c>
      <c r="M359" s="15">
        <v>44356</v>
      </c>
      <c r="N359" s="15">
        <v>45452</v>
      </c>
      <c r="O359" s="108"/>
      <c r="P359" s="15" t="s">
        <v>2618</v>
      </c>
      <c r="Q359" s="25">
        <v>3.95</v>
      </c>
      <c r="R359" s="24">
        <v>3.29166666666667</v>
      </c>
      <c r="S359" s="29" t="s">
        <v>1826</v>
      </c>
      <c r="T359" s="25" t="s">
        <v>270</v>
      </c>
      <c r="U359" s="18"/>
      <c r="V359" s="19" t="s">
        <v>166</v>
      </c>
      <c r="W359" s="18" t="s">
        <v>350</v>
      </c>
      <c r="X359" s="18" t="s">
        <v>24</v>
      </c>
      <c r="Y359" s="35" t="s">
        <v>288</v>
      </c>
      <c r="Z359" s="18" t="s">
        <v>3803</v>
      </c>
      <c r="AA359" s="18"/>
      <c r="AB359" s="37" t="s">
        <v>3804</v>
      </c>
      <c r="AC359" s="38" t="s">
        <v>273</v>
      </c>
      <c r="AD359" s="18" t="s">
        <v>321</v>
      </c>
      <c r="AE359" s="25" t="s">
        <v>3805</v>
      </c>
      <c r="AF359" s="289" t="s">
        <v>3806</v>
      </c>
      <c r="AG359" s="14" t="s">
        <v>172</v>
      </c>
      <c r="AH359" s="14" t="s">
        <v>172</v>
      </c>
      <c r="AI359" s="14" t="s">
        <v>172</v>
      </c>
      <c r="AJ359" s="14" t="s">
        <v>172</v>
      </c>
      <c r="AK359" s="68" t="s">
        <v>172</v>
      </c>
      <c r="AL359" s="50"/>
      <c r="AM359" s="69" t="s">
        <v>172</v>
      </c>
      <c r="AN359" s="14" t="s">
        <v>172</v>
      </c>
      <c r="AO359" s="53">
        <v>3000</v>
      </c>
      <c r="AP359" s="53"/>
      <c r="AQ359" s="53"/>
      <c r="AR359" s="18" t="s">
        <v>3254</v>
      </c>
      <c r="AS359" s="25" t="s">
        <v>1050</v>
      </c>
      <c r="AT359" s="25" t="s">
        <v>1050</v>
      </c>
      <c r="AU359" s="18" t="s">
        <v>882</v>
      </c>
      <c r="AV359" s="18" t="s">
        <v>1394</v>
      </c>
      <c r="AW359" s="102" t="s">
        <v>278</v>
      </c>
      <c r="AX359" s="18" t="s">
        <v>3541</v>
      </c>
      <c r="AY359" s="74" t="s">
        <v>166</v>
      </c>
      <c r="AZ359" s="18"/>
      <c r="BA359" s="25" t="s">
        <v>279</v>
      </c>
      <c r="BB359" s="18">
        <v>15207629759</v>
      </c>
      <c r="BC359" s="14" t="s">
        <v>3807</v>
      </c>
      <c r="BD359" s="25" t="s">
        <v>280</v>
      </c>
      <c r="BE359" s="25">
        <v>0</v>
      </c>
      <c r="BF359" s="25">
        <v>0</v>
      </c>
      <c r="BG359" s="25">
        <v>0</v>
      </c>
      <c r="BH359" s="25">
        <v>0</v>
      </c>
      <c r="BI359" s="18"/>
      <c r="BJ359" s="35" t="s">
        <v>1847</v>
      </c>
      <c r="BK359" s="18">
        <v>77</v>
      </c>
      <c r="BL359" s="18"/>
      <c r="BM359" s="18"/>
      <c r="BN359" s="57"/>
    </row>
    <row r="360" ht="33" customHeight="1" spans="1:66">
      <c r="A360" s="290" t="s">
        <v>3808</v>
      </c>
      <c r="B360" s="15" t="s">
        <v>3809</v>
      </c>
      <c r="C360" s="290" t="s">
        <v>3808</v>
      </c>
      <c r="D360" s="16" t="s">
        <v>3810</v>
      </c>
      <c r="E360" s="17">
        <v>2466</v>
      </c>
      <c r="F360" s="18" t="s">
        <v>285</v>
      </c>
      <c r="G360" s="18" t="s">
        <v>310</v>
      </c>
      <c r="H360" s="19" t="s">
        <v>266</v>
      </c>
      <c r="I360" s="15" t="s">
        <v>3811</v>
      </c>
      <c r="J360" s="24">
        <v>30</v>
      </c>
      <c r="K360" s="25">
        <v>0</v>
      </c>
      <c r="L360" s="18">
        <v>3</v>
      </c>
      <c r="M360" s="15">
        <v>44356</v>
      </c>
      <c r="N360" s="15">
        <v>45452</v>
      </c>
      <c r="O360" s="108"/>
      <c r="P360" s="15" t="s">
        <v>2618</v>
      </c>
      <c r="Q360" s="25">
        <v>3.95</v>
      </c>
      <c r="R360" s="24">
        <v>3.29166666666667</v>
      </c>
      <c r="S360" s="29" t="s">
        <v>1826</v>
      </c>
      <c r="T360" s="25" t="s">
        <v>270</v>
      </c>
      <c r="U360" s="18"/>
      <c r="V360" s="19" t="s">
        <v>166</v>
      </c>
      <c r="W360" s="18" t="s">
        <v>3812</v>
      </c>
      <c r="X360" s="18" t="s">
        <v>166</v>
      </c>
      <c r="Y360" s="35" t="s">
        <v>421</v>
      </c>
      <c r="Z360" s="18"/>
      <c r="AA360" s="18"/>
      <c r="AB360" s="37" t="s">
        <v>3813</v>
      </c>
      <c r="AC360" s="38" t="s">
        <v>273</v>
      </c>
      <c r="AD360" s="18" t="s">
        <v>321</v>
      </c>
      <c r="AE360" s="25" t="s">
        <v>3814</v>
      </c>
      <c r="AF360" s="289" t="s">
        <v>3815</v>
      </c>
      <c r="AG360" s="14" t="s">
        <v>172</v>
      </c>
      <c r="AH360" s="14" t="s">
        <v>172</v>
      </c>
      <c r="AI360" s="14" t="s">
        <v>172</v>
      </c>
      <c r="AJ360" s="14" t="s">
        <v>172</v>
      </c>
      <c r="AK360" s="68" t="s">
        <v>172</v>
      </c>
      <c r="AL360" s="50"/>
      <c r="AM360" s="69" t="s">
        <v>172</v>
      </c>
      <c r="AN360" s="14" t="s">
        <v>172</v>
      </c>
      <c r="AO360" s="53">
        <v>4000</v>
      </c>
      <c r="AP360" s="53"/>
      <c r="AQ360" s="53"/>
      <c r="AR360" s="18" t="s">
        <v>3816</v>
      </c>
      <c r="AS360" s="25" t="s">
        <v>1050</v>
      </c>
      <c r="AT360" s="25" t="s">
        <v>1050</v>
      </c>
      <c r="AU360" s="18" t="s">
        <v>882</v>
      </c>
      <c r="AV360" s="18"/>
      <c r="AW360" s="102" t="s">
        <v>278</v>
      </c>
      <c r="AX360" s="18" t="s">
        <v>3541</v>
      </c>
      <c r="AY360" s="74" t="s">
        <v>166</v>
      </c>
      <c r="AZ360" s="18"/>
      <c r="BA360" s="25" t="s">
        <v>279</v>
      </c>
      <c r="BB360" s="18">
        <v>13192731111</v>
      </c>
      <c r="BC360" s="14" t="s">
        <v>3817</v>
      </c>
      <c r="BD360" s="25" t="s">
        <v>280</v>
      </c>
      <c r="BE360" s="25">
        <v>0</v>
      </c>
      <c r="BF360" s="25">
        <v>0</v>
      </c>
      <c r="BG360" s="25">
        <v>0</v>
      </c>
      <c r="BH360" s="25">
        <v>0</v>
      </c>
      <c r="BI360" s="18"/>
      <c r="BJ360" s="35" t="s">
        <v>1847</v>
      </c>
      <c r="BK360" s="18">
        <v>77</v>
      </c>
      <c r="BL360" s="18"/>
      <c r="BM360" s="18"/>
      <c r="BN360" s="57"/>
    </row>
    <row r="361" ht="33" customHeight="1" spans="1:66">
      <c r="A361" s="290" t="s">
        <v>3818</v>
      </c>
      <c r="B361" s="15" t="s">
        <v>3819</v>
      </c>
      <c r="C361" s="290" t="s">
        <v>3818</v>
      </c>
      <c r="D361" s="15" t="s">
        <v>87</v>
      </c>
      <c r="E361" s="17">
        <v>2468</v>
      </c>
      <c r="F361" s="18" t="s">
        <v>285</v>
      </c>
      <c r="G361" s="18" t="s">
        <v>265</v>
      </c>
      <c r="H361" s="19" t="s">
        <v>266</v>
      </c>
      <c r="I361" s="15" t="s">
        <v>3820</v>
      </c>
      <c r="J361" s="24">
        <v>30</v>
      </c>
      <c r="K361" s="25">
        <v>0</v>
      </c>
      <c r="L361" s="18">
        <v>3</v>
      </c>
      <c r="M361" s="15">
        <v>44365</v>
      </c>
      <c r="N361" s="15">
        <v>45461</v>
      </c>
      <c r="O361" s="108"/>
      <c r="P361" s="15" t="s">
        <v>2618</v>
      </c>
      <c r="Q361" s="25">
        <v>3.95</v>
      </c>
      <c r="R361" s="24">
        <v>3.29166666666667</v>
      </c>
      <c r="S361" s="29" t="s">
        <v>1826</v>
      </c>
      <c r="T361" s="25" t="s">
        <v>1333</v>
      </c>
      <c r="U361" s="18"/>
      <c r="V361" s="19" t="s">
        <v>166</v>
      </c>
      <c r="W361" s="18" t="s">
        <v>435</v>
      </c>
      <c r="X361" s="18" t="s">
        <v>24</v>
      </c>
      <c r="Y361" s="35" t="s">
        <v>288</v>
      </c>
      <c r="Z361" s="18" t="s">
        <v>3821</v>
      </c>
      <c r="AA361" s="18"/>
      <c r="AB361" s="37" t="s">
        <v>3822</v>
      </c>
      <c r="AC361" s="38" t="s">
        <v>273</v>
      </c>
      <c r="AD361" s="14" t="s">
        <v>274</v>
      </c>
      <c r="AE361" s="25" t="s">
        <v>3823</v>
      </c>
      <c r="AF361" s="289" t="s">
        <v>3824</v>
      </c>
      <c r="AG361" s="18" t="s">
        <v>3825</v>
      </c>
      <c r="AH361" s="18">
        <v>1</v>
      </c>
      <c r="AI361" s="18" t="s">
        <v>3826</v>
      </c>
      <c r="AJ361" s="18" t="s">
        <v>3827</v>
      </c>
      <c r="AK361" s="49">
        <v>53.668</v>
      </c>
      <c r="AL361" s="70">
        <v>53.668</v>
      </c>
      <c r="AM361" s="51">
        <v>55.9</v>
      </c>
      <c r="AN361" s="52">
        <v>134.17</v>
      </c>
      <c r="AO361" s="53">
        <v>5000</v>
      </c>
      <c r="AP361" s="53"/>
      <c r="AQ361" s="53"/>
      <c r="AR361" s="18" t="s">
        <v>3828</v>
      </c>
      <c r="AS361" s="25" t="s">
        <v>599</v>
      </c>
      <c r="AT361" s="25" t="s">
        <v>599</v>
      </c>
      <c r="AU361" s="18" t="s">
        <v>291</v>
      </c>
      <c r="AV361" s="18" t="s">
        <v>245</v>
      </c>
      <c r="AW361" s="102" t="s">
        <v>278</v>
      </c>
      <c r="AX361" s="18" t="s">
        <v>3541</v>
      </c>
      <c r="AY361" s="18"/>
      <c r="AZ361" s="18"/>
      <c r="BA361" s="25" t="s">
        <v>1646</v>
      </c>
      <c r="BB361" s="18">
        <v>13232609996</v>
      </c>
      <c r="BC361" s="14" t="s">
        <v>3829</v>
      </c>
      <c r="BD361" s="25" t="s">
        <v>280</v>
      </c>
      <c r="BE361" s="25">
        <v>0</v>
      </c>
      <c r="BF361" s="25">
        <v>0</v>
      </c>
      <c r="BG361" s="25">
        <v>0</v>
      </c>
      <c r="BH361" s="25">
        <v>0</v>
      </c>
      <c r="BI361" s="18"/>
      <c r="BJ361" s="35" t="s">
        <v>1847</v>
      </c>
      <c r="BK361" s="18">
        <v>77</v>
      </c>
      <c r="BL361" s="18"/>
      <c r="BM361" s="18"/>
      <c r="BN361" s="57"/>
    </row>
    <row r="362" ht="33" customHeight="1" spans="1:66">
      <c r="A362" s="290" t="s">
        <v>3830</v>
      </c>
      <c r="B362" s="15" t="s">
        <v>3831</v>
      </c>
      <c r="C362" s="290" t="s">
        <v>3830</v>
      </c>
      <c r="D362" s="16" t="s">
        <v>3832</v>
      </c>
      <c r="E362" s="17">
        <v>2469</v>
      </c>
      <c r="F362" s="18" t="s">
        <v>285</v>
      </c>
      <c r="G362" s="18" t="s">
        <v>265</v>
      </c>
      <c r="H362" s="19" t="s">
        <v>266</v>
      </c>
      <c r="I362" s="15" t="s">
        <v>3833</v>
      </c>
      <c r="J362" s="24">
        <v>30</v>
      </c>
      <c r="K362" s="25">
        <v>0</v>
      </c>
      <c r="L362" s="18">
        <v>3</v>
      </c>
      <c r="M362" s="15">
        <v>44365</v>
      </c>
      <c r="N362" s="15">
        <v>45461</v>
      </c>
      <c r="O362" s="108"/>
      <c r="P362" s="15" t="s">
        <v>2618</v>
      </c>
      <c r="Q362" s="25">
        <v>3.95</v>
      </c>
      <c r="R362" s="24">
        <v>3.29166666666667</v>
      </c>
      <c r="S362" s="29" t="s">
        <v>1826</v>
      </c>
      <c r="T362" s="25" t="s">
        <v>1333</v>
      </c>
      <c r="U362" s="18"/>
      <c r="V362" s="19" t="s">
        <v>24</v>
      </c>
      <c r="W362" s="18" t="s">
        <v>1809</v>
      </c>
      <c r="X362" s="18" t="s">
        <v>24</v>
      </c>
      <c r="Y362" s="35" t="s">
        <v>288</v>
      </c>
      <c r="Z362" s="18" t="s">
        <v>3834</v>
      </c>
      <c r="AA362" s="18"/>
      <c r="AB362" s="37" t="s">
        <v>3835</v>
      </c>
      <c r="AC362" s="38" t="s">
        <v>273</v>
      </c>
      <c r="AD362" s="18" t="s">
        <v>321</v>
      </c>
      <c r="AE362" s="25" t="s">
        <v>3836</v>
      </c>
      <c r="AF362" s="289" t="s">
        <v>3837</v>
      </c>
      <c r="AG362" s="18" t="s">
        <v>3838</v>
      </c>
      <c r="AH362" s="18">
        <v>1</v>
      </c>
      <c r="AI362" s="18" t="s">
        <v>3839</v>
      </c>
      <c r="AJ362" s="18" t="s">
        <v>3840</v>
      </c>
      <c r="AK362" s="49">
        <v>90.216</v>
      </c>
      <c r="AL362" s="70">
        <v>90.216</v>
      </c>
      <c r="AM362" s="51">
        <v>33.25</v>
      </c>
      <c r="AN362" s="52">
        <v>128.88</v>
      </c>
      <c r="AO362" s="53">
        <v>7000</v>
      </c>
      <c r="AP362" s="53"/>
      <c r="AQ362" s="53"/>
      <c r="AR362" s="18" t="s">
        <v>3841</v>
      </c>
      <c r="AS362" s="25" t="s">
        <v>1050</v>
      </c>
      <c r="AT362" s="25" t="s">
        <v>1050</v>
      </c>
      <c r="AU362" s="18" t="s">
        <v>299</v>
      </c>
      <c r="AV362" s="18" t="s">
        <v>245</v>
      </c>
      <c r="AW362" s="102" t="s">
        <v>278</v>
      </c>
      <c r="AX362" s="18" t="s">
        <v>3541</v>
      </c>
      <c r="AY362" s="18"/>
      <c r="AZ362" s="18"/>
      <c r="BA362" s="25" t="s">
        <v>279</v>
      </c>
      <c r="BB362" s="18">
        <v>13750208272</v>
      </c>
      <c r="BC362" s="14" t="s">
        <v>3842</v>
      </c>
      <c r="BD362" s="25" t="s">
        <v>280</v>
      </c>
      <c r="BE362" s="25">
        <v>0</v>
      </c>
      <c r="BF362" s="25">
        <v>0</v>
      </c>
      <c r="BG362" s="25">
        <v>0</v>
      </c>
      <c r="BH362" s="25">
        <v>0</v>
      </c>
      <c r="BI362" s="18"/>
      <c r="BJ362" s="35" t="s">
        <v>1847</v>
      </c>
      <c r="BK362" s="18">
        <v>77</v>
      </c>
      <c r="BL362" s="18"/>
      <c r="BM362" s="18"/>
      <c r="BN362" s="57"/>
    </row>
    <row r="363" ht="33" customHeight="1" spans="1:66">
      <c r="A363" s="290" t="s">
        <v>164</v>
      </c>
      <c r="B363" s="15" t="s">
        <v>3843</v>
      </c>
      <c r="C363" s="290" t="s">
        <v>164</v>
      </c>
      <c r="D363" s="15" t="s">
        <v>3844</v>
      </c>
      <c r="E363" s="17">
        <v>2470</v>
      </c>
      <c r="F363" s="18" t="s">
        <v>285</v>
      </c>
      <c r="G363" s="18" t="s">
        <v>265</v>
      </c>
      <c r="H363" s="19" t="s">
        <v>266</v>
      </c>
      <c r="I363" s="15" t="s">
        <v>3845</v>
      </c>
      <c r="J363" s="24">
        <v>25</v>
      </c>
      <c r="K363" s="25">
        <v>0</v>
      </c>
      <c r="L363" s="18">
        <v>3</v>
      </c>
      <c r="M363" s="15">
        <v>44365</v>
      </c>
      <c r="N363" s="15">
        <v>45461</v>
      </c>
      <c r="O363" s="108"/>
      <c r="P363" s="15" t="s">
        <v>2618</v>
      </c>
      <c r="Q363" s="25">
        <v>3.85</v>
      </c>
      <c r="R363" s="24">
        <v>3.20833333333333</v>
      </c>
      <c r="S363" s="29" t="s">
        <v>1826</v>
      </c>
      <c r="T363" s="25" t="s">
        <v>270</v>
      </c>
      <c r="U363" s="18"/>
      <c r="V363" s="19" t="s">
        <v>166</v>
      </c>
      <c r="W363" s="18" t="s">
        <v>1167</v>
      </c>
      <c r="X363" s="18" t="s">
        <v>24</v>
      </c>
      <c r="Y363" s="35" t="s">
        <v>288</v>
      </c>
      <c r="Z363" s="18" t="s">
        <v>3846</v>
      </c>
      <c r="AA363" s="18"/>
      <c r="AB363" s="37" t="s">
        <v>3847</v>
      </c>
      <c r="AC363" s="38" t="s">
        <v>273</v>
      </c>
      <c r="AD363" s="18" t="s">
        <v>321</v>
      </c>
      <c r="AE363" s="25" t="s">
        <v>3848</v>
      </c>
      <c r="AF363" s="289" t="s">
        <v>3849</v>
      </c>
      <c r="AG363" s="14" t="s">
        <v>172</v>
      </c>
      <c r="AH363" s="14" t="s">
        <v>172</v>
      </c>
      <c r="AI363" s="14" t="s">
        <v>172</v>
      </c>
      <c r="AJ363" s="14" t="s">
        <v>172</v>
      </c>
      <c r="AK363" s="68" t="s">
        <v>172</v>
      </c>
      <c r="AL363" s="50"/>
      <c r="AM363" s="69" t="s">
        <v>172</v>
      </c>
      <c r="AN363" s="14" t="s">
        <v>172</v>
      </c>
      <c r="AO363" s="53">
        <v>4000</v>
      </c>
      <c r="AP363" s="53"/>
      <c r="AQ363" s="53"/>
      <c r="AR363" s="18" t="s">
        <v>3850</v>
      </c>
      <c r="AS363" s="25" t="s">
        <v>1050</v>
      </c>
      <c r="AT363" s="25" t="s">
        <v>1050</v>
      </c>
      <c r="AU363" s="18" t="s">
        <v>882</v>
      </c>
      <c r="AV363" s="18" t="s">
        <v>1394</v>
      </c>
      <c r="AW363" s="102" t="s">
        <v>278</v>
      </c>
      <c r="AX363" s="18" t="s">
        <v>3598</v>
      </c>
      <c r="AY363" s="74" t="s">
        <v>166</v>
      </c>
      <c r="AZ363" s="18"/>
      <c r="BA363" s="25" t="s">
        <v>1603</v>
      </c>
      <c r="BB363" s="18">
        <v>13435385319</v>
      </c>
      <c r="BC363" s="14" t="s">
        <v>3851</v>
      </c>
      <c r="BD363" s="25" t="s">
        <v>280</v>
      </c>
      <c r="BE363" s="25">
        <v>0</v>
      </c>
      <c r="BF363" s="25">
        <v>0</v>
      </c>
      <c r="BG363" s="25">
        <v>0</v>
      </c>
      <c r="BH363" s="25">
        <v>0</v>
      </c>
      <c r="BI363" s="18"/>
      <c r="BJ363" s="35" t="s">
        <v>1847</v>
      </c>
      <c r="BK363" s="18">
        <v>77</v>
      </c>
      <c r="BL363" s="18"/>
      <c r="BM363" s="18"/>
      <c r="BN363" s="112" t="s">
        <v>24</v>
      </c>
    </row>
    <row r="364" ht="33" customHeight="1" spans="1:66">
      <c r="A364" s="290" t="s">
        <v>3852</v>
      </c>
      <c r="B364" s="15" t="s">
        <v>3853</v>
      </c>
      <c r="C364" s="290" t="s">
        <v>3852</v>
      </c>
      <c r="D364" s="15" t="s">
        <v>3854</v>
      </c>
      <c r="E364" s="17">
        <v>2472</v>
      </c>
      <c r="F364" s="18" t="s">
        <v>285</v>
      </c>
      <c r="G364" s="18" t="s">
        <v>265</v>
      </c>
      <c r="H364" s="19" t="s">
        <v>266</v>
      </c>
      <c r="I364" s="15" t="s">
        <v>3855</v>
      </c>
      <c r="J364" s="24">
        <v>30</v>
      </c>
      <c r="K364" s="25">
        <v>0</v>
      </c>
      <c r="L364" s="18">
        <v>3</v>
      </c>
      <c r="M364" s="15">
        <v>44371</v>
      </c>
      <c r="N364" s="15">
        <v>45467</v>
      </c>
      <c r="O364" s="108"/>
      <c r="P364" s="15" t="s">
        <v>2618</v>
      </c>
      <c r="Q364" s="25">
        <v>3.95</v>
      </c>
      <c r="R364" s="24">
        <v>3.29166666666667</v>
      </c>
      <c r="S364" s="29" t="s">
        <v>1826</v>
      </c>
      <c r="T364" s="25" t="s">
        <v>270</v>
      </c>
      <c r="U364" s="18"/>
      <c r="V364" s="19" t="s">
        <v>166</v>
      </c>
      <c r="W364" s="18" t="s">
        <v>3856</v>
      </c>
      <c r="X364" s="18" t="s">
        <v>24</v>
      </c>
      <c r="Y364" s="35" t="s">
        <v>288</v>
      </c>
      <c r="Z364" s="18" t="s">
        <v>3857</v>
      </c>
      <c r="AA364" s="18"/>
      <c r="AB364" s="37" t="s">
        <v>3858</v>
      </c>
      <c r="AC364" s="38" t="s">
        <v>273</v>
      </c>
      <c r="AD364" s="18" t="s">
        <v>321</v>
      </c>
      <c r="AE364" s="25" t="s">
        <v>3859</v>
      </c>
      <c r="AF364" s="289" t="s">
        <v>3860</v>
      </c>
      <c r="AG364" s="14" t="s">
        <v>172</v>
      </c>
      <c r="AH364" s="14" t="s">
        <v>172</v>
      </c>
      <c r="AI364" s="14" t="s">
        <v>172</v>
      </c>
      <c r="AJ364" s="14" t="s">
        <v>172</v>
      </c>
      <c r="AK364" s="68" t="s">
        <v>172</v>
      </c>
      <c r="AL364" s="50"/>
      <c r="AM364" s="69" t="s">
        <v>172</v>
      </c>
      <c r="AN364" s="14" t="s">
        <v>172</v>
      </c>
      <c r="AO364" s="53">
        <v>2000</v>
      </c>
      <c r="AP364" s="53"/>
      <c r="AQ364" s="53"/>
      <c r="AR364" s="18" t="s">
        <v>3861</v>
      </c>
      <c r="AS364" s="25" t="s">
        <v>1050</v>
      </c>
      <c r="AT364" s="25" t="s">
        <v>1050</v>
      </c>
      <c r="AU364" s="18" t="s">
        <v>882</v>
      </c>
      <c r="AV364" s="18" t="s">
        <v>1394</v>
      </c>
      <c r="AW364" s="102" t="s">
        <v>278</v>
      </c>
      <c r="AX364" s="18" t="s">
        <v>3598</v>
      </c>
      <c r="AY364" s="74" t="s">
        <v>166</v>
      </c>
      <c r="AZ364" s="18"/>
      <c r="BA364" s="25" t="s">
        <v>279</v>
      </c>
      <c r="BB364" s="18">
        <v>13825359290</v>
      </c>
      <c r="BC364" s="14" t="s">
        <v>3862</v>
      </c>
      <c r="BD364" s="25" t="s">
        <v>280</v>
      </c>
      <c r="BE364" s="25">
        <v>0</v>
      </c>
      <c r="BF364" s="25">
        <v>0</v>
      </c>
      <c r="BG364" s="25">
        <v>0</v>
      </c>
      <c r="BH364" s="25">
        <v>0</v>
      </c>
      <c r="BI364" s="18"/>
      <c r="BJ364" s="35" t="s">
        <v>1847</v>
      </c>
      <c r="BK364" s="18">
        <v>77</v>
      </c>
      <c r="BL364" s="18"/>
      <c r="BM364" s="18"/>
      <c r="BN364" s="112" t="s">
        <v>24</v>
      </c>
    </row>
    <row r="365" ht="33" customHeight="1" spans="1:66">
      <c r="A365" s="290" t="s">
        <v>3863</v>
      </c>
      <c r="B365" s="15" t="s">
        <v>3864</v>
      </c>
      <c r="C365" s="290" t="s">
        <v>3863</v>
      </c>
      <c r="D365" s="16" t="s">
        <v>3865</v>
      </c>
      <c r="E365" s="17">
        <v>2475</v>
      </c>
      <c r="F365" s="18" t="s">
        <v>285</v>
      </c>
      <c r="G365" s="18" t="s">
        <v>265</v>
      </c>
      <c r="H365" s="19" t="s">
        <v>266</v>
      </c>
      <c r="I365" s="15" t="s">
        <v>3866</v>
      </c>
      <c r="J365" s="24">
        <v>30</v>
      </c>
      <c r="K365" s="25">
        <v>0</v>
      </c>
      <c r="L365" s="18">
        <v>3</v>
      </c>
      <c r="M365" s="15">
        <v>44382</v>
      </c>
      <c r="N365" s="15">
        <v>45478</v>
      </c>
      <c r="O365" s="108"/>
      <c r="P365" s="15" t="s">
        <v>2618</v>
      </c>
      <c r="Q365" s="25">
        <v>3.95</v>
      </c>
      <c r="R365" s="24">
        <v>3.29166666666667</v>
      </c>
      <c r="S365" s="29" t="s">
        <v>2155</v>
      </c>
      <c r="T365" s="25" t="s">
        <v>270</v>
      </c>
      <c r="U365" s="18"/>
      <c r="V365" s="19" t="s">
        <v>166</v>
      </c>
      <c r="W365" s="18" t="s">
        <v>435</v>
      </c>
      <c r="X365" s="18" t="s">
        <v>24</v>
      </c>
      <c r="Y365" s="35" t="s">
        <v>313</v>
      </c>
      <c r="Z365" s="18" t="s">
        <v>3867</v>
      </c>
      <c r="AA365" s="18"/>
      <c r="AB365" s="37"/>
      <c r="AC365" s="38" t="s">
        <v>273</v>
      </c>
      <c r="AD365" s="14" t="s">
        <v>274</v>
      </c>
      <c r="AE365" s="25" t="s">
        <v>3868</v>
      </c>
      <c r="AF365" s="289" t="s">
        <v>3869</v>
      </c>
      <c r="AG365" s="18" t="s">
        <v>3870</v>
      </c>
      <c r="AH365" s="18">
        <v>2</v>
      </c>
      <c r="AI365" s="18" t="s">
        <v>3871</v>
      </c>
      <c r="AJ365" s="18" t="s">
        <v>3872</v>
      </c>
      <c r="AK365" s="49">
        <v>32.046</v>
      </c>
      <c r="AL365" s="70">
        <v>32.046</v>
      </c>
      <c r="AM365" s="51">
        <v>93.62</v>
      </c>
      <c r="AN365" s="52">
        <v>91.56</v>
      </c>
      <c r="AO365" s="18" t="s">
        <v>3873</v>
      </c>
      <c r="AP365" s="18"/>
      <c r="AQ365" s="18"/>
      <c r="AR365" s="18" t="s">
        <v>3874</v>
      </c>
      <c r="AS365" s="25" t="s">
        <v>599</v>
      </c>
      <c r="AT365" s="25" t="s">
        <v>599</v>
      </c>
      <c r="AU365" s="25" t="s">
        <v>291</v>
      </c>
      <c r="AV365" s="18" t="s">
        <v>1394</v>
      </c>
      <c r="AW365" s="102" t="s">
        <v>278</v>
      </c>
      <c r="AX365" s="18" t="s">
        <v>3541</v>
      </c>
      <c r="AY365" s="18"/>
      <c r="AZ365" s="18"/>
      <c r="BA365" s="25" t="s">
        <v>279</v>
      </c>
      <c r="BB365" s="18">
        <v>18938100000</v>
      </c>
      <c r="BC365" s="14" t="s">
        <v>3875</v>
      </c>
      <c r="BD365" s="25" t="s">
        <v>280</v>
      </c>
      <c r="BE365" s="25">
        <v>0</v>
      </c>
      <c r="BF365" s="25">
        <v>0</v>
      </c>
      <c r="BG365" s="25">
        <v>0</v>
      </c>
      <c r="BH365" s="25">
        <v>0</v>
      </c>
      <c r="BI365" s="18"/>
      <c r="BJ365" s="35" t="s">
        <v>1847</v>
      </c>
      <c r="BK365" s="18">
        <v>77</v>
      </c>
      <c r="BL365" s="18"/>
      <c r="BM365" s="18"/>
      <c r="BN365" s="112" t="s">
        <v>166</v>
      </c>
    </row>
    <row r="366" ht="33" customHeight="1" spans="1:66">
      <c r="A366" s="290" t="s">
        <v>3876</v>
      </c>
      <c r="B366" s="15" t="s">
        <v>3877</v>
      </c>
      <c r="C366" s="290" t="s">
        <v>3876</v>
      </c>
      <c r="D366" s="15" t="s">
        <v>3878</v>
      </c>
      <c r="E366" s="17">
        <v>2477</v>
      </c>
      <c r="F366" s="18" t="s">
        <v>285</v>
      </c>
      <c r="G366" s="18" t="s">
        <v>265</v>
      </c>
      <c r="H366" s="19" t="s">
        <v>266</v>
      </c>
      <c r="I366" s="15" t="s">
        <v>3879</v>
      </c>
      <c r="J366" s="24">
        <v>30</v>
      </c>
      <c r="K366" s="25">
        <v>0</v>
      </c>
      <c r="L366" s="18">
        <v>3</v>
      </c>
      <c r="M366" s="15">
        <v>44383</v>
      </c>
      <c r="N366" s="15">
        <v>45479</v>
      </c>
      <c r="O366" s="108"/>
      <c r="P366" s="15" t="s">
        <v>2618</v>
      </c>
      <c r="Q366" s="25">
        <v>3.95</v>
      </c>
      <c r="R366" s="24">
        <v>3.29166666666667</v>
      </c>
      <c r="S366" s="29" t="s">
        <v>2155</v>
      </c>
      <c r="T366" s="25" t="s">
        <v>270</v>
      </c>
      <c r="U366" s="18"/>
      <c r="V366" s="19" t="s">
        <v>166</v>
      </c>
      <c r="W366" s="18" t="s">
        <v>3880</v>
      </c>
      <c r="X366" s="19" t="s">
        <v>24</v>
      </c>
      <c r="Y366" s="35" t="s">
        <v>288</v>
      </c>
      <c r="Z366" s="18" t="s">
        <v>3881</v>
      </c>
      <c r="AA366" s="18"/>
      <c r="AB366" s="37"/>
      <c r="AC366" s="38" t="s">
        <v>273</v>
      </c>
      <c r="AD366" s="18" t="s">
        <v>321</v>
      </c>
      <c r="AE366" s="25" t="s">
        <v>3882</v>
      </c>
      <c r="AF366" s="289" t="s">
        <v>3883</v>
      </c>
      <c r="AG366" s="14" t="s">
        <v>172</v>
      </c>
      <c r="AH366" s="14" t="s">
        <v>172</v>
      </c>
      <c r="AI366" s="14" t="s">
        <v>172</v>
      </c>
      <c r="AJ366" s="14" t="s">
        <v>172</v>
      </c>
      <c r="AK366" s="68" t="s">
        <v>172</v>
      </c>
      <c r="AL366" s="50"/>
      <c r="AM366" s="69" t="s">
        <v>172</v>
      </c>
      <c r="AN366" s="14" t="s">
        <v>172</v>
      </c>
      <c r="AO366" s="53">
        <v>4000</v>
      </c>
      <c r="AP366" s="53"/>
      <c r="AQ366" s="53"/>
      <c r="AR366" s="18" t="s">
        <v>2234</v>
      </c>
      <c r="AS366" s="25" t="s">
        <v>882</v>
      </c>
      <c r="AT366" s="25" t="s">
        <v>882</v>
      </c>
      <c r="AU366" s="18" t="s">
        <v>1050</v>
      </c>
      <c r="AV366" s="18" t="s">
        <v>245</v>
      </c>
      <c r="AW366" s="102" t="s">
        <v>278</v>
      </c>
      <c r="AX366" s="18"/>
      <c r="AY366" s="18"/>
      <c r="AZ366" s="18"/>
      <c r="BA366" s="25" t="s">
        <v>279</v>
      </c>
      <c r="BB366" s="18">
        <v>13827811185</v>
      </c>
      <c r="BC366" s="14" t="s">
        <v>3884</v>
      </c>
      <c r="BD366" s="25" t="s">
        <v>280</v>
      </c>
      <c r="BE366" s="25">
        <v>0</v>
      </c>
      <c r="BF366" s="25">
        <v>0</v>
      </c>
      <c r="BG366" s="25">
        <v>0</v>
      </c>
      <c r="BH366" s="25">
        <v>0</v>
      </c>
      <c r="BI366" s="18"/>
      <c r="BJ366" s="35" t="s">
        <v>1847</v>
      </c>
      <c r="BK366" s="18">
        <v>77</v>
      </c>
      <c r="BL366" s="18"/>
      <c r="BM366" s="18"/>
      <c r="BN366" s="112" t="s">
        <v>24</v>
      </c>
    </row>
    <row r="367" ht="33" customHeight="1" spans="1:66">
      <c r="A367" s="290" t="s">
        <v>3885</v>
      </c>
      <c r="B367" s="15" t="s">
        <v>3886</v>
      </c>
      <c r="C367" s="290" t="s">
        <v>3885</v>
      </c>
      <c r="D367" s="15" t="s">
        <v>3887</v>
      </c>
      <c r="E367" s="17">
        <v>2478</v>
      </c>
      <c r="F367" s="18" t="s">
        <v>285</v>
      </c>
      <c r="G367" s="18" t="s">
        <v>265</v>
      </c>
      <c r="H367" s="19" t="s">
        <v>266</v>
      </c>
      <c r="I367" s="15" t="s">
        <v>3888</v>
      </c>
      <c r="J367" s="24">
        <v>30</v>
      </c>
      <c r="K367" s="25">
        <v>0</v>
      </c>
      <c r="L367" s="18">
        <v>3</v>
      </c>
      <c r="M367" s="15">
        <v>44383</v>
      </c>
      <c r="N367" s="15">
        <v>45479</v>
      </c>
      <c r="O367" s="108"/>
      <c r="P367" s="15" t="s">
        <v>2618</v>
      </c>
      <c r="Q367" s="25">
        <v>3.95</v>
      </c>
      <c r="R367" s="24">
        <v>3.29166666666667</v>
      </c>
      <c r="S367" s="29" t="s">
        <v>2155</v>
      </c>
      <c r="T367" s="25" t="s">
        <v>270</v>
      </c>
      <c r="U367" s="18"/>
      <c r="V367" s="19" t="s">
        <v>166</v>
      </c>
      <c r="W367" s="18" t="s">
        <v>3880</v>
      </c>
      <c r="X367" s="18" t="s">
        <v>24</v>
      </c>
      <c r="Y367" s="35" t="s">
        <v>288</v>
      </c>
      <c r="Z367" s="18" t="s">
        <v>3889</v>
      </c>
      <c r="AA367" s="18"/>
      <c r="AB367" s="37"/>
      <c r="AC367" s="38" t="s">
        <v>273</v>
      </c>
      <c r="AD367" s="18" t="s">
        <v>321</v>
      </c>
      <c r="AE367" s="25" t="s">
        <v>3890</v>
      </c>
      <c r="AF367" s="289" t="s">
        <v>3891</v>
      </c>
      <c r="AG367" s="14" t="s">
        <v>172</v>
      </c>
      <c r="AH367" s="14" t="s">
        <v>172</v>
      </c>
      <c r="AI367" s="14" t="s">
        <v>172</v>
      </c>
      <c r="AJ367" s="14" t="s">
        <v>172</v>
      </c>
      <c r="AK367" s="68" t="s">
        <v>172</v>
      </c>
      <c r="AL367" s="50"/>
      <c r="AM367" s="69" t="s">
        <v>172</v>
      </c>
      <c r="AN367" s="14" t="s">
        <v>172</v>
      </c>
      <c r="AO367" s="53">
        <v>4000</v>
      </c>
      <c r="AP367" s="53"/>
      <c r="AQ367" s="53"/>
      <c r="AR367" s="18" t="s">
        <v>3892</v>
      </c>
      <c r="AS367" s="25" t="s">
        <v>882</v>
      </c>
      <c r="AT367" s="25" t="s">
        <v>882</v>
      </c>
      <c r="AU367" s="18" t="s">
        <v>1050</v>
      </c>
      <c r="AV367" s="18" t="s">
        <v>245</v>
      </c>
      <c r="AW367" s="102" t="s">
        <v>278</v>
      </c>
      <c r="AX367" s="18"/>
      <c r="AY367" s="18"/>
      <c r="AZ367" s="18"/>
      <c r="BA367" s="25" t="s">
        <v>279</v>
      </c>
      <c r="BB367" s="18">
        <v>17817736503</v>
      </c>
      <c r="BC367" s="14" t="s">
        <v>3893</v>
      </c>
      <c r="BD367" s="25" t="s">
        <v>280</v>
      </c>
      <c r="BE367" s="25">
        <v>0</v>
      </c>
      <c r="BF367" s="25">
        <v>0</v>
      </c>
      <c r="BG367" s="25">
        <v>0</v>
      </c>
      <c r="BH367" s="25">
        <v>0</v>
      </c>
      <c r="BI367" s="18"/>
      <c r="BJ367" s="35" t="s">
        <v>1847</v>
      </c>
      <c r="BK367" s="18">
        <v>77</v>
      </c>
      <c r="BL367" s="18"/>
      <c r="BM367" s="18"/>
      <c r="BN367" s="112" t="s">
        <v>24</v>
      </c>
    </row>
    <row r="368" ht="33" customHeight="1" spans="1:66">
      <c r="A368" s="290" t="s">
        <v>3894</v>
      </c>
      <c r="B368" s="15" t="s">
        <v>3895</v>
      </c>
      <c r="C368" s="290" t="s">
        <v>3894</v>
      </c>
      <c r="D368" s="15" t="s">
        <v>3896</v>
      </c>
      <c r="E368" s="17">
        <v>2479</v>
      </c>
      <c r="F368" s="18" t="s">
        <v>285</v>
      </c>
      <c r="G368" s="18" t="s">
        <v>265</v>
      </c>
      <c r="H368" s="19" t="s">
        <v>266</v>
      </c>
      <c r="I368" s="15" t="s">
        <v>3897</v>
      </c>
      <c r="J368" s="24">
        <v>30</v>
      </c>
      <c r="K368" s="25">
        <v>0</v>
      </c>
      <c r="L368" s="18">
        <v>3</v>
      </c>
      <c r="M368" s="15">
        <v>44383</v>
      </c>
      <c r="N368" s="15">
        <v>45479</v>
      </c>
      <c r="O368" s="108"/>
      <c r="P368" s="15" t="s">
        <v>2618</v>
      </c>
      <c r="Q368" s="25">
        <v>3.95</v>
      </c>
      <c r="R368" s="24">
        <v>3.29166666666667</v>
      </c>
      <c r="S368" s="29" t="s">
        <v>2155</v>
      </c>
      <c r="T368" s="25" t="s">
        <v>270</v>
      </c>
      <c r="U368" s="18"/>
      <c r="V368" s="19" t="s">
        <v>166</v>
      </c>
      <c r="W368" s="18" t="s">
        <v>3880</v>
      </c>
      <c r="X368" s="18" t="s">
        <v>24</v>
      </c>
      <c r="Y368" s="35" t="s">
        <v>288</v>
      </c>
      <c r="Z368" s="18" t="s">
        <v>3898</v>
      </c>
      <c r="AA368" s="18"/>
      <c r="AB368" s="37"/>
      <c r="AC368" s="38" t="s">
        <v>273</v>
      </c>
      <c r="AD368" s="18" t="s">
        <v>321</v>
      </c>
      <c r="AE368" s="25" t="s">
        <v>3899</v>
      </c>
      <c r="AF368" s="289" t="s">
        <v>3900</v>
      </c>
      <c r="AG368" s="14" t="s">
        <v>172</v>
      </c>
      <c r="AH368" s="14" t="s">
        <v>172</v>
      </c>
      <c r="AI368" s="14" t="s">
        <v>172</v>
      </c>
      <c r="AJ368" s="14" t="s">
        <v>172</v>
      </c>
      <c r="AK368" s="68" t="s">
        <v>172</v>
      </c>
      <c r="AL368" s="50"/>
      <c r="AM368" s="69" t="s">
        <v>172</v>
      </c>
      <c r="AN368" s="14" t="s">
        <v>172</v>
      </c>
      <c r="AO368" s="53">
        <v>4000</v>
      </c>
      <c r="AP368" s="53"/>
      <c r="AQ368" s="53"/>
      <c r="AR368" s="18" t="s">
        <v>3901</v>
      </c>
      <c r="AS368" s="25" t="s">
        <v>882</v>
      </c>
      <c r="AT368" s="25" t="s">
        <v>882</v>
      </c>
      <c r="AU368" s="18" t="s">
        <v>1050</v>
      </c>
      <c r="AV368" s="18" t="s">
        <v>245</v>
      </c>
      <c r="AW368" s="102" t="s">
        <v>278</v>
      </c>
      <c r="AX368" s="18"/>
      <c r="AY368" s="18"/>
      <c r="AZ368" s="18"/>
      <c r="BA368" s="25" t="s">
        <v>279</v>
      </c>
      <c r="BB368" s="18">
        <v>13750242572</v>
      </c>
      <c r="BC368" s="14" t="s">
        <v>3902</v>
      </c>
      <c r="BD368" s="25" t="s">
        <v>280</v>
      </c>
      <c r="BE368" s="25">
        <v>0</v>
      </c>
      <c r="BF368" s="25">
        <v>0</v>
      </c>
      <c r="BG368" s="25">
        <v>0</v>
      </c>
      <c r="BH368" s="25">
        <v>0</v>
      </c>
      <c r="BI368" s="18"/>
      <c r="BJ368" s="35" t="s">
        <v>1847</v>
      </c>
      <c r="BK368" s="18">
        <v>77</v>
      </c>
      <c r="BL368" s="18"/>
      <c r="BM368" s="18"/>
      <c r="BN368" s="112" t="s">
        <v>166</v>
      </c>
    </row>
    <row r="369" ht="33" customHeight="1" spans="1:66">
      <c r="A369" s="290" t="s">
        <v>3903</v>
      </c>
      <c r="B369" s="15" t="s">
        <v>3904</v>
      </c>
      <c r="C369" s="290" t="s">
        <v>3903</v>
      </c>
      <c r="D369" s="16" t="s">
        <v>3905</v>
      </c>
      <c r="E369" s="17">
        <v>2484</v>
      </c>
      <c r="F369" s="19" t="s">
        <v>1434</v>
      </c>
      <c r="G369" s="18" t="s">
        <v>265</v>
      </c>
      <c r="H369" s="19" t="s">
        <v>266</v>
      </c>
      <c r="I369" s="15" t="s">
        <v>3906</v>
      </c>
      <c r="J369" s="24">
        <v>15</v>
      </c>
      <c r="K369" s="25">
        <v>0</v>
      </c>
      <c r="L369" s="18">
        <v>3</v>
      </c>
      <c r="M369" s="15">
        <v>44399</v>
      </c>
      <c r="N369" s="15">
        <v>45495</v>
      </c>
      <c r="O369" s="108"/>
      <c r="P369" s="15" t="s">
        <v>2618</v>
      </c>
      <c r="Q369" s="25">
        <v>3.95</v>
      </c>
      <c r="R369" s="24">
        <v>3.29166666666667</v>
      </c>
      <c r="S369" s="29" t="s">
        <v>2155</v>
      </c>
      <c r="T369" s="25" t="s">
        <v>270</v>
      </c>
      <c r="U369" s="18"/>
      <c r="V369" s="19" t="s">
        <v>24</v>
      </c>
      <c r="W369" s="18" t="s">
        <v>2123</v>
      </c>
      <c r="X369" s="19" t="s">
        <v>24</v>
      </c>
      <c r="Y369" s="35" t="s">
        <v>313</v>
      </c>
      <c r="Z369" s="18" t="s">
        <v>3907</v>
      </c>
      <c r="AA369" s="18"/>
      <c r="AB369" s="37"/>
      <c r="AC369" s="38" t="s">
        <v>273</v>
      </c>
      <c r="AD369" s="18" t="s">
        <v>321</v>
      </c>
      <c r="AE369" s="25" t="s">
        <v>3908</v>
      </c>
      <c r="AF369" s="289" t="s">
        <v>3909</v>
      </c>
      <c r="AG369" s="14" t="s">
        <v>172</v>
      </c>
      <c r="AH369" s="14" t="s">
        <v>172</v>
      </c>
      <c r="AI369" s="14" t="s">
        <v>172</v>
      </c>
      <c r="AJ369" s="14" t="s">
        <v>172</v>
      </c>
      <c r="AK369" s="68" t="s">
        <v>172</v>
      </c>
      <c r="AL369" s="50"/>
      <c r="AM369" s="69" t="s">
        <v>172</v>
      </c>
      <c r="AN369" s="14" t="s">
        <v>172</v>
      </c>
      <c r="AO369" s="53">
        <v>3000</v>
      </c>
      <c r="AP369" s="53"/>
      <c r="AQ369" s="53"/>
      <c r="AR369" s="18" t="s">
        <v>3910</v>
      </c>
      <c r="AS369" s="25" t="s">
        <v>1050</v>
      </c>
      <c r="AT369" s="25" t="s">
        <v>1050</v>
      </c>
      <c r="AU369" s="18" t="s">
        <v>299</v>
      </c>
      <c r="AV369" s="18" t="s">
        <v>1394</v>
      </c>
      <c r="AW369" s="102" t="s">
        <v>278</v>
      </c>
      <c r="AX369" s="18" t="s">
        <v>3598</v>
      </c>
      <c r="AY369" s="18"/>
      <c r="AZ369" s="18"/>
      <c r="BA369" s="25" t="s">
        <v>279</v>
      </c>
      <c r="BB369" s="18">
        <v>13829346430</v>
      </c>
      <c r="BC369" s="14" t="s">
        <v>3911</v>
      </c>
      <c r="BD369" s="25" t="s">
        <v>280</v>
      </c>
      <c r="BE369" s="25">
        <v>0</v>
      </c>
      <c r="BF369" s="25">
        <v>0</v>
      </c>
      <c r="BG369" s="25">
        <v>0</v>
      </c>
      <c r="BH369" s="25">
        <v>0</v>
      </c>
      <c r="BI369" s="18"/>
      <c r="BJ369" s="35" t="s">
        <v>1847</v>
      </c>
      <c r="BK369" s="18">
        <v>77</v>
      </c>
      <c r="BL369" s="18"/>
      <c r="BM369" s="18"/>
      <c r="BN369" s="112" t="s">
        <v>24</v>
      </c>
    </row>
    <row r="370" ht="33" customHeight="1" spans="1:66">
      <c r="A370" s="290" t="s">
        <v>3912</v>
      </c>
      <c r="B370" s="15" t="s">
        <v>3913</v>
      </c>
      <c r="C370" s="290" t="s">
        <v>3912</v>
      </c>
      <c r="D370" s="16" t="s">
        <v>3914</v>
      </c>
      <c r="E370" s="17">
        <v>2485</v>
      </c>
      <c r="F370" s="19" t="s">
        <v>1434</v>
      </c>
      <c r="G370" s="18" t="s">
        <v>265</v>
      </c>
      <c r="H370" s="19" t="s">
        <v>266</v>
      </c>
      <c r="I370" s="15" t="s">
        <v>3915</v>
      </c>
      <c r="J370" s="24">
        <v>20</v>
      </c>
      <c r="K370" s="25">
        <v>0</v>
      </c>
      <c r="L370" s="18">
        <v>3</v>
      </c>
      <c r="M370" s="15">
        <v>44404</v>
      </c>
      <c r="N370" s="15">
        <v>45500</v>
      </c>
      <c r="O370" s="108"/>
      <c r="P370" s="15" t="s">
        <v>2618</v>
      </c>
      <c r="Q370" s="25">
        <v>3.95</v>
      </c>
      <c r="R370" s="24">
        <v>3.29166666666667</v>
      </c>
      <c r="S370" s="29" t="s">
        <v>2155</v>
      </c>
      <c r="T370" s="25" t="s">
        <v>270</v>
      </c>
      <c r="U370" s="18"/>
      <c r="V370" s="19" t="s">
        <v>24</v>
      </c>
      <c r="W370" s="18" t="s">
        <v>2123</v>
      </c>
      <c r="X370" s="19" t="s">
        <v>24</v>
      </c>
      <c r="Y370" s="35" t="s">
        <v>313</v>
      </c>
      <c r="Z370" s="18" t="s">
        <v>3916</v>
      </c>
      <c r="AA370" s="18"/>
      <c r="AB370" s="37"/>
      <c r="AC370" s="38" t="s">
        <v>273</v>
      </c>
      <c r="AD370" s="18" t="s">
        <v>321</v>
      </c>
      <c r="AE370" s="25" t="s">
        <v>3917</v>
      </c>
      <c r="AF370" s="289" t="s">
        <v>3918</v>
      </c>
      <c r="AG370" s="14" t="s">
        <v>172</v>
      </c>
      <c r="AH370" s="14" t="s">
        <v>172</v>
      </c>
      <c r="AI370" s="14" t="s">
        <v>172</v>
      </c>
      <c r="AJ370" s="14" t="s">
        <v>172</v>
      </c>
      <c r="AK370" s="68" t="s">
        <v>172</v>
      </c>
      <c r="AL370" s="50"/>
      <c r="AM370" s="69" t="s">
        <v>172</v>
      </c>
      <c r="AN370" s="14" t="s">
        <v>172</v>
      </c>
      <c r="AO370" s="53">
        <v>2000</v>
      </c>
      <c r="AP370" s="53"/>
      <c r="AQ370" s="53"/>
      <c r="AR370" s="18" t="s">
        <v>3919</v>
      </c>
      <c r="AS370" s="25" t="s">
        <v>1050</v>
      </c>
      <c r="AT370" s="25" t="s">
        <v>1050</v>
      </c>
      <c r="AU370" s="18" t="s">
        <v>299</v>
      </c>
      <c r="AV370" s="18" t="s">
        <v>1394</v>
      </c>
      <c r="AW370" s="102" t="s">
        <v>278</v>
      </c>
      <c r="AX370" s="18" t="s">
        <v>3541</v>
      </c>
      <c r="AY370" s="18"/>
      <c r="AZ370" s="18"/>
      <c r="BA370" s="25" t="s">
        <v>279</v>
      </c>
      <c r="BB370" s="18">
        <v>13070225079</v>
      </c>
      <c r="BC370" s="14" t="s">
        <v>3920</v>
      </c>
      <c r="BD370" s="25" t="s">
        <v>280</v>
      </c>
      <c r="BE370" s="25">
        <v>0</v>
      </c>
      <c r="BF370" s="25">
        <v>0</v>
      </c>
      <c r="BG370" s="25">
        <v>0</v>
      </c>
      <c r="BH370" s="25">
        <v>0</v>
      </c>
      <c r="BI370" s="18"/>
      <c r="BJ370" s="35" t="s">
        <v>1847</v>
      </c>
      <c r="BK370" s="18">
        <v>77</v>
      </c>
      <c r="BL370" s="18"/>
      <c r="BM370" s="18"/>
      <c r="BN370" s="112" t="s">
        <v>166</v>
      </c>
    </row>
    <row r="371" ht="33" customHeight="1" spans="1:66">
      <c r="A371" s="69" t="s">
        <v>3921</v>
      </c>
      <c r="B371" s="15" t="s">
        <v>3922</v>
      </c>
      <c r="C371" s="69" t="s">
        <v>3921</v>
      </c>
      <c r="D371" s="15" t="s">
        <v>3923</v>
      </c>
      <c r="E371" s="17">
        <v>2492</v>
      </c>
      <c r="F371" s="19" t="s">
        <v>285</v>
      </c>
      <c r="G371" s="18" t="s">
        <v>265</v>
      </c>
      <c r="H371" s="19" t="s">
        <v>266</v>
      </c>
      <c r="I371" s="15" t="s">
        <v>3924</v>
      </c>
      <c r="J371" s="24">
        <v>30</v>
      </c>
      <c r="K371" s="25">
        <v>0</v>
      </c>
      <c r="L371" s="18">
        <v>3</v>
      </c>
      <c r="M371" s="15">
        <v>44418</v>
      </c>
      <c r="N371" s="15">
        <v>45514</v>
      </c>
      <c r="O371" s="27"/>
      <c r="P371" s="15" t="s">
        <v>2618</v>
      </c>
      <c r="Q371" s="25">
        <v>3.95</v>
      </c>
      <c r="R371" s="24">
        <v>3.29166666666667</v>
      </c>
      <c r="S371" s="29" t="s">
        <v>1826</v>
      </c>
      <c r="T371" s="25" t="s">
        <v>270</v>
      </c>
      <c r="U371" s="19"/>
      <c r="V371" s="19" t="s">
        <v>166</v>
      </c>
      <c r="W371" s="18" t="s">
        <v>2698</v>
      </c>
      <c r="X371" s="19" t="s">
        <v>24</v>
      </c>
      <c r="Y371" s="35" t="s">
        <v>313</v>
      </c>
      <c r="Z371" s="18" t="s">
        <v>3925</v>
      </c>
      <c r="AA371" s="18"/>
      <c r="AB371" s="37"/>
      <c r="AC371" s="38" t="s">
        <v>273</v>
      </c>
      <c r="AD371" s="18" t="s">
        <v>274</v>
      </c>
      <c r="AE371" s="25" t="s">
        <v>3926</v>
      </c>
      <c r="AF371" s="14" t="s">
        <v>3927</v>
      </c>
      <c r="AG371" s="14" t="s">
        <v>172</v>
      </c>
      <c r="AH371" s="14" t="s">
        <v>172</v>
      </c>
      <c r="AI371" s="14" t="s">
        <v>172</v>
      </c>
      <c r="AJ371" s="14" t="s">
        <v>172</v>
      </c>
      <c r="AK371" s="68" t="s">
        <v>172</v>
      </c>
      <c r="AL371" s="50"/>
      <c r="AM371" s="69" t="s">
        <v>172</v>
      </c>
      <c r="AN371" s="14" t="s">
        <v>172</v>
      </c>
      <c r="AO371" s="39"/>
      <c r="AP371" s="39"/>
      <c r="AQ371" s="39"/>
      <c r="AR371" s="31" t="s">
        <v>3928</v>
      </c>
      <c r="AS371" s="25" t="s">
        <v>1050</v>
      </c>
      <c r="AT371" s="25" t="s">
        <v>1050</v>
      </c>
      <c r="AU371" s="18" t="s">
        <v>882</v>
      </c>
      <c r="AV371" s="18" t="s">
        <v>245</v>
      </c>
      <c r="AW371" s="98" t="s">
        <v>278</v>
      </c>
      <c r="AX371" s="18" t="s">
        <v>3541</v>
      </c>
      <c r="AY371" s="18"/>
      <c r="AZ371" s="18"/>
      <c r="BA371" s="25" t="s">
        <v>279</v>
      </c>
      <c r="BB371" s="26">
        <v>15089407751</v>
      </c>
      <c r="BC371" s="14" t="s">
        <v>3929</v>
      </c>
      <c r="BD371" s="25" t="s">
        <v>280</v>
      </c>
      <c r="BE371" s="25">
        <v>0</v>
      </c>
      <c r="BF371" s="25">
        <v>0</v>
      </c>
      <c r="BG371" s="25">
        <v>0</v>
      </c>
      <c r="BH371" s="25">
        <v>0</v>
      </c>
      <c r="BI371" s="25"/>
      <c r="BJ371" s="35" t="s">
        <v>1847</v>
      </c>
      <c r="BK371" s="18">
        <v>77</v>
      </c>
      <c r="BL371" s="18"/>
      <c r="BM371" s="18"/>
      <c r="BN371" s="112" t="s">
        <v>24</v>
      </c>
    </row>
    <row r="372" ht="33" customHeight="1" spans="1:66">
      <c r="A372" s="69" t="s">
        <v>3930</v>
      </c>
      <c r="B372" s="15" t="s">
        <v>3931</v>
      </c>
      <c r="C372" s="69" t="s">
        <v>3930</v>
      </c>
      <c r="D372" s="15" t="s">
        <v>3932</v>
      </c>
      <c r="E372" s="17">
        <v>2509</v>
      </c>
      <c r="F372" s="19" t="s">
        <v>285</v>
      </c>
      <c r="G372" s="18" t="s">
        <v>265</v>
      </c>
      <c r="H372" s="19" t="s">
        <v>266</v>
      </c>
      <c r="I372" s="15" t="s">
        <v>3933</v>
      </c>
      <c r="J372" s="24">
        <v>30</v>
      </c>
      <c r="K372" s="25">
        <v>0</v>
      </c>
      <c r="L372" s="18">
        <v>3</v>
      </c>
      <c r="M372" s="15">
        <v>44445</v>
      </c>
      <c r="N372" s="15">
        <v>45541</v>
      </c>
      <c r="O372" s="27"/>
      <c r="P372" s="15" t="s">
        <v>2618</v>
      </c>
      <c r="Q372" s="25">
        <v>3.85</v>
      </c>
      <c r="R372" s="24">
        <v>3.20833333333333</v>
      </c>
      <c r="S372" s="29" t="s">
        <v>1826</v>
      </c>
      <c r="T372" s="25" t="s">
        <v>270</v>
      </c>
      <c r="U372" s="19"/>
      <c r="V372" s="80" t="s">
        <v>166</v>
      </c>
      <c r="W372" s="73" t="s">
        <v>2064</v>
      </c>
      <c r="X372" s="18" t="s">
        <v>24</v>
      </c>
      <c r="Y372" s="35" t="s">
        <v>1566</v>
      </c>
      <c r="Z372" s="18" t="s">
        <v>3934</v>
      </c>
      <c r="AA372" s="18" t="s">
        <v>3935</v>
      </c>
      <c r="AB372" s="37"/>
      <c r="AC372" s="38" t="s">
        <v>273</v>
      </c>
      <c r="AD372" s="18" t="s">
        <v>274</v>
      </c>
      <c r="AE372" s="25" t="s">
        <v>3936</v>
      </c>
      <c r="AF372" s="72" t="s">
        <v>3937</v>
      </c>
      <c r="AG372" s="14" t="s">
        <v>172</v>
      </c>
      <c r="AH372" s="14" t="s">
        <v>172</v>
      </c>
      <c r="AI372" s="14" t="s">
        <v>172</v>
      </c>
      <c r="AJ372" s="14" t="s">
        <v>172</v>
      </c>
      <c r="AK372" s="68" t="s">
        <v>172</v>
      </c>
      <c r="AL372" s="50"/>
      <c r="AM372" s="69" t="s">
        <v>172</v>
      </c>
      <c r="AN372" s="14" t="s">
        <v>172</v>
      </c>
      <c r="AO372" s="39">
        <v>1000</v>
      </c>
      <c r="AP372" s="39"/>
      <c r="AQ372" s="39"/>
      <c r="AR372" s="31" t="s">
        <v>3938</v>
      </c>
      <c r="AS372" s="25" t="s">
        <v>1050</v>
      </c>
      <c r="AT372" s="25" t="s">
        <v>1050</v>
      </c>
      <c r="AU372" s="18" t="s">
        <v>882</v>
      </c>
      <c r="AV372" s="18" t="s">
        <v>245</v>
      </c>
      <c r="AW372" s="98" t="s">
        <v>278</v>
      </c>
      <c r="AX372" s="18"/>
      <c r="AY372" s="18"/>
      <c r="AZ372" s="18"/>
      <c r="BA372" s="25" t="s">
        <v>279</v>
      </c>
      <c r="BB372" s="26">
        <v>15207623001</v>
      </c>
      <c r="BC372" s="14" t="s">
        <v>3939</v>
      </c>
      <c r="BD372" s="18" t="s">
        <v>280</v>
      </c>
      <c r="BE372" s="25">
        <v>0</v>
      </c>
      <c r="BF372" s="25">
        <v>0</v>
      </c>
      <c r="BG372" s="25">
        <v>0</v>
      </c>
      <c r="BH372" s="25">
        <v>0</v>
      </c>
      <c r="BI372" s="25"/>
      <c r="BJ372" s="111" t="s">
        <v>1847</v>
      </c>
      <c r="BK372" s="18">
        <v>77</v>
      </c>
      <c r="BL372" s="18"/>
      <c r="BM372" s="18"/>
      <c r="BN372" s="112" t="s">
        <v>166</v>
      </c>
    </row>
    <row r="373" ht="33" customHeight="1" spans="1:66">
      <c r="A373" s="69" t="s">
        <v>3940</v>
      </c>
      <c r="B373" s="15" t="s">
        <v>3941</v>
      </c>
      <c r="C373" s="69" t="s">
        <v>3940</v>
      </c>
      <c r="D373" s="16" t="s">
        <v>3942</v>
      </c>
      <c r="E373" s="17">
        <v>2511</v>
      </c>
      <c r="F373" s="19" t="s">
        <v>285</v>
      </c>
      <c r="G373" s="18" t="s">
        <v>265</v>
      </c>
      <c r="H373" s="19" t="s">
        <v>266</v>
      </c>
      <c r="I373" s="15" t="s">
        <v>3943</v>
      </c>
      <c r="J373" s="24">
        <v>25</v>
      </c>
      <c r="K373" s="25">
        <v>0</v>
      </c>
      <c r="L373" s="18">
        <v>3</v>
      </c>
      <c r="M373" s="15">
        <v>44446</v>
      </c>
      <c r="N373" s="15">
        <v>45542</v>
      </c>
      <c r="O373" s="27"/>
      <c r="P373" s="15" t="s">
        <v>2618</v>
      </c>
      <c r="Q373" s="25">
        <v>3.85</v>
      </c>
      <c r="R373" s="24">
        <v>3.20833333333333</v>
      </c>
      <c r="S373" s="29" t="s">
        <v>1826</v>
      </c>
      <c r="T373" s="25" t="s">
        <v>270</v>
      </c>
      <c r="U373" s="19"/>
      <c r="V373" s="80" t="s">
        <v>24</v>
      </c>
      <c r="W373" s="73" t="s">
        <v>3944</v>
      </c>
      <c r="X373" s="19" t="s">
        <v>24</v>
      </c>
      <c r="Y373" s="35" t="s">
        <v>288</v>
      </c>
      <c r="Z373" s="18" t="s">
        <v>3945</v>
      </c>
      <c r="AA373" s="18" t="s">
        <v>3946</v>
      </c>
      <c r="AB373" s="37"/>
      <c r="AC373" s="38" t="s">
        <v>273</v>
      </c>
      <c r="AD373" s="18" t="s">
        <v>274</v>
      </c>
      <c r="AE373" s="25" t="s">
        <v>3947</v>
      </c>
      <c r="AF373" s="72" t="s">
        <v>3948</v>
      </c>
      <c r="AG373" s="14" t="s">
        <v>172</v>
      </c>
      <c r="AH373" s="14" t="s">
        <v>172</v>
      </c>
      <c r="AI373" s="14" t="s">
        <v>172</v>
      </c>
      <c r="AJ373" s="14" t="s">
        <v>172</v>
      </c>
      <c r="AK373" s="68" t="s">
        <v>172</v>
      </c>
      <c r="AL373" s="50"/>
      <c r="AM373" s="69" t="s">
        <v>172</v>
      </c>
      <c r="AN373" s="14" t="s">
        <v>172</v>
      </c>
      <c r="AO373" s="39">
        <v>4000</v>
      </c>
      <c r="AP373" s="39"/>
      <c r="AQ373" s="39"/>
      <c r="AR373" s="31" t="s">
        <v>3949</v>
      </c>
      <c r="AS373" s="25" t="s">
        <v>1050</v>
      </c>
      <c r="AT373" s="25" t="s">
        <v>1050</v>
      </c>
      <c r="AU373" s="18" t="s">
        <v>882</v>
      </c>
      <c r="AV373" s="18" t="s">
        <v>245</v>
      </c>
      <c r="AW373" s="98" t="s">
        <v>278</v>
      </c>
      <c r="AX373" s="18" t="s">
        <v>3598</v>
      </c>
      <c r="AY373" s="18"/>
      <c r="AZ373" s="18"/>
      <c r="BA373" s="25" t="s">
        <v>279</v>
      </c>
      <c r="BB373" s="26">
        <v>18948918077</v>
      </c>
      <c r="BC373" s="14" t="s">
        <v>3950</v>
      </c>
      <c r="BD373" s="18" t="s">
        <v>280</v>
      </c>
      <c r="BE373" s="25">
        <v>0</v>
      </c>
      <c r="BF373" s="25">
        <v>0</v>
      </c>
      <c r="BG373" s="25">
        <v>0</v>
      </c>
      <c r="BH373" s="25">
        <v>0</v>
      </c>
      <c r="BI373" s="25"/>
      <c r="BJ373" s="111" t="s">
        <v>1847</v>
      </c>
      <c r="BK373" s="18">
        <v>77</v>
      </c>
      <c r="BL373" s="18"/>
      <c r="BM373" s="18"/>
      <c r="BN373" s="112" t="s">
        <v>24</v>
      </c>
    </row>
    <row r="374" ht="33" customHeight="1" spans="1:66">
      <c r="A374" s="69" t="s">
        <v>3951</v>
      </c>
      <c r="B374" s="15" t="s">
        <v>3952</v>
      </c>
      <c r="C374" s="69" t="s">
        <v>3951</v>
      </c>
      <c r="D374" s="15" t="s">
        <v>3953</v>
      </c>
      <c r="E374" s="17">
        <v>2515</v>
      </c>
      <c r="F374" s="73" t="s">
        <v>285</v>
      </c>
      <c r="G374" s="73" t="s">
        <v>265</v>
      </c>
      <c r="H374" s="19" t="s">
        <v>266</v>
      </c>
      <c r="I374" s="15" t="s">
        <v>3954</v>
      </c>
      <c r="J374" s="24">
        <v>30</v>
      </c>
      <c r="K374" s="25">
        <v>0</v>
      </c>
      <c r="L374" s="18">
        <v>3</v>
      </c>
      <c r="M374" s="15">
        <v>44448</v>
      </c>
      <c r="N374" s="15">
        <v>45544</v>
      </c>
      <c r="O374" s="27"/>
      <c r="P374" s="15" t="s">
        <v>2618</v>
      </c>
      <c r="Q374" s="25">
        <v>3.95</v>
      </c>
      <c r="R374" s="24">
        <v>3.29166666666667</v>
      </c>
      <c r="S374" s="29" t="s">
        <v>1826</v>
      </c>
      <c r="T374" s="25" t="s">
        <v>270</v>
      </c>
      <c r="U374" s="19"/>
      <c r="V374" s="80" t="s">
        <v>166</v>
      </c>
      <c r="W374" s="73" t="s">
        <v>3955</v>
      </c>
      <c r="X374" s="73" t="s">
        <v>24</v>
      </c>
      <c r="Y374" s="35" t="s">
        <v>313</v>
      </c>
      <c r="Z374" s="18" t="s">
        <v>3956</v>
      </c>
      <c r="AA374" s="18" t="s">
        <v>3957</v>
      </c>
      <c r="AB374" s="37"/>
      <c r="AC374" s="38" t="s">
        <v>273</v>
      </c>
      <c r="AD374" s="18" t="s">
        <v>321</v>
      </c>
      <c r="AE374" s="25" t="s">
        <v>3958</v>
      </c>
      <c r="AF374" s="72" t="s">
        <v>3959</v>
      </c>
      <c r="AG374" s="14" t="s">
        <v>172</v>
      </c>
      <c r="AH374" s="14" t="s">
        <v>172</v>
      </c>
      <c r="AI374" s="14" t="s">
        <v>172</v>
      </c>
      <c r="AJ374" s="14" t="s">
        <v>172</v>
      </c>
      <c r="AK374" s="68" t="s">
        <v>172</v>
      </c>
      <c r="AL374" s="50"/>
      <c r="AM374" s="69" t="s">
        <v>172</v>
      </c>
      <c r="AN374" s="14" t="s">
        <v>172</v>
      </c>
      <c r="AO374" s="39">
        <v>4000</v>
      </c>
      <c r="AP374" s="39"/>
      <c r="AQ374" s="39"/>
      <c r="AR374" s="31" t="s">
        <v>3960</v>
      </c>
      <c r="AS374" s="25" t="s">
        <v>882</v>
      </c>
      <c r="AT374" s="25" t="s">
        <v>882</v>
      </c>
      <c r="AU374" s="18" t="s">
        <v>1050</v>
      </c>
      <c r="AV374" s="18" t="s">
        <v>245</v>
      </c>
      <c r="AW374" s="98" t="s">
        <v>278</v>
      </c>
      <c r="AX374" s="18"/>
      <c r="AY374" s="18"/>
      <c r="AZ374" s="18"/>
      <c r="BA374" s="25" t="s">
        <v>279</v>
      </c>
      <c r="BB374" s="26">
        <v>18899790720</v>
      </c>
      <c r="BC374" s="14" t="s">
        <v>3961</v>
      </c>
      <c r="BD374" s="18" t="s">
        <v>280</v>
      </c>
      <c r="BE374" s="25">
        <v>0</v>
      </c>
      <c r="BF374" s="25">
        <v>0</v>
      </c>
      <c r="BG374" s="25">
        <v>0</v>
      </c>
      <c r="BH374" s="25">
        <v>0</v>
      </c>
      <c r="BI374" s="25"/>
      <c r="BJ374" s="111" t="s">
        <v>1847</v>
      </c>
      <c r="BK374" s="18">
        <v>77</v>
      </c>
      <c r="BL374" s="18"/>
      <c r="BM374" s="18"/>
      <c r="BN374" s="112" t="s">
        <v>166</v>
      </c>
    </row>
    <row r="375" ht="33" customHeight="1" spans="1:66">
      <c r="A375" s="69" t="s">
        <v>3962</v>
      </c>
      <c r="B375" s="15" t="s">
        <v>3963</v>
      </c>
      <c r="C375" s="69" t="s">
        <v>3962</v>
      </c>
      <c r="D375" s="15" t="s">
        <v>110</v>
      </c>
      <c r="E375" s="17">
        <v>2516</v>
      </c>
      <c r="F375" s="73" t="s">
        <v>285</v>
      </c>
      <c r="G375" s="73" t="s">
        <v>1462</v>
      </c>
      <c r="H375" s="73" t="s">
        <v>2301</v>
      </c>
      <c r="I375" s="15" t="s">
        <v>3964</v>
      </c>
      <c r="J375" s="24">
        <v>110</v>
      </c>
      <c r="K375" s="25">
        <v>0</v>
      </c>
      <c r="L375" s="18">
        <v>3</v>
      </c>
      <c r="M375" s="15">
        <v>44448</v>
      </c>
      <c r="N375" s="15">
        <v>45544</v>
      </c>
      <c r="O375" s="27"/>
      <c r="P375" s="15" t="s">
        <v>2618</v>
      </c>
      <c r="Q375" s="25">
        <v>3.95</v>
      </c>
      <c r="R375" s="24">
        <v>3.29166666666667</v>
      </c>
      <c r="S375" s="29" t="s">
        <v>1826</v>
      </c>
      <c r="T375" s="25" t="s">
        <v>1333</v>
      </c>
      <c r="U375" s="19"/>
      <c r="V375" s="80" t="s">
        <v>166</v>
      </c>
      <c r="W375" s="73" t="s">
        <v>3965</v>
      </c>
      <c r="X375" s="73" t="s">
        <v>166</v>
      </c>
      <c r="Y375" s="35" t="s">
        <v>313</v>
      </c>
      <c r="Z375" s="18"/>
      <c r="AA375" s="18" t="s">
        <v>3966</v>
      </c>
      <c r="AB375" s="37"/>
      <c r="AC375" s="38" t="s">
        <v>2700</v>
      </c>
      <c r="AD375" s="18"/>
      <c r="AE375" s="25" t="s">
        <v>3967</v>
      </c>
      <c r="AF375" s="72" t="s">
        <v>3968</v>
      </c>
      <c r="AG375" s="54" t="s">
        <v>3969</v>
      </c>
      <c r="AH375" s="48">
        <v>1</v>
      </c>
      <c r="AI375" s="14" t="s">
        <v>3970</v>
      </c>
      <c r="AJ375" s="54" t="s">
        <v>3971</v>
      </c>
      <c r="AK375" s="49">
        <v>175.25</v>
      </c>
      <c r="AL375" s="70">
        <v>175.25</v>
      </c>
      <c r="AM375" s="55">
        <v>62.77</v>
      </c>
      <c r="AN375" s="56">
        <v>206.18</v>
      </c>
      <c r="AO375" s="39" t="s">
        <v>3972</v>
      </c>
      <c r="AP375" s="39"/>
      <c r="AQ375" s="39"/>
      <c r="AR375" s="31" t="s">
        <v>3973</v>
      </c>
      <c r="AS375" s="25" t="s">
        <v>599</v>
      </c>
      <c r="AT375" s="25" t="s">
        <v>599</v>
      </c>
      <c r="AU375" s="18" t="s">
        <v>291</v>
      </c>
      <c r="AV375" s="18"/>
      <c r="AW375" s="98" t="s">
        <v>278</v>
      </c>
      <c r="AX375" s="18"/>
      <c r="AY375" s="18"/>
      <c r="AZ375" s="18"/>
      <c r="BA375" s="25" t="s">
        <v>279</v>
      </c>
      <c r="BB375" s="26">
        <v>18823695888</v>
      </c>
      <c r="BC375" s="14" t="s">
        <v>3974</v>
      </c>
      <c r="BD375" s="18" t="s">
        <v>280</v>
      </c>
      <c r="BE375" s="25">
        <v>0</v>
      </c>
      <c r="BF375" s="25">
        <v>0</v>
      </c>
      <c r="BG375" s="25">
        <v>0</v>
      </c>
      <c r="BH375" s="25">
        <v>0</v>
      </c>
      <c r="BI375" s="25"/>
      <c r="BJ375" s="111"/>
      <c r="BK375" s="18">
        <v>91</v>
      </c>
      <c r="BL375" s="18"/>
      <c r="BM375" s="18"/>
      <c r="BN375" s="112"/>
    </row>
    <row r="376" ht="33" customHeight="1" spans="1:66">
      <c r="A376" s="69" t="s">
        <v>168</v>
      </c>
      <c r="B376" s="15" t="s">
        <v>3975</v>
      </c>
      <c r="C376" s="69" t="s">
        <v>168</v>
      </c>
      <c r="D376" s="15" t="s">
        <v>3976</v>
      </c>
      <c r="E376" s="17">
        <v>2517</v>
      </c>
      <c r="F376" s="73" t="s">
        <v>285</v>
      </c>
      <c r="G376" s="73" t="s">
        <v>265</v>
      </c>
      <c r="H376" s="73" t="s">
        <v>2301</v>
      </c>
      <c r="I376" s="15" t="s">
        <v>3977</v>
      </c>
      <c r="J376" s="24">
        <v>100</v>
      </c>
      <c r="K376" s="25">
        <v>94</v>
      </c>
      <c r="L376" s="18">
        <v>4</v>
      </c>
      <c r="M376" s="15">
        <v>44449</v>
      </c>
      <c r="N376" s="15">
        <v>45910</v>
      </c>
      <c r="O376" s="27"/>
      <c r="P376" s="15" t="s">
        <v>268</v>
      </c>
      <c r="Q376" s="25">
        <v>3.85</v>
      </c>
      <c r="R376" s="24">
        <v>3.20833333333333</v>
      </c>
      <c r="S376" s="29" t="s">
        <v>1826</v>
      </c>
      <c r="T376" s="25" t="s">
        <v>1333</v>
      </c>
      <c r="U376" s="19"/>
      <c r="V376" s="80" t="s">
        <v>24</v>
      </c>
      <c r="W376" s="73" t="s">
        <v>3978</v>
      </c>
      <c r="X376" s="73" t="s">
        <v>24</v>
      </c>
      <c r="Y376" s="35" t="s">
        <v>313</v>
      </c>
      <c r="Z376" s="18"/>
      <c r="AA376" s="117" t="s">
        <v>3979</v>
      </c>
      <c r="AB376" s="37"/>
      <c r="AC376" s="38" t="s">
        <v>2305</v>
      </c>
      <c r="AD376" s="18"/>
      <c r="AE376" s="25" t="s">
        <v>3980</v>
      </c>
      <c r="AF376" s="72" t="s">
        <v>3981</v>
      </c>
      <c r="AG376" s="54" t="s">
        <v>3982</v>
      </c>
      <c r="AH376" s="48">
        <v>1</v>
      </c>
      <c r="AI376" s="14" t="s">
        <v>3983</v>
      </c>
      <c r="AJ376" s="54" t="s">
        <v>3984</v>
      </c>
      <c r="AK376" s="132">
        <v>137.652</v>
      </c>
      <c r="AL376" s="122">
        <v>160.594</v>
      </c>
      <c r="AM376" s="55">
        <v>68.29</v>
      </c>
      <c r="AN376" s="56">
        <v>114.71</v>
      </c>
      <c r="AO376" s="39" t="s">
        <v>3985</v>
      </c>
      <c r="AP376" s="39"/>
      <c r="AQ376" s="39"/>
      <c r="AR376" s="31" t="s">
        <v>3986</v>
      </c>
      <c r="AS376" s="25" t="s">
        <v>291</v>
      </c>
      <c r="AT376" s="25" t="s">
        <v>291</v>
      </c>
      <c r="AU376" s="39" t="s">
        <v>599</v>
      </c>
      <c r="AV376" s="18"/>
      <c r="AW376" s="98" t="s">
        <v>278</v>
      </c>
      <c r="AX376" s="18"/>
      <c r="AY376" s="18"/>
      <c r="AZ376" s="18"/>
      <c r="BA376" s="25" t="s">
        <v>1603</v>
      </c>
      <c r="BB376" s="26">
        <v>13539125027</v>
      </c>
      <c r="BC376" s="14" t="s">
        <v>3987</v>
      </c>
      <c r="BD376" s="18" t="s">
        <v>195</v>
      </c>
      <c r="BE376" s="25">
        <v>0</v>
      </c>
      <c r="BF376" s="25">
        <v>0</v>
      </c>
      <c r="BG376" s="25">
        <v>0</v>
      </c>
      <c r="BH376" s="25">
        <v>0</v>
      </c>
      <c r="BI376" s="25"/>
      <c r="BJ376" s="35" t="s">
        <v>24</v>
      </c>
      <c r="BK376" s="18">
        <v>77</v>
      </c>
      <c r="BL376" s="18"/>
      <c r="BM376" s="18" t="s">
        <v>3988</v>
      </c>
      <c r="BN376" s="112"/>
    </row>
    <row r="377" ht="33" customHeight="1" spans="1:66">
      <c r="A377" s="69" t="s">
        <v>171</v>
      </c>
      <c r="B377" s="15" t="s">
        <v>3989</v>
      </c>
      <c r="C377" s="69" t="s">
        <v>171</v>
      </c>
      <c r="D377" s="16" t="s">
        <v>3990</v>
      </c>
      <c r="E377" s="17">
        <v>2518</v>
      </c>
      <c r="F377" s="73" t="s">
        <v>285</v>
      </c>
      <c r="G377" s="73" t="s">
        <v>265</v>
      </c>
      <c r="H377" s="19" t="s">
        <v>266</v>
      </c>
      <c r="I377" s="15" t="s">
        <v>3991</v>
      </c>
      <c r="J377" s="24">
        <v>30</v>
      </c>
      <c r="K377" s="25">
        <v>0</v>
      </c>
      <c r="L377" s="18">
        <v>3</v>
      </c>
      <c r="M377" s="15">
        <v>44454</v>
      </c>
      <c r="N377" s="15">
        <v>45550</v>
      </c>
      <c r="O377" s="27"/>
      <c r="P377" s="15" t="s">
        <v>2618</v>
      </c>
      <c r="Q377" s="25">
        <v>3.95</v>
      </c>
      <c r="R377" s="24">
        <v>3.29166666666667</v>
      </c>
      <c r="S377" s="29" t="s">
        <v>1826</v>
      </c>
      <c r="T377" s="25" t="s">
        <v>1333</v>
      </c>
      <c r="U377" s="19"/>
      <c r="V377" s="80" t="s">
        <v>166</v>
      </c>
      <c r="W377" s="73" t="s">
        <v>3992</v>
      </c>
      <c r="X377" s="73" t="s">
        <v>24</v>
      </c>
      <c r="Y377" s="35" t="s">
        <v>288</v>
      </c>
      <c r="Z377" s="18" t="s">
        <v>3993</v>
      </c>
      <c r="AA377" s="18" t="s">
        <v>3994</v>
      </c>
      <c r="AB377" s="37"/>
      <c r="AC377" s="38" t="s">
        <v>273</v>
      </c>
      <c r="AD377" s="18" t="s">
        <v>321</v>
      </c>
      <c r="AE377" s="25" t="s">
        <v>3995</v>
      </c>
      <c r="AF377" s="72" t="s">
        <v>3996</v>
      </c>
      <c r="AG377" s="54" t="s">
        <v>3997</v>
      </c>
      <c r="AH377" s="48">
        <v>1</v>
      </c>
      <c r="AI377" s="14" t="s">
        <v>3998</v>
      </c>
      <c r="AJ377" s="54" t="s">
        <v>3999</v>
      </c>
      <c r="AK377" s="49">
        <v>137.648</v>
      </c>
      <c r="AL377" s="70">
        <v>137.648</v>
      </c>
      <c r="AM377" s="55">
        <v>21.79</v>
      </c>
      <c r="AN377" s="56">
        <v>172.06</v>
      </c>
      <c r="AO377" s="39">
        <v>4000</v>
      </c>
      <c r="AP377" s="39"/>
      <c r="AQ377" s="39"/>
      <c r="AR377" s="31" t="s">
        <v>4000</v>
      </c>
      <c r="AS377" s="25" t="s">
        <v>882</v>
      </c>
      <c r="AT377" s="25" t="s">
        <v>882</v>
      </c>
      <c r="AU377" s="18" t="s">
        <v>1050</v>
      </c>
      <c r="AV377" s="18" t="s">
        <v>245</v>
      </c>
      <c r="AW377" s="98" t="s">
        <v>278</v>
      </c>
      <c r="AX377" s="18" t="s">
        <v>3541</v>
      </c>
      <c r="AY377" s="18"/>
      <c r="AZ377" s="18"/>
      <c r="BA377" s="25" t="s">
        <v>279</v>
      </c>
      <c r="BB377" s="26">
        <v>13553269449</v>
      </c>
      <c r="BC377" s="14" t="s">
        <v>4001</v>
      </c>
      <c r="BD377" s="18" t="s">
        <v>280</v>
      </c>
      <c r="BE377" s="25">
        <v>0</v>
      </c>
      <c r="BF377" s="25">
        <v>0</v>
      </c>
      <c r="BG377" s="25">
        <v>0</v>
      </c>
      <c r="BH377" s="25">
        <v>0</v>
      </c>
      <c r="BI377" s="25"/>
      <c r="BJ377" s="111" t="s">
        <v>1847</v>
      </c>
      <c r="BK377" s="18">
        <v>77</v>
      </c>
      <c r="BL377" s="18"/>
      <c r="BM377" s="18"/>
      <c r="BN377" s="112" t="s">
        <v>24</v>
      </c>
    </row>
    <row r="378" ht="33" customHeight="1" spans="1:66">
      <c r="A378" s="69" t="s">
        <v>173</v>
      </c>
      <c r="B378" s="15" t="s">
        <v>4002</v>
      </c>
      <c r="C378" s="69" t="s">
        <v>173</v>
      </c>
      <c r="D378" s="16" t="s">
        <v>4003</v>
      </c>
      <c r="E378" s="17">
        <v>2520</v>
      </c>
      <c r="F378" s="73" t="s">
        <v>264</v>
      </c>
      <c r="G378" s="73" t="s">
        <v>265</v>
      </c>
      <c r="H378" s="19" t="s">
        <v>266</v>
      </c>
      <c r="I378" s="15" t="s">
        <v>4004</v>
      </c>
      <c r="J378" s="24">
        <v>20</v>
      </c>
      <c r="K378" s="25">
        <v>0</v>
      </c>
      <c r="L378" s="18">
        <v>3</v>
      </c>
      <c r="M378" s="15">
        <v>44456</v>
      </c>
      <c r="N378" s="15">
        <v>45552</v>
      </c>
      <c r="O378" s="27"/>
      <c r="P378" s="15" t="s">
        <v>2618</v>
      </c>
      <c r="Q378" s="25">
        <v>3.85</v>
      </c>
      <c r="R378" s="24">
        <v>3.20833333333333</v>
      </c>
      <c r="S378" s="29" t="s">
        <v>1826</v>
      </c>
      <c r="T378" s="25" t="s">
        <v>270</v>
      </c>
      <c r="U378" s="19"/>
      <c r="V378" s="80" t="s">
        <v>24</v>
      </c>
      <c r="W378" s="73" t="s">
        <v>4005</v>
      </c>
      <c r="X378" s="73" t="s">
        <v>24</v>
      </c>
      <c r="Y378" s="35" t="s">
        <v>288</v>
      </c>
      <c r="Z378" s="18" t="s">
        <v>4006</v>
      </c>
      <c r="AA378" s="18" t="s">
        <v>4007</v>
      </c>
      <c r="AB378" s="130" t="s">
        <v>4008</v>
      </c>
      <c r="AC378" s="38" t="s">
        <v>273</v>
      </c>
      <c r="AD378" s="18" t="s">
        <v>321</v>
      </c>
      <c r="AE378" s="25" t="s">
        <v>4009</v>
      </c>
      <c r="AF378" s="72" t="s">
        <v>4010</v>
      </c>
      <c r="AG378" s="14" t="s">
        <v>172</v>
      </c>
      <c r="AH378" s="14" t="s">
        <v>172</v>
      </c>
      <c r="AI378" s="14" t="s">
        <v>172</v>
      </c>
      <c r="AJ378" s="14" t="s">
        <v>172</v>
      </c>
      <c r="AK378" s="68" t="s">
        <v>172</v>
      </c>
      <c r="AL378" s="50"/>
      <c r="AM378" s="69" t="s">
        <v>172</v>
      </c>
      <c r="AN378" s="14" t="s">
        <v>172</v>
      </c>
      <c r="AO378" s="39">
        <v>3000</v>
      </c>
      <c r="AP378" s="39"/>
      <c r="AQ378" s="39"/>
      <c r="AR378" s="31" t="s">
        <v>4011</v>
      </c>
      <c r="AS378" s="25" t="s">
        <v>1050</v>
      </c>
      <c r="AT378" s="25" t="s">
        <v>1050</v>
      </c>
      <c r="AU378" s="18" t="s">
        <v>882</v>
      </c>
      <c r="AV378" s="18" t="s">
        <v>245</v>
      </c>
      <c r="AW378" s="98" t="s">
        <v>278</v>
      </c>
      <c r="AX378" s="18" t="s">
        <v>4012</v>
      </c>
      <c r="AY378" s="18"/>
      <c r="AZ378" s="18"/>
      <c r="BA378" s="25" t="s">
        <v>279</v>
      </c>
      <c r="BB378" s="26">
        <v>13435549255</v>
      </c>
      <c r="BC378" s="14" t="s">
        <v>4013</v>
      </c>
      <c r="BD378" s="18" t="s">
        <v>280</v>
      </c>
      <c r="BE378" s="25">
        <v>0</v>
      </c>
      <c r="BF378" s="25">
        <v>0</v>
      </c>
      <c r="BG378" s="25">
        <v>0</v>
      </c>
      <c r="BH378" s="25">
        <v>0</v>
      </c>
      <c r="BI378" s="25"/>
      <c r="BJ378" s="111" t="s">
        <v>1847</v>
      </c>
      <c r="BK378" s="18">
        <v>77</v>
      </c>
      <c r="BL378" s="18"/>
      <c r="BM378" s="18"/>
      <c r="BN378" s="112" t="s">
        <v>24</v>
      </c>
    </row>
    <row r="379" ht="33" customHeight="1" spans="1:66">
      <c r="A379" s="69" t="s">
        <v>174</v>
      </c>
      <c r="B379" s="15" t="s">
        <v>4014</v>
      </c>
      <c r="C379" s="69" t="s">
        <v>174</v>
      </c>
      <c r="D379" s="15" t="s">
        <v>4015</v>
      </c>
      <c r="E379" s="17">
        <v>2521</v>
      </c>
      <c r="F379" s="73" t="s">
        <v>285</v>
      </c>
      <c r="G379" s="73" t="s">
        <v>265</v>
      </c>
      <c r="H379" s="19" t="s">
        <v>266</v>
      </c>
      <c r="I379" s="15" t="s">
        <v>4016</v>
      </c>
      <c r="J379" s="24">
        <v>30</v>
      </c>
      <c r="K379" s="25">
        <v>0</v>
      </c>
      <c r="L379" s="18">
        <v>3</v>
      </c>
      <c r="M379" s="15">
        <v>44457</v>
      </c>
      <c r="N379" s="15">
        <v>45553</v>
      </c>
      <c r="O379" s="27"/>
      <c r="P379" s="15" t="s">
        <v>2618</v>
      </c>
      <c r="Q379" s="25">
        <v>3.95</v>
      </c>
      <c r="R379" s="24">
        <v>3.29166666666667</v>
      </c>
      <c r="S379" s="29" t="s">
        <v>1826</v>
      </c>
      <c r="T379" s="25" t="s">
        <v>270</v>
      </c>
      <c r="U379" s="19"/>
      <c r="V379" s="80" t="s">
        <v>166</v>
      </c>
      <c r="W379" s="73" t="s">
        <v>1495</v>
      </c>
      <c r="X379" s="73" t="s">
        <v>24</v>
      </c>
      <c r="Y379" s="35" t="s">
        <v>421</v>
      </c>
      <c r="Z379" s="18" t="s">
        <v>4017</v>
      </c>
      <c r="AA379" s="18" t="s">
        <v>4018</v>
      </c>
      <c r="AB379" s="130" t="s">
        <v>4019</v>
      </c>
      <c r="AC379" s="38" t="s">
        <v>273</v>
      </c>
      <c r="AD379" s="18" t="s">
        <v>274</v>
      </c>
      <c r="AE379" s="25" t="s">
        <v>4020</v>
      </c>
      <c r="AF379" s="72" t="s">
        <v>4021</v>
      </c>
      <c r="AG379" s="14" t="s">
        <v>172</v>
      </c>
      <c r="AH379" s="14" t="s">
        <v>172</v>
      </c>
      <c r="AI379" s="14" t="s">
        <v>172</v>
      </c>
      <c r="AJ379" s="14" t="s">
        <v>172</v>
      </c>
      <c r="AK379" s="68" t="s">
        <v>172</v>
      </c>
      <c r="AL379" s="50"/>
      <c r="AM379" s="69" t="s">
        <v>172</v>
      </c>
      <c r="AN379" s="14" t="s">
        <v>172</v>
      </c>
      <c r="AO379" s="39">
        <v>4000</v>
      </c>
      <c r="AP379" s="39"/>
      <c r="AQ379" s="39"/>
      <c r="AR379" s="31" t="s">
        <v>4022</v>
      </c>
      <c r="AS379" s="25" t="s">
        <v>299</v>
      </c>
      <c r="AT379" s="25" t="s">
        <v>299</v>
      </c>
      <c r="AU379" s="18" t="s">
        <v>1050</v>
      </c>
      <c r="AV379" s="18" t="s">
        <v>245</v>
      </c>
      <c r="AW379" s="98" t="s">
        <v>278</v>
      </c>
      <c r="AX379" s="18" t="s">
        <v>3559</v>
      </c>
      <c r="AY379" s="18"/>
      <c r="AZ379" s="18"/>
      <c r="BA379" s="25" t="s">
        <v>1646</v>
      </c>
      <c r="BB379" s="26">
        <v>13825321716</v>
      </c>
      <c r="BC379" s="14" t="s">
        <v>4023</v>
      </c>
      <c r="BD379" s="18" t="s">
        <v>280</v>
      </c>
      <c r="BE379" s="25">
        <v>0</v>
      </c>
      <c r="BF379" s="25">
        <v>0</v>
      </c>
      <c r="BG379" s="25">
        <v>0</v>
      </c>
      <c r="BH379" s="25">
        <v>0</v>
      </c>
      <c r="BI379" s="25"/>
      <c r="BJ379" s="111" t="s">
        <v>1847</v>
      </c>
      <c r="BK379" s="18">
        <v>77</v>
      </c>
      <c r="BL379" s="18"/>
      <c r="BM379" s="18"/>
      <c r="BN379" s="112" t="s">
        <v>166</v>
      </c>
    </row>
    <row r="380" ht="33" customHeight="1" spans="1:66">
      <c r="A380" s="69" t="s">
        <v>176</v>
      </c>
      <c r="B380" s="15" t="s">
        <v>4024</v>
      </c>
      <c r="C380" s="69" t="s">
        <v>176</v>
      </c>
      <c r="D380" s="15" t="s">
        <v>4025</v>
      </c>
      <c r="E380" s="17">
        <v>2526</v>
      </c>
      <c r="F380" s="14" t="s">
        <v>1434</v>
      </c>
      <c r="G380" s="69" t="s">
        <v>265</v>
      </c>
      <c r="H380" s="19" t="s">
        <v>266</v>
      </c>
      <c r="I380" s="15" t="s">
        <v>4026</v>
      </c>
      <c r="J380" s="24">
        <v>30</v>
      </c>
      <c r="K380" s="25">
        <v>14</v>
      </c>
      <c r="L380" s="18">
        <v>4</v>
      </c>
      <c r="M380" s="15">
        <v>44466</v>
      </c>
      <c r="N380" s="15">
        <v>45927</v>
      </c>
      <c r="O380" s="27"/>
      <c r="P380" s="15" t="s">
        <v>268</v>
      </c>
      <c r="Q380" s="25">
        <v>3.85</v>
      </c>
      <c r="R380" s="24">
        <v>3.20833333333333</v>
      </c>
      <c r="S380" s="29" t="s">
        <v>1826</v>
      </c>
      <c r="T380" s="25" t="s">
        <v>270</v>
      </c>
      <c r="U380" s="19"/>
      <c r="V380" s="80" t="s">
        <v>24</v>
      </c>
      <c r="W380" s="73" t="s">
        <v>2698</v>
      </c>
      <c r="X380" s="73" t="s">
        <v>24</v>
      </c>
      <c r="Y380" s="35" t="s">
        <v>313</v>
      </c>
      <c r="Z380" s="18" t="s">
        <v>4027</v>
      </c>
      <c r="AA380" s="18" t="s">
        <v>4028</v>
      </c>
      <c r="AB380" s="130" t="s">
        <v>4029</v>
      </c>
      <c r="AC380" s="69" t="s">
        <v>273</v>
      </c>
      <c r="AD380" s="18" t="s">
        <v>274</v>
      </c>
      <c r="AE380" s="25" t="s">
        <v>4030</v>
      </c>
      <c r="AF380" s="72" t="s">
        <v>4031</v>
      </c>
      <c r="AG380" s="14" t="s">
        <v>172</v>
      </c>
      <c r="AH380" s="14" t="s">
        <v>172</v>
      </c>
      <c r="AI380" s="14" t="s">
        <v>172</v>
      </c>
      <c r="AJ380" s="14" t="s">
        <v>172</v>
      </c>
      <c r="AK380" s="68" t="s">
        <v>172</v>
      </c>
      <c r="AL380" s="50"/>
      <c r="AM380" s="69" t="s">
        <v>172</v>
      </c>
      <c r="AN380" s="14" t="s">
        <v>172</v>
      </c>
      <c r="AO380" s="39">
        <v>4000</v>
      </c>
      <c r="AP380" s="39"/>
      <c r="AQ380" s="39"/>
      <c r="AR380" s="31" t="s">
        <v>4032</v>
      </c>
      <c r="AS380" s="25" t="s">
        <v>1050</v>
      </c>
      <c r="AT380" s="25" t="s">
        <v>1050</v>
      </c>
      <c r="AU380" s="14" t="s">
        <v>882</v>
      </c>
      <c r="AV380" s="18" t="s">
        <v>1394</v>
      </c>
      <c r="AW380" s="98" t="s">
        <v>278</v>
      </c>
      <c r="AX380" s="18" t="s">
        <v>3598</v>
      </c>
      <c r="AY380" s="18"/>
      <c r="AZ380" s="18"/>
      <c r="BA380" s="25" t="s">
        <v>279</v>
      </c>
      <c r="BB380" s="26">
        <v>13825303003</v>
      </c>
      <c r="BC380" s="14" t="s">
        <v>4033</v>
      </c>
      <c r="BD380" s="18" t="s">
        <v>195</v>
      </c>
      <c r="BE380" s="25">
        <v>0</v>
      </c>
      <c r="BF380" s="25">
        <v>0</v>
      </c>
      <c r="BG380" s="25">
        <v>0</v>
      </c>
      <c r="BH380" s="25">
        <v>0</v>
      </c>
      <c r="BI380" s="25"/>
      <c r="BJ380" s="111" t="s">
        <v>1847</v>
      </c>
      <c r="BK380" s="18">
        <v>77</v>
      </c>
      <c r="BL380" s="18"/>
      <c r="BM380" s="18"/>
      <c r="BN380" s="112" t="s">
        <v>24</v>
      </c>
    </row>
    <row r="381" ht="33" customHeight="1" spans="1:66">
      <c r="A381" s="69" t="s">
        <v>178</v>
      </c>
      <c r="B381" s="15" t="s">
        <v>4034</v>
      </c>
      <c r="C381" s="69" t="s">
        <v>178</v>
      </c>
      <c r="D381" s="15" t="s">
        <v>4035</v>
      </c>
      <c r="E381" s="17">
        <v>2528</v>
      </c>
      <c r="F381" s="18" t="s">
        <v>285</v>
      </c>
      <c r="G381" s="18" t="s">
        <v>265</v>
      </c>
      <c r="H381" s="19" t="s">
        <v>266</v>
      </c>
      <c r="I381" s="15" t="s">
        <v>4036</v>
      </c>
      <c r="J381" s="24">
        <v>30</v>
      </c>
      <c r="K381" s="25">
        <v>0</v>
      </c>
      <c r="L381" s="18">
        <v>3</v>
      </c>
      <c r="M381" s="15">
        <v>44467</v>
      </c>
      <c r="N381" s="15">
        <v>45563</v>
      </c>
      <c r="O381" s="27"/>
      <c r="P381" s="15" t="s">
        <v>2618</v>
      </c>
      <c r="Q381" s="25">
        <v>3.95</v>
      </c>
      <c r="R381" s="24">
        <v>3.29166666666667</v>
      </c>
      <c r="S381" s="29" t="s">
        <v>1826</v>
      </c>
      <c r="T381" s="25" t="s">
        <v>1333</v>
      </c>
      <c r="U381" s="19"/>
      <c r="V381" s="80" t="s">
        <v>166</v>
      </c>
      <c r="W381" s="73" t="s">
        <v>1495</v>
      </c>
      <c r="X381" s="18" t="s">
        <v>24</v>
      </c>
      <c r="Y381" s="68" t="s">
        <v>288</v>
      </c>
      <c r="Z381" s="18" t="s">
        <v>4037</v>
      </c>
      <c r="AA381" s="18" t="s">
        <v>4038</v>
      </c>
      <c r="AB381" s="130" t="s">
        <v>4039</v>
      </c>
      <c r="AC381" s="69" t="s">
        <v>273</v>
      </c>
      <c r="AD381" s="18" t="s">
        <v>321</v>
      </c>
      <c r="AE381" s="25" t="s">
        <v>4040</v>
      </c>
      <c r="AF381" s="72" t="s">
        <v>4041</v>
      </c>
      <c r="AG381" s="54" t="s">
        <v>4042</v>
      </c>
      <c r="AH381" s="48">
        <v>1</v>
      </c>
      <c r="AI381" s="14" t="s">
        <v>4043</v>
      </c>
      <c r="AJ381" s="54" t="s">
        <v>4044</v>
      </c>
      <c r="AK381" s="49">
        <v>51.408</v>
      </c>
      <c r="AL381" s="70">
        <v>51.408</v>
      </c>
      <c r="AM381" s="55">
        <v>58.35</v>
      </c>
      <c r="AN381" s="56">
        <v>128.52</v>
      </c>
      <c r="AO381" s="39" t="s">
        <v>4045</v>
      </c>
      <c r="AP381" s="39"/>
      <c r="AQ381" s="39"/>
      <c r="AR381" s="31" t="s">
        <v>4046</v>
      </c>
      <c r="AS381" s="25" t="s">
        <v>299</v>
      </c>
      <c r="AT381" s="25" t="s">
        <v>299</v>
      </c>
      <c r="AU381" s="14" t="s">
        <v>882</v>
      </c>
      <c r="AV381" s="18" t="s">
        <v>1394</v>
      </c>
      <c r="AW381" s="98" t="s">
        <v>278</v>
      </c>
      <c r="AX381" s="18" t="s">
        <v>3541</v>
      </c>
      <c r="AY381" s="18"/>
      <c r="AZ381" s="18"/>
      <c r="BA381" s="25" t="s">
        <v>1646</v>
      </c>
      <c r="BB381" s="26">
        <v>13539117950</v>
      </c>
      <c r="BC381" s="18">
        <v>2528</v>
      </c>
      <c r="BD381" s="25" t="s">
        <v>280</v>
      </c>
      <c r="BE381" s="25">
        <v>0</v>
      </c>
      <c r="BF381" s="25">
        <v>0</v>
      </c>
      <c r="BG381" s="25">
        <v>0</v>
      </c>
      <c r="BH381" s="25">
        <v>0</v>
      </c>
      <c r="BI381" s="25"/>
      <c r="BJ381" s="35" t="s">
        <v>1847</v>
      </c>
      <c r="BK381" s="18">
        <v>77</v>
      </c>
      <c r="BL381" s="18"/>
      <c r="BM381" s="18"/>
      <c r="BN381" s="112" t="s">
        <v>166</v>
      </c>
    </row>
    <row r="382" ht="33" customHeight="1" spans="1:66">
      <c r="A382" s="69" t="s">
        <v>180</v>
      </c>
      <c r="B382" s="15" t="s">
        <v>4047</v>
      </c>
      <c r="C382" s="69" t="s">
        <v>180</v>
      </c>
      <c r="D382" s="15" t="s">
        <v>4048</v>
      </c>
      <c r="E382" s="17">
        <v>2533</v>
      </c>
      <c r="F382" s="73" t="s">
        <v>285</v>
      </c>
      <c r="G382" s="73" t="s">
        <v>265</v>
      </c>
      <c r="H382" s="19" t="s">
        <v>266</v>
      </c>
      <c r="I382" s="15" t="s">
        <v>4049</v>
      </c>
      <c r="J382" s="24">
        <v>15</v>
      </c>
      <c r="K382" s="25">
        <v>0</v>
      </c>
      <c r="L382" s="18">
        <v>3</v>
      </c>
      <c r="M382" s="15">
        <v>44482</v>
      </c>
      <c r="N382" s="15">
        <v>45578</v>
      </c>
      <c r="O382" s="27"/>
      <c r="P382" s="15" t="s">
        <v>2618</v>
      </c>
      <c r="Q382" s="25">
        <v>3.95</v>
      </c>
      <c r="R382" s="24">
        <v>3.29166666666667</v>
      </c>
      <c r="S382" s="29" t="s">
        <v>1826</v>
      </c>
      <c r="T382" s="25" t="s">
        <v>270</v>
      </c>
      <c r="U382" s="19"/>
      <c r="V382" s="80" t="s">
        <v>166</v>
      </c>
      <c r="W382" s="73" t="s">
        <v>4050</v>
      </c>
      <c r="X382" s="73" t="s">
        <v>24</v>
      </c>
      <c r="Y382" s="35" t="s">
        <v>288</v>
      </c>
      <c r="Z382" s="18" t="s">
        <v>4051</v>
      </c>
      <c r="AA382" s="18" t="s">
        <v>4052</v>
      </c>
      <c r="AB382" s="130" t="s">
        <v>4053</v>
      </c>
      <c r="AC382" s="69" t="s">
        <v>273</v>
      </c>
      <c r="AD382" s="18" t="s">
        <v>321</v>
      </c>
      <c r="AE382" s="25" t="s">
        <v>4054</v>
      </c>
      <c r="AF382" s="72" t="s">
        <v>4055</v>
      </c>
      <c r="AG382" s="14" t="s">
        <v>172</v>
      </c>
      <c r="AH382" s="14" t="s">
        <v>172</v>
      </c>
      <c r="AI382" s="14" t="s">
        <v>172</v>
      </c>
      <c r="AJ382" s="14" t="s">
        <v>172</v>
      </c>
      <c r="AK382" s="68" t="s">
        <v>172</v>
      </c>
      <c r="AL382" s="50"/>
      <c r="AM382" s="69" t="s">
        <v>172</v>
      </c>
      <c r="AN382" s="14" t="s">
        <v>172</v>
      </c>
      <c r="AO382" s="54" t="s">
        <v>4056</v>
      </c>
      <c r="AP382" s="54"/>
      <c r="AQ382" s="54"/>
      <c r="AR382" s="31" t="s">
        <v>4057</v>
      </c>
      <c r="AS382" s="25" t="s">
        <v>882</v>
      </c>
      <c r="AT382" s="25" t="s">
        <v>882</v>
      </c>
      <c r="AU382" s="18" t="s">
        <v>1050</v>
      </c>
      <c r="AV382" s="18" t="s">
        <v>245</v>
      </c>
      <c r="AW382" s="98" t="s">
        <v>278</v>
      </c>
      <c r="AX382" s="18" t="s">
        <v>3598</v>
      </c>
      <c r="AY382" s="18"/>
      <c r="AZ382" s="18"/>
      <c r="BA382" s="25" t="s">
        <v>279</v>
      </c>
      <c r="BB382" s="26">
        <v>13794731238</v>
      </c>
      <c r="BC382" s="18">
        <v>2533</v>
      </c>
      <c r="BD382" s="18" t="s">
        <v>280</v>
      </c>
      <c r="BE382" s="25">
        <v>0</v>
      </c>
      <c r="BF382" s="25">
        <v>0</v>
      </c>
      <c r="BG382" s="25">
        <v>0</v>
      </c>
      <c r="BH382" s="25">
        <v>0</v>
      </c>
      <c r="BI382" s="25"/>
      <c r="BJ382" s="35" t="s">
        <v>1847</v>
      </c>
      <c r="BK382" s="18">
        <v>77</v>
      </c>
      <c r="BL382" s="18"/>
      <c r="BM382" s="18"/>
      <c r="BN382" s="112" t="s">
        <v>24</v>
      </c>
    </row>
    <row r="383" ht="33" customHeight="1" spans="1:66">
      <c r="A383" s="69" t="s">
        <v>182</v>
      </c>
      <c r="B383" s="15" t="s">
        <v>4058</v>
      </c>
      <c r="C383" s="69" t="s">
        <v>182</v>
      </c>
      <c r="D383" s="16" t="s">
        <v>4059</v>
      </c>
      <c r="E383" s="17">
        <v>2534</v>
      </c>
      <c r="F383" s="73" t="s">
        <v>264</v>
      </c>
      <c r="G383" s="73" t="s">
        <v>265</v>
      </c>
      <c r="H383" s="19" t="s">
        <v>266</v>
      </c>
      <c r="I383" s="15" t="s">
        <v>4060</v>
      </c>
      <c r="J383" s="24">
        <v>30</v>
      </c>
      <c r="K383" s="25">
        <v>0</v>
      </c>
      <c r="L383" s="18">
        <v>3</v>
      </c>
      <c r="M383" s="15">
        <v>44483</v>
      </c>
      <c r="N383" s="15">
        <v>45579</v>
      </c>
      <c r="O383" s="27"/>
      <c r="P383" s="15" t="s">
        <v>2618</v>
      </c>
      <c r="Q383" s="25">
        <v>3.95</v>
      </c>
      <c r="R383" s="24">
        <v>3.29166666666667</v>
      </c>
      <c r="S383" s="29" t="s">
        <v>1826</v>
      </c>
      <c r="T383" s="25" t="s">
        <v>1333</v>
      </c>
      <c r="U383" s="129"/>
      <c r="V383" s="19" t="s">
        <v>24</v>
      </c>
      <c r="W383" s="86" t="s">
        <v>4061</v>
      </c>
      <c r="X383" s="73" t="s">
        <v>24</v>
      </c>
      <c r="Y383" s="35" t="s">
        <v>288</v>
      </c>
      <c r="Z383" s="18" t="s">
        <v>4062</v>
      </c>
      <c r="AA383" s="18" t="s">
        <v>4063</v>
      </c>
      <c r="AB383" s="130" t="s">
        <v>4064</v>
      </c>
      <c r="AC383" s="69" t="s">
        <v>273</v>
      </c>
      <c r="AD383" s="18" t="s">
        <v>321</v>
      </c>
      <c r="AE383" s="25" t="s">
        <v>4065</v>
      </c>
      <c r="AF383" s="72" t="s">
        <v>4066</v>
      </c>
      <c r="AG383" s="54" t="s">
        <v>4067</v>
      </c>
      <c r="AH383" s="48">
        <v>1</v>
      </c>
      <c r="AI383" s="14" t="s">
        <v>4068</v>
      </c>
      <c r="AJ383" s="54" t="s">
        <v>4069</v>
      </c>
      <c r="AK383" s="49">
        <v>60.2595</v>
      </c>
      <c r="AL383" s="70">
        <v>60.2595</v>
      </c>
      <c r="AM383" s="55">
        <v>49.78</v>
      </c>
      <c r="AN383" s="56">
        <v>172.17</v>
      </c>
      <c r="AO383" s="39" t="s">
        <v>4070</v>
      </c>
      <c r="AP383" s="39"/>
      <c r="AQ383" s="39"/>
      <c r="AR383" s="31" t="s">
        <v>4071</v>
      </c>
      <c r="AS383" s="25" t="s">
        <v>599</v>
      </c>
      <c r="AT383" s="25" t="s">
        <v>599</v>
      </c>
      <c r="AU383" s="18" t="s">
        <v>291</v>
      </c>
      <c r="AV383" s="18" t="s">
        <v>245</v>
      </c>
      <c r="AW383" s="98" t="s">
        <v>278</v>
      </c>
      <c r="AX383" s="18" t="s">
        <v>3630</v>
      </c>
      <c r="AY383" s="18"/>
      <c r="AZ383" s="18"/>
      <c r="BA383" s="25" t="s">
        <v>279</v>
      </c>
      <c r="BB383" s="26">
        <v>15820166318</v>
      </c>
      <c r="BC383" s="18">
        <v>2534</v>
      </c>
      <c r="BD383" s="18" t="s">
        <v>280</v>
      </c>
      <c r="BE383" s="25">
        <v>0</v>
      </c>
      <c r="BF383" s="25">
        <v>0</v>
      </c>
      <c r="BG383" s="25">
        <v>0</v>
      </c>
      <c r="BH383" s="25">
        <v>0</v>
      </c>
      <c r="BI383" s="25"/>
      <c r="BJ383" s="35" t="s">
        <v>1847</v>
      </c>
      <c r="BK383" s="18">
        <v>77</v>
      </c>
      <c r="BL383" s="18"/>
      <c r="BM383" s="18"/>
      <c r="BN383" s="112" t="s">
        <v>24</v>
      </c>
    </row>
    <row r="384" ht="33" customHeight="1" spans="1:66">
      <c r="A384" s="69" t="s">
        <v>184</v>
      </c>
      <c r="B384" s="15" t="s">
        <v>4072</v>
      </c>
      <c r="C384" s="69" t="s">
        <v>184</v>
      </c>
      <c r="D384" s="15" t="s">
        <v>4073</v>
      </c>
      <c r="E384" s="17">
        <v>2536</v>
      </c>
      <c r="F384" s="73" t="s">
        <v>285</v>
      </c>
      <c r="G384" s="73" t="s">
        <v>265</v>
      </c>
      <c r="H384" s="19" t="s">
        <v>266</v>
      </c>
      <c r="I384" s="15" t="s">
        <v>4074</v>
      </c>
      <c r="J384" s="24">
        <v>20</v>
      </c>
      <c r="K384" s="25">
        <v>0</v>
      </c>
      <c r="L384" s="18">
        <v>3</v>
      </c>
      <c r="M384" s="15">
        <v>44491</v>
      </c>
      <c r="N384" s="15">
        <v>45587</v>
      </c>
      <c r="O384" s="27"/>
      <c r="P384" s="15" t="s">
        <v>2618</v>
      </c>
      <c r="Q384" s="25">
        <v>3.95</v>
      </c>
      <c r="R384" s="24">
        <v>3.29166666666667</v>
      </c>
      <c r="S384" s="29" t="s">
        <v>1826</v>
      </c>
      <c r="T384" s="25" t="s">
        <v>270</v>
      </c>
      <c r="U384" s="129"/>
      <c r="V384" s="19" t="s">
        <v>166</v>
      </c>
      <c r="W384" s="86" t="s">
        <v>4075</v>
      </c>
      <c r="X384" s="73" t="s">
        <v>24</v>
      </c>
      <c r="Y384" s="35" t="s">
        <v>421</v>
      </c>
      <c r="Z384" s="18" t="s">
        <v>4076</v>
      </c>
      <c r="AA384" s="18" t="s">
        <v>4038</v>
      </c>
      <c r="AB384" s="130" t="s">
        <v>4077</v>
      </c>
      <c r="AC384" s="69" t="s">
        <v>273</v>
      </c>
      <c r="AD384" s="18" t="s">
        <v>321</v>
      </c>
      <c r="AE384" s="25" t="s">
        <v>4078</v>
      </c>
      <c r="AF384" s="72" t="s">
        <v>4079</v>
      </c>
      <c r="AG384" s="14" t="s">
        <v>172</v>
      </c>
      <c r="AH384" s="14" t="s">
        <v>172</v>
      </c>
      <c r="AI384" s="14" t="s">
        <v>172</v>
      </c>
      <c r="AJ384" s="14" t="s">
        <v>172</v>
      </c>
      <c r="AK384" s="68" t="s">
        <v>172</v>
      </c>
      <c r="AL384" s="50"/>
      <c r="AM384" s="69" t="s">
        <v>172</v>
      </c>
      <c r="AN384" s="14" t="s">
        <v>172</v>
      </c>
      <c r="AO384" s="39">
        <v>3000</v>
      </c>
      <c r="AP384" s="39"/>
      <c r="AQ384" s="39"/>
      <c r="AR384" s="31" t="s">
        <v>4080</v>
      </c>
      <c r="AS384" s="25" t="s">
        <v>882</v>
      </c>
      <c r="AT384" s="25" t="s">
        <v>882</v>
      </c>
      <c r="AU384" s="18" t="s">
        <v>1050</v>
      </c>
      <c r="AV384" s="18" t="s">
        <v>245</v>
      </c>
      <c r="AW384" s="98" t="s">
        <v>278</v>
      </c>
      <c r="AX384" s="18" t="s">
        <v>3541</v>
      </c>
      <c r="AY384" s="18"/>
      <c r="AZ384" s="18"/>
      <c r="BA384" s="25" t="s">
        <v>279</v>
      </c>
      <c r="BB384" s="26">
        <v>15322799555</v>
      </c>
      <c r="BC384" s="18">
        <v>2536</v>
      </c>
      <c r="BD384" s="18" t="s">
        <v>280</v>
      </c>
      <c r="BE384" s="25">
        <v>0</v>
      </c>
      <c r="BF384" s="25">
        <v>0</v>
      </c>
      <c r="BG384" s="25">
        <v>0</v>
      </c>
      <c r="BH384" s="25">
        <v>0</v>
      </c>
      <c r="BI384" s="25"/>
      <c r="BJ384" s="35" t="s">
        <v>1847</v>
      </c>
      <c r="BK384" s="18">
        <v>77</v>
      </c>
      <c r="BL384" s="18"/>
      <c r="BM384" s="18"/>
      <c r="BN384" s="112" t="s">
        <v>24</v>
      </c>
    </row>
    <row r="385" ht="33" customHeight="1" spans="1:66">
      <c r="A385" s="69" t="s">
        <v>186</v>
      </c>
      <c r="B385" s="15" t="s">
        <v>4081</v>
      </c>
      <c r="C385" s="69" t="s">
        <v>186</v>
      </c>
      <c r="D385" s="16" t="s">
        <v>4082</v>
      </c>
      <c r="E385" s="17">
        <v>2547</v>
      </c>
      <c r="F385" s="73" t="s">
        <v>285</v>
      </c>
      <c r="G385" s="73" t="s">
        <v>265</v>
      </c>
      <c r="H385" s="19" t="s">
        <v>266</v>
      </c>
      <c r="I385" s="15" t="s">
        <v>4083</v>
      </c>
      <c r="J385" s="24">
        <v>30</v>
      </c>
      <c r="K385" s="25">
        <v>0</v>
      </c>
      <c r="L385" s="18">
        <v>3</v>
      </c>
      <c r="M385" s="15">
        <v>44517</v>
      </c>
      <c r="N385" s="15">
        <v>45613</v>
      </c>
      <c r="O385" s="27"/>
      <c r="P385" s="15" t="s">
        <v>2618</v>
      </c>
      <c r="Q385" s="25">
        <v>3.95</v>
      </c>
      <c r="R385" s="24">
        <v>3.29166666666667</v>
      </c>
      <c r="S385" s="29" t="s">
        <v>1826</v>
      </c>
      <c r="T385" s="25" t="s">
        <v>1333</v>
      </c>
      <c r="U385" s="129"/>
      <c r="V385" s="19" t="s">
        <v>24</v>
      </c>
      <c r="W385" s="86" t="s">
        <v>1703</v>
      </c>
      <c r="X385" s="73" t="s">
        <v>24</v>
      </c>
      <c r="Y385" s="35" t="s">
        <v>421</v>
      </c>
      <c r="Z385" s="18" t="s">
        <v>4084</v>
      </c>
      <c r="AA385" s="18" t="s">
        <v>4038</v>
      </c>
      <c r="AB385" s="130" t="s">
        <v>4085</v>
      </c>
      <c r="AC385" s="38" t="s">
        <v>273</v>
      </c>
      <c r="AD385" s="18" t="s">
        <v>321</v>
      </c>
      <c r="AE385" s="25" t="s">
        <v>4086</v>
      </c>
      <c r="AF385" s="72" t="s">
        <v>4087</v>
      </c>
      <c r="AG385" s="54" t="s">
        <v>4088</v>
      </c>
      <c r="AH385" s="48">
        <v>3</v>
      </c>
      <c r="AI385" s="14" t="s">
        <v>4089</v>
      </c>
      <c r="AJ385" s="54" t="s">
        <v>4090</v>
      </c>
      <c r="AK385" s="49">
        <v>50.4</v>
      </c>
      <c r="AL385" s="70">
        <v>50.4</v>
      </c>
      <c r="AM385" s="55">
        <v>59.52</v>
      </c>
      <c r="AN385" s="56">
        <v>80</v>
      </c>
      <c r="AO385" s="124">
        <v>2000</v>
      </c>
      <c r="AP385" s="124"/>
      <c r="AQ385" s="124"/>
      <c r="AR385" s="31" t="s">
        <v>4091</v>
      </c>
      <c r="AS385" s="25" t="s">
        <v>291</v>
      </c>
      <c r="AT385" s="25" t="s">
        <v>882</v>
      </c>
      <c r="AU385" s="18" t="s">
        <v>599</v>
      </c>
      <c r="AV385" s="18" t="s">
        <v>245</v>
      </c>
      <c r="AW385" s="98" t="s">
        <v>278</v>
      </c>
      <c r="AX385" s="18" t="s">
        <v>3541</v>
      </c>
      <c r="AY385" s="18"/>
      <c r="AZ385" s="18"/>
      <c r="BA385" s="25" t="s">
        <v>279</v>
      </c>
      <c r="BB385" s="26">
        <v>15016218737</v>
      </c>
      <c r="BC385" s="14" t="s">
        <v>4092</v>
      </c>
      <c r="BD385" s="25" t="s">
        <v>280</v>
      </c>
      <c r="BE385" s="25">
        <v>0</v>
      </c>
      <c r="BF385" s="25">
        <v>0</v>
      </c>
      <c r="BG385" s="25">
        <v>0</v>
      </c>
      <c r="BH385" s="25">
        <v>0</v>
      </c>
      <c r="BI385" s="25"/>
      <c r="BJ385" s="35" t="s">
        <v>1847</v>
      </c>
      <c r="BK385" s="18">
        <v>77</v>
      </c>
      <c r="BL385" s="18"/>
      <c r="BM385" s="18"/>
      <c r="BN385" s="112" t="s">
        <v>166</v>
      </c>
    </row>
    <row r="386" ht="33" customHeight="1" spans="1:66">
      <c r="A386" s="69" t="s">
        <v>188</v>
      </c>
      <c r="B386" s="15" t="s">
        <v>4093</v>
      </c>
      <c r="C386" s="69" t="s">
        <v>188</v>
      </c>
      <c r="D386" s="16" t="s">
        <v>4094</v>
      </c>
      <c r="E386" s="17">
        <v>2556</v>
      </c>
      <c r="F386" s="18" t="s">
        <v>285</v>
      </c>
      <c r="G386" s="18" t="s">
        <v>265</v>
      </c>
      <c r="H386" s="19" t="s">
        <v>266</v>
      </c>
      <c r="I386" s="15" t="s">
        <v>4095</v>
      </c>
      <c r="J386" s="24">
        <v>30</v>
      </c>
      <c r="K386" s="25">
        <v>0</v>
      </c>
      <c r="L386" s="18">
        <v>3</v>
      </c>
      <c r="M386" s="15">
        <v>44537</v>
      </c>
      <c r="N386" s="15">
        <v>45633</v>
      </c>
      <c r="O386" s="27"/>
      <c r="P386" s="15" t="s">
        <v>2618</v>
      </c>
      <c r="Q386" s="25">
        <v>3.95</v>
      </c>
      <c r="R386" s="24">
        <v>3.29166666666667</v>
      </c>
      <c r="S386" s="74" t="s">
        <v>1826</v>
      </c>
      <c r="T386" s="25" t="s">
        <v>1333</v>
      </c>
      <c r="U386" s="129"/>
      <c r="V386" s="80" t="s">
        <v>166</v>
      </c>
      <c r="W386" s="86" t="s">
        <v>435</v>
      </c>
      <c r="X386" s="73" t="s">
        <v>24</v>
      </c>
      <c r="Y386" s="35" t="s">
        <v>288</v>
      </c>
      <c r="Z386" s="18" t="s">
        <v>4096</v>
      </c>
      <c r="AA386" s="18" t="s">
        <v>4097</v>
      </c>
      <c r="AB386" s="130" t="s">
        <v>4098</v>
      </c>
      <c r="AC386" s="38" t="s">
        <v>273</v>
      </c>
      <c r="AD386" s="18" t="s">
        <v>274</v>
      </c>
      <c r="AE386" s="25" t="s">
        <v>4099</v>
      </c>
      <c r="AF386" s="72" t="s">
        <v>4100</v>
      </c>
      <c r="AG386" s="54" t="s">
        <v>4101</v>
      </c>
      <c r="AH386" s="48">
        <v>1</v>
      </c>
      <c r="AI386" s="14" t="s">
        <v>4102</v>
      </c>
      <c r="AJ386" s="54" t="s">
        <v>4103</v>
      </c>
      <c r="AK386" s="49">
        <v>90.74</v>
      </c>
      <c r="AL386" s="122">
        <v>90.7434</v>
      </c>
      <c r="AM386" s="55">
        <v>33.06</v>
      </c>
      <c r="AN386" s="56">
        <v>137.49</v>
      </c>
      <c r="AO386" s="124">
        <v>5000</v>
      </c>
      <c r="AP386" s="124"/>
      <c r="AQ386" s="124"/>
      <c r="AR386" s="31" t="s">
        <v>4104</v>
      </c>
      <c r="AS386" s="25" t="s">
        <v>599</v>
      </c>
      <c r="AT386" s="25" t="s">
        <v>599</v>
      </c>
      <c r="AU386" s="18" t="s">
        <v>291</v>
      </c>
      <c r="AV386" s="18" t="s">
        <v>245</v>
      </c>
      <c r="AW386" s="98" t="s">
        <v>278</v>
      </c>
      <c r="AX386" s="18" t="s">
        <v>4105</v>
      </c>
      <c r="AY386" s="18"/>
      <c r="AZ386" s="18"/>
      <c r="BA386" s="25" t="s">
        <v>279</v>
      </c>
      <c r="BB386" s="26">
        <v>15216915763</v>
      </c>
      <c r="BC386" s="14" t="s">
        <v>4106</v>
      </c>
      <c r="BD386" s="14" t="s">
        <v>280</v>
      </c>
      <c r="BE386" s="25">
        <v>0</v>
      </c>
      <c r="BF386" s="25">
        <v>0</v>
      </c>
      <c r="BG386" s="25">
        <v>0</v>
      </c>
      <c r="BH386" s="25">
        <v>0</v>
      </c>
      <c r="BI386" s="25"/>
      <c r="BJ386" s="35" t="s">
        <v>1847</v>
      </c>
      <c r="BK386" s="18">
        <v>77</v>
      </c>
      <c r="BL386" s="18"/>
      <c r="BM386" s="18"/>
      <c r="BN386" s="112" t="s">
        <v>166</v>
      </c>
    </row>
    <row r="387" ht="33" customHeight="1" spans="1:66">
      <c r="A387" s="69" t="s">
        <v>190</v>
      </c>
      <c r="B387" s="15" t="s">
        <v>4107</v>
      </c>
      <c r="C387" s="69" t="s">
        <v>190</v>
      </c>
      <c r="D387" s="15" t="s">
        <v>4108</v>
      </c>
      <c r="E387" s="17">
        <v>2565</v>
      </c>
      <c r="F387" s="18" t="s">
        <v>1434</v>
      </c>
      <c r="G387" s="18" t="s">
        <v>265</v>
      </c>
      <c r="H387" s="19" t="s">
        <v>266</v>
      </c>
      <c r="I387" s="15" t="s">
        <v>4109</v>
      </c>
      <c r="J387" s="24">
        <v>30</v>
      </c>
      <c r="K387" s="25">
        <v>0</v>
      </c>
      <c r="L387" s="18">
        <v>3</v>
      </c>
      <c r="M387" s="15">
        <v>44547</v>
      </c>
      <c r="N387" s="15">
        <v>45643</v>
      </c>
      <c r="O387" s="27"/>
      <c r="P387" s="15" t="s">
        <v>2618</v>
      </c>
      <c r="Q387" s="25">
        <v>3.95</v>
      </c>
      <c r="R387" s="24">
        <v>3.29166666666667</v>
      </c>
      <c r="S387" s="29" t="s">
        <v>1826</v>
      </c>
      <c r="T387" s="25" t="s">
        <v>270</v>
      </c>
      <c r="U387" s="129"/>
      <c r="V387" s="19" t="s">
        <v>24</v>
      </c>
      <c r="W387" s="18" t="s">
        <v>4110</v>
      </c>
      <c r="X387" s="18" t="s">
        <v>24</v>
      </c>
      <c r="Y387" s="140" t="s">
        <v>288</v>
      </c>
      <c r="Z387" s="18" t="s">
        <v>4111</v>
      </c>
      <c r="AA387" s="18" t="s">
        <v>3994</v>
      </c>
      <c r="AB387" s="130" t="s">
        <v>4112</v>
      </c>
      <c r="AC387" s="38" t="s">
        <v>273</v>
      </c>
      <c r="AD387" s="141" t="s">
        <v>321</v>
      </c>
      <c r="AE387" s="25" t="s">
        <v>4113</v>
      </c>
      <c r="AF387" s="72" t="s">
        <v>4114</v>
      </c>
      <c r="AG387" s="14" t="s">
        <v>172</v>
      </c>
      <c r="AH387" s="14" t="s">
        <v>172</v>
      </c>
      <c r="AI387" s="14" t="s">
        <v>172</v>
      </c>
      <c r="AJ387" s="14" t="s">
        <v>172</v>
      </c>
      <c r="AK387" s="68" t="s">
        <v>172</v>
      </c>
      <c r="AL387" s="50"/>
      <c r="AM387" s="69" t="s">
        <v>172</v>
      </c>
      <c r="AN387" s="14" t="s">
        <v>172</v>
      </c>
      <c r="AO387" s="124">
        <v>4000</v>
      </c>
      <c r="AP387" s="124"/>
      <c r="AQ387" s="124"/>
      <c r="AR387" s="31" t="s">
        <v>4115</v>
      </c>
      <c r="AS387" s="25" t="s">
        <v>1050</v>
      </c>
      <c r="AT387" s="25" t="s">
        <v>1050</v>
      </c>
      <c r="AU387" s="18" t="s">
        <v>882</v>
      </c>
      <c r="AV387" s="18" t="s">
        <v>1394</v>
      </c>
      <c r="AW387" s="98" t="s">
        <v>278</v>
      </c>
      <c r="AX387" s="18" t="s">
        <v>3598</v>
      </c>
      <c r="AY387" s="18"/>
      <c r="AZ387" s="18"/>
      <c r="BA387" s="25" t="s">
        <v>279</v>
      </c>
      <c r="BB387" s="26">
        <v>15218019493</v>
      </c>
      <c r="BC387" s="14" t="s">
        <v>4116</v>
      </c>
      <c r="BD387" s="18" t="s">
        <v>280</v>
      </c>
      <c r="BE387" s="25">
        <v>0</v>
      </c>
      <c r="BF387" s="25">
        <v>0</v>
      </c>
      <c r="BG387" s="25">
        <v>0</v>
      </c>
      <c r="BH387" s="25">
        <v>0</v>
      </c>
      <c r="BI387" s="25"/>
      <c r="BJ387" s="35" t="s">
        <v>1847</v>
      </c>
      <c r="BK387" s="18">
        <v>77</v>
      </c>
      <c r="BL387" s="18"/>
      <c r="BM387" s="18"/>
      <c r="BN387" s="57"/>
    </row>
    <row r="388" ht="33" customHeight="1" spans="1:66">
      <c r="A388" s="69" t="s">
        <v>4117</v>
      </c>
      <c r="B388" s="15" t="s">
        <v>4118</v>
      </c>
      <c r="C388" s="69" t="s">
        <v>4117</v>
      </c>
      <c r="D388" s="15" t="s">
        <v>4119</v>
      </c>
      <c r="E388" s="17">
        <v>2570</v>
      </c>
      <c r="F388" s="18" t="s">
        <v>1434</v>
      </c>
      <c r="G388" s="18" t="s">
        <v>265</v>
      </c>
      <c r="H388" s="19" t="s">
        <v>266</v>
      </c>
      <c r="I388" s="15" t="s">
        <v>4120</v>
      </c>
      <c r="J388" s="24">
        <v>30</v>
      </c>
      <c r="K388" s="25">
        <v>0</v>
      </c>
      <c r="L388" s="18">
        <v>3</v>
      </c>
      <c r="M388" s="15">
        <v>44557</v>
      </c>
      <c r="N388" s="15">
        <v>45653</v>
      </c>
      <c r="O388" s="27"/>
      <c r="P388" s="15" t="s">
        <v>2618</v>
      </c>
      <c r="Q388" s="25">
        <v>3.95</v>
      </c>
      <c r="R388" s="24">
        <v>3.29166666666667</v>
      </c>
      <c r="S388" s="29" t="s">
        <v>1826</v>
      </c>
      <c r="T388" s="25" t="s">
        <v>1333</v>
      </c>
      <c r="U388" s="129"/>
      <c r="V388" s="19" t="s">
        <v>166</v>
      </c>
      <c r="W388" s="18" t="s">
        <v>435</v>
      </c>
      <c r="X388" s="18" t="s">
        <v>24</v>
      </c>
      <c r="Y388" s="140" t="s">
        <v>1566</v>
      </c>
      <c r="Z388" s="18" t="s">
        <v>4121</v>
      </c>
      <c r="AA388" s="18" t="s">
        <v>4122</v>
      </c>
      <c r="AB388" s="130" t="s">
        <v>4123</v>
      </c>
      <c r="AC388" s="38" t="s">
        <v>273</v>
      </c>
      <c r="AD388" s="141" t="s">
        <v>274</v>
      </c>
      <c r="AE388" s="25" t="s">
        <v>4124</v>
      </c>
      <c r="AF388" s="72" t="s">
        <v>4125</v>
      </c>
      <c r="AG388" s="54" t="s">
        <v>4126</v>
      </c>
      <c r="AH388" s="48">
        <v>1</v>
      </c>
      <c r="AI388" s="14" t="s">
        <v>4127</v>
      </c>
      <c r="AJ388" s="54" t="s">
        <v>4128</v>
      </c>
      <c r="AK388" s="49">
        <v>130.065</v>
      </c>
      <c r="AL388" s="122">
        <v>130.065</v>
      </c>
      <c r="AM388" s="55">
        <v>17.64</v>
      </c>
      <c r="AN388" s="56">
        <v>200.1</v>
      </c>
      <c r="AO388" s="124" t="s">
        <v>4129</v>
      </c>
      <c r="AP388" s="124"/>
      <c r="AQ388" s="124"/>
      <c r="AR388" s="31" t="s">
        <v>4130</v>
      </c>
      <c r="AS388" s="25" t="s">
        <v>291</v>
      </c>
      <c r="AT388" s="25" t="s">
        <v>599</v>
      </c>
      <c r="AU388" s="18" t="s">
        <v>599</v>
      </c>
      <c r="AV388" s="18" t="s">
        <v>1394</v>
      </c>
      <c r="AW388" s="98" t="s">
        <v>278</v>
      </c>
      <c r="AX388" s="18"/>
      <c r="AY388" s="18"/>
      <c r="AZ388" s="18"/>
      <c r="BA388" s="25" t="s">
        <v>279</v>
      </c>
      <c r="BB388" s="26">
        <v>13827821033</v>
      </c>
      <c r="BC388" s="14" t="s">
        <v>4131</v>
      </c>
      <c r="BD388" s="18" t="s">
        <v>280</v>
      </c>
      <c r="BE388" s="25">
        <v>0</v>
      </c>
      <c r="BF388" s="25">
        <v>0</v>
      </c>
      <c r="BG388" s="25">
        <v>0</v>
      </c>
      <c r="BH388" s="25">
        <v>0</v>
      </c>
      <c r="BI388" s="25"/>
      <c r="BJ388" s="35" t="s">
        <v>1847</v>
      </c>
      <c r="BK388" s="18">
        <v>77</v>
      </c>
      <c r="BL388" s="18"/>
      <c r="BM388" s="18"/>
      <c r="BN388" s="112" t="s">
        <v>24</v>
      </c>
    </row>
    <row r="389" ht="33" customHeight="1" spans="1:66">
      <c r="A389" s="69" t="s">
        <v>191</v>
      </c>
      <c r="B389" s="15" t="s">
        <v>4132</v>
      </c>
      <c r="C389" s="69" t="s">
        <v>191</v>
      </c>
      <c r="D389" s="15" t="s">
        <v>4133</v>
      </c>
      <c r="E389" s="17">
        <v>2571</v>
      </c>
      <c r="F389" s="18" t="s">
        <v>1434</v>
      </c>
      <c r="G389" s="18" t="s">
        <v>265</v>
      </c>
      <c r="H389" s="19" t="s">
        <v>266</v>
      </c>
      <c r="I389" s="15" t="s">
        <v>4134</v>
      </c>
      <c r="J389" s="24">
        <v>30</v>
      </c>
      <c r="K389" s="25">
        <v>0</v>
      </c>
      <c r="L389" s="18">
        <v>3</v>
      </c>
      <c r="M389" s="15">
        <v>44557</v>
      </c>
      <c r="N389" s="15">
        <v>45653</v>
      </c>
      <c r="O389" s="27"/>
      <c r="P389" s="15" t="s">
        <v>2618</v>
      </c>
      <c r="Q389" s="25">
        <v>4.3</v>
      </c>
      <c r="R389" s="24">
        <v>3.58333333333333</v>
      </c>
      <c r="S389" s="29" t="s">
        <v>1826</v>
      </c>
      <c r="T389" s="25" t="s">
        <v>270</v>
      </c>
      <c r="U389" s="129"/>
      <c r="V389" s="19" t="s">
        <v>166</v>
      </c>
      <c r="W389" s="18" t="s">
        <v>482</v>
      </c>
      <c r="X389" s="18" t="s">
        <v>24</v>
      </c>
      <c r="Y389" s="140" t="s">
        <v>313</v>
      </c>
      <c r="Z389" s="18" t="s">
        <v>4135</v>
      </c>
      <c r="AA389" s="18" t="s">
        <v>4136</v>
      </c>
      <c r="AB389" s="130" t="s">
        <v>4137</v>
      </c>
      <c r="AC389" s="38" t="s">
        <v>273</v>
      </c>
      <c r="AD389" s="141" t="s">
        <v>274</v>
      </c>
      <c r="AE389" s="25" t="s">
        <v>4138</v>
      </c>
      <c r="AF389" s="72" t="s">
        <v>4139</v>
      </c>
      <c r="AG389" s="14" t="s">
        <v>172</v>
      </c>
      <c r="AH389" s="14" t="s">
        <v>172</v>
      </c>
      <c r="AI389" s="14" t="s">
        <v>172</v>
      </c>
      <c r="AJ389" s="14" t="s">
        <v>172</v>
      </c>
      <c r="AK389" s="68" t="s">
        <v>172</v>
      </c>
      <c r="AL389" s="50"/>
      <c r="AM389" s="69" t="s">
        <v>172</v>
      </c>
      <c r="AN389" s="14" t="s">
        <v>172</v>
      </c>
      <c r="AO389" s="124">
        <v>2000</v>
      </c>
      <c r="AP389" s="124"/>
      <c r="AQ389" s="124"/>
      <c r="AR389" s="31" t="s">
        <v>4140</v>
      </c>
      <c r="AS389" s="25" t="s">
        <v>1973</v>
      </c>
      <c r="AT389" s="25" t="s">
        <v>1973</v>
      </c>
      <c r="AU389" s="18" t="s">
        <v>291</v>
      </c>
      <c r="AV389" s="18" t="s">
        <v>1394</v>
      </c>
      <c r="AW389" s="98" t="s">
        <v>278</v>
      </c>
      <c r="AX389" s="18" t="s">
        <v>3598</v>
      </c>
      <c r="AY389" s="18"/>
      <c r="AZ389" s="18"/>
      <c r="BA389" s="25" t="s">
        <v>279</v>
      </c>
      <c r="BB389" s="26">
        <v>18823689363</v>
      </c>
      <c r="BC389" s="14" t="s">
        <v>4141</v>
      </c>
      <c r="BD389" s="18" t="s">
        <v>280</v>
      </c>
      <c r="BE389" s="25">
        <v>0</v>
      </c>
      <c r="BF389" s="25">
        <v>0</v>
      </c>
      <c r="BG389" s="25">
        <v>0</v>
      </c>
      <c r="BH389" s="25">
        <v>0</v>
      </c>
      <c r="BI389" s="25"/>
      <c r="BJ389" s="35" t="s">
        <v>1847</v>
      </c>
      <c r="BK389" s="18">
        <v>77</v>
      </c>
      <c r="BL389" s="18"/>
      <c r="BM389" s="18"/>
      <c r="BN389" s="57"/>
    </row>
    <row r="390" ht="33" customHeight="1" spans="1:66">
      <c r="A390" s="69" t="s">
        <v>4142</v>
      </c>
      <c r="B390" s="15" t="s">
        <v>4143</v>
      </c>
      <c r="C390" s="69" t="s">
        <v>4142</v>
      </c>
      <c r="D390" s="15" t="s">
        <v>4144</v>
      </c>
      <c r="E390" s="17">
        <v>2574</v>
      </c>
      <c r="F390" s="18" t="s">
        <v>1434</v>
      </c>
      <c r="G390" s="18" t="s">
        <v>265</v>
      </c>
      <c r="H390" s="19" t="s">
        <v>266</v>
      </c>
      <c r="I390" s="15" t="s">
        <v>4145</v>
      </c>
      <c r="J390" s="24">
        <v>30</v>
      </c>
      <c r="K390" s="25">
        <v>0</v>
      </c>
      <c r="L390" s="18">
        <v>3</v>
      </c>
      <c r="M390" s="15">
        <v>44567</v>
      </c>
      <c r="N390" s="15">
        <v>45663</v>
      </c>
      <c r="O390" s="27"/>
      <c r="P390" s="15" t="s">
        <v>2618</v>
      </c>
      <c r="Q390" s="25">
        <v>3.6</v>
      </c>
      <c r="R390" s="24">
        <v>3</v>
      </c>
      <c r="S390" s="29" t="s">
        <v>1826</v>
      </c>
      <c r="T390" s="25" t="s">
        <v>270</v>
      </c>
      <c r="U390" s="129"/>
      <c r="V390" s="19" t="s">
        <v>166</v>
      </c>
      <c r="W390" s="18" t="s">
        <v>4146</v>
      </c>
      <c r="X390" s="18" t="s">
        <v>24</v>
      </c>
      <c r="Y390" s="140" t="s">
        <v>288</v>
      </c>
      <c r="Z390" s="18" t="s">
        <v>4147</v>
      </c>
      <c r="AA390" s="18" t="s">
        <v>4148</v>
      </c>
      <c r="AB390" s="130" t="s">
        <v>4149</v>
      </c>
      <c r="AC390" s="38" t="s">
        <v>273</v>
      </c>
      <c r="AD390" s="18" t="s">
        <v>274</v>
      </c>
      <c r="AE390" s="25" t="s">
        <v>4150</v>
      </c>
      <c r="AF390" s="72" t="s">
        <v>4151</v>
      </c>
      <c r="AG390" s="14" t="s">
        <v>172</v>
      </c>
      <c r="AH390" s="14" t="s">
        <v>172</v>
      </c>
      <c r="AI390" s="14" t="s">
        <v>172</v>
      </c>
      <c r="AJ390" s="14" t="s">
        <v>172</v>
      </c>
      <c r="AK390" s="68" t="s">
        <v>172</v>
      </c>
      <c r="AL390" s="50"/>
      <c r="AM390" s="69" t="s">
        <v>172</v>
      </c>
      <c r="AN390" s="14" t="s">
        <v>172</v>
      </c>
      <c r="AO390" s="124">
        <v>4000</v>
      </c>
      <c r="AP390" s="124"/>
      <c r="AQ390" s="124"/>
      <c r="AR390" s="31" t="s">
        <v>4152</v>
      </c>
      <c r="AS390" s="25" t="s">
        <v>1050</v>
      </c>
      <c r="AT390" s="25" t="s">
        <v>1050</v>
      </c>
      <c r="AU390" s="18" t="s">
        <v>882</v>
      </c>
      <c r="AV390" s="18" t="s">
        <v>1394</v>
      </c>
      <c r="AW390" s="98" t="s">
        <v>278</v>
      </c>
      <c r="AX390" s="18" t="s">
        <v>3630</v>
      </c>
      <c r="AY390" s="18"/>
      <c r="AZ390" s="18"/>
      <c r="BA390" s="25" t="s">
        <v>279</v>
      </c>
      <c r="BB390" s="26">
        <v>18620945545</v>
      </c>
      <c r="BC390" s="14" t="s">
        <v>4153</v>
      </c>
      <c r="BD390" s="18" t="s">
        <v>280</v>
      </c>
      <c r="BE390" s="25">
        <v>0</v>
      </c>
      <c r="BF390" s="25">
        <v>0</v>
      </c>
      <c r="BG390" s="25">
        <v>0</v>
      </c>
      <c r="BH390" s="25">
        <v>0</v>
      </c>
      <c r="BI390" s="25"/>
      <c r="BJ390" s="35" t="s">
        <v>1847</v>
      </c>
      <c r="BK390" s="18">
        <v>77</v>
      </c>
      <c r="BL390" s="18"/>
      <c r="BM390" s="18"/>
      <c r="BN390" s="112" t="s">
        <v>24</v>
      </c>
    </row>
    <row r="391" ht="33" customHeight="1" spans="1:66">
      <c r="A391" s="69" t="s">
        <v>4154</v>
      </c>
      <c r="B391" s="15" t="s">
        <v>4155</v>
      </c>
      <c r="C391" s="69" t="s">
        <v>4154</v>
      </c>
      <c r="D391" s="15" t="s">
        <v>4156</v>
      </c>
      <c r="E391" s="17">
        <v>2575</v>
      </c>
      <c r="F391" s="18" t="s">
        <v>285</v>
      </c>
      <c r="G391" s="18" t="s">
        <v>265</v>
      </c>
      <c r="H391" s="19" t="s">
        <v>266</v>
      </c>
      <c r="I391" s="15" t="s">
        <v>4157</v>
      </c>
      <c r="J391" s="24">
        <v>20</v>
      </c>
      <c r="K391" s="25">
        <v>0</v>
      </c>
      <c r="L391" s="18">
        <v>3</v>
      </c>
      <c r="M391" s="15">
        <v>44568</v>
      </c>
      <c r="N391" s="15">
        <v>45664</v>
      </c>
      <c r="O391" s="27"/>
      <c r="P391" s="15" t="s">
        <v>2618</v>
      </c>
      <c r="Q391" s="25">
        <v>3.6</v>
      </c>
      <c r="R391" s="24">
        <v>3</v>
      </c>
      <c r="S391" s="29" t="s">
        <v>1826</v>
      </c>
      <c r="T391" s="25" t="s">
        <v>270</v>
      </c>
      <c r="U391" s="129"/>
      <c r="V391" s="19" t="s">
        <v>166</v>
      </c>
      <c r="W391" s="18" t="s">
        <v>912</v>
      </c>
      <c r="X391" s="18" t="s">
        <v>24</v>
      </c>
      <c r="Y391" s="140" t="s">
        <v>313</v>
      </c>
      <c r="Z391" s="18" t="s">
        <v>4158</v>
      </c>
      <c r="AA391" s="18" t="s">
        <v>4159</v>
      </c>
      <c r="AB391" s="130" t="s">
        <v>4160</v>
      </c>
      <c r="AC391" s="38" t="s">
        <v>273</v>
      </c>
      <c r="AD391" s="18" t="s">
        <v>321</v>
      </c>
      <c r="AE391" s="25" t="s">
        <v>4161</v>
      </c>
      <c r="AF391" s="72" t="s">
        <v>4162</v>
      </c>
      <c r="AG391" s="14" t="s">
        <v>172</v>
      </c>
      <c r="AH391" s="14" t="s">
        <v>172</v>
      </c>
      <c r="AI391" s="14" t="s">
        <v>172</v>
      </c>
      <c r="AJ391" s="14" t="s">
        <v>172</v>
      </c>
      <c r="AK391" s="68" t="s">
        <v>172</v>
      </c>
      <c r="AL391" s="50"/>
      <c r="AM391" s="69" t="s">
        <v>172</v>
      </c>
      <c r="AN391" s="14" t="s">
        <v>172</v>
      </c>
      <c r="AO391" s="124">
        <v>2000</v>
      </c>
      <c r="AP391" s="124"/>
      <c r="AQ391" s="124"/>
      <c r="AR391" s="31" t="s">
        <v>4163</v>
      </c>
      <c r="AS391" s="25" t="s">
        <v>299</v>
      </c>
      <c r="AT391" s="25" t="s">
        <v>299</v>
      </c>
      <c r="AU391" s="18" t="s">
        <v>1050</v>
      </c>
      <c r="AV391" s="18" t="s">
        <v>1394</v>
      </c>
      <c r="AW391" s="98" t="s">
        <v>278</v>
      </c>
      <c r="AX391" s="18" t="s">
        <v>3541</v>
      </c>
      <c r="AY391" s="18"/>
      <c r="AZ391" s="18"/>
      <c r="BA391" s="25" t="s">
        <v>279</v>
      </c>
      <c r="BB391" s="26">
        <v>18923699165</v>
      </c>
      <c r="BC391" s="14" t="s">
        <v>4164</v>
      </c>
      <c r="BD391" s="18" t="s">
        <v>280</v>
      </c>
      <c r="BE391" s="25">
        <v>0</v>
      </c>
      <c r="BF391" s="25">
        <v>0</v>
      </c>
      <c r="BG391" s="25">
        <v>0</v>
      </c>
      <c r="BH391" s="25">
        <v>0</v>
      </c>
      <c r="BI391" s="25"/>
      <c r="BJ391" s="35" t="s">
        <v>1847</v>
      </c>
      <c r="BK391" s="18">
        <v>77</v>
      </c>
      <c r="BL391" s="18"/>
      <c r="BM391" s="18"/>
      <c r="BN391" s="112" t="s">
        <v>166</v>
      </c>
    </row>
    <row r="392" ht="33" customHeight="1" spans="1:66">
      <c r="A392" s="69" t="s">
        <v>4165</v>
      </c>
      <c r="B392" s="15" t="s">
        <v>1147</v>
      </c>
      <c r="C392" s="69" t="s">
        <v>4165</v>
      </c>
      <c r="D392" s="15" t="s">
        <v>1148</v>
      </c>
      <c r="E392" s="133">
        <v>2576</v>
      </c>
      <c r="F392" s="18" t="s">
        <v>285</v>
      </c>
      <c r="G392" s="18" t="s">
        <v>310</v>
      </c>
      <c r="H392" s="19" t="s">
        <v>266</v>
      </c>
      <c r="I392" s="15" t="s">
        <v>1149</v>
      </c>
      <c r="J392" s="24">
        <v>30</v>
      </c>
      <c r="K392" s="25">
        <v>0</v>
      </c>
      <c r="L392" s="18">
        <v>3</v>
      </c>
      <c r="M392" s="15">
        <v>44568</v>
      </c>
      <c r="N392" s="15">
        <v>45664</v>
      </c>
      <c r="O392" s="27"/>
      <c r="P392" s="15" t="s">
        <v>2618</v>
      </c>
      <c r="Q392" s="25">
        <v>3.6</v>
      </c>
      <c r="R392" s="24">
        <v>3</v>
      </c>
      <c r="S392" s="29" t="s">
        <v>1826</v>
      </c>
      <c r="T392" s="25" t="s">
        <v>270</v>
      </c>
      <c r="U392" s="129"/>
      <c r="V392" s="19" t="s">
        <v>166</v>
      </c>
      <c r="W392" s="18" t="s">
        <v>1618</v>
      </c>
      <c r="X392" s="18" t="s">
        <v>166</v>
      </c>
      <c r="Y392" s="68" t="s">
        <v>421</v>
      </c>
      <c r="Z392" s="18" t="s">
        <v>4166</v>
      </c>
      <c r="AA392" s="14" t="s">
        <v>4167</v>
      </c>
      <c r="AB392" s="130" t="s">
        <v>4168</v>
      </c>
      <c r="AC392" s="119" t="s">
        <v>273</v>
      </c>
      <c r="AD392" s="142" t="s">
        <v>274</v>
      </c>
      <c r="AE392" s="25" t="s">
        <v>4169</v>
      </c>
      <c r="AF392" s="14" t="s">
        <v>1152</v>
      </c>
      <c r="AG392" s="14" t="s">
        <v>172</v>
      </c>
      <c r="AH392" s="14" t="s">
        <v>172</v>
      </c>
      <c r="AI392" s="14" t="s">
        <v>172</v>
      </c>
      <c r="AJ392" s="14" t="s">
        <v>172</v>
      </c>
      <c r="AK392" s="68" t="s">
        <v>172</v>
      </c>
      <c r="AL392" s="50"/>
      <c r="AM392" s="69" t="s">
        <v>172</v>
      </c>
      <c r="AN392" s="14" t="s">
        <v>172</v>
      </c>
      <c r="AO392" s="124">
        <v>3000</v>
      </c>
      <c r="AP392" s="124"/>
      <c r="AQ392" s="124"/>
      <c r="AR392" s="31" t="s">
        <v>1153</v>
      </c>
      <c r="AS392" s="25" t="s">
        <v>882</v>
      </c>
      <c r="AT392" s="25" t="s">
        <v>882</v>
      </c>
      <c r="AU392" s="18" t="s">
        <v>1050</v>
      </c>
      <c r="AV392" s="18"/>
      <c r="AW392" s="98" t="s">
        <v>278</v>
      </c>
      <c r="AX392" s="18" t="s">
        <v>3541</v>
      </c>
      <c r="AY392" s="18"/>
      <c r="AZ392" s="18"/>
      <c r="BA392" s="25" t="s">
        <v>279</v>
      </c>
      <c r="BB392" s="26">
        <v>13428991987</v>
      </c>
      <c r="BC392" s="14" t="s">
        <v>4170</v>
      </c>
      <c r="BD392" s="18" t="s">
        <v>280</v>
      </c>
      <c r="BE392" s="25">
        <v>0</v>
      </c>
      <c r="BF392" s="25">
        <v>0</v>
      </c>
      <c r="BG392" s="25">
        <v>0</v>
      </c>
      <c r="BH392" s="25">
        <v>0</v>
      </c>
      <c r="BI392" s="25"/>
      <c r="BJ392" s="35" t="s">
        <v>1847</v>
      </c>
      <c r="BK392" s="18"/>
      <c r="BL392" s="18"/>
      <c r="BM392" s="18"/>
      <c r="BN392" s="112" t="s">
        <v>166</v>
      </c>
    </row>
    <row r="393" ht="33" customHeight="1" spans="1:66">
      <c r="A393" s="69" t="s">
        <v>4171</v>
      </c>
      <c r="B393" s="15" t="s">
        <v>1668</v>
      </c>
      <c r="C393" s="69" t="s">
        <v>4171</v>
      </c>
      <c r="D393" s="16" t="s">
        <v>121</v>
      </c>
      <c r="E393" s="17">
        <v>2577</v>
      </c>
      <c r="F393" s="18" t="s">
        <v>285</v>
      </c>
      <c r="G393" s="18" t="s">
        <v>265</v>
      </c>
      <c r="H393" s="19" t="s">
        <v>266</v>
      </c>
      <c r="I393" s="15" t="s">
        <v>1669</v>
      </c>
      <c r="J393" s="24">
        <v>30</v>
      </c>
      <c r="K393" s="25">
        <v>0</v>
      </c>
      <c r="L393" s="18">
        <v>3</v>
      </c>
      <c r="M393" s="15">
        <v>44568</v>
      </c>
      <c r="N393" s="15">
        <v>45664</v>
      </c>
      <c r="O393" s="27"/>
      <c r="P393" s="15" t="s">
        <v>2618</v>
      </c>
      <c r="Q393" s="25">
        <v>3.6</v>
      </c>
      <c r="R393" s="24">
        <v>3</v>
      </c>
      <c r="S393" s="29" t="s">
        <v>1826</v>
      </c>
      <c r="T393" s="25" t="s">
        <v>1333</v>
      </c>
      <c r="U393" s="129"/>
      <c r="V393" s="19" t="s">
        <v>24</v>
      </c>
      <c r="W393" s="18" t="s">
        <v>435</v>
      </c>
      <c r="X393" s="18" t="s">
        <v>24</v>
      </c>
      <c r="Y393" s="140" t="s">
        <v>288</v>
      </c>
      <c r="Z393" s="18" t="s">
        <v>4172</v>
      </c>
      <c r="AA393" s="14" t="s">
        <v>4173</v>
      </c>
      <c r="AB393" s="130" t="s">
        <v>4174</v>
      </c>
      <c r="AC393" s="119" t="s">
        <v>273</v>
      </c>
      <c r="AD393" s="18" t="s">
        <v>321</v>
      </c>
      <c r="AE393" s="25" t="s">
        <v>4175</v>
      </c>
      <c r="AF393" s="72" t="s">
        <v>4176</v>
      </c>
      <c r="AG393" s="54" t="s">
        <v>4177</v>
      </c>
      <c r="AH393" s="72" t="s">
        <v>143</v>
      </c>
      <c r="AI393" s="72" t="s">
        <v>4178</v>
      </c>
      <c r="AJ393" s="72" t="s">
        <v>4179</v>
      </c>
      <c r="AK393" s="49">
        <v>69.09</v>
      </c>
      <c r="AL393" s="122">
        <v>69.0921</v>
      </c>
      <c r="AM393" s="55">
        <v>43.42</v>
      </c>
      <c r="AN393" s="56">
        <v>109.67</v>
      </c>
      <c r="AO393" s="18" t="s">
        <v>4180</v>
      </c>
      <c r="AP393" s="18"/>
      <c r="AQ393" s="18"/>
      <c r="AR393" s="31" t="s">
        <v>1675</v>
      </c>
      <c r="AS393" s="25" t="s">
        <v>599</v>
      </c>
      <c r="AT393" s="25" t="s">
        <v>599</v>
      </c>
      <c r="AU393" s="18" t="s">
        <v>291</v>
      </c>
      <c r="AV393" s="18" t="s">
        <v>1394</v>
      </c>
      <c r="AW393" s="98" t="s">
        <v>278</v>
      </c>
      <c r="AX393" s="18" t="s">
        <v>3598</v>
      </c>
      <c r="AY393" s="18"/>
      <c r="AZ393" s="18"/>
      <c r="BA393" s="25" t="s">
        <v>279</v>
      </c>
      <c r="BB393" s="26">
        <v>18318585034</v>
      </c>
      <c r="BC393" s="14" t="s">
        <v>4181</v>
      </c>
      <c r="BD393" s="18" t="s">
        <v>280</v>
      </c>
      <c r="BE393" s="25">
        <v>0</v>
      </c>
      <c r="BF393" s="25">
        <v>0</v>
      </c>
      <c r="BG393" s="25">
        <v>0</v>
      </c>
      <c r="BH393" s="25">
        <v>0</v>
      </c>
      <c r="BI393" s="25"/>
      <c r="BJ393" s="35" t="s">
        <v>1847</v>
      </c>
      <c r="BK393" s="18">
        <v>77</v>
      </c>
      <c r="BL393" s="18"/>
      <c r="BM393" s="18"/>
      <c r="BN393" s="112" t="s">
        <v>24</v>
      </c>
    </row>
    <row r="394" ht="33" customHeight="1" spans="1:66">
      <c r="A394" s="69" t="s">
        <v>4182</v>
      </c>
      <c r="B394" s="15" t="s">
        <v>4183</v>
      </c>
      <c r="C394" s="69" t="s">
        <v>4182</v>
      </c>
      <c r="D394" s="15" t="s">
        <v>4184</v>
      </c>
      <c r="E394" s="17">
        <v>2588</v>
      </c>
      <c r="F394" s="18" t="s">
        <v>264</v>
      </c>
      <c r="G394" s="18" t="s">
        <v>265</v>
      </c>
      <c r="H394" s="19" t="s">
        <v>266</v>
      </c>
      <c r="I394" s="15" t="s">
        <v>4185</v>
      </c>
      <c r="J394" s="24">
        <v>20</v>
      </c>
      <c r="K394" s="25">
        <v>0</v>
      </c>
      <c r="L394" s="18">
        <v>3</v>
      </c>
      <c r="M394" s="15">
        <v>44585</v>
      </c>
      <c r="N394" s="15">
        <v>45681</v>
      </c>
      <c r="O394" s="27"/>
      <c r="P394" s="15" t="s">
        <v>2618</v>
      </c>
      <c r="Q394" s="25">
        <v>3.6</v>
      </c>
      <c r="R394" s="24">
        <v>3</v>
      </c>
      <c r="S394" s="29" t="s">
        <v>1826</v>
      </c>
      <c r="T394" s="25" t="s">
        <v>270</v>
      </c>
      <c r="U394" s="129"/>
      <c r="V394" s="19" t="s">
        <v>166</v>
      </c>
      <c r="W394" s="18" t="s">
        <v>4186</v>
      </c>
      <c r="X394" s="18" t="s">
        <v>24</v>
      </c>
      <c r="Y394" s="68" t="s">
        <v>421</v>
      </c>
      <c r="Z394" s="18" t="s">
        <v>4187</v>
      </c>
      <c r="AA394" s="14" t="s">
        <v>4038</v>
      </c>
      <c r="AB394" s="130" t="s">
        <v>4188</v>
      </c>
      <c r="AC394" s="119" t="s">
        <v>273</v>
      </c>
      <c r="AD394" s="18" t="s">
        <v>321</v>
      </c>
      <c r="AE394" s="25" t="s">
        <v>4189</v>
      </c>
      <c r="AF394" s="72" t="s">
        <v>4190</v>
      </c>
      <c r="AG394" s="14" t="s">
        <v>172</v>
      </c>
      <c r="AH394" s="14" t="s">
        <v>172</v>
      </c>
      <c r="AI394" s="14" t="s">
        <v>172</v>
      </c>
      <c r="AJ394" s="14" t="s">
        <v>172</v>
      </c>
      <c r="AK394" s="68" t="s">
        <v>172</v>
      </c>
      <c r="AL394" s="50"/>
      <c r="AM394" s="69" t="s">
        <v>172</v>
      </c>
      <c r="AN394" s="14" t="s">
        <v>172</v>
      </c>
      <c r="AO394" s="144">
        <v>3000</v>
      </c>
      <c r="AP394" s="144"/>
      <c r="AQ394" s="144"/>
      <c r="AR394" s="31" t="s">
        <v>4191</v>
      </c>
      <c r="AS394" s="25" t="s">
        <v>1050</v>
      </c>
      <c r="AT394" s="25" t="s">
        <v>1050</v>
      </c>
      <c r="AU394" s="18" t="s">
        <v>882</v>
      </c>
      <c r="AV394" s="18" t="s">
        <v>1394</v>
      </c>
      <c r="AW394" s="98" t="s">
        <v>278</v>
      </c>
      <c r="AX394" s="18" t="s">
        <v>3598</v>
      </c>
      <c r="AY394" s="18"/>
      <c r="AZ394" s="18"/>
      <c r="BA394" s="25" t="s">
        <v>279</v>
      </c>
      <c r="BB394" s="26">
        <v>13536791880</v>
      </c>
      <c r="BC394" s="14" t="s">
        <v>4192</v>
      </c>
      <c r="BD394" s="18" t="s">
        <v>280</v>
      </c>
      <c r="BE394" s="25">
        <v>0</v>
      </c>
      <c r="BF394" s="25">
        <v>0</v>
      </c>
      <c r="BG394" s="25">
        <v>0</v>
      </c>
      <c r="BH394" s="25">
        <v>0</v>
      </c>
      <c r="BI394" s="25"/>
      <c r="BJ394" s="35" t="s">
        <v>1847</v>
      </c>
      <c r="BK394" s="18">
        <v>77</v>
      </c>
      <c r="BL394" s="18"/>
      <c r="BM394" s="18"/>
      <c r="BN394" s="112" t="s">
        <v>24</v>
      </c>
    </row>
    <row r="395" ht="33" customHeight="1" spans="1:66">
      <c r="A395" s="69" t="s">
        <v>4193</v>
      </c>
      <c r="B395" s="15" t="s">
        <v>4194</v>
      </c>
      <c r="C395" s="69" t="s">
        <v>4193</v>
      </c>
      <c r="D395" s="16" t="s">
        <v>4195</v>
      </c>
      <c r="E395" s="17">
        <v>2592</v>
      </c>
      <c r="F395" s="18" t="s">
        <v>1434</v>
      </c>
      <c r="G395" s="38" t="s">
        <v>265</v>
      </c>
      <c r="H395" s="19" t="s">
        <v>266</v>
      </c>
      <c r="I395" s="15" t="s">
        <v>4196</v>
      </c>
      <c r="J395" s="24">
        <v>30</v>
      </c>
      <c r="K395" s="25">
        <v>0</v>
      </c>
      <c r="L395" s="18">
        <v>3</v>
      </c>
      <c r="M395" s="15">
        <v>44587</v>
      </c>
      <c r="N395" s="15">
        <v>45683</v>
      </c>
      <c r="O395" s="27"/>
      <c r="P395" s="15" t="s">
        <v>2618</v>
      </c>
      <c r="Q395" s="25">
        <v>3.6</v>
      </c>
      <c r="R395" s="24">
        <v>3</v>
      </c>
      <c r="S395" s="29" t="s">
        <v>1826</v>
      </c>
      <c r="T395" s="25" t="s">
        <v>270</v>
      </c>
      <c r="U395" s="129"/>
      <c r="V395" s="19" t="s">
        <v>24</v>
      </c>
      <c r="W395" s="18" t="s">
        <v>3965</v>
      </c>
      <c r="X395" s="18" t="s">
        <v>24</v>
      </c>
      <c r="Y395" s="140" t="s">
        <v>288</v>
      </c>
      <c r="Z395" s="18" t="s">
        <v>4197</v>
      </c>
      <c r="AA395" s="14" t="s">
        <v>4198</v>
      </c>
      <c r="AB395" s="130" t="s">
        <v>4199</v>
      </c>
      <c r="AC395" s="38" t="s">
        <v>273</v>
      </c>
      <c r="AD395" s="18" t="s">
        <v>321</v>
      </c>
      <c r="AE395" s="25" t="s">
        <v>4200</v>
      </c>
      <c r="AF395" s="72" t="s">
        <v>4201</v>
      </c>
      <c r="AG395" s="14" t="s">
        <v>172</v>
      </c>
      <c r="AH395" s="14" t="s">
        <v>172</v>
      </c>
      <c r="AI395" s="14" t="s">
        <v>172</v>
      </c>
      <c r="AJ395" s="14" t="s">
        <v>172</v>
      </c>
      <c r="AK395" s="68" t="s">
        <v>172</v>
      </c>
      <c r="AL395" s="50"/>
      <c r="AM395" s="69" t="s">
        <v>172</v>
      </c>
      <c r="AN395" s="14" t="s">
        <v>172</v>
      </c>
      <c r="AO395" s="144">
        <v>4000</v>
      </c>
      <c r="AP395" s="144"/>
      <c r="AQ395" s="144"/>
      <c r="AR395" s="31" t="s">
        <v>4202</v>
      </c>
      <c r="AS395" s="25" t="s">
        <v>882</v>
      </c>
      <c r="AT395" s="25" t="s">
        <v>882</v>
      </c>
      <c r="AU395" s="18" t="s">
        <v>1050</v>
      </c>
      <c r="AV395" s="38" t="s">
        <v>1394</v>
      </c>
      <c r="AW395" s="98" t="s">
        <v>278</v>
      </c>
      <c r="AX395" s="18" t="s">
        <v>3541</v>
      </c>
      <c r="AY395" s="18"/>
      <c r="AZ395" s="18"/>
      <c r="BA395" s="25" t="s">
        <v>279</v>
      </c>
      <c r="BB395" s="26">
        <v>13829344123</v>
      </c>
      <c r="BC395" s="14" t="s">
        <v>4203</v>
      </c>
      <c r="BD395" s="18" t="s">
        <v>280</v>
      </c>
      <c r="BE395" s="25">
        <v>0</v>
      </c>
      <c r="BF395" s="25">
        <v>0</v>
      </c>
      <c r="BG395" s="25">
        <v>0</v>
      </c>
      <c r="BH395" s="25">
        <v>0</v>
      </c>
      <c r="BI395" s="25"/>
      <c r="BJ395" s="35" t="s">
        <v>1847</v>
      </c>
      <c r="BK395" s="18">
        <v>77</v>
      </c>
      <c r="BL395" s="18"/>
      <c r="BM395" s="18"/>
      <c r="BN395" s="112" t="s">
        <v>24</v>
      </c>
    </row>
    <row r="396" ht="33" customHeight="1" spans="1:66">
      <c r="A396" s="69" t="s">
        <v>196</v>
      </c>
      <c r="B396" s="15" t="s">
        <v>4204</v>
      </c>
      <c r="C396" s="69" t="s">
        <v>196</v>
      </c>
      <c r="D396" s="15" t="s">
        <v>117</v>
      </c>
      <c r="E396" s="17">
        <v>2593</v>
      </c>
      <c r="F396" s="18" t="s">
        <v>1434</v>
      </c>
      <c r="G396" s="38" t="s">
        <v>265</v>
      </c>
      <c r="H396" s="19" t="s">
        <v>266</v>
      </c>
      <c r="I396" s="15" t="s">
        <v>4205</v>
      </c>
      <c r="J396" s="24">
        <v>30</v>
      </c>
      <c r="K396" s="25">
        <v>0</v>
      </c>
      <c r="L396" s="18">
        <v>3</v>
      </c>
      <c r="M396" s="15">
        <v>44589</v>
      </c>
      <c r="N396" s="15">
        <v>45685</v>
      </c>
      <c r="O396" s="27"/>
      <c r="P396" s="15" t="s">
        <v>2618</v>
      </c>
      <c r="Q396" s="25">
        <v>3.95</v>
      </c>
      <c r="R396" s="24">
        <v>3.29166666666667</v>
      </c>
      <c r="S396" s="29" t="s">
        <v>1826</v>
      </c>
      <c r="T396" s="25" t="s">
        <v>1333</v>
      </c>
      <c r="U396" s="129"/>
      <c r="V396" s="19" t="s">
        <v>166</v>
      </c>
      <c r="W396" s="18" t="s">
        <v>435</v>
      </c>
      <c r="X396" s="18" t="s">
        <v>24</v>
      </c>
      <c r="Y396" s="68" t="s">
        <v>288</v>
      </c>
      <c r="Z396" s="18" t="s">
        <v>4206</v>
      </c>
      <c r="AA396" s="14" t="s">
        <v>4207</v>
      </c>
      <c r="AB396" s="130" t="s">
        <v>4208</v>
      </c>
      <c r="AC396" s="38" t="s">
        <v>273</v>
      </c>
      <c r="AD396" s="18" t="s">
        <v>274</v>
      </c>
      <c r="AE396" s="25" t="s">
        <v>4209</v>
      </c>
      <c r="AF396" s="72" t="s">
        <v>4210</v>
      </c>
      <c r="AG396" s="54" t="s">
        <v>4211</v>
      </c>
      <c r="AH396" s="72" t="s">
        <v>143</v>
      </c>
      <c r="AI396" s="72" t="s">
        <v>4212</v>
      </c>
      <c r="AJ396" s="72" t="s">
        <v>4213</v>
      </c>
      <c r="AK396" s="49">
        <v>154.22</v>
      </c>
      <c r="AL396" s="122">
        <v>154.219</v>
      </c>
      <c r="AM396" s="55">
        <v>19.45</v>
      </c>
      <c r="AN396" s="56">
        <v>237.26</v>
      </c>
      <c r="AO396" s="18" t="s">
        <v>1867</v>
      </c>
      <c r="AP396" s="18"/>
      <c r="AQ396" s="18"/>
      <c r="AR396" s="31" t="s">
        <v>4214</v>
      </c>
      <c r="AS396" s="25" t="s">
        <v>599</v>
      </c>
      <c r="AT396" s="25" t="s">
        <v>599</v>
      </c>
      <c r="AU396" s="18" t="s">
        <v>291</v>
      </c>
      <c r="AV396" s="38" t="s">
        <v>1394</v>
      </c>
      <c r="AW396" s="98" t="s">
        <v>278</v>
      </c>
      <c r="AX396" s="18" t="s">
        <v>3541</v>
      </c>
      <c r="AY396" s="18"/>
      <c r="AZ396" s="18"/>
      <c r="BA396" s="25" t="s">
        <v>279</v>
      </c>
      <c r="BB396" s="26">
        <v>13923681978</v>
      </c>
      <c r="BC396" s="14" t="s">
        <v>4215</v>
      </c>
      <c r="BD396" s="18" t="s">
        <v>280</v>
      </c>
      <c r="BE396" s="25">
        <v>0</v>
      </c>
      <c r="BF396" s="25">
        <v>0</v>
      </c>
      <c r="BG396" s="25">
        <v>0</v>
      </c>
      <c r="BH396" s="25">
        <v>0</v>
      </c>
      <c r="BI396" s="25"/>
      <c r="BJ396" s="35" t="s">
        <v>1847</v>
      </c>
      <c r="BK396" s="18">
        <v>77</v>
      </c>
      <c r="BL396" s="18"/>
      <c r="BM396" s="18"/>
      <c r="BN396" s="112" t="s">
        <v>166</v>
      </c>
    </row>
    <row r="397" ht="33" customHeight="1" spans="1:66">
      <c r="A397" s="69" t="s">
        <v>4216</v>
      </c>
      <c r="B397" s="15" t="s">
        <v>4217</v>
      </c>
      <c r="C397" s="69" t="s">
        <v>4216</v>
      </c>
      <c r="D397" s="134" t="s">
        <v>4218</v>
      </c>
      <c r="E397" s="17">
        <v>2594</v>
      </c>
      <c r="F397" s="18" t="s">
        <v>264</v>
      </c>
      <c r="G397" s="38" t="s">
        <v>265</v>
      </c>
      <c r="H397" s="19" t="s">
        <v>266</v>
      </c>
      <c r="I397" s="15" t="s">
        <v>4219</v>
      </c>
      <c r="J397" s="24">
        <v>20</v>
      </c>
      <c r="K397" s="25">
        <v>0</v>
      </c>
      <c r="L397" s="18">
        <v>3</v>
      </c>
      <c r="M397" s="15">
        <v>44590</v>
      </c>
      <c r="N397" s="15">
        <v>45686</v>
      </c>
      <c r="O397" s="27"/>
      <c r="P397" s="15" t="s">
        <v>2618</v>
      </c>
      <c r="Q397" s="25">
        <v>3.6</v>
      </c>
      <c r="R397" s="24">
        <v>3</v>
      </c>
      <c r="S397" s="29" t="s">
        <v>1826</v>
      </c>
      <c r="T397" s="25" t="s">
        <v>270</v>
      </c>
      <c r="U397" s="129"/>
      <c r="V397" s="19" t="s">
        <v>166</v>
      </c>
      <c r="W397" s="18" t="s">
        <v>4220</v>
      </c>
      <c r="X397" s="18" t="s">
        <v>24</v>
      </c>
      <c r="Y397" s="68" t="s">
        <v>288</v>
      </c>
      <c r="Z397" s="18" t="s">
        <v>4221</v>
      </c>
      <c r="AA397" s="14" t="s">
        <v>4222</v>
      </c>
      <c r="AB397" s="130" t="s">
        <v>4223</v>
      </c>
      <c r="AC397" s="119" t="s">
        <v>273</v>
      </c>
      <c r="AD397" s="18" t="s">
        <v>321</v>
      </c>
      <c r="AE397" s="25" t="s">
        <v>4224</v>
      </c>
      <c r="AF397" s="72" t="s">
        <v>4225</v>
      </c>
      <c r="AG397" s="14" t="s">
        <v>172</v>
      </c>
      <c r="AH397" s="14" t="s">
        <v>172</v>
      </c>
      <c r="AI397" s="14" t="s">
        <v>172</v>
      </c>
      <c r="AJ397" s="14" t="s">
        <v>172</v>
      </c>
      <c r="AK397" s="68" t="s">
        <v>172</v>
      </c>
      <c r="AL397" s="50"/>
      <c r="AM397" s="69" t="s">
        <v>172</v>
      </c>
      <c r="AN397" s="14" t="s">
        <v>172</v>
      </c>
      <c r="AO397" s="144">
        <v>3000</v>
      </c>
      <c r="AP397" s="144"/>
      <c r="AQ397" s="144"/>
      <c r="AR397" s="31" t="s">
        <v>4226</v>
      </c>
      <c r="AS397" s="25" t="s">
        <v>882</v>
      </c>
      <c r="AT397" s="25" t="s">
        <v>882</v>
      </c>
      <c r="AU397" s="18" t="s">
        <v>1050</v>
      </c>
      <c r="AV397" s="38" t="s">
        <v>1394</v>
      </c>
      <c r="AW397" s="98" t="s">
        <v>278</v>
      </c>
      <c r="AX397" s="18" t="s">
        <v>3541</v>
      </c>
      <c r="AY397" s="18"/>
      <c r="AZ397" s="18"/>
      <c r="BA397" s="25" t="s">
        <v>279</v>
      </c>
      <c r="BB397" s="26">
        <v>13794735063</v>
      </c>
      <c r="BC397" s="14" t="s">
        <v>4227</v>
      </c>
      <c r="BD397" s="18" t="s">
        <v>280</v>
      </c>
      <c r="BE397" s="25">
        <v>0</v>
      </c>
      <c r="BF397" s="25">
        <v>0</v>
      </c>
      <c r="BG397" s="25">
        <v>0</v>
      </c>
      <c r="BH397" s="25">
        <v>0</v>
      </c>
      <c r="BI397" s="25"/>
      <c r="BJ397" s="35" t="s">
        <v>1847</v>
      </c>
      <c r="BK397" s="18">
        <v>77</v>
      </c>
      <c r="BL397" s="18"/>
      <c r="BM397" s="18"/>
      <c r="BN397" s="112" t="s">
        <v>24</v>
      </c>
    </row>
    <row r="398" ht="33" customHeight="1" spans="1:66">
      <c r="A398" s="135" t="s">
        <v>4228</v>
      </c>
      <c r="B398" s="15" t="s">
        <v>4229</v>
      </c>
      <c r="C398" s="135" t="s">
        <v>4228</v>
      </c>
      <c r="D398" s="15" t="s">
        <v>4230</v>
      </c>
      <c r="E398" s="136">
        <v>2599</v>
      </c>
      <c r="F398" s="18" t="s">
        <v>1434</v>
      </c>
      <c r="G398" s="38" t="s">
        <v>265</v>
      </c>
      <c r="H398" s="19" t="s">
        <v>266</v>
      </c>
      <c r="I398" s="15" t="s">
        <v>4231</v>
      </c>
      <c r="J398" s="24">
        <v>20</v>
      </c>
      <c r="K398" s="25">
        <v>0</v>
      </c>
      <c r="L398" s="18">
        <v>3</v>
      </c>
      <c r="M398" s="15">
        <v>44590</v>
      </c>
      <c r="N398" s="15">
        <v>45686</v>
      </c>
      <c r="O398" s="27"/>
      <c r="P398" s="15" t="s">
        <v>2618</v>
      </c>
      <c r="Q398" s="25">
        <v>3.6</v>
      </c>
      <c r="R398" s="24">
        <v>3</v>
      </c>
      <c r="S398" s="29" t="s">
        <v>1826</v>
      </c>
      <c r="T398" s="25" t="s">
        <v>270</v>
      </c>
      <c r="U398" s="129"/>
      <c r="V398" s="19" t="s">
        <v>166</v>
      </c>
      <c r="W398" s="18" t="s">
        <v>4232</v>
      </c>
      <c r="X398" s="18" t="s">
        <v>24</v>
      </c>
      <c r="Y398" s="68" t="s">
        <v>313</v>
      </c>
      <c r="Z398" s="18" t="s">
        <v>4233</v>
      </c>
      <c r="AA398" s="14" t="s">
        <v>4234</v>
      </c>
      <c r="AB398" s="130" t="s">
        <v>4235</v>
      </c>
      <c r="AC398" s="119" t="s">
        <v>273</v>
      </c>
      <c r="AD398" s="18" t="s">
        <v>321</v>
      </c>
      <c r="AE398" s="25" t="s">
        <v>4236</v>
      </c>
      <c r="AF398" s="72" t="s">
        <v>4237</v>
      </c>
      <c r="AG398" s="14" t="s">
        <v>172</v>
      </c>
      <c r="AH398" s="14" t="s">
        <v>172</v>
      </c>
      <c r="AI398" s="14" t="s">
        <v>172</v>
      </c>
      <c r="AJ398" s="14" t="s">
        <v>172</v>
      </c>
      <c r="AK398" s="68" t="s">
        <v>172</v>
      </c>
      <c r="AL398" s="50"/>
      <c r="AM398" s="69" t="s">
        <v>172</v>
      </c>
      <c r="AN398" s="14" t="s">
        <v>172</v>
      </c>
      <c r="AO398" s="144">
        <v>2000</v>
      </c>
      <c r="AP398" s="144"/>
      <c r="AQ398" s="144"/>
      <c r="AR398" s="31" t="s">
        <v>4238</v>
      </c>
      <c r="AS398" s="25" t="s">
        <v>1050</v>
      </c>
      <c r="AT398" s="25" t="s">
        <v>1050</v>
      </c>
      <c r="AU398" s="25" t="s">
        <v>882</v>
      </c>
      <c r="AV398" s="38" t="s">
        <v>1394</v>
      </c>
      <c r="AW398" s="98" t="s">
        <v>278</v>
      </c>
      <c r="AX398" s="18" t="s">
        <v>3598</v>
      </c>
      <c r="AY398" s="18"/>
      <c r="AZ398" s="18"/>
      <c r="BA398" s="25" t="s">
        <v>279</v>
      </c>
      <c r="BB398" s="26">
        <v>13148616877</v>
      </c>
      <c r="BC398" s="14" t="s">
        <v>4239</v>
      </c>
      <c r="BD398" s="18" t="s">
        <v>280</v>
      </c>
      <c r="BE398" s="25">
        <v>0</v>
      </c>
      <c r="BF398" s="25">
        <v>0</v>
      </c>
      <c r="BG398" s="25">
        <v>0</v>
      </c>
      <c r="BH398" s="25">
        <v>0</v>
      </c>
      <c r="BI398" s="25"/>
      <c r="BJ398" s="35" t="s">
        <v>1847</v>
      </c>
      <c r="BK398" s="18">
        <v>77</v>
      </c>
      <c r="BL398" s="18"/>
      <c r="BM398" s="18"/>
      <c r="BN398" s="112" t="s">
        <v>24</v>
      </c>
    </row>
    <row r="399" ht="33" customHeight="1" spans="1:66">
      <c r="A399" s="135" t="s">
        <v>198</v>
      </c>
      <c r="B399" s="15" t="s">
        <v>4240</v>
      </c>
      <c r="C399" s="135" t="s">
        <v>198</v>
      </c>
      <c r="D399" s="16" t="s">
        <v>4241</v>
      </c>
      <c r="E399" s="136">
        <v>2600</v>
      </c>
      <c r="F399" s="18" t="s">
        <v>1434</v>
      </c>
      <c r="G399" s="38" t="s">
        <v>265</v>
      </c>
      <c r="H399" s="19" t="s">
        <v>266</v>
      </c>
      <c r="I399" s="15" t="s">
        <v>4242</v>
      </c>
      <c r="J399" s="24">
        <v>30</v>
      </c>
      <c r="K399" s="25">
        <v>0</v>
      </c>
      <c r="L399" s="18">
        <v>3</v>
      </c>
      <c r="M399" s="15">
        <v>44590</v>
      </c>
      <c r="N399" s="15">
        <v>45686</v>
      </c>
      <c r="O399" s="27"/>
      <c r="P399" s="15" t="s">
        <v>2618</v>
      </c>
      <c r="Q399" s="25">
        <v>3.95</v>
      </c>
      <c r="R399" s="24">
        <v>3.29166666666667</v>
      </c>
      <c r="S399" s="29" t="s">
        <v>1826</v>
      </c>
      <c r="T399" s="25" t="s">
        <v>1333</v>
      </c>
      <c r="U399" s="129"/>
      <c r="V399" s="19" t="s">
        <v>24</v>
      </c>
      <c r="W399" s="18" t="s">
        <v>2113</v>
      </c>
      <c r="X399" s="18" t="s">
        <v>24</v>
      </c>
      <c r="Y399" s="68" t="s">
        <v>313</v>
      </c>
      <c r="Z399" s="18" t="s">
        <v>4243</v>
      </c>
      <c r="AA399" s="14" t="s">
        <v>4244</v>
      </c>
      <c r="AB399" s="130" t="s">
        <v>4245</v>
      </c>
      <c r="AC399" s="119" t="s">
        <v>273</v>
      </c>
      <c r="AD399" s="18" t="s">
        <v>321</v>
      </c>
      <c r="AE399" s="25" t="s">
        <v>4246</v>
      </c>
      <c r="AF399" s="72" t="s">
        <v>4247</v>
      </c>
      <c r="AG399" s="54" t="s">
        <v>4248</v>
      </c>
      <c r="AH399" s="72" t="s">
        <v>143</v>
      </c>
      <c r="AI399" s="72" t="s">
        <v>4249</v>
      </c>
      <c r="AJ399" s="72" t="s">
        <v>4250</v>
      </c>
      <c r="AK399" s="49" t="s">
        <v>4251</v>
      </c>
      <c r="AL399" s="70" t="s">
        <v>4251</v>
      </c>
      <c r="AM399" s="55">
        <v>45.5</v>
      </c>
      <c r="AN399" s="49" t="s">
        <v>4252</v>
      </c>
      <c r="AO399" s="144">
        <v>1000</v>
      </c>
      <c r="AP399" s="144"/>
      <c r="AQ399" s="144"/>
      <c r="AR399" s="31" t="s">
        <v>4253</v>
      </c>
      <c r="AS399" s="25" t="s">
        <v>291</v>
      </c>
      <c r="AT399" s="25" t="s">
        <v>306</v>
      </c>
      <c r="AU399" s="18" t="s">
        <v>1973</v>
      </c>
      <c r="AV399" s="38" t="s">
        <v>1394</v>
      </c>
      <c r="AW399" s="98" t="s">
        <v>278</v>
      </c>
      <c r="AX399" s="18" t="s">
        <v>3598</v>
      </c>
      <c r="AY399" s="18"/>
      <c r="AZ399" s="18"/>
      <c r="BA399" s="25" t="s">
        <v>279</v>
      </c>
      <c r="BB399" s="26">
        <v>13502320345</v>
      </c>
      <c r="BC399" s="14" t="s">
        <v>4254</v>
      </c>
      <c r="BD399" s="18" t="s">
        <v>280</v>
      </c>
      <c r="BE399" s="25">
        <v>0</v>
      </c>
      <c r="BF399" s="25">
        <v>0</v>
      </c>
      <c r="BG399" s="25">
        <v>0</v>
      </c>
      <c r="BH399" s="25">
        <v>0</v>
      </c>
      <c r="BI399" s="25"/>
      <c r="BJ399" s="35" t="s">
        <v>1847</v>
      </c>
      <c r="BK399" s="18">
        <v>77</v>
      </c>
      <c r="BL399" s="18"/>
      <c r="BM399" s="18"/>
      <c r="BN399" s="112" t="s">
        <v>24</v>
      </c>
    </row>
    <row r="400" ht="33" customHeight="1" spans="1:66">
      <c r="A400" s="69" t="s">
        <v>193</v>
      </c>
      <c r="B400" s="15" t="s">
        <v>4255</v>
      </c>
      <c r="C400" s="69" t="s">
        <v>193</v>
      </c>
      <c r="D400" s="137" t="s">
        <v>4256</v>
      </c>
      <c r="E400" s="17">
        <v>2601</v>
      </c>
      <c r="F400" s="18" t="s">
        <v>1434</v>
      </c>
      <c r="G400" s="38" t="s">
        <v>265</v>
      </c>
      <c r="H400" s="19" t="s">
        <v>266</v>
      </c>
      <c r="I400" s="15" t="s">
        <v>4257</v>
      </c>
      <c r="J400" s="24">
        <v>30</v>
      </c>
      <c r="K400" s="25">
        <v>0</v>
      </c>
      <c r="L400" s="18">
        <v>3</v>
      </c>
      <c r="M400" s="15">
        <v>44590</v>
      </c>
      <c r="N400" s="15">
        <v>45686</v>
      </c>
      <c r="O400" s="27"/>
      <c r="P400" s="15" t="s">
        <v>2618</v>
      </c>
      <c r="Q400" s="25">
        <v>4.15</v>
      </c>
      <c r="R400" s="24">
        <v>3.45833333333333</v>
      </c>
      <c r="S400" s="29" t="s">
        <v>1826</v>
      </c>
      <c r="T400" s="25" t="s">
        <v>1333</v>
      </c>
      <c r="U400" s="129"/>
      <c r="V400" s="19" t="s">
        <v>166</v>
      </c>
      <c r="W400" s="18" t="s">
        <v>2113</v>
      </c>
      <c r="X400" s="18" t="s">
        <v>24</v>
      </c>
      <c r="Y400" s="68" t="s">
        <v>313</v>
      </c>
      <c r="Z400" s="18" t="s">
        <v>4243</v>
      </c>
      <c r="AA400" s="14" t="s">
        <v>4244</v>
      </c>
      <c r="AB400" s="130" t="s">
        <v>4245</v>
      </c>
      <c r="AC400" s="119" t="s">
        <v>273</v>
      </c>
      <c r="AD400" s="18" t="s">
        <v>321</v>
      </c>
      <c r="AE400" s="25" t="s">
        <v>4258</v>
      </c>
      <c r="AF400" s="72" t="s">
        <v>4259</v>
      </c>
      <c r="AG400" s="54" t="s">
        <v>4248</v>
      </c>
      <c r="AH400" s="72" t="s">
        <v>143</v>
      </c>
      <c r="AI400" s="72" t="s">
        <v>4249</v>
      </c>
      <c r="AJ400" s="72" t="s">
        <v>4250</v>
      </c>
      <c r="AK400" s="49" t="s">
        <v>4260</v>
      </c>
      <c r="AL400" s="70" t="s">
        <v>4260</v>
      </c>
      <c r="AM400" s="55">
        <v>45.5</v>
      </c>
      <c r="AN400" s="49" t="s">
        <v>4252</v>
      </c>
      <c r="AO400" s="144">
        <v>1000</v>
      </c>
      <c r="AP400" s="144"/>
      <c r="AQ400" s="144"/>
      <c r="AR400" s="31" t="s">
        <v>4253</v>
      </c>
      <c r="AS400" s="25" t="s">
        <v>291</v>
      </c>
      <c r="AT400" s="25" t="s">
        <v>306</v>
      </c>
      <c r="AU400" s="18" t="s">
        <v>1973</v>
      </c>
      <c r="AV400" s="38" t="s">
        <v>1394</v>
      </c>
      <c r="AW400" s="98" t="s">
        <v>278</v>
      </c>
      <c r="AX400" s="18" t="s">
        <v>3598</v>
      </c>
      <c r="AY400" s="18"/>
      <c r="AZ400" s="18"/>
      <c r="BA400" s="25" t="s">
        <v>279</v>
      </c>
      <c r="BB400" s="26">
        <v>13435341777</v>
      </c>
      <c r="BC400" s="14" t="s">
        <v>4261</v>
      </c>
      <c r="BD400" s="18" t="s">
        <v>280</v>
      </c>
      <c r="BE400" s="25">
        <v>0</v>
      </c>
      <c r="BF400" s="25">
        <v>0</v>
      </c>
      <c r="BG400" s="25">
        <v>0</v>
      </c>
      <c r="BH400" s="25">
        <v>0</v>
      </c>
      <c r="BI400" s="25"/>
      <c r="BJ400" s="35" t="s">
        <v>1847</v>
      </c>
      <c r="BK400" s="18">
        <v>77</v>
      </c>
      <c r="BL400" s="18"/>
      <c r="BM400" s="18"/>
      <c r="BN400" s="57"/>
    </row>
    <row r="401" ht="33" customHeight="1" spans="1:66">
      <c r="A401" s="69" t="s">
        <v>4262</v>
      </c>
      <c r="B401" s="15" t="s">
        <v>4263</v>
      </c>
      <c r="C401" s="69" t="s">
        <v>4262</v>
      </c>
      <c r="D401" s="15" t="s">
        <v>4264</v>
      </c>
      <c r="E401" s="17">
        <v>2602</v>
      </c>
      <c r="F401" s="18" t="s">
        <v>285</v>
      </c>
      <c r="G401" s="18" t="s">
        <v>310</v>
      </c>
      <c r="H401" s="19" t="s">
        <v>266</v>
      </c>
      <c r="I401" s="15" t="s">
        <v>4265</v>
      </c>
      <c r="J401" s="24">
        <v>30</v>
      </c>
      <c r="K401" s="25">
        <v>0</v>
      </c>
      <c r="L401" s="18">
        <v>3</v>
      </c>
      <c r="M401" s="15">
        <v>44591</v>
      </c>
      <c r="N401" s="15">
        <v>45687</v>
      </c>
      <c r="O401" s="27"/>
      <c r="P401" s="15" t="s">
        <v>2618</v>
      </c>
      <c r="Q401" s="25">
        <v>3.6</v>
      </c>
      <c r="R401" s="24">
        <v>3</v>
      </c>
      <c r="S401" s="29" t="s">
        <v>1826</v>
      </c>
      <c r="T401" s="25" t="s">
        <v>1333</v>
      </c>
      <c r="U401" s="129"/>
      <c r="V401" s="19" t="s">
        <v>24</v>
      </c>
      <c r="W401" s="18" t="s">
        <v>4266</v>
      </c>
      <c r="X401" s="18" t="s">
        <v>166</v>
      </c>
      <c r="Y401" s="68" t="s">
        <v>288</v>
      </c>
      <c r="Z401" s="18" t="s">
        <v>4267</v>
      </c>
      <c r="AA401" s="14" t="s">
        <v>4268</v>
      </c>
      <c r="AB401" s="130" t="s">
        <v>4269</v>
      </c>
      <c r="AC401" s="119" t="s">
        <v>273</v>
      </c>
      <c r="AD401" s="18" t="s">
        <v>274</v>
      </c>
      <c r="AE401" s="25" t="s">
        <v>4270</v>
      </c>
      <c r="AF401" s="72" t="s">
        <v>4271</v>
      </c>
      <c r="AG401" s="54" t="s">
        <v>4272</v>
      </c>
      <c r="AH401" s="72" t="s">
        <v>143</v>
      </c>
      <c r="AI401" s="72" t="s">
        <v>4273</v>
      </c>
      <c r="AJ401" s="72" t="s">
        <v>1903</v>
      </c>
      <c r="AK401" s="49">
        <v>100.1138</v>
      </c>
      <c r="AL401" s="122">
        <v>100.1138</v>
      </c>
      <c r="AM401" s="55">
        <v>59.93</v>
      </c>
      <c r="AN401" s="56">
        <v>364.05</v>
      </c>
      <c r="AO401" s="144">
        <v>2000</v>
      </c>
      <c r="AP401" s="144"/>
      <c r="AQ401" s="144"/>
      <c r="AR401" s="31" t="s">
        <v>4274</v>
      </c>
      <c r="AS401" s="25" t="s">
        <v>599</v>
      </c>
      <c r="AT401" s="25" t="s">
        <v>599</v>
      </c>
      <c r="AU401" s="18" t="s">
        <v>291</v>
      </c>
      <c r="AV401" s="38"/>
      <c r="AW401" s="98" t="s">
        <v>278</v>
      </c>
      <c r="AX401" s="18" t="s">
        <v>3703</v>
      </c>
      <c r="AY401" s="18"/>
      <c r="AZ401" s="18"/>
      <c r="BA401" s="25" t="s">
        <v>279</v>
      </c>
      <c r="BB401" s="26">
        <v>18676228947</v>
      </c>
      <c r="BC401" s="14" t="s">
        <v>4275</v>
      </c>
      <c r="BD401" s="18" t="s">
        <v>280</v>
      </c>
      <c r="BE401" s="25">
        <v>0</v>
      </c>
      <c r="BF401" s="25">
        <v>0</v>
      </c>
      <c r="BG401" s="25">
        <v>0</v>
      </c>
      <c r="BH401" s="25">
        <v>0</v>
      </c>
      <c r="BI401" s="25"/>
      <c r="BJ401" s="35" t="s">
        <v>1847</v>
      </c>
      <c r="BK401" s="18"/>
      <c r="BL401" s="18"/>
      <c r="BM401" s="18"/>
      <c r="BN401" s="112" t="s">
        <v>166</v>
      </c>
    </row>
    <row r="402" ht="33" customHeight="1" spans="1:66">
      <c r="A402" s="69" t="s">
        <v>4276</v>
      </c>
      <c r="B402" s="15" t="s">
        <v>4277</v>
      </c>
      <c r="C402" s="69" t="s">
        <v>4276</v>
      </c>
      <c r="D402" s="15" t="s">
        <v>4278</v>
      </c>
      <c r="E402" s="17">
        <v>2603</v>
      </c>
      <c r="F402" s="18" t="s">
        <v>1434</v>
      </c>
      <c r="G402" s="38" t="s">
        <v>265</v>
      </c>
      <c r="H402" s="19" t="s">
        <v>266</v>
      </c>
      <c r="I402" s="15" t="s">
        <v>4279</v>
      </c>
      <c r="J402" s="24">
        <v>30</v>
      </c>
      <c r="K402" s="25">
        <v>0</v>
      </c>
      <c r="L402" s="18">
        <v>3</v>
      </c>
      <c r="M402" s="15">
        <v>44591</v>
      </c>
      <c r="N402" s="15">
        <v>45687</v>
      </c>
      <c r="O402" s="27"/>
      <c r="P402" s="15" t="s">
        <v>2618</v>
      </c>
      <c r="Q402" s="25">
        <v>3.6</v>
      </c>
      <c r="R402" s="24">
        <v>3</v>
      </c>
      <c r="S402" s="29" t="s">
        <v>1826</v>
      </c>
      <c r="T402" s="25" t="s">
        <v>1333</v>
      </c>
      <c r="U402" s="129"/>
      <c r="V402" s="19" t="s">
        <v>166</v>
      </c>
      <c r="W402" s="18" t="s">
        <v>4266</v>
      </c>
      <c r="X402" s="18" t="s">
        <v>24</v>
      </c>
      <c r="Y402" s="68" t="s">
        <v>288</v>
      </c>
      <c r="Z402" s="18" t="s">
        <v>4267</v>
      </c>
      <c r="AA402" s="14" t="s">
        <v>4268</v>
      </c>
      <c r="AB402" s="130" t="s">
        <v>4269</v>
      </c>
      <c r="AC402" s="119" t="s">
        <v>273</v>
      </c>
      <c r="AD402" s="18" t="s">
        <v>274</v>
      </c>
      <c r="AE402" s="25" t="s">
        <v>4280</v>
      </c>
      <c r="AF402" s="72" t="s">
        <v>4281</v>
      </c>
      <c r="AG402" s="54" t="s">
        <v>4272</v>
      </c>
      <c r="AH402" s="72" t="s">
        <v>143</v>
      </c>
      <c r="AI402" s="72" t="s">
        <v>4273</v>
      </c>
      <c r="AJ402" s="72" t="s">
        <v>1903</v>
      </c>
      <c r="AK402" s="49">
        <v>100.1138</v>
      </c>
      <c r="AL402" s="122">
        <v>100.1138</v>
      </c>
      <c r="AM402" s="55">
        <v>59.93</v>
      </c>
      <c r="AN402" s="56">
        <v>364.05</v>
      </c>
      <c r="AO402" s="18">
        <v>3000</v>
      </c>
      <c r="AP402" s="18"/>
      <c r="AQ402" s="18"/>
      <c r="AR402" s="31" t="s">
        <v>4282</v>
      </c>
      <c r="AS402" s="25" t="s">
        <v>599</v>
      </c>
      <c r="AT402" s="25" t="s">
        <v>599</v>
      </c>
      <c r="AU402" s="18" t="s">
        <v>291</v>
      </c>
      <c r="AV402" s="38" t="s">
        <v>1394</v>
      </c>
      <c r="AW402" s="98" t="s">
        <v>278</v>
      </c>
      <c r="AX402" s="18" t="s">
        <v>3598</v>
      </c>
      <c r="AY402" s="18"/>
      <c r="AZ402" s="18"/>
      <c r="BA402" s="25" t="s">
        <v>279</v>
      </c>
      <c r="BB402" s="26">
        <v>13825345633</v>
      </c>
      <c r="BC402" s="14" t="s">
        <v>4283</v>
      </c>
      <c r="BD402" s="18" t="s">
        <v>280</v>
      </c>
      <c r="BE402" s="25">
        <v>0</v>
      </c>
      <c r="BF402" s="25">
        <v>0</v>
      </c>
      <c r="BG402" s="25">
        <v>0</v>
      </c>
      <c r="BH402" s="25">
        <v>0</v>
      </c>
      <c r="BI402" s="25"/>
      <c r="BJ402" s="35" t="s">
        <v>1847</v>
      </c>
      <c r="BK402" s="18">
        <v>77</v>
      </c>
      <c r="BL402" s="18"/>
      <c r="BM402" s="18"/>
      <c r="BN402" s="112" t="s">
        <v>24</v>
      </c>
    </row>
    <row r="403" ht="33" customHeight="1" spans="1:66">
      <c r="A403" s="69" t="s">
        <v>4284</v>
      </c>
      <c r="B403" s="15" t="s">
        <v>1732</v>
      </c>
      <c r="C403" s="69" t="s">
        <v>4284</v>
      </c>
      <c r="D403" s="15" t="s">
        <v>1733</v>
      </c>
      <c r="E403" s="17">
        <v>2604</v>
      </c>
      <c r="F403" s="18" t="s">
        <v>1434</v>
      </c>
      <c r="G403" s="38" t="s">
        <v>265</v>
      </c>
      <c r="H403" s="19" t="s">
        <v>266</v>
      </c>
      <c r="I403" s="15" t="s">
        <v>1735</v>
      </c>
      <c r="J403" s="24">
        <v>30</v>
      </c>
      <c r="K403" s="25">
        <v>0</v>
      </c>
      <c r="L403" s="18">
        <v>3</v>
      </c>
      <c r="M403" s="15">
        <v>44602</v>
      </c>
      <c r="N403" s="15">
        <v>45698</v>
      </c>
      <c r="O403" s="27"/>
      <c r="P403" s="15" t="s">
        <v>2618</v>
      </c>
      <c r="Q403" s="25">
        <v>3.6</v>
      </c>
      <c r="R403" s="24">
        <v>3</v>
      </c>
      <c r="S403" s="29" t="s">
        <v>1826</v>
      </c>
      <c r="T403" s="25" t="s">
        <v>1333</v>
      </c>
      <c r="U403" s="129"/>
      <c r="V403" s="19" t="s">
        <v>166</v>
      </c>
      <c r="W403" s="18" t="s">
        <v>482</v>
      </c>
      <c r="X403" s="18" t="s">
        <v>24</v>
      </c>
      <c r="Y403" s="68" t="s">
        <v>313</v>
      </c>
      <c r="Z403" s="18" t="s">
        <v>4285</v>
      </c>
      <c r="AA403" s="14" t="s">
        <v>4286</v>
      </c>
      <c r="AB403" s="130" t="s">
        <v>4287</v>
      </c>
      <c r="AC403" s="119" t="s">
        <v>273</v>
      </c>
      <c r="AD403" s="18" t="s">
        <v>274</v>
      </c>
      <c r="AE403" s="25" t="s">
        <v>4288</v>
      </c>
      <c r="AF403" s="72" t="s">
        <v>1740</v>
      </c>
      <c r="AG403" s="54" t="s">
        <v>4289</v>
      </c>
      <c r="AH403" s="72" t="s">
        <v>143</v>
      </c>
      <c r="AI403" s="72" t="s">
        <v>4290</v>
      </c>
      <c r="AJ403" s="72" t="s">
        <v>4291</v>
      </c>
      <c r="AK403" s="49">
        <v>106.5815</v>
      </c>
      <c r="AL403" s="122">
        <v>106.5815</v>
      </c>
      <c r="AM403" s="55">
        <v>28.15</v>
      </c>
      <c r="AN403" s="56">
        <v>323.42</v>
      </c>
      <c r="AO403" s="144">
        <v>2000</v>
      </c>
      <c r="AP403" s="144"/>
      <c r="AQ403" s="144"/>
      <c r="AR403" s="54" t="s">
        <v>4289</v>
      </c>
      <c r="AS403" s="25" t="s">
        <v>599</v>
      </c>
      <c r="AT403" s="25" t="s">
        <v>599</v>
      </c>
      <c r="AU403" s="18" t="s">
        <v>291</v>
      </c>
      <c r="AV403" s="38" t="s">
        <v>1394</v>
      </c>
      <c r="AW403" s="98" t="s">
        <v>278</v>
      </c>
      <c r="AX403" s="18" t="s">
        <v>3541</v>
      </c>
      <c r="AY403" s="18"/>
      <c r="AZ403" s="18"/>
      <c r="BA403" s="25" t="s">
        <v>279</v>
      </c>
      <c r="BB403" s="26">
        <v>18607624548</v>
      </c>
      <c r="BC403" s="14" t="s">
        <v>4292</v>
      </c>
      <c r="BD403" s="18" t="s">
        <v>280</v>
      </c>
      <c r="BE403" s="25">
        <v>0</v>
      </c>
      <c r="BF403" s="25">
        <v>0</v>
      </c>
      <c r="BG403" s="25">
        <v>0</v>
      </c>
      <c r="BH403" s="25">
        <v>0</v>
      </c>
      <c r="BI403" s="25"/>
      <c r="BJ403" s="35" t="s">
        <v>1847</v>
      </c>
      <c r="BK403" s="18">
        <v>77</v>
      </c>
      <c r="BL403" s="18"/>
      <c r="BM403" s="18"/>
      <c r="BN403" s="112" t="s">
        <v>24</v>
      </c>
    </row>
    <row r="404" ht="33" customHeight="1" spans="1:66">
      <c r="A404" s="69" t="s">
        <v>4293</v>
      </c>
      <c r="B404" s="15" t="s">
        <v>4294</v>
      </c>
      <c r="C404" s="69" t="s">
        <v>4293</v>
      </c>
      <c r="D404" s="15" t="s">
        <v>4295</v>
      </c>
      <c r="E404" s="17">
        <v>2606</v>
      </c>
      <c r="F404" s="18" t="s">
        <v>1434</v>
      </c>
      <c r="G404" s="18" t="s">
        <v>310</v>
      </c>
      <c r="H404" s="19" t="s">
        <v>266</v>
      </c>
      <c r="I404" s="15" t="s">
        <v>4296</v>
      </c>
      <c r="J404" s="24">
        <v>30</v>
      </c>
      <c r="K404" s="25">
        <v>0</v>
      </c>
      <c r="L404" s="18">
        <v>3</v>
      </c>
      <c r="M404" s="15">
        <v>44621</v>
      </c>
      <c r="N404" s="15">
        <v>45717</v>
      </c>
      <c r="O404" s="27"/>
      <c r="P404" s="15" t="s">
        <v>2618</v>
      </c>
      <c r="Q404" s="25">
        <v>3.6</v>
      </c>
      <c r="R404" s="24">
        <v>3</v>
      </c>
      <c r="S404" s="29" t="s">
        <v>1826</v>
      </c>
      <c r="T404" s="25" t="s">
        <v>270</v>
      </c>
      <c r="U404" s="129"/>
      <c r="V404" s="19" t="s">
        <v>166</v>
      </c>
      <c r="W404" s="18" t="s">
        <v>4297</v>
      </c>
      <c r="X404" s="139" t="s">
        <v>166</v>
      </c>
      <c r="Y404" s="68" t="s">
        <v>421</v>
      </c>
      <c r="Z404" s="18" t="s">
        <v>4298</v>
      </c>
      <c r="AA404" s="14" t="s">
        <v>4038</v>
      </c>
      <c r="AB404" s="130" t="s">
        <v>4299</v>
      </c>
      <c r="AC404" s="119" t="s">
        <v>273</v>
      </c>
      <c r="AD404" s="18" t="s">
        <v>321</v>
      </c>
      <c r="AE404" s="25" t="s">
        <v>4300</v>
      </c>
      <c r="AF404" s="72" t="s">
        <v>4301</v>
      </c>
      <c r="AG404" s="14" t="s">
        <v>172</v>
      </c>
      <c r="AH404" s="14" t="s">
        <v>172</v>
      </c>
      <c r="AI404" s="14" t="s">
        <v>172</v>
      </c>
      <c r="AJ404" s="14" t="s">
        <v>172</v>
      </c>
      <c r="AK404" s="68" t="s">
        <v>172</v>
      </c>
      <c r="AL404" s="50"/>
      <c r="AM404" s="69" t="s">
        <v>172</v>
      </c>
      <c r="AN404" s="14" t="s">
        <v>172</v>
      </c>
      <c r="AO404" s="18">
        <v>4000</v>
      </c>
      <c r="AP404" s="18"/>
      <c r="AQ404" s="18"/>
      <c r="AR404" s="31" t="s">
        <v>4302</v>
      </c>
      <c r="AS404" s="25" t="s">
        <v>882</v>
      </c>
      <c r="AT404" s="25" t="s">
        <v>882</v>
      </c>
      <c r="AU404" s="18" t="s">
        <v>1050</v>
      </c>
      <c r="AV404" s="145"/>
      <c r="AW404" s="98" t="s">
        <v>278</v>
      </c>
      <c r="AX404" s="18" t="s">
        <v>3541</v>
      </c>
      <c r="AY404" s="18"/>
      <c r="AZ404" s="18"/>
      <c r="BA404" s="25" t="s">
        <v>279</v>
      </c>
      <c r="BB404" s="26">
        <v>18129796969</v>
      </c>
      <c r="BC404" s="14" t="s">
        <v>4303</v>
      </c>
      <c r="BD404" s="18" t="s">
        <v>280</v>
      </c>
      <c r="BE404" s="25">
        <v>0</v>
      </c>
      <c r="BF404" s="25">
        <v>0</v>
      </c>
      <c r="BG404" s="25">
        <v>0</v>
      </c>
      <c r="BH404" s="25">
        <v>0</v>
      </c>
      <c r="BI404" s="25"/>
      <c r="BJ404" s="35" t="s">
        <v>1847</v>
      </c>
      <c r="BK404" s="18">
        <v>77</v>
      </c>
      <c r="BL404" s="18"/>
      <c r="BM404" s="18"/>
      <c r="BN404" s="112" t="s">
        <v>166</v>
      </c>
    </row>
    <row r="405" ht="33" customHeight="1" spans="1:66">
      <c r="A405" s="69" t="s">
        <v>4304</v>
      </c>
      <c r="B405" s="15" t="s">
        <v>4305</v>
      </c>
      <c r="C405" s="69" t="s">
        <v>4304</v>
      </c>
      <c r="D405" s="16" t="s">
        <v>4306</v>
      </c>
      <c r="E405" s="17">
        <v>2607</v>
      </c>
      <c r="F405" s="18" t="s">
        <v>264</v>
      </c>
      <c r="G405" s="18" t="s">
        <v>265</v>
      </c>
      <c r="H405" s="19" t="s">
        <v>266</v>
      </c>
      <c r="I405" s="15" t="s">
        <v>4307</v>
      </c>
      <c r="J405" s="24">
        <v>25</v>
      </c>
      <c r="K405" s="25">
        <v>0</v>
      </c>
      <c r="L405" s="18">
        <v>3</v>
      </c>
      <c r="M405" s="15">
        <v>44623</v>
      </c>
      <c r="N405" s="15">
        <v>45719</v>
      </c>
      <c r="O405" s="27"/>
      <c r="P405" s="15" t="s">
        <v>2618</v>
      </c>
      <c r="Q405" s="25">
        <v>3.6</v>
      </c>
      <c r="R405" s="24">
        <v>3</v>
      </c>
      <c r="S405" s="29" t="s">
        <v>1826</v>
      </c>
      <c r="T405" s="25" t="s">
        <v>1333</v>
      </c>
      <c r="U405" s="129"/>
      <c r="V405" s="19" t="s">
        <v>166</v>
      </c>
      <c r="W405" s="18" t="s">
        <v>1809</v>
      </c>
      <c r="X405" s="18" t="s">
        <v>24</v>
      </c>
      <c r="Y405" s="68" t="s">
        <v>313</v>
      </c>
      <c r="Z405" s="18" t="s">
        <v>4308</v>
      </c>
      <c r="AA405" s="14" t="s">
        <v>4309</v>
      </c>
      <c r="AB405" s="130" t="s">
        <v>4310</v>
      </c>
      <c r="AC405" s="119" t="s">
        <v>273</v>
      </c>
      <c r="AD405" s="18" t="s">
        <v>274</v>
      </c>
      <c r="AE405" s="25" t="s">
        <v>4311</v>
      </c>
      <c r="AF405" s="72" t="s">
        <v>4312</v>
      </c>
      <c r="AG405" s="18" t="s">
        <v>4313</v>
      </c>
      <c r="AH405" s="18">
        <v>1</v>
      </c>
      <c r="AI405" s="18" t="s">
        <v>4314</v>
      </c>
      <c r="AJ405" s="18" t="s">
        <v>4315</v>
      </c>
      <c r="AK405" s="35">
        <v>120.3383</v>
      </c>
      <c r="AL405" s="122">
        <v>120.3383</v>
      </c>
      <c r="AM405" s="38">
        <v>41.55</v>
      </c>
      <c r="AN405" s="35">
        <v>457.56</v>
      </c>
      <c r="AO405" s="18">
        <v>3000</v>
      </c>
      <c r="AP405" s="18"/>
      <c r="AQ405" s="18"/>
      <c r="AR405" s="31" t="s">
        <v>4316</v>
      </c>
      <c r="AS405" s="25" t="s">
        <v>1050</v>
      </c>
      <c r="AT405" s="25" t="s">
        <v>1050</v>
      </c>
      <c r="AU405" s="18" t="s">
        <v>882</v>
      </c>
      <c r="AV405" s="38" t="s">
        <v>1394</v>
      </c>
      <c r="AW405" s="98" t="s">
        <v>278</v>
      </c>
      <c r="AX405" s="18" t="s">
        <v>3541</v>
      </c>
      <c r="AY405" s="18"/>
      <c r="AZ405" s="18"/>
      <c r="BA405" s="25" t="s">
        <v>279</v>
      </c>
      <c r="BB405" s="26">
        <v>13750230131</v>
      </c>
      <c r="BC405" s="14" t="s">
        <v>4317</v>
      </c>
      <c r="BD405" s="18" t="s">
        <v>280</v>
      </c>
      <c r="BE405" s="25">
        <v>0</v>
      </c>
      <c r="BF405" s="25">
        <v>0</v>
      </c>
      <c r="BG405" s="25">
        <v>0</v>
      </c>
      <c r="BH405" s="25">
        <v>0</v>
      </c>
      <c r="BI405" s="25"/>
      <c r="BJ405" s="35" t="s">
        <v>1847</v>
      </c>
      <c r="BK405" s="18">
        <v>77</v>
      </c>
      <c r="BL405" s="18"/>
      <c r="BM405" s="18"/>
      <c r="BN405" s="112" t="s">
        <v>24</v>
      </c>
    </row>
    <row r="406" ht="33" customHeight="1" spans="1:66">
      <c r="A406" s="69" t="s">
        <v>4318</v>
      </c>
      <c r="B406" s="15" t="s">
        <v>4319</v>
      </c>
      <c r="C406" s="69" t="s">
        <v>4318</v>
      </c>
      <c r="D406" s="15" t="s">
        <v>4320</v>
      </c>
      <c r="E406" s="17">
        <v>2608</v>
      </c>
      <c r="F406" s="18" t="s">
        <v>264</v>
      </c>
      <c r="G406" s="18" t="s">
        <v>265</v>
      </c>
      <c r="H406" s="19" t="s">
        <v>266</v>
      </c>
      <c r="I406" s="15" t="s">
        <v>4321</v>
      </c>
      <c r="J406" s="24">
        <v>25</v>
      </c>
      <c r="K406" s="25">
        <v>0</v>
      </c>
      <c r="L406" s="18">
        <v>3</v>
      </c>
      <c r="M406" s="15">
        <v>44623</v>
      </c>
      <c r="N406" s="15">
        <v>45719</v>
      </c>
      <c r="O406" s="27"/>
      <c r="P406" s="15" t="s">
        <v>2618</v>
      </c>
      <c r="Q406" s="25">
        <v>3.6</v>
      </c>
      <c r="R406" s="24">
        <v>3</v>
      </c>
      <c r="S406" s="29" t="s">
        <v>1826</v>
      </c>
      <c r="T406" s="25" t="s">
        <v>1333</v>
      </c>
      <c r="U406" s="129"/>
      <c r="V406" s="19" t="s">
        <v>166</v>
      </c>
      <c r="W406" s="18" t="s">
        <v>1809</v>
      </c>
      <c r="X406" s="18" t="s">
        <v>24</v>
      </c>
      <c r="Y406" s="68" t="s">
        <v>288</v>
      </c>
      <c r="Z406" s="18" t="s">
        <v>4322</v>
      </c>
      <c r="AA406" s="14" t="s">
        <v>4323</v>
      </c>
      <c r="AB406" s="130" t="s">
        <v>4324</v>
      </c>
      <c r="AC406" s="119" t="s">
        <v>273</v>
      </c>
      <c r="AD406" s="18" t="s">
        <v>321</v>
      </c>
      <c r="AE406" s="25" t="s">
        <v>4325</v>
      </c>
      <c r="AF406" s="72" t="s">
        <v>4326</v>
      </c>
      <c r="AG406" s="18" t="s">
        <v>4313</v>
      </c>
      <c r="AH406" s="18">
        <v>1</v>
      </c>
      <c r="AI406" s="18" t="s">
        <v>4314</v>
      </c>
      <c r="AJ406" s="18" t="s">
        <v>4315</v>
      </c>
      <c r="AK406" s="35">
        <v>120.3383</v>
      </c>
      <c r="AL406" s="122">
        <v>120.3383</v>
      </c>
      <c r="AM406" s="38">
        <v>41.55</v>
      </c>
      <c r="AN406" s="35">
        <v>457.56</v>
      </c>
      <c r="AO406" s="18">
        <v>3000</v>
      </c>
      <c r="AP406" s="18"/>
      <c r="AQ406" s="18"/>
      <c r="AR406" s="31" t="s">
        <v>4327</v>
      </c>
      <c r="AS406" s="25" t="s">
        <v>1050</v>
      </c>
      <c r="AT406" s="25" t="s">
        <v>1050</v>
      </c>
      <c r="AU406" s="18" t="s">
        <v>882</v>
      </c>
      <c r="AV406" s="38" t="s">
        <v>1394</v>
      </c>
      <c r="AW406" s="98" t="s">
        <v>278</v>
      </c>
      <c r="AX406" s="18" t="s">
        <v>3541</v>
      </c>
      <c r="AY406" s="18"/>
      <c r="AZ406" s="18"/>
      <c r="BA406" s="25" t="s">
        <v>279</v>
      </c>
      <c r="BB406" s="26">
        <v>13794720494</v>
      </c>
      <c r="BC406" s="14" t="s">
        <v>4328</v>
      </c>
      <c r="BD406" s="18" t="s">
        <v>280</v>
      </c>
      <c r="BE406" s="25">
        <v>0</v>
      </c>
      <c r="BF406" s="25">
        <v>0</v>
      </c>
      <c r="BG406" s="25">
        <v>0</v>
      </c>
      <c r="BH406" s="25">
        <v>0</v>
      </c>
      <c r="BI406" s="25"/>
      <c r="BJ406" s="35" t="s">
        <v>1847</v>
      </c>
      <c r="BK406" s="18">
        <v>77</v>
      </c>
      <c r="BL406" s="18"/>
      <c r="BM406" s="18"/>
      <c r="BN406" s="112" t="s">
        <v>24</v>
      </c>
    </row>
    <row r="407" ht="33" customHeight="1" spans="1:66">
      <c r="A407" s="69" t="s">
        <v>4329</v>
      </c>
      <c r="B407" s="15" t="s">
        <v>4330</v>
      </c>
      <c r="C407" s="69" t="s">
        <v>4329</v>
      </c>
      <c r="D407" s="15" t="s">
        <v>4331</v>
      </c>
      <c r="E407" s="17">
        <v>2609</v>
      </c>
      <c r="F407" s="18" t="s">
        <v>1434</v>
      </c>
      <c r="G407" s="38" t="s">
        <v>265</v>
      </c>
      <c r="H407" s="19" t="s">
        <v>266</v>
      </c>
      <c r="I407" s="15" t="s">
        <v>4332</v>
      </c>
      <c r="J407" s="24">
        <v>30</v>
      </c>
      <c r="K407" s="25">
        <v>0</v>
      </c>
      <c r="L407" s="18">
        <v>3</v>
      </c>
      <c r="M407" s="15">
        <v>44623</v>
      </c>
      <c r="N407" s="15">
        <v>45719</v>
      </c>
      <c r="O407" s="27"/>
      <c r="P407" s="15" t="s">
        <v>2618</v>
      </c>
      <c r="Q407" s="25">
        <v>3.6</v>
      </c>
      <c r="R407" s="24">
        <v>3</v>
      </c>
      <c r="S407" s="29" t="s">
        <v>1826</v>
      </c>
      <c r="T407" s="25" t="s">
        <v>1333</v>
      </c>
      <c r="U407" s="129"/>
      <c r="V407" s="19" t="s">
        <v>166</v>
      </c>
      <c r="W407" s="18" t="s">
        <v>482</v>
      </c>
      <c r="X407" s="18" t="s">
        <v>24</v>
      </c>
      <c r="Y407" s="68" t="s">
        <v>313</v>
      </c>
      <c r="Z407" s="18" t="s">
        <v>4333</v>
      </c>
      <c r="AA407" s="14" t="s">
        <v>4334</v>
      </c>
      <c r="AB407" s="130" t="s">
        <v>4335</v>
      </c>
      <c r="AC407" s="119" t="s">
        <v>273</v>
      </c>
      <c r="AD407" s="18" t="s">
        <v>274</v>
      </c>
      <c r="AE407" s="25" t="s">
        <v>4336</v>
      </c>
      <c r="AF407" s="72" t="s">
        <v>4337</v>
      </c>
      <c r="AG407" s="18" t="s">
        <v>4338</v>
      </c>
      <c r="AH407" s="18">
        <v>1</v>
      </c>
      <c r="AI407" s="18" t="s">
        <v>4339</v>
      </c>
      <c r="AJ407" s="18" t="s">
        <v>4340</v>
      </c>
      <c r="AK407" s="35">
        <v>61</v>
      </c>
      <c r="AL407" s="122">
        <v>61.0545</v>
      </c>
      <c r="AM407" s="38">
        <v>49.18</v>
      </c>
      <c r="AN407" s="35">
        <v>93.93</v>
      </c>
      <c r="AO407" s="18" t="s">
        <v>4341</v>
      </c>
      <c r="AP407" s="18"/>
      <c r="AQ407" s="18"/>
      <c r="AR407" s="31" t="s">
        <v>4342</v>
      </c>
      <c r="AS407" s="146" t="s">
        <v>392</v>
      </c>
      <c r="AT407" s="25" t="s">
        <v>392</v>
      </c>
      <c r="AU407" s="18" t="s">
        <v>291</v>
      </c>
      <c r="AV407" s="38" t="s">
        <v>1394</v>
      </c>
      <c r="AW407" s="98" t="s">
        <v>278</v>
      </c>
      <c r="AX407" s="18" t="s">
        <v>3598</v>
      </c>
      <c r="AY407" s="18"/>
      <c r="AZ407" s="18"/>
      <c r="BA407" s="25" t="s">
        <v>279</v>
      </c>
      <c r="BB407" s="26">
        <v>15800029922</v>
      </c>
      <c r="BC407" s="14" t="s">
        <v>4343</v>
      </c>
      <c r="BD407" s="18" t="s">
        <v>280</v>
      </c>
      <c r="BE407" s="25">
        <v>0</v>
      </c>
      <c r="BF407" s="25">
        <v>0</v>
      </c>
      <c r="BG407" s="25">
        <v>0</v>
      </c>
      <c r="BH407" s="25">
        <v>0</v>
      </c>
      <c r="BI407" s="25"/>
      <c r="BJ407" s="35" t="s">
        <v>1847</v>
      </c>
      <c r="BK407" s="18">
        <v>77</v>
      </c>
      <c r="BL407" s="18"/>
      <c r="BM407" s="18"/>
      <c r="BN407" s="112" t="s">
        <v>24</v>
      </c>
    </row>
    <row r="408" ht="33" customHeight="1" spans="1:66">
      <c r="A408" s="69" t="s">
        <v>4344</v>
      </c>
      <c r="B408" s="15" t="s">
        <v>4345</v>
      </c>
      <c r="C408" s="69" t="s">
        <v>4344</v>
      </c>
      <c r="D408" s="15" t="s">
        <v>4346</v>
      </c>
      <c r="E408" s="17">
        <v>2613</v>
      </c>
      <c r="F408" s="18" t="s">
        <v>1434</v>
      </c>
      <c r="G408" s="38" t="s">
        <v>265</v>
      </c>
      <c r="H408" s="19" t="s">
        <v>266</v>
      </c>
      <c r="I408" s="15" t="s">
        <v>4347</v>
      </c>
      <c r="J408" s="24">
        <v>30</v>
      </c>
      <c r="K408" s="25">
        <v>0</v>
      </c>
      <c r="L408" s="18">
        <v>3</v>
      </c>
      <c r="M408" s="15">
        <v>44630</v>
      </c>
      <c r="N408" s="15">
        <v>45726</v>
      </c>
      <c r="O408" s="27"/>
      <c r="P408" s="15" t="s">
        <v>2618</v>
      </c>
      <c r="Q408" s="25">
        <v>3.6</v>
      </c>
      <c r="R408" s="24">
        <v>3</v>
      </c>
      <c r="S408" s="29" t="s">
        <v>1826</v>
      </c>
      <c r="T408" s="25" t="s">
        <v>270</v>
      </c>
      <c r="U408" s="129"/>
      <c r="V408" s="19" t="s">
        <v>166</v>
      </c>
      <c r="W408" s="18" t="s">
        <v>4348</v>
      </c>
      <c r="X408" s="18" t="s">
        <v>24</v>
      </c>
      <c r="Y408" s="68" t="s">
        <v>313</v>
      </c>
      <c r="Z408" s="18" t="s">
        <v>4349</v>
      </c>
      <c r="AA408" s="14" t="s">
        <v>4350</v>
      </c>
      <c r="AB408" s="130" t="s">
        <v>4351</v>
      </c>
      <c r="AC408" s="119" t="s">
        <v>273</v>
      </c>
      <c r="AD408" s="18" t="s">
        <v>274</v>
      </c>
      <c r="AE408" s="25" t="s">
        <v>4352</v>
      </c>
      <c r="AF408" s="72" t="s">
        <v>4353</v>
      </c>
      <c r="AG408" s="14" t="s">
        <v>172</v>
      </c>
      <c r="AH408" s="14" t="s">
        <v>172</v>
      </c>
      <c r="AI408" s="14" t="s">
        <v>172</v>
      </c>
      <c r="AJ408" s="14" t="s">
        <v>172</v>
      </c>
      <c r="AK408" s="68" t="s">
        <v>172</v>
      </c>
      <c r="AL408" s="50"/>
      <c r="AM408" s="69" t="s">
        <v>172</v>
      </c>
      <c r="AN408" s="14" t="s">
        <v>172</v>
      </c>
      <c r="AO408" s="18">
        <v>2000</v>
      </c>
      <c r="AP408" s="18"/>
      <c r="AQ408" s="18"/>
      <c r="AR408" s="31" t="s">
        <v>4354</v>
      </c>
      <c r="AS408" s="25" t="s">
        <v>1050</v>
      </c>
      <c r="AT408" s="25" t="s">
        <v>1050</v>
      </c>
      <c r="AU408" s="18" t="s">
        <v>882</v>
      </c>
      <c r="AV408" s="38" t="s">
        <v>1394</v>
      </c>
      <c r="AW408" s="98" t="s">
        <v>278</v>
      </c>
      <c r="AX408" s="18" t="s">
        <v>3598</v>
      </c>
      <c r="AY408" s="18"/>
      <c r="AZ408" s="18"/>
      <c r="BA408" s="25" t="s">
        <v>279</v>
      </c>
      <c r="BB408" s="26">
        <v>13553248683</v>
      </c>
      <c r="BC408" s="14" t="s">
        <v>4355</v>
      </c>
      <c r="BD408" s="18" t="s">
        <v>280</v>
      </c>
      <c r="BE408" s="25">
        <v>0</v>
      </c>
      <c r="BF408" s="25">
        <v>0</v>
      </c>
      <c r="BG408" s="25">
        <v>0</v>
      </c>
      <c r="BH408" s="25">
        <v>0</v>
      </c>
      <c r="BI408" s="25"/>
      <c r="BJ408" s="35" t="s">
        <v>1847</v>
      </c>
      <c r="BK408" s="18">
        <v>77</v>
      </c>
      <c r="BL408" s="18"/>
      <c r="BM408" s="18"/>
      <c r="BN408" s="112" t="s">
        <v>24</v>
      </c>
    </row>
    <row r="409" ht="33" customHeight="1" spans="1:66">
      <c r="A409" s="69" t="s">
        <v>4356</v>
      </c>
      <c r="B409" s="15" t="s">
        <v>4357</v>
      </c>
      <c r="C409" s="69" t="s">
        <v>4356</v>
      </c>
      <c r="D409" s="15" t="s">
        <v>4358</v>
      </c>
      <c r="E409" s="17">
        <v>2614</v>
      </c>
      <c r="F409" s="18" t="s">
        <v>1434</v>
      </c>
      <c r="G409" s="18" t="s">
        <v>310</v>
      </c>
      <c r="H409" s="19" t="s">
        <v>266</v>
      </c>
      <c r="I409" s="15" t="s">
        <v>4359</v>
      </c>
      <c r="J409" s="24">
        <v>15</v>
      </c>
      <c r="K409" s="25">
        <v>0</v>
      </c>
      <c r="L409" s="18">
        <v>3</v>
      </c>
      <c r="M409" s="15">
        <v>44631</v>
      </c>
      <c r="N409" s="15">
        <v>45727</v>
      </c>
      <c r="O409" s="27"/>
      <c r="P409" s="15" t="s">
        <v>2618</v>
      </c>
      <c r="Q409" s="25">
        <v>3.6</v>
      </c>
      <c r="R409" s="24">
        <v>3</v>
      </c>
      <c r="S409" s="29" t="s">
        <v>1826</v>
      </c>
      <c r="T409" s="25" t="s">
        <v>270</v>
      </c>
      <c r="U409" s="129"/>
      <c r="V409" s="19" t="s">
        <v>166</v>
      </c>
      <c r="W409" s="18" t="s">
        <v>4360</v>
      </c>
      <c r="X409" s="139" t="s">
        <v>166</v>
      </c>
      <c r="Y409" s="68" t="s">
        <v>313</v>
      </c>
      <c r="Z409" s="18" t="s">
        <v>4361</v>
      </c>
      <c r="AA409" s="14" t="s">
        <v>4362</v>
      </c>
      <c r="AB409" s="130" t="s">
        <v>4363</v>
      </c>
      <c r="AC409" s="119" t="s">
        <v>273</v>
      </c>
      <c r="AD409" s="18" t="s">
        <v>321</v>
      </c>
      <c r="AE409" s="25" t="s">
        <v>4364</v>
      </c>
      <c r="AF409" s="72" t="s">
        <v>4365</v>
      </c>
      <c r="AG409" s="14" t="s">
        <v>172</v>
      </c>
      <c r="AH409" s="14" t="s">
        <v>172</v>
      </c>
      <c r="AI409" s="14" t="s">
        <v>172</v>
      </c>
      <c r="AJ409" s="14" t="s">
        <v>172</v>
      </c>
      <c r="AK409" s="68" t="s">
        <v>172</v>
      </c>
      <c r="AL409" s="50"/>
      <c r="AM409" s="69" t="s">
        <v>172</v>
      </c>
      <c r="AN409" s="14" t="s">
        <v>172</v>
      </c>
      <c r="AO409" s="18">
        <v>1000</v>
      </c>
      <c r="AP409" s="18"/>
      <c r="AQ409" s="18"/>
      <c r="AR409" s="31" t="s">
        <v>4366</v>
      </c>
      <c r="AS409" s="25" t="s">
        <v>882</v>
      </c>
      <c r="AT409" s="25" t="s">
        <v>882</v>
      </c>
      <c r="AU409" s="18" t="s">
        <v>1050</v>
      </c>
      <c r="AV409" s="145"/>
      <c r="AW409" s="98" t="s">
        <v>278</v>
      </c>
      <c r="AX409" s="18" t="s">
        <v>3541</v>
      </c>
      <c r="AY409" s="18"/>
      <c r="AZ409" s="18"/>
      <c r="BA409" s="25" t="s">
        <v>279</v>
      </c>
      <c r="BB409" s="26">
        <v>13790799990</v>
      </c>
      <c r="BC409" s="14" t="s">
        <v>4367</v>
      </c>
      <c r="BD409" s="18" t="s">
        <v>280</v>
      </c>
      <c r="BE409" s="25">
        <v>0</v>
      </c>
      <c r="BF409" s="25">
        <v>0</v>
      </c>
      <c r="BG409" s="25">
        <v>0</v>
      </c>
      <c r="BH409" s="25">
        <v>0</v>
      </c>
      <c r="BI409" s="25"/>
      <c r="BJ409" s="35" t="s">
        <v>1847</v>
      </c>
      <c r="BK409" s="18">
        <v>77</v>
      </c>
      <c r="BL409" s="18"/>
      <c r="BM409" s="18"/>
      <c r="BN409" s="112" t="s">
        <v>166</v>
      </c>
    </row>
    <row r="410" ht="33" customHeight="1" spans="1:66">
      <c r="A410" s="69" t="s">
        <v>4368</v>
      </c>
      <c r="B410" s="15" t="s">
        <v>4369</v>
      </c>
      <c r="C410" s="69" t="s">
        <v>4368</v>
      </c>
      <c r="D410" s="15" t="s">
        <v>4370</v>
      </c>
      <c r="E410" s="17">
        <v>2615</v>
      </c>
      <c r="F410" s="18" t="s">
        <v>285</v>
      </c>
      <c r="G410" s="18" t="s">
        <v>310</v>
      </c>
      <c r="H410" s="19" t="s">
        <v>266</v>
      </c>
      <c r="I410" s="15" t="s">
        <v>4371</v>
      </c>
      <c r="J410" s="24">
        <v>30</v>
      </c>
      <c r="K410" s="25">
        <v>16</v>
      </c>
      <c r="L410" s="18">
        <v>3</v>
      </c>
      <c r="M410" s="15">
        <v>44634</v>
      </c>
      <c r="N410" s="15">
        <v>45730</v>
      </c>
      <c r="O410" s="27"/>
      <c r="P410" s="15" t="s">
        <v>2618</v>
      </c>
      <c r="Q410" s="25">
        <v>3.6</v>
      </c>
      <c r="R410" s="24">
        <v>3</v>
      </c>
      <c r="S410" s="29" t="s">
        <v>1826</v>
      </c>
      <c r="T410" s="25" t="s">
        <v>270</v>
      </c>
      <c r="U410" s="129"/>
      <c r="V410" s="19" t="s">
        <v>166</v>
      </c>
      <c r="W410" s="18" t="s">
        <v>1167</v>
      </c>
      <c r="X410" s="18" t="s">
        <v>166</v>
      </c>
      <c r="Y410" s="68" t="s">
        <v>288</v>
      </c>
      <c r="Z410" s="18" t="s">
        <v>4372</v>
      </c>
      <c r="AA410" s="14" t="s">
        <v>4373</v>
      </c>
      <c r="AB410" s="130" t="s">
        <v>4374</v>
      </c>
      <c r="AC410" s="119" t="s">
        <v>273</v>
      </c>
      <c r="AD410" s="18" t="s">
        <v>321</v>
      </c>
      <c r="AE410" s="25" t="s">
        <v>4375</v>
      </c>
      <c r="AF410" s="72" t="s">
        <v>4376</v>
      </c>
      <c r="AG410" s="14" t="s">
        <v>172</v>
      </c>
      <c r="AH410" s="14" t="s">
        <v>172</v>
      </c>
      <c r="AI410" s="14" t="s">
        <v>172</v>
      </c>
      <c r="AJ410" s="14" t="s">
        <v>172</v>
      </c>
      <c r="AK410" s="68" t="s">
        <v>172</v>
      </c>
      <c r="AL410" s="50"/>
      <c r="AM410" s="69" t="s">
        <v>172</v>
      </c>
      <c r="AN410" s="14" t="s">
        <v>172</v>
      </c>
      <c r="AO410" s="18">
        <v>4000</v>
      </c>
      <c r="AP410" s="18"/>
      <c r="AQ410" s="18"/>
      <c r="AR410" s="31" t="s">
        <v>4377</v>
      </c>
      <c r="AS410" s="25" t="s">
        <v>299</v>
      </c>
      <c r="AT410" s="25" t="s">
        <v>299</v>
      </c>
      <c r="AU410" s="18" t="s">
        <v>1050</v>
      </c>
      <c r="AV410" s="38"/>
      <c r="AW410" s="98" t="s">
        <v>278</v>
      </c>
      <c r="AX410" s="18" t="s">
        <v>3541</v>
      </c>
      <c r="AY410" s="18"/>
      <c r="AZ410" s="18"/>
      <c r="BA410" s="25" t="s">
        <v>279</v>
      </c>
      <c r="BB410" s="26">
        <v>18923699165</v>
      </c>
      <c r="BC410" s="14" t="s">
        <v>4378</v>
      </c>
      <c r="BD410" s="18" t="s">
        <v>280</v>
      </c>
      <c r="BE410" s="25">
        <v>0</v>
      </c>
      <c r="BF410" s="25">
        <v>0</v>
      </c>
      <c r="BG410" s="25">
        <v>0</v>
      </c>
      <c r="BH410" s="25">
        <v>0</v>
      </c>
      <c r="BI410" s="25"/>
      <c r="BJ410" s="35" t="s">
        <v>1847</v>
      </c>
      <c r="BK410" s="18">
        <v>77</v>
      </c>
      <c r="BL410" s="18"/>
      <c r="BM410" s="18"/>
      <c r="BN410" s="112" t="s">
        <v>166</v>
      </c>
    </row>
    <row r="411" ht="33" customHeight="1" spans="1:66">
      <c r="A411" s="69" t="s">
        <v>4379</v>
      </c>
      <c r="B411" s="15" t="s">
        <v>4380</v>
      </c>
      <c r="C411" s="69" t="s">
        <v>4379</v>
      </c>
      <c r="D411" s="15" t="s">
        <v>4381</v>
      </c>
      <c r="E411" s="17">
        <v>2616</v>
      </c>
      <c r="F411" s="18" t="s">
        <v>285</v>
      </c>
      <c r="G411" s="18" t="s">
        <v>310</v>
      </c>
      <c r="H411" s="19" t="s">
        <v>266</v>
      </c>
      <c r="I411" s="15" t="s">
        <v>4382</v>
      </c>
      <c r="J411" s="24">
        <v>30</v>
      </c>
      <c r="K411" s="25">
        <v>19.5</v>
      </c>
      <c r="L411" s="18">
        <v>3</v>
      </c>
      <c r="M411" s="15">
        <v>44634</v>
      </c>
      <c r="N411" s="15">
        <v>45730</v>
      </c>
      <c r="O411" s="27"/>
      <c r="P411" s="15" t="s">
        <v>2618</v>
      </c>
      <c r="Q411" s="25">
        <v>3.6</v>
      </c>
      <c r="R411" s="24">
        <v>3</v>
      </c>
      <c r="S411" s="29" t="s">
        <v>1826</v>
      </c>
      <c r="T411" s="25" t="s">
        <v>270</v>
      </c>
      <c r="U411" s="129"/>
      <c r="V411" s="19" t="s">
        <v>166</v>
      </c>
      <c r="W411" s="18" t="s">
        <v>4383</v>
      </c>
      <c r="X411" s="18" t="s">
        <v>166</v>
      </c>
      <c r="Y411" s="68" t="s">
        <v>288</v>
      </c>
      <c r="Z411" s="18" t="s">
        <v>4384</v>
      </c>
      <c r="AA411" s="14" t="s">
        <v>4385</v>
      </c>
      <c r="AB411" s="130" t="s">
        <v>4386</v>
      </c>
      <c r="AC411" s="119" t="s">
        <v>273</v>
      </c>
      <c r="AD411" s="18" t="s">
        <v>274</v>
      </c>
      <c r="AE411" s="25" t="s">
        <v>4387</v>
      </c>
      <c r="AF411" s="72" t="s">
        <v>4388</v>
      </c>
      <c r="AG411" s="14" t="s">
        <v>172</v>
      </c>
      <c r="AH411" s="14" t="s">
        <v>172</v>
      </c>
      <c r="AI411" s="14" t="s">
        <v>172</v>
      </c>
      <c r="AJ411" s="14" t="s">
        <v>172</v>
      </c>
      <c r="AK411" s="68" t="s">
        <v>172</v>
      </c>
      <c r="AL411" s="50"/>
      <c r="AM411" s="69" t="s">
        <v>172</v>
      </c>
      <c r="AN411" s="14" t="s">
        <v>172</v>
      </c>
      <c r="AO411" s="18">
        <v>3000</v>
      </c>
      <c r="AP411" s="18"/>
      <c r="AQ411" s="18"/>
      <c r="AR411" s="31" t="s">
        <v>4389</v>
      </c>
      <c r="AS411" s="25" t="s">
        <v>1050</v>
      </c>
      <c r="AT411" s="25" t="s">
        <v>1050</v>
      </c>
      <c r="AU411" s="18" t="s">
        <v>882</v>
      </c>
      <c r="AV411" s="38"/>
      <c r="AW411" s="98" t="s">
        <v>278</v>
      </c>
      <c r="AX411" s="18" t="s">
        <v>3541</v>
      </c>
      <c r="AY411" s="18"/>
      <c r="AZ411" s="18"/>
      <c r="BA411" s="25" t="s">
        <v>279</v>
      </c>
      <c r="BB411" s="26">
        <v>13650667774</v>
      </c>
      <c r="BC411" s="14" t="s">
        <v>4390</v>
      </c>
      <c r="BD411" s="18" t="s">
        <v>280</v>
      </c>
      <c r="BE411" s="25">
        <v>0</v>
      </c>
      <c r="BF411" s="25">
        <v>0</v>
      </c>
      <c r="BG411" s="25">
        <v>0</v>
      </c>
      <c r="BH411" s="25">
        <v>0</v>
      </c>
      <c r="BI411" s="25"/>
      <c r="BJ411" s="35" t="s">
        <v>1847</v>
      </c>
      <c r="BK411" s="18"/>
      <c r="BL411" s="18"/>
      <c r="BM411" s="18"/>
      <c r="BN411" s="112" t="s">
        <v>166</v>
      </c>
    </row>
    <row r="412" ht="33" customHeight="1" spans="1:66">
      <c r="A412" s="69" t="s">
        <v>4391</v>
      </c>
      <c r="B412" s="15" t="s">
        <v>4392</v>
      </c>
      <c r="C412" s="69" t="s">
        <v>4391</v>
      </c>
      <c r="D412" s="16" t="s">
        <v>4393</v>
      </c>
      <c r="E412" s="17">
        <v>2617</v>
      </c>
      <c r="F412" s="18" t="s">
        <v>1434</v>
      </c>
      <c r="G412" s="38" t="s">
        <v>265</v>
      </c>
      <c r="H412" s="19" t="s">
        <v>266</v>
      </c>
      <c r="I412" s="15" t="s">
        <v>4394</v>
      </c>
      <c r="J412" s="24">
        <v>25</v>
      </c>
      <c r="K412" s="25">
        <v>18</v>
      </c>
      <c r="L412" s="18">
        <v>3</v>
      </c>
      <c r="M412" s="15">
        <v>44637</v>
      </c>
      <c r="N412" s="15">
        <v>45733</v>
      </c>
      <c r="O412" s="27"/>
      <c r="P412" s="15" t="s">
        <v>2618</v>
      </c>
      <c r="Q412" s="25">
        <v>3.6</v>
      </c>
      <c r="R412" s="24">
        <v>3</v>
      </c>
      <c r="S412" s="29" t="s">
        <v>1826</v>
      </c>
      <c r="T412" s="25" t="s">
        <v>270</v>
      </c>
      <c r="U412" s="129"/>
      <c r="V412" s="19" t="s">
        <v>166</v>
      </c>
      <c r="W412" s="18" t="s">
        <v>1495</v>
      </c>
      <c r="X412" s="18" t="s">
        <v>24</v>
      </c>
      <c r="Y412" s="68" t="s">
        <v>313</v>
      </c>
      <c r="Z412" s="18" t="s">
        <v>4395</v>
      </c>
      <c r="AA412" s="14" t="s">
        <v>4396</v>
      </c>
      <c r="AB412" s="130" t="s">
        <v>4397</v>
      </c>
      <c r="AC412" s="119" t="s">
        <v>273</v>
      </c>
      <c r="AD412" s="18" t="s">
        <v>274</v>
      </c>
      <c r="AE412" s="25" t="s">
        <v>4398</v>
      </c>
      <c r="AF412" s="72" t="s">
        <v>4399</v>
      </c>
      <c r="AG412" s="14" t="s">
        <v>172</v>
      </c>
      <c r="AH412" s="14" t="s">
        <v>172</v>
      </c>
      <c r="AI412" s="14" t="s">
        <v>172</v>
      </c>
      <c r="AJ412" s="14" t="s">
        <v>172</v>
      </c>
      <c r="AK412" s="68" t="s">
        <v>172</v>
      </c>
      <c r="AL412" s="50"/>
      <c r="AM412" s="69" t="s">
        <v>172</v>
      </c>
      <c r="AN412" s="14" t="s">
        <v>172</v>
      </c>
      <c r="AO412" s="18">
        <v>2000</v>
      </c>
      <c r="AP412" s="18"/>
      <c r="AQ412" s="18"/>
      <c r="AR412" s="31" t="s">
        <v>4400</v>
      </c>
      <c r="AS412" s="25" t="s">
        <v>299</v>
      </c>
      <c r="AT412" s="25" t="s">
        <v>299</v>
      </c>
      <c r="AU412" s="18" t="s">
        <v>1050</v>
      </c>
      <c r="AV412" s="38" t="s">
        <v>1394</v>
      </c>
      <c r="AW412" s="98" t="s">
        <v>278</v>
      </c>
      <c r="AX412" s="18" t="s">
        <v>3598</v>
      </c>
      <c r="AY412" s="18"/>
      <c r="AZ412" s="18"/>
      <c r="BA412" s="25" t="s">
        <v>279</v>
      </c>
      <c r="BB412" s="26">
        <v>13827813330</v>
      </c>
      <c r="BC412" s="14" t="s">
        <v>4401</v>
      </c>
      <c r="BD412" s="18" t="s">
        <v>280</v>
      </c>
      <c r="BE412" s="25">
        <v>0</v>
      </c>
      <c r="BF412" s="25">
        <v>0</v>
      </c>
      <c r="BG412" s="25">
        <v>0</v>
      </c>
      <c r="BH412" s="25">
        <v>0</v>
      </c>
      <c r="BI412" s="25"/>
      <c r="BJ412" s="35" t="s">
        <v>1847</v>
      </c>
      <c r="BK412" s="18">
        <v>77</v>
      </c>
      <c r="BL412" s="18"/>
      <c r="BM412" s="18"/>
      <c r="BN412" s="112" t="s">
        <v>24</v>
      </c>
    </row>
    <row r="413" ht="33" customHeight="1" spans="1:66">
      <c r="A413" s="69" t="s">
        <v>22</v>
      </c>
      <c r="B413" s="15" t="s">
        <v>4402</v>
      </c>
      <c r="C413" s="69" t="s">
        <v>22</v>
      </c>
      <c r="D413" s="15" t="s">
        <v>21</v>
      </c>
      <c r="E413" s="17">
        <v>2621</v>
      </c>
      <c r="F413" s="18" t="s">
        <v>1434</v>
      </c>
      <c r="G413" s="38" t="s">
        <v>265</v>
      </c>
      <c r="H413" s="19" t="s">
        <v>266</v>
      </c>
      <c r="I413" s="15" t="s">
        <v>4403</v>
      </c>
      <c r="J413" s="24">
        <v>30</v>
      </c>
      <c r="K413" s="25">
        <v>23</v>
      </c>
      <c r="L413" s="18">
        <v>3</v>
      </c>
      <c r="M413" s="15">
        <v>44642</v>
      </c>
      <c r="N413" s="15">
        <v>45738</v>
      </c>
      <c r="O413" s="27"/>
      <c r="P413" s="15" t="s">
        <v>2618</v>
      </c>
      <c r="Q413" s="25">
        <v>3.6</v>
      </c>
      <c r="R413" s="24">
        <v>3</v>
      </c>
      <c r="S413" s="29" t="s">
        <v>1826</v>
      </c>
      <c r="T413" s="25" t="s">
        <v>1333</v>
      </c>
      <c r="U413" s="129"/>
      <c r="V413" s="19" t="s">
        <v>166</v>
      </c>
      <c r="W413" s="18" t="s">
        <v>1809</v>
      </c>
      <c r="X413" s="18" t="s">
        <v>24</v>
      </c>
      <c r="Y413" s="68" t="s">
        <v>2773</v>
      </c>
      <c r="Z413" s="18" t="s">
        <v>4404</v>
      </c>
      <c r="AA413" s="14" t="s">
        <v>4405</v>
      </c>
      <c r="AB413" s="130" t="s">
        <v>4406</v>
      </c>
      <c r="AC413" s="119" t="s">
        <v>273</v>
      </c>
      <c r="AD413" s="18" t="s">
        <v>321</v>
      </c>
      <c r="AE413" s="25" t="s">
        <v>4407</v>
      </c>
      <c r="AF413" s="72" t="s">
        <v>4408</v>
      </c>
      <c r="AG413" s="18" t="s">
        <v>4409</v>
      </c>
      <c r="AH413" s="18">
        <v>1</v>
      </c>
      <c r="AI413" s="18" t="s">
        <v>4410</v>
      </c>
      <c r="AJ413" s="18" t="s">
        <v>4411</v>
      </c>
      <c r="AK413" s="35">
        <v>57.3975</v>
      </c>
      <c r="AL413" s="122">
        <v>57.3975</v>
      </c>
      <c r="AM413" s="38">
        <v>52.27</v>
      </c>
      <c r="AN413" s="35">
        <v>76.53</v>
      </c>
      <c r="AO413" s="18">
        <v>2000</v>
      </c>
      <c r="AP413" s="18"/>
      <c r="AQ413" s="18"/>
      <c r="AR413" s="31" t="s">
        <v>4412</v>
      </c>
      <c r="AS413" s="25" t="s">
        <v>1050</v>
      </c>
      <c r="AT413" s="25" t="s">
        <v>1050</v>
      </c>
      <c r="AU413" s="18" t="s">
        <v>882</v>
      </c>
      <c r="AV413" s="38" t="s">
        <v>1394</v>
      </c>
      <c r="AW413" s="98" t="s">
        <v>278</v>
      </c>
      <c r="AX413" s="18" t="s">
        <v>3630</v>
      </c>
      <c r="AY413" s="18"/>
      <c r="AZ413" s="18"/>
      <c r="BA413" s="25" t="s">
        <v>279</v>
      </c>
      <c r="BB413" s="26">
        <v>18818333301</v>
      </c>
      <c r="BC413" s="14" t="s">
        <v>4413</v>
      </c>
      <c r="BD413" s="18" t="s">
        <v>280</v>
      </c>
      <c r="BE413" s="25">
        <v>0</v>
      </c>
      <c r="BF413" s="25">
        <v>0</v>
      </c>
      <c r="BG413" s="25">
        <v>0</v>
      </c>
      <c r="BH413" s="25">
        <v>0</v>
      </c>
      <c r="BI413" s="25"/>
      <c r="BJ413" s="35" t="s">
        <v>1847</v>
      </c>
      <c r="BK413" s="18">
        <v>77</v>
      </c>
      <c r="BL413" s="18"/>
      <c r="BM413" s="18"/>
      <c r="BN413" s="112" t="s">
        <v>24</v>
      </c>
    </row>
    <row r="414" ht="33" customHeight="1" spans="1:66">
      <c r="A414" s="68" t="s">
        <v>194</v>
      </c>
      <c r="B414" s="15" t="s">
        <v>2163</v>
      </c>
      <c r="C414" s="68" t="s">
        <v>194</v>
      </c>
      <c r="D414" s="15" t="s">
        <v>2164</v>
      </c>
      <c r="E414" s="17">
        <v>2146</v>
      </c>
      <c r="F414" s="19" t="s">
        <v>285</v>
      </c>
      <c r="G414" s="18" t="s">
        <v>265</v>
      </c>
      <c r="H414" s="19" t="s">
        <v>266</v>
      </c>
      <c r="I414" s="15" t="s">
        <v>2165</v>
      </c>
      <c r="J414" s="24">
        <v>15.671473</v>
      </c>
      <c r="K414" s="25">
        <v>0</v>
      </c>
      <c r="L414" s="73">
        <v>1</v>
      </c>
      <c r="M414" s="15">
        <v>45099</v>
      </c>
      <c r="N414" s="15">
        <v>45465</v>
      </c>
      <c r="O414" s="27"/>
      <c r="P414" s="15" t="s">
        <v>268</v>
      </c>
      <c r="Q414" s="25">
        <v>4.05</v>
      </c>
      <c r="R414" s="24">
        <v>3.375</v>
      </c>
      <c r="S414" s="29" t="s">
        <v>2155</v>
      </c>
      <c r="T414" s="25" t="s">
        <v>270</v>
      </c>
      <c r="U414" s="19"/>
      <c r="V414" s="19" t="s">
        <v>166</v>
      </c>
      <c r="W414" s="18" t="s">
        <v>4414</v>
      </c>
      <c r="X414" s="19" t="s">
        <v>24</v>
      </c>
      <c r="Y414" s="35" t="s">
        <v>313</v>
      </c>
      <c r="Z414" s="18" t="s">
        <v>2167</v>
      </c>
      <c r="AA414" s="18" t="s">
        <v>4415</v>
      </c>
      <c r="AB414" s="130" t="s">
        <v>2168</v>
      </c>
      <c r="AC414" s="38" t="s">
        <v>273</v>
      </c>
      <c r="AD414" s="18" t="s">
        <v>274</v>
      </c>
      <c r="AE414" s="25" t="s">
        <v>4416</v>
      </c>
      <c r="AF414" s="14" t="s">
        <v>2170</v>
      </c>
      <c r="AG414" s="14" t="s">
        <v>172</v>
      </c>
      <c r="AH414" s="14" t="s">
        <v>172</v>
      </c>
      <c r="AI414" s="14" t="s">
        <v>172</v>
      </c>
      <c r="AJ414" s="14" t="s">
        <v>172</v>
      </c>
      <c r="AK414" s="68" t="s">
        <v>172</v>
      </c>
      <c r="AL414" s="50"/>
      <c r="AM414" s="69" t="s">
        <v>172</v>
      </c>
      <c r="AN414" s="14" t="s">
        <v>172</v>
      </c>
      <c r="AO414" s="39">
        <v>4000</v>
      </c>
      <c r="AP414" s="39"/>
      <c r="AQ414" s="39"/>
      <c r="AR414" s="18" t="s">
        <v>2171</v>
      </c>
      <c r="AS414" s="25" t="s">
        <v>291</v>
      </c>
      <c r="AT414" s="25" t="s">
        <v>306</v>
      </c>
      <c r="AU414" s="18" t="s">
        <v>599</v>
      </c>
      <c r="AV414" s="18" t="s">
        <v>245</v>
      </c>
      <c r="AW414" s="98" t="s">
        <v>278</v>
      </c>
      <c r="AX414" s="18"/>
      <c r="AY414" s="18"/>
      <c r="AZ414" s="18"/>
      <c r="BA414" s="25" t="s">
        <v>279</v>
      </c>
      <c r="BB414" s="26">
        <v>13829366348</v>
      </c>
      <c r="BC414" s="14" t="s">
        <v>4417</v>
      </c>
      <c r="BD414" s="18" t="s">
        <v>195</v>
      </c>
      <c r="BE414" s="25">
        <v>0</v>
      </c>
      <c r="BF414" s="25">
        <v>0</v>
      </c>
      <c r="BG414" s="25">
        <v>0</v>
      </c>
      <c r="BH414" s="25">
        <v>0</v>
      </c>
      <c r="BI414" s="25"/>
      <c r="BJ414" s="35" t="s">
        <v>1847</v>
      </c>
      <c r="BK414" s="18">
        <v>77</v>
      </c>
      <c r="BL414" s="18"/>
      <c r="BM414" s="18"/>
      <c r="BN414" s="57"/>
    </row>
    <row r="415" ht="33" customHeight="1" spans="1:66">
      <c r="A415" s="14" t="s">
        <v>26</v>
      </c>
      <c r="B415" s="15" t="s">
        <v>4418</v>
      </c>
      <c r="C415" s="14" t="s">
        <v>26</v>
      </c>
      <c r="D415" s="15" t="s">
        <v>25</v>
      </c>
      <c r="E415" s="17">
        <v>2776</v>
      </c>
      <c r="F415" s="14" t="s">
        <v>285</v>
      </c>
      <c r="G415" s="69" t="s">
        <v>265</v>
      </c>
      <c r="H415" s="14" t="s">
        <v>266</v>
      </c>
      <c r="I415" s="15" t="s">
        <v>4419</v>
      </c>
      <c r="J415" s="24">
        <v>30</v>
      </c>
      <c r="K415" s="25">
        <v>24</v>
      </c>
      <c r="L415" s="73">
        <v>3</v>
      </c>
      <c r="M415" s="15">
        <v>45237</v>
      </c>
      <c r="N415" s="15">
        <v>46333</v>
      </c>
      <c r="O415" s="108"/>
      <c r="P415" s="15" t="s">
        <v>2618</v>
      </c>
      <c r="Q415" s="25">
        <v>3.6</v>
      </c>
      <c r="R415" s="24">
        <v>3</v>
      </c>
      <c r="S415" s="29" t="s">
        <v>1826</v>
      </c>
      <c r="T415" s="25" t="s">
        <v>1333</v>
      </c>
      <c r="U415" s="14"/>
      <c r="V415" s="14" t="s">
        <v>166</v>
      </c>
      <c r="W415" s="14" t="s">
        <v>4420</v>
      </c>
      <c r="X415" s="14" t="s">
        <v>24</v>
      </c>
      <c r="Y415" s="68" t="s">
        <v>313</v>
      </c>
      <c r="Z415" s="18" t="s">
        <v>4421</v>
      </c>
      <c r="AA415" s="14" t="s">
        <v>4422</v>
      </c>
      <c r="AB415" s="130" t="s">
        <v>4423</v>
      </c>
      <c r="AC415" s="69" t="s">
        <v>273</v>
      </c>
      <c r="AD415" s="18" t="s">
        <v>274</v>
      </c>
      <c r="AE415" s="25" t="s">
        <v>4424</v>
      </c>
      <c r="AF415" s="14" t="s">
        <v>4425</v>
      </c>
      <c r="AG415" s="54" t="s">
        <v>4426</v>
      </c>
      <c r="AH415" s="54" t="s">
        <v>143</v>
      </c>
      <c r="AI415" s="54" t="s">
        <v>4427</v>
      </c>
      <c r="AJ415" s="54" t="s">
        <v>4428</v>
      </c>
      <c r="AK415" s="120" t="s">
        <v>4429</v>
      </c>
      <c r="AL415" s="122">
        <v>107.4068</v>
      </c>
      <c r="AM415" s="121" t="s">
        <v>4430</v>
      </c>
      <c r="AN415" s="54" t="s">
        <v>4431</v>
      </c>
      <c r="AO415" s="124">
        <v>4000</v>
      </c>
      <c r="AP415" s="124" t="s">
        <v>4432</v>
      </c>
      <c r="AQ415" s="124"/>
      <c r="AR415" s="14" t="s">
        <v>4433</v>
      </c>
      <c r="AS415" s="25" t="s">
        <v>882</v>
      </c>
      <c r="AT415" s="25" t="s">
        <v>882</v>
      </c>
      <c r="AU415" s="25" t="s">
        <v>1050</v>
      </c>
      <c r="AV415" s="18" t="s">
        <v>245</v>
      </c>
      <c r="AW415" s="98" t="s">
        <v>278</v>
      </c>
      <c r="AX415" s="14" t="s">
        <v>3598</v>
      </c>
      <c r="AY415" s="14"/>
      <c r="AZ415" s="14"/>
      <c r="BA415" s="25" t="s">
        <v>279</v>
      </c>
      <c r="BB415" s="26">
        <v>18818333206</v>
      </c>
      <c r="BC415" s="14" t="s">
        <v>4434</v>
      </c>
      <c r="BD415" s="25" t="s">
        <v>280</v>
      </c>
      <c r="BE415" s="25">
        <v>0</v>
      </c>
      <c r="BF415" s="25">
        <v>0</v>
      </c>
      <c r="BG415" s="25">
        <v>0</v>
      </c>
      <c r="BH415" s="25">
        <v>0</v>
      </c>
      <c r="BI415" s="14"/>
      <c r="BJ415" s="35" t="s">
        <v>1847</v>
      </c>
      <c r="BK415" s="18">
        <v>77</v>
      </c>
      <c r="BL415" s="14"/>
      <c r="BM415" s="14"/>
      <c r="BN415" s="112" t="s">
        <v>24</v>
      </c>
    </row>
    <row r="416" ht="33" customHeight="1" spans="1:66">
      <c r="A416" s="69" t="s">
        <v>29</v>
      </c>
      <c r="B416" s="15" t="s">
        <v>4435</v>
      </c>
      <c r="C416" s="69" t="s">
        <v>29</v>
      </c>
      <c r="D416" s="15" t="s">
        <v>28</v>
      </c>
      <c r="E416" s="17">
        <v>2780</v>
      </c>
      <c r="F416" s="19" t="s">
        <v>264</v>
      </c>
      <c r="G416" s="18" t="s">
        <v>2874</v>
      </c>
      <c r="H416" s="19" t="s">
        <v>266</v>
      </c>
      <c r="I416" s="15" t="s">
        <v>4436</v>
      </c>
      <c r="J416" s="24">
        <v>30</v>
      </c>
      <c r="K416" s="25">
        <v>28</v>
      </c>
      <c r="L416" s="73">
        <v>3</v>
      </c>
      <c r="M416" s="15">
        <v>45259</v>
      </c>
      <c r="N416" s="15">
        <v>46355</v>
      </c>
      <c r="O416" s="27"/>
      <c r="P416" s="15" t="s">
        <v>2618</v>
      </c>
      <c r="Q416" s="25">
        <v>3.6</v>
      </c>
      <c r="R416" s="24">
        <v>3</v>
      </c>
      <c r="S416" s="29" t="s">
        <v>1826</v>
      </c>
      <c r="T416" s="25" t="s">
        <v>1333</v>
      </c>
      <c r="U416" s="19"/>
      <c r="V416" s="19" t="s">
        <v>166</v>
      </c>
      <c r="W416" s="18" t="s">
        <v>435</v>
      </c>
      <c r="X416" s="19" t="s">
        <v>24</v>
      </c>
      <c r="Y416" s="35" t="s">
        <v>288</v>
      </c>
      <c r="Z416" s="18" t="s">
        <v>4437</v>
      </c>
      <c r="AA416" s="18" t="s">
        <v>4438</v>
      </c>
      <c r="AB416" s="130" t="s">
        <v>4439</v>
      </c>
      <c r="AC416" s="38" t="s">
        <v>273</v>
      </c>
      <c r="AD416" s="18" t="s">
        <v>321</v>
      </c>
      <c r="AE416" s="25" t="s">
        <v>4440</v>
      </c>
      <c r="AF416" s="14" t="s">
        <v>4441</v>
      </c>
      <c r="AG416" s="54" t="s">
        <v>4442</v>
      </c>
      <c r="AH416" s="54" t="s">
        <v>143</v>
      </c>
      <c r="AI416" s="54" t="s">
        <v>4443</v>
      </c>
      <c r="AJ416" s="54" t="s">
        <v>4444</v>
      </c>
      <c r="AK416" s="120" t="s">
        <v>4445</v>
      </c>
      <c r="AL416" s="122">
        <v>100.05</v>
      </c>
      <c r="AM416" s="121" t="s">
        <v>4446</v>
      </c>
      <c r="AN416" s="120" t="s">
        <v>4447</v>
      </c>
      <c r="AO416" s="39" t="s">
        <v>4448</v>
      </c>
      <c r="AP416" s="39"/>
      <c r="AQ416" s="39"/>
      <c r="AR416" s="31" t="s">
        <v>4449</v>
      </c>
      <c r="AS416" s="25" t="s">
        <v>882</v>
      </c>
      <c r="AT416" s="25" t="s">
        <v>882</v>
      </c>
      <c r="AU416" s="18" t="s">
        <v>599</v>
      </c>
      <c r="AV416" s="18" t="s">
        <v>1394</v>
      </c>
      <c r="AW416" s="98" t="s">
        <v>278</v>
      </c>
      <c r="AX416" s="14" t="s">
        <v>3598</v>
      </c>
      <c r="AY416" s="18"/>
      <c r="AZ416" s="18"/>
      <c r="BA416" s="25" t="s">
        <v>279</v>
      </c>
      <c r="BB416" s="26">
        <v>18927009497</v>
      </c>
      <c r="BC416" s="14" t="s">
        <v>4450</v>
      </c>
      <c r="BD416" s="25" t="s">
        <v>280</v>
      </c>
      <c r="BE416" s="25">
        <v>0</v>
      </c>
      <c r="BF416" s="25">
        <v>0</v>
      </c>
      <c r="BG416" s="25">
        <v>0</v>
      </c>
      <c r="BH416" s="25">
        <v>0</v>
      </c>
      <c r="BI416" s="25"/>
      <c r="BJ416" s="111" t="s">
        <v>1847</v>
      </c>
      <c r="BK416" s="18">
        <v>77</v>
      </c>
      <c r="BL416" s="18"/>
      <c r="BM416" s="18"/>
      <c r="BN416" s="112" t="s">
        <v>24</v>
      </c>
    </row>
    <row r="417" ht="33" customHeight="1" spans="1:66">
      <c r="A417" s="14" t="s">
        <v>31</v>
      </c>
      <c r="B417" s="15" t="s">
        <v>4451</v>
      </c>
      <c r="C417" s="14" t="s">
        <v>31</v>
      </c>
      <c r="D417" s="15" t="s">
        <v>30</v>
      </c>
      <c r="E417" s="17">
        <v>2782</v>
      </c>
      <c r="F417" s="14" t="s">
        <v>285</v>
      </c>
      <c r="G417" s="69" t="s">
        <v>265</v>
      </c>
      <c r="H417" s="14" t="s">
        <v>266</v>
      </c>
      <c r="I417" s="15" t="s">
        <v>4452</v>
      </c>
      <c r="J417" s="24">
        <v>50</v>
      </c>
      <c r="K417" s="25">
        <v>43</v>
      </c>
      <c r="L417" s="73">
        <v>3</v>
      </c>
      <c r="M417" s="15">
        <v>45267</v>
      </c>
      <c r="N417" s="15">
        <v>46363</v>
      </c>
      <c r="O417" s="108"/>
      <c r="P417" s="15" t="s">
        <v>2618</v>
      </c>
      <c r="Q417" s="25">
        <v>3.6</v>
      </c>
      <c r="R417" s="24">
        <v>3</v>
      </c>
      <c r="S417" s="29" t="s">
        <v>1826</v>
      </c>
      <c r="T417" s="25" t="s">
        <v>270</v>
      </c>
      <c r="U417" s="14"/>
      <c r="V417" s="14" t="s">
        <v>166</v>
      </c>
      <c r="W417" s="14" t="s">
        <v>4453</v>
      </c>
      <c r="X417" s="19" t="s">
        <v>166</v>
      </c>
      <c r="Y417" s="68" t="s">
        <v>421</v>
      </c>
      <c r="Z417" s="18" t="s">
        <v>4454</v>
      </c>
      <c r="AA417" s="18" t="s">
        <v>4455</v>
      </c>
      <c r="AB417" s="130" t="s">
        <v>4456</v>
      </c>
      <c r="AC417" s="69" t="s">
        <v>273</v>
      </c>
      <c r="AD417" s="18" t="s">
        <v>274</v>
      </c>
      <c r="AE417" s="25" t="s">
        <v>4457</v>
      </c>
      <c r="AF417" s="14" t="s">
        <v>4458</v>
      </c>
      <c r="AG417" s="14" t="s">
        <v>172</v>
      </c>
      <c r="AH417" s="14" t="s">
        <v>172</v>
      </c>
      <c r="AI417" s="14" t="s">
        <v>172</v>
      </c>
      <c r="AJ417" s="14" t="s">
        <v>172</v>
      </c>
      <c r="AK417" s="68" t="s">
        <v>172</v>
      </c>
      <c r="AL417" s="50"/>
      <c r="AM417" s="69" t="s">
        <v>172</v>
      </c>
      <c r="AN417" s="14" t="s">
        <v>172</v>
      </c>
      <c r="AO417" s="124">
        <v>5000</v>
      </c>
      <c r="AP417" s="124"/>
      <c r="AQ417" s="124"/>
      <c r="AR417" s="14" t="s">
        <v>4459</v>
      </c>
      <c r="AS417" s="25" t="s">
        <v>882</v>
      </c>
      <c r="AT417" s="25" t="s">
        <v>882</v>
      </c>
      <c r="AU417" s="25" t="s">
        <v>1050</v>
      </c>
      <c r="AV417" s="18"/>
      <c r="AW417" s="98" t="s">
        <v>278</v>
      </c>
      <c r="AX417" s="14" t="s">
        <v>3541</v>
      </c>
      <c r="AY417" s="14"/>
      <c r="AZ417" s="14"/>
      <c r="BA417" s="25" t="s">
        <v>279</v>
      </c>
      <c r="BB417" s="26">
        <v>18923681085</v>
      </c>
      <c r="BC417" s="14" t="s">
        <v>4460</v>
      </c>
      <c r="BD417" s="25" t="s">
        <v>280</v>
      </c>
      <c r="BE417" s="25">
        <v>0</v>
      </c>
      <c r="BF417" s="25">
        <v>0</v>
      </c>
      <c r="BG417" s="25">
        <v>0</v>
      </c>
      <c r="BH417" s="25">
        <v>0</v>
      </c>
      <c r="BI417" s="14"/>
      <c r="BJ417" s="111" t="s">
        <v>1847</v>
      </c>
      <c r="BK417" s="18">
        <v>77</v>
      </c>
      <c r="BL417" s="14"/>
      <c r="BM417" s="14"/>
      <c r="BN417" s="112" t="s">
        <v>166</v>
      </c>
    </row>
    <row r="418" ht="33" customHeight="1" spans="1:66">
      <c r="A418" s="14" t="s">
        <v>33</v>
      </c>
      <c r="B418" s="15" t="s">
        <v>2649</v>
      </c>
      <c r="C418" s="14" t="s">
        <v>33</v>
      </c>
      <c r="D418" s="15" t="s">
        <v>32</v>
      </c>
      <c r="E418" s="17">
        <v>2788</v>
      </c>
      <c r="F418" s="14" t="s">
        <v>285</v>
      </c>
      <c r="G418" s="69" t="s">
        <v>265</v>
      </c>
      <c r="H418" s="19" t="s">
        <v>266</v>
      </c>
      <c r="I418" s="15" t="s">
        <v>2650</v>
      </c>
      <c r="J418" s="24">
        <v>22</v>
      </c>
      <c r="K418" s="25">
        <v>19.4</v>
      </c>
      <c r="L418" s="73">
        <v>3</v>
      </c>
      <c r="M418" s="15">
        <v>45294</v>
      </c>
      <c r="N418" s="15">
        <v>46390</v>
      </c>
      <c r="O418" s="108"/>
      <c r="P418" s="15" t="s">
        <v>2618</v>
      </c>
      <c r="Q418" s="25">
        <v>3.6</v>
      </c>
      <c r="R418" s="24">
        <v>3</v>
      </c>
      <c r="S418" s="29" t="s">
        <v>1826</v>
      </c>
      <c r="T418" s="25" t="s">
        <v>1333</v>
      </c>
      <c r="U418" s="14"/>
      <c r="V418" s="14" t="s">
        <v>166</v>
      </c>
      <c r="W418" s="14" t="s">
        <v>4461</v>
      </c>
      <c r="X418" s="14" t="s">
        <v>24</v>
      </c>
      <c r="Y418" s="68" t="s">
        <v>288</v>
      </c>
      <c r="Z418" s="18" t="s">
        <v>4462</v>
      </c>
      <c r="AA418" s="14" t="s">
        <v>4463</v>
      </c>
      <c r="AB418" s="130" t="s">
        <v>4464</v>
      </c>
      <c r="AC418" s="69" t="s">
        <v>273</v>
      </c>
      <c r="AD418" s="18" t="s">
        <v>321</v>
      </c>
      <c r="AE418" s="25" t="s">
        <v>4465</v>
      </c>
      <c r="AF418" s="14" t="s">
        <v>2654</v>
      </c>
      <c r="AG418" s="54" t="s">
        <v>4466</v>
      </c>
      <c r="AH418" s="54" t="s">
        <v>143</v>
      </c>
      <c r="AI418" s="54" t="s">
        <v>2656</v>
      </c>
      <c r="AJ418" s="54" t="s">
        <v>2657</v>
      </c>
      <c r="AK418" s="120" t="s">
        <v>4467</v>
      </c>
      <c r="AL418" s="122">
        <v>31.682</v>
      </c>
      <c r="AM418" s="121" t="s">
        <v>4468</v>
      </c>
      <c r="AN418" s="120" t="s">
        <v>2660</v>
      </c>
      <c r="AO418" s="39">
        <v>2000</v>
      </c>
      <c r="AP418" s="124"/>
      <c r="AQ418" s="124"/>
      <c r="AR418" s="31" t="s">
        <v>2661</v>
      </c>
      <c r="AS418" s="25" t="s">
        <v>1050</v>
      </c>
      <c r="AT418" s="25" t="s">
        <v>1050</v>
      </c>
      <c r="AU418" s="14" t="s">
        <v>882</v>
      </c>
      <c r="AV418" s="18" t="s">
        <v>245</v>
      </c>
      <c r="AW418" s="98" t="s">
        <v>278</v>
      </c>
      <c r="AX418" s="14" t="s">
        <v>3598</v>
      </c>
      <c r="AY418" s="14"/>
      <c r="AZ418" s="14"/>
      <c r="BA418" s="25" t="s">
        <v>279</v>
      </c>
      <c r="BB418" s="26">
        <v>15986045638</v>
      </c>
      <c r="BC418" s="14" t="s">
        <v>4469</v>
      </c>
      <c r="BD418" s="14" t="s">
        <v>280</v>
      </c>
      <c r="BE418" s="25">
        <v>0</v>
      </c>
      <c r="BF418" s="25">
        <v>0</v>
      </c>
      <c r="BG418" s="25">
        <v>0</v>
      </c>
      <c r="BH418" s="25">
        <v>0</v>
      </c>
      <c r="BI418" s="14"/>
      <c r="BJ418" s="35" t="s">
        <v>1847</v>
      </c>
      <c r="BK418" s="14" t="s">
        <v>2883</v>
      </c>
      <c r="BL418" s="14"/>
      <c r="BM418" s="14"/>
      <c r="BN418" s="112" t="s">
        <v>24</v>
      </c>
    </row>
    <row r="419" ht="33" customHeight="1" spans="1:66">
      <c r="A419" s="14" t="s">
        <v>35</v>
      </c>
      <c r="B419" s="15" t="s">
        <v>4470</v>
      </c>
      <c r="C419" s="14" t="s">
        <v>35</v>
      </c>
      <c r="D419" s="16" t="s">
        <v>34</v>
      </c>
      <c r="E419" s="17">
        <v>2789</v>
      </c>
      <c r="F419" s="14" t="s">
        <v>264</v>
      </c>
      <c r="G419" s="69" t="s">
        <v>265</v>
      </c>
      <c r="H419" s="19" t="s">
        <v>266</v>
      </c>
      <c r="I419" s="15" t="s">
        <v>4471</v>
      </c>
      <c r="J419" s="24">
        <v>30</v>
      </c>
      <c r="K419" s="25">
        <v>24.8</v>
      </c>
      <c r="L419" s="73">
        <v>3</v>
      </c>
      <c r="M419" s="15">
        <v>45294</v>
      </c>
      <c r="N419" s="15">
        <v>46390</v>
      </c>
      <c r="O419" s="108"/>
      <c r="P419" s="15" t="s">
        <v>2618</v>
      </c>
      <c r="Q419" s="25">
        <v>3.6</v>
      </c>
      <c r="R419" s="24">
        <v>3</v>
      </c>
      <c r="S419" s="29" t="s">
        <v>1826</v>
      </c>
      <c r="T419" s="25" t="s">
        <v>270</v>
      </c>
      <c r="U419" s="14"/>
      <c r="V419" s="14" t="s">
        <v>24</v>
      </c>
      <c r="W419" s="14" t="s">
        <v>435</v>
      </c>
      <c r="X419" s="14" t="s">
        <v>24</v>
      </c>
      <c r="Y419" s="68" t="s">
        <v>288</v>
      </c>
      <c r="Z419" s="18" t="s">
        <v>4472</v>
      </c>
      <c r="AA419" s="14" t="s">
        <v>4173</v>
      </c>
      <c r="AB419" s="130" t="s">
        <v>4473</v>
      </c>
      <c r="AC419" s="69" t="s">
        <v>273</v>
      </c>
      <c r="AD419" s="18" t="s">
        <v>321</v>
      </c>
      <c r="AE419" s="25" t="s">
        <v>4474</v>
      </c>
      <c r="AF419" s="14" t="s">
        <v>4475</v>
      </c>
      <c r="AG419" s="14" t="s">
        <v>172</v>
      </c>
      <c r="AH419" s="14" t="s">
        <v>172</v>
      </c>
      <c r="AI419" s="14" t="s">
        <v>172</v>
      </c>
      <c r="AJ419" s="14" t="s">
        <v>172</v>
      </c>
      <c r="AK419" s="68" t="s">
        <v>172</v>
      </c>
      <c r="AL419" s="50"/>
      <c r="AM419" s="69" t="s">
        <v>172</v>
      </c>
      <c r="AN419" s="14" t="s">
        <v>172</v>
      </c>
      <c r="AO419" s="124">
        <v>4000</v>
      </c>
      <c r="AP419" s="124"/>
      <c r="AQ419" s="124"/>
      <c r="AR419" s="14" t="s">
        <v>4476</v>
      </c>
      <c r="AS419" s="25" t="s">
        <v>599</v>
      </c>
      <c r="AT419" s="25" t="s">
        <v>599</v>
      </c>
      <c r="AU419" s="14" t="s">
        <v>1050</v>
      </c>
      <c r="AV419" s="18" t="s">
        <v>245</v>
      </c>
      <c r="AW419" s="98" t="s">
        <v>278</v>
      </c>
      <c r="AX419" s="14" t="s">
        <v>3598</v>
      </c>
      <c r="AY419" s="14"/>
      <c r="AZ419" s="14"/>
      <c r="BA419" s="25" t="s">
        <v>279</v>
      </c>
      <c r="BB419" s="26">
        <v>18312371200</v>
      </c>
      <c r="BC419" s="14" t="s">
        <v>4477</v>
      </c>
      <c r="BD419" s="14" t="s">
        <v>280</v>
      </c>
      <c r="BE419" s="25">
        <v>0</v>
      </c>
      <c r="BF419" s="25">
        <v>0</v>
      </c>
      <c r="BG419" s="25">
        <v>0</v>
      </c>
      <c r="BH419" s="25">
        <v>0</v>
      </c>
      <c r="BI419" s="14"/>
      <c r="BJ419" s="35" t="s">
        <v>1847</v>
      </c>
      <c r="BK419" s="14" t="s">
        <v>2883</v>
      </c>
      <c r="BL419" s="14" t="s">
        <v>2575</v>
      </c>
      <c r="BM419" s="14"/>
      <c r="BN419" s="112" t="s">
        <v>24</v>
      </c>
    </row>
    <row r="420" ht="33" customHeight="1" spans="1:66">
      <c r="A420" s="14" t="s">
        <v>37</v>
      </c>
      <c r="B420" s="15" t="s">
        <v>4478</v>
      </c>
      <c r="C420" s="14" t="s">
        <v>37</v>
      </c>
      <c r="D420" s="16" t="s">
        <v>36</v>
      </c>
      <c r="E420" s="17">
        <v>2790</v>
      </c>
      <c r="F420" s="14" t="s">
        <v>285</v>
      </c>
      <c r="G420" s="69" t="s">
        <v>265</v>
      </c>
      <c r="H420" s="19" t="s">
        <v>266</v>
      </c>
      <c r="I420" s="15" t="s">
        <v>4479</v>
      </c>
      <c r="J420" s="24">
        <v>30</v>
      </c>
      <c r="K420" s="25">
        <v>24.8</v>
      </c>
      <c r="L420" s="73">
        <v>3</v>
      </c>
      <c r="M420" s="15">
        <v>45294</v>
      </c>
      <c r="N420" s="15">
        <v>46390</v>
      </c>
      <c r="O420" s="108"/>
      <c r="P420" s="15" t="s">
        <v>2618</v>
      </c>
      <c r="Q420" s="25">
        <v>3.6</v>
      </c>
      <c r="R420" s="24">
        <v>3</v>
      </c>
      <c r="S420" s="29" t="s">
        <v>1826</v>
      </c>
      <c r="T420" s="25" t="s">
        <v>270</v>
      </c>
      <c r="U420" s="14"/>
      <c r="V420" s="14" t="s">
        <v>166</v>
      </c>
      <c r="W420" s="14" t="s">
        <v>4480</v>
      </c>
      <c r="X420" s="14" t="s">
        <v>24</v>
      </c>
      <c r="Y420" s="68" t="s">
        <v>288</v>
      </c>
      <c r="Z420" s="18" t="s">
        <v>4481</v>
      </c>
      <c r="AA420" s="14" t="s">
        <v>4482</v>
      </c>
      <c r="AB420" s="130" t="s">
        <v>4483</v>
      </c>
      <c r="AC420" s="69" t="s">
        <v>273</v>
      </c>
      <c r="AD420" s="18" t="s">
        <v>321</v>
      </c>
      <c r="AE420" s="25" t="s">
        <v>4484</v>
      </c>
      <c r="AF420" s="14" t="s">
        <v>4485</v>
      </c>
      <c r="AG420" s="14" t="s">
        <v>172</v>
      </c>
      <c r="AH420" s="14" t="s">
        <v>172</v>
      </c>
      <c r="AI420" s="14" t="s">
        <v>172</v>
      </c>
      <c r="AJ420" s="14" t="s">
        <v>172</v>
      </c>
      <c r="AK420" s="68" t="s">
        <v>172</v>
      </c>
      <c r="AL420" s="50"/>
      <c r="AM420" s="69" t="s">
        <v>172</v>
      </c>
      <c r="AN420" s="14" t="s">
        <v>172</v>
      </c>
      <c r="AO420" s="124">
        <v>4000</v>
      </c>
      <c r="AP420" s="124"/>
      <c r="AQ420" s="124"/>
      <c r="AR420" s="14" t="s">
        <v>4486</v>
      </c>
      <c r="AS420" s="25" t="s">
        <v>882</v>
      </c>
      <c r="AT420" s="25" t="s">
        <v>882</v>
      </c>
      <c r="AU420" s="14" t="s">
        <v>299</v>
      </c>
      <c r="AV420" s="18" t="s">
        <v>245</v>
      </c>
      <c r="AW420" s="98" t="s">
        <v>278</v>
      </c>
      <c r="AX420" s="14" t="s">
        <v>3598</v>
      </c>
      <c r="AY420" s="14"/>
      <c r="AZ420" s="14"/>
      <c r="BA420" s="25" t="s">
        <v>279</v>
      </c>
      <c r="BB420" s="26">
        <v>13725689622</v>
      </c>
      <c r="BC420" s="14" t="s">
        <v>4487</v>
      </c>
      <c r="BD420" s="14" t="s">
        <v>280</v>
      </c>
      <c r="BE420" s="25">
        <v>0</v>
      </c>
      <c r="BF420" s="25">
        <v>0</v>
      </c>
      <c r="BG420" s="25">
        <v>0</v>
      </c>
      <c r="BH420" s="25">
        <v>0</v>
      </c>
      <c r="BI420" s="14"/>
      <c r="BJ420" s="35" t="s">
        <v>1847</v>
      </c>
      <c r="BK420" s="14" t="s">
        <v>2883</v>
      </c>
      <c r="BL420" s="14"/>
      <c r="BM420" s="14"/>
      <c r="BN420" s="112" t="s">
        <v>24</v>
      </c>
    </row>
    <row r="421" ht="33" customHeight="1" spans="1:66">
      <c r="A421" s="14" t="s">
        <v>39</v>
      </c>
      <c r="B421" s="15" t="s">
        <v>1996</v>
      </c>
      <c r="C421" s="14" t="s">
        <v>39</v>
      </c>
      <c r="D421" s="15" t="s">
        <v>38</v>
      </c>
      <c r="E421" s="17">
        <v>2791</v>
      </c>
      <c r="F421" s="14" t="s">
        <v>264</v>
      </c>
      <c r="G421" s="69" t="s">
        <v>265</v>
      </c>
      <c r="H421" s="19" t="s">
        <v>266</v>
      </c>
      <c r="I421" s="15" t="s">
        <v>1997</v>
      </c>
      <c r="J421" s="24">
        <v>20</v>
      </c>
      <c r="K421" s="25">
        <v>17.4</v>
      </c>
      <c r="L421" s="73">
        <v>3</v>
      </c>
      <c r="M421" s="15">
        <v>45294</v>
      </c>
      <c r="N421" s="15">
        <v>46390</v>
      </c>
      <c r="O421" s="108"/>
      <c r="P421" s="15" t="s">
        <v>2618</v>
      </c>
      <c r="Q421" s="25">
        <v>3.6</v>
      </c>
      <c r="R421" s="24">
        <v>3</v>
      </c>
      <c r="S421" s="29" t="s">
        <v>1826</v>
      </c>
      <c r="T421" s="25" t="s">
        <v>270</v>
      </c>
      <c r="U421" s="14"/>
      <c r="V421" s="14" t="s">
        <v>166</v>
      </c>
      <c r="W421" s="14" t="s">
        <v>4488</v>
      </c>
      <c r="X421" s="14" t="s">
        <v>24</v>
      </c>
      <c r="Y421" s="68" t="s">
        <v>3757</v>
      </c>
      <c r="Z421" s="18" t="s">
        <v>4489</v>
      </c>
      <c r="AA421" s="18" t="s">
        <v>4490</v>
      </c>
      <c r="AB421" s="130" t="s">
        <v>2000</v>
      </c>
      <c r="AC421" s="38" t="s">
        <v>273</v>
      </c>
      <c r="AD421" s="18" t="s">
        <v>274</v>
      </c>
      <c r="AE421" s="25" t="s">
        <v>4491</v>
      </c>
      <c r="AF421" s="14" t="s">
        <v>2002</v>
      </c>
      <c r="AG421" s="14" t="s">
        <v>172</v>
      </c>
      <c r="AH421" s="14" t="s">
        <v>172</v>
      </c>
      <c r="AI421" s="14" t="s">
        <v>172</v>
      </c>
      <c r="AJ421" s="14" t="s">
        <v>172</v>
      </c>
      <c r="AK421" s="68" t="s">
        <v>172</v>
      </c>
      <c r="AL421" s="50"/>
      <c r="AM421" s="69" t="s">
        <v>172</v>
      </c>
      <c r="AN421" s="14" t="s">
        <v>172</v>
      </c>
      <c r="AO421" s="124">
        <v>2000</v>
      </c>
      <c r="AP421" s="124"/>
      <c r="AQ421" s="124"/>
      <c r="AR421" s="31" t="s">
        <v>2003</v>
      </c>
      <c r="AS421" s="25" t="s">
        <v>882</v>
      </c>
      <c r="AT421" s="25" t="s">
        <v>882</v>
      </c>
      <c r="AU421" s="18" t="s">
        <v>882</v>
      </c>
      <c r="AV421" s="18" t="s">
        <v>245</v>
      </c>
      <c r="AW421" s="98" t="s">
        <v>278</v>
      </c>
      <c r="AX421" s="14" t="s">
        <v>3559</v>
      </c>
      <c r="AY421" s="14"/>
      <c r="AZ421" s="14"/>
      <c r="BA421" s="25" t="s">
        <v>279</v>
      </c>
      <c r="BB421" s="26">
        <v>13750277497</v>
      </c>
      <c r="BC421" s="14" t="s">
        <v>4492</v>
      </c>
      <c r="BD421" s="14" t="s">
        <v>280</v>
      </c>
      <c r="BE421" s="25">
        <v>0</v>
      </c>
      <c r="BF421" s="25">
        <v>0</v>
      </c>
      <c r="BG421" s="25">
        <v>0</v>
      </c>
      <c r="BH421" s="25">
        <v>0</v>
      </c>
      <c r="BI421" s="14" t="s">
        <v>1878</v>
      </c>
      <c r="BJ421" s="35" t="s">
        <v>1847</v>
      </c>
      <c r="BK421" s="14" t="s">
        <v>2883</v>
      </c>
      <c r="BL421" s="14" t="s">
        <v>4493</v>
      </c>
      <c r="BM421" s="14"/>
      <c r="BN421" s="112" t="s">
        <v>24</v>
      </c>
    </row>
    <row r="422" ht="33" customHeight="1" spans="1:66">
      <c r="A422" s="69" t="s">
        <v>42</v>
      </c>
      <c r="B422" s="15" t="s">
        <v>4494</v>
      </c>
      <c r="C422" s="69" t="s">
        <v>42</v>
      </c>
      <c r="D422" s="15" t="s">
        <v>41</v>
      </c>
      <c r="E422" s="17">
        <v>2797</v>
      </c>
      <c r="F422" s="73" t="s">
        <v>1434</v>
      </c>
      <c r="G422" s="73" t="s">
        <v>265</v>
      </c>
      <c r="H422" s="19" t="s">
        <v>266</v>
      </c>
      <c r="I422" s="15" t="s">
        <v>4495</v>
      </c>
      <c r="J422" s="24">
        <v>30</v>
      </c>
      <c r="K422" s="25">
        <v>24.8</v>
      </c>
      <c r="L422" s="73">
        <v>3</v>
      </c>
      <c r="M422" s="15">
        <v>45301</v>
      </c>
      <c r="N422" s="15">
        <v>46397</v>
      </c>
      <c r="O422" s="108"/>
      <c r="P422" s="15" t="s">
        <v>2618</v>
      </c>
      <c r="Q422" s="25">
        <v>3.6</v>
      </c>
      <c r="R422" s="24">
        <v>3</v>
      </c>
      <c r="S422" s="29" t="s">
        <v>1826</v>
      </c>
      <c r="T422" s="25" t="s">
        <v>270</v>
      </c>
      <c r="U422" s="14"/>
      <c r="V422" s="14" t="s">
        <v>24</v>
      </c>
      <c r="W422" s="14" t="s">
        <v>435</v>
      </c>
      <c r="X422" s="14" t="s">
        <v>24</v>
      </c>
      <c r="Y422" s="35" t="s">
        <v>288</v>
      </c>
      <c r="Z422" s="18" t="s">
        <v>4496</v>
      </c>
      <c r="AA422" s="14" t="s">
        <v>4198</v>
      </c>
      <c r="AB422" s="130" t="s">
        <v>4497</v>
      </c>
      <c r="AC422" s="69" t="s">
        <v>273</v>
      </c>
      <c r="AD422" s="18" t="s">
        <v>321</v>
      </c>
      <c r="AE422" s="25" t="s">
        <v>4498</v>
      </c>
      <c r="AF422" s="14" t="s">
        <v>4499</v>
      </c>
      <c r="AG422" s="14" t="s">
        <v>172</v>
      </c>
      <c r="AH422" s="14" t="s">
        <v>172</v>
      </c>
      <c r="AI422" s="14" t="s">
        <v>172</v>
      </c>
      <c r="AJ422" s="14" t="s">
        <v>172</v>
      </c>
      <c r="AK422" s="68" t="s">
        <v>172</v>
      </c>
      <c r="AL422" s="50"/>
      <c r="AM422" s="69" t="s">
        <v>172</v>
      </c>
      <c r="AN422" s="14" t="s">
        <v>172</v>
      </c>
      <c r="AO422" s="124">
        <v>4000</v>
      </c>
      <c r="AP422" s="124"/>
      <c r="AQ422" s="124"/>
      <c r="AR422" s="14" t="s">
        <v>4500</v>
      </c>
      <c r="AS422" s="25" t="s">
        <v>599</v>
      </c>
      <c r="AT422" s="25" t="s">
        <v>599</v>
      </c>
      <c r="AU422" s="14" t="s">
        <v>306</v>
      </c>
      <c r="AV422" s="18" t="s">
        <v>245</v>
      </c>
      <c r="AW422" s="98" t="s">
        <v>278</v>
      </c>
      <c r="AX422" s="14" t="s">
        <v>3559</v>
      </c>
      <c r="AY422" s="14"/>
      <c r="AZ422" s="14"/>
      <c r="BA422" s="25" t="s">
        <v>279</v>
      </c>
      <c r="BB422" s="26">
        <v>15724082425</v>
      </c>
      <c r="BC422" s="14" t="s">
        <v>4501</v>
      </c>
      <c r="BD422" s="14" t="s">
        <v>280</v>
      </c>
      <c r="BE422" s="25">
        <v>0</v>
      </c>
      <c r="BF422" s="25">
        <v>0</v>
      </c>
      <c r="BG422" s="25">
        <v>0</v>
      </c>
      <c r="BH422" s="25">
        <v>0</v>
      </c>
      <c r="BI422" s="14"/>
      <c r="BJ422" s="111" t="s">
        <v>1847</v>
      </c>
      <c r="BK422" s="18">
        <v>77</v>
      </c>
      <c r="BL422" s="14"/>
      <c r="BM422" s="14"/>
      <c r="BN422" s="112" t="s">
        <v>24</v>
      </c>
    </row>
    <row r="423" ht="33" customHeight="1" spans="1:66">
      <c r="A423" s="69" t="s">
        <v>44</v>
      </c>
      <c r="B423" s="15" t="s">
        <v>4502</v>
      </c>
      <c r="C423" s="69" t="s">
        <v>44</v>
      </c>
      <c r="D423" s="15" t="s">
        <v>43</v>
      </c>
      <c r="E423" s="17">
        <v>2799</v>
      </c>
      <c r="F423" s="73" t="s">
        <v>1434</v>
      </c>
      <c r="G423" s="73" t="s">
        <v>265</v>
      </c>
      <c r="H423" s="19" t="s">
        <v>266</v>
      </c>
      <c r="I423" s="15" t="s">
        <v>4503</v>
      </c>
      <c r="J423" s="24">
        <v>50</v>
      </c>
      <c r="K423" s="25">
        <v>39.6</v>
      </c>
      <c r="L423" s="73">
        <v>3</v>
      </c>
      <c r="M423" s="15">
        <v>45302</v>
      </c>
      <c r="N423" s="15">
        <v>46398</v>
      </c>
      <c r="O423" s="108"/>
      <c r="P423" s="15" t="s">
        <v>2618</v>
      </c>
      <c r="Q423" s="25">
        <v>3.6</v>
      </c>
      <c r="R423" s="24">
        <v>3</v>
      </c>
      <c r="S423" s="29" t="s">
        <v>1826</v>
      </c>
      <c r="T423" s="25" t="s">
        <v>270</v>
      </c>
      <c r="U423" s="14"/>
      <c r="V423" s="14" t="s">
        <v>24</v>
      </c>
      <c r="W423" s="14" t="s">
        <v>2666</v>
      </c>
      <c r="X423" s="14" t="s">
        <v>24</v>
      </c>
      <c r="Y423" s="68" t="s">
        <v>313</v>
      </c>
      <c r="Z423" s="18" t="s">
        <v>4504</v>
      </c>
      <c r="AA423" s="14" t="s">
        <v>4505</v>
      </c>
      <c r="AB423" s="130" t="s">
        <v>4506</v>
      </c>
      <c r="AC423" s="69" t="s">
        <v>273</v>
      </c>
      <c r="AD423" s="18" t="s">
        <v>274</v>
      </c>
      <c r="AE423" s="25" t="s">
        <v>4507</v>
      </c>
      <c r="AF423" s="14" t="s">
        <v>4508</v>
      </c>
      <c r="AG423" s="14" t="s">
        <v>172</v>
      </c>
      <c r="AH423" s="14" t="s">
        <v>172</v>
      </c>
      <c r="AI423" s="14" t="s">
        <v>172</v>
      </c>
      <c r="AJ423" s="14" t="s">
        <v>172</v>
      </c>
      <c r="AK423" s="68" t="s">
        <v>172</v>
      </c>
      <c r="AL423" s="50"/>
      <c r="AM423" s="69" t="s">
        <v>172</v>
      </c>
      <c r="AN423" s="14" t="s">
        <v>172</v>
      </c>
      <c r="AO423" s="124">
        <v>8000</v>
      </c>
      <c r="AP423" s="124"/>
      <c r="AQ423" s="124"/>
      <c r="AR423" s="14" t="s">
        <v>4509</v>
      </c>
      <c r="AS423" s="25" t="s">
        <v>1050</v>
      </c>
      <c r="AT423" s="25" t="s">
        <v>1050</v>
      </c>
      <c r="AU423" s="14" t="s">
        <v>1973</v>
      </c>
      <c r="AV423" s="18" t="s">
        <v>245</v>
      </c>
      <c r="AW423" s="98" t="s">
        <v>278</v>
      </c>
      <c r="AX423" s="14" t="s">
        <v>3541</v>
      </c>
      <c r="AY423" s="14"/>
      <c r="AZ423" s="14"/>
      <c r="BA423" s="25" t="s">
        <v>279</v>
      </c>
      <c r="BB423" s="26">
        <v>18666656277</v>
      </c>
      <c r="BC423" s="14" t="s">
        <v>4510</v>
      </c>
      <c r="BD423" s="14" t="s">
        <v>280</v>
      </c>
      <c r="BE423" s="25">
        <v>0</v>
      </c>
      <c r="BF423" s="25">
        <v>0</v>
      </c>
      <c r="BG423" s="25">
        <v>0</v>
      </c>
      <c r="BH423" s="25">
        <v>0</v>
      </c>
      <c r="BI423" s="14"/>
      <c r="BJ423" s="111" t="s">
        <v>1847</v>
      </c>
      <c r="BK423" s="18">
        <v>77</v>
      </c>
      <c r="BL423" s="14"/>
      <c r="BM423" s="14"/>
      <c r="BN423" s="112" t="s">
        <v>24</v>
      </c>
    </row>
    <row r="424" ht="33" customHeight="1" spans="1:66">
      <c r="A424" s="69" t="s">
        <v>47</v>
      </c>
      <c r="B424" s="15" t="s">
        <v>4511</v>
      </c>
      <c r="C424" s="69" t="s">
        <v>47</v>
      </c>
      <c r="D424" s="16" t="s">
        <v>46</v>
      </c>
      <c r="E424" s="17">
        <v>2800</v>
      </c>
      <c r="F424" s="14" t="s">
        <v>264</v>
      </c>
      <c r="G424" s="69" t="s">
        <v>265</v>
      </c>
      <c r="H424" s="19" t="s">
        <v>266</v>
      </c>
      <c r="I424" s="15" t="s">
        <v>4512</v>
      </c>
      <c r="J424" s="24">
        <v>25</v>
      </c>
      <c r="K424" s="25">
        <v>22.4</v>
      </c>
      <c r="L424" s="73">
        <v>3</v>
      </c>
      <c r="M424" s="15">
        <v>45306</v>
      </c>
      <c r="N424" s="15">
        <v>46402</v>
      </c>
      <c r="O424" s="108"/>
      <c r="P424" s="15" t="s">
        <v>2618</v>
      </c>
      <c r="Q424" s="25">
        <v>3.6</v>
      </c>
      <c r="R424" s="24">
        <v>3</v>
      </c>
      <c r="S424" s="29" t="s">
        <v>1826</v>
      </c>
      <c r="T424" s="25" t="s">
        <v>1333</v>
      </c>
      <c r="U424" s="14"/>
      <c r="V424" s="14" t="s">
        <v>166</v>
      </c>
      <c r="W424" s="14" t="s">
        <v>4513</v>
      </c>
      <c r="X424" s="19" t="s">
        <v>166</v>
      </c>
      <c r="Y424" s="68" t="s">
        <v>313</v>
      </c>
      <c r="Z424" s="18" t="s">
        <v>4514</v>
      </c>
      <c r="AA424" s="14" t="s">
        <v>4515</v>
      </c>
      <c r="AB424" s="130" t="s">
        <v>4516</v>
      </c>
      <c r="AC424" s="69" t="s">
        <v>273</v>
      </c>
      <c r="AD424" s="18" t="s">
        <v>274</v>
      </c>
      <c r="AE424" s="25" t="s">
        <v>4517</v>
      </c>
      <c r="AF424" s="14" t="s">
        <v>4518</v>
      </c>
      <c r="AG424" s="14" t="s">
        <v>4519</v>
      </c>
      <c r="AH424" s="14" t="s">
        <v>143</v>
      </c>
      <c r="AI424" s="14" t="s">
        <v>4520</v>
      </c>
      <c r="AJ424" s="54" t="s">
        <v>4521</v>
      </c>
      <c r="AK424" s="68" t="s">
        <v>4522</v>
      </c>
      <c r="AL424" s="122">
        <v>90.202</v>
      </c>
      <c r="AM424" s="69" t="s">
        <v>4523</v>
      </c>
      <c r="AN424" s="68" t="s">
        <v>4524</v>
      </c>
      <c r="AO424" s="124">
        <v>2000</v>
      </c>
      <c r="AP424" s="124" t="s">
        <v>4525</v>
      </c>
      <c r="AQ424" s="124"/>
      <c r="AR424" s="14" t="s">
        <v>4526</v>
      </c>
      <c r="AS424" s="25" t="s">
        <v>882</v>
      </c>
      <c r="AT424" s="25" t="s">
        <v>882</v>
      </c>
      <c r="AU424" s="14" t="s">
        <v>4527</v>
      </c>
      <c r="AV424" s="18"/>
      <c r="AW424" s="98" t="s">
        <v>278</v>
      </c>
      <c r="AX424" s="14" t="s">
        <v>4012</v>
      </c>
      <c r="AY424" s="14"/>
      <c r="AZ424" s="14"/>
      <c r="BA424" s="25" t="s">
        <v>279</v>
      </c>
      <c r="BB424" s="26">
        <v>13632751317</v>
      </c>
      <c r="BC424" s="14" t="s">
        <v>4528</v>
      </c>
      <c r="BD424" s="14" t="s">
        <v>280</v>
      </c>
      <c r="BE424" s="25">
        <v>0</v>
      </c>
      <c r="BF424" s="25">
        <v>0</v>
      </c>
      <c r="BG424" s="25">
        <v>0</v>
      </c>
      <c r="BH424" s="25">
        <v>0</v>
      </c>
      <c r="BI424" s="14"/>
      <c r="BJ424" s="111" t="s">
        <v>1847</v>
      </c>
      <c r="BK424" s="18">
        <v>77</v>
      </c>
      <c r="BL424" s="14"/>
      <c r="BM424" s="14"/>
      <c r="BN424" s="112" t="s">
        <v>166</v>
      </c>
    </row>
    <row r="425" ht="33" customHeight="1" spans="1:66">
      <c r="A425" s="69" t="s">
        <v>49</v>
      </c>
      <c r="B425" s="15" t="s">
        <v>4529</v>
      </c>
      <c r="C425" s="69" t="s">
        <v>49</v>
      </c>
      <c r="D425" s="16" t="s">
        <v>48</v>
      </c>
      <c r="E425" s="17">
        <v>2801</v>
      </c>
      <c r="F425" s="14" t="s">
        <v>264</v>
      </c>
      <c r="G425" s="69" t="s">
        <v>265</v>
      </c>
      <c r="H425" s="19" t="s">
        <v>266</v>
      </c>
      <c r="I425" s="15" t="s">
        <v>4530</v>
      </c>
      <c r="J425" s="24">
        <v>25</v>
      </c>
      <c r="K425" s="25">
        <v>22.4</v>
      </c>
      <c r="L425" s="73">
        <v>3</v>
      </c>
      <c r="M425" s="15">
        <v>45306</v>
      </c>
      <c r="N425" s="15">
        <v>46402</v>
      </c>
      <c r="O425" s="108"/>
      <c r="P425" s="15" t="s">
        <v>2618</v>
      </c>
      <c r="Q425" s="25">
        <v>3.6</v>
      </c>
      <c r="R425" s="24">
        <v>3</v>
      </c>
      <c r="S425" s="29" t="s">
        <v>1826</v>
      </c>
      <c r="T425" s="25" t="s">
        <v>1333</v>
      </c>
      <c r="U425" s="14"/>
      <c r="V425" s="14" t="s">
        <v>24</v>
      </c>
      <c r="W425" s="14" t="s">
        <v>4513</v>
      </c>
      <c r="X425" s="14" t="s">
        <v>24</v>
      </c>
      <c r="Y425" s="68" t="s">
        <v>313</v>
      </c>
      <c r="Z425" s="18" t="s">
        <v>4514</v>
      </c>
      <c r="AA425" s="14" t="s">
        <v>4515</v>
      </c>
      <c r="AB425" s="130" t="s">
        <v>4516</v>
      </c>
      <c r="AC425" s="69" t="s">
        <v>273</v>
      </c>
      <c r="AD425" s="18" t="s">
        <v>274</v>
      </c>
      <c r="AE425" s="25" t="s">
        <v>4531</v>
      </c>
      <c r="AF425" s="14" t="s">
        <v>4532</v>
      </c>
      <c r="AG425" s="14" t="s">
        <v>4533</v>
      </c>
      <c r="AH425" s="14" t="s">
        <v>143</v>
      </c>
      <c r="AI425" s="14" t="s">
        <v>4520</v>
      </c>
      <c r="AJ425" s="54" t="s">
        <v>4521</v>
      </c>
      <c r="AK425" s="68" t="s">
        <v>4522</v>
      </c>
      <c r="AL425" s="122">
        <v>90.202</v>
      </c>
      <c r="AM425" s="69" t="s">
        <v>4523</v>
      </c>
      <c r="AN425" s="68" t="s">
        <v>4524</v>
      </c>
      <c r="AO425" s="124">
        <v>2000</v>
      </c>
      <c r="AP425" s="124"/>
      <c r="AQ425" s="124"/>
      <c r="AR425" s="14" t="s">
        <v>4534</v>
      </c>
      <c r="AS425" s="25" t="s">
        <v>882</v>
      </c>
      <c r="AT425" s="25" t="s">
        <v>882</v>
      </c>
      <c r="AU425" s="14" t="s">
        <v>4527</v>
      </c>
      <c r="AV425" s="18" t="s">
        <v>245</v>
      </c>
      <c r="AW425" s="98" t="s">
        <v>278</v>
      </c>
      <c r="AX425" s="14" t="s">
        <v>3598</v>
      </c>
      <c r="AY425" s="14"/>
      <c r="AZ425" s="14"/>
      <c r="BA425" s="25" t="s">
        <v>279</v>
      </c>
      <c r="BB425" s="26">
        <v>18316696539</v>
      </c>
      <c r="BC425" s="14" t="s">
        <v>4535</v>
      </c>
      <c r="BD425" s="14" t="s">
        <v>280</v>
      </c>
      <c r="BE425" s="25">
        <v>0</v>
      </c>
      <c r="BF425" s="25">
        <v>0</v>
      </c>
      <c r="BG425" s="25">
        <v>0</v>
      </c>
      <c r="BH425" s="25">
        <v>0</v>
      </c>
      <c r="BI425" s="14"/>
      <c r="BJ425" s="111" t="s">
        <v>1847</v>
      </c>
      <c r="BK425" s="18">
        <v>77</v>
      </c>
      <c r="BL425" s="14"/>
      <c r="BM425" s="14"/>
      <c r="BN425" s="112" t="s">
        <v>24</v>
      </c>
    </row>
    <row r="426" ht="33" customHeight="1" spans="1:66">
      <c r="A426" s="69" t="s">
        <v>51</v>
      </c>
      <c r="B426" s="15" t="s">
        <v>4536</v>
      </c>
      <c r="C426" s="69" t="s">
        <v>51</v>
      </c>
      <c r="D426" s="15" t="s">
        <v>50</v>
      </c>
      <c r="E426" s="17">
        <v>2806</v>
      </c>
      <c r="F426" s="18" t="s">
        <v>1434</v>
      </c>
      <c r="G426" s="18" t="s">
        <v>1462</v>
      </c>
      <c r="H426" s="19" t="s">
        <v>266</v>
      </c>
      <c r="I426" s="15" t="s">
        <v>4537</v>
      </c>
      <c r="J426" s="24">
        <v>15</v>
      </c>
      <c r="K426" s="25">
        <v>12.4</v>
      </c>
      <c r="L426" s="73">
        <v>3</v>
      </c>
      <c r="M426" s="15">
        <v>45316</v>
      </c>
      <c r="N426" s="15">
        <v>46412</v>
      </c>
      <c r="O426" s="108"/>
      <c r="P426" s="15" t="s">
        <v>2618</v>
      </c>
      <c r="Q426" s="25">
        <v>3.6</v>
      </c>
      <c r="R426" s="24">
        <v>3</v>
      </c>
      <c r="S426" s="29" t="s">
        <v>1826</v>
      </c>
      <c r="T426" s="25" t="s">
        <v>1333</v>
      </c>
      <c r="U426" s="14"/>
      <c r="V426" s="14" t="s">
        <v>166</v>
      </c>
      <c r="W426" s="14" t="s">
        <v>4538</v>
      </c>
      <c r="X426" s="14" t="s">
        <v>166</v>
      </c>
      <c r="Y426" s="68" t="s">
        <v>288</v>
      </c>
      <c r="Z426" s="18" t="s">
        <v>4539</v>
      </c>
      <c r="AA426" s="14" t="s">
        <v>4540</v>
      </c>
      <c r="AB426" s="130" t="s">
        <v>4541</v>
      </c>
      <c r="AC426" s="38" t="s">
        <v>273</v>
      </c>
      <c r="AD426" s="18" t="s">
        <v>274</v>
      </c>
      <c r="AE426" s="25" t="s">
        <v>4542</v>
      </c>
      <c r="AF426" s="14" t="s">
        <v>4543</v>
      </c>
      <c r="AG426" s="54" t="s">
        <v>4544</v>
      </c>
      <c r="AH426" s="54" t="s">
        <v>143</v>
      </c>
      <c r="AI426" s="54" t="s">
        <v>4545</v>
      </c>
      <c r="AJ426" s="54" t="s">
        <v>4546</v>
      </c>
      <c r="AK426" s="120" t="s">
        <v>4547</v>
      </c>
      <c r="AL426" s="122">
        <v>27.927</v>
      </c>
      <c r="AM426" s="121" t="s">
        <v>4548</v>
      </c>
      <c r="AN426" s="120" t="s">
        <v>4549</v>
      </c>
      <c r="AO426" s="39">
        <v>2000</v>
      </c>
      <c r="AP426" s="124" t="s">
        <v>4550</v>
      </c>
      <c r="AQ426" s="124"/>
      <c r="AR426" s="31" t="s">
        <v>4551</v>
      </c>
      <c r="AS426" s="25" t="s">
        <v>882</v>
      </c>
      <c r="AT426" s="25" t="s">
        <v>882</v>
      </c>
      <c r="AU426" s="18" t="s">
        <v>1973</v>
      </c>
      <c r="AV426" s="18"/>
      <c r="AW426" s="98" t="s">
        <v>278</v>
      </c>
      <c r="AX426" s="18" t="s">
        <v>4552</v>
      </c>
      <c r="AY426" s="18"/>
      <c r="AZ426" s="18"/>
      <c r="BA426" s="25" t="s">
        <v>279</v>
      </c>
      <c r="BB426" s="26">
        <v>13829335031</v>
      </c>
      <c r="BC426" s="14" t="s">
        <v>4553</v>
      </c>
      <c r="BD426" s="25" t="s">
        <v>280</v>
      </c>
      <c r="BE426" s="25">
        <v>0</v>
      </c>
      <c r="BF426" s="25">
        <v>0</v>
      </c>
      <c r="BG426" s="25">
        <v>0</v>
      </c>
      <c r="BH426" s="25">
        <v>0</v>
      </c>
      <c r="BI426" s="25"/>
      <c r="BJ426" s="111" t="s">
        <v>1847</v>
      </c>
      <c r="BK426" s="18"/>
      <c r="BL426" s="14"/>
      <c r="BM426" s="14"/>
      <c r="BN426" s="112" t="s">
        <v>166</v>
      </c>
    </row>
    <row r="427" ht="33" customHeight="1" spans="1:66">
      <c r="A427" s="69" t="s">
        <v>53</v>
      </c>
      <c r="B427" s="15" t="s">
        <v>3458</v>
      </c>
      <c r="C427" s="69" t="s">
        <v>53</v>
      </c>
      <c r="D427" s="15" t="s">
        <v>52</v>
      </c>
      <c r="E427" s="17">
        <v>2807</v>
      </c>
      <c r="F427" s="69" t="s">
        <v>285</v>
      </c>
      <c r="G427" s="18" t="s">
        <v>265</v>
      </c>
      <c r="H427" s="19" t="s">
        <v>266</v>
      </c>
      <c r="I427" s="15" t="s">
        <v>3459</v>
      </c>
      <c r="J427" s="24">
        <v>30</v>
      </c>
      <c r="K427" s="25">
        <v>27.4</v>
      </c>
      <c r="L427" s="73">
        <v>3</v>
      </c>
      <c r="M427" s="15">
        <v>45317</v>
      </c>
      <c r="N427" s="15">
        <v>46413</v>
      </c>
      <c r="O427" s="108"/>
      <c r="P427" s="15" t="s">
        <v>2618</v>
      </c>
      <c r="Q427" s="25">
        <v>3.6</v>
      </c>
      <c r="R427" s="24">
        <v>3</v>
      </c>
      <c r="S427" s="29" t="s">
        <v>1826</v>
      </c>
      <c r="T427" s="25" t="s">
        <v>270</v>
      </c>
      <c r="U427" s="14"/>
      <c r="V427" s="14" t="s">
        <v>166</v>
      </c>
      <c r="W427" s="14" t="s">
        <v>4554</v>
      </c>
      <c r="X427" s="14" t="s">
        <v>24</v>
      </c>
      <c r="Y427" s="68" t="s">
        <v>313</v>
      </c>
      <c r="Z427" s="18" t="s">
        <v>3460</v>
      </c>
      <c r="AA427" s="14" t="s">
        <v>4555</v>
      </c>
      <c r="AB427" s="130" t="s">
        <v>3461</v>
      </c>
      <c r="AC427" s="119" t="s">
        <v>273</v>
      </c>
      <c r="AD427" s="74" t="s">
        <v>274</v>
      </c>
      <c r="AE427" s="25" t="s">
        <v>4556</v>
      </c>
      <c r="AF427" s="69" t="s">
        <v>3463</v>
      </c>
      <c r="AG427" s="14" t="s">
        <v>172</v>
      </c>
      <c r="AH427" s="14" t="s">
        <v>172</v>
      </c>
      <c r="AI427" s="14" t="s">
        <v>172</v>
      </c>
      <c r="AJ427" s="14" t="s">
        <v>172</v>
      </c>
      <c r="AK427" s="68" t="s">
        <v>172</v>
      </c>
      <c r="AL427" s="50"/>
      <c r="AM427" s="69" t="s">
        <v>172</v>
      </c>
      <c r="AN427" s="14" t="s">
        <v>172</v>
      </c>
      <c r="AO427" s="53">
        <v>2000</v>
      </c>
      <c r="AP427" s="53"/>
      <c r="AQ427" s="53"/>
      <c r="AR427" s="14" t="s">
        <v>4557</v>
      </c>
      <c r="AS427" s="25" t="s">
        <v>599</v>
      </c>
      <c r="AT427" s="25" t="s">
        <v>599</v>
      </c>
      <c r="AU427" s="14" t="s">
        <v>4527</v>
      </c>
      <c r="AV427" s="68" t="s">
        <v>245</v>
      </c>
      <c r="AW427" s="98" t="s">
        <v>278</v>
      </c>
      <c r="AX427" s="14" t="s">
        <v>3598</v>
      </c>
      <c r="AY427" s="69"/>
      <c r="AZ427" s="14"/>
      <c r="BA427" s="25" t="s">
        <v>279</v>
      </c>
      <c r="BB427" s="14" t="s">
        <v>3465</v>
      </c>
      <c r="BC427" s="14" t="s">
        <v>4558</v>
      </c>
      <c r="BD427" s="14" t="s">
        <v>280</v>
      </c>
      <c r="BE427" s="25">
        <v>0</v>
      </c>
      <c r="BF427" s="25">
        <v>0</v>
      </c>
      <c r="BG427" s="25">
        <v>0</v>
      </c>
      <c r="BH427" s="25">
        <v>0</v>
      </c>
      <c r="BI427" s="14"/>
      <c r="BJ427" s="118" t="s">
        <v>1847</v>
      </c>
      <c r="BK427" s="18">
        <v>77</v>
      </c>
      <c r="BL427" s="14"/>
      <c r="BM427" s="14"/>
      <c r="BN427" s="112" t="s">
        <v>24</v>
      </c>
    </row>
    <row r="428" ht="33" customHeight="1" spans="1:66">
      <c r="A428" s="69" t="s">
        <v>55</v>
      </c>
      <c r="B428" s="15" t="s">
        <v>4559</v>
      </c>
      <c r="C428" s="69" t="s">
        <v>55</v>
      </c>
      <c r="D428" s="15" t="s">
        <v>54</v>
      </c>
      <c r="E428" s="17">
        <v>2808</v>
      </c>
      <c r="F428" s="14" t="s">
        <v>264</v>
      </c>
      <c r="G428" s="69" t="s">
        <v>265</v>
      </c>
      <c r="H428" s="19" t="s">
        <v>266</v>
      </c>
      <c r="I428" s="15" t="s">
        <v>4560</v>
      </c>
      <c r="J428" s="24">
        <v>20</v>
      </c>
      <c r="K428" s="25">
        <v>13.043353</v>
      </c>
      <c r="L428" s="73">
        <v>3</v>
      </c>
      <c r="M428" s="15">
        <v>45320</v>
      </c>
      <c r="N428" s="15">
        <v>46416</v>
      </c>
      <c r="O428" s="108"/>
      <c r="P428" s="15" t="s">
        <v>2618</v>
      </c>
      <c r="Q428" s="25">
        <v>3.6</v>
      </c>
      <c r="R428" s="24">
        <v>3</v>
      </c>
      <c r="S428" s="29" t="s">
        <v>1826</v>
      </c>
      <c r="T428" s="25" t="s">
        <v>270</v>
      </c>
      <c r="U428" s="14"/>
      <c r="V428" s="14" t="s">
        <v>166</v>
      </c>
      <c r="W428" s="14" t="s">
        <v>2414</v>
      </c>
      <c r="X428" s="14" t="s">
        <v>24</v>
      </c>
      <c r="Y428" s="68" t="s">
        <v>288</v>
      </c>
      <c r="Z428" s="18" t="s">
        <v>4561</v>
      </c>
      <c r="AA428" s="14" t="s">
        <v>4562</v>
      </c>
      <c r="AB428" s="130" t="s">
        <v>4563</v>
      </c>
      <c r="AC428" s="69" t="s">
        <v>273</v>
      </c>
      <c r="AD428" s="18" t="s">
        <v>321</v>
      </c>
      <c r="AE428" s="25" t="s">
        <v>4564</v>
      </c>
      <c r="AF428" s="14" t="s">
        <v>4565</v>
      </c>
      <c r="AG428" s="14" t="s">
        <v>172</v>
      </c>
      <c r="AH428" s="14" t="s">
        <v>172</v>
      </c>
      <c r="AI428" s="14" t="s">
        <v>172</v>
      </c>
      <c r="AJ428" s="14" t="s">
        <v>172</v>
      </c>
      <c r="AK428" s="68" t="s">
        <v>172</v>
      </c>
      <c r="AL428" s="50"/>
      <c r="AM428" s="69" t="s">
        <v>172</v>
      </c>
      <c r="AN428" s="14" t="s">
        <v>172</v>
      </c>
      <c r="AO428" s="124"/>
      <c r="AP428" s="124"/>
      <c r="AQ428" s="124"/>
      <c r="AR428" s="14" t="s">
        <v>4566</v>
      </c>
      <c r="AS428" s="25" t="s">
        <v>1050</v>
      </c>
      <c r="AT428" s="25" t="s">
        <v>1050</v>
      </c>
      <c r="AU428" s="18" t="s">
        <v>1973</v>
      </c>
      <c r="AV428" s="68" t="s">
        <v>245</v>
      </c>
      <c r="AW428" s="98" t="s">
        <v>278</v>
      </c>
      <c r="AX428" s="14" t="s">
        <v>3559</v>
      </c>
      <c r="AY428" s="14"/>
      <c r="AZ428" s="14"/>
      <c r="BA428" s="25" t="s">
        <v>279</v>
      </c>
      <c r="BB428" s="26">
        <v>13527808274</v>
      </c>
      <c r="BC428" s="14" t="s">
        <v>4567</v>
      </c>
      <c r="BD428" s="14" t="s">
        <v>280</v>
      </c>
      <c r="BE428" s="25">
        <v>0</v>
      </c>
      <c r="BF428" s="25">
        <v>0</v>
      </c>
      <c r="BG428" s="25">
        <v>0</v>
      </c>
      <c r="BH428" s="25">
        <v>0</v>
      </c>
      <c r="BI428" s="14"/>
      <c r="BJ428" s="118" t="s">
        <v>1847</v>
      </c>
      <c r="BK428" s="18">
        <v>77</v>
      </c>
      <c r="BL428" s="14" t="s">
        <v>4568</v>
      </c>
      <c r="BM428" s="14"/>
      <c r="BN428" s="112" t="s">
        <v>24</v>
      </c>
    </row>
    <row r="429" ht="33" customHeight="1" spans="1:66">
      <c r="A429" s="69" t="s">
        <v>57</v>
      </c>
      <c r="B429" s="15" t="s">
        <v>1425</v>
      </c>
      <c r="C429" s="69" t="s">
        <v>57</v>
      </c>
      <c r="D429" s="15" t="s">
        <v>56</v>
      </c>
      <c r="E429" s="17">
        <v>2809</v>
      </c>
      <c r="F429" s="14" t="s">
        <v>264</v>
      </c>
      <c r="G429" s="14" t="s">
        <v>2874</v>
      </c>
      <c r="H429" s="19" t="s">
        <v>266</v>
      </c>
      <c r="I429" s="15" t="s">
        <v>1426</v>
      </c>
      <c r="J429" s="24">
        <v>30</v>
      </c>
      <c r="K429" s="25">
        <v>26.1</v>
      </c>
      <c r="L429" s="73">
        <v>3</v>
      </c>
      <c r="M429" s="15">
        <v>45321</v>
      </c>
      <c r="N429" s="15">
        <v>46417</v>
      </c>
      <c r="O429" s="108"/>
      <c r="P429" s="15" t="s">
        <v>2618</v>
      </c>
      <c r="Q429" s="25">
        <v>3.6</v>
      </c>
      <c r="R429" s="24">
        <v>3</v>
      </c>
      <c r="S429" s="29" t="s">
        <v>1826</v>
      </c>
      <c r="T429" s="25" t="s">
        <v>1333</v>
      </c>
      <c r="U429" s="14"/>
      <c r="V429" s="14" t="s">
        <v>166</v>
      </c>
      <c r="W429" s="14" t="s">
        <v>3142</v>
      </c>
      <c r="X429" s="14" t="s">
        <v>24</v>
      </c>
      <c r="Y429" s="68" t="s">
        <v>272</v>
      </c>
      <c r="Z429" s="18" t="s">
        <v>3143</v>
      </c>
      <c r="AA429" s="14" t="s">
        <v>4569</v>
      </c>
      <c r="AB429" s="130" t="s">
        <v>4570</v>
      </c>
      <c r="AC429" s="119" t="s">
        <v>273</v>
      </c>
      <c r="AD429" s="18" t="s">
        <v>321</v>
      </c>
      <c r="AE429" s="25" t="s">
        <v>4571</v>
      </c>
      <c r="AF429" s="14" t="s">
        <v>1429</v>
      </c>
      <c r="AG429" s="14" t="s">
        <v>4572</v>
      </c>
      <c r="AH429" s="14" t="s">
        <v>143</v>
      </c>
      <c r="AI429" s="14" t="s">
        <v>3146</v>
      </c>
      <c r="AJ429" s="14" t="s">
        <v>3147</v>
      </c>
      <c r="AK429" s="68" t="s">
        <v>4573</v>
      </c>
      <c r="AL429" s="122">
        <v>80.0118</v>
      </c>
      <c r="AM429" s="69" t="s">
        <v>3149</v>
      </c>
      <c r="AN429" s="68" t="s">
        <v>3150</v>
      </c>
      <c r="AO429" s="53">
        <v>3000</v>
      </c>
      <c r="AP429" s="125" t="s">
        <v>4574</v>
      </c>
      <c r="AQ429" s="125"/>
      <c r="AR429" s="14" t="s">
        <v>1430</v>
      </c>
      <c r="AS429" s="25" t="s">
        <v>599</v>
      </c>
      <c r="AT429" s="25" t="s">
        <v>599</v>
      </c>
      <c r="AU429" s="14" t="s">
        <v>291</v>
      </c>
      <c r="AV429" s="68" t="s">
        <v>245</v>
      </c>
      <c r="AW429" s="98" t="s">
        <v>278</v>
      </c>
      <c r="AX429" s="14" t="s">
        <v>3598</v>
      </c>
      <c r="AY429" s="69"/>
      <c r="AZ429" s="14"/>
      <c r="BA429" s="25" t="s">
        <v>279</v>
      </c>
      <c r="BB429" s="14" t="s">
        <v>3151</v>
      </c>
      <c r="BC429" s="14" t="s">
        <v>4575</v>
      </c>
      <c r="BD429" s="14" t="s">
        <v>280</v>
      </c>
      <c r="BE429" s="25">
        <v>0</v>
      </c>
      <c r="BF429" s="25">
        <v>0</v>
      </c>
      <c r="BG429" s="25">
        <v>0</v>
      </c>
      <c r="BH429" s="25">
        <v>0</v>
      </c>
      <c r="BI429" s="14"/>
      <c r="BJ429" s="118" t="s">
        <v>1847</v>
      </c>
      <c r="BK429" s="18">
        <v>77</v>
      </c>
      <c r="BL429" s="14"/>
      <c r="BM429" s="14"/>
      <c r="BN429" s="112" t="s">
        <v>24</v>
      </c>
    </row>
    <row r="430" ht="33" customHeight="1" spans="1:66">
      <c r="A430" s="14" t="s">
        <v>59</v>
      </c>
      <c r="B430" s="15" t="s">
        <v>1564</v>
      </c>
      <c r="C430" s="14" t="s">
        <v>59</v>
      </c>
      <c r="D430" s="15" t="s">
        <v>58</v>
      </c>
      <c r="E430" s="17">
        <v>2814</v>
      </c>
      <c r="F430" s="18" t="s">
        <v>1434</v>
      </c>
      <c r="G430" s="18" t="s">
        <v>265</v>
      </c>
      <c r="H430" s="19" t="s">
        <v>266</v>
      </c>
      <c r="I430" s="15" t="s">
        <v>1565</v>
      </c>
      <c r="J430" s="24">
        <v>40</v>
      </c>
      <c r="K430" s="25">
        <v>34</v>
      </c>
      <c r="L430" s="73">
        <v>3</v>
      </c>
      <c r="M430" s="15">
        <v>45329</v>
      </c>
      <c r="N430" s="15">
        <v>46425</v>
      </c>
      <c r="O430" s="27"/>
      <c r="P430" s="15" t="s">
        <v>2618</v>
      </c>
      <c r="Q430" s="25">
        <v>3.6</v>
      </c>
      <c r="R430" s="24">
        <v>3</v>
      </c>
      <c r="S430" s="29" t="s">
        <v>1826</v>
      </c>
      <c r="T430" s="25" t="s">
        <v>270</v>
      </c>
      <c r="U430" s="19"/>
      <c r="V430" s="19" t="s">
        <v>166</v>
      </c>
      <c r="W430" s="19" t="s">
        <v>1618</v>
      </c>
      <c r="X430" s="19" t="s">
        <v>24</v>
      </c>
      <c r="Y430" s="35" t="s">
        <v>313</v>
      </c>
      <c r="Z430" s="18" t="s">
        <v>4576</v>
      </c>
      <c r="AA430" s="18" t="s">
        <v>4577</v>
      </c>
      <c r="AB430" s="130" t="s">
        <v>4578</v>
      </c>
      <c r="AC430" s="38" t="s">
        <v>273</v>
      </c>
      <c r="AD430" s="18" t="s">
        <v>274</v>
      </c>
      <c r="AE430" s="25" t="s">
        <v>4579</v>
      </c>
      <c r="AF430" s="14" t="s">
        <v>1568</v>
      </c>
      <c r="AG430" s="14" t="s">
        <v>172</v>
      </c>
      <c r="AH430" s="14" t="s">
        <v>172</v>
      </c>
      <c r="AI430" s="14" t="s">
        <v>172</v>
      </c>
      <c r="AJ430" s="14" t="s">
        <v>172</v>
      </c>
      <c r="AK430" s="68" t="s">
        <v>172</v>
      </c>
      <c r="AL430" s="50"/>
      <c r="AM430" s="69" t="s">
        <v>172</v>
      </c>
      <c r="AN430" s="14" t="s">
        <v>172</v>
      </c>
      <c r="AO430" s="39">
        <v>5000</v>
      </c>
      <c r="AP430" s="39"/>
      <c r="AQ430" s="39"/>
      <c r="AR430" s="18" t="s">
        <v>1569</v>
      </c>
      <c r="AS430" s="25" t="s">
        <v>599</v>
      </c>
      <c r="AT430" s="25" t="s">
        <v>599</v>
      </c>
      <c r="AU430" s="18" t="s">
        <v>1050</v>
      </c>
      <c r="AV430" s="18" t="s">
        <v>1394</v>
      </c>
      <c r="AW430" s="98" t="s">
        <v>278</v>
      </c>
      <c r="AX430" s="14" t="s">
        <v>3598</v>
      </c>
      <c r="AY430" s="98"/>
      <c r="AZ430" s="18"/>
      <c r="BA430" s="25" t="s">
        <v>279</v>
      </c>
      <c r="BB430" s="26">
        <v>15986015111</v>
      </c>
      <c r="BC430" s="14" t="s">
        <v>4580</v>
      </c>
      <c r="BD430" s="25" t="s">
        <v>280</v>
      </c>
      <c r="BE430" s="25">
        <v>0</v>
      </c>
      <c r="BF430" s="25">
        <v>0</v>
      </c>
      <c r="BG430" s="25">
        <v>0</v>
      </c>
      <c r="BH430" s="25">
        <v>0</v>
      </c>
      <c r="BI430" s="57"/>
      <c r="BJ430" s="35" t="s">
        <v>1847</v>
      </c>
      <c r="BK430" s="18">
        <v>77</v>
      </c>
      <c r="BL430" s="57"/>
      <c r="BM430" s="57"/>
      <c r="BN430" s="112" t="s">
        <v>24</v>
      </c>
    </row>
    <row r="431" ht="33" customHeight="1" spans="1:66">
      <c r="A431" s="69" t="s">
        <v>61</v>
      </c>
      <c r="B431" s="15" t="s">
        <v>4581</v>
      </c>
      <c r="C431" s="69" t="s">
        <v>61</v>
      </c>
      <c r="D431" s="15" t="s">
        <v>60</v>
      </c>
      <c r="E431" s="17">
        <v>2815</v>
      </c>
      <c r="F431" s="18" t="s">
        <v>1434</v>
      </c>
      <c r="G431" s="18" t="s">
        <v>265</v>
      </c>
      <c r="H431" s="19" t="s">
        <v>266</v>
      </c>
      <c r="I431" s="15" t="s">
        <v>4582</v>
      </c>
      <c r="J431" s="24">
        <v>15</v>
      </c>
      <c r="K431" s="25">
        <v>12.6</v>
      </c>
      <c r="L431" s="73">
        <v>3</v>
      </c>
      <c r="M431" s="15">
        <v>45330</v>
      </c>
      <c r="N431" s="15">
        <v>46426</v>
      </c>
      <c r="O431" s="108"/>
      <c r="P431" s="15" t="s">
        <v>2618</v>
      </c>
      <c r="Q431" s="25">
        <v>3.6</v>
      </c>
      <c r="R431" s="24">
        <v>3</v>
      </c>
      <c r="S431" s="29" t="s">
        <v>1826</v>
      </c>
      <c r="T431" s="25" t="s">
        <v>270</v>
      </c>
      <c r="U431" s="14"/>
      <c r="V431" s="14" t="s">
        <v>166</v>
      </c>
      <c r="W431" s="14" t="s">
        <v>4583</v>
      </c>
      <c r="X431" s="19" t="s">
        <v>166</v>
      </c>
      <c r="Y431" s="68" t="s">
        <v>288</v>
      </c>
      <c r="Z431" s="18" t="s">
        <v>4584</v>
      </c>
      <c r="AA431" s="14" t="s">
        <v>4585</v>
      </c>
      <c r="AB431" s="130" t="s">
        <v>4586</v>
      </c>
      <c r="AC431" s="119" t="s">
        <v>273</v>
      </c>
      <c r="AD431" s="18" t="s">
        <v>274</v>
      </c>
      <c r="AE431" s="25" t="s">
        <v>4587</v>
      </c>
      <c r="AF431" s="14" t="s">
        <v>4588</v>
      </c>
      <c r="AG431" s="14" t="s">
        <v>172</v>
      </c>
      <c r="AH431" s="14" t="s">
        <v>172</v>
      </c>
      <c r="AI431" s="14" t="s">
        <v>172</v>
      </c>
      <c r="AJ431" s="14" t="s">
        <v>172</v>
      </c>
      <c r="AK431" s="68" t="s">
        <v>172</v>
      </c>
      <c r="AL431" s="50"/>
      <c r="AM431" s="69" t="s">
        <v>172</v>
      </c>
      <c r="AN431" s="14" t="s">
        <v>172</v>
      </c>
      <c r="AO431" s="53">
        <v>2000</v>
      </c>
      <c r="AP431" s="125"/>
      <c r="AQ431" s="125"/>
      <c r="AR431" s="14" t="s">
        <v>4589</v>
      </c>
      <c r="AS431" s="25" t="s">
        <v>1050</v>
      </c>
      <c r="AT431" s="25" t="s">
        <v>1050</v>
      </c>
      <c r="AU431" s="14" t="s">
        <v>882</v>
      </c>
      <c r="AV431" s="18"/>
      <c r="AW431" s="98" t="s">
        <v>278</v>
      </c>
      <c r="AX431" s="14" t="s">
        <v>3630</v>
      </c>
      <c r="AY431" s="69"/>
      <c r="AZ431" s="14"/>
      <c r="BA431" s="25" t="s">
        <v>279</v>
      </c>
      <c r="BB431" s="14" t="s">
        <v>4590</v>
      </c>
      <c r="BC431" s="14" t="s">
        <v>4591</v>
      </c>
      <c r="BD431" s="25" t="s">
        <v>280</v>
      </c>
      <c r="BE431" s="25">
        <v>0</v>
      </c>
      <c r="BF431" s="25">
        <v>0</v>
      </c>
      <c r="BG431" s="25">
        <v>0</v>
      </c>
      <c r="BH431" s="25">
        <v>0</v>
      </c>
      <c r="BI431" s="14"/>
      <c r="BJ431" s="35" t="s">
        <v>1847</v>
      </c>
      <c r="BK431" s="18">
        <v>77</v>
      </c>
      <c r="BL431" s="14"/>
      <c r="BM431" s="14"/>
      <c r="BN431" s="112" t="s">
        <v>166</v>
      </c>
    </row>
    <row r="432" ht="33" customHeight="1" spans="1:66">
      <c r="A432" s="14" t="s">
        <v>64</v>
      </c>
      <c r="B432" s="15" t="s">
        <v>2924</v>
      </c>
      <c r="C432" s="14" t="s">
        <v>64</v>
      </c>
      <c r="D432" s="15" t="s">
        <v>63</v>
      </c>
      <c r="E432" s="17">
        <v>2816</v>
      </c>
      <c r="F432" s="14" t="s">
        <v>1434</v>
      </c>
      <c r="G432" s="69" t="s">
        <v>265</v>
      </c>
      <c r="H432" s="19" t="s">
        <v>266</v>
      </c>
      <c r="I432" s="15" t="s">
        <v>2925</v>
      </c>
      <c r="J432" s="24">
        <v>30</v>
      </c>
      <c r="K432" s="25">
        <v>22.8</v>
      </c>
      <c r="L432" s="73">
        <v>3</v>
      </c>
      <c r="M432" s="15">
        <v>45330</v>
      </c>
      <c r="N432" s="15">
        <v>46426</v>
      </c>
      <c r="O432" s="108"/>
      <c r="P432" s="15" t="s">
        <v>2618</v>
      </c>
      <c r="Q432" s="25">
        <v>3.6</v>
      </c>
      <c r="R432" s="24">
        <v>3</v>
      </c>
      <c r="S432" s="29" t="s">
        <v>1826</v>
      </c>
      <c r="T432" s="25" t="s">
        <v>270</v>
      </c>
      <c r="U432" s="14"/>
      <c r="V432" s="14" t="s">
        <v>24</v>
      </c>
      <c r="W432" s="14" t="s">
        <v>435</v>
      </c>
      <c r="X432" s="14" t="s">
        <v>24</v>
      </c>
      <c r="Y432" s="68" t="s">
        <v>313</v>
      </c>
      <c r="Z432" s="18" t="s">
        <v>2926</v>
      </c>
      <c r="AA432" s="14" t="s">
        <v>4592</v>
      </c>
      <c r="AB432" s="130" t="s">
        <v>2927</v>
      </c>
      <c r="AC432" s="69" t="s">
        <v>273</v>
      </c>
      <c r="AD432" s="14" t="s">
        <v>321</v>
      </c>
      <c r="AE432" s="25" t="s">
        <v>4593</v>
      </c>
      <c r="AF432" s="14" t="s">
        <v>2929</v>
      </c>
      <c r="AG432" s="14" t="s">
        <v>172</v>
      </c>
      <c r="AH432" s="14" t="s">
        <v>172</v>
      </c>
      <c r="AI432" s="14" t="s">
        <v>172</v>
      </c>
      <c r="AJ432" s="14" t="s">
        <v>172</v>
      </c>
      <c r="AK432" s="68" t="s">
        <v>172</v>
      </c>
      <c r="AL432" s="50"/>
      <c r="AM432" s="69" t="s">
        <v>172</v>
      </c>
      <c r="AN432" s="14" t="s">
        <v>172</v>
      </c>
      <c r="AO432" s="124">
        <v>6000</v>
      </c>
      <c r="AP432" s="124"/>
      <c r="AQ432" s="124"/>
      <c r="AR432" s="14" t="s">
        <v>2930</v>
      </c>
      <c r="AS432" s="25" t="s">
        <v>599</v>
      </c>
      <c r="AT432" s="25" t="s">
        <v>599</v>
      </c>
      <c r="AU432" s="14" t="s">
        <v>306</v>
      </c>
      <c r="AV432" s="18" t="s">
        <v>1394</v>
      </c>
      <c r="AW432" s="98" t="s">
        <v>278</v>
      </c>
      <c r="AX432" s="14" t="s">
        <v>3598</v>
      </c>
      <c r="AY432" s="14"/>
      <c r="AZ432" s="14"/>
      <c r="BA432" s="25" t="s">
        <v>279</v>
      </c>
      <c r="BB432" s="26">
        <v>13435529190</v>
      </c>
      <c r="BC432" s="14" t="s">
        <v>4594</v>
      </c>
      <c r="BD432" s="14" t="s">
        <v>280</v>
      </c>
      <c r="BE432" s="25">
        <v>0</v>
      </c>
      <c r="BF432" s="25">
        <v>0</v>
      </c>
      <c r="BG432" s="25">
        <v>0</v>
      </c>
      <c r="BH432" s="25">
        <v>0</v>
      </c>
      <c r="BI432" s="14"/>
      <c r="BJ432" s="111" t="s">
        <v>1847</v>
      </c>
      <c r="BK432" s="14" t="s">
        <v>2883</v>
      </c>
      <c r="BL432" s="14"/>
      <c r="BM432" s="14"/>
      <c r="BN432" s="112" t="s">
        <v>24</v>
      </c>
    </row>
    <row r="433" ht="33" customHeight="1" spans="1:66">
      <c r="A433" s="14" t="s">
        <v>66</v>
      </c>
      <c r="B433" s="15" t="s">
        <v>4595</v>
      </c>
      <c r="C433" s="14" t="s">
        <v>66</v>
      </c>
      <c r="D433" s="15" t="s">
        <v>65</v>
      </c>
      <c r="E433" s="17">
        <v>2817</v>
      </c>
      <c r="F433" s="69" t="s">
        <v>285</v>
      </c>
      <c r="G433" s="14" t="s">
        <v>265</v>
      </c>
      <c r="H433" s="19" t="s">
        <v>266</v>
      </c>
      <c r="I433" s="15" t="s">
        <v>4596</v>
      </c>
      <c r="J433" s="24">
        <v>30</v>
      </c>
      <c r="K433" s="25">
        <v>27.8</v>
      </c>
      <c r="L433" s="73">
        <v>3</v>
      </c>
      <c r="M433" s="15">
        <v>45352</v>
      </c>
      <c r="N433" s="15">
        <v>46447</v>
      </c>
      <c r="O433" s="14"/>
      <c r="P433" s="15" t="s">
        <v>2618</v>
      </c>
      <c r="Q433" s="25">
        <v>3.6</v>
      </c>
      <c r="R433" s="24">
        <v>3</v>
      </c>
      <c r="S433" s="74" t="s">
        <v>1826</v>
      </c>
      <c r="T433" s="25" t="s">
        <v>1333</v>
      </c>
      <c r="U433" s="69"/>
      <c r="V433" s="14" t="s">
        <v>166</v>
      </c>
      <c r="W433" s="14" t="s">
        <v>4597</v>
      </c>
      <c r="X433" s="14" t="s">
        <v>24</v>
      </c>
      <c r="Y433" s="68" t="s">
        <v>4598</v>
      </c>
      <c r="Z433" s="18" t="s">
        <v>4599</v>
      </c>
      <c r="AA433" s="14" t="s">
        <v>4600</v>
      </c>
      <c r="AB433" s="130" t="s">
        <v>4601</v>
      </c>
      <c r="AC433" s="119" t="s">
        <v>273</v>
      </c>
      <c r="AD433" s="74" t="s">
        <v>274</v>
      </c>
      <c r="AE433" s="25" t="s">
        <v>4602</v>
      </c>
      <c r="AF433" s="69" t="s">
        <v>4603</v>
      </c>
      <c r="AG433" s="14" t="s">
        <v>4604</v>
      </c>
      <c r="AH433" s="14" t="s">
        <v>146</v>
      </c>
      <c r="AI433" s="14" t="s">
        <v>4605</v>
      </c>
      <c r="AJ433" s="14" t="s">
        <v>4606</v>
      </c>
      <c r="AK433" s="68" t="s">
        <v>4607</v>
      </c>
      <c r="AL433" s="122">
        <v>115.7912</v>
      </c>
      <c r="AM433" s="69" t="s">
        <v>4608</v>
      </c>
      <c r="AN433" s="68" t="s">
        <v>4609</v>
      </c>
      <c r="AO433" s="53">
        <v>2000</v>
      </c>
      <c r="AP433" s="53"/>
      <c r="AQ433" s="53"/>
      <c r="AR433" s="14" t="s">
        <v>4610</v>
      </c>
      <c r="AS433" s="25" t="s">
        <v>882</v>
      </c>
      <c r="AT433" s="25" t="s">
        <v>882</v>
      </c>
      <c r="AU433" s="14" t="s">
        <v>1050</v>
      </c>
      <c r="AV433" s="68" t="s">
        <v>245</v>
      </c>
      <c r="AW433" s="98" t="s">
        <v>278</v>
      </c>
      <c r="AX433" s="14" t="s">
        <v>3598</v>
      </c>
      <c r="AY433" s="69"/>
      <c r="AZ433" s="14"/>
      <c r="BA433" s="25" t="s">
        <v>279</v>
      </c>
      <c r="BB433" s="14" t="s">
        <v>4611</v>
      </c>
      <c r="BC433" s="14" t="s">
        <v>4612</v>
      </c>
      <c r="BD433" s="14" t="s">
        <v>280</v>
      </c>
      <c r="BE433" s="25">
        <v>0</v>
      </c>
      <c r="BF433" s="25">
        <v>0</v>
      </c>
      <c r="BG433" s="25">
        <v>0</v>
      </c>
      <c r="BH433" s="25">
        <v>0</v>
      </c>
      <c r="BI433" s="14"/>
      <c r="BJ433" s="118" t="s">
        <v>1847</v>
      </c>
      <c r="BK433" s="14" t="s">
        <v>2883</v>
      </c>
      <c r="BL433" s="14"/>
      <c r="BM433" s="14"/>
      <c r="BN433" s="112" t="s">
        <v>24</v>
      </c>
    </row>
    <row r="434" ht="33" customHeight="1" spans="1:66">
      <c r="A434" s="14" t="s">
        <v>68</v>
      </c>
      <c r="B434" s="15" t="s">
        <v>4613</v>
      </c>
      <c r="C434" s="14" t="s">
        <v>68</v>
      </c>
      <c r="D434" s="15" t="s">
        <v>67</v>
      </c>
      <c r="E434" s="17">
        <v>2818</v>
      </c>
      <c r="F434" s="14" t="s">
        <v>285</v>
      </c>
      <c r="G434" s="69" t="s">
        <v>265</v>
      </c>
      <c r="H434" s="19" t="s">
        <v>266</v>
      </c>
      <c r="I434" s="15" t="s">
        <v>4614</v>
      </c>
      <c r="J434" s="24">
        <v>20</v>
      </c>
      <c r="K434" s="25">
        <v>17.8</v>
      </c>
      <c r="L434" s="73">
        <v>3</v>
      </c>
      <c r="M434" s="15">
        <v>45352</v>
      </c>
      <c r="N434" s="15">
        <v>46447</v>
      </c>
      <c r="O434" s="108"/>
      <c r="P434" s="15" t="s">
        <v>2618</v>
      </c>
      <c r="Q434" s="25">
        <v>3.6</v>
      </c>
      <c r="R434" s="24">
        <v>3</v>
      </c>
      <c r="S434" s="74" t="s">
        <v>1826</v>
      </c>
      <c r="T434" s="25" t="s">
        <v>1333</v>
      </c>
      <c r="U434" s="14"/>
      <c r="V434" s="14" t="s">
        <v>24</v>
      </c>
      <c r="W434" s="14" t="s">
        <v>4597</v>
      </c>
      <c r="X434" s="14" t="s">
        <v>24</v>
      </c>
      <c r="Y434" s="68" t="s">
        <v>4598</v>
      </c>
      <c r="Z434" s="18" t="s">
        <v>4599</v>
      </c>
      <c r="AA434" s="14" t="s">
        <v>4600</v>
      </c>
      <c r="AB434" s="130" t="s">
        <v>4601</v>
      </c>
      <c r="AC434" s="69" t="s">
        <v>273</v>
      </c>
      <c r="AD434" s="14" t="s">
        <v>274</v>
      </c>
      <c r="AE434" s="25" t="s">
        <v>4615</v>
      </c>
      <c r="AF434" s="14" t="s">
        <v>4616</v>
      </c>
      <c r="AG434" s="14" t="s">
        <v>4604</v>
      </c>
      <c r="AH434" s="14" t="s">
        <v>146</v>
      </c>
      <c r="AI434" s="14" t="s">
        <v>4605</v>
      </c>
      <c r="AJ434" s="14" t="s">
        <v>4606</v>
      </c>
      <c r="AK434" s="68" t="s">
        <v>4607</v>
      </c>
      <c r="AL434" s="122">
        <v>115.7912</v>
      </c>
      <c r="AM434" s="69" t="s">
        <v>4617</v>
      </c>
      <c r="AN434" s="14" t="s">
        <v>4609</v>
      </c>
      <c r="AO434" s="53">
        <v>2000</v>
      </c>
      <c r="AP434" s="124"/>
      <c r="AQ434" s="124"/>
      <c r="AR434" s="14" t="s">
        <v>4618</v>
      </c>
      <c r="AS434" s="25" t="s">
        <v>882</v>
      </c>
      <c r="AT434" s="25" t="s">
        <v>882</v>
      </c>
      <c r="AU434" s="14" t="s">
        <v>1050</v>
      </c>
      <c r="AV434" s="18" t="s">
        <v>245</v>
      </c>
      <c r="AW434" s="98" t="s">
        <v>278</v>
      </c>
      <c r="AX434" s="14" t="s">
        <v>3630</v>
      </c>
      <c r="AY434" s="14"/>
      <c r="AZ434" s="14"/>
      <c r="BA434" s="25" t="s">
        <v>279</v>
      </c>
      <c r="BB434" s="26" t="s">
        <v>4619</v>
      </c>
      <c r="BC434" s="14" t="s">
        <v>4620</v>
      </c>
      <c r="BD434" s="14" t="s">
        <v>280</v>
      </c>
      <c r="BE434" s="25">
        <v>0</v>
      </c>
      <c r="BF434" s="25">
        <v>0</v>
      </c>
      <c r="BG434" s="25">
        <v>0</v>
      </c>
      <c r="BH434" s="25">
        <v>0</v>
      </c>
      <c r="BI434" s="14"/>
      <c r="BJ434" s="111" t="s">
        <v>1847</v>
      </c>
      <c r="BK434" s="14" t="s">
        <v>2883</v>
      </c>
      <c r="BL434" s="14"/>
      <c r="BM434" s="14"/>
      <c r="BN434" s="112" t="s">
        <v>24</v>
      </c>
    </row>
    <row r="435" ht="33" customHeight="1" spans="1:66">
      <c r="A435" s="14" t="s">
        <v>70</v>
      </c>
      <c r="B435" s="15" t="s">
        <v>4621</v>
      </c>
      <c r="C435" s="14" t="s">
        <v>70</v>
      </c>
      <c r="D435" s="16" t="s">
        <v>69</v>
      </c>
      <c r="E435" s="17">
        <v>2819</v>
      </c>
      <c r="F435" s="69" t="s">
        <v>285</v>
      </c>
      <c r="G435" s="14" t="s">
        <v>265</v>
      </c>
      <c r="H435" s="19" t="s">
        <v>266</v>
      </c>
      <c r="I435" s="15" t="s">
        <v>4622</v>
      </c>
      <c r="J435" s="24">
        <v>30</v>
      </c>
      <c r="K435" s="25">
        <v>27.8</v>
      </c>
      <c r="L435" s="73">
        <v>3</v>
      </c>
      <c r="M435" s="15">
        <v>45352</v>
      </c>
      <c r="N435" s="15">
        <v>46447</v>
      </c>
      <c r="O435" s="14"/>
      <c r="P435" s="15" t="s">
        <v>2618</v>
      </c>
      <c r="Q435" s="25">
        <v>3.6</v>
      </c>
      <c r="R435" s="24">
        <v>3</v>
      </c>
      <c r="S435" s="74" t="s">
        <v>1826</v>
      </c>
      <c r="T435" s="25" t="s">
        <v>1333</v>
      </c>
      <c r="U435" s="69"/>
      <c r="V435" s="14" t="s">
        <v>24</v>
      </c>
      <c r="W435" s="14" t="s">
        <v>4597</v>
      </c>
      <c r="X435" s="19" t="s">
        <v>166</v>
      </c>
      <c r="Y435" s="68" t="s">
        <v>4598</v>
      </c>
      <c r="Z435" s="18" t="s">
        <v>4599</v>
      </c>
      <c r="AA435" s="14" t="s">
        <v>4600</v>
      </c>
      <c r="AB435" s="130" t="s">
        <v>4601</v>
      </c>
      <c r="AC435" s="119" t="s">
        <v>273</v>
      </c>
      <c r="AD435" s="74" t="s">
        <v>274</v>
      </c>
      <c r="AE435" s="25" t="s">
        <v>4623</v>
      </c>
      <c r="AF435" s="69" t="s">
        <v>4624</v>
      </c>
      <c r="AG435" s="14" t="s">
        <v>4604</v>
      </c>
      <c r="AH435" s="14" t="s">
        <v>146</v>
      </c>
      <c r="AI435" s="14" t="s">
        <v>4605</v>
      </c>
      <c r="AJ435" s="14" t="s">
        <v>4606</v>
      </c>
      <c r="AK435" s="68" t="s">
        <v>4607</v>
      </c>
      <c r="AL435" s="122">
        <v>115.7912</v>
      </c>
      <c r="AM435" s="69" t="s">
        <v>4608</v>
      </c>
      <c r="AN435" s="68" t="s">
        <v>4609</v>
      </c>
      <c r="AO435" s="53">
        <v>2000</v>
      </c>
      <c r="AP435" s="53"/>
      <c r="AQ435" s="53"/>
      <c r="AR435" s="14" t="s">
        <v>4625</v>
      </c>
      <c r="AS435" s="25" t="s">
        <v>882</v>
      </c>
      <c r="AT435" s="25" t="s">
        <v>882</v>
      </c>
      <c r="AU435" s="14" t="s">
        <v>1050</v>
      </c>
      <c r="AV435" s="68"/>
      <c r="AW435" s="98" t="s">
        <v>278</v>
      </c>
      <c r="AX435" s="14" t="s">
        <v>3630</v>
      </c>
      <c r="AY435" s="69"/>
      <c r="AZ435" s="14"/>
      <c r="BA435" s="25" t="s">
        <v>279</v>
      </c>
      <c r="BB435" s="14" t="s">
        <v>4626</v>
      </c>
      <c r="BC435" s="14" t="s">
        <v>4627</v>
      </c>
      <c r="BD435" s="14" t="s">
        <v>280</v>
      </c>
      <c r="BE435" s="25">
        <v>0</v>
      </c>
      <c r="BF435" s="25">
        <v>0</v>
      </c>
      <c r="BG435" s="25">
        <v>0</v>
      </c>
      <c r="BH435" s="25">
        <v>0</v>
      </c>
      <c r="BI435" s="14"/>
      <c r="BJ435" s="118" t="s">
        <v>1847</v>
      </c>
      <c r="BK435" s="14" t="s">
        <v>2883</v>
      </c>
      <c r="BL435" s="14"/>
      <c r="BM435" s="14"/>
      <c r="BN435" s="112" t="s">
        <v>166</v>
      </c>
    </row>
    <row r="436" ht="33" customHeight="1" spans="1:66">
      <c r="A436" s="14" t="s">
        <v>72</v>
      </c>
      <c r="B436" s="15" t="s">
        <v>4628</v>
      </c>
      <c r="C436" s="14" t="s">
        <v>72</v>
      </c>
      <c r="D436" s="15" t="s">
        <v>71</v>
      </c>
      <c r="E436" s="17">
        <v>2820</v>
      </c>
      <c r="F436" s="69" t="s">
        <v>285</v>
      </c>
      <c r="G436" s="69" t="s">
        <v>310</v>
      </c>
      <c r="H436" s="19" t="s">
        <v>266</v>
      </c>
      <c r="I436" s="15" t="s">
        <v>4629</v>
      </c>
      <c r="J436" s="24">
        <v>30</v>
      </c>
      <c r="K436" s="25">
        <v>22.3</v>
      </c>
      <c r="L436" s="73">
        <v>3</v>
      </c>
      <c r="M436" s="15">
        <v>45359</v>
      </c>
      <c r="N436" s="15">
        <v>46454</v>
      </c>
      <c r="O436" s="108"/>
      <c r="P436" s="15" t="s">
        <v>2618</v>
      </c>
      <c r="Q436" s="25">
        <v>3.6</v>
      </c>
      <c r="R436" s="24">
        <v>3</v>
      </c>
      <c r="S436" s="74" t="s">
        <v>1826</v>
      </c>
      <c r="T436" s="25" t="s">
        <v>270</v>
      </c>
      <c r="U436" s="14"/>
      <c r="V436" s="14" t="s">
        <v>24</v>
      </c>
      <c r="W436" s="14" t="s">
        <v>2414</v>
      </c>
      <c r="X436" s="14" t="s">
        <v>166</v>
      </c>
      <c r="Y436" s="68" t="s">
        <v>288</v>
      </c>
      <c r="Z436" s="18" t="s">
        <v>4630</v>
      </c>
      <c r="AA436" s="14" t="s">
        <v>4631</v>
      </c>
      <c r="AB436" s="130" t="s">
        <v>4632</v>
      </c>
      <c r="AC436" s="119" t="s">
        <v>273</v>
      </c>
      <c r="AD436" s="14" t="s">
        <v>321</v>
      </c>
      <c r="AE436" s="25" t="s">
        <v>4633</v>
      </c>
      <c r="AF436" s="14" t="s">
        <v>4634</v>
      </c>
      <c r="AG436" s="14" t="s">
        <v>172</v>
      </c>
      <c r="AH436" s="14" t="s">
        <v>172</v>
      </c>
      <c r="AI436" s="14" t="s">
        <v>172</v>
      </c>
      <c r="AJ436" s="14" t="s">
        <v>172</v>
      </c>
      <c r="AK436" s="68" t="s">
        <v>172</v>
      </c>
      <c r="AL436" s="50"/>
      <c r="AM436" s="69" t="s">
        <v>172</v>
      </c>
      <c r="AN436" s="14" t="s">
        <v>172</v>
      </c>
      <c r="AO436" s="124">
        <v>7000</v>
      </c>
      <c r="AP436" s="124"/>
      <c r="AQ436" s="124"/>
      <c r="AR436" s="14" t="s">
        <v>4635</v>
      </c>
      <c r="AS436" s="25" t="s">
        <v>1050</v>
      </c>
      <c r="AT436" s="25" t="s">
        <v>1050</v>
      </c>
      <c r="AU436" s="14" t="s">
        <v>882</v>
      </c>
      <c r="AV436" s="68"/>
      <c r="AW436" s="98" t="s">
        <v>278</v>
      </c>
      <c r="AX436" s="14" t="s">
        <v>3703</v>
      </c>
      <c r="AY436" s="14"/>
      <c r="AZ436" s="14"/>
      <c r="BA436" s="25" t="s">
        <v>279</v>
      </c>
      <c r="BB436" s="26">
        <v>18938115066</v>
      </c>
      <c r="BC436" s="14" t="s">
        <v>4636</v>
      </c>
      <c r="BD436" s="14" t="s">
        <v>280</v>
      </c>
      <c r="BE436" s="25">
        <v>0</v>
      </c>
      <c r="BF436" s="25">
        <v>0</v>
      </c>
      <c r="BG436" s="25">
        <v>0</v>
      </c>
      <c r="BH436" s="25">
        <v>0</v>
      </c>
      <c r="BI436" s="14"/>
      <c r="BJ436" s="118" t="s">
        <v>1847</v>
      </c>
      <c r="BK436" s="14" t="s">
        <v>2883</v>
      </c>
      <c r="BL436" s="14"/>
      <c r="BM436" s="14"/>
      <c r="BN436" s="112" t="s">
        <v>166</v>
      </c>
    </row>
    <row r="437" ht="33" customHeight="1" spans="1:66">
      <c r="A437" s="14" t="s">
        <v>74</v>
      </c>
      <c r="B437" s="15" t="s">
        <v>2730</v>
      </c>
      <c r="C437" s="14" t="s">
        <v>74</v>
      </c>
      <c r="D437" s="15" t="s">
        <v>73</v>
      </c>
      <c r="E437" s="17">
        <v>2823</v>
      </c>
      <c r="F437" s="19" t="s">
        <v>285</v>
      </c>
      <c r="G437" s="18" t="s">
        <v>265</v>
      </c>
      <c r="H437" s="19" t="s">
        <v>266</v>
      </c>
      <c r="I437" s="15" t="s">
        <v>2731</v>
      </c>
      <c r="J437" s="24">
        <v>30</v>
      </c>
      <c r="K437" s="25">
        <v>28.9</v>
      </c>
      <c r="L437" s="73">
        <v>3</v>
      </c>
      <c r="M437" s="15">
        <v>45362</v>
      </c>
      <c r="N437" s="15">
        <v>46457</v>
      </c>
      <c r="O437" s="27"/>
      <c r="P437" s="15" t="s">
        <v>2618</v>
      </c>
      <c r="Q437" s="25">
        <v>3.6</v>
      </c>
      <c r="R437" s="24">
        <v>3</v>
      </c>
      <c r="S437" s="74" t="s">
        <v>1826</v>
      </c>
      <c r="T437" s="25" t="s">
        <v>1333</v>
      </c>
      <c r="U437" s="19"/>
      <c r="V437" s="19" t="s">
        <v>166</v>
      </c>
      <c r="W437" s="18" t="s">
        <v>2414</v>
      </c>
      <c r="X437" s="19" t="s">
        <v>24</v>
      </c>
      <c r="Y437" s="35" t="s">
        <v>288</v>
      </c>
      <c r="Z437" s="18" t="s">
        <v>2732</v>
      </c>
      <c r="AA437" s="18" t="s">
        <v>4637</v>
      </c>
      <c r="AB437" s="130" t="s">
        <v>2733</v>
      </c>
      <c r="AC437" s="38" t="s">
        <v>273</v>
      </c>
      <c r="AD437" s="18" t="s">
        <v>321</v>
      </c>
      <c r="AE437" s="25" t="s">
        <v>4638</v>
      </c>
      <c r="AF437" s="14" t="s">
        <v>2735</v>
      </c>
      <c r="AG437" s="54" t="s">
        <v>2736</v>
      </c>
      <c r="AH437" s="54" t="s">
        <v>143</v>
      </c>
      <c r="AI437" s="54" t="s">
        <v>2737</v>
      </c>
      <c r="AJ437" s="54" t="s">
        <v>2738</v>
      </c>
      <c r="AK437" s="120" t="s">
        <v>4639</v>
      </c>
      <c r="AL437" s="122">
        <v>73.892</v>
      </c>
      <c r="AM437" s="121" t="s">
        <v>4640</v>
      </c>
      <c r="AN437" s="120" t="s">
        <v>2741</v>
      </c>
      <c r="AO437" s="39">
        <v>1000</v>
      </c>
      <c r="AP437" s="39"/>
      <c r="AQ437" s="39"/>
      <c r="AR437" s="31" t="s">
        <v>2743</v>
      </c>
      <c r="AS437" s="25" t="s">
        <v>882</v>
      </c>
      <c r="AT437" s="25" t="s">
        <v>882</v>
      </c>
      <c r="AU437" s="18" t="s">
        <v>1973</v>
      </c>
      <c r="AV437" s="18" t="s">
        <v>1394</v>
      </c>
      <c r="AW437" s="98" t="s">
        <v>278</v>
      </c>
      <c r="AX437" s="18" t="s">
        <v>3598</v>
      </c>
      <c r="AY437" s="18"/>
      <c r="AZ437" s="18"/>
      <c r="BA437" s="25" t="s">
        <v>279</v>
      </c>
      <c r="BB437" s="26">
        <v>13435519915</v>
      </c>
      <c r="BC437" s="14" t="s">
        <v>4641</v>
      </c>
      <c r="BD437" s="25" t="s">
        <v>280</v>
      </c>
      <c r="BE437" s="25">
        <v>0</v>
      </c>
      <c r="BF437" s="25">
        <v>0</v>
      </c>
      <c r="BG437" s="25">
        <v>0</v>
      </c>
      <c r="BH437" s="25">
        <v>0</v>
      </c>
      <c r="BI437" s="25"/>
      <c r="BJ437" s="111" t="s">
        <v>1847</v>
      </c>
      <c r="BK437" s="18">
        <v>77</v>
      </c>
      <c r="BL437" s="18"/>
      <c r="BM437" s="18"/>
      <c r="BN437" s="112" t="s">
        <v>24</v>
      </c>
    </row>
    <row r="438" ht="33" customHeight="1" spans="1:66">
      <c r="A438" s="14" t="s">
        <v>76</v>
      </c>
      <c r="B438" s="15" t="s">
        <v>3498</v>
      </c>
      <c r="C438" s="14" t="s">
        <v>76</v>
      </c>
      <c r="D438" s="15" t="s">
        <v>75</v>
      </c>
      <c r="E438" s="17">
        <v>2824</v>
      </c>
      <c r="F438" s="69" t="s">
        <v>285</v>
      </c>
      <c r="G438" s="18" t="s">
        <v>265</v>
      </c>
      <c r="H438" s="19" t="s">
        <v>266</v>
      </c>
      <c r="I438" s="15" t="s">
        <v>3499</v>
      </c>
      <c r="J438" s="24">
        <v>30</v>
      </c>
      <c r="K438" s="25">
        <v>26.7</v>
      </c>
      <c r="L438" s="73">
        <v>3</v>
      </c>
      <c r="M438" s="15">
        <v>45362</v>
      </c>
      <c r="N438" s="15">
        <v>46457</v>
      </c>
      <c r="O438" s="14"/>
      <c r="P438" s="15" t="s">
        <v>2618</v>
      </c>
      <c r="Q438" s="25">
        <v>3.6</v>
      </c>
      <c r="R438" s="24">
        <v>3</v>
      </c>
      <c r="S438" s="74" t="s">
        <v>1826</v>
      </c>
      <c r="T438" s="25" t="s">
        <v>270</v>
      </c>
      <c r="U438" s="69"/>
      <c r="V438" s="14" t="s">
        <v>166</v>
      </c>
      <c r="W438" s="14" t="s">
        <v>435</v>
      </c>
      <c r="X438" s="14" t="s">
        <v>24</v>
      </c>
      <c r="Y438" s="68" t="s">
        <v>421</v>
      </c>
      <c r="Z438" s="18" t="s">
        <v>4642</v>
      </c>
      <c r="AA438" s="14" t="s">
        <v>4038</v>
      </c>
      <c r="AB438" s="130" t="s">
        <v>4643</v>
      </c>
      <c r="AC438" s="119" t="s">
        <v>273</v>
      </c>
      <c r="AD438" s="74" t="s">
        <v>321</v>
      </c>
      <c r="AE438" s="25" t="s">
        <v>4644</v>
      </c>
      <c r="AF438" s="69" t="s">
        <v>3504</v>
      </c>
      <c r="AG438" s="14" t="s">
        <v>172</v>
      </c>
      <c r="AH438" s="14" t="s">
        <v>172</v>
      </c>
      <c r="AI438" s="14" t="s">
        <v>172</v>
      </c>
      <c r="AJ438" s="14" t="s">
        <v>172</v>
      </c>
      <c r="AK438" s="68" t="s">
        <v>172</v>
      </c>
      <c r="AL438" s="50"/>
      <c r="AM438" s="69" t="s">
        <v>172</v>
      </c>
      <c r="AN438" s="14" t="s">
        <v>172</v>
      </c>
      <c r="AO438" s="53">
        <v>3000</v>
      </c>
      <c r="AP438" s="53"/>
      <c r="AQ438" s="53"/>
      <c r="AR438" s="14" t="s">
        <v>3505</v>
      </c>
      <c r="AS438" s="25" t="s">
        <v>882</v>
      </c>
      <c r="AT438" s="25" t="s">
        <v>882</v>
      </c>
      <c r="AU438" s="14" t="s">
        <v>1050</v>
      </c>
      <c r="AV438" s="68" t="s">
        <v>245</v>
      </c>
      <c r="AW438" s="98" t="s">
        <v>278</v>
      </c>
      <c r="AX438" s="18" t="s">
        <v>3598</v>
      </c>
      <c r="AY438" s="74"/>
      <c r="AZ438" s="14"/>
      <c r="BA438" s="25" t="s">
        <v>279</v>
      </c>
      <c r="BB438" s="14" t="s">
        <v>3506</v>
      </c>
      <c r="BC438" s="14" t="s">
        <v>4645</v>
      </c>
      <c r="BD438" s="14" t="s">
        <v>280</v>
      </c>
      <c r="BE438" s="25">
        <v>0</v>
      </c>
      <c r="BF438" s="25">
        <v>0</v>
      </c>
      <c r="BG438" s="25">
        <v>0</v>
      </c>
      <c r="BH438" s="25">
        <v>0</v>
      </c>
      <c r="BI438" s="14"/>
      <c r="BJ438" s="118" t="s">
        <v>1847</v>
      </c>
      <c r="BK438" s="18">
        <v>77</v>
      </c>
      <c r="BL438" s="14"/>
      <c r="BM438" s="14"/>
      <c r="BN438" s="112" t="s">
        <v>24</v>
      </c>
    </row>
    <row r="439" ht="33" customHeight="1" spans="1:66">
      <c r="A439" s="14" t="s">
        <v>78</v>
      </c>
      <c r="B439" s="15" t="s">
        <v>4646</v>
      </c>
      <c r="C439" s="14" t="s">
        <v>78</v>
      </c>
      <c r="D439" s="138" t="s">
        <v>77</v>
      </c>
      <c r="E439" s="17">
        <v>2833</v>
      </c>
      <c r="F439" s="18" t="s">
        <v>1434</v>
      </c>
      <c r="G439" s="18" t="s">
        <v>265</v>
      </c>
      <c r="H439" s="19" t="s">
        <v>266</v>
      </c>
      <c r="I439" s="15" t="s">
        <v>4647</v>
      </c>
      <c r="J439" s="24">
        <v>30</v>
      </c>
      <c r="K439" s="25">
        <v>23</v>
      </c>
      <c r="L439" s="73">
        <v>3</v>
      </c>
      <c r="M439" s="15">
        <v>45390</v>
      </c>
      <c r="N439" s="15">
        <v>46485</v>
      </c>
      <c r="O439" s="108"/>
      <c r="P439" s="15" t="s">
        <v>2618</v>
      </c>
      <c r="Q439" s="25">
        <v>3.6</v>
      </c>
      <c r="R439" s="24">
        <v>3</v>
      </c>
      <c r="S439" s="29" t="s">
        <v>1826</v>
      </c>
      <c r="T439" s="25" t="s">
        <v>1333</v>
      </c>
      <c r="U439" s="18"/>
      <c r="V439" s="19" t="s">
        <v>166</v>
      </c>
      <c r="W439" s="19" t="s">
        <v>4648</v>
      </c>
      <c r="X439" s="19" t="s">
        <v>24</v>
      </c>
      <c r="Y439" s="35" t="s">
        <v>313</v>
      </c>
      <c r="Z439" s="18" t="s">
        <v>4649</v>
      </c>
      <c r="AA439" s="18" t="s">
        <v>4650</v>
      </c>
      <c r="AB439" s="130" t="s">
        <v>4651</v>
      </c>
      <c r="AC439" s="38" t="s">
        <v>273</v>
      </c>
      <c r="AD439" s="18" t="s">
        <v>321</v>
      </c>
      <c r="AE439" s="25" t="s">
        <v>4652</v>
      </c>
      <c r="AF439" s="14" t="s">
        <v>4653</v>
      </c>
      <c r="AG439" s="54" t="s">
        <v>4654</v>
      </c>
      <c r="AH439" s="48">
        <v>2</v>
      </c>
      <c r="AI439" s="14" t="s">
        <v>4655</v>
      </c>
      <c r="AJ439" s="54" t="s">
        <v>4656</v>
      </c>
      <c r="AK439" s="49">
        <v>139.1884</v>
      </c>
      <c r="AL439" s="143">
        <v>139.1884</v>
      </c>
      <c r="AM439" s="55">
        <v>21.71</v>
      </c>
      <c r="AN439" s="56">
        <v>479.96</v>
      </c>
      <c r="AO439" s="39">
        <v>7000</v>
      </c>
      <c r="AP439" s="18" t="s">
        <v>4657</v>
      </c>
      <c r="AQ439" s="18"/>
      <c r="AR439" s="18" t="s">
        <v>4658</v>
      </c>
      <c r="AS439" s="25" t="s">
        <v>882</v>
      </c>
      <c r="AT439" s="25" t="s">
        <v>882</v>
      </c>
      <c r="AU439" s="18" t="s">
        <v>1050</v>
      </c>
      <c r="AV439" s="18" t="s">
        <v>1394</v>
      </c>
      <c r="AW439" s="98" t="s">
        <v>278</v>
      </c>
      <c r="AX439" s="18" t="s">
        <v>3598</v>
      </c>
      <c r="AY439" s="18"/>
      <c r="AZ439" s="18"/>
      <c r="BA439" s="25" t="s">
        <v>279</v>
      </c>
      <c r="BB439" s="18">
        <v>18927031571</v>
      </c>
      <c r="BC439" s="14" t="s">
        <v>4659</v>
      </c>
      <c r="BD439" s="18" t="s">
        <v>280</v>
      </c>
      <c r="BE439" s="25">
        <v>0</v>
      </c>
      <c r="BF439" s="25">
        <v>0</v>
      </c>
      <c r="BG439" s="25">
        <v>0</v>
      </c>
      <c r="BH439" s="25">
        <v>0</v>
      </c>
      <c r="BI439" s="18"/>
      <c r="BJ439" s="35" t="s">
        <v>1847</v>
      </c>
      <c r="BK439" s="57">
        <v>77</v>
      </c>
      <c r="BL439" s="18"/>
      <c r="BM439" s="18"/>
      <c r="BN439" s="112" t="s">
        <v>24</v>
      </c>
    </row>
    <row r="440" ht="33" customHeight="1" spans="1:66">
      <c r="A440" s="14" t="s">
        <v>80</v>
      </c>
      <c r="B440" s="15" t="s">
        <v>4660</v>
      </c>
      <c r="C440" s="14" t="s">
        <v>80</v>
      </c>
      <c r="D440" s="138" t="s">
        <v>79</v>
      </c>
      <c r="E440" s="17">
        <v>2834</v>
      </c>
      <c r="F440" s="18" t="s">
        <v>285</v>
      </c>
      <c r="G440" s="18" t="s">
        <v>310</v>
      </c>
      <c r="H440" s="19" t="s">
        <v>266</v>
      </c>
      <c r="I440" s="15" t="s">
        <v>4661</v>
      </c>
      <c r="J440" s="24">
        <v>30</v>
      </c>
      <c r="K440" s="25">
        <v>26</v>
      </c>
      <c r="L440" s="73">
        <v>3</v>
      </c>
      <c r="M440" s="15">
        <v>45390</v>
      </c>
      <c r="N440" s="15">
        <v>46485</v>
      </c>
      <c r="O440" s="108"/>
      <c r="P440" s="15" t="s">
        <v>2618</v>
      </c>
      <c r="Q440" s="25">
        <v>3.6</v>
      </c>
      <c r="R440" s="24">
        <v>3</v>
      </c>
      <c r="S440" s="29" t="s">
        <v>1826</v>
      </c>
      <c r="T440" s="25" t="s">
        <v>270</v>
      </c>
      <c r="U440" s="18"/>
      <c r="V440" s="19" t="s">
        <v>166</v>
      </c>
      <c r="W440" s="18" t="s">
        <v>2144</v>
      </c>
      <c r="X440" s="18" t="s">
        <v>166</v>
      </c>
      <c r="Y440" s="35" t="s">
        <v>288</v>
      </c>
      <c r="Z440" s="18" t="s">
        <v>4662</v>
      </c>
      <c r="AA440" s="18" t="s">
        <v>4663</v>
      </c>
      <c r="AB440" s="130" t="s">
        <v>4664</v>
      </c>
      <c r="AC440" s="38" t="s">
        <v>273</v>
      </c>
      <c r="AD440" s="18" t="s">
        <v>321</v>
      </c>
      <c r="AE440" s="25" t="s">
        <v>4665</v>
      </c>
      <c r="AF440" s="289" t="s">
        <v>4666</v>
      </c>
      <c r="AG440" s="14" t="s">
        <v>172</v>
      </c>
      <c r="AH440" s="14" t="s">
        <v>172</v>
      </c>
      <c r="AI440" s="14" t="s">
        <v>172</v>
      </c>
      <c r="AJ440" s="14" t="s">
        <v>172</v>
      </c>
      <c r="AK440" s="68" t="s">
        <v>172</v>
      </c>
      <c r="AL440" s="50"/>
      <c r="AM440" s="69" t="s">
        <v>172</v>
      </c>
      <c r="AN440" s="14" t="s">
        <v>172</v>
      </c>
      <c r="AO440" s="39">
        <v>4000</v>
      </c>
      <c r="AP440" s="18"/>
      <c r="AQ440" s="18"/>
      <c r="AR440" s="18" t="s">
        <v>4667</v>
      </c>
      <c r="AS440" s="25" t="s">
        <v>882</v>
      </c>
      <c r="AT440" s="25" t="s">
        <v>882</v>
      </c>
      <c r="AU440" s="18" t="s">
        <v>4527</v>
      </c>
      <c r="AV440" s="18"/>
      <c r="AW440" s="98" t="s">
        <v>278</v>
      </c>
      <c r="AX440" s="18" t="s">
        <v>4552</v>
      </c>
      <c r="AY440" s="18"/>
      <c r="AZ440" s="18"/>
      <c r="BA440" s="25" t="s">
        <v>279</v>
      </c>
      <c r="BB440" s="18">
        <v>13827840206</v>
      </c>
      <c r="BC440" s="14" t="s">
        <v>4668</v>
      </c>
      <c r="BD440" s="18" t="s">
        <v>280</v>
      </c>
      <c r="BE440" s="25">
        <v>0</v>
      </c>
      <c r="BF440" s="25">
        <v>0</v>
      </c>
      <c r="BG440" s="25">
        <v>0</v>
      </c>
      <c r="BH440" s="25">
        <v>0</v>
      </c>
      <c r="BI440" s="18"/>
      <c r="BJ440" s="35" t="s">
        <v>1847</v>
      </c>
      <c r="BK440" s="57">
        <v>77</v>
      </c>
      <c r="BL440" s="18"/>
      <c r="BM440" s="18"/>
      <c r="BN440" s="112" t="s">
        <v>166</v>
      </c>
    </row>
    <row r="441" ht="33" customHeight="1" spans="1:66">
      <c r="A441" s="14" t="s">
        <v>82</v>
      </c>
      <c r="B441" s="15" t="s">
        <v>4669</v>
      </c>
      <c r="C441" s="14" t="s">
        <v>82</v>
      </c>
      <c r="D441" s="138" t="s">
        <v>81</v>
      </c>
      <c r="E441" s="17">
        <v>2840</v>
      </c>
      <c r="F441" s="18" t="s">
        <v>285</v>
      </c>
      <c r="G441" s="18" t="s">
        <v>265</v>
      </c>
      <c r="H441" s="19" t="s">
        <v>266</v>
      </c>
      <c r="I441" s="15" t="s">
        <v>4670</v>
      </c>
      <c r="J441" s="24">
        <v>30</v>
      </c>
      <c r="K441" s="25">
        <v>28</v>
      </c>
      <c r="L441" s="73">
        <v>3</v>
      </c>
      <c r="M441" s="15">
        <v>45412</v>
      </c>
      <c r="N441" s="15">
        <v>46507</v>
      </c>
      <c r="O441" s="108"/>
      <c r="P441" s="15" t="s">
        <v>2618</v>
      </c>
      <c r="Q441" s="25">
        <v>3.6</v>
      </c>
      <c r="R441" s="24">
        <v>3</v>
      </c>
      <c r="S441" s="29" t="s">
        <v>1826</v>
      </c>
      <c r="T441" s="25" t="s">
        <v>270</v>
      </c>
      <c r="U441" s="18"/>
      <c r="V441" s="19" t="s">
        <v>166</v>
      </c>
      <c r="W441" s="18" t="s">
        <v>4671</v>
      </c>
      <c r="X441" s="18" t="s">
        <v>24</v>
      </c>
      <c r="Y441" s="35" t="s">
        <v>288</v>
      </c>
      <c r="Z441" s="18" t="s">
        <v>4672</v>
      </c>
      <c r="AA441" s="18" t="s">
        <v>4673</v>
      </c>
      <c r="AB441" s="130" t="s">
        <v>4674</v>
      </c>
      <c r="AC441" s="38" t="s">
        <v>273</v>
      </c>
      <c r="AD441" s="18" t="s">
        <v>274</v>
      </c>
      <c r="AE441" s="25" t="s">
        <v>4675</v>
      </c>
      <c r="AF441" s="289" t="s">
        <v>4676</v>
      </c>
      <c r="AG441" s="14" t="s">
        <v>172</v>
      </c>
      <c r="AH441" s="14" t="s">
        <v>172</v>
      </c>
      <c r="AI441" s="14" t="s">
        <v>172</v>
      </c>
      <c r="AJ441" s="14" t="s">
        <v>172</v>
      </c>
      <c r="AK441" s="68" t="s">
        <v>172</v>
      </c>
      <c r="AL441" s="50"/>
      <c r="AM441" s="69" t="s">
        <v>172</v>
      </c>
      <c r="AN441" s="14" t="s">
        <v>172</v>
      </c>
      <c r="AO441" s="18">
        <v>2000</v>
      </c>
      <c r="AP441" s="18"/>
      <c r="AQ441" s="18"/>
      <c r="AR441" s="18" t="s">
        <v>4677</v>
      </c>
      <c r="AS441" s="25" t="s">
        <v>1050</v>
      </c>
      <c r="AT441" s="25" t="s">
        <v>1050</v>
      </c>
      <c r="AU441" s="18" t="s">
        <v>306</v>
      </c>
      <c r="AV441" s="18" t="s">
        <v>245</v>
      </c>
      <c r="AW441" s="98" t="s">
        <v>278</v>
      </c>
      <c r="AX441" s="18" t="s">
        <v>3559</v>
      </c>
      <c r="AY441" s="18"/>
      <c r="AZ441" s="18"/>
      <c r="BA441" s="25" t="s">
        <v>279</v>
      </c>
      <c r="BB441" s="18">
        <v>15019986570</v>
      </c>
      <c r="BC441" s="14" t="s">
        <v>4678</v>
      </c>
      <c r="BD441" s="18" t="s">
        <v>280</v>
      </c>
      <c r="BE441" s="25">
        <v>0</v>
      </c>
      <c r="BF441" s="25">
        <v>0</v>
      </c>
      <c r="BG441" s="25">
        <v>0</v>
      </c>
      <c r="BH441" s="25">
        <v>0</v>
      </c>
      <c r="BI441" s="18"/>
      <c r="BJ441" s="35" t="s">
        <v>1847</v>
      </c>
      <c r="BK441" s="18">
        <v>77</v>
      </c>
      <c r="BL441" s="18"/>
      <c r="BM441" s="18"/>
      <c r="BN441" s="112" t="s">
        <v>24</v>
      </c>
    </row>
    <row r="442" ht="33" customHeight="1" spans="1:66">
      <c r="A442" s="14" t="s">
        <v>84</v>
      </c>
      <c r="B442" s="15" t="s">
        <v>4679</v>
      </c>
      <c r="C442" s="14" t="s">
        <v>84</v>
      </c>
      <c r="D442" s="138" t="s">
        <v>83</v>
      </c>
      <c r="E442" s="17">
        <v>2841</v>
      </c>
      <c r="F442" s="18" t="s">
        <v>285</v>
      </c>
      <c r="G442" s="18" t="s">
        <v>310</v>
      </c>
      <c r="H442" s="19" t="s">
        <v>266</v>
      </c>
      <c r="I442" s="15" t="s">
        <v>4680</v>
      </c>
      <c r="J442" s="24">
        <v>20</v>
      </c>
      <c r="K442" s="25">
        <v>18</v>
      </c>
      <c r="L442" s="73">
        <v>3</v>
      </c>
      <c r="M442" s="15">
        <v>45412</v>
      </c>
      <c r="N442" s="15">
        <v>46507</v>
      </c>
      <c r="O442" s="108"/>
      <c r="P442" s="15" t="s">
        <v>2618</v>
      </c>
      <c r="Q442" s="25">
        <v>3.6</v>
      </c>
      <c r="R442" s="24">
        <v>3</v>
      </c>
      <c r="S442" s="29" t="s">
        <v>1826</v>
      </c>
      <c r="T442" s="25" t="s">
        <v>270</v>
      </c>
      <c r="U442" s="18"/>
      <c r="V442" s="19" t="s">
        <v>166</v>
      </c>
      <c r="W442" s="18" t="s">
        <v>2414</v>
      </c>
      <c r="X442" s="18" t="s">
        <v>166</v>
      </c>
      <c r="Y442" s="35" t="s">
        <v>313</v>
      </c>
      <c r="Z442" s="18" t="s">
        <v>4681</v>
      </c>
      <c r="AA442" s="18" t="s">
        <v>4682</v>
      </c>
      <c r="AB442" s="130" t="s">
        <v>4683</v>
      </c>
      <c r="AC442" s="38" t="s">
        <v>273</v>
      </c>
      <c r="AD442" s="18" t="s">
        <v>321</v>
      </c>
      <c r="AE442" s="25" t="s">
        <v>4684</v>
      </c>
      <c r="AF442" s="289" t="s">
        <v>4685</v>
      </c>
      <c r="AG442" s="14" t="s">
        <v>172</v>
      </c>
      <c r="AH442" s="14" t="s">
        <v>172</v>
      </c>
      <c r="AI442" s="14" t="s">
        <v>172</v>
      </c>
      <c r="AJ442" s="14" t="s">
        <v>172</v>
      </c>
      <c r="AK442" s="68" t="s">
        <v>172</v>
      </c>
      <c r="AL442" s="50"/>
      <c r="AM442" s="69" t="s">
        <v>172</v>
      </c>
      <c r="AN442" s="14" t="s">
        <v>172</v>
      </c>
      <c r="AO442" s="18">
        <v>2000</v>
      </c>
      <c r="AP442" s="18"/>
      <c r="AQ442" s="18"/>
      <c r="AR442" s="18" t="s">
        <v>4686</v>
      </c>
      <c r="AS442" s="25" t="s">
        <v>882</v>
      </c>
      <c r="AT442" s="25" t="s">
        <v>882</v>
      </c>
      <c r="AU442" s="18" t="s">
        <v>1050</v>
      </c>
      <c r="AV442" s="18"/>
      <c r="AW442" s="98" t="s">
        <v>278</v>
      </c>
      <c r="AX442" s="18" t="s">
        <v>4552</v>
      </c>
      <c r="AY442" s="18"/>
      <c r="AZ442" s="18"/>
      <c r="BA442" s="25" t="s">
        <v>279</v>
      </c>
      <c r="BB442" s="18">
        <v>13825341616</v>
      </c>
      <c r="BC442" s="14" t="s">
        <v>4687</v>
      </c>
      <c r="BD442" s="18" t="s">
        <v>280</v>
      </c>
      <c r="BE442" s="25">
        <v>0</v>
      </c>
      <c r="BF442" s="25">
        <v>0</v>
      </c>
      <c r="BG442" s="25">
        <v>0</v>
      </c>
      <c r="BH442" s="25">
        <v>0</v>
      </c>
      <c r="BI442" s="18"/>
      <c r="BJ442" s="35" t="s">
        <v>1847</v>
      </c>
      <c r="BK442" s="18">
        <v>77</v>
      </c>
      <c r="BL442" s="18"/>
      <c r="BM442" s="18"/>
      <c r="BN442" s="112" t="s">
        <v>166</v>
      </c>
    </row>
    <row r="443" ht="33" customHeight="1" spans="1:66">
      <c r="A443" s="14" t="s">
        <v>86</v>
      </c>
      <c r="B443" s="15" t="s">
        <v>3623</v>
      </c>
      <c r="C443" s="14" t="s">
        <v>86</v>
      </c>
      <c r="D443" s="138" t="s">
        <v>85</v>
      </c>
      <c r="E443" s="17">
        <v>2847</v>
      </c>
      <c r="F443" s="18" t="s">
        <v>285</v>
      </c>
      <c r="G443" s="18" t="s">
        <v>265</v>
      </c>
      <c r="H443" s="19" t="s">
        <v>266</v>
      </c>
      <c r="I443" s="15" t="s">
        <v>3624</v>
      </c>
      <c r="J443" s="24">
        <v>50</v>
      </c>
      <c r="K443" s="25">
        <v>46.4</v>
      </c>
      <c r="L443" s="73">
        <v>3</v>
      </c>
      <c r="M443" s="15">
        <v>45443</v>
      </c>
      <c r="N443" s="15">
        <v>46538</v>
      </c>
      <c r="O443" s="108"/>
      <c r="P443" s="15" t="s">
        <v>2618</v>
      </c>
      <c r="Q443" s="25">
        <v>3.6</v>
      </c>
      <c r="R443" s="24">
        <v>3</v>
      </c>
      <c r="S443" s="29" t="s">
        <v>1826</v>
      </c>
      <c r="T443" s="25" t="s">
        <v>270</v>
      </c>
      <c r="U443" s="18"/>
      <c r="V443" s="19" t="s">
        <v>166</v>
      </c>
      <c r="W443" s="14" t="s">
        <v>3625</v>
      </c>
      <c r="X443" s="18" t="s">
        <v>24</v>
      </c>
      <c r="Y443" s="35" t="s">
        <v>1507</v>
      </c>
      <c r="Z443" s="18" t="s">
        <v>4688</v>
      </c>
      <c r="AA443" s="18" t="s">
        <v>4689</v>
      </c>
      <c r="AB443" s="130" t="s">
        <v>3626</v>
      </c>
      <c r="AC443" s="38" t="s">
        <v>273</v>
      </c>
      <c r="AD443" s="18" t="s">
        <v>274</v>
      </c>
      <c r="AE443" s="25" t="s">
        <v>4690</v>
      </c>
      <c r="AF443" s="14" t="s">
        <v>3628</v>
      </c>
      <c r="AG443" s="14" t="s">
        <v>172</v>
      </c>
      <c r="AH443" s="14" t="s">
        <v>172</v>
      </c>
      <c r="AI443" s="14" t="s">
        <v>172</v>
      </c>
      <c r="AJ443" s="14" t="s">
        <v>172</v>
      </c>
      <c r="AK443" s="68" t="s">
        <v>172</v>
      </c>
      <c r="AL443" s="50"/>
      <c r="AM443" s="69" t="s">
        <v>172</v>
      </c>
      <c r="AN443" s="14" t="s">
        <v>172</v>
      </c>
      <c r="AO443" s="53">
        <v>4000</v>
      </c>
      <c r="AP443" s="53"/>
      <c r="AQ443" s="53"/>
      <c r="AR443" s="18" t="s">
        <v>3629</v>
      </c>
      <c r="AS443" s="25" t="s">
        <v>1050</v>
      </c>
      <c r="AT443" s="25" t="s">
        <v>1050</v>
      </c>
      <c r="AU443" s="18" t="s">
        <v>882</v>
      </c>
      <c r="AV443" s="18" t="s">
        <v>245</v>
      </c>
      <c r="AW443" s="98" t="s">
        <v>278</v>
      </c>
      <c r="AX443" s="18" t="s">
        <v>3630</v>
      </c>
      <c r="AY443" s="18"/>
      <c r="AZ443" s="18"/>
      <c r="BA443" s="25" t="s">
        <v>279</v>
      </c>
      <c r="BB443" s="18">
        <v>18128940098</v>
      </c>
      <c r="BC443" s="14" t="s">
        <v>4691</v>
      </c>
      <c r="BD443" s="18" t="s">
        <v>280</v>
      </c>
      <c r="BE443" s="25">
        <v>0</v>
      </c>
      <c r="BF443" s="25">
        <v>0</v>
      </c>
      <c r="BG443" s="25">
        <v>0</v>
      </c>
      <c r="BH443" s="25">
        <v>0</v>
      </c>
      <c r="BI443" s="18"/>
      <c r="BJ443" s="35" t="s">
        <v>1847</v>
      </c>
      <c r="BK443" s="18">
        <v>77</v>
      </c>
      <c r="BL443" s="18"/>
      <c r="BM443" s="18"/>
      <c r="BN443" s="112" t="s">
        <v>166</v>
      </c>
    </row>
    <row r="444" ht="33" customHeight="1" spans="1:66">
      <c r="A444" s="14" t="s">
        <v>88</v>
      </c>
      <c r="B444" s="15" t="s">
        <v>3819</v>
      </c>
      <c r="C444" s="14" t="s">
        <v>88</v>
      </c>
      <c r="D444" s="15" t="s">
        <v>87</v>
      </c>
      <c r="E444" s="17">
        <v>2857</v>
      </c>
      <c r="F444" s="18" t="s">
        <v>285</v>
      </c>
      <c r="G444" s="18" t="s">
        <v>310</v>
      </c>
      <c r="H444" s="19" t="s">
        <v>266</v>
      </c>
      <c r="I444" s="15" t="s">
        <v>3820</v>
      </c>
      <c r="J444" s="24">
        <v>30</v>
      </c>
      <c r="K444" s="25">
        <v>23.6</v>
      </c>
      <c r="L444" s="73">
        <v>3</v>
      </c>
      <c r="M444" s="15">
        <v>45464</v>
      </c>
      <c r="N444" s="15">
        <v>46559</v>
      </c>
      <c r="O444" s="108"/>
      <c r="P444" s="15" t="s">
        <v>2618</v>
      </c>
      <c r="Q444" s="25">
        <v>3.6</v>
      </c>
      <c r="R444" s="24">
        <v>3</v>
      </c>
      <c r="S444" s="29" t="s">
        <v>1826</v>
      </c>
      <c r="T444" s="25" t="s">
        <v>1333</v>
      </c>
      <c r="U444" s="18"/>
      <c r="V444" s="19" t="s">
        <v>166</v>
      </c>
      <c r="W444" s="18" t="s">
        <v>435</v>
      </c>
      <c r="X444" s="18" t="s">
        <v>166</v>
      </c>
      <c r="Y444" s="35" t="s">
        <v>288</v>
      </c>
      <c r="Z444" s="18" t="s">
        <v>3821</v>
      </c>
      <c r="AA444" s="18" t="s">
        <v>4692</v>
      </c>
      <c r="AB444" s="130" t="s">
        <v>3822</v>
      </c>
      <c r="AC444" s="38" t="s">
        <v>273</v>
      </c>
      <c r="AD444" s="14" t="s">
        <v>274</v>
      </c>
      <c r="AE444" s="25" t="s">
        <v>4693</v>
      </c>
      <c r="AF444" s="289" t="s">
        <v>3824</v>
      </c>
      <c r="AG444" s="18" t="s">
        <v>4694</v>
      </c>
      <c r="AH444" s="18">
        <v>1</v>
      </c>
      <c r="AI444" s="18" t="s">
        <v>3826</v>
      </c>
      <c r="AJ444" s="18" t="s">
        <v>3827</v>
      </c>
      <c r="AK444" s="49">
        <v>46.9595</v>
      </c>
      <c r="AL444" s="122">
        <v>46.9595</v>
      </c>
      <c r="AM444" s="51">
        <v>63.88</v>
      </c>
      <c r="AN444" s="52">
        <v>134.17</v>
      </c>
      <c r="AO444" s="53">
        <v>8000</v>
      </c>
      <c r="AP444" s="53" t="s">
        <v>4695</v>
      </c>
      <c r="AQ444" s="53"/>
      <c r="AR444" s="18" t="s">
        <v>3828</v>
      </c>
      <c r="AS444" s="25" t="s">
        <v>599</v>
      </c>
      <c r="AT444" s="25" t="s">
        <v>599</v>
      </c>
      <c r="AU444" s="18" t="s">
        <v>306</v>
      </c>
      <c r="AV444" s="18"/>
      <c r="AW444" s="102" t="s">
        <v>278</v>
      </c>
      <c r="AX444" s="18" t="s">
        <v>3630</v>
      </c>
      <c r="AY444" s="18"/>
      <c r="AZ444" s="18"/>
      <c r="BA444" s="25" t="s">
        <v>279</v>
      </c>
      <c r="BB444" s="18">
        <v>13232609996</v>
      </c>
      <c r="BC444" s="14" t="s">
        <v>4696</v>
      </c>
      <c r="BD444" s="25" t="s">
        <v>4697</v>
      </c>
      <c r="BE444" s="25">
        <v>0</v>
      </c>
      <c r="BF444" s="25">
        <v>0</v>
      </c>
      <c r="BG444" s="25">
        <v>0</v>
      </c>
      <c r="BH444" s="25">
        <v>0</v>
      </c>
      <c r="BI444" s="18"/>
      <c r="BJ444" s="35" t="s">
        <v>1847</v>
      </c>
      <c r="BK444" s="18">
        <v>77</v>
      </c>
      <c r="BL444" s="18"/>
      <c r="BM444" s="18"/>
      <c r="BN444" s="112" t="s">
        <v>166</v>
      </c>
    </row>
    <row r="445" ht="33" customHeight="1" spans="1:66">
      <c r="A445" s="14" t="s">
        <v>90</v>
      </c>
      <c r="B445" s="15" t="s">
        <v>4698</v>
      </c>
      <c r="C445" s="14" t="s">
        <v>90</v>
      </c>
      <c r="D445" s="15" t="s">
        <v>89</v>
      </c>
      <c r="E445" s="17">
        <v>2859</v>
      </c>
      <c r="F445" s="18" t="s">
        <v>285</v>
      </c>
      <c r="G445" s="18" t="s">
        <v>265</v>
      </c>
      <c r="H445" s="19" t="s">
        <v>266</v>
      </c>
      <c r="I445" s="15" t="s">
        <v>4699</v>
      </c>
      <c r="J445" s="24">
        <v>30</v>
      </c>
      <c r="K445" s="25">
        <v>26.8</v>
      </c>
      <c r="L445" s="73">
        <v>3</v>
      </c>
      <c r="M445" s="15">
        <v>45464</v>
      </c>
      <c r="N445" s="15">
        <v>46559</v>
      </c>
      <c r="O445" s="108"/>
      <c r="P445" s="15" t="s">
        <v>2618</v>
      </c>
      <c r="Q445" s="25">
        <v>3.6</v>
      </c>
      <c r="R445" s="24">
        <v>3</v>
      </c>
      <c r="S445" s="29" t="s">
        <v>1826</v>
      </c>
      <c r="T445" s="25" t="s">
        <v>270</v>
      </c>
      <c r="U445" s="18"/>
      <c r="V445" s="19" t="s">
        <v>166</v>
      </c>
      <c r="W445" s="18" t="s">
        <v>2144</v>
      </c>
      <c r="X445" s="18" t="s">
        <v>24</v>
      </c>
      <c r="Y445" s="35" t="s">
        <v>288</v>
      </c>
      <c r="Z445" s="18" t="s">
        <v>4700</v>
      </c>
      <c r="AA445" s="18" t="s">
        <v>4701</v>
      </c>
      <c r="AB445" s="130" t="s">
        <v>4702</v>
      </c>
      <c r="AC445" s="38" t="s">
        <v>273</v>
      </c>
      <c r="AD445" s="18" t="s">
        <v>321</v>
      </c>
      <c r="AE445" s="25" t="s">
        <v>4703</v>
      </c>
      <c r="AF445" s="289" t="s">
        <v>4704</v>
      </c>
      <c r="AG445" s="14" t="s">
        <v>172</v>
      </c>
      <c r="AH445" s="14" t="s">
        <v>172</v>
      </c>
      <c r="AI445" s="14" t="s">
        <v>172</v>
      </c>
      <c r="AJ445" s="14" t="s">
        <v>172</v>
      </c>
      <c r="AK445" s="68" t="s">
        <v>172</v>
      </c>
      <c r="AL445" s="50"/>
      <c r="AM445" s="69" t="s">
        <v>172</v>
      </c>
      <c r="AN445" s="14" t="s">
        <v>172</v>
      </c>
      <c r="AO445" s="53">
        <v>4000</v>
      </c>
      <c r="AP445" s="18"/>
      <c r="AQ445" s="18"/>
      <c r="AR445" s="18" t="s">
        <v>4705</v>
      </c>
      <c r="AS445" s="25" t="s">
        <v>599</v>
      </c>
      <c r="AT445" s="25" t="s">
        <v>4527</v>
      </c>
      <c r="AU445" s="18" t="s">
        <v>306</v>
      </c>
      <c r="AV445" s="18" t="s">
        <v>245</v>
      </c>
      <c r="AW445" s="102" t="s">
        <v>278</v>
      </c>
      <c r="AX445" s="18" t="s">
        <v>3541</v>
      </c>
      <c r="AY445" s="18"/>
      <c r="AZ445" s="18"/>
      <c r="BA445" s="25" t="s">
        <v>279</v>
      </c>
      <c r="BB445" s="18">
        <v>18024887588</v>
      </c>
      <c r="BC445" s="14" t="s">
        <v>4706</v>
      </c>
      <c r="BD445" s="18" t="s">
        <v>280</v>
      </c>
      <c r="BE445" s="25">
        <v>0</v>
      </c>
      <c r="BF445" s="25">
        <v>0</v>
      </c>
      <c r="BG445" s="25">
        <v>0</v>
      </c>
      <c r="BH445" s="25">
        <v>0</v>
      </c>
      <c r="BI445" s="18"/>
      <c r="BJ445" s="35" t="s">
        <v>1847</v>
      </c>
      <c r="BK445" s="18">
        <v>77</v>
      </c>
      <c r="BL445" s="18"/>
      <c r="BM445" s="18"/>
      <c r="BN445" s="112" t="s">
        <v>24</v>
      </c>
    </row>
    <row r="446" ht="33" customHeight="1" spans="1:66">
      <c r="A446" s="14" t="s">
        <v>92</v>
      </c>
      <c r="B446" s="15" t="s">
        <v>4707</v>
      </c>
      <c r="C446" s="14" t="s">
        <v>92</v>
      </c>
      <c r="D446" s="15" t="s">
        <v>91</v>
      </c>
      <c r="E446" s="17">
        <v>2861</v>
      </c>
      <c r="F446" s="18" t="s">
        <v>264</v>
      </c>
      <c r="G446" s="18" t="s">
        <v>265</v>
      </c>
      <c r="H446" s="19" t="s">
        <v>266</v>
      </c>
      <c r="I446" s="15" t="s">
        <v>4708</v>
      </c>
      <c r="J446" s="24">
        <v>30</v>
      </c>
      <c r="K446" s="25">
        <v>26.8</v>
      </c>
      <c r="L446" s="73">
        <v>3</v>
      </c>
      <c r="M446" s="15">
        <v>45467</v>
      </c>
      <c r="N446" s="15">
        <v>46562</v>
      </c>
      <c r="O446" s="108"/>
      <c r="P446" s="15" t="s">
        <v>2618</v>
      </c>
      <c r="Q446" s="25">
        <v>3.6</v>
      </c>
      <c r="R446" s="24">
        <v>3</v>
      </c>
      <c r="S446" s="29" t="s">
        <v>1826</v>
      </c>
      <c r="T446" s="25" t="s">
        <v>270</v>
      </c>
      <c r="U446" s="18"/>
      <c r="V446" s="19" t="s">
        <v>166</v>
      </c>
      <c r="W446" s="18" t="s">
        <v>4709</v>
      </c>
      <c r="X446" s="19" t="s">
        <v>24</v>
      </c>
      <c r="Y446" s="35" t="s">
        <v>272</v>
      </c>
      <c r="Z446" s="18" t="s">
        <v>4710</v>
      </c>
      <c r="AA446" s="18" t="s">
        <v>4711</v>
      </c>
      <c r="AB446" s="130" t="s">
        <v>4712</v>
      </c>
      <c r="AC446" s="38" t="s">
        <v>273</v>
      </c>
      <c r="AD446" s="18" t="s">
        <v>321</v>
      </c>
      <c r="AE446" s="25" t="s">
        <v>4713</v>
      </c>
      <c r="AF446" s="14" t="s">
        <v>4714</v>
      </c>
      <c r="AG446" s="14" t="s">
        <v>172</v>
      </c>
      <c r="AH446" s="14" t="s">
        <v>172</v>
      </c>
      <c r="AI446" s="14" t="s">
        <v>172</v>
      </c>
      <c r="AJ446" s="14" t="s">
        <v>172</v>
      </c>
      <c r="AK446" s="68" t="s">
        <v>172</v>
      </c>
      <c r="AL446" s="50"/>
      <c r="AM446" s="69" t="s">
        <v>172</v>
      </c>
      <c r="AN446" s="14" t="s">
        <v>172</v>
      </c>
      <c r="AO446" s="53">
        <v>4000</v>
      </c>
      <c r="AP446" s="39"/>
      <c r="AQ446" s="39"/>
      <c r="AR446" s="31" t="s">
        <v>4715</v>
      </c>
      <c r="AS446" s="25" t="s">
        <v>599</v>
      </c>
      <c r="AT446" s="25" t="s">
        <v>4527</v>
      </c>
      <c r="AU446" s="18" t="s">
        <v>1050</v>
      </c>
      <c r="AV446" s="18" t="s">
        <v>245</v>
      </c>
      <c r="AW446" s="102" t="s">
        <v>278</v>
      </c>
      <c r="AX446" s="18" t="s">
        <v>3598</v>
      </c>
      <c r="AY446" s="18"/>
      <c r="AZ446" s="18"/>
      <c r="BA446" s="25" t="s">
        <v>279</v>
      </c>
      <c r="BB446" s="26">
        <v>13172763191</v>
      </c>
      <c r="BC446" s="14" t="s">
        <v>4716</v>
      </c>
      <c r="BD446" s="18" t="s">
        <v>280</v>
      </c>
      <c r="BE446" s="25">
        <v>0</v>
      </c>
      <c r="BF446" s="25">
        <v>0</v>
      </c>
      <c r="BG446" s="25">
        <v>0</v>
      </c>
      <c r="BH446" s="25">
        <v>0</v>
      </c>
      <c r="BI446" s="25"/>
      <c r="BJ446" s="35" t="s">
        <v>1847</v>
      </c>
      <c r="BK446" s="57">
        <v>77</v>
      </c>
      <c r="BL446" s="18"/>
      <c r="BM446" s="18"/>
      <c r="BN446" s="112" t="s">
        <v>24</v>
      </c>
    </row>
    <row r="447" ht="33" customHeight="1" spans="1:66">
      <c r="A447" s="14" t="s">
        <v>94</v>
      </c>
      <c r="B447" s="15" t="s">
        <v>4717</v>
      </c>
      <c r="C447" s="14" t="s">
        <v>94</v>
      </c>
      <c r="D447" s="15" t="s">
        <v>93</v>
      </c>
      <c r="E447" s="17">
        <v>2862</v>
      </c>
      <c r="F447" s="18" t="s">
        <v>285</v>
      </c>
      <c r="G447" s="18" t="s">
        <v>265</v>
      </c>
      <c r="H447" s="19" t="s">
        <v>266</v>
      </c>
      <c r="I447" s="15" t="s">
        <v>4718</v>
      </c>
      <c r="J447" s="24">
        <v>30</v>
      </c>
      <c r="K447" s="25">
        <v>28.4</v>
      </c>
      <c r="L447" s="73">
        <v>3</v>
      </c>
      <c r="M447" s="15">
        <v>45468</v>
      </c>
      <c r="N447" s="15">
        <v>46563</v>
      </c>
      <c r="O447" s="108"/>
      <c r="P447" s="15" t="s">
        <v>2618</v>
      </c>
      <c r="Q447" s="25">
        <v>3.6</v>
      </c>
      <c r="R447" s="24">
        <v>3</v>
      </c>
      <c r="S447" s="29" t="s">
        <v>1826</v>
      </c>
      <c r="T447" s="25" t="s">
        <v>270</v>
      </c>
      <c r="U447" s="18"/>
      <c r="V447" s="19" t="s">
        <v>166</v>
      </c>
      <c r="W447" s="18" t="s">
        <v>4719</v>
      </c>
      <c r="X447" s="19" t="s">
        <v>24</v>
      </c>
      <c r="Y447" s="35" t="s">
        <v>421</v>
      </c>
      <c r="Z447" s="18" t="s">
        <v>4720</v>
      </c>
      <c r="AA447" s="18" t="s">
        <v>4721</v>
      </c>
      <c r="AB447" s="130" t="s">
        <v>4722</v>
      </c>
      <c r="AC447" s="38" t="s">
        <v>273</v>
      </c>
      <c r="AD447" s="18" t="s">
        <v>321</v>
      </c>
      <c r="AE447" s="25" t="s">
        <v>4723</v>
      </c>
      <c r="AF447" s="14" t="s">
        <v>4724</v>
      </c>
      <c r="AG447" s="14" t="s">
        <v>172</v>
      </c>
      <c r="AH447" s="14" t="s">
        <v>172</v>
      </c>
      <c r="AI447" s="14" t="s">
        <v>172</v>
      </c>
      <c r="AJ447" s="14" t="s">
        <v>172</v>
      </c>
      <c r="AK447" s="68" t="s">
        <v>172</v>
      </c>
      <c r="AL447" s="50"/>
      <c r="AM447" s="69" t="s">
        <v>172</v>
      </c>
      <c r="AN447" s="14" t="s">
        <v>172</v>
      </c>
      <c r="AO447" s="53">
        <v>2000</v>
      </c>
      <c r="AP447" s="39"/>
      <c r="AQ447" s="39"/>
      <c r="AR447" s="31" t="s">
        <v>4725</v>
      </c>
      <c r="AS447" s="25" t="s">
        <v>599</v>
      </c>
      <c r="AT447" s="25" t="s">
        <v>599</v>
      </c>
      <c r="AU447" s="18" t="s">
        <v>306</v>
      </c>
      <c r="AV447" s="18" t="s">
        <v>245</v>
      </c>
      <c r="AW447" s="102" t="s">
        <v>278</v>
      </c>
      <c r="AX447" s="18" t="s">
        <v>3541</v>
      </c>
      <c r="AY447" s="18"/>
      <c r="AZ447" s="18"/>
      <c r="BA447" s="25" t="s">
        <v>279</v>
      </c>
      <c r="BB447" s="26">
        <v>13502640403</v>
      </c>
      <c r="BC447" s="14" t="s">
        <v>4726</v>
      </c>
      <c r="BD447" s="18" t="s">
        <v>280</v>
      </c>
      <c r="BE447" s="25">
        <v>0</v>
      </c>
      <c r="BF447" s="25">
        <v>0</v>
      </c>
      <c r="BG447" s="25">
        <v>0</v>
      </c>
      <c r="BH447" s="25">
        <v>0</v>
      </c>
      <c r="BI447" s="25"/>
      <c r="BJ447" s="35" t="s">
        <v>1847</v>
      </c>
      <c r="BK447" s="57">
        <v>77</v>
      </c>
      <c r="BL447" s="18"/>
      <c r="BM447" s="18"/>
      <c r="BN447" s="112" t="s">
        <v>24</v>
      </c>
    </row>
    <row r="448" ht="33" customHeight="1" spans="1:66">
      <c r="A448" s="14" t="s">
        <v>96</v>
      </c>
      <c r="B448" s="15" t="s">
        <v>2786</v>
      </c>
      <c r="C448" s="14" t="s">
        <v>96</v>
      </c>
      <c r="D448" s="15" t="s">
        <v>95</v>
      </c>
      <c r="E448" s="17">
        <v>2863</v>
      </c>
      <c r="F448" s="19" t="s">
        <v>285</v>
      </c>
      <c r="G448" s="18" t="s">
        <v>265</v>
      </c>
      <c r="H448" s="19" t="s">
        <v>266</v>
      </c>
      <c r="I448" s="15" t="s">
        <v>2787</v>
      </c>
      <c r="J448" s="24">
        <v>30</v>
      </c>
      <c r="K448" s="25">
        <v>26.8</v>
      </c>
      <c r="L448" s="73">
        <v>3</v>
      </c>
      <c r="M448" s="15">
        <v>45470</v>
      </c>
      <c r="N448" s="15">
        <v>46565</v>
      </c>
      <c r="O448" s="108"/>
      <c r="P448" s="15" t="s">
        <v>2618</v>
      </c>
      <c r="Q448" s="25">
        <v>3.6</v>
      </c>
      <c r="R448" s="24">
        <v>3</v>
      </c>
      <c r="S448" s="29" t="s">
        <v>1826</v>
      </c>
      <c r="T448" s="25" t="s">
        <v>270</v>
      </c>
      <c r="U448" s="18"/>
      <c r="V448" s="19" t="s">
        <v>166</v>
      </c>
      <c r="W448" s="18" t="s">
        <v>1134</v>
      </c>
      <c r="X448" s="19" t="s">
        <v>24</v>
      </c>
      <c r="Y448" s="35" t="s">
        <v>272</v>
      </c>
      <c r="Z448" s="18" t="s">
        <v>4727</v>
      </c>
      <c r="AA448" s="18" t="s">
        <v>4728</v>
      </c>
      <c r="AB448" s="130" t="s">
        <v>4729</v>
      </c>
      <c r="AC448" s="38" t="s">
        <v>273</v>
      </c>
      <c r="AD448" s="18" t="s">
        <v>274</v>
      </c>
      <c r="AE448" s="25" t="s">
        <v>4730</v>
      </c>
      <c r="AF448" s="14" t="s">
        <v>2791</v>
      </c>
      <c r="AG448" s="14" t="s">
        <v>172</v>
      </c>
      <c r="AH448" s="14" t="s">
        <v>172</v>
      </c>
      <c r="AI448" s="14" t="s">
        <v>172</v>
      </c>
      <c r="AJ448" s="14" t="s">
        <v>172</v>
      </c>
      <c r="AK448" s="68" t="s">
        <v>172</v>
      </c>
      <c r="AL448" s="50"/>
      <c r="AM448" s="69" t="s">
        <v>172</v>
      </c>
      <c r="AN448" s="14" t="s">
        <v>172</v>
      </c>
      <c r="AO448" s="39">
        <v>4000</v>
      </c>
      <c r="AP448" s="39"/>
      <c r="AQ448" s="39"/>
      <c r="AR448" s="31" t="s">
        <v>2792</v>
      </c>
      <c r="AS448" s="25" t="s">
        <v>1050</v>
      </c>
      <c r="AT448" s="25" t="s">
        <v>1050</v>
      </c>
      <c r="AU448" s="18" t="s">
        <v>882</v>
      </c>
      <c r="AV448" s="18" t="s">
        <v>1394</v>
      </c>
      <c r="AW448" s="98" t="s">
        <v>278</v>
      </c>
      <c r="AX448" s="18" t="s">
        <v>3559</v>
      </c>
      <c r="AY448" s="18"/>
      <c r="AZ448" s="18"/>
      <c r="BA448" s="25" t="s">
        <v>279</v>
      </c>
      <c r="BB448" s="26">
        <v>18688280163</v>
      </c>
      <c r="BC448" s="14" t="s">
        <v>4731</v>
      </c>
      <c r="BD448" s="18" t="s">
        <v>280</v>
      </c>
      <c r="BE448" s="25">
        <v>0</v>
      </c>
      <c r="BF448" s="25">
        <v>0</v>
      </c>
      <c r="BG448" s="25">
        <v>0</v>
      </c>
      <c r="BH448" s="25">
        <v>0</v>
      </c>
      <c r="BI448" s="25"/>
      <c r="BJ448" s="35" t="s">
        <v>1847</v>
      </c>
      <c r="BK448" s="57">
        <v>77</v>
      </c>
      <c r="BL448" s="18"/>
      <c r="BM448" s="18"/>
      <c r="BN448" s="112" t="s">
        <v>24</v>
      </c>
    </row>
    <row r="449" ht="33" customHeight="1" spans="1:66">
      <c r="A449" s="14" t="s">
        <v>98</v>
      </c>
      <c r="B449" s="15" t="s">
        <v>4732</v>
      </c>
      <c r="C449" s="14" t="s">
        <v>98</v>
      </c>
      <c r="D449" s="16" t="s">
        <v>97</v>
      </c>
      <c r="E449" s="17">
        <v>2865</v>
      </c>
      <c r="F449" s="19" t="s">
        <v>285</v>
      </c>
      <c r="G449" s="18" t="s">
        <v>310</v>
      </c>
      <c r="H449" s="19" t="s">
        <v>266</v>
      </c>
      <c r="I449" s="15" t="s">
        <v>4733</v>
      </c>
      <c r="J449" s="24">
        <v>20</v>
      </c>
      <c r="K449" s="25">
        <v>18.4</v>
      </c>
      <c r="L449" s="73">
        <v>3</v>
      </c>
      <c r="M449" s="15">
        <v>45471</v>
      </c>
      <c r="N449" s="15">
        <v>46566</v>
      </c>
      <c r="O449" s="108"/>
      <c r="P449" s="15" t="s">
        <v>2618</v>
      </c>
      <c r="Q449" s="25">
        <v>3.6</v>
      </c>
      <c r="R449" s="24">
        <v>3</v>
      </c>
      <c r="S449" s="29" t="s">
        <v>1826</v>
      </c>
      <c r="T449" s="25" t="s">
        <v>270</v>
      </c>
      <c r="U449" s="18"/>
      <c r="V449" s="19" t="s">
        <v>166</v>
      </c>
      <c r="W449" s="18" t="s">
        <v>4734</v>
      </c>
      <c r="X449" s="19" t="s">
        <v>166</v>
      </c>
      <c r="Y449" s="35" t="s">
        <v>1507</v>
      </c>
      <c r="Z449" s="18" t="s">
        <v>4735</v>
      </c>
      <c r="AA449" s="18" t="s">
        <v>4736</v>
      </c>
      <c r="AB449" s="130" t="s">
        <v>4737</v>
      </c>
      <c r="AC449" s="38" t="s">
        <v>273</v>
      </c>
      <c r="AD449" s="18" t="s">
        <v>274</v>
      </c>
      <c r="AE449" s="25" t="s">
        <v>4738</v>
      </c>
      <c r="AF449" s="14" t="s">
        <v>4739</v>
      </c>
      <c r="AG449" s="14" t="s">
        <v>172</v>
      </c>
      <c r="AH449" s="14" t="s">
        <v>172</v>
      </c>
      <c r="AI449" s="14" t="s">
        <v>172</v>
      </c>
      <c r="AJ449" s="14" t="s">
        <v>172</v>
      </c>
      <c r="AK449" s="68" t="s">
        <v>172</v>
      </c>
      <c r="AL449" s="50"/>
      <c r="AM449" s="69" t="s">
        <v>172</v>
      </c>
      <c r="AN449" s="14" t="s">
        <v>172</v>
      </c>
      <c r="AO449" s="53">
        <v>2000</v>
      </c>
      <c r="AP449" s="39"/>
      <c r="AQ449" s="39"/>
      <c r="AR449" s="31" t="s">
        <v>4740</v>
      </c>
      <c r="AS449" s="25" t="s">
        <v>599</v>
      </c>
      <c r="AT449" s="25" t="s">
        <v>4527</v>
      </c>
      <c r="AU449" s="18" t="s">
        <v>1050</v>
      </c>
      <c r="AV449" s="18"/>
      <c r="AW449" s="98" t="s">
        <v>278</v>
      </c>
      <c r="AX449" s="18" t="s">
        <v>3630</v>
      </c>
      <c r="AY449" s="18"/>
      <c r="AZ449" s="18"/>
      <c r="BA449" s="25" t="s">
        <v>279</v>
      </c>
      <c r="BB449" s="26">
        <v>15811641751</v>
      </c>
      <c r="BC449" s="14" t="s">
        <v>4741</v>
      </c>
      <c r="BD449" s="18" t="s">
        <v>280</v>
      </c>
      <c r="BE449" s="25">
        <v>0</v>
      </c>
      <c r="BF449" s="25">
        <v>0</v>
      </c>
      <c r="BG449" s="25">
        <v>0</v>
      </c>
      <c r="BH449" s="25">
        <v>0</v>
      </c>
      <c r="BI449" s="25"/>
      <c r="BJ449" s="35" t="s">
        <v>1847</v>
      </c>
      <c r="BK449" s="57">
        <v>77</v>
      </c>
      <c r="BL449" s="18"/>
      <c r="BM449" s="18"/>
      <c r="BN449" s="112" t="s">
        <v>166</v>
      </c>
    </row>
    <row r="450" ht="33" customHeight="1" spans="1:66">
      <c r="A450" s="14" t="s">
        <v>100</v>
      </c>
      <c r="B450" s="15" t="s">
        <v>4742</v>
      </c>
      <c r="C450" s="14" t="s">
        <v>100</v>
      </c>
      <c r="D450" s="15" t="s">
        <v>99</v>
      </c>
      <c r="E450" s="17">
        <v>2872</v>
      </c>
      <c r="F450" s="19" t="s">
        <v>285</v>
      </c>
      <c r="G450" s="18" t="s">
        <v>310</v>
      </c>
      <c r="H450" s="19" t="s">
        <v>266</v>
      </c>
      <c r="I450" s="15" t="s">
        <v>4743</v>
      </c>
      <c r="J450" s="24">
        <v>17</v>
      </c>
      <c r="K450" s="25">
        <v>15.6</v>
      </c>
      <c r="L450" s="73">
        <v>3</v>
      </c>
      <c r="M450" s="15">
        <v>45478</v>
      </c>
      <c r="N450" s="15">
        <v>46573</v>
      </c>
      <c r="O450" s="108"/>
      <c r="P450" s="15" t="s">
        <v>2618</v>
      </c>
      <c r="Q450" s="25">
        <v>3.6</v>
      </c>
      <c r="R450" s="24">
        <v>3</v>
      </c>
      <c r="S450" s="29" t="s">
        <v>1826</v>
      </c>
      <c r="T450" s="25" t="s">
        <v>1333</v>
      </c>
      <c r="U450" s="19"/>
      <c r="V450" s="19" t="s">
        <v>166</v>
      </c>
      <c r="W450" s="18" t="s">
        <v>2414</v>
      </c>
      <c r="X450" s="19" t="s">
        <v>166</v>
      </c>
      <c r="Y450" s="35" t="s">
        <v>288</v>
      </c>
      <c r="Z450" s="18" t="s">
        <v>4744</v>
      </c>
      <c r="AA450" s="18" t="s">
        <v>4745</v>
      </c>
      <c r="AB450" s="130" t="s">
        <v>4746</v>
      </c>
      <c r="AC450" s="38" t="s">
        <v>273</v>
      </c>
      <c r="AD450" s="18" t="s">
        <v>321</v>
      </c>
      <c r="AE450" s="25" t="s">
        <v>4747</v>
      </c>
      <c r="AF450" s="14" t="s">
        <v>4748</v>
      </c>
      <c r="AG450" s="14" t="s">
        <v>4749</v>
      </c>
      <c r="AH450" s="14" t="s">
        <v>143</v>
      </c>
      <c r="AI450" s="14" t="s">
        <v>4750</v>
      </c>
      <c r="AJ450" s="14" t="s">
        <v>4751</v>
      </c>
      <c r="AK450" s="68" t="s">
        <v>4752</v>
      </c>
      <c r="AL450" s="122">
        <v>50.8682</v>
      </c>
      <c r="AM450" s="69" t="s">
        <v>4753</v>
      </c>
      <c r="AN450" s="14" t="s">
        <v>4754</v>
      </c>
      <c r="AO450" s="53">
        <v>2000</v>
      </c>
      <c r="AP450" s="39" t="s">
        <v>4755</v>
      </c>
      <c r="AQ450" s="39" t="s">
        <v>4756</v>
      </c>
      <c r="AR450" s="31" t="s">
        <v>4757</v>
      </c>
      <c r="AS450" s="25" t="s">
        <v>882</v>
      </c>
      <c r="AT450" s="25" t="s">
        <v>882</v>
      </c>
      <c r="AU450" s="18" t="s">
        <v>1050</v>
      </c>
      <c r="AV450" s="18"/>
      <c r="AW450" s="98" t="s">
        <v>278</v>
      </c>
      <c r="AX450" s="18" t="s">
        <v>3541</v>
      </c>
      <c r="AY450" s="18"/>
      <c r="AZ450" s="18"/>
      <c r="BA450" s="25" t="s">
        <v>279</v>
      </c>
      <c r="BB450" s="26">
        <v>13612977316</v>
      </c>
      <c r="BC450" s="14" t="s">
        <v>4758</v>
      </c>
      <c r="BD450" s="18" t="s">
        <v>280</v>
      </c>
      <c r="BE450" s="25">
        <v>0</v>
      </c>
      <c r="BF450" s="25">
        <v>0</v>
      </c>
      <c r="BG450" s="25">
        <v>0</v>
      </c>
      <c r="BH450" s="25">
        <v>0</v>
      </c>
      <c r="BI450" s="25"/>
      <c r="BJ450" s="35" t="s">
        <v>1847</v>
      </c>
      <c r="BK450" s="18">
        <v>77</v>
      </c>
      <c r="BL450" s="18"/>
      <c r="BM450" s="18"/>
      <c r="BN450" s="112" t="s">
        <v>166</v>
      </c>
    </row>
    <row r="451" ht="33" customHeight="1" spans="1:66">
      <c r="A451" s="14" t="s">
        <v>102</v>
      </c>
      <c r="B451" s="15" t="s">
        <v>4759</v>
      </c>
      <c r="C451" s="14" t="s">
        <v>102</v>
      </c>
      <c r="D451" s="15" t="s">
        <v>101</v>
      </c>
      <c r="E451" s="17">
        <v>2894</v>
      </c>
      <c r="F451" s="18" t="s">
        <v>285</v>
      </c>
      <c r="G451" s="18" t="s">
        <v>265</v>
      </c>
      <c r="H451" s="19" t="s">
        <v>266</v>
      </c>
      <c r="I451" s="15" t="s">
        <v>4760</v>
      </c>
      <c r="J451" s="24">
        <v>23</v>
      </c>
      <c r="K451" s="25">
        <v>0</v>
      </c>
      <c r="L451" s="73">
        <v>3</v>
      </c>
      <c r="M451" s="15">
        <v>45520</v>
      </c>
      <c r="N451" s="15">
        <v>46615</v>
      </c>
      <c r="O451" s="108"/>
      <c r="P451" s="15" t="s">
        <v>2618</v>
      </c>
      <c r="Q451" s="25">
        <v>3.6</v>
      </c>
      <c r="R451" s="24">
        <v>3</v>
      </c>
      <c r="S451" s="29" t="s">
        <v>1826</v>
      </c>
      <c r="T451" s="25" t="s">
        <v>1333</v>
      </c>
      <c r="U451" s="19"/>
      <c r="V451" s="19" t="s">
        <v>166</v>
      </c>
      <c r="W451" s="18" t="s">
        <v>4761</v>
      </c>
      <c r="X451" s="19" t="s">
        <v>24</v>
      </c>
      <c r="Y451" s="35" t="s">
        <v>288</v>
      </c>
      <c r="Z451" s="18" t="s">
        <v>4762</v>
      </c>
      <c r="AA451" s="18" t="s">
        <v>4763</v>
      </c>
      <c r="AB451" s="130" t="s">
        <v>4764</v>
      </c>
      <c r="AC451" s="14" t="s">
        <v>273</v>
      </c>
      <c r="AD451" s="18" t="s">
        <v>321</v>
      </c>
      <c r="AE451" s="25" t="s">
        <v>4765</v>
      </c>
      <c r="AF451" s="14" t="s">
        <v>4766</v>
      </c>
      <c r="AG451" s="54" t="s">
        <v>4767</v>
      </c>
      <c r="AH451" s="48">
        <v>2</v>
      </c>
      <c r="AI451" s="14" t="s">
        <v>2277</v>
      </c>
      <c r="AJ451" s="14" t="s">
        <v>4768</v>
      </c>
      <c r="AK451" s="49">
        <v>51.604</v>
      </c>
      <c r="AL451" s="122">
        <v>51.604</v>
      </c>
      <c r="AM451" s="55">
        <v>44.57</v>
      </c>
      <c r="AN451" s="56">
        <v>54.32</v>
      </c>
      <c r="AO451" s="149">
        <v>2500</v>
      </c>
      <c r="AP451" s="39" t="s">
        <v>4769</v>
      </c>
      <c r="AQ451" s="39" t="s">
        <v>4756</v>
      </c>
      <c r="AR451" s="31" t="s">
        <v>2281</v>
      </c>
      <c r="AS451" s="25" t="s">
        <v>599</v>
      </c>
      <c r="AT451" s="25" t="s">
        <v>599</v>
      </c>
      <c r="AU451" s="31" t="s">
        <v>1050</v>
      </c>
      <c r="AV451" s="18" t="s">
        <v>245</v>
      </c>
      <c r="AW451" s="98" t="s">
        <v>278</v>
      </c>
      <c r="AX451" s="18" t="s">
        <v>3598</v>
      </c>
      <c r="AY451" s="18"/>
      <c r="AZ451" s="18"/>
      <c r="BA451" s="25" t="s">
        <v>279</v>
      </c>
      <c r="BB451" s="26">
        <v>18218774686</v>
      </c>
      <c r="BC451" s="14" t="s">
        <v>4770</v>
      </c>
      <c r="BD451" s="18" t="s">
        <v>280</v>
      </c>
      <c r="BE451" s="25">
        <v>0</v>
      </c>
      <c r="BF451" s="25">
        <v>0</v>
      </c>
      <c r="BG451" s="25">
        <v>0</v>
      </c>
      <c r="BH451" s="25">
        <v>0</v>
      </c>
      <c r="BI451" s="25"/>
      <c r="BJ451" s="35" t="s">
        <v>1847</v>
      </c>
      <c r="BK451" s="18">
        <v>77</v>
      </c>
      <c r="BL451" s="18"/>
      <c r="BM451" s="18"/>
      <c r="BN451" s="112" t="s">
        <v>24</v>
      </c>
    </row>
    <row r="452" ht="33" customHeight="1" spans="1:66">
      <c r="A452" s="14" t="s">
        <v>105</v>
      </c>
      <c r="B452" s="15" t="s">
        <v>3801</v>
      </c>
      <c r="C452" s="14" t="s">
        <v>105</v>
      </c>
      <c r="D452" s="16" t="s">
        <v>104</v>
      </c>
      <c r="E452" s="17">
        <v>2899</v>
      </c>
      <c r="F452" s="18" t="s">
        <v>285</v>
      </c>
      <c r="G452" s="18" t="s">
        <v>265</v>
      </c>
      <c r="H452" s="19" t="s">
        <v>266</v>
      </c>
      <c r="I452" s="15" t="s">
        <v>3802</v>
      </c>
      <c r="J452" s="24">
        <v>30</v>
      </c>
      <c r="K452" s="25">
        <v>27.6</v>
      </c>
      <c r="L452" s="73">
        <v>3</v>
      </c>
      <c r="M452" s="15">
        <v>45530</v>
      </c>
      <c r="N452" s="15">
        <v>46625</v>
      </c>
      <c r="O452" s="108"/>
      <c r="P452" s="15" t="s">
        <v>2618</v>
      </c>
      <c r="Q452" s="25">
        <v>3.6</v>
      </c>
      <c r="R452" s="24">
        <v>3</v>
      </c>
      <c r="S452" s="29" t="s">
        <v>1826</v>
      </c>
      <c r="T452" s="25" t="s">
        <v>270</v>
      </c>
      <c r="U452" s="19"/>
      <c r="V452" s="19" t="s">
        <v>166</v>
      </c>
      <c r="W452" s="18" t="s">
        <v>4771</v>
      </c>
      <c r="X452" s="19" t="s">
        <v>24</v>
      </c>
      <c r="Y452" s="35" t="s">
        <v>288</v>
      </c>
      <c r="Z452" s="18" t="s">
        <v>3803</v>
      </c>
      <c r="AA452" s="18" t="s">
        <v>4772</v>
      </c>
      <c r="AB452" s="130" t="s">
        <v>3804</v>
      </c>
      <c r="AC452" s="38" t="s">
        <v>273</v>
      </c>
      <c r="AD452" s="18" t="s">
        <v>321</v>
      </c>
      <c r="AE452" s="25" t="s">
        <v>4773</v>
      </c>
      <c r="AF452" s="14" t="s">
        <v>3806</v>
      </c>
      <c r="AG452" s="14" t="s">
        <v>172</v>
      </c>
      <c r="AH452" s="14" t="s">
        <v>172</v>
      </c>
      <c r="AI452" s="14" t="s">
        <v>172</v>
      </c>
      <c r="AJ452" s="14" t="s">
        <v>172</v>
      </c>
      <c r="AK452" s="68" t="s">
        <v>172</v>
      </c>
      <c r="AL452" s="50"/>
      <c r="AM452" s="69" t="s">
        <v>172</v>
      </c>
      <c r="AN452" s="14" t="s">
        <v>172</v>
      </c>
      <c r="AO452" s="18">
        <v>4000</v>
      </c>
      <c r="AP452" s="18"/>
      <c r="AQ452" s="18"/>
      <c r="AR452" s="31" t="s">
        <v>3254</v>
      </c>
      <c r="AS452" s="25" t="s">
        <v>1050</v>
      </c>
      <c r="AT452" s="25" t="s">
        <v>1050</v>
      </c>
      <c r="AU452" s="25" t="s">
        <v>882</v>
      </c>
      <c r="AV452" s="18" t="s">
        <v>245</v>
      </c>
      <c r="AW452" s="98" t="s">
        <v>278</v>
      </c>
      <c r="AX452" s="18" t="s">
        <v>3598</v>
      </c>
      <c r="AY452" s="18"/>
      <c r="AZ452" s="18"/>
      <c r="BA452" s="25" t="s">
        <v>279</v>
      </c>
      <c r="BB452" s="26">
        <v>15207629759</v>
      </c>
      <c r="BC452" s="14" t="s">
        <v>4774</v>
      </c>
      <c r="BD452" s="18" t="s">
        <v>280</v>
      </c>
      <c r="BE452" s="25">
        <v>0</v>
      </c>
      <c r="BF452" s="25">
        <v>0</v>
      </c>
      <c r="BG452" s="25">
        <v>0</v>
      </c>
      <c r="BH452" s="25">
        <v>0</v>
      </c>
      <c r="BI452" s="25"/>
      <c r="BJ452" s="35" t="s">
        <v>1847</v>
      </c>
      <c r="BK452" s="18">
        <v>77</v>
      </c>
      <c r="BL452" s="18"/>
      <c r="BM452" s="18"/>
      <c r="BN452" s="112" t="s">
        <v>24</v>
      </c>
    </row>
    <row r="453" ht="33" customHeight="1" spans="1:66">
      <c r="A453" s="14" t="s">
        <v>107</v>
      </c>
      <c r="B453" s="15" t="s">
        <v>3181</v>
      </c>
      <c r="C453" s="14" t="s">
        <v>107</v>
      </c>
      <c r="D453" s="27" t="s">
        <v>106</v>
      </c>
      <c r="E453" s="17">
        <v>2910</v>
      </c>
      <c r="F453" s="18" t="s">
        <v>285</v>
      </c>
      <c r="G453" s="18" t="s">
        <v>265</v>
      </c>
      <c r="H453" s="19" t="s">
        <v>266</v>
      </c>
      <c r="I453" s="15" t="s">
        <v>3182</v>
      </c>
      <c r="J453" s="24">
        <v>30</v>
      </c>
      <c r="K453" s="25">
        <v>28</v>
      </c>
      <c r="L453" s="73">
        <v>3</v>
      </c>
      <c r="M453" s="15">
        <v>45562</v>
      </c>
      <c r="N453" s="15">
        <v>46657</v>
      </c>
      <c r="O453" s="108"/>
      <c r="P453" s="15" t="s">
        <v>2618</v>
      </c>
      <c r="Q453" s="25">
        <v>3.6</v>
      </c>
      <c r="R453" s="24">
        <v>3</v>
      </c>
      <c r="S453" s="29" t="s">
        <v>1826</v>
      </c>
      <c r="T453" s="25" t="s">
        <v>270</v>
      </c>
      <c r="U453" s="19"/>
      <c r="V453" s="19" t="s">
        <v>166</v>
      </c>
      <c r="W453" s="73" t="s">
        <v>2144</v>
      </c>
      <c r="X453" s="73" t="s">
        <v>24</v>
      </c>
      <c r="Y453" s="35" t="s">
        <v>421</v>
      </c>
      <c r="Z453" s="18" t="s">
        <v>4775</v>
      </c>
      <c r="AA453" s="18" t="s">
        <v>4038</v>
      </c>
      <c r="AB453" s="130" t="s">
        <v>4776</v>
      </c>
      <c r="AC453" s="69" t="s">
        <v>273</v>
      </c>
      <c r="AD453" s="18" t="s">
        <v>321</v>
      </c>
      <c r="AE453" s="25" t="s">
        <v>4777</v>
      </c>
      <c r="AF453" s="72" t="s">
        <v>3185</v>
      </c>
      <c r="AG453" s="14" t="s">
        <v>172</v>
      </c>
      <c r="AH453" s="14" t="s">
        <v>172</v>
      </c>
      <c r="AI453" s="14" t="s">
        <v>172</v>
      </c>
      <c r="AJ453" s="14" t="s">
        <v>172</v>
      </c>
      <c r="AK453" s="68" t="s">
        <v>172</v>
      </c>
      <c r="AL453" s="50"/>
      <c r="AM453" s="69" t="s">
        <v>172</v>
      </c>
      <c r="AN453" s="14" t="s">
        <v>172</v>
      </c>
      <c r="AO453" s="18">
        <v>4000</v>
      </c>
      <c r="AP453" s="39"/>
      <c r="AQ453" s="39"/>
      <c r="AR453" s="31" t="s">
        <v>3186</v>
      </c>
      <c r="AS453" s="25" t="s">
        <v>599</v>
      </c>
      <c r="AT453" s="25" t="s">
        <v>599</v>
      </c>
      <c r="AU453" s="25" t="s">
        <v>599</v>
      </c>
      <c r="AV453" s="18" t="s">
        <v>245</v>
      </c>
      <c r="AW453" s="98" t="s">
        <v>278</v>
      </c>
      <c r="AX453" s="18" t="s">
        <v>3703</v>
      </c>
      <c r="AY453" s="18"/>
      <c r="AZ453" s="18"/>
      <c r="BA453" s="25" t="s">
        <v>279</v>
      </c>
      <c r="BB453" s="26">
        <v>18666657272</v>
      </c>
      <c r="BC453" s="14" t="s">
        <v>4778</v>
      </c>
      <c r="BD453" s="18" t="s">
        <v>280</v>
      </c>
      <c r="BE453" s="25">
        <v>0</v>
      </c>
      <c r="BF453" s="25">
        <v>0</v>
      </c>
      <c r="BG453" s="25">
        <v>0</v>
      </c>
      <c r="BH453" s="25">
        <v>0</v>
      </c>
      <c r="BI453" s="25"/>
      <c r="BJ453" s="35" t="s">
        <v>1847</v>
      </c>
      <c r="BK453" s="18">
        <v>77</v>
      </c>
      <c r="BL453" s="18"/>
      <c r="BM453" s="18"/>
      <c r="BN453" s="112" t="s">
        <v>24</v>
      </c>
    </row>
    <row r="454" ht="33" customHeight="1" spans="1:66">
      <c r="A454" s="14" t="s">
        <v>109</v>
      </c>
      <c r="B454" s="15" t="s">
        <v>4779</v>
      </c>
      <c r="C454" s="14" t="s">
        <v>109</v>
      </c>
      <c r="D454" s="27" t="s">
        <v>108</v>
      </c>
      <c r="E454" s="17">
        <v>2911</v>
      </c>
      <c r="F454" s="18" t="s">
        <v>264</v>
      </c>
      <c r="G454" s="18" t="s">
        <v>265</v>
      </c>
      <c r="H454" s="19" t="s">
        <v>266</v>
      </c>
      <c r="I454" s="15" t="s">
        <v>4780</v>
      </c>
      <c r="J454" s="24">
        <v>30</v>
      </c>
      <c r="K454" s="25">
        <v>28</v>
      </c>
      <c r="L454" s="73">
        <v>3</v>
      </c>
      <c r="M454" s="15">
        <v>45562</v>
      </c>
      <c r="N454" s="15">
        <v>46657</v>
      </c>
      <c r="O454" s="108"/>
      <c r="P454" s="15" t="s">
        <v>2618</v>
      </c>
      <c r="Q454" s="25">
        <v>3.6</v>
      </c>
      <c r="R454" s="24">
        <v>3</v>
      </c>
      <c r="S454" s="29" t="s">
        <v>1826</v>
      </c>
      <c r="T454" s="25" t="s">
        <v>270</v>
      </c>
      <c r="U454" s="19"/>
      <c r="V454" s="19" t="s">
        <v>166</v>
      </c>
      <c r="W454" s="73" t="s">
        <v>4781</v>
      </c>
      <c r="X454" s="73" t="s">
        <v>24</v>
      </c>
      <c r="Y454" s="35" t="s">
        <v>288</v>
      </c>
      <c r="Z454" s="18" t="s">
        <v>4782</v>
      </c>
      <c r="AA454" s="18" t="s">
        <v>4783</v>
      </c>
      <c r="AB454" s="130" t="s">
        <v>4784</v>
      </c>
      <c r="AC454" s="69" t="s">
        <v>273</v>
      </c>
      <c r="AD454" s="18" t="s">
        <v>321</v>
      </c>
      <c r="AE454" s="25" t="s">
        <v>4785</v>
      </c>
      <c r="AF454" s="72" t="s">
        <v>4786</v>
      </c>
      <c r="AG454" s="14" t="s">
        <v>172</v>
      </c>
      <c r="AH454" s="14" t="s">
        <v>172</v>
      </c>
      <c r="AI454" s="14" t="s">
        <v>172</v>
      </c>
      <c r="AJ454" s="14" t="s">
        <v>172</v>
      </c>
      <c r="AK454" s="68" t="s">
        <v>172</v>
      </c>
      <c r="AL454" s="50"/>
      <c r="AM454" s="69" t="s">
        <v>172</v>
      </c>
      <c r="AN454" s="14" t="s">
        <v>172</v>
      </c>
      <c r="AO454" s="18">
        <v>4000</v>
      </c>
      <c r="AP454" s="39"/>
      <c r="AQ454" s="39"/>
      <c r="AR454" s="31" t="s">
        <v>4011</v>
      </c>
      <c r="AS454" s="25" t="s">
        <v>1050</v>
      </c>
      <c r="AT454" s="25" t="s">
        <v>1050</v>
      </c>
      <c r="AU454" s="14" t="s">
        <v>882</v>
      </c>
      <c r="AV454" s="18" t="s">
        <v>245</v>
      </c>
      <c r="AW454" s="98" t="s">
        <v>278</v>
      </c>
      <c r="AX454" s="18" t="s">
        <v>3598</v>
      </c>
      <c r="AY454" s="18"/>
      <c r="AZ454" s="18"/>
      <c r="BA454" s="25" t="s">
        <v>279</v>
      </c>
      <c r="BB454" s="26">
        <v>15807626886</v>
      </c>
      <c r="BC454" s="14" t="s">
        <v>4787</v>
      </c>
      <c r="BD454" s="18" t="s">
        <v>280</v>
      </c>
      <c r="BE454" s="25">
        <v>0</v>
      </c>
      <c r="BF454" s="25">
        <v>0</v>
      </c>
      <c r="BG454" s="25">
        <v>0</v>
      </c>
      <c r="BH454" s="25">
        <v>0</v>
      </c>
      <c r="BI454" s="25"/>
      <c r="BJ454" s="35" t="s">
        <v>1847</v>
      </c>
      <c r="BK454" s="18">
        <v>77</v>
      </c>
      <c r="BL454" s="18"/>
      <c r="BM454" s="18"/>
      <c r="BN454" s="112" t="s">
        <v>24</v>
      </c>
    </row>
    <row r="455" ht="33" customHeight="1" spans="1:66">
      <c r="A455" s="14" t="s">
        <v>111</v>
      </c>
      <c r="B455" s="15" t="s">
        <v>3963</v>
      </c>
      <c r="C455" s="14" t="s">
        <v>111</v>
      </c>
      <c r="D455" s="27" t="s">
        <v>110</v>
      </c>
      <c r="E455" s="17">
        <v>2913</v>
      </c>
      <c r="F455" s="18" t="s">
        <v>285</v>
      </c>
      <c r="G455" s="18" t="s">
        <v>1462</v>
      </c>
      <c r="H455" s="19" t="s">
        <v>2301</v>
      </c>
      <c r="I455" s="15" t="s">
        <v>3964</v>
      </c>
      <c r="J455" s="24">
        <v>100</v>
      </c>
      <c r="K455" s="25">
        <v>95</v>
      </c>
      <c r="L455" s="73">
        <v>2</v>
      </c>
      <c r="M455" s="15">
        <v>45564</v>
      </c>
      <c r="N455" s="15">
        <v>46294</v>
      </c>
      <c r="O455" s="108"/>
      <c r="P455" s="15" t="s">
        <v>2618</v>
      </c>
      <c r="Q455" s="25">
        <v>3.85</v>
      </c>
      <c r="R455" s="24">
        <v>3.20833333333333</v>
      </c>
      <c r="S455" s="29" t="s">
        <v>1826</v>
      </c>
      <c r="T455" s="25" t="s">
        <v>1333</v>
      </c>
      <c r="U455" s="19"/>
      <c r="V455" s="19" t="s">
        <v>166</v>
      </c>
      <c r="W455" s="73" t="s">
        <v>482</v>
      </c>
      <c r="X455" s="73" t="s">
        <v>166</v>
      </c>
      <c r="Y455" s="35" t="s">
        <v>288</v>
      </c>
      <c r="Z455" s="18"/>
      <c r="AA455" s="18" t="s">
        <v>4788</v>
      </c>
      <c r="AB455" s="130"/>
      <c r="AC455" s="38" t="s">
        <v>2700</v>
      </c>
      <c r="AD455" s="18"/>
      <c r="AE455" s="25" t="s">
        <v>4789</v>
      </c>
      <c r="AF455" s="72" t="s">
        <v>3968</v>
      </c>
      <c r="AG455" s="14" t="s">
        <v>4790</v>
      </c>
      <c r="AH455" s="14">
        <v>1</v>
      </c>
      <c r="AI455" s="14" t="s">
        <v>3970</v>
      </c>
      <c r="AJ455" s="14" t="s">
        <v>3971</v>
      </c>
      <c r="AK455" s="68" t="s">
        <v>4791</v>
      </c>
      <c r="AL455" s="122">
        <v>157.7277</v>
      </c>
      <c r="AM455" s="69" t="s">
        <v>4792</v>
      </c>
      <c r="AN455" s="14">
        <v>206.18</v>
      </c>
      <c r="AO455" s="39" t="s">
        <v>4793</v>
      </c>
      <c r="AP455" s="39"/>
      <c r="AQ455" s="39" t="s">
        <v>4756</v>
      </c>
      <c r="AR455" s="31" t="s">
        <v>3973</v>
      </c>
      <c r="AS455" s="25" t="s">
        <v>599</v>
      </c>
      <c r="AT455" s="25" t="s">
        <v>599</v>
      </c>
      <c r="AU455" s="25" t="s">
        <v>1050</v>
      </c>
      <c r="AV455" s="18"/>
      <c r="AW455" s="98" t="s">
        <v>278</v>
      </c>
      <c r="AX455" s="18"/>
      <c r="AY455" s="18"/>
      <c r="AZ455" s="18"/>
      <c r="BA455" s="25" t="s">
        <v>279</v>
      </c>
      <c r="BB455" s="26">
        <v>18823695888</v>
      </c>
      <c r="BC455" s="14" t="s">
        <v>4794</v>
      </c>
      <c r="BD455" s="18" t="s">
        <v>280</v>
      </c>
      <c r="BE455" s="25">
        <v>0</v>
      </c>
      <c r="BF455" s="25">
        <v>0</v>
      </c>
      <c r="BG455" s="25">
        <v>0</v>
      </c>
      <c r="BH455" s="25">
        <v>0</v>
      </c>
      <c r="BI455" s="25"/>
      <c r="BJ455" s="35" t="s">
        <v>24</v>
      </c>
      <c r="BK455" s="18">
        <v>91</v>
      </c>
      <c r="BL455" s="18"/>
      <c r="BM455" s="18"/>
      <c r="BN455" s="112"/>
    </row>
    <row r="456" ht="33" customHeight="1" spans="1:66">
      <c r="A456" s="14" t="s">
        <v>113</v>
      </c>
      <c r="B456" s="15" t="s">
        <v>4795</v>
      </c>
      <c r="C456" s="14" t="s">
        <v>113</v>
      </c>
      <c r="D456" s="27" t="s">
        <v>112</v>
      </c>
      <c r="E456" s="17">
        <v>2914</v>
      </c>
      <c r="F456" s="18" t="s">
        <v>285</v>
      </c>
      <c r="G456" s="18" t="s">
        <v>265</v>
      </c>
      <c r="H456" s="19" t="s">
        <v>266</v>
      </c>
      <c r="I456" s="15" t="s">
        <v>4796</v>
      </c>
      <c r="J456" s="24">
        <v>30</v>
      </c>
      <c r="K456" s="25">
        <v>28</v>
      </c>
      <c r="L456" s="73">
        <v>3</v>
      </c>
      <c r="M456" s="15">
        <v>45564</v>
      </c>
      <c r="N456" s="15">
        <v>46659</v>
      </c>
      <c r="O456" s="108"/>
      <c r="P456" s="15" t="s">
        <v>2618</v>
      </c>
      <c r="Q456" s="25">
        <v>3.6</v>
      </c>
      <c r="R456" s="24">
        <v>3</v>
      </c>
      <c r="S456" s="29" t="s">
        <v>1826</v>
      </c>
      <c r="T456" s="25" t="s">
        <v>270</v>
      </c>
      <c r="U456" s="19"/>
      <c r="V456" s="19" t="s">
        <v>166</v>
      </c>
      <c r="W456" s="73" t="s">
        <v>4797</v>
      </c>
      <c r="X456" s="73" t="s">
        <v>24</v>
      </c>
      <c r="Y456" s="35" t="s">
        <v>2286</v>
      </c>
      <c r="Z456" s="18" t="s">
        <v>4798</v>
      </c>
      <c r="AA456" s="18" t="s">
        <v>4799</v>
      </c>
      <c r="AB456" s="130" t="s">
        <v>4800</v>
      </c>
      <c r="AC456" s="38" t="s">
        <v>273</v>
      </c>
      <c r="AD456" s="18" t="s">
        <v>321</v>
      </c>
      <c r="AE456" s="25" t="s">
        <v>4801</v>
      </c>
      <c r="AF456" s="72" t="s">
        <v>4802</v>
      </c>
      <c r="AG456" s="14" t="s">
        <v>172</v>
      </c>
      <c r="AH456" s="14" t="s">
        <v>172</v>
      </c>
      <c r="AI456" s="14" t="s">
        <v>172</v>
      </c>
      <c r="AJ456" s="14" t="s">
        <v>172</v>
      </c>
      <c r="AK456" s="68" t="s">
        <v>172</v>
      </c>
      <c r="AL456" s="50"/>
      <c r="AM456" s="69" t="s">
        <v>172</v>
      </c>
      <c r="AN456" s="14" t="s">
        <v>172</v>
      </c>
      <c r="AO456" s="39">
        <v>4000</v>
      </c>
      <c r="AP456" s="39"/>
      <c r="AQ456" s="39"/>
      <c r="AR456" s="31" t="s">
        <v>4803</v>
      </c>
      <c r="AS456" s="25" t="s">
        <v>1050</v>
      </c>
      <c r="AT456" s="25" t="s">
        <v>1050</v>
      </c>
      <c r="AU456" s="25" t="s">
        <v>306</v>
      </c>
      <c r="AV456" s="18" t="s">
        <v>245</v>
      </c>
      <c r="AW456" s="98" t="s">
        <v>278</v>
      </c>
      <c r="AX456" s="18" t="s">
        <v>3559</v>
      </c>
      <c r="AY456" s="18"/>
      <c r="AZ456" s="18"/>
      <c r="BA456" s="25" t="s">
        <v>279</v>
      </c>
      <c r="BB456" s="26">
        <v>13376776706</v>
      </c>
      <c r="BC456" s="14" t="s">
        <v>4804</v>
      </c>
      <c r="BD456" s="18" t="s">
        <v>280</v>
      </c>
      <c r="BE456" s="25">
        <v>0</v>
      </c>
      <c r="BF456" s="25">
        <v>0</v>
      </c>
      <c r="BG456" s="25">
        <v>0</v>
      </c>
      <c r="BH456" s="25">
        <v>0</v>
      </c>
      <c r="BI456" s="25"/>
      <c r="BJ456" s="35" t="s">
        <v>1847</v>
      </c>
      <c r="BK456" s="18">
        <v>77</v>
      </c>
      <c r="BL456" s="18"/>
      <c r="BM456" s="18"/>
      <c r="BN456" s="112" t="s">
        <v>24</v>
      </c>
    </row>
    <row r="457" ht="33" customHeight="1" spans="1:66">
      <c r="A457" s="14" t="s">
        <v>114</v>
      </c>
      <c r="B457" s="15" t="s">
        <v>3963</v>
      </c>
      <c r="C457" s="14" t="s">
        <v>114</v>
      </c>
      <c r="D457" s="27" t="s">
        <v>110</v>
      </c>
      <c r="E457" s="17">
        <v>2913</v>
      </c>
      <c r="F457" s="18" t="s">
        <v>285</v>
      </c>
      <c r="G457" s="18" t="s">
        <v>1462</v>
      </c>
      <c r="H457" s="19" t="s">
        <v>2301</v>
      </c>
      <c r="I457" s="15" t="s">
        <v>3964</v>
      </c>
      <c r="J457" s="24">
        <v>10</v>
      </c>
      <c r="K457" s="25">
        <v>10</v>
      </c>
      <c r="L457" s="73">
        <v>2</v>
      </c>
      <c r="M457" s="15">
        <v>45573</v>
      </c>
      <c r="N457" s="15">
        <v>46303</v>
      </c>
      <c r="O457" s="108"/>
      <c r="P457" s="15" t="s">
        <v>2618</v>
      </c>
      <c r="Q457" s="25">
        <v>3.85</v>
      </c>
      <c r="R457" s="24">
        <v>3.20833333333333</v>
      </c>
      <c r="S457" s="29" t="s">
        <v>1826</v>
      </c>
      <c r="T457" s="25" t="s">
        <v>1333</v>
      </c>
      <c r="U457" s="19"/>
      <c r="V457" s="19" t="s">
        <v>166</v>
      </c>
      <c r="W457" s="73" t="s">
        <v>482</v>
      </c>
      <c r="X457" s="73" t="s">
        <v>166</v>
      </c>
      <c r="Y457" s="35" t="s">
        <v>288</v>
      </c>
      <c r="Z457" s="18"/>
      <c r="AA457" s="18" t="s">
        <v>4788</v>
      </c>
      <c r="AB457" s="130"/>
      <c r="AC457" s="38" t="s">
        <v>2700</v>
      </c>
      <c r="AD457" s="18"/>
      <c r="AE457" s="25" t="s">
        <v>4789</v>
      </c>
      <c r="AF457" s="72" t="s">
        <v>3968</v>
      </c>
      <c r="AG457" s="14" t="s">
        <v>4790</v>
      </c>
      <c r="AH457" s="14">
        <v>1</v>
      </c>
      <c r="AI457" s="14" t="s">
        <v>3970</v>
      </c>
      <c r="AJ457" s="14" t="s">
        <v>3971</v>
      </c>
      <c r="AK457" s="68" t="s">
        <v>4791</v>
      </c>
      <c r="AL457" s="147">
        <v>157.7277</v>
      </c>
      <c r="AM457" s="69" t="s">
        <v>4792</v>
      </c>
      <c r="AN457" s="14">
        <v>206.18</v>
      </c>
      <c r="AO457" s="39" t="s">
        <v>4793</v>
      </c>
      <c r="AP457" s="39"/>
      <c r="AQ457" s="39" t="s">
        <v>4756</v>
      </c>
      <c r="AR457" s="31" t="s">
        <v>3973</v>
      </c>
      <c r="AS457" s="25" t="s">
        <v>599</v>
      </c>
      <c r="AT457" s="25" t="s">
        <v>599</v>
      </c>
      <c r="AU457" s="25" t="s">
        <v>1050</v>
      </c>
      <c r="AV457" s="18"/>
      <c r="AW457" s="98" t="s">
        <v>278</v>
      </c>
      <c r="AX457" s="18"/>
      <c r="AY457" s="18"/>
      <c r="AZ457" s="18"/>
      <c r="BA457" s="25" t="s">
        <v>279</v>
      </c>
      <c r="BB457" s="26">
        <v>18823695888</v>
      </c>
      <c r="BC457" s="14" t="s">
        <v>4794</v>
      </c>
      <c r="BD457" s="18" t="s">
        <v>280</v>
      </c>
      <c r="BE457" s="25">
        <v>0</v>
      </c>
      <c r="BF457" s="25">
        <v>0</v>
      </c>
      <c r="BG457" s="25">
        <v>0</v>
      </c>
      <c r="BH457" s="25">
        <v>0</v>
      </c>
      <c r="BI457" s="25"/>
      <c r="BJ457" s="35" t="s">
        <v>24</v>
      </c>
      <c r="BK457" s="18">
        <v>91</v>
      </c>
      <c r="BL457" s="18"/>
      <c r="BM457" s="18"/>
      <c r="BN457" s="112"/>
    </row>
    <row r="458" ht="33" customHeight="1" spans="1:66">
      <c r="A458" s="14" t="s">
        <v>116</v>
      </c>
      <c r="B458" s="15" t="s">
        <v>4805</v>
      </c>
      <c r="C458" s="14" t="s">
        <v>116</v>
      </c>
      <c r="D458" s="27" t="s">
        <v>115</v>
      </c>
      <c r="E458" s="17">
        <v>2935</v>
      </c>
      <c r="F458" s="18" t="s">
        <v>285</v>
      </c>
      <c r="G458" s="18" t="s">
        <v>265</v>
      </c>
      <c r="H458" s="19" t="s">
        <v>266</v>
      </c>
      <c r="I458" s="15" t="s">
        <v>4806</v>
      </c>
      <c r="J458" s="24">
        <v>30</v>
      </c>
      <c r="K458" s="25">
        <v>29.4</v>
      </c>
      <c r="L458" s="73">
        <v>3</v>
      </c>
      <c r="M458" s="15">
        <v>45637</v>
      </c>
      <c r="N458" s="15">
        <v>46732</v>
      </c>
      <c r="O458" s="108"/>
      <c r="P458" s="15" t="s">
        <v>2618</v>
      </c>
      <c r="Q458" s="25">
        <v>3.6</v>
      </c>
      <c r="R458" s="24">
        <v>3</v>
      </c>
      <c r="S458" s="29" t="s">
        <v>1826</v>
      </c>
      <c r="T458" s="25" t="s">
        <v>270</v>
      </c>
      <c r="U458" s="19"/>
      <c r="V458" s="19" t="s">
        <v>166</v>
      </c>
      <c r="W458" s="18" t="s">
        <v>2239</v>
      </c>
      <c r="X458" s="18" t="s">
        <v>24</v>
      </c>
      <c r="Y458" s="35" t="s">
        <v>4807</v>
      </c>
      <c r="Z458" s="18" t="s">
        <v>4808</v>
      </c>
      <c r="AA458" s="18" t="s">
        <v>4809</v>
      </c>
      <c r="AB458" s="130" t="s">
        <v>4810</v>
      </c>
      <c r="AC458" s="38" t="s">
        <v>273</v>
      </c>
      <c r="AD458" s="18" t="s">
        <v>274</v>
      </c>
      <c r="AE458" s="25" t="s">
        <v>4811</v>
      </c>
      <c r="AF458" s="14" t="s">
        <v>4812</v>
      </c>
      <c r="AG458" s="72" t="s">
        <v>172</v>
      </c>
      <c r="AH458" s="72" t="s">
        <v>172</v>
      </c>
      <c r="AI458" s="72" t="s">
        <v>172</v>
      </c>
      <c r="AJ458" s="72" t="s">
        <v>172</v>
      </c>
      <c r="AK458" s="148" t="s">
        <v>172</v>
      </c>
      <c r="AL458" s="50"/>
      <c r="AM458" s="113" t="s">
        <v>172</v>
      </c>
      <c r="AN458" s="72" t="s">
        <v>172</v>
      </c>
      <c r="AO458" s="39">
        <v>3000</v>
      </c>
      <c r="AP458" s="39"/>
      <c r="AQ458" s="39"/>
      <c r="AR458" s="18" t="s">
        <v>4813</v>
      </c>
      <c r="AS458" s="25" t="s">
        <v>599</v>
      </c>
      <c r="AT458" s="25" t="s">
        <v>599</v>
      </c>
      <c r="AU458" s="18" t="s">
        <v>882</v>
      </c>
      <c r="AV458" s="18" t="s">
        <v>245</v>
      </c>
      <c r="AW458" s="18" t="s">
        <v>278</v>
      </c>
      <c r="AX458" s="18"/>
      <c r="AY458" s="38"/>
      <c r="AZ458" s="18"/>
      <c r="BA458" s="25" t="s">
        <v>279</v>
      </c>
      <c r="BB458" s="26">
        <v>18027957558</v>
      </c>
      <c r="BC458" s="14" t="s">
        <v>4814</v>
      </c>
      <c r="BD458" s="25" t="s">
        <v>280</v>
      </c>
      <c r="BE458" s="25">
        <v>0</v>
      </c>
      <c r="BF458" s="25">
        <v>0</v>
      </c>
      <c r="BG458" s="25">
        <v>0</v>
      </c>
      <c r="BH458" s="25">
        <v>0</v>
      </c>
      <c r="BI458" s="18"/>
      <c r="BJ458" s="111" t="s">
        <v>1847</v>
      </c>
      <c r="BK458" s="18">
        <v>77</v>
      </c>
      <c r="BL458" s="18"/>
      <c r="BM458" s="18"/>
      <c r="BN458" s="112" t="s">
        <v>24</v>
      </c>
    </row>
    <row r="459" ht="33" customHeight="1" spans="1:66">
      <c r="A459" s="14" t="s">
        <v>118</v>
      </c>
      <c r="B459" s="15" t="s">
        <v>4204</v>
      </c>
      <c r="C459" s="14" t="s">
        <v>118</v>
      </c>
      <c r="D459" s="27" t="s">
        <v>117</v>
      </c>
      <c r="E459" s="17">
        <v>2943</v>
      </c>
      <c r="F459" s="18" t="s">
        <v>285</v>
      </c>
      <c r="G459" s="18" t="s">
        <v>310</v>
      </c>
      <c r="H459" s="19" t="s">
        <v>266</v>
      </c>
      <c r="I459" s="15" t="s">
        <v>4205</v>
      </c>
      <c r="J459" s="24">
        <v>30</v>
      </c>
      <c r="K459" s="25">
        <v>30</v>
      </c>
      <c r="L459" s="73">
        <v>3</v>
      </c>
      <c r="M459" s="15">
        <v>45652</v>
      </c>
      <c r="N459" s="15">
        <v>46747</v>
      </c>
      <c r="O459" s="108"/>
      <c r="P459" s="15" t="s">
        <v>2618</v>
      </c>
      <c r="Q459" s="25">
        <v>3.6</v>
      </c>
      <c r="R459" s="24">
        <v>3</v>
      </c>
      <c r="S459" s="29" t="s">
        <v>1826</v>
      </c>
      <c r="T459" s="25" t="s">
        <v>1333</v>
      </c>
      <c r="U459" s="19"/>
      <c r="V459" s="19" t="s">
        <v>166</v>
      </c>
      <c r="W459" s="18" t="s">
        <v>435</v>
      </c>
      <c r="X459" s="18" t="s">
        <v>166</v>
      </c>
      <c r="Y459" s="35" t="s">
        <v>288</v>
      </c>
      <c r="Z459" s="18" t="s">
        <v>4206</v>
      </c>
      <c r="AA459" s="18" t="s">
        <v>4815</v>
      </c>
      <c r="AB459" s="130" t="s">
        <v>4208</v>
      </c>
      <c r="AC459" s="38" t="s">
        <v>273</v>
      </c>
      <c r="AD459" s="18" t="s">
        <v>274</v>
      </c>
      <c r="AE459" s="25" t="s">
        <v>4816</v>
      </c>
      <c r="AF459" s="14" t="s">
        <v>4210</v>
      </c>
      <c r="AG459" s="54" t="s">
        <v>4817</v>
      </c>
      <c r="AH459" s="72" t="s">
        <v>143</v>
      </c>
      <c r="AI459" s="72" t="s">
        <v>4212</v>
      </c>
      <c r="AJ459" s="72" t="s">
        <v>4213</v>
      </c>
      <c r="AK459" s="49">
        <v>134.7637</v>
      </c>
      <c r="AL459" s="143">
        <v>134.7637</v>
      </c>
      <c r="AM459" s="55">
        <v>22.26</v>
      </c>
      <c r="AN459" s="56">
        <v>237.26</v>
      </c>
      <c r="AO459" s="18" t="s">
        <v>4818</v>
      </c>
      <c r="AP459" s="18"/>
      <c r="AQ459" s="18"/>
      <c r="AR459" s="31" t="s">
        <v>4214</v>
      </c>
      <c r="AS459" s="25" t="s">
        <v>599</v>
      </c>
      <c r="AT459" s="25" t="s">
        <v>599</v>
      </c>
      <c r="AU459" s="18" t="s">
        <v>1050</v>
      </c>
      <c r="AV459" s="18"/>
      <c r="AW459" s="18" t="s">
        <v>278</v>
      </c>
      <c r="AX459" s="18"/>
      <c r="AY459" s="38"/>
      <c r="AZ459" s="18"/>
      <c r="BA459" s="25" t="s">
        <v>279</v>
      </c>
      <c r="BB459" s="26">
        <v>13923681978</v>
      </c>
      <c r="BC459" s="14" t="s">
        <v>4819</v>
      </c>
      <c r="BD459" s="25" t="s">
        <v>280</v>
      </c>
      <c r="BE459" s="25">
        <v>0</v>
      </c>
      <c r="BF459" s="25">
        <v>0</v>
      </c>
      <c r="BG459" s="25">
        <v>0</v>
      </c>
      <c r="BH459" s="25">
        <v>0</v>
      </c>
      <c r="BI459" s="18"/>
      <c r="BJ459" s="111" t="s">
        <v>1847</v>
      </c>
      <c r="BK459" s="18"/>
      <c r="BL459" s="18"/>
      <c r="BM459" s="18"/>
      <c r="BN459" s="112" t="s">
        <v>166</v>
      </c>
    </row>
    <row r="460" ht="33" customHeight="1" spans="1:66">
      <c r="A460" s="14" t="s">
        <v>120</v>
      </c>
      <c r="B460" s="15" t="s">
        <v>4820</v>
      </c>
      <c r="C460" s="14" t="s">
        <v>120</v>
      </c>
      <c r="D460" s="27" t="s">
        <v>119</v>
      </c>
      <c r="E460" s="17">
        <v>2945</v>
      </c>
      <c r="F460" s="18" t="s">
        <v>285</v>
      </c>
      <c r="G460" s="18" t="s">
        <v>265</v>
      </c>
      <c r="H460" s="19" t="s">
        <v>266</v>
      </c>
      <c r="I460" s="15" t="s">
        <v>4821</v>
      </c>
      <c r="J460" s="24">
        <v>10</v>
      </c>
      <c r="K460" s="25">
        <v>9.8</v>
      </c>
      <c r="L460" s="73">
        <v>3</v>
      </c>
      <c r="M460" s="15">
        <v>45653</v>
      </c>
      <c r="N460" s="15">
        <v>46748</v>
      </c>
      <c r="O460" s="108"/>
      <c r="P460" s="15" t="s">
        <v>2618</v>
      </c>
      <c r="Q460" s="25">
        <v>3.6</v>
      </c>
      <c r="R460" s="24">
        <v>3</v>
      </c>
      <c r="S460" s="29" t="s">
        <v>1826</v>
      </c>
      <c r="T460" s="25" t="s">
        <v>1333</v>
      </c>
      <c r="U460" s="19"/>
      <c r="V460" s="19" t="s">
        <v>166</v>
      </c>
      <c r="W460" s="18" t="s">
        <v>2239</v>
      </c>
      <c r="X460" s="18" t="s">
        <v>24</v>
      </c>
      <c r="Y460" s="35" t="s">
        <v>421</v>
      </c>
      <c r="Z460" s="18" t="s">
        <v>4822</v>
      </c>
      <c r="AA460" s="18" t="s">
        <v>4721</v>
      </c>
      <c r="AB460" s="130" t="s">
        <v>4823</v>
      </c>
      <c r="AC460" s="38" t="s">
        <v>273</v>
      </c>
      <c r="AD460" s="18" t="s">
        <v>321</v>
      </c>
      <c r="AE460" s="25" t="s">
        <v>4824</v>
      </c>
      <c r="AF460" s="14" t="s">
        <v>4825</v>
      </c>
      <c r="AG460" s="72" t="s">
        <v>4826</v>
      </c>
      <c r="AH460" s="72" t="s">
        <v>143</v>
      </c>
      <c r="AI460" s="72" t="s">
        <v>4827</v>
      </c>
      <c r="AJ460" s="54" t="s">
        <v>4828</v>
      </c>
      <c r="AK460" s="49">
        <v>70.63</v>
      </c>
      <c r="AL460" s="143">
        <v>70.63</v>
      </c>
      <c r="AM460" s="51">
        <v>79.83</v>
      </c>
      <c r="AN460" s="52">
        <v>113</v>
      </c>
      <c r="AO460" s="39" t="s">
        <v>4829</v>
      </c>
      <c r="AP460" s="39"/>
      <c r="AQ460" s="39" t="s">
        <v>4830</v>
      </c>
      <c r="AR460" s="31" t="s">
        <v>4831</v>
      </c>
      <c r="AS460" s="25" t="s">
        <v>599</v>
      </c>
      <c r="AT460" s="25" t="s">
        <v>599</v>
      </c>
      <c r="AU460" s="18" t="s">
        <v>1050</v>
      </c>
      <c r="AV460" s="18" t="s">
        <v>245</v>
      </c>
      <c r="AW460" s="18" t="s">
        <v>278</v>
      </c>
      <c r="AX460" s="18"/>
      <c r="AY460" s="38"/>
      <c r="AZ460" s="18"/>
      <c r="BA460" s="25" t="s">
        <v>279</v>
      </c>
      <c r="BB460" s="26">
        <v>18027957558</v>
      </c>
      <c r="BC460" s="14" t="s">
        <v>4832</v>
      </c>
      <c r="BD460" s="25" t="s">
        <v>280</v>
      </c>
      <c r="BE460" s="25">
        <v>0</v>
      </c>
      <c r="BF460" s="25">
        <v>0</v>
      </c>
      <c r="BG460" s="25">
        <v>0</v>
      </c>
      <c r="BH460" s="25">
        <v>0</v>
      </c>
      <c r="BI460" s="18"/>
      <c r="BJ460" s="111" t="s">
        <v>1847</v>
      </c>
      <c r="BK460" s="18">
        <v>77</v>
      </c>
      <c r="BL460" s="18"/>
      <c r="BM460" s="18"/>
      <c r="BN460" s="112" t="s">
        <v>24</v>
      </c>
    </row>
    <row r="461" ht="33" customHeight="1" spans="1:66">
      <c r="A461" s="14" t="s">
        <v>122</v>
      </c>
      <c r="B461" s="15" t="s">
        <v>1668</v>
      </c>
      <c r="C461" s="14" t="s">
        <v>122</v>
      </c>
      <c r="D461" s="27" t="s">
        <v>121</v>
      </c>
      <c r="E461" s="17">
        <v>2954</v>
      </c>
      <c r="F461" s="18" t="s">
        <v>285</v>
      </c>
      <c r="G461" s="18" t="s">
        <v>265</v>
      </c>
      <c r="H461" s="19" t="s">
        <v>266</v>
      </c>
      <c r="I461" s="15" t="s">
        <v>1669</v>
      </c>
      <c r="J461" s="24">
        <v>30</v>
      </c>
      <c r="K461" s="25">
        <v>30</v>
      </c>
      <c r="L461" s="73">
        <v>3</v>
      </c>
      <c r="M461" s="15">
        <v>45683</v>
      </c>
      <c r="N461" s="15">
        <v>46778</v>
      </c>
      <c r="O461" s="27"/>
      <c r="P461" s="15" t="s">
        <v>2618</v>
      </c>
      <c r="Q461" s="25">
        <v>3.6</v>
      </c>
      <c r="R461" s="24">
        <v>3</v>
      </c>
      <c r="S461" s="29" t="s">
        <v>1826</v>
      </c>
      <c r="T461" s="25" t="s">
        <v>1333</v>
      </c>
      <c r="U461" s="129"/>
      <c r="V461" s="19" t="s">
        <v>166</v>
      </c>
      <c r="W461" s="18" t="s">
        <v>435</v>
      </c>
      <c r="X461" s="18" t="s">
        <v>24</v>
      </c>
      <c r="Y461" s="140" t="s">
        <v>288</v>
      </c>
      <c r="Z461" s="18" t="s">
        <v>4172</v>
      </c>
      <c r="AA461" s="14" t="s">
        <v>4833</v>
      </c>
      <c r="AB461" s="130" t="s">
        <v>4174</v>
      </c>
      <c r="AC461" s="119" t="s">
        <v>273</v>
      </c>
      <c r="AD461" s="18" t="s">
        <v>321</v>
      </c>
      <c r="AE461" s="25" t="s">
        <v>4834</v>
      </c>
      <c r="AF461" s="72" t="s">
        <v>4176</v>
      </c>
      <c r="AG461" s="54" t="s">
        <v>4835</v>
      </c>
      <c r="AH461" s="72" t="s">
        <v>143</v>
      </c>
      <c r="AI461" s="72" t="s">
        <v>1993</v>
      </c>
      <c r="AJ461" s="72" t="s">
        <v>4836</v>
      </c>
      <c r="AK461" s="49">
        <v>52.56</v>
      </c>
      <c r="AL461" s="122">
        <v>52.56</v>
      </c>
      <c r="AM461" s="55">
        <v>57.08</v>
      </c>
      <c r="AN461" s="56">
        <v>109.49</v>
      </c>
      <c r="AO461" s="18" t="s">
        <v>4837</v>
      </c>
      <c r="AP461" s="18"/>
      <c r="AQ461" s="18"/>
      <c r="AR461" s="31" t="s">
        <v>1675</v>
      </c>
      <c r="AS461" s="25" t="s">
        <v>599</v>
      </c>
      <c r="AT461" s="25" t="s">
        <v>599</v>
      </c>
      <c r="AU461" s="18" t="s">
        <v>1050</v>
      </c>
      <c r="AV461" s="18" t="s">
        <v>1394</v>
      </c>
      <c r="AW461" s="98" t="s">
        <v>278</v>
      </c>
      <c r="AX461" s="18" t="s">
        <v>3598</v>
      </c>
      <c r="AY461" s="18"/>
      <c r="AZ461" s="18"/>
      <c r="BA461" s="25" t="s">
        <v>279</v>
      </c>
      <c r="BB461" s="26">
        <v>18318585034</v>
      </c>
      <c r="BC461" s="14" t="s">
        <v>4838</v>
      </c>
      <c r="BD461" s="18" t="s">
        <v>280</v>
      </c>
      <c r="BE461" s="25">
        <v>0</v>
      </c>
      <c r="BF461" s="25">
        <v>0</v>
      </c>
      <c r="BG461" s="25">
        <v>0</v>
      </c>
      <c r="BH461" s="25">
        <v>0</v>
      </c>
      <c r="BI461" s="25"/>
      <c r="BJ461" s="35" t="s">
        <v>1847</v>
      </c>
      <c r="BK461" s="18">
        <v>77</v>
      </c>
      <c r="BL461" s="18"/>
      <c r="BM461" s="18"/>
      <c r="BN461" s="112" t="s">
        <v>24</v>
      </c>
    </row>
  </sheetData>
  <conditionalFormatting sqref="AD444">
    <cfRule type="expression" dxfId="0" priority="1" stopIfTrue="1">
      <formula>AND(COUNTIF($C$1474:$C$1475,AD444)+COUNTIF($F$1474:$F$1475,AD444)+COUNTIF(#REF!,AD444)+COUNTIF($L$1474:$L$1475,AD444)+COUNTIF($N$1474:$N$1475,AD444)+COUNTIF($R$1474:$R$1475,AD444)+COUNTIF($U$1474:$W$1475,AD444)+COUNTIF($AD$1474:$AF$1474,AD444)+COUNTIF($AG$1474,AD444)+COUNTIF($AI$1474:$AN$1475,AD444)+COUNTIF($AX$1474:$BD$1475,AD444)+COUNTIF($BJ$1474,AD444)+COUNTIF($BN$1474:$BN$1475,AD444)+COUNTIF($BR$1474:$BR$1475,AD444)+COUNTIF($BT$1474:$BT$1475,AD444)+COUNTIF(#REF!,AD444)+COUNTIF($Y$1475:$AG$1475,AD444)+COUNTIF($BG$1475:$BJ$1475,AD444)&gt;1,NOT(ISBLANK(AD444)))</formula>
    </cfRule>
  </conditionalFormatting>
  <conditionalFormatting sqref="AD361 AD365">
    <cfRule type="expression" dxfId="0" priority="4" stopIfTrue="1">
      <formula>AND(COUNTIF($C$1474:$C$1475,AD361)+COUNTIF($F$1474:$F$1475,AD361)+COUNTIF(#REF!,AD361)+COUNTIF($L$1474:$L$1475,AD361)+COUNTIF($N$1474:$N$1475,AD361)+COUNTIF($R$1474:$R$1475,AD361)+COUNTIF($U$1474:$W$1475,AD361)+COUNTIF($AD$1474:$AF$1474,AD361)+COUNTIF($AG$1474,AD361)+COUNTIF($AI$1474:$AN$1475,AD361)+COUNTIF($AX$1474:$BD$1475,AD361)+COUNTIF($BJ$1474,AD361)+COUNTIF($BN$1474:$BN$1475,AD361)+COUNTIF($BR$1474:$BR$1475,AD361)+COUNTIF($BT$1474:$BT$1475,AD361)+COUNTIF(#REF!,AD361)+COUNTIF($Y$1475:$AG$1475,AD361)+COUNTIF($BG$1475:$BJ$1475,AD361)&gt;1,NOT(ISBLANK(AD361)))</formula>
    </cfRule>
  </conditionalFormatting>
  <dataValidations count="6">
    <dataValidation allowBlank="1" showInputMessage="1" showErrorMessage="1" sqref="G1:H1 V1 X1 AC1:AD1"/>
    <dataValidation type="list" allowBlank="1" showInputMessage="1" showErrorMessage="1" sqref="G2:G461">
      <formula1>"农村,城市"</formula1>
    </dataValidation>
    <dataValidation type="list" allowBlank="1" showInputMessage="1" showErrorMessage="1" sqref="H2:H461">
      <formula1>"个人,小型企业,中型企业,大型企业"</formula1>
    </dataValidation>
    <dataValidation type="list" allowBlank="1" showInputMessage="1" showErrorMessage="1" sqref="V2:V461 X2:X439 X441:X461">
      <formula1>"是,否"</formula1>
    </dataValidation>
    <dataValidation type="list" allowBlank="1" showInputMessage="1" showErrorMessage="1" sqref="AC2:AC461">
      <formula1>"个人生产经营贷款,个人消费贷款,流动资金贷款,固定资产贷款"</formula1>
    </dataValidation>
    <dataValidation type="list" allowBlank="1" showInputMessage="1" showErrorMessage="1" sqref="AD2:AD384 AD390:AD461">
      <formula1>"小微企业主,个体工商户"</formula1>
    </dataValidation>
  </dataValidation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2825"/>
  <sheetViews>
    <sheetView workbookViewId="0">
      <selection activeCell="H2" sqref="H2"/>
    </sheetView>
  </sheetViews>
  <sheetFormatPr defaultColWidth="9" defaultRowHeight="14.25"/>
  <sheetData>
    <row r="1" ht="15" spans="1:55">
      <c r="A1" s="1" t="s">
        <v>4839</v>
      </c>
      <c r="B1" s="1" t="s">
        <v>4840</v>
      </c>
      <c r="C1" s="1" t="s">
        <v>4841</v>
      </c>
      <c r="D1" s="1" t="s">
        <v>4842</v>
      </c>
      <c r="E1" s="1" t="s">
        <v>4843</v>
      </c>
      <c r="F1" s="1" t="s">
        <v>5</v>
      </c>
      <c r="G1" s="1" t="s">
        <v>4844</v>
      </c>
      <c r="H1" s="1" t="s">
        <v>4845</v>
      </c>
      <c r="I1" s="1" t="s">
        <v>7</v>
      </c>
      <c r="J1" s="1" t="s">
        <v>4846</v>
      </c>
      <c r="K1" s="1" t="s">
        <v>4847</v>
      </c>
      <c r="L1" s="1" t="s">
        <v>4848</v>
      </c>
      <c r="M1" s="1" t="s">
        <v>4849</v>
      </c>
      <c r="N1" s="1" t="s">
        <v>4850</v>
      </c>
      <c r="O1" s="1" t="s">
        <v>4851</v>
      </c>
      <c r="P1" s="1" t="s">
        <v>4852</v>
      </c>
      <c r="Q1" s="1" t="s">
        <v>4853</v>
      </c>
      <c r="R1" s="1" t="s">
        <v>4854</v>
      </c>
      <c r="S1" s="1" t="s">
        <v>4855</v>
      </c>
      <c r="T1" s="1" t="s">
        <v>4856</v>
      </c>
      <c r="U1" s="1" t="s">
        <v>4857</v>
      </c>
      <c r="V1" s="1" t="s">
        <v>4858</v>
      </c>
      <c r="W1" s="1" t="s">
        <v>4859</v>
      </c>
      <c r="X1" s="1" t="s">
        <v>4860</v>
      </c>
      <c r="Y1" s="1" t="s">
        <v>4861</v>
      </c>
      <c r="Z1" s="1" t="s">
        <v>4862</v>
      </c>
      <c r="AA1" s="1" t="s">
        <v>4863</v>
      </c>
      <c r="AB1" s="1" t="s">
        <v>248</v>
      </c>
      <c r="AC1" s="1" t="s">
        <v>4864</v>
      </c>
      <c r="AD1" s="1" t="s">
        <v>4865</v>
      </c>
      <c r="AE1" s="1" t="s">
        <v>1333</v>
      </c>
      <c r="AF1" s="1" t="s">
        <v>4866</v>
      </c>
      <c r="AG1" s="1" t="s">
        <v>270</v>
      </c>
      <c r="AH1" s="1" t="s">
        <v>553</v>
      </c>
      <c r="AI1" s="1" t="s">
        <v>4867</v>
      </c>
      <c r="AJ1" s="1" t="s">
        <v>4868</v>
      </c>
      <c r="AK1" s="1" t="s">
        <v>4869</v>
      </c>
      <c r="AL1" s="1" t="s">
        <v>4870</v>
      </c>
      <c r="AM1" s="1" t="s">
        <v>4871</v>
      </c>
      <c r="AN1" s="1" t="s">
        <v>4872</v>
      </c>
      <c r="AO1" s="1" t="s">
        <v>220</v>
      </c>
      <c r="AP1" s="1" t="s">
        <v>250</v>
      </c>
      <c r="AQ1" s="1" t="s">
        <v>4873</v>
      </c>
      <c r="AR1" s="1" t="s">
        <v>4874</v>
      </c>
      <c r="AS1" s="1" t="s">
        <v>4875</v>
      </c>
      <c r="AT1" s="1" t="s">
        <v>4876</v>
      </c>
      <c r="AU1" s="1" t="s">
        <v>4877</v>
      </c>
      <c r="AV1" s="1" t="s">
        <v>4878</v>
      </c>
      <c r="AW1" s="1" t="s">
        <v>4879</v>
      </c>
      <c r="AX1" s="1" t="s">
        <v>4880</v>
      </c>
      <c r="AY1" s="1" t="s">
        <v>4881</v>
      </c>
      <c r="AZ1" s="1" t="s">
        <v>4882</v>
      </c>
      <c r="BA1" s="1" t="s">
        <v>269</v>
      </c>
      <c r="BB1" s="1" t="s">
        <v>4883</v>
      </c>
      <c r="BC1" s="1" t="s">
        <v>4884</v>
      </c>
    </row>
    <row r="2" ht="15" spans="1:55">
      <c r="A2" s="2">
        <v>1</v>
      </c>
      <c r="B2" s="3" t="s">
        <v>4885</v>
      </c>
      <c r="C2" s="3" t="s">
        <v>4886</v>
      </c>
      <c r="D2" s="3" t="s">
        <v>4887</v>
      </c>
      <c r="E2" s="3" t="s">
        <v>4888</v>
      </c>
      <c r="F2" s="3" t="s">
        <v>2174</v>
      </c>
      <c r="G2" s="3" t="s">
        <v>2173</v>
      </c>
      <c r="H2" s="4"/>
      <c r="I2" s="3" t="s">
        <v>2172</v>
      </c>
      <c r="J2" s="3" t="s">
        <v>4889</v>
      </c>
      <c r="K2" s="2">
        <v>300000</v>
      </c>
      <c r="L2" s="2">
        <v>0</v>
      </c>
      <c r="M2" s="5">
        <v>44003</v>
      </c>
      <c r="N2" s="5">
        <v>45098</v>
      </c>
      <c r="O2" s="6">
        <v>7.75</v>
      </c>
      <c r="P2" s="7">
        <v>64489.91</v>
      </c>
      <c r="Q2" s="2">
        <v>0</v>
      </c>
      <c r="R2" s="2">
        <v>0</v>
      </c>
      <c r="S2" s="2">
        <v>0</v>
      </c>
      <c r="T2" s="2">
        <v>0</v>
      </c>
      <c r="U2" s="2">
        <v>0</v>
      </c>
      <c r="V2" s="2">
        <v>0</v>
      </c>
      <c r="W2" s="2">
        <v>0</v>
      </c>
      <c r="X2" s="2">
        <v>0</v>
      </c>
      <c r="Y2" s="2">
        <v>0</v>
      </c>
      <c r="Z2" s="2">
        <v>0</v>
      </c>
      <c r="AA2" s="3" t="s">
        <v>279</v>
      </c>
      <c r="AB2" s="3" t="s">
        <v>279</v>
      </c>
      <c r="AC2" s="3" t="s">
        <v>288</v>
      </c>
      <c r="AD2" s="3" t="s">
        <v>270</v>
      </c>
      <c r="AE2" s="3" t="s">
        <v>166</v>
      </c>
      <c r="AF2" s="3" t="s">
        <v>166</v>
      </c>
      <c r="AG2" s="3" t="s">
        <v>24</v>
      </c>
      <c r="AH2" s="3" t="s">
        <v>166</v>
      </c>
      <c r="AI2" s="3" t="s">
        <v>4890</v>
      </c>
      <c r="AJ2" s="3" t="s">
        <v>4891</v>
      </c>
      <c r="AK2" s="3" t="s">
        <v>4892</v>
      </c>
      <c r="AL2" s="3" t="s">
        <v>2773</v>
      </c>
      <c r="AM2" s="3" t="s">
        <v>4893</v>
      </c>
      <c r="AN2" s="3" t="s">
        <v>4894</v>
      </c>
      <c r="AO2" s="3" t="s">
        <v>4895</v>
      </c>
      <c r="AP2" s="3" t="s">
        <v>279</v>
      </c>
      <c r="AQ2" s="4"/>
      <c r="AR2" s="4"/>
      <c r="AS2" s="3" t="s">
        <v>599</v>
      </c>
      <c r="AT2" s="4"/>
      <c r="AU2" s="3" t="s">
        <v>166</v>
      </c>
      <c r="AV2" s="2">
        <v>0</v>
      </c>
      <c r="AW2" s="4"/>
      <c r="AX2" s="4"/>
      <c r="AY2" s="2">
        <v>0</v>
      </c>
      <c r="AZ2" s="2">
        <v>0</v>
      </c>
      <c r="BA2" s="8">
        <v>3.85</v>
      </c>
      <c r="BB2" s="3" t="s">
        <v>268</v>
      </c>
      <c r="BC2" s="8">
        <v>3.9</v>
      </c>
    </row>
    <row r="3" ht="15" spans="1:55">
      <c r="A3" s="2">
        <v>2</v>
      </c>
      <c r="B3" s="3" t="s">
        <v>4885</v>
      </c>
      <c r="C3" s="3" t="s">
        <v>4886</v>
      </c>
      <c r="D3" s="3" t="s">
        <v>4887</v>
      </c>
      <c r="E3" s="3" t="s">
        <v>4888</v>
      </c>
      <c r="F3" s="3" t="s">
        <v>2164</v>
      </c>
      <c r="G3" s="3" t="s">
        <v>4896</v>
      </c>
      <c r="H3" s="4"/>
      <c r="I3" s="3" t="s">
        <v>2162</v>
      </c>
      <c r="J3" s="3" t="s">
        <v>4889</v>
      </c>
      <c r="K3" s="2">
        <v>300000</v>
      </c>
      <c r="L3" s="2">
        <v>0</v>
      </c>
      <c r="M3" s="5">
        <v>44003</v>
      </c>
      <c r="N3" s="5">
        <v>45098</v>
      </c>
      <c r="O3" s="6">
        <v>7.75</v>
      </c>
      <c r="P3" s="7">
        <v>52744.65</v>
      </c>
      <c r="Q3" s="2">
        <v>0</v>
      </c>
      <c r="R3" s="2">
        <v>0</v>
      </c>
      <c r="S3" s="2">
        <v>0</v>
      </c>
      <c r="T3" s="2">
        <v>0</v>
      </c>
      <c r="U3" s="2">
        <v>0</v>
      </c>
      <c r="V3" s="2">
        <v>0</v>
      </c>
      <c r="W3" s="2">
        <v>0</v>
      </c>
      <c r="X3" s="2">
        <v>0</v>
      </c>
      <c r="Y3" s="2">
        <v>0</v>
      </c>
      <c r="Z3" s="2">
        <v>0</v>
      </c>
      <c r="AA3" s="3" t="s">
        <v>4897</v>
      </c>
      <c r="AB3" s="3" t="s">
        <v>279</v>
      </c>
      <c r="AC3" s="3" t="s">
        <v>288</v>
      </c>
      <c r="AD3" s="3" t="s">
        <v>270</v>
      </c>
      <c r="AE3" s="3" t="s">
        <v>166</v>
      </c>
      <c r="AF3" s="3" t="s">
        <v>166</v>
      </c>
      <c r="AG3" s="3" t="s">
        <v>24</v>
      </c>
      <c r="AH3" s="3" t="s">
        <v>166</v>
      </c>
      <c r="AI3" s="3" t="s">
        <v>4890</v>
      </c>
      <c r="AJ3" s="3" t="s">
        <v>4898</v>
      </c>
      <c r="AK3" s="3" t="s">
        <v>4899</v>
      </c>
      <c r="AL3" s="3" t="s">
        <v>4900</v>
      </c>
      <c r="AM3" s="3" t="s">
        <v>4901</v>
      </c>
      <c r="AN3" s="3" t="s">
        <v>4894</v>
      </c>
      <c r="AO3" s="3" t="s">
        <v>4895</v>
      </c>
      <c r="AP3" s="3" t="s">
        <v>279</v>
      </c>
      <c r="AQ3" s="4"/>
      <c r="AR3" s="4"/>
      <c r="AS3" s="3" t="s">
        <v>599</v>
      </c>
      <c r="AT3" s="4"/>
      <c r="AU3" s="3" t="s">
        <v>166</v>
      </c>
      <c r="AV3" s="2">
        <v>0</v>
      </c>
      <c r="AW3" s="4"/>
      <c r="AX3" s="4"/>
      <c r="AY3" s="2">
        <v>0</v>
      </c>
      <c r="AZ3" s="2">
        <v>0</v>
      </c>
      <c r="BA3" s="8">
        <v>3.85</v>
      </c>
      <c r="BB3" s="3" t="s">
        <v>268</v>
      </c>
      <c r="BC3" s="8">
        <v>3.9</v>
      </c>
    </row>
    <row r="4" ht="15" spans="1:55">
      <c r="A4" s="2">
        <v>3</v>
      </c>
      <c r="B4" s="3" t="s">
        <v>4885</v>
      </c>
      <c r="C4" s="3" t="s">
        <v>4886</v>
      </c>
      <c r="D4" s="3" t="s">
        <v>4887</v>
      </c>
      <c r="E4" s="3" t="s">
        <v>4902</v>
      </c>
      <c r="F4" s="3" t="s">
        <v>4903</v>
      </c>
      <c r="G4" s="3" t="s">
        <v>4904</v>
      </c>
      <c r="H4" s="4"/>
      <c r="I4" s="3" t="s">
        <v>4905</v>
      </c>
      <c r="J4" s="3" t="s">
        <v>4889</v>
      </c>
      <c r="K4" s="2">
        <v>1000000</v>
      </c>
      <c r="L4" s="2">
        <v>0</v>
      </c>
      <c r="M4" s="5">
        <v>44001</v>
      </c>
      <c r="N4" s="5">
        <v>44366</v>
      </c>
      <c r="O4" s="6">
        <v>9.6</v>
      </c>
      <c r="P4" s="7">
        <v>94498.8</v>
      </c>
      <c r="Q4" s="2">
        <v>0</v>
      </c>
      <c r="R4" s="2">
        <v>0</v>
      </c>
      <c r="S4" s="2">
        <v>0</v>
      </c>
      <c r="T4" s="2">
        <v>0</v>
      </c>
      <c r="U4" s="2">
        <v>0</v>
      </c>
      <c r="V4" s="2">
        <v>0</v>
      </c>
      <c r="W4" s="2">
        <v>0</v>
      </c>
      <c r="X4" s="2">
        <v>0</v>
      </c>
      <c r="Y4" s="2">
        <v>0</v>
      </c>
      <c r="Z4" s="2">
        <v>0</v>
      </c>
      <c r="AA4" s="3" t="s">
        <v>279</v>
      </c>
      <c r="AB4" s="3" t="s">
        <v>279</v>
      </c>
      <c r="AC4" s="3" t="s">
        <v>288</v>
      </c>
      <c r="AD4" s="3" t="s">
        <v>1333</v>
      </c>
      <c r="AE4" s="3" t="s">
        <v>24</v>
      </c>
      <c r="AF4" s="3" t="s">
        <v>166</v>
      </c>
      <c r="AG4" s="3" t="s">
        <v>24</v>
      </c>
      <c r="AH4" s="3" t="s">
        <v>166</v>
      </c>
      <c r="AI4" s="3" t="s">
        <v>4906</v>
      </c>
      <c r="AJ4" s="3" t="s">
        <v>4907</v>
      </c>
      <c r="AK4" s="3" t="s">
        <v>4908</v>
      </c>
      <c r="AL4" s="3" t="s">
        <v>288</v>
      </c>
      <c r="AM4" s="3" t="s">
        <v>4909</v>
      </c>
      <c r="AN4" s="3" t="s">
        <v>4894</v>
      </c>
      <c r="AO4" s="3" t="s">
        <v>4910</v>
      </c>
      <c r="AP4" s="3" t="s">
        <v>279</v>
      </c>
      <c r="AQ4" s="4"/>
      <c r="AR4" s="4"/>
      <c r="AS4" s="3" t="s">
        <v>1050</v>
      </c>
      <c r="AT4" s="4"/>
      <c r="AU4" s="3" t="s">
        <v>166</v>
      </c>
      <c r="AV4" s="2">
        <v>0</v>
      </c>
      <c r="AW4" s="4"/>
      <c r="AX4" s="4"/>
      <c r="AY4" s="2">
        <v>0</v>
      </c>
      <c r="AZ4" s="2">
        <v>0</v>
      </c>
      <c r="BA4" s="8">
        <v>3.85</v>
      </c>
      <c r="BB4" s="3" t="s">
        <v>268</v>
      </c>
      <c r="BC4" s="8">
        <v>5.75</v>
      </c>
    </row>
    <row r="5" ht="15" spans="1:55">
      <c r="A5" s="2">
        <v>4</v>
      </c>
      <c r="B5" s="3" t="s">
        <v>4885</v>
      </c>
      <c r="C5" s="3" t="s">
        <v>4886</v>
      </c>
      <c r="D5" s="3" t="s">
        <v>4887</v>
      </c>
      <c r="E5" s="3" t="s">
        <v>4888</v>
      </c>
      <c r="F5" s="3" t="s">
        <v>2153</v>
      </c>
      <c r="G5" s="3" t="s">
        <v>2152</v>
      </c>
      <c r="H5" s="4"/>
      <c r="I5" s="3" t="s">
        <v>2151</v>
      </c>
      <c r="J5" s="3" t="s">
        <v>4889</v>
      </c>
      <c r="K5" s="2">
        <v>300000</v>
      </c>
      <c r="L5" s="2">
        <v>0</v>
      </c>
      <c r="M5" s="5">
        <v>44003</v>
      </c>
      <c r="N5" s="5">
        <v>45098</v>
      </c>
      <c r="O5" s="6">
        <v>7.75</v>
      </c>
      <c r="P5" s="7">
        <v>52770.03</v>
      </c>
      <c r="Q5" s="2">
        <v>0</v>
      </c>
      <c r="R5" s="2">
        <v>0</v>
      </c>
      <c r="S5" s="2">
        <v>0</v>
      </c>
      <c r="T5" s="2">
        <v>0</v>
      </c>
      <c r="U5" s="2">
        <v>0</v>
      </c>
      <c r="V5" s="2">
        <v>0</v>
      </c>
      <c r="W5" s="2">
        <v>0</v>
      </c>
      <c r="X5" s="2">
        <v>0</v>
      </c>
      <c r="Y5" s="2">
        <v>0</v>
      </c>
      <c r="Z5" s="2">
        <v>0</v>
      </c>
      <c r="AA5" s="3" t="s">
        <v>4897</v>
      </c>
      <c r="AB5" s="3" t="s">
        <v>279</v>
      </c>
      <c r="AC5" s="3" t="s">
        <v>4911</v>
      </c>
      <c r="AD5" s="3" t="s">
        <v>270</v>
      </c>
      <c r="AE5" s="3" t="s">
        <v>166</v>
      </c>
      <c r="AF5" s="3" t="s">
        <v>166</v>
      </c>
      <c r="AG5" s="3" t="s">
        <v>24</v>
      </c>
      <c r="AH5" s="3" t="s">
        <v>166</v>
      </c>
      <c r="AI5" s="3" t="s">
        <v>4890</v>
      </c>
      <c r="AJ5" s="3" t="s">
        <v>4912</v>
      </c>
      <c r="AK5" s="3" t="s">
        <v>4913</v>
      </c>
      <c r="AL5" s="3" t="s">
        <v>4911</v>
      </c>
      <c r="AM5" s="3" t="s">
        <v>421</v>
      </c>
      <c r="AN5" s="3" t="s">
        <v>4894</v>
      </c>
      <c r="AO5" s="3" t="s">
        <v>4895</v>
      </c>
      <c r="AP5" s="3" t="s">
        <v>279</v>
      </c>
      <c r="AQ5" s="4"/>
      <c r="AR5" s="4"/>
      <c r="AS5" s="3" t="s">
        <v>599</v>
      </c>
      <c r="AT5" s="4"/>
      <c r="AU5" s="3" t="s">
        <v>166</v>
      </c>
      <c r="AV5" s="2">
        <v>0</v>
      </c>
      <c r="AW5" s="4"/>
      <c r="AX5" s="4"/>
      <c r="AY5" s="2">
        <v>0</v>
      </c>
      <c r="AZ5" s="2">
        <v>0</v>
      </c>
      <c r="BA5" s="8">
        <v>3.85</v>
      </c>
      <c r="BB5" s="3" t="s">
        <v>268</v>
      </c>
      <c r="BC5" s="8">
        <v>3.9</v>
      </c>
    </row>
    <row r="6" ht="15" spans="1:55">
      <c r="A6" s="2">
        <v>5</v>
      </c>
      <c r="B6" s="3" t="s">
        <v>4885</v>
      </c>
      <c r="C6" s="3" t="s">
        <v>4886</v>
      </c>
      <c r="D6" s="3" t="s">
        <v>4914</v>
      </c>
      <c r="E6" s="3" t="s">
        <v>4915</v>
      </c>
      <c r="F6" s="3" t="s">
        <v>119</v>
      </c>
      <c r="G6" s="3" t="s">
        <v>4916</v>
      </c>
      <c r="H6" s="4"/>
      <c r="I6" s="3" t="s">
        <v>4917</v>
      </c>
      <c r="J6" s="3" t="s">
        <v>4889</v>
      </c>
      <c r="K6" s="2">
        <v>500000</v>
      </c>
      <c r="L6" s="7">
        <v>460010.35</v>
      </c>
      <c r="M6" s="5">
        <v>44006</v>
      </c>
      <c r="N6" s="5">
        <v>54963</v>
      </c>
      <c r="O6" s="6">
        <v>3.3</v>
      </c>
      <c r="P6" s="7">
        <v>107186.81</v>
      </c>
      <c r="Q6" s="2">
        <v>0</v>
      </c>
      <c r="R6" s="2">
        <v>0</v>
      </c>
      <c r="S6" s="2">
        <v>0</v>
      </c>
      <c r="T6" s="2">
        <v>0</v>
      </c>
      <c r="U6" s="2">
        <v>0</v>
      </c>
      <c r="V6" s="2">
        <v>0</v>
      </c>
      <c r="W6" s="2">
        <v>0</v>
      </c>
      <c r="X6" s="2">
        <v>0</v>
      </c>
      <c r="Y6" s="2">
        <v>0</v>
      </c>
      <c r="Z6" s="2">
        <v>0</v>
      </c>
      <c r="AA6" s="3" t="s">
        <v>279</v>
      </c>
      <c r="AB6" s="3" t="s">
        <v>279</v>
      </c>
      <c r="AC6" s="3" t="s">
        <v>4911</v>
      </c>
      <c r="AD6" s="3" t="s">
        <v>1333</v>
      </c>
      <c r="AE6" s="3" t="s">
        <v>24</v>
      </c>
      <c r="AF6" s="3" t="s">
        <v>166</v>
      </c>
      <c r="AG6" s="3" t="s">
        <v>24</v>
      </c>
      <c r="AH6" s="3" t="s">
        <v>166</v>
      </c>
      <c r="AI6" s="3" t="s">
        <v>4918</v>
      </c>
      <c r="AJ6" s="3" t="s">
        <v>4919</v>
      </c>
      <c r="AK6" s="3" t="s">
        <v>4920</v>
      </c>
      <c r="AL6" s="3" t="s">
        <v>4921</v>
      </c>
      <c r="AM6" s="3" t="s">
        <v>4921</v>
      </c>
      <c r="AN6" s="3" t="s">
        <v>4894</v>
      </c>
      <c r="AO6" s="3" t="s">
        <v>4922</v>
      </c>
      <c r="AP6" s="3" t="s">
        <v>279</v>
      </c>
      <c r="AQ6" s="4"/>
      <c r="AR6" s="4"/>
      <c r="AS6" s="3" t="s">
        <v>599</v>
      </c>
      <c r="AT6" s="4"/>
      <c r="AU6" s="3" t="s">
        <v>24</v>
      </c>
      <c r="AV6" s="2">
        <v>0</v>
      </c>
      <c r="AW6" s="2">
        <v>1</v>
      </c>
      <c r="AX6" s="8">
        <v>35.9</v>
      </c>
      <c r="AY6" s="2">
        <v>0</v>
      </c>
      <c r="AZ6" s="2">
        <v>0</v>
      </c>
      <c r="BA6" s="8">
        <v>3.6</v>
      </c>
      <c r="BB6" s="3" t="s">
        <v>2618</v>
      </c>
      <c r="BC6" s="8">
        <v>-0.3</v>
      </c>
    </row>
    <row r="7" ht="15" spans="1:55">
      <c r="A7" s="2">
        <v>6</v>
      </c>
      <c r="B7" s="3" t="s">
        <v>4885</v>
      </c>
      <c r="C7" s="3" t="s">
        <v>4886</v>
      </c>
      <c r="D7" s="3" t="s">
        <v>4887</v>
      </c>
      <c r="E7" s="3" t="s">
        <v>4888</v>
      </c>
      <c r="F7" s="3" t="s">
        <v>4923</v>
      </c>
      <c r="G7" s="3" t="s">
        <v>4924</v>
      </c>
      <c r="H7" s="4"/>
      <c r="I7" s="3" t="s">
        <v>4925</v>
      </c>
      <c r="J7" s="3" t="s">
        <v>4889</v>
      </c>
      <c r="K7" s="2">
        <v>300000</v>
      </c>
      <c r="L7" s="2">
        <v>0</v>
      </c>
      <c r="M7" s="5">
        <v>44011</v>
      </c>
      <c r="N7" s="5">
        <v>45106</v>
      </c>
      <c r="O7" s="6">
        <v>7.75</v>
      </c>
      <c r="P7" s="7">
        <v>35315.55</v>
      </c>
      <c r="Q7" s="2">
        <v>0</v>
      </c>
      <c r="R7" s="2">
        <v>0</v>
      </c>
      <c r="S7" s="2">
        <v>0</v>
      </c>
      <c r="T7" s="2">
        <v>0</v>
      </c>
      <c r="U7" s="2">
        <v>0</v>
      </c>
      <c r="V7" s="2">
        <v>0</v>
      </c>
      <c r="W7" s="2">
        <v>0</v>
      </c>
      <c r="X7" s="2">
        <v>0</v>
      </c>
      <c r="Y7" s="2">
        <v>0</v>
      </c>
      <c r="Z7" s="2">
        <v>0</v>
      </c>
      <c r="AA7" s="3" t="s">
        <v>279</v>
      </c>
      <c r="AB7" s="3" t="s">
        <v>279</v>
      </c>
      <c r="AC7" s="3" t="s">
        <v>288</v>
      </c>
      <c r="AD7" s="3" t="s">
        <v>270</v>
      </c>
      <c r="AE7" s="3" t="s">
        <v>166</v>
      </c>
      <c r="AF7" s="3" t="s">
        <v>166</v>
      </c>
      <c r="AG7" s="3" t="s">
        <v>24</v>
      </c>
      <c r="AH7" s="3" t="s">
        <v>166</v>
      </c>
      <c r="AI7" s="3" t="s">
        <v>4890</v>
      </c>
      <c r="AJ7" s="3" t="s">
        <v>4926</v>
      </c>
      <c r="AK7" s="3" t="s">
        <v>4927</v>
      </c>
      <c r="AL7" s="3" t="s">
        <v>288</v>
      </c>
      <c r="AM7" s="3" t="s">
        <v>4928</v>
      </c>
      <c r="AN7" s="3" t="s">
        <v>4894</v>
      </c>
      <c r="AO7" s="3" t="s">
        <v>4895</v>
      </c>
      <c r="AP7" s="3" t="s">
        <v>279</v>
      </c>
      <c r="AQ7" s="4"/>
      <c r="AR7" s="4"/>
      <c r="AS7" s="3" t="s">
        <v>599</v>
      </c>
      <c r="AT7" s="4"/>
      <c r="AU7" s="3" t="s">
        <v>166</v>
      </c>
      <c r="AV7" s="2">
        <v>0</v>
      </c>
      <c r="AW7" s="4"/>
      <c r="AX7" s="4"/>
      <c r="AY7" s="2">
        <v>0</v>
      </c>
      <c r="AZ7" s="2">
        <v>0</v>
      </c>
      <c r="BA7" s="8">
        <v>3.85</v>
      </c>
      <c r="BB7" s="3" t="s">
        <v>268</v>
      </c>
      <c r="BC7" s="8">
        <v>3.9</v>
      </c>
    </row>
    <row r="8" ht="15" spans="1:55">
      <c r="A8" s="2">
        <v>7</v>
      </c>
      <c r="B8" s="3" t="s">
        <v>4885</v>
      </c>
      <c r="C8" s="3" t="s">
        <v>4886</v>
      </c>
      <c r="D8" s="3" t="s">
        <v>4887</v>
      </c>
      <c r="E8" s="3" t="s">
        <v>4888</v>
      </c>
      <c r="F8" s="3" t="s">
        <v>4929</v>
      </c>
      <c r="G8" s="3" t="s">
        <v>4930</v>
      </c>
      <c r="H8" s="4"/>
      <c r="I8" s="3" t="s">
        <v>4931</v>
      </c>
      <c r="J8" s="3" t="s">
        <v>4889</v>
      </c>
      <c r="K8" s="2">
        <v>300000</v>
      </c>
      <c r="L8" s="2">
        <v>0</v>
      </c>
      <c r="M8" s="5">
        <v>44011</v>
      </c>
      <c r="N8" s="5">
        <v>45106</v>
      </c>
      <c r="O8" s="6">
        <v>7.75</v>
      </c>
      <c r="P8" s="7">
        <v>35318.74</v>
      </c>
      <c r="Q8" s="2">
        <v>0</v>
      </c>
      <c r="R8" s="2">
        <v>0</v>
      </c>
      <c r="S8" s="2">
        <v>0</v>
      </c>
      <c r="T8" s="2">
        <v>0</v>
      </c>
      <c r="U8" s="2">
        <v>0</v>
      </c>
      <c r="V8" s="2">
        <v>0</v>
      </c>
      <c r="W8" s="2">
        <v>0</v>
      </c>
      <c r="X8" s="2">
        <v>0</v>
      </c>
      <c r="Y8" s="2">
        <v>0</v>
      </c>
      <c r="Z8" s="2">
        <v>0</v>
      </c>
      <c r="AA8" s="3" t="s">
        <v>279</v>
      </c>
      <c r="AB8" s="3" t="s">
        <v>279</v>
      </c>
      <c r="AC8" s="3" t="s">
        <v>4932</v>
      </c>
      <c r="AD8" s="3" t="s">
        <v>270</v>
      </c>
      <c r="AE8" s="3" t="s">
        <v>166</v>
      </c>
      <c r="AF8" s="3" t="s">
        <v>166</v>
      </c>
      <c r="AG8" s="3" t="s">
        <v>24</v>
      </c>
      <c r="AH8" s="3" t="s">
        <v>166</v>
      </c>
      <c r="AI8" s="3" t="s">
        <v>4890</v>
      </c>
      <c r="AJ8" s="3" t="s">
        <v>4933</v>
      </c>
      <c r="AK8" s="3" t="s">
        <v>4934</v>
      </c>
      <c r="AL8" s="3" t="s">
        <v>4932</v>
      </c>
      <c r="AM8" s="3" t="s">
        <v>4932</v>
      </c>
      <c r="AN8" s="3" t="s">
        <v>4894</v>
      </c>
      <c r="AO8" s="3" t="s">
        <v>4895</v>
      </c>
      <c r="AP8" s="3" t="s">
        <v>279</v>
      </c>
      <c r="AQ8" s="4"/>
      <c r="AR8" s="4"/>
      <c r="AS8" s="3" t="s">
        <v>599</v>
      </c>
      <c r="AT8" s="4"/>
      <c r="AU8" s="3" t="s">
        <v>166</v>
      </c>
      <c r="AV8" s="2">
        <v>0</v>
      </c>
      <c r="AW8" s="4"/>
      <c r="AX8" s="4"/>
      <c r="AY8" s="2">
        <v>0</v>
      </c>
      <c r="AZ8" s="2">
        <v>0</v>
      </c>
      <c r="BA8" s="8">
        <v>3.85</v>
      </c>
      <c r="BB8" s="3" t="s">
        <v>268</v>
      </c>
      <c r="BC8" s="8">
        <v>3.9</v>
      </c>
    </row>
    <row r="9" ht="15" spans="1:55">
      <c r="A9" s="2">
        <v>8</v>
      </c>
      <c r="B9" s="3" t="s">
        <v>4885</v>
      </c>
      <c r="C9" s="3" t="s">
        <v>4886</v>
      </c>
      <c r="D9" s="3" t="s">
        <v>4887</v>
      </c>
      <c r="E9" s="3" t="s">
        <v>4935</v>
      </c>
      <c r="F9" s="3" t="s">
        <v>4936</v>
      </c>
      <c r="G9" s="3" t="s">
        <v>4937</v>
      </c>
      <c r="H9" s="4"/>
      <c r="I9" s="3" t="s">
        <v>4938</v>
      </c>
      <c r="J9" s="3" t="s">
        <v>4889</v>
      </c>
      <c r="K9" s="2">
        <v>300000</v>
      </c>
      <c r="L9" s="2">
        <v>0</v>
      </c>
      <c r="M9" s="5">
        <v>44011</v>
      </c>
      <c r="N9" s="5">
        <v>45106</v>
      </c>
      <c r="O9" s="6">
        <v>7.75</v>
      </c>
      <c r="P9" s="7">
        <v>63642.81</v>
      </c>
      <c r="Q9" s="2">
        <v>0</v>
      </c>
      <c r="R9" s="2">
        <v>0</v>
      </c>
      <c r="S9" s="2">
        <v>0</v>
      </c>
      <c r="T9" s="2">
        <v>0</v>
      </c>
      <c r="U9" s="2">
        <v>0</v>
      </c>
      <c r="V9" s="2">
        <v>0</v>
      </c>
      <c r="W9" s="2">
        <v>0</v>
      </c>
      <c r="X9" s="2">
        <v>0</v>
      </c>
      <c r="Y9" s="2">
        <v>0</v>
      </c>
      <c r="Z9" s="2">
        <v>0</v>
      </c>
      <c r="AA9" s="3" t="s">
        <v>279</v>
      </c>
      <c r="AB9" s="3" t="s">
        <v>279</v>
      </c>
      <c r="AC9" s="3" t="s">
        <v>4939</v>
      </c>
      <c r="AD9" s="3" t="s">
        <v>1333</v>
      </c>
      <c r="AE9" s="3" t="s">
        <v>24</v>
      </c>
      <c r="AF9" s="3" t="s">
        <v>166</v>
      </c>
      <c r="AG9" s="3" t="s">
        <v>24</v>
      </c>
      <c r="AH9" s="3" t="s">
        <v>166</v>
      </c>
      <c r="AI9" s="3" t="s">
        <v>4890</v>
      </c>
      <c r="AJ9" s="3" t="s">
        <v>4940</v>
      </c>
      <c r="AK9" s="3" t="s">
        <v>4941</v>
      </c>
      <c r="AL9" s="3" t="s">
        <v>4939</v>
      </c>
      <c r="AM9" s="3" t="s">
        <v>272</v>
      </c>
      <c r="AN9" s="3" t="s">
        <v>4894</v>
      </c>
      <c r="AO9" s="3" t="s">
        <v>4895</v>
      </c>
      <c r="AP9" s="3" t="s">
        <v>279</v>
      </c>
      <c r="AQ9" s="4"/>
      <c r="AR9" s="4"/>
      <c r="AS9" s="3" t="s">
        <v>599</v>
      </c>
      <c r="AT9" s="4"/>
      <c r="AU9" s="3" t="s">
        <v>166</v>
      </c>
      <c r="AV9" s="2">
        <v>0</v>
      </c>
      <c r="AW9" s="4"/>
      <c r="AX9" s="4"/>
      <c r="AY9" s="2">
        <v>0</v>
      </c>
      <c r="AZ9" s="2">
        <v>0</v>
      </c>
      <c r="BA9" s="8">
        <v>3.85</v>
      </c>
      <c r="BB9" s="3" t="s">
        <v>268</v>
      </c>
      <c r="BC9" s="8">
        <v>3.9</v>
      </c>
    </row>
    <row r="10" ht="15" spans="1:55">
      <c r="A10" s="2">
        <v>9</v>
      </c>
      <c r="B10" s="3" t="s">
        <v>4885</v>
      </c>
      <c r="C10" s="3" t="s">
        <v>4886</v>
      </c>
      <c r="D10" s="3" t="s">
        <v>4887</v>
      </c>
      <c r="E10" s="3" t="s">
        <v>4888</v>
      </c>
      <c r="F10" s="3" t="s">
        <v>2193</v>
      </c>
      <c r="G10" s="3" t="s">
        <v>2192</v>
      </c>
      <c r="H10" s="4"/>
      <c r="I10" s="3" t="s">
        <v>2191</v>
      </c>
      <c r="J10" s="3" t="s">
        <v>4889</v>
      </c>
      <c r="K10" s="2">
        <v>300000</v>
      </c>
      <c r="L10" s="2">
        <v>0</v>
      </c>
      <c r="M10" s="5">
        <v>44012</v>
      </c>
      <c r="N10" s="5">
        <v>45107</v>
      </c>
      <c r="O10" s="6">
        <v>7.75</v>
      </c>
      <c r="P10" s="7">
        <v>52318.58</v>
      </c>
      <c r="Q10" s="2">
        <v>0</v>
      </c>
      <c r="R10" s="2">
        <v>0</v>
      </c>
      <c r="S10" s="2">
        <v>0</v>
      </c>
      <c r="T10" s="2">
        <v>0</v>
      </c>
      <c r="U10" s="2">
        <v>0</v>
      </c>
      <c r="V10" s="2">
        <v>0</v>
      </c>
      <c r="W10" s="2">
        <v>0</v>
      </c>
      <c r="X10" s="2">
        <v>0</v>
      </c>
      <c r="Y10" s="2">
        <v>0</v>
      </c>
      <c r="Z10" s="2">
        <v>0</v>
      </c>
      <c r="AA10" s="3" t="s">
        <v>279</v>
      </c>
      <c r="AB10" s="3" t="s">
        <v>279</v>
      </c>
      <c r="AC10" s="3" t="s">
        <v>288</v>
      </c>
      <c r="AD10" s="3" t="s">
        <v>270</v>
      </c>
      <c r="AE10" s="3" t="s">
        <v>166</v>
      </c>
      <c r="AF10" s="3" t="s">
        <v>166</v>
      </c>
      <c r="AG10" s="3" t="s">
        <v>24</v>
      </c>
      <c r="AH10" s="3" t="s">
        <v>166</v>
      </c>
      <c r="AI10" s="3" t="s">
        <v>4890</v>
      </c>
      <c r="AJ10" s="3" t="s">
        <v>4942</v>
      </c>
      <c r="AK10" s="3" t="s">
        <v>4943</v>
      </c>
      <c r="AL10" s="3" t="s">
        <v>288</v>
      </c>
      <c r="AM10" s="3" t="s">
        <v>4909</v>
      </c>
      <c r="AN10" s="3" t="s">
        <v>4894</v>
      </c>
      <c r="AO10" s="3" t="s">
        <v>4895</v>
      </c>
      <c r="AP10" s="3" t="s">
        <v>279</v>
      </c>
      <c r="AQ10" s="4"/>
      <c r="AR10" s="4"/>
      <c r="AS10" s="3" t="s">
        <v>599</v>
      </c>
      <c r="AT10" s="4"/>
      <c r="AU10" s="3" t="s">
        <v>166</v>
      </c>
      <c r="AV10" s="2">
        <v>0</v>
      </c>
      <c r="AW10" s="4"/>
      <c r="AX10" s="4"/>
      <c r="AY10" s="2">
        <v>0</v>
      </c>
      <c r="AZ10" s="2">
        <v>0</v>
      </c>
      <c r="BA10" s="8">
        <v>3.85</v>
      </c>
      <c r="BB10" s="3" t="s">
        <v>268</v>
      </c>
      <c r="BC10" s="8">
        <v>3.9</v>
      </c>
    </row>
    <row r="11" ht="15" spans="1:55">
      <c r="A11" s="2">
        <v>10</v>
      </c>
      <c r="B11" s="3" t="s">
        <v>4885</v>
      </c>
      <c r="C11" s="3" t="s">
        <v>4886</v>
      </c>
      <c r="D11" s="3" t="s">
        <v>4887</v>
      </c>
      <c r="E11" s="3" t="s">
        <v>4888</v>
      </c>
      <c r="F11" s="3" t="s">
        <v>2183</v>
      </c>
      <c r="G11" s="3" t="s">
        <v>2182</v>
      </c>
      <c r="H11" s="4"/>
      <c r="I11" s="3" t="s">
        <v>2181</v>
      </c>
      <c r="J11" s="3" t="s">
        <v>4889</v>
      </c>
      <c r="K11" s="2">
        <v>200000</v>
      </c>
      <c r="L11" s="2">
        <v>0</v>
      </c>
      <c r="M11" s="5">
        <v>44011</v>
      </c>
      <c r="N11" s="5">
        <v>45106</v>
      </c>
      <c r="O11" s="6">
        <v>7.75</v>
      </c>
      <c r="P11" s="7">
        <v>30007.69</v>
      </c>
      <c r="Q11" s="2">
        <v>0</v>
      </c>
      <c r="R11" s="2">
        <v>0</v>
      </c>
      <c r="S11" s="2">
        <v>0</v>
      </c>
      <c r="T11" s="2">
        <v>0</v>
      </c>
      <c r="U11" s="2">
        <v>0</v>
      </c>
      <c r="V11" s="2">
        <v>0</v>
      </c>
      <c r="W11" s="2">
        <v>0</v>
      </c>
      <c r="X11" s="2">
        <v>0</v>
      </c>
      <c r="Y11" s="2">
        <v>0</v>
      </c>
      <c r="Z11" s="2">
        <v>0</v>
      </c>
      <c r="AA11" s="3" t="s">
        <v>4897</v>
      </c>
      <c r="AB11" s="3" t="s">
        <v>1646</v>
      </c>
      <c r="AC11" s="3" t="s">
        <v>4932</v>
      </c>
      <c r="AD11" s="3" t="s">
        <v>270</v>
      </c>
      <c r="AE11" s="3" t="s">
        <v>166</v>
      </c>
      <c r="AF11" s="3" t="s">
        <v>166</v>
      </c>
      <c r="AG11" s="3" t="s">
        <v>24</v>
      </c>
      <c r="AH11" s="3" t="s">
        <v>166</v>
      </c>
      <c r="AI11" s="3" t="s">
        <v>4890</v>
      </c>
      <c r="AJ11" s="3" t="s">
        <v>4944</v>
      </c>
      <c r="AK11" s="3" t="s">
        <v>4945</v>
      </c>
      <c r="AL11" s="3" t="s">
        <v>4946</v>
      </c>
      <c r="AM11" s="3" t="s">
        <v>4945</v>
      </c>
      <c r="AN11" s="3" t="s">
        <v>4894</v>
      </c>
      <c r="AO11" s="3" t="s">
        <v>4895</v>
      </c>
      <c r="AP11" s="3" t="s">
        <v>279</v>
      </c>
      <c r="AQ11" s="4"/>
      <c r="AR11" s="4"/>
      <c r="AS11" s="3" t="s">
        <v>599</v>
      </c>
      <c r="AT11" s="4"/>
      <c r="AU11" s="3" t="s">
        <v>166</v>
      </c>
      <c r="AV11" s="2">
        <v>0</v>
      </c>
      <c r="AW11" s="4"/>
      <c r="AX11" s="4"/>
      <c r="AY11" s="2">
        <v>0</v>
      </c>
      <c r="AZ11" s="2">
        <v>0</v>
      </c>
      <c r="BA11" s="8">
        <v>3.85</v>
      </c>
      <c r="BB11" s="3" t="s">
        <v>268</v>
      </c>
      <c r="BC11" s="8">
        <v>3.9</v>
      </c>
    </row>
    <row r="12" ht="15" spans="1:55">
      <c r="A12" s="2">
        <v>11</v>
      </c>
      <c r="B12" s="3" t="s">
        <v>4885</v>
      </c>
      <c r="C12" s="3" t="s">
        <v>4886</v>
      </c>
      <c r="D12" s="3" t="s">
        <v>4887</v>
      </c>
      <c r="E12" s="3" t="s">
        <v>4935</v>
      </c>
      <c r="F12" s="3" t="s">
        <v>4947</v>
      </c>
      <c r="G12" s="3" t="s">
        <v>4948</v>
      </c>
      <c r="H12" s="4"/>
      <c r="I12" s="3" t="s">
        <v>4949</v>
      </c>
      <c r="J12" s="3" t="s">
        <v>4889</v>
      </c>
      <c r="K12" s="2">
        <v>350000</v>
      </c>
      <c r="L12" s="2">
        <v>0</v>
      </c>
      <c r="M12" s="5">
        <v>44011</v>
      </c>
      <c r="N12" s="5">
        <v>45106</v>
      </c>
      <c r="O12" s="6">
        <v>8.2</v>
      </c>
      <c r="P12" s="7">
        <v>72614.39</v>
      </c>
      <c r="Q12" s="2">
        <v>0</v>
      </c>
      <c r="R12" s="2">
        <v>0</v>
      </c>
      <c r="S12" s="2">
        <v>0</v>
      </c>
      <c r="T12" s="2">
        <v>0</v>
      </c>
      <c r="U12" s="2">
        <v>0</v>
      </c>
      <c r="V12" s="2">
        <v>0</v>
      </c>
      <c r="W12" s="2">
        <v>0</v>
      </c>
      <c r="X12" s="2">
        <v>0</v>
      </c>
      <c r="Y12" s="2">
        <v>0</v>
      </c>
      <c r="Z12" s="2">
        <v>0</v>
      </c>
      <c r="AA12" s="3" t="s">
        <v>279</v>
      </c>
      <c r="AB12" s="3" t="s">
        <v>279</v>
      </c>
      <c r="AC12" s="3" t="s">
        <v>4950</v>
      </c>
      <c r="AD12" s="3" t="s">
        <v>1333</v>
      </c>
      <c r="AE12" s="3" t="s">
        <v>24</v>
      </c>
      <c r="AF12" s="3" t="s">
        <v>166</v>
      </c>
      <c r="AG12" s="3" t="s">
        <v>166</v>
      </c>
      <c r="AH12" s="3" t="s">
        <v>166</v>
      </c>
      <c r="AI12" s="3" t="s">
        <v>4890</v>
      </c>
      <c r="AJ12" s="3" t="s">
        <v>4951</v>
      </c>
      <c r="AK12" s="3" t="s">
        <v>4952</v>
      </c>
      <c r="AL12" s="3" t="s">
        <v>4900</v>
      </c>
      <c r="AM12" s="3" t="s">
        <v>4953</v>
      </c>
      <c r="AN12" s="3" t="s">
        <v>4894</v>
      </c>
      <c r="AO12" s="3" t="s">
        <v>4910</v>
      </c>
      <c r="AP12" s="3" t="s">
        <v>279</v>
      </c>
      <c r="AQ12" s="4"/>
      <c r="AR12" s="4"/>
      <c r="AS12" s="3" t="s">
        <v>599</v>
      </c>
      <c r="AT12" s="4"/>
      <c r="AU12" s="3" t="s">
        <v>166</v>
      </c>
      <c r="AV12" s="2">
        <v>0</v>
      </c>
      <c r="AW12" s="4"/>
      <c r="AX12" s="4"/>
      <c r="AY12" s="2">
        <v>0</v>
      </c>
      <c r="AZ12" s="2">
        <v>0</v>
      </c>
      <c r="BA12" s="8">
        <v>3.85</v>
      </c>
      <c r="BB12" s="3" t="s">
        <v>268</v>
      </c>
      <c r="BC12" s="8">
        <v>4.35</v>
      </c>
    </row>
    <row r="13" ht="15" spans="1:55">
      <c r="A13" s="2">
        <v>12</v>
      </c>
      <c r="B13" s="3" t="s">
        <v>4885</v>
      </c>
      <c r="C13" s="3" t="s">
        <v>4886</v>
      </c>
      <c r="D13" s="3" t="s">
        <v>4887</v>
      </c>
      <c r="E13" s="3" t="s">
        <v>4902</v>
      </c>
      <c r="F13" s="3" t="s">
        <v>4954</v>
      </c>
      <c r="G13" s="3" t="s">
        <v>4955</v>
      </c>
      <c r="H13" s="4"/>
      <c r="I13" s="3" t="s">
        <v>4956</v>
      </c>
      <c r="J13" s="3" t="s">
        <v>4889</v>
      </c>
      <c r="K13" s="2">
        <v>200000</v>
      </c>
      <c r="L13" s="2">
        <v>0</v>
      </c>
      <c r="M13" s="5">
        <v>44012</v>
      </c>
      <c r="N13" s="5">
        <v>44377</v>
      </c>
      <c r="O13" s="6">
        <v>5.5</v>
      </c>
      <c r="P13" s="7">
        <v>7920.71</v>
      </c>
      <c r="Q13" s="2">
        <v>0</v>
      </c>
      <c r="R13" s="2">
        <v>0</v>
      </c>
      <c r="S13" s="2">
        <v>0</v>
      </c>
      <c r="T13" s="2">
        <v>0</v>
      </c>
      <c r="U13" s="2">
        <v>0</v>
      </c>
      <c r="V13" s="2">
        <v>0</v>
      </c>
      <c r="W13" s="2">
        <v>0</v>
      </c>
      <c r="X13" s="2">
        <v>0</v>
      </c>
      <c r="Y13" s="2">
        <v>0</v>
      </c>
      <c r="Z13" s="2">
        <v>0</v>
      </c>
      <c r="AA13" s="3" t="s">
        <v>279</v>
      </c>
      <c r="AB13" s="3" t="s">
        <v>279</v>
      </c>
      <c r="AC13" s="3" t="s">
        <v>4900</v>
      </c>
      <c r="AD13" s="3" t="s">
        <v>1333</v>
      </c>
      <c r="AE13" s="3" t="s">
        <v>24</v>
      </c>
      <c r="AF13" s="3" t="s">
        <v>166</v>
      </c>
      <c r="AG13" s="3" t="s">
        <v>24</v>
      </c>
      <c r="AH13" s="3" t="s">
        <v>166</v>
      </c>
      <c r="AI13" s="3" t="s">
        <v>4906</v>
      </c>
      <c r="AJ13" s="3" t="s">
        <v>4957</v>
      </c>
      <c r="AK13" s="3" t="s">
        <v>4958</v>
      </c>
      <c r="AL13" s="3" t="s">
        <v>1566</v>
      </c>
      <c r="AM13" s="3" t="s">
        <v>4959</v>
      </c>
      <c r="AN13" s="3" t="s">
        <v>4894</v>
      </c>
      <c r="AO13" s="3" t="s">
        <v>4910</v>
      </c>
      <c r="AP13" s="3" t="s">
        <v>279</v>
      </c>
      <c r="AQ13" s="4"/>
      <c r="AR13" s="4"/>
      <c r="AS13" s="3" t="s">
        <v>599</v>
      </c>
      <c r="AT13" s="4"/>
      <c r="AU13" s="3" t="s">
        <v>166</v>
      </c>
      <c r="AV13" s="2">
        <v>0</v>
      </c>
      <c r="AW13" s="4"/>
      <c r="AX13" s="4"/>
      <c r="AY13" s="2">
        <v>0</v>
      </c>
      <c r="AZ13" s="2">
        <v>0</v>
      </c>
      <c r="BA13" s="8">
        <v>3.85</v>
      </c>
      <c r="BB13" s="3" t="s">
        <v>268</v>
      </c>
      <c r="BC13" s="8">
        <v>1.65</v>
      </c>
    </row>
    <row r="14" ht="15" spans="1:55">
      <c r="A14" s="2">
        <v>13</v>
      </c>
      <c r="B14" s="3" t="s">
        <v>4885</v>
      </c>
      <c r="C14" s="3" t="s">
        <v>4886</v>
      </c>
      <c r="D14" s="3" t="s">
        <v>4960</v>
      </c>
      <c r="E14" s="3" t="s">
        <v>4961</v>
      </c>
      <c r="F14" s="3" t="s">
        <v>4962</v>
      </c>
      <c r="G14" s="3" t="s">
        <v>4963</v>
      </c>
      <c r="H14" s="4"/>
      <c r="I14" s="3" t="s">
        <v>4964</v>
      </c>
      <c r="J14" s="3" t="s">
        <v>4889</v>
      </c>
      <c r="K14" s="2">
        <v>200000</v>
      </c>
      <c r="L14" s="2">
        <v>0</v>
      </c>
      <c r="M14" s="5">
        <v>44013</v>
      </c>
      <c r="N14" s="5">
        <v>46935</v>
      </c>
      <c r="O14" s="6">
        <v>8.4</v>
      </c>
      <c r="P14" s="7">
        <v>18407.63</v>
      </c>
      <c r="Q14" s="2">
        <v>0</v>
      </c>
      <c r="R14" s="2">
        <v>0</v>
      </c>
      <c r="S14" s="2">
        <v>0</v>
      </c>
      <c r="T14" s="2">
        <v>0</v>
      </c>
      <c r="U14" s="2">
        <v>0</v>
      </c>
      <c r="V14" s="2">
        <v>0</v>
      </c>
      <c r="W14" s="2">
        <v>0</v>
      </c>
      <c r="X14" s="2">
        <v>0</v>
      </c>
      <c r="Y14" s="2">
        <v>0</v>
      </c>
      <c r="Z14" s="2">
        <v>0</v>
      </c>
      <c r="AA14" s="3" t="s">
        <v>279</v>
      </c>
      <c r="AB14" s="3" t="s">
        <v>279</v>
      </c>
      <c r="AC14" s="3" t="s">
        <v>4965</v>
      </c>
      <c r="AD14" s="3" t="s">
        <v>1333</v>
      </c>
      <c r="AE14" s="3" t="s">
        <v>24</v>
      </c>
      <c r="AF14" s="3" t="s">
        <v>166</v>
      </c>
      <c r="AG14" s="3" t="s">
        <v>24</v>
      </c>
      <c r="AH14" s="3" t="s">
        <v>166</v>
      </c>
      <c r="AI14" s="3" t="s">
        <v>4966</v>
      </c>
      <c r="AJ14" s="3" t="s">
        <v>4898</v>
      </c>
      <c r="AK14" s="3" t="s">
        <v>4899</v>
      </c>
      <c r="AL14" s="3" t="s">
        <v>4900</v>
      </c>
      <c r="AM14" s="3" t="s">
        <v>4901</v>
      </c>
      <c r="AN14" s="3" t="s">
        <v>4894</v>
      </c>
      <c r="AO14" s="3" t="s">
        <v>4967</v>
      </c>
      <c r="AP14" s="3" t="s">
        <v>279</v>
      </c>
      <c r="AQ14" s="4"/>
      <c r="AR14" s="4"/>
      <c r="AS14" s="3" t="s">
        <v>599</v>
      </c>
      <c r="AT14" s="4"/>
      <c r="AU14" s="3" t="s">
        <v>166</v>
      </c>
      <c r="AV14" s="2">
        <v>0</v>
      </c>
      <c r="AW14" s="4"/>
      <c r="AX14" s="4"/>
      <c r="AY14" s="2">
        <v>0</v>
      </c>
      <c r="AZ14" s="2">
        <v>0</v>
      </c>
      <c r="BA14" s="8">
        <v>4.65</v>
      </c>
      <c r="BB14" s="3" t="s">
        <v>2618</v>
      </c>
      <c r="BC14" s="8">
        <v>3.75</v>
      </c>
    </row>
    <row r="15" ht="15" spans="1:55">
      <c r="A15" s="2">
        <v>14</v>
      </c>
      <c r="B15" s="3" t="s">
        <v>4885</v>
      </c>
      <c r="C15" s="3" t="s">
        <v>4886</v>
      </c>
      <c r="D15" s="3" t="s">
        <v>4914</v>
      </c>
      <c r="E15" s="3" t="s">
        <v>4915</v>
      </c>
      <c r="F15" s="3" t="s">
        <v>4968</v>
      </c>
      <c r="G15" s="3" t="s">
        <v>4969</v>
      </c>
      <c r="H15" s="4"/>
      <c r="I15" s="3" t="s">
        <v>4970</v>
      </c>
      <c r="J15" s="3" t="s">
        <v>4889</v>
      </c>
      <c r="K15" s="2">
        <v>450000</v>
      </c>
      <c r="L15" s="7">
        <v>407022.74</v>
      </c>
      <c r="M15" s="5">
        <v>44012</v>
      </c>
      <c r="N15" s="5">
        <v>53143</v>
      </c>
      <c r="O15" s="6">
        <v>3.3</v>
      </c>
      <c r="P15" s="7">
        <v>121905.31</v>
      </c>
      <c r="Q15" s="2">
        <v>0</v>
      </c>
      <c r="R15" s="2">
        <v>0</v>
      </c>
      <c r="S15" s="2">
        <v>0</v>
      </c>
      <c r="T15" s="2">
        <v>0</v>
      </c>
      <c r="U15" s="2">
        <v>0</v>
      </c>
      <c r="V15" s="2">
        <v>0</v>
      </c>
      <c r="W15" s="2">
        <v>0</v>
      </c>
      <c r="X15" s="2">
        <v>0</v>
      </c>
      <c r="Y15" s="2">
        <v>0</v>
      </c>
      <c r="Z15" s="2">
        <v>0</v>
      </c>
      <c r="AA15" s="3" t="s">
        <v>279</v>
      </c>
      <c r="AB15" s="3" t="s">
        <v>279</v>
      </c>
      <c r="AC15" s="3" t="s">
        <v>1566</v>
      </c>
      <c r="AD15" s="3" t="s">
        <v>1333</v>
      </c>
      <c r="AE15" s="3" t="s">
        <v>24</v>
      </c>
      <c r="AF15" s="3" t="s">
        <v>166</v>
      </c>
      <c r="AG15" s="3" t="s">
        <v>24</v>
      </c>
      <c r="AH15" s="3" t="s">
        <v>166</v>
      </c>
      <c r="AI15" s="3" t="s">
        <v>4971</v>
      </c>
      <c r="AJ15" s="3" t="s">
        <v>4919</v>
      </c>
      <c r="AK15" s="3" t="s">
        <v>4920</v>
      </c>
      <c r="AL15" s="3" t="s">
        <v>4921</v>
      </c>
      <c r="AM15" s="3" t="s">
        <v>4921</v>
      </c>
      <c r="AN15" s="3" t="s">
        <v>4894</v>
      </c>
      <c r="AO15" s="3" t="s">
        <v>4922</v>
      </c>
      <c r="AP15" s="3" t="s">
        <v>279</v>
      </c>
      <c r="AQ15" s="4"/>
      <c r="AR15" s="4"/>
      <c r="AS15" s="3" t="s">
        <v>1050</v>
      </c>
      <c r="AT15" s="4"/>
      <c r="AU15" s="3" t="s">
        <v>24</v>
      </c>
      <c r="AV15" s="2">
        <v>0</v>
      </c>
      <c r="AW15" s="2">
        <v>1</v>
      </c>
      <c r="AX15" s="8">
        <v>35.71</v>
      </c>
      <c r="AY15" s="2">
        <v>0</v>
      </c>
      <c r="AZ15" s="2">
        <v>0</v>
      </c>
      <c r="BA15" s="8">
        <v>3.6</v>
      </c>
      <c r="BB15" s="3" t="s">
        <v>2618</v>
      </c>
      <c r="BC15" s="8">
        <v>-0.3</v>
      </c>
    </row>
    <row r="16" ht="15" spans="1:55">
      <c r="A16" s="2">
        <v>15</v>
      </c>
      <c r="B16" s="3" t="s">
        <v>4885</v>
      </c>
      <c r="C16" s="3" t="s">
        <v>4886</v>
      </c>
      <c r="D16" s="3" t="s">
        <v>4914</v>
      </c>
      <c r="E16" s="3" t="s">
        <v>4915</v>
      </c>
      <c r="F16" s="3" t="s">
        <v>4972</v>
      </c>
      <c r="G16" s="3" t="s">
        <v>4973</v>
      </c>
      <c r="H16" s="4"/>
      <c r="I16" s="3" t="s">
        <v>4974</v>
      </c>
      <c r="J16" s="3" t="s">
        <v>4889</v>
      </c>
      <c r="K16" s="2">
        <v>500000</v>
      </c>
      <c r="L16" s="7">
        <v>467346.41</v>
      </c>
      <c r="M16" s="5">
        <v>44013</v>
      </c>
      <c r="N16" s="5">
        <v>54970</v>
      </c>
      <c r="O16" s="6">
        <v>3.3</v>
      </c>
      <c r="P16" s="7">
        <v>137141.76</v>
      </c>
      <c r="Q16" s="2">
        <v>0</v>
      </c>
      <c r="R16" s="2">
        <v>0</v>
      </c>
      <c r="S16" s="2">
        <v>0</v>
      </c>
      <c r="T16" s="2">
        <v>0</v>
      </c>
      <c r="U16" s="2">
        <v>0</v>
      </c>
      <c r="V16" s="2">
        <v>0</v>
      </c>
      <c r="W16" s="2">
        <v>0</v>
      </c>
      <c r="X16" s="2">
        <v>0</v>
      </c>
      <c r="Y16" s="2">
        <v>0</v>
      </c>
      <c r="Z16" s="2">
        <v>0</v>
      </c>
      <c r="AA16" s="3" t="s">
        <v>279</v>
      </c>
      <c r="AB16" s="3" t="s">
        <v>279</v>
      </c>
      <c r="AC16" s="3" t="s">
        <v>4946</v>
      </c>
      <c r="AD16" s="3" t="s">
        <v>1333</v>
      </c>
      <c r="AE16" s="3" t="s">
        <v>24</v>
      </c>
      <c r="AF16" s="3" t="s">
        <v>166</v>
      </c>
      <c r="AG16" s="3" t="s">
        <v>166</v>
      </c>
      <c r="AH16" s="3" t="s">
        <v>166</v>
      </c>
      <c r="AI16" s="3" t="s">
        <v>4918</v>
      </c>
      <c r="AJ16" s="3" t="s">
        <v>4919</v>
      </c>
      <c r="AK16" s="3" t="s">
        <v>4920</v>
      </c>
      <c r="AL16" s="3" t="s">
        <v>4921</v>
      </c>
      <c r="AM16" s="3" t="s">
        <v>4921</v>
      </c>
      <c r="AN16" s="3" t="s">
        <v>4894</v>
      </c>
      <c r="AO16" s="3" t="s">
        <v>4922</v>
      </c>
      <c r="AP16" s="3" t="s">
        <v>279</v>
      </c>
      <c r="AQ16" s="4"/>
      <c r="AR16" s="4"/>
      <c r="AS16" s="3" t="s">
        <v>599</v>
      </c>
      <c r="AT16" s="4"/>
      <c r="AU16" s="3" t="s">
        <v>24</v>
      </c>
      <c r="AV16" s="2">
        <v>0</v>
      </c>
      <c r="AW16" s="2">
        <v>1</v>
      </c>
      <c r="AX16" s="8">
        <v>33.33</v>
      </c>
      <c r="AY16" s="2">
        <v>0</v>
      </c>
      <c r="AZ16" s="2">
        <v>0</v>
      </c>
      <c r="BA16" s="8">
        <v>3.6</v>
      </c>
      <c r="BB16" s="3" t="s">
        <v>2618</v>
      </c>
      <c r="BC16" s="8">
        <v>-0.3</v>
      </c>
    </row>
    <row r="17" ht="15" spans="1:55">
      <c r="A17" s="2">
        <v>16</v>
      </c>
      <c r="B17" s="3" t="s">
        <v>4885</v>
      </c>
      <c r="C17" s="3" t="s">
        <v>4886</v>
      </c>
      <c r="D17" s="3" t="s">
        <v>4914</v>
      </c>
      <c r="E17" s="3" t="s">
        <v>4915</v>
      </c>
      <c r="F17" s="3" t="s">
        <v>4975</v>
      </c>
      <c r="G17" s="3" t="s">
        <v>4976</v>
      </c>
      <c r="H17" s="4"/>
      <c r="I17" s="3" t="s">
        <v>4977</v>
      </c>
      <c r="J17" s="3" t="s">
        <v>4889</v>
      </c>
      <c r="K17" s="2">
        <v>490000</v>
      </c>
      <c r="L17" s="7">
        <v>421442.34</v>
      </c>
      <c r="M17" s="5">
        <v>44013</v>
      </c>
      <c r="N17" s="5">
        <v>51318</v>
      </c>
      <c r="O17" s="6">
        <v>3.3</v>
      </c>
      <c r="P17" s="7">
        <v>130411.59</v>
      </c>
      <c r="Q17" s="2">
        <v>0</v>
      </c>
      <c r="R17" s="2">
        <v>0</v>
      </c>
      <c r="S17" s="2">
        <v>0</v>
      </c>
      <c r="T17" s="2">
        <v>0</v>
      </c>
      <c r="U17" s="2">
        <v>0</v>
      </c>
      <c r="V17" s="2">
        <v>0</v>
      </c>
      <c r="W17" s="2">
        <v>0</v>
      </c>
      <c r="X17" s="2">
        <v>0</v>
      </c>
      <c r="Y17" s="2">
        <v>0</v>
      </c>
      <c r="Z17" s="2">
        <v>0</v>
      </c>
      <c r="AA17" s="3" t="s">
        <v>279</v>
      </c>
      <c r="AB17" s="3" t="s">
        <v>279</v>
      </c>
      <c r="AC17" s="3" t="s">
        <v>288</v>
      </c>
      <c r="AD17" s="3" t="s">
        <v>1333</v>
      </c>
      <c r="AE17" s="3" t="s">
        <v>24</v>
      </c>
      <c r="AF17" s="3" t="s">
        <v>166</v>
      </c>
      <c r="AG17" s="3" t="s">
        <v>166</v>
      </c>
      <c r="AH17" s="3" t="s">
        <v>166</v>
      </c>
      <c r="AI17" s="3" t="s">
        <v>4978</v>
      </c>
      <c r="AJ17" s="3" t="s">
        <v>4919</v>
      </c>
      <c r="AK17" s="3" t="s">
        <v>4920</v>
      </c>
      <c r="AL17" s="3" t="s">
        <v>4921</v>
      </c>
      <c r="AM17" s="3" t="s">
        <v>4921</v>
      </c>
      <c r="AN17" s="3" t="s">
        <v>4894</v>
      </c>
      <c r="AO17" s="3" t="s">
        <v>4922</v>
      </c>
      <c r="AP17" s="3" t="s">
        <v>279</v>
      </c>
      <c r="AQ17" s="4"/>
      <c r="AR17" s="4"/>
      <c r="AS17" s="3" t="s">
        <v>599</v>
      </c>
      <c r="AT17" s="4"/>
      <c r="AU17" s="3" t="s">
        <v>24</v>
      </c>
      <c r="AV17" s="2">
        <v>0</v>
      </c>
      <c r="AW17" s="2">
        <v>1</v>
      </c>
      <c r="AX17" s="8">
        <v>35.53</v>
      </c>
      <c r="AY17" s="2">
        <v>0</v>
      </c>
      <c r="AZ17" s="2">
        <v>0</v>
      </c>
      <c r="BA17" s="8">
        <v>3.6</v>
      </c>
      <c r="BB17" s="3" t="s">
        <v>2618</v>
      </c>
      <c r="BC17" s="8">
        <v>-0.3</v>
      </c>
    </row>
    <row r="18" ht="15" spans="1:55">
      <c r="A18" s="2">
        <v>17</v>
      </c>
      <c r="B18" s="3" t="s">
        <v>4885</v>
      </c>
      <c r="C18" s="3" t="s">
        <v>4886</v>
      </c>
      <c r="D18" s="3" t="s">
        <v>4960</v>
      </c>
      <c r="E18" s="3" t="s">
        <v>4961</v>
      </c>
      <c r="F18" s="3" t="s">
        <v>4979</v>
      </c>
      <c r="G18" s="3" t="s">
        <v>4980</v>
      </c>
      <c r="H18" s="4"/>
      <c r="I18" s="3" t="s">
        <v>4981</v>
      </c>
      <c r="J18" s="3" t="s">
        <v>4889</v>
      </c>
      <c r="K18" s="2">
        <v>200000</v>
      </c>
      <c r="L18" s="7">
        <v>16182.96</v>
      </c>
      <c r="M18" s="5">
        <v>44013</v>
      </c>
      <c r="N18" s="5">
        <v>45839</v>
      </c>
      <c r="O18" s="6">
        <v>8.1</v>
      </c>
      <c r="P18" s="7">
        <v>46880.42</v>
      </c>
      <c r="Q18" s="2">
        <v>0</v>
      </c>
      <c r="R18" s="2">
        <v>0</v>
      </c>
      <c r="S18" s="2">
        <v>0</v>
      </c>
      <c r="T18" s="2">
        <v>0</v>
      </c>
      <c r="U18" s="2">
        <v>0</v>
      </c>
      <c r="V18" s="2">
        <v>0</v>
      </c>
      <c r="W18" s="2">
        <v>0</v>
      </c>
      <c r="X18" s="2">
        <v>0</v>
      </c>
      <c r="Y18" s="2">
        <v>0</v>
      </c>
      <c r="Z18" s="2">
        <v>0</v>
      </c>
      <c r="AA18" s="3" t="s">
        <v>279</v>
      </c>
      <c r="AB18" s="3" t="s">
        <v>279</v>
      </c>
      <c r="AC18" s="3" t="s">
        <v>4921</v>
      </c>
      <c r="AD18" s="3" t="s">
        <v>1333</v>
      </c>
      <c r="AE18" s="3" t="s">
        <v>24</v>
      </c>
      <c r="AF18" s="3" t="s">
        <v>166</v>
      </c>
      <c r="AG18" s="3" t="s">
        <v>24</v>
      </c>
      <c r="AH18" s="3" t="s">
        <v>166</v>
      </c>
      <c r="AI18" s="3" t="s">
        <v>4982</v>
      </c>
      <c r="AJ18" s="3" t="s">
        <v>4983</v>
      </c>
      <c r="AK18" s="3" t="s">
        <v>4984</v>
      </c>
      <c r="AL18" s="3" t="s">
        <v>1566</v>
      </c>
      <c r="AM18" s="3" t="s">
        <v>4985</v>
      </c>
      <c r="AN18" s="3" t="s">
        <v>4894</v>
      </c>
      <c r="AO18" s="3" t="s">
        <v>4967</v>
      </c>
      <c r="AP18" s="3" t="s">
        <v>279</v>
      </c>
      <c r="AQ18" s="4"/>
      <c r="AR18" s="4"/>
      <c r="AS18" s="3" t="s">
        <v>1050</v>
      </c>
      <c r="AT18" s="4"/>
      <c r="AU18" s="3" t="s">
        <v>166</v>
      </c>
      <c r="AV18" s="2">
        <v>0</v>
      </c>
      <c r="AW18" s="4"/>
      <c r="AX18" s="4"/>
      <c r="AY18" s="2">
        <v>0</v>
      </c>
      <c r="AZ18" s="2">
        <v>0</v>
      </c>
      <c r="BA18" s="8">
        <v>3.1</v>
      </c>
      <c r="BB18" s="3" t="s">
        <v>2618</v>
      </c>
      <c r="BC18" s="2">
        <v>5</v>
      </c>
    </row>
    <row r="19" ht="15" spans="1:55">
      <c r="A19" s="2">
        <v>18</v>
      </c>
      <c r="B19" s="3" t="s">
        <v>4885</v>
      </c>
      <c r="C19" s="3" t="s">
        <v>4886</v>
      </c>
      <c r="D19" s="3" t="s">
        <v>4887</v>
      </c>
      <c r="E19" s="3" t="s">
        <v>4902</v>
      </c>
      <c r="F19" s="3" t="s">
        <v>4986</v>
      </c>
      <c r="G19" s="3" t="s">
        <v>4987</v>
      </c>
      <c r="H19" s="4"/>
      <c r="I19" s="3" t="s">
        <v>4988</v>
      </c>
      <c r="J19" s="3" t="s">
        <v>4889</v>
      </c>
      <c r="K19" s="2">
        <v>400000</v>
      </c>
      <c r="L19" s="2">
        <v>0</v>
      </c>
      <c r="M19" s="5">
        <v>44014</v>
      </c>
      <c r="N19" s="5">
        <v>44379</v>
      </c>
      <c r="O19" s="6">
        <v>7.48</v>
      </c>
      <c r="P19" s="7">
        <v>29816.11</v>
      </c>
      <c r="Q19" s="2">
        <v>0</v>
      </c>
      <c r="R19" s="2">
        <v>0</v>
      </c>
      <c r="S19" s="2">
        <v>0</v>
      </c>
      <c r="T19" s="2">
        <v>0</v>
      </c>
      <c r="U19" s="2">
        <v>0</v>
      </c>
      <c r="V19" s="2">
        <v>0</v>
      </c>
      <c r="W19" s="2">
        <v>0</v>
      </c>
      <c r="X19" s="2">
        <v>0</v>
      </c>
      <c r="Y19" s="2">
        <v>0</v>
      </c>
      <c r="Z19" s="2">
        <v>0</v>
      </c>
      <c r="AA19" s="3" t="s">
        <v>4897</v>
      </c>
      <c r="AB19" s="3" t="s">
        <v>279</v>
      </c>
      <c r="AC19" s="3" t="s">
        <v>288</v>
      </c>
      <c r="AD19" s="3" t="s">
        <v>1333</v>
      </c>
      <c r="AE19" s="3" t="s">
        <v>24</v>
      </c>
      <c r="AF19" s="3" t="s">
        <v>166</v>
      </c>
      <c r="AG19" s="3" t="s">
        <v>166</v>
      </c>
      <c r="AH19" s="3" t="s">
        <v>166</v>
      </c>
      <c r="AI19" s="3" t="s">
        <v>4906</v>
      </c>
      <c r="AJ19" s="3" t="s">
        <v>4907</v>
      </c>
      <c r="AK19" s="3" t="s">
        <v>4908</v>
      </c>
      <c r="AL19" s="3" t="s">
        <v>288</v>
      </c>
      <c r="AM19" s="3" t="s">
        <v>4909</v>
      </c>
      <c r="AN19" s="3" t="s">
        <v>4894</v>
      </c>
      <c r="AO19" s="3" t="s">
        <v>4910</v>
      </c>
      <c r="AP19" s="3" t="s">
        <v>279</v>
      </c>
      <c r="AQ19" s="4"/>
      <c r="AR19" s="4"/>
      <c r="AS19" s="3" t="s">
        <v>599</v>
      </c>
      <c r="AT19" s="4"/>
      <c r="AU19" s="3" t="s">
        <v>166</v>
      </c>
      <c r="AV19" s="2">
        <v>0</v>
      </c>
      <c r="AW19" s="4"/>
      <c r="AX19" s="4"/>
      <c r="AY19" s="2">
        <v>0</v>
      </c>
      <c r="AZ19" s="2">
        <v>0</v>
      </c>
      <c r="BA19" s="8">
        <v>3.85</v>
      </c>
      <c r="BB19" s="3" t="s">
        <v>268</v>
      </c>
      <c r="BC19" s="8">
        <v>3.63</v>
      </c>
    </row>
    <row r="20" ht="15" spans="1:55">
      <c r="A20" s="2">
        <v>19</v>
      </c>
      <c r="B20" s="3" t="s">
        <v>4885</v>
      </c>
      <c r="C20" s="3" t="s">
        <v>4886</v>
      </c>
      <c r="D20" s="3" t="s">
        <v>4887</v>
      </c>
      <c r="E20" s="3" t="s">
        <v>4902</v>
      </c>
      <c r="F20" s="3" t="s">
        <v>4989</v>
      </c>
      <c r="G20" s="3" t="s">
        <v>4990</v>
      </c>
      <c r="H20" s="4"/>
      <c r="I20" s="3" t="s">
        <v>4991</v>
      </c>
      <c r="J20" s="3" t="s">
        <v>4889</v>
      </c>
      <c r="K20" s="2">
        <v>1350000</v>
      </c>
      <c r="L20" s="2">
        <v>0</v>
      </c>
      <c r="M20" s="5">
        <v>44014</v>
      </c>
      <c r="N20" s="5">
        <v>44379</v>
      </c>
      <c r="O20" s="6">
        <v>8.4</v>
      </c>
      <c r="P20" s="7">
        <v>111626.21</v>
      </c>
      <c r="Q20" s="2">
        <v>0</v>
      </c>
      <c r="R20" s="2">
        <v>0</v>
      </c>
      <c r="S20" s="2">
        <v>0</v>
      </c>
      <c r="T20" s="2">
        <v>0</v>
      </c>
      <c r="U20" s="2">
        <v>0</v>
      </c>
      <c r="V20" s="2">
        <v>0</v>
      </c>
      <c r="W20" s="2">
        <v>0</v>
      </c>
      <c r="X20" s="2">
        <v>0</v>
      </c>
      <c r="Y20" s="2">
        <v>0</v>
      </c>
      <c r="Z20" s="2">
        <v>0</v>
      </c>
      <c r="AA20" s="3" t="s">
        <v>279</v>
      </c>
      <c r="AB20" s="3" t="s">
        <v>279</v>
      </c>
      <c r="AC20" s="3" t="s">
        <v>1566</v>
      </c>
      <c r="AD20" s="3" t="s">
        <v>1333</v>
      </c>
      <c r="AE20" s="3" t="s">
        <v>24</v>
      </c>
      <c r="AF20" s="3" t="s">
        <v>166</v>
      </c>
      <c r="AG20" s="3" t="s">
        <v>166</v>
      </c>
      <c r="AH20" s="3" t="s">
        <v>166</v>
      </c>
      <c r="AI20" s="3" t="s">
        <v>4906</v>
      </c>
      <c r="AJ20" s="3" t="s">
        <v>4992</v>
      </c>
      <c r="AK20" s="3" t="s">
        <v>4993</v>
      </c>
      <c r="AL20" s="3" t="s">
        <v>1566</v>
      </c>
      <c r="AM20" s="3" t="s">
        <v>4985</v>
      </c>
      <c r="AN20" s="3" t="s">
        <v>4894</v>
      </c>
      <c r="AO20" s="3" t="s">
        <v>4910</v>
      </c>
      <c r="AP20" s="3" t="s">
        <v>279</v>
      </c>
      <c r="AQ20" s="4"/>
      <c r="AR20" s="4"/>
      <c r="AS20" s="3" t="s">
        <v>599</v>
      </c>
      <c r="AT20" s="4"/>
      <c r="AU20" s="3" t="s">
        <v>166</v>
      </c>
      <c r="AV20" s="2">
        <v>0</v>
      </c>
      <c r="AW20" s="4"/>
      <c r="AX20" s="4"/>
      <c r="AY20" s="2">
        <v>0</v>
      </c>
      <c r="AZ20" s="2">
        <v>0</v>
      </c>
      <c r="BA20" s="8">
        <v>3.85</v>
      </c>
      <c r="BB20" s="3" t="s">
        <v>268</v>
      </c>
      <c r="BC20" s="8">
        <v>4.55</v>
      </c>
    </row>
    <row r="21" ht="15" spans="1:55">
      <c r="A21" s="2">
        <v>20</v>
      </c>
      <c r="B21" s="3" t="s">
        <v>4885</v>
      </c>
      <c r="C21" s="3" t="s">
        <v>4886</v>
      </c>
      <c r="D21" s="3" t="s">
        <v>4887</v>
      </c>
      <c r="E21" s="3" t="s">
        <v>4935</v>
      </c>
      <c r="F21" s="3" t="s">
        <v>4994</v>
      </c>
      <c r="G21" s="3" t="s">
        <v>4995</v>
      </c>
      <c r="H21" s="4"/>
      <c r="I21" s="3" t="s">
        <v>4996</v>
      </c>
      <c r="J21" s="3" t="s">
        <v>4889</v>
      </c>
      <c r="K21" s="2">
        <v>250000</v>
      </c>
      <c r="L21" s="2">
        <v>0</v>
      </c>
      <c r="M21" s="5">
        <v>44015</v>
      </c>
      <c r="N21" s="5">
        <v>45110</v>
      </c>
      <c r="O21" s="6">
        <v>8.85</v>
      </c>
      <c r="P21" s="7">
        <v>21868.01</v>
      </c>
      <c r="Q21" s="2">
        <v>0</v>
      </c>
      <c r="R21" s="2">
        <v>0</v>
      </c>
      <c r="S21" s="2">
        <v>0</v>
      </c>
      <c r="T21" s="2">
        <v>0</v>
      </c>
      <c r="U21" s="2">
        <v>0</v>
      </c>
      <c r="V21" s="2">
        <v>0</v>
      </c>
      <c r="W21" s="2">
        <v>0</v>
      </c>
      <c r="X21" s="2">
        <v>0</v>
      </c>
      <c r="Y21" s="2">
        <v>0</v>
      </c>
      <c r="Z21" s="2">
        <v>0</v>
      </c>
      <c r="AA21" s="3" t="s">
        <v>279</v>
      </c>
      <c r="AB21" s="3" t="s">
        <v>279</v>
      </c>
      <c r="AC21" s="3" t="s">
        <v>4939</v>
      </c>
      <c r="AD21" s="3" t="s">
        <v>1333</v>
      </c>
      <c r="AE21" s="3" t="s">
        <v>24</v>
      </c>
      <c r="AF21" s="3" t="s">
        <v>166</v>
      </c>
      <c r="AG21" s="3" t="s">
        <v>166</v>
      </c>
      <c r="AH21" s="3" t="s">
        <v>166</v>
      </c>
      <c r="AI21" s="3" t="s">
        <v>4890</v>
      </c>
      <c r="AJ21" s="3" t="s">
        <v>4997</v>
      </c>
      <c r="AK21" s="3" t="s">
        <v>4998</v>
      </c>
      <c r="AL21" s="3" t="s">
        <v>4939</v>
      </c>
      <c r="AM21" s="3" t="s">
        <v>3757</v>
      </c>
      <c r="AN21" s="3" t="s">
        <v>4894</v>
      </c>
      <c r="AO21" s="3" t="s">
        <v>4910</v>
      </c>
      <c r="AP21" s="3" t="s">
        <v>279</v>
      </c>
      <c r="AQ21" s="4"/>
      <c r="AR21" s="4"/>
      <c r="AS21" s="3" t="s">
        <v>599</v>
      </c>
      <c r="AT21" s="4"/>
      <c r="AU21" s="3" t="s">
        <v>166</v>
      </c>
      <c r="AV21" s="2">
        <v>0</v>
      </c>
      <c r="AW21" s="4"/>
      <c r="AX21" s="4"/>
      <c r="AY21" s="2">
        <v>0</v>
      </c>
      <c r="AZ21" s="2">
        <v>0</v>
      </c>
      <c r="BA21" s="8">
        <v>3.85</v>
      </c>
      <c r="BB21" s="3" t="s">
        <v>268</v>
      </c>
      <c r="BC21" s="2">
        <v>5</v>
      </c>
    </row>
    <row r="22" ht="15" spans="1:55">
      <c r="A22" s="2">
        <v>21</v>
      </c>
      <c r="B22" s="3" t="s">
        <v>4885</v>
      </c>
      <c r="C22" s="3" t="s">
        <v>4886</v>
      </c>
      <c r="D22" s="3" t="s">
        <v>4960</v>
      </c>
      <c r="E22" s="3" t="s">
        <v>4961</v>
      </c>
      <c r="F22" s="3" t="s">
        <v>4999</v>
      </c>
      <c r="G22" s="3" t="s">
        <v>5000</v>
      </c>
      <c r="H22" s="4"/>
      <c r="I22" s="3" t="s">
        <v>5001</v>
      </c>
      <c r="J22" s="3" t="s">
        <v>4889</v>
      </c>
      <c r="K22" s="2">
        <v>300000</v>
      </c>
      <c r="L22" s="2">
        <v>0</v>
      </c>
      <c r="M22" s="5">
        <v>44015</v>
      </c>
      <c r="N22" s="5">
        <v>45841</v>
      </c>
      <c r="O22" s="6">
        <v>7.85</v>
      </c>
      <c r="P22" s="7">
        <v>64208.24</v>
      </c>
      <c r="Q22" s="2">
        <v>0</v>
      </c>
      <c r="R22" s="2">
        <v>0</v>
      </c>
      <c r="S22" s="2">
        <v>0</v>
      </c>
      <c r="T22" s="2">
        <v>0</v>
      </c>
      <c r="U22" s="2">
        <v>0</v>
      </c>
      <c r="V22" s="2">
        <v>0</v>
      </c>
      <c r="W22" s="2">
        <v>0</v>
      </c>
      <c r="X22" s="2">
        <v>0</v>
      </c>
      <c r="Y22" s="2">
        <v>0</v>
      </c>
      <c r="Z22" s="2">
        <v>0</v>
      </c>
      <c r="AA22" s="3" t="s">
        <v>279</v>
      </c>
      <c r="AB22" s="3" t="s">
        <v>279</v>
      </c>
      <c r="AC22" s="3" t="s">
        <v>4900</v>
      </c>
      <c r="AD22" s="3" t="s">
        <v>1333</v>
      </c>
      <c r="AE22" s="3" t="s">
        <v>24</v>
      </c>
      <c r="AF22" s="3" t="s">
        <v>166</v>
      </c>
      <c r="AG22" s="3" t="s">
        <v>24</v>
      </c>
      <c r="AH22" s="3" t="s">
        <v>166</v>
      </c>
      <c r="AI22" s="3" t="s">
        <v>4982</v>
      </c>
      <c r="AJ22" s="3" t="s">
        <v>4983</v>
      </c>
      <c r="AK22" s="3" t="s">
        <v>4984</v>
      </c>
      <c r="AL22" s="3" t="s">
        <v>1566</v>
      </c>
      <c r="AM22" s="3" t="s">
        <v>4985</v>
      </c>
      <c r="AN22" s="3" t="s">
        <v>4894</v>
      </c>
      <c r="AO22" s="3" t="s">
        <v>4967</v>
      </c>
      <c r="AP22" s="3" t="s">
        <v>279</v>
      </c>
      <c r="AQ22" s="4"/>
      <c r="AR22" s="4"/>
      <c r="AS22" s="3" t="s">
        <v>599</v>
      </c>
      <c r="AT22" s="4"/>
      <c r="AU22" s="3" t="s">
        <v>166</v>
      </c>
      <c r="AV22" s="2">
        <v>0</v>
      </c>
      <c r="AW22" s="2">
        <v>0</v>
      </c>
      <c r="AX22" s="4"/>
      <c r="AY22" s="2">
        <v>0</v>
      </c>
      <c r="AZ22" s="2">
        <v>0</v>
      </c>
      <c r="BA22" s="8">
        <v>3.35</v>
      </c>
      <c r="BB22" s="3" t="s">
        <v>2618</v>
      </c>
      <c r="BC22" s="8">
        <v>4.5</v>
      </c>
    </row>
    <row r="23" ht="15" spans="1:55">
      <c r="A23" s="2">
        <v>22</v>
      </c>
      <c r="B23" s="3" t="s">
        <v>4885</v>
      </c>
      <c r="C23" s="3" t="s">
        <v>4886</v>
      </c>
      <c r="D23" s="3" t="s">
        <v>4887</v>
      </c>
      <c r="E23" s="3" t="s">
        <v>4902</v>
      </c>
      <c r="F23" s="3" t="s">
        <v>5002</v>
      </c>
      <c r="G23" s="3" t="s">
        <v>5003</v>
      </c>
      <c r="H23" s="4"/>
      <c r="I23" s="3" t="s">
        <v>5004</v>
      </c>
      <c r="J23" s="3" t="s">
        <v>4889</v>
      </c>
      <c r="K23" s="2">
        <v>350000</v>
      </c>
      <c r="L23" s="2">
        <v>0</v>
      </c>
      <c r="M23" s="5">
        <v>44014</v>
      </c>
      <c r="N23" s="5">
        <v>44379</v>
      </c>
      <c r="O23" s="6">
        <v>7.48</v>
      </c>
      <c r="P23" s="7">
        <v>22171.23</v>
      </c>
      <c r="Q23" s="2">
        <v>0</v>
      </c>
      <c r="R23" s="2">
        <v>0</v>
      </c>
      <c r="S23" s="2">
        <v>0</v>
      </c>
      <c r="T23" s="2">
        <v>0</v>
      </c>
      <c r="U23" s="2">
        <v>0</v>
      </c>
      <c r="V23" s="2">
        <v>0</v>
      </c>
      <c r="W23" s="2">
        <v>0</v>
      </c>
      <c r="X23" s="2">
        <v>0</v>
      </c>
      <c r="Y23" s="2">
        <v>0</v>
      </c>
      <c r="Z23" s="2">
        <v>0</v>
      </c>
      <c r="AA23" s="3" t="s">
        <v>279</v>
      </c>
      <c r="AB23" s="3" t="s">
        <v>279</v>
      </c>
      <c r="AC23" s="3" t="s">
        <v>288</v>
      </c>
      <c r="AD23" s="3" t="s">
        <v>1333</v>
      </c>
      <c r="AE23" s="3" t="s">
        <v>24</v>
      </c>
      <c r="AF23" s="3" t="s">
        <v>166</v>
      </c>
      <c r="AG23" s="3" t="s">
        <v>24</v>
      </c>
      <c r="AH23" s="3" t="s">
        <v>166</v>
      </c>
      <c r="AI23" s="3" t="s">
        <v>4906</v>
      </c>
      <c r="AJ23" s="3" t="s">
        <v>5005</v>
      </c>
      <c r="AK23" s="3" t="s">
        <v>5006</v>
      </c>
      <c r="AL23" s="3" t="s">
        <v>288</v>
      </c>
      <c r="AM23" s="3" t="s">
        <v>4909</v>
      </c>
      <c r="AN23" s="3" t="s">
        <v>4894</v>
      </c>
      <c r="AO23" s="3" t="s">
        <v>4910</v>
      </c>
      <c r="AP23" s="3" t="s">
        <v>279</v>
      </c>
      <c r="AQ23" s="4"/>
      <c r="AR23" s="4"/>
      <c r="AS23" s="3" t="s">
        <v>599</v>
      </c>
      <c r="AT23" s="4"/>
      <c r="AU23" s="3" t="s">
        <v>166</v>
      </c>
      <c r="AV23" s="2">
        <v>0</v>
      </c>
      <c r="AW23" s="4"/>
      <c r="AX23" s="4"/>
      <c r="AY23" s="2">
        <v>0</v>
      </c>
      <c r="AZ23" s="2">
        <v>0</v>
      </c>
      <c r="BA23" s="8">
        <v>3.85</v>
      </c>
      <c r="BB23" s="3" t="s">
        <v>268</v>
      </c>
      <c r="BC23" s="8">
        <v>3.63</v>
      </c>
    </row>
    <row r="24" ht="15" spans="1:55">
      <c r="A24" s="2">
        <v>23</v>
      </c>
      <c r="B24" s="3" t="s">
        <v>4885</v>
      </c>
      <c r="C24" s="3" t="s">
        <v>4886</v>
      </c>
      <c r="D24" s="3" t="s">
        <v>4887</v>
      </c>
      <c r="E24" s="3" t="s">
        <v>4888</v>
      </c>
      <c r="F24" s="3" t="s">
        <v>2212</v>
      </c>
      <c r="G24" s="3" t="s">
        <v>2211</v>
      </c>
      <c r="H24" s="4"/>
      <c r="I24" s="3" t="s">
        <v>2210</v>
      </c>
      <c r="J24" s="3" t="s">
        <v>4889</v>
      </c>
      <c r="K24" s="2">
        <v>300000</v>
      </c>
      <c r="L24" s="2">
        <v>0</v>
      </c>
      <c r="M24" s="5">
        <v>44015</v>
      </c>
      <c r="N24" s="5">
        <v>45110</v>
      </c>
      <c r="O24" s="6">
        <v>7.75</v>
      </c>
      <c r="P24" s="7">
        <v>53161.88</v>
      </c>
      <c r="Q24" s="2">
        <v>0</v>
      </c>
      <c r="R24" s="2">
        <v>0</v>
      </c>
      <c r="S24" s="2">
        <v>0</v>
      </c>
      <c r="T24" s="2">
        <v>0</v>
      </c>
      <c r="U24" s="2">
        <v>0</v>
      </c>
      <c r="V24" s="2">
        <v>0</v>
      </c>
      <c r="W24" s="2">
        <v>0</v>
      </c>
      <c r="X24" s="2">
        <v>0</v>
      </c>
      <c r="Y24" s="2">
        <v>0</v>
      </c>
      <c r="Z24" s="2">
        <v>0</v>
      </c>
      <c r="AA24" s="3" t="s">
        <v>279</v>
      </c>
      <c r="AB24" s="3" t="s">
        <v>279</v>
      </c>
      <c r="AC24" s="3" t="s">
        <v>288</v>
      </c>
      <c r="AD24" s="3" t="s">
        <v>270</v>
      </c>
      <c r="AE24" s="3" t="s">
        <v>166</v>
      </c>
      <c r="AF24" s="3" t="s">
        <v>166</v>
      </c>
      <c r="AG24" s="3" t="s">
        <v>24</v>
      </c>
      <c r="AH24" s="3" t="s">
        <v>166</v>
      </c>
      <c r="AI24" s="3" t="s">
        <v>4890</v>
      </c>
      <c r="AJ24" s="3" t="s">
        <v>5007</v>
      </c>
      <c r="AK24" s="3" t="s">
        <v>5008</v>
      </c>
      <c r="AL24" s="3" t="s">
        <v>288</v>
      </c>
      <c r="AM24" s="3" t="s">
        <v>4928</v>
      </c>
      <c r="AN24" s="3" t="s">
        <v>4894</v>
      </c>
      <c r="AO24" s="3" t="s">
        <v>4895</v>
      </c>
      <c r="AP24" s="3" t="s">
        <v>279</v>
      </c>
      <c r="AQ24" s="4"/>
      <c r="AR24" s="4"/>
      <c r="AS24" s="3" t="s">
        <v>1050</v>
      </c>
      <c r="AT24" s="4"/>
      <c r="AU24" s="3" t="s">
        <v>166</v>
      </c>
      <c r="AV24" s="2">
        <v>0</v>
      </c>
      <c r="AW24" s="4"/>
      <c r="AX24" s="4"/>
      <c r="AY24" s="2">
        <v>0</v>
      </c>
      <c r="AZ24" s="2">
        <v>0</v>
      </c>
      <c r="BA24" s="8">
        <v>3.85</v>
      </c>
      <c r="BB24" s="3" t="s">
        <v>268</v>
      </c>
      <c r="BC24" s="8">
        <v>3.9</v>
      </c>
    </row>
    <row r="25" ht="15" spans="1:55">
      <c r="A25" s="2">
        <v>24</v>
      </c>
      <c r="B25" s="3" t="s">
        <v>4885</v>
      </c>
      <c r="C25" s="3" t="s">
        <v>4886</v>
      </c>
      <c r="D25" s="3" t="s">
        <v>4887</v>
      </c>
      <c r="E25" s="3" t="s">
        <v>5009</v>
      </c>
      <c r="F25" s="3" t="s">
        <v>2202</v>
      </c>
      <c r="G25" s="3" t="s">
        <v>2201</v>
      </c>
      <c r="H25" s="4"/>
      <c r="I25" s="3" t="s">
        <v>2200</v>
      </c>
      <c r="J25" s="3" t="s">
        <v>4889</v>
      </c>
      <c r="K25" s="2">
        <v>300000</v>
      </c>
      <c r="L25" s="2">
        <v>0</v>
      </c>
      <c r="M25" s="5">
        <v>44015</v>
      </c>
      <c r="N25" s="5">
        <v>45476</v>
      </c>
      <c r="O25" s="6">
        <v>4.05</v>
      </c>
      <c r="P25" s="7">
        <v>58625.43</v>
      </c>
      <c r="Q25" s="2">
        <v>0</v>
      </c>
      <c r="R25" s="2">
        <v>0</v>
      </c>
      <c r="S25" s="2">
        <v>0</v>
      </c>
      <c r="T25" s="2">
        <v>0</v>
      </c>
      <c r="U25" s="2">
        <v>0</v>
      </c>
      <c r="V25" s="2">
        <v>0</v>
      </c>
      <c r="W25" s="2">
        <v>0</v>
      </c>
      <c r="X25" s="2">
        <v>0</v>
      </c>
      <c r="Y25" s="2">
        <v>0</v>
      </c>
      <c r="Z25" s="2">
        <v>0</v>
      </c>
      <c r="AA25" s="3" t="s">
        <v>279</v>
      </c>
      <c r="AB25" s="3" t="s">
        <v>279</v>
      </c>
      <c r="AC25" s="3" t="s">
        <v>4939</v>
      </c>
      <c r="AD25" s="3" t="s">
        <v>270</v>
      </c>
      <c r="AE25" s="3" t="s">
        <v>166</v>
      </c>
      <c r="AF25" s="3" t="s">
        <v>166</v>
      </c>
      <c r="AG25" s="3" t="s">
        <v>24</v>
      </c>
      <c r="AH25" s="3" t="s">
        <v>166</v>
      </c>
      <c r="AI25" s="3" t="s">
        <v>5010</v>
      </c>
      <c r="AJ25" s="3" t="s">
        <v>5011</v>
      </c>
      <c r="AK25" s="3" t="s">
        <v>5012</v>
      </c>
      <c r="AL25" s="3" t="s">
        <v>4939</v>
      </c>
      <c r="AM25" s="3" t="s">
        <v>3757</v>
      </c>
      <c r="AN25" s="3" t="s">
        <v>4894</v>
      </c>
      <c r="AO25" s="3" t="s">
        <v>4895</v>
      </c>
      <c r="AP25" s="3" t="s">
        <v>279</v>
      </c>
      <c r="AQ25" s="4"/>
      <c r="AR25" s="4"/>
      <c r="AS25" s="3" t="s">
        <v>1050</v>
      </c>
      <c r="AT25" s="4"/>
      <c r="AU25" s="3" t="s">
        <v>166</v>
      </c>
      <c r="AV25" s="2">
        <v>0</v>
      </c>
      <c r="AW25" s="4"/>
      <c r="AX25" s="4"/>
      <c r="AY25" s="2">
        <v>0</v>
      </c>
      <c r="AZ25" s="2">
        <v>0</v>
      </c>
      <c r="BA25" s="8">
        <v>3.55</v>
      </c>
      <c r="BB25" s="3" t="s">
        <v>268</v>
      </c>
      <c r="BC25" s="8">
        <v>0.5</v>
      </c>
    </row>
    <row r="26" ht="15" spans="1:55">
      <c r="A26" s="2">
        <v>25</v>
      </c>
      <c r="B26" s="3" t="s">
        <v>4885</v>
      </c>
      <c r="C26" s="3" t="s">
        <v>4886</v>
      </c>
      <c r="D26" s="3" t="s">
        <v>4887</v>
      </c>
      <c r="E26" s="3" t="s">
        <v>4902</v>
      </c>
      <c r="F26" s="3" t="s">
        <v>5013</v>
      </c>
      <c r="G26" s="3" t="s">
        <v>5014</v>
      </c>
      <c r="H26" s="4"/>
      <c r="I26" s="3" t="s">
        <v>5015</v>
      </c>
      <c r="J26" s="3" t="s">
        <v>4889</v>
      </c>
      <c r="K26" s="2">
        <v>500000</v>
      </c>
      <c r="L26" s="2">
        <v>0</v>
      </c>
      <c r="M26" s="5">
        <v>44015</v>
      </c>
      <c r="N26" s="5">
        <v>44380</v>
      </c>
      <c r="O26" s="6">
        <v>8.4</v>
      </c>
      <c r="P26" s="7">
        <v>41343.07</v>
      </c>
      <c r="Q26" s="2">
        <v>0</v>
      </c>
      <c r="R26" s="2">
        <v>0</v>
      </c>
      <c r="S26" s="2">
        <v>0</v>
      </c>
      <c r="T26" s="2">
        <v>0</v>
      </c>
      <c r="U26" s="2">
        <v>0</v>
      </c>
      <c r="V26" s="2">
        <v>0</v>
      </c>
      <c r="W26" s="2">
        <v>0</v>
      </c>
      <c r="X26" s="2">
        <v>0</v>
      </c>
      <c r="Y26" s="2">
        <v>0</v>
      </c>
      <c r="Z26" s="2">
        <v>0</v>
      </c>
      <c r="AA26" s="3" t="s">
        <v>279</v>
      </c>
      <c r="AB26" s="3" t="s">
        <v>279</v>
      </c>
      <c r="AC26" s="3" t="s">
        <v>288</v>
      </c>
      <c r="AD26" s="3" t="s">
        <v>1333</v>
      </c>
      <c r="AE26" s="3" t="s">
        <v>24</v>
      </c>
      <c r="AF26" s="3" t="s">
        <v>166</v>
      </c>
      <c r="AG26" s="3" t="s">
        <v>24</v>
      </c>
      <c r="AH26" s="3" t="s">
        <v>166</v>
      </c>
      <c r="AI26" s="3" t="s">
        <v>4906</v>
      </c>
      <c r="AJ26" s="3" t="s">
        <v>5016</v>
      </c>
      <c r="AK26" s="3" t="s">
        <v>5017</v>
      </c>
      <c r="AL26" s="3" t="s">
        <v>288</v>
      </c>
      <c r="AM26" s="3" t="s">
        <v>4928</v>
      </c>
      <c r="AN26" s="3" t="s">
        <v>4894</v>
      </c>
      <c r="AO26" s="3" t="s">
        <v>4910</v>
      </c>
      <c r="AP26" s="3" t="s">
        <v>279</v>
      </c>
      <c r="AQ26" s="4"/>
      <c r="AR26" s="4"/>
      <c r="AS26" s="3" t="s">
        <v>599</v>
      </c>
      <c r="AT26" s="4"/>
      <c r="AU26" s="3" t="s">
        <v>166</v>
      </c>
      <c r="AV26" s="2">
        <v>0</v>
      </c>
      <c r="AW26" s="4"/>
      <c r="AX26" s="4"/>
      <c r="AY26" s="2">
        <v>0</v>
      </c>
      <c r="AZ26" s="2">
        <v>0</v>
      </c>
      <c r="BA26" s="8">
        <v>3.85</v>
      </c>
      <c r="BB26" s="3" t="s">
        <v>268</v>
      </c>
      <c r="BC26" s="8">
        <v>4.55</v>
      </c>
    </row>
    <row r="27" ht="15" spans="1:55">
      <c r="A27" s="2">
        <v>26</v>
      </c>
      <c r="B27" s="3" t="s">
        <v>4885</v>
      </c>
      <c r="C27" s="3" t="s">
        <v>4886</v>
      </c>
      <c r="D27" s="3" t="s">
        <v>4887</v>
      </c>
      <c r="E27" s="3" t="s">
        <v>4935</v>
      </c>
      <c r="F27" s="3" t="s">
        <v>5018</v>
      </c>
      <c r="G27" s="3" t="s">
        <v>5019</v>
      </c>
      <c r="H27" s="4"/>
      <c r="I27" s="3" t="s">
        <v>5020</v>
      </c>
      <c r="J27" s="3" t="s">
        <v>4889</v>
      </c>
      <c r="K27" s="2">
        <v>300000</v>
      </c>
      <c r="L27" s="2">
        <v>0</v>
      </c>
      <c r="M27" s="5">
        <v>44019</v>
      </c>
      <c r="N27" s="5">
        <v>45114</v>
      </c>
      <c r="O27" s="6">
        <v>7.75</v>
      </c>
      <c r="P27" s="7">
        <v>36904.77</v>
      </c>
      <c r="Q27" s="2">
        <v>0</v>
      </c>
      <c r="R27" s="2">
        <v>0</v>
      </c>
      <c r="S27" s="2">
        <v>0</v>
      </c>
      <c r="T27" s="2">
        <v>0</v>
      </c>
      <c r="U27" s="2">
        <v>0</v>
      </c>
      <c r="V27" s="2">
        <v>0</v>
      </c>
      <c r="W27" s="2">
        <v>0</v>
      </c>
      <c r="X27" s="2">
        <v>0</v>
      </c>
      <c r="Y27" s="2">
        <v>0</v>
      </c>
      <c r="Z27" s="2">
        <v>0</v>
      </c>
      <c r="AA27" s="3" t="s">
        <v>279</v>
      </c>
      <c r="AB27" s="3" t="s">
        <v>279</v>
      </c>
      <c r="AC27" s="3" t="s">
        <v>288</v>
      </c>
      <c r="AD27" s="3" t="s">
        <v>1333</v>
      </c>
      <c r="AE27" s="3" t="s">
        <v>24</v>
      </c>
      <c r="AF27" s="3" t="s">
        <v>166</v>
      </c>
      <c r="AG27" s="3" t="s">
        <v>24</v>
      </c>
      <c r="AH27" s="3" t="s">
        <v>166</v>
      </c>
      <c r="AI27" s="3" t="s">
        <v>4890</v>
      </c>
      <c r="AJ27" s="3" t="s">
        <v>5021</v>
      </c>
      <c r="AK27" s="3" t="s">
        <v>5022</v>
      </c>
      <c r="AL27" s="3" t="s">
        <v>288</v>
      </c>
      <c r="AM27" s="3" t="s">
        <v>4928</v>
      </c>
      <c r="AN27" s="3" t="s">
        <v>4894</v>
      </c>
      <c r="AO27" s="3" t="s">
        <v>4895</v>
      </c>
      <c r="AP27" s="3" t="s">
        <v>279</v>
      </c>
      <c r="AQ27" s="4"/>
      <c r="AR27" s="4"/>
      <c r="AS27" s="3" t="s">
        <v>599</v>
      </c>
      <c r="AT27" s="4"/>
      <c r="AU27" s="3" t="s">
        <v>166</v>
      </c>
      <c r="AV27" s="2">
        <v>0</v>
      </c>
      <c r="AW27" s="4"/>
      <c r="AX27" s="4"/>
      <c r="AY27" s="2">
        <v>0</v>
      </c>
      <c r="AZ27" s="2">
        <v>0</v>
      </c>
      <c r="BA27" s="8">
        <v>3.85</v>
      </c>
      <c r="BB27" s="3" t="s">
        <v>268</v>
      </c>
      <c r="BC27" s="8">
        <v>3.9</v>
      </c>
    </row>
    <row r="28" ht="15" spans="1:55">
      <c r="A28" s="2">
        <v>27</v>
      </c>
      <c r="B28" s="3" t="s">
        <v>4885</v>
      </c>
      <c r="C28" s="3" t="s">
        <v>4886</v>
      </c>
      <c r="D28" s="3" t="s">
        <v>4887</v>
      </c>
      <c r="E28" s="3" t="s">
        <v>4935</v>
      </c>
      <c r="F28" s="3" t="s">
        <v>2237</v>
      </c>
      <c r="G28" s="3" t="s">
        <v>2236</v>
      </c>
      <c r="H28" s="4"/>
      <c r="I28" s="3" t="s">
        <v>2235</v>
      </c>
      <c r="J28" s="3" t="s">
        <v>4889</v>
      </c>
      <c r="K28" s="2">
        <v>300000</v>
      </c>
      <c r="L28" s="2">
        <v>0</v>
      </c>
      <c r="M28" s="5">
        <v>44018</v>
      </c>
      <c r="N28" s="5">
        <v>45113</v>
      </c>
      <c r="O28" s="6">
        <v>7.75</v>
      </c>
      <c r="P28" s="7">
        <v>53197.97</v>
      </c>
      <c r="Q28" s="2">
        <v>0</v>
      </c>
      <c r="R28" s="2">
        <v>0</v>
      </c>
      <c r="S28" s="2">
        <v>0</v>
      </c>
      <c r="T28" s="2">
        <v>0</v>
      </c>
      <c r="U28" s="2">
        <v>0</v>
      </c>
      <c r="V28" s="2">
        <v>0</v>
      </c>
      <c r="W28" s="2">
        <v>0</v>
      </c>
      <c r="X28" s="2">
        <v>0</v>
      </c>
      <c r="Y28" s="2">
        <v>0</v>
      </c>
      <c r="Z28" s="2">
        <v>0</v>
      </c>
      <c r="AA28" s="3" t="s">
        <v>279</v>
      </c>
      <c r="AB28" s="3" t="s">
        <v>1646</v>
      </c>
      <c r="AC28" s="3" t="s">
        <v>4939</v>
      </c>
      <c r="AD28" s="3" t="s">
        <v>270</v>
      </c>
      <c r="AE28" s="3" t="s">
        <v>166</v>
      </c>
      <c r="AF28" s="3" t="s">
        <v>166</v>
      </c>
      <c r="AG28" s="3" t="s">
        <v>24</v>
      </c>
      <c r="AH28" s="3" t="s">
        <v>166</v>
      </c>
      <c r="AI28" s="3" t="s">
        <v>4890</v>
      </c>
      <c r="AJ28" s="3" t="s">
        <v>4997</v>
      </c>
      <c r="AK28" s="3" t="s">
        <v>4998</v>
      </c>
      <c r="AL28" s="3" t="s">
        <v>4939</v>
      </c>
      <c r="AM28" s="3" t="s">
        <v>3757</v>
      </c>
      <c r="AN28" s="3" t="s">
        <v>4894</v>
      </c>
      <c r="AO28" s="3" t="s">
        <v>4895</v>
      </c>
      <c r="AP28" s="3" t="s">
        <v>279</v>
      </c>
      <c r="AQ28" s="4"/>
      <c r="AR28" s="4"/>
      <c r="AS28" s="3" t="s">
        <v>599</v>
      </c>
      <c r="AT28" s="4"/>
      <c r="AU28" s="3" t="s">
        <v>166</v>
      </c>
      <c r="AV28" s="2">
        <v>0</v>
      </c>
      <c r="AW28" s="4"/>
      <c r="AX28" s="4"/>
      <c r="AY28" s="2">
        <v>0</v>
      </c>
      <c r="AZ28" s="2">
        <v>0</v>
      </c>
      <c r="BA28" s="8">
        <v>3.85</v>
      </c>
      <c r="BB28" s="3" t="s">
        <v>268</v>
      </c>
      <c r="BC28" s="8">
        <v>3.9</v>
      </c>
    </row>
    <row r="29" ht="15" spans="1:55">
      <c r="A29" s="2">
        <v>28</v>
      </c>
      <c r="B29" s="3" t="s">
        <v>4885</v>
      </c>
      <c r="C29" s="3" t="s">
        <v>4886</v>
      </c>
      <c r="D29" s="3" t="s">
        <v>4887</v>
      </c>
      <c r="E29" s="3" t="s">
        <v>4935</v>
      </c>
      <c r="F29" s="3" t="s">
        <v>5023</v>
      </c>
      <c r="G29" s="3" t="s">
        <v>5024</v>
      </c>
      <c r="H29" s="4"/>
      <c r="I29" s="3" t="s">
        <v>5025</v>
      </c>
      <c r="J29" s="3" t="s">
        <v>4889</v>
      </c>
      <c r="K29" s="2">
        <v>300000</v>
      </c>
      <c r="L29" s="2">
        <v>0</v>
      </c>
      <c r="M29" s="5">
        <v>44018</v>
      </c>
      <c r="N29" s="5">
        <v>45113</v>
      </c>
      <c r="O29" s="6">
        <v>7.75</v>
      </c>
      <c r="P29" s="7">
        <v>57377.68</v>
      </c>
      <c r="Q29" s="2">
        <v>0</v>
      </c>
      <c r="R29" s="2">
        <v>0</v>
      </c>
      <c r="S29" s="2">
        <v>0</v>
      </c>
      <c r="T29" s="2">
        <v>0</v>
      </c>
      <c r="U29" s="2">
        <v>0</v>
      </c>
      <c r="V29" s="2">
        <v>0</v>
      </c>
      <c r="W29" s="2">
        <v>0</v>
      </c>
      <c r="X29" s="2">
        <v>0</v>
      </c>
      <c r="Y29" s="2">
        <v>0</v>
      </c>
      <c r="Z29" s="2">
        <v>0</v>
      </c>
      <c r="AA29" s="3" t="s">
        <v>279</v>
      </c>
      <c r="AB29" s="3" t="s">
        <v>1646</v>
      </c>
      <c r="AC29" s="3" t="s">
        <v>4946</v>
      </c>
      <c r="AD29" s="3" t="s">
        <v>1333</v>
      </c>
      <c r="AE29" s="3" t="s">
        <v>24</v>
      </c>
      <c r="AF29" s="3" t="s">
        <v>166</v>
      </c>
      <c r="AG29" s="3" t="s">
        <v>166</v>
      </c>
      <c r="AH29" s="3" t="s">
        <v>166</v>
      </c>
      <c r="AI29" s="3" t="s">
        <v>4890</v>
      </c>
      <c r="AJ29" s="3" t="s">
        <v>5005</v>
      </c>
      <c r="AK29" s="3" t="s">
        <v>5006</v>
      </c>
      <c r="AL29" s="3" t="s">
        <v>288</v>
      </c>
      <c r="AM29" s="3" t="s">
        <v>4909</v>
      </c>
      <c r="AN29" s="3" t="s">
        <v>4894</v>
      </c>
      <c r="AO29" s="3" t="s">
        <v>4895</v>
      </c>
      <c r="AP29" s="3" t="s">
        <v>279</v>
      </c>
      <c r="AQ29" s="4"/>
      <c r="AR29" s="4"/>
      <c r="AS29" s="3" t="s">
        <v>599</v>
      </c>
      <c r="AT29" s="4"/>
      <c r="AU29" s="3" t="s">
        <v>166</v>
      </c>
      <c r="AV29" s="2">
        <v>0</v>
      </c>
      <c r="AW29" s="4"/>
      <c r="AX29" s="4"/>
      <c r="AY29" s="2">
        <v>0</v>
      </c>
      <c r="AZ29" s="2">
        <v>0</v>
      </c>
      <c r="BA29" s="8">
        <v>3.85</v>
      </c>
      <c r="BB29" s="3" t="s">
        <v>268</v>
      </c>
      <c r="BC29" s="8">
        <v>3.9</v>
      </c>
    </row>
    <row r="30" ht="15" spans="1:55">
      <c r="A30" s="2">
        <v>29</v>
      </c>
      <c r="B30" s="3" t="s">
        <v>4885</v>
      </c>
      <c r="C30" s="3" t="s">
        <v>4886</v>
      </c>
      <c r="D30" s="3" t="s">
        <v>4887</v>
      </c>
      <c r="E30" s="3" t="s">
        <v>4935</v>
      </c>
      <c r="F30" s="3" t="s">
        <v>5026</v>
      </c>
      <c r="G30" s="3" t="s">
        <v>5027</v>
      </c>
      <c r="H30" s="4"/>
      <c r="I30" s="3" t="s">
        <v>5028</v>
      </c>
      <c r="J30" s="3" t="s">
        <v>4889</v>
      </c>
      <c r="K30" s="2">
        <v>300000</v>
      </c>
      <c r="L30" s="2">
        <v>0</v>
      </c>
      <c r="M30" s="5">
        <v>44018</v>
      </c>
      <c r="N30" s="5">
        <v>45113</v>
      </c>
      <c r="O30" s="6">
        <v>7.75</v>
      </c>
      <c r="P30" s="7">
        <v>12728.56</v>
      </c>
      <c r="Q30" s="2">
        <v>0</v>
      </c>
      <c r="R30" s="2">
        <v>0</v>
      </c>
      <c r="S30" s="2">
        <v>0</v>
      </c>
      <c r="T30" s="2">
        <v>0</v>
      </c>
      <c r="U30" s="2">
        <v>0</v>
      </c>
      <c r="V30" s="2">
        <v>0</v>
      </c>
      <c r="W30" s="2">
        <v>0</v>
      </c>
      <c r="X30" s="2">
        <v>0</v>
      </c>
      <c r="Y30" s="2">
        <v>0</v>
      </c>
      <c r="Z30" s="2">
        <v>0</v>
      </c>
      <c r="AA30" s="3" t="s">
        <v>279</v>
      </c>
      <c r="AB30" s="3" t="s">
        <v>279</v>
      </c>
      <c r="AC30" s="3" t="s">
        <v>4932</v>
      </c>
      <c r="AD30" s="3" t="s">
        <v>1333</v>
      </c>
      <c r="AE30" s="3" t="s">
        <v>24</v>
      </c>
      <c r="AF30" s="3" t="s">
        <v>166</v>
      </c>
      <c r="AG30" s="3" t="s">
        <v>166</v>
      </c>
      <c r="AH30" s="3" t="s">
        <v>166</v>
      </c>
      <c r="AI30" s="3" t="s">
        <v>4890</v>
      </c>
      <c r="AJ30" s="3" t="s">
        <v>5029</v>
      </c>
      <c r="AK30" s="3" t="s">
        <v>5030</v>
      </c>
      <c r="AL30" s="3" t="s">
        <v>4932</v>
      </c>
      <c r="AM30" s="3" t="s">
        <v>4932</v>
      </c>
      <c r="AN30" s="3" t="s">
        <v>4894</v>
      </c>
      <c r="AO30" s="3" t="s">
        <v>4910</v>
      </c>
      <c r="AP30" s="3" t="s">
        <v>279</v>
      </c>
      <c r="AQ30" s="4"/>
      <c r="AR30" s="4"/>
      <c r="AS30" s="3" t="s">
        <v>599</v>
      </c>
      <c r="AT30" s="4"/>
      <c r="AU30" s="3" t="s">
        <v>166</v>
      </c>
      <c r="AV30" s="2">
        <v>0</v>
      </c>
      <c r="AW30" s="4"/>
      <c r="AX30" s="4"/>
      <c r="AY30" s="2">
        <v>0</v>
      </c>
      <c r="AZ30" s="2">
        <v>0</v>
      </c>
      <c r="BA30" s="8">
        <v>3.85</v>
      </c>
      <c r="BB30" s="3" t="s">
        <v>268</v>
      </c>
      <c r="BC30" s="8">
        <v>3.9</v>
      </c>
    </row>
    <row r="31" ht="15" spans="1:55">
      <c r="A31" s="2">
        <v>30</v>
      </c>
      <c r="B31" s="3" t="s">
        <v>4885</v>
      </c>
      <c r="C31" s="3" t="s">
        <v>4886</v>
      </c>
      <c r="D31" s="3" t="s">
        <v>4887</v>
      </c>
      <c r="E31" s="3" t="s">
        <v>4888</v>
      </c>
      <c r="F31" s="3" t="s">
        <v>2221</v>
      </c>
      <c r="G31" s="3" t="s">
        <v>2220</v>
      </c>
      <c r="H31" s="4"/>
      <c r="I31" s="3" t="s">
        <v>2219</v>
      </c>
      <c r="J31" s="3" t="s">
        <v>4889</v>
      </c>
      <c r="K31" s="2">
        <v>150000</v>
      </c>
      <c r="L31" s="2">
        <v>0</v>
      </c>
      <c r="M31" s="5">
        <v>44018</v>
      </c>
      <c r="N31" s="5">
        <v>45113</v>
      </c>
      <c r="O31" s="6">
        <v>7.75</v>
      </c>
      <c r="P31" s="7">
        <v>26559.12</v>
      </c>
      <c r="Q31" s="2">
        <v>0</v>
      </c>
      <c r="R31" s="2">
        <v>0</v>
      </c>
      <c r="S31" s="2">
        <v>0</v>
      </c>
      <c r="T31" s="2">
        <v>0</v>
      </c>
      <c r="U31" s="2">
        <v>0</v>
      </c>
      <c r="V31" s="2">
        <v>0</v>
      </c>
      <c r="W31" s="2">
        <v>0</v>
      </c>
      <c r="X31" s="2">
        <v>0</v>
      </c>
      <c r="Y31" s="2">
        <v>0</v>
      </c>
      <c r="Z31" s="2">
        <v>0</v>
      </c>
      <c r="AA31" s="3" t="s">
        <v>279</v>
      </c>
      <c r="AB31" s="3" t="s">
        <v>279</v>
      </c>
      <c r="AC31" s="3" t="s">
        <v>4900</v>
      </c>
      <c r="AD31" s="3" t="s">
        <v>270</v>
      </c>
      <c r="AE31" s="3" t="s">
        <v>166</v>
      </c>
      <c r="AF31" s="3" t="s">
        <v>166</v>
      </c>
      <c r="AG31" s="3" t="s">
        <v>24</v>
      </c>
      <c r="AH31" s="3" t="s">
        <v>166</v>
      </c>
      <c r="AI31" s="3" t="s">
        <v>4890</v>
      </c>
      <c r="AJ31" s="3" t="s">
        <v>5031</v>
      </c>
      <c r="AK31" s="3" t="s">
        <v>5032</v>
      </c>
      <c r="AL31" s="3" t="s">
        <v>288</v>
      </c>
      <c r="AM31" s="3" t="s">
        <v>4909</v>
      </c>
      <c r="AN31" s="3" t="s">
        <v>4894</v>
      </c>
      <c r="AO31" s="3" t="s">
        <v>4895</v>
      </c>
      <c r="AP31" s="3" t="s">
        <v>279</v>
      </c>
      <c r="AQ31" s="4"/>
      <c r="AR31" s="4"/>
      <c r="AS31" s="3" t="s">
        <v>1050</v>
      </c>
      <c r="AT31" s="4"/>
      <c r="AU31" s="3" t="s">
        <v>166</v>
      </c>
      <c r="AV31" s="2">
        <v>0</v>
      </c>
      <c r="AW31" s="4"/>
      <c r="AX31" s="4"/>
      <c r="AY31" s="2">
        <v>0</v>
      </c>
      <c r="AZ31" s="2">
        <v>0</v>
      </c>
      <c r="BA31" s="8">
        <v>3.85</v>
      </c>
      <c r="BB31" s="3" t="s">
        <v>268</v>
      </c>
      <c r="BC31" s="8">
        <v>3.9</v>
      </c>
    </row>
    <row r="32" ht="15" spans="1:55">
      <c r="A32" s="2">
        <v>31</v>
      </c>
      <c r="B32" s="3" t="s">
        <v>4885</v>
      </c>
      <c r="C32" s="3" t="s">
        <v>4886</v>
      </c>
      <c r="D32" s="3" t="s">
        <v>4887</v>
      </c>
      <c r="E32" s="3" t="s">
        <v>4888</v>
      </c>
      <c r="F32" s="3" t="s">
        <v>2229</v>
      </c>
      <c r="G32" s="3" t="s">
        <v>2228</v>
      </c>
      <c r="H32" s="4"/>
      <c r="I32" s="3" t="s">
        <v>2227</v>
      </c>
      <c r="J32" s="3" t="s">
        <v>4889</v>
      </c>
      <c r="K32" s="2">
        <v>150000</v>
      </c>
      <c r="L32" s="2">
        <v>0</v>
      </c>
      <c r="M32" s="5">
        <v>44018</v>
      </c>
      <c r="N32" s="5">
        <v>45113</v>
      </c>
      <c r="O32" s="6">
        <v>7.75</v>
      </c>
      <c r="P32" s="7">
        <v>26553.05</v>
      </c>
      <c r="Q32" s="2">
        <v>0</v>
      </c>
      <c r="R32" s="2">
        <v>0</v>
      </c>
      <c r="S32" s="2">
        <v>0</v>
      </c>
      <c r="T32" s="2">
        <v>0</v>
      </c>
      <c r="U32" s="2">
        <v>0</v>
      </c>
      <c r="V32" s="2">
        <v>0</v>
      </c>
      <c r="W32" s="2">
        <v>0</v>
      </c>
      <c r="X32" s="2">
        <v>0</v>
      </c>
      <c r="Y32" s="2">
        <v>0</v>
      </c>
      <c r="Z32" s="2">
        <v>0</v>
      </c>
      <c r="AA32" s="3" t="s">
        <v>279</v>
      </c>
      <c r="AB32" s="3" t="s">
        <v>279</v>
      </c>
      <c r="AC32" s="3" t="s">
        <v>4900</v>
      </c>
      <c r="AD32" s="3" t="s">
        <v>270</v>
      </c>
      <c r="AE32" s="3" t="s">
        <v>166</v>
      </c>
      <c r="AF32" s="3" t="s">
        <v>166</v>
      </c>
      <c r="AG32" s="3" t="s">
        <v>24</v>
      </c>
      <c r="AH32" s="3" t="s">
        <v>166</v>
      </c>
      <c r="AI32" s="3" t="s">
        <v>4890</v>
      </c>
      <c r="AJ32" s="3" t="s">
        <v>5031</v>
      </c>
      <c r="AK32" s="3" t="s">
        <v>5032</v>
      </c>
      <c r="AL32" s="3" t="s">
        <v>288</v>
      </c>
      <c r="AM32" s="3" t="s">
        <v>4909</v>
      </c>
      <c r="AN32" s="3" t="s">
        <v>4894</v>
      </c>
      <c r="AO32" s="3" t="s">
        <v>4895</v>
      </c>
      <c r="AP32" s="3" t="s">
        <v>279</v>
      </c>
      <c r="AQ32" s="4"/>
      <c r="AR32" s="4"/>
      <c r="AS32" s="3" t="s">
        <v>1050</v>
      </c>
      <c r="AT32" s="4"/>
      <c r="AU32" s="3" t="s">
        <v>166</v>
      </c>
      <c r="AV32" s="2">
        <v>0</v>
      </c>
      <c r="AW32" s="4"/>
      <c r="AX32" s="4"/>
      <c r="AY32" s="2">
        <v>0</v>
      </c>
      <c r="AZ32" s="2">
        <v>0</v>
      </c>
      <c r="BA32" s="8">
        <v>3.85</v>
      </c>
      <c r="BB32" s="3" t="s">
        <v>268</v>
      </c>
      <c r="BC32" s="8">
        <v>3.9</v>
      </c>
    </row>
    <row r="33" ht="15" spans="1:55">
      <c r="A33" s="2">
        <v>32</v>
      </c>
      <c r="B33" s="3" t="s">
        <v>4885</v>
      </c>
      <c r="C33" s="3" t="s">
        <v>4886</v>
      </c>
      <c r="D33" s="3" t="s">
        <v>4914</v>
      </c>
      <c r="E33" s="3" t="s">
        <v>4915</v>
      </c>
      <c r="F33" s="3" t="s">
        <v>5033</v>
      </c>
      <c r="G33" s="3" t="s">
        <v>5034</v>
      </c>
      <c r="H33" s="4"/>
      <c r="I33" s="3" t="s">
        <v>5035</v>
      </c>
      <c r="J33" s="3" t="s">
        <v>4889</v>
      </c>
      <c r="K33" s="2">
        <v>240000</v>
      </c>
      <c r="L33" s="7">
        <v>206420.74</v>
      </c>
      <c r="M33" s="5">
        <v>44020</v>
      </c>
      <c r="N33" s="5">
        <v>51325</v>
      </c>
      <c r="O33" s="6">
        <v>3.3</v>
      </c>
      <c r="P33" s="7">
        <v>63507.64</v>
      </c>
      <c r="Q33" s="2">
        <v>0</v>
      </c>
      <c r="R33" s="2">
        <v>0</v>
      </c>
      <c r="S33" s="2">
        <v>0</v>
      </c>
      <c r="T33" s="2">
        <v>0</v>
      </c>
      <c r="U33" s="2">
        <v>0</v>
      </c>
      <c r="V33" s="2">
        <v>0</v>
      </c>
      <c r="W33" s="2">
        <v>0</v>
      </c>
      <c r="X33" s="2">
        <v>0</v>
      </c>
      <c r="Y33" s="2">
        <v>0</v>
      </c>
      <c r="Z33" s="2">
        <v>0</v>
      </c>
      <c r="AA33" s="3" t="s">
        <v>279</v>
      </c>
      <c r="AB33" s="3" t="s">
        <v>279</v>
      </c>
      <c r="AC33" s="3" t="s">
        <v>288</v>
      </c>
      <c r="AD33" s="3" t="s">
        <v>1333</v>
      </c>
      <c r="AE33" s="3" t="s">
        <v>24</v>
      </c>
      <c r="AF33" s="3" t="s">
        <v>166</v>
      </c>
      <c r="AG33" s="3" t="s">
        <v>24</v>
      </c>
      <c r="AH33" s="3" t="s">
        <v>166</v>
      </c>
      <c r="AI33" s="3" t="s">
        <v>4978</v>
      </c>
      <c r="AJ33" s="3" t="s">
        <v>4919</v>
      </c>
      <c r="AK33" s="3" t="s">
        <v>4920</v>
      </c>
      <c r="AL33" s="3" t="s">
        <v>4921</v>
      </c>
      <c r="AM33" s="3" t="s">
        <v>4921</v>
      </c>
      <c r="AN33" s="3" t="s">
        <v>4894</v>
      </c>
      <c r="AO33" s="3" t="s">
        <v>4922</v>
      </c>
      <c r="AP33" s="3" t="s">
        <v>279</v>
      </c>
      <c r="AQ33" s="4"/>
      <c r="AR33" s="4"/>
      <c r="AS33" s="3" t="s">
        <v>599</v>
      </c>
      <c r="AT33" s="4"/>
      <c r="AU33" s="3" t="s">
        <v>24</v>
      </c>
      <c r="AV33" s="2">
        <v>0</v>
      </c>
      <c r="AW33" s="2">
        <v>1</v>
      </c>
      <c r="AX33" s="8">
        <v>32.96</v>
      </c>
      <c r="AY33" s="2">
        <v>0</v>
      </c>
      <c r="AZ33" s="2">
        <v>0</v>
      </c>
      <c r="BA33" s="8">
        <v>3.6</v>
      </c>
      <c r="BB33" s="3" t="s">
        <v>2618</v>
      </c>
      <c r="BC33" s="8">
        <v>-0.3</v>
      </c>
    </row>
    <row r="34" ht="15" spans="1:55">
      <c r="A34" s="2">
        <v>33</v>
      </c>
      <c r="B34" s="3" t="s">
        <v>4885</v>
      </c>
      <c r="C34" s="3" t="s">
        <v>4886</v>
      </c>
      <c r="D34" s="3" t="s">
        <v>4914</v>
      </c>
      <c r="E34" s="3" t="s">
        <v>4915</v>
      </c>
      <c r="F34" s="3" t="s">
        <v>5036</v>
      </c>
      <c r="G34" s="3" t="s">
        <v>5037</v>
      </c>
      <c r="H34" s="4"/>
      <c r="I34" s="3" t="s">
        <v>5038</v>
      </c>
      <c r="J34" s="3" t="s">
        <v>4889</v>
      </c>
      <c r="K34" s="2">
        <v>200000</v>
      </c>
      <c r="L34" s="7">
        <v>156516.78</v>
      </c>
      <c r="M34" s="5">
        <v>44020</v>
      </c>
      <c r="N34" s="5">
        <v>49498</v>
      </c>
      <c r="O34" s="6">
        <v>3.3</v>
      </c>
      <c r="P34" s="7">
        <v>54167.89</v>
      </c>
      <c r="Q34" s="2">
        <v>0</v>
      </c>
      <c r="R34" s="2">
        <v>0</v>
      </c>
      <c r="S34" s="2">
        <v>0</v>
      </c>
      <c r="T34" s="2">
        <v>0</v>
      </c>
      <c r="U34" s="2">
        <v>0</v>
      </c>
      <c r="V34" s="2">
        <v>0</v>
      </c>
      <c r="W34" s="2">
        <v>0</v>
      </c>
      <c r="X34" s="2">
        <v>0</v>
      </c>
      <c r="Y34" s="2">
        <v>0</v>
      </c>
      <c r="Z34" s="2">
        <v>0</v>
      </c>
      <c r="AA34" s="3" t="s">
        <v>279</v>
      </c>
      <c r="AB34" s="3" t="s">
        <v>279</v>
      </c>
      <c r="AC34" s="3" t="s">
        <v>4911</v>
      </c>
      <c r="AD34" s="3" t="s">
        <v>1333</v>
      </c>
      <c r="AE34" s="3" t="s">
        <v>24</v>
      </c>
      <c r="AF34" s="3" t="s">
        <v>166</v>
      </c>
      <c r="AG34" s="3" t="s">
        <v>24</v>
      </c>
      <c r="AH34" s="3" t="s">
        <v>166</v>
      </c>
      <c r="AI34" s="3" t="s">
        <v>5039</v>
      </c>
      <c r="AJ34" s="3" t="s">
        <v>4919</v>
      </c>
      <c r="AK34" s="3" t="s">
        <v>4920</v>
      </c>
      <c r="AL34" s="3" t="s">
        <v>4921</v>
      </c>
      <c r="AM34" s="3" t="s">
        <v>4921</v>
      </c>
      <c r="AN34" s="3" t="s">
        <v>4894</v>
      </c>
      <c r="AO34" s="3" t="s">
        <v>4922</v>
      </c>
      <c r="AP34" s="3" t="s">
        <v>279</v>
      </c>
      <c r="AQ34" s="4"/>
      <c r="AR34" s="4"/>
      <c r="AS34" s="3" t="s">
        <v>1050</v>
      </c>
      <c r="AT34" s="4"/>
      <c r="AU34" s="3" t="s">
        <v>24</v>
      </c>
      <c r="AV34" s="2">
        <v>0</v>
      </c>
      <c r="AW34" s="2">
        <v>1</v>
      </c>
      <c r="AX34" s="8">
        <v>31.03</v>
      </c>
      <c r="AY34" s="2">
        <v>0</v>
      </c>
      <c r="AZ34" s="2">
        <v>0</v>
      </c>
      <c r="BA34" s="8">
        <v>3.6</v>
      </c>
      <c r="BB34" s="3" t="s">
        <v>2618</v>
      </c>
      <c r="BC34" s="8">
        <v>-0.3</v>
      </c>
    </row>
    <row r="35" ht="15" spans="1:55">
      <c r="A35" s="2">
        <v>34</v>
      </c>
      <c r="B35" s="3" t="s">
        <v>4885</v>
      </c>
      <c r="C35" s="3" t="s">
        <v>4886</v>
      </c>
      <c r="D35" s="3" t="s">
        <v>4887</v>
      </c>
      <c r="E35" s="3" t="s">
        <v>4935</v>
      </c>
      <c r="F35" s="3" t="s">
        <v>2254</v>
      </c>
      <c r="G35" s="3" t="s">
        <v>2253</v>
      </c>
      <c r="H35" s="4"/>
      <c r="I35" s="3" t="s">
        <v>2252</v>
      </c>
      <c r="J35" s="3" t="s">
        <v>4889</v>
      </c>
      <c r="K35" s="2">
        <v>200000</v>
      </c>
      <c r="L35" s="2">
        <v>0</v>
      </c>
      <c r="M35" s="5">
        <v>44020</v>
      </c>
      <c r="N35" s="5">
        <v>45115</v>
      </c>
      <c r="O35" s="6">
        <v>7.75</v>
      </c>
      <c r="P35" s="7">
        <v>46425.2</v>
      </c>
      <c r="Q35" s="2">
        <v>0</v>
      </c>
      <c r="R35" s="2">
        <v>0</v>
      </c>
      <c r="S35" s="2">
        <v>0</v>
      </c>
      <c r="T35" s="2">
        <v>0</v>
      </c>
      <c r="U35" s="2">
        <v>0</v>
      </c>
      <c r="V35" s="2">
        <v>0</v>
      </c>
      <c r="W35" s="2">
        <v>0</v>
      </c>
      <c r="X35" s="2">
        <v>0</v>
      </c>
      <c r="Y35" s="2">
        <v>0</v>
      </c>
      <c r="Z35" s="2">
        <v>0</v>
      </c>
      <c r="AA35" s="3" t="s">
        <v>4897</v>
      </c>
      <c r="AB35" s="3" t="s">
        <v>1646</v>
      </c>
      <c r="AC35" s="3" t="s">
        <v>4900</v>
      </c>
      <c r="AD35" s="3" t="s">
        <v>1333</v>
      </c>
      <c r="AE35" s="3" t="s">
        <v>24</v>
      </c>
      <c r="AF35" s="3" t="s">
        <v>166</v>
      </c>
      <c r="AG35" s="3" t="s">
        <v>24</v>
      </c>
      <c r="AH35" s="3" t="s">
        <v>166</v>
      </c>
      <c r="AI35" s="3" t="s">
        <v>4890</v>
      </c>
      <c r="AJ35" s="3" t="s">
        <v>4898</v>
      </c>
      <c r="AK35" s="3" t="s">
        <v>4899</v>
      </c>
      <c r="AL35" s="3" t="s">
        <v>4900</v>
      </c>
      <c r="AM35" s="3" t="s">
        <v>4901</v>
      </c>
      <c r="AN35" s="3" t="s">
        <v>4894</v>
      </c>
      <c r="AO35" s="3" t="s">
        <v>4895</v>
      </c>
      <c r="AP35" s="3" t="s">
        <v>279</v>
      </c>
      <c r="AQ35" s="4"/>
      <c r="AR35" s="4"/>
      <c r="AS35" s="3" t="s">
        <v>599</v>
      </c>
      <c r="AT35" s="4"/>
      <c r="AU35" s="3" t="s">
        <v>166</v>
      </c>
      <c r="AV35" s="2">
        <v>0</v>
      </c>
      <c r="AW35" s="4"/>
      <c r="AX35" s="4"/>
      <c r="AY35" s="2">
        <v>0</v>
      </c>
      <c r="AZ35" s="2">
        <v>0</v>
      </c>
      <c r="BA35" s="8">
        <v>3.85</v>
      </c>
      <c r="BB35" s="3" t="s">
        <v>268</v>
      </c>
      <c r="BC35" s="8">
        <v>3.9</v>
      </c>
    </row>
    <row r="36" ht="15" spans="1:55">
      <c r="A36" s="2">
        <v>35</v>
      </c>
      <c r="B36" s="3" t="s">
        <v>4885</v>
      </c>
      <c r="C36" s="3" t="s">
        <v>4886</v>
      </c>
      <c r="D36" s="3" t="s">
        <v>4887</v>
      </c>
      <c r="E36" s="3" t="s">
        <v>4888</v>
      </c>
      <c r="F36" s="3" t="s">
        <v>2246</v>
      </c>
      <c r="G36" s="3" t="s">
        <v>2245</v>
      </c>
      <c r="H36" s="4"/>
      <c r="I36" s="3" t="s">
        <v>2244</v>
      </c>
      <c r="J36" s="3" t="s">
        <v>4889</v>
      </c>
      <c r="K36" s="2">
        <v>300000</v>
      </c>
      <c r="L36" s="2">
        <v>0</v>
      </c>
      <c r="M36" s="5">
        <v>44020</v>
      </c>
      <c r="N36" s="5">
        <v>45115</v>
      </c>
      <c r="O36" s="6">
        <v>7.75</v>
      </c>
      <c r="P36" s="7">
        <v>53150.1</v>
      </c>
      <c r="Q36" s="2">
        <v>0</v>
      </c>
      <c r="R36" s="2">
        <v>0</v>
      </c>
      <c r="S36" s="2">
        <v>0</v>
      </c>
      <c r="T36" s="2">
        <v>0</v>
      </c>
      <c r="U36" s="2">
        <v>0</v>
      </c>
      <c r="V36" s="2">
        <v>0</v>
      </c>
      <c r="W36" s="2">
        <v>0</v>
      </c>
      <c r="X36" s="2">
        <v>0</v>
      </c>
      <c r="Y36" s="2">
        <v>0</v>
      </c>
      <c r="Z36" s="2">
        <v>0</v>
      </c>
      <c r="AA36" s="3" t="s">
        <v>4897</v>
      </c>
      <c r="AB36" s="3" t="s">
        <v>279</v>
      </c>
      <c r="AC36" s="3" t="s">
        <v>1566</v>
      </c>
      <c r="AD36" s="3" t="s">
        <v>270</v>
      </c>
      <c r="AE36" s="3" t="s">
        <v>166</v>
      </c>
      <c r="AF36" s="3" t="s">
        <v>166</v>
      </c>
      <c r="AG36" s="3" t="s">
        <v>24</v>
      </c>
      <c r="AH36" s="3" t="s">
        <v>166</v>
      </c>
      <c r="AI36" s="3" t="s">
        <v>4890</v>
      </c>
      <c r="AJ36" s="3" t="s">
        <v>4983</v>
      </c>
      <c r="AK36" s="3" t="s">
        <v>4984</v>
      </c>
      <c r="AL36" s="3" t="s">
        <v>1566</v>
      </c>
      <c r="AM36" s="3" t="s">
        <v>4985</v>
      </c>
      <c r="AN36" s="3" t="s">
        <v>4894</v>
      </c>
      <c r="AO36" s="3" t="s">
        <v>4895</v>
      </c>
      <c r="AP36" s="3" t="s">
        <v>279</v>
      </c>
      <c r="AQ36" s="4"/>
      <c r="AR36" s="4"/>
      <c r="AS36" s="3" t="s">
        <v>1050</v>
      </c>
      <c r="AT36" s="4"/>
      <c r="AU36" s="3" t="s">
        <v>166</v>
      </c>
      <c r="AV36" s="2">
        <v>0</v>
      </c>
      <c r="AW36" s="4"/>
      <c r="AX36" s="4"/>
      <c r="AY36" s="2">
        <v>0</v>
      </c>
      <c r="AZ36" s="2">
        <v>0</v>
      </c>
      <c r="BA36" s="8">
        <v>3.85</v>
      </c>
      <c r="BB36" s="3" t="s">
        <v>268</v>
      </c>
      <c r="BC36" s="8">
        <v>3.9</v>
      </c>
    </row>
    <row r="37" ht="15" spans="1:55">
      <c r="A37" s="2">
        <v>36</v>
      </c>
      <c r="B37" s="3" t="s">
        <v>4885</v>
      </c>
      <c r="C37" s="3" t="s">
        <v>4886</v>
      </c>
      <c r="D37" s="3" t="s">
        <v>4914</v>
      </c>
      <c r="E37" s="3" t="s">
        <v>4915</v>
      </c>
      <c r="F37" s="3" t="s">
        <v>5040</v>
      </c>
      <c r="G37" s="3" t="s">
        <v>5041</v>
      </c>
      <c r="H37" s="4"/>
      <c r="I37" s="3" t="s">
        <v>5042</v>
      </c>
      <c r="J37" s="3" t="s">
        <v>4889</v>
      </c>
      <c r="K37" s="2">
        <v>400000</v>
      </c>
      <c r="L37" s="2">
        <v>0</v>
      </c>
      <c r="M37" s="5">
        <v>44022</v>
      </c>
      <c r="N37" s="5">
        <v>51327</v>
      </c>
      <c r="O37" s="6">
        <v>4.3</v>
      </c>
      <c r="P37" s="7">
        <v>87762.88</v>
      </c>
      <c r="Q37" s="2">
        <v>0</v>
      </c>
      <c r="R37" s="2">
        <v>0</v>
      </c>
      <c r="S37" s="2">
        <v>0</v>
      </c>
      <c r="T37" s="2">
        <v>0</v>
      </c>
      <c r="U37" s="2">
        <v>0</v>
      </c>
      <c r="V37" s="2">
        <v>0</v>
      </c>
      <c r="W37" s="2">
        <v>0</v>
      </c>
      <c r="X37" s="2">
        <v>0</v>
      </c>
      <c r="Y37" s="2">
        <v>0</v>
      </c>
      <c r="Z37" s="2">
        <v>0</v>
      </c>
      <c r="AA37" s="3" t="s">
        <v>279</v>
      </c>
      <c r="AB37" s="3" t="s">
        <v>279</v>
      </c>
      <c r="AC37" s="3" t="s">
        <v>4939</v>
      </c>
      <c r="AD37" s="3" t="s">
        <v>1333</v>
      </c>
      <c r="AE37" s="3" t="s">
        <v>24</v>
      </c>
      <c r="AF37" s="3" t="s">
        <v>166</v>
      </c>
      <c r="AG37" s="3" t="s">
        <v>24</v>
      </c>
      <c r="AH37" s="3" t="s">
        <v>166</v>
      </c>
      <c r="AI37" s="3" t="s">
        <v>4978</v>
      </c>
      <c r="AJ37" s="3" t="s">
        <v>4919</v>
      </c>
      <c r="AK37" s="3" t="s">
        <v>4920</v>
      </c>
      <c r="AL37" s="3" t="s">
        <v>4921</v>
      </c>
      <c r="AM37" s="3" t="s">
        <v>4921</v>
      </c>
      <c r="AN37" s="3" t="s">
        <v>4894</v>
      </c>
      <c r="AO37" s="3" t="s">
        <v>4922</v>
      </c>
      <c r="AP37" s="3" t="s">
        <v>279</v>
      </c>
      <c r="AQ37" s="4"/>
      <c r="AR37" s="4"/>
      <c r="AS37" s="3" t="s">
        <v>599</v>
      </c>
      <c r="AT37" s="4"/>
      <c r="AU37" s="3" t="s">
        <v>24</v>
      </c>
      <c r="AV37" s="2">
        <v>0</v>
      </c>
      <c r="AW37" s="2">
        <v>1</v>
      </c>
      <c r="AX37" s="8">
        <v>32.2</v>
      </c>
      <c r="AY37" s="2">
        <v>0</v>
      </c>
      <c r="AZ37" s="2">
        <v>0</v>
      </c>
      <c r="BA37" s="8">
        <v>4.3</v>
      </c>
      <c r="BB37" s="3" t="s">
        <v>2618</v>
      </c>
      <c r="BC37" s="2">
        <v>0</v>
      </c>
    </row>
    <row r="38" ht="15" spans="1:55">
      <c r="A38" s="2">
        <v>37</v>
      </c>
      <c r="B38" s="3" t="s">
        <v>4885</v>
      </c>
      <c r="C38" s="3" t="s">
        <v>4886</v>
      </c>
      <c r="D38" s="3" t="s">
        <v>4887</v>
      </c>
      <c r="E38" s="3" t="s">
        <v>4888</v>
      </c>
      <c r="F38" s="3" t="s">
        <v>2284</v>
      </c>
      <c r="G38" s="3" t="s">
        <v>2283</v>
      </c>
      <c r="H38" s="4"/>
      <c r="I38" s="3" t="s">
        <v>2282</v>
      </c>
      <c r="J38" s="3" t="s">
        <v>4889</v>
      </c>
      <c r="K38" s="2">
        <v>250000</v>
      </c>
      <c r="L38" s="2">
        <v>0</v>
      </c>
      <c r="M38" s="5">
        <v>44022</v>
      </c>
      <c r="N38" s="5">
        <v>45483</v>
      </c>
      <c r="O38" s="6">
        <v>4.05</v>
      </c>
      <c r="P38" s="7">
        <v>44957.3</v>
      </c>
      <c r="Q38" s="2">
        <v>0</v>
      </c>
      <c r="R38" s="2">
        <v>0</v>
      </c>
      <c r="S38" s="2">
        <v>0</v>
      </c>
      <c r="T38" s="2">
        <v>0</v>
      </c>
      <c r="U38" s="2">
        <v>0</v>
      </c>
      <c r="V38" s="2">
        <v>0</v>
      </c>
      <c r="W38" s="2">
        <v>0</v>
      </c>
      <c r="X38" s="2">
        <v>0</v>
      </c>
      <c r="Y38" s="2">
        <v>0</v>
      </c>
      <c r="Z38" s="2">
        <v>0</v>
      </c>
      <c r="AA38" s="3" t="s">
        <v>279</v>
      </c>
      <c r="AB38" s="3" t="s">
        <v>279</v>
      </c>
      <c r="AC38" s="3" t="s">
        <v>4911</v>
      </c>
      <c r="AD38" s="3" t="s">
        <v>1333</v>
      </c>
      <c r="AE38" s="3" t="s">
        <v>24</v>
      </c>
      <c r="AF38" s="3" t="s">
        <v>166</v>
      </c>
      <c r="AG38" s="3" t="s">
        <v>24</v>
      </c>
      <c r="AH38" s="3" t="s">
        <v>166</v>
      </c>
      <c r="AI38" s="3" t="s">
        <v>5010</v>
      </c>
      <c r="AJ38" s="3" t="s">
        <v>5043</v>
      </c>
      <c r="AK38" s="3" t="s">
        <v>5044</v>
      </c>
      <c r="AL38" s="3" t="s">
        <v>288</v>
      </c>
      <c r="AM38" s="3" t="s">
        <v>4909</v>
      </c>
      <c r="AN38" s="3" t="s">
        <v>4894</v>
      </c>
      <c r="AO38" s="3" t="s">
        <v>4895</v>
      </c>
      <c r="AP38" s="3" t="s">
        <v>279</v>
      </c>
      <c r="AQ38" s="4"/>
      <c r="AR38" s="4"/>
      <c r="AS38" s="3" t="s">
        <v>1050</v>
      </c>
      <c r="AT38" s="4"/>
      <c r="AU38" s="3" t="s">
        <v>166</v>
      </c>
      <c r="AV38" s="2">
        <v>0</v>
      </c>
      <c r="AW38" s="4"/>
      <c r="AX38" s="4"/>
      <c r="AY38" s="2">
        <v>0</v>
      </c>
      <c r="AZ38" s="2">
        <v>0</v>
      </c>
      <c r="BA38" s="8">
        <v>3.55</v>
      </c>
      <c r="BB38" s="3" t="s">
        <v>268</v>
      </c>
      <c r="BC38" s="8">
        <v>0.5</v>
      </c>
    </row>
    <row r="39" ht="15" spans="1:55">
      <c r="A39" s="2">
        <v>38</v>
      </c>
      <c r="B39" s="3" t="s">
        <v>4885</v>
      </c>
      <c r="C39" s="3" t="s">
        <v>4886</v>
      </c>
      <c r="D39" s="3" t="s">
        <v>4887</v>
      </c>
      <c r="E39" s="3" t="s">
        <v>4935</v>
      </c>
      <c r="F39" s="3" t="s">
        <v>2270</v>
      </c>
      <c r="G39" s="3" t="s">
        <v>2269</v>
      </c>
      <c r="H39" s="4"/>
      <c r="I39" s="3" t="s">
        <v>2268</v>
      </c>
      <c r="J39" s="3" t="s">
        <v>4889</v>
      </c>
      <c r="K39" s="2">
        <v>300000</v>
      </c>
      <c r="L39" s="2">
        <v>0</v>
      </c>
      <c r="M39" s="5">
        <v>44022</v>
      </c>
      <c r="N39" s="5">
        <v>45483</v>
      </c>
      <c r="O39" s="6">
        <v>4.05</v>
      </c>
      <c r="P39" s="7">
        <v>75468.42</v>
      </c>
      <c r="Q39" s="2">
        <v>0</v>
      </c>
      <c r="R39" s="2">
        <v>0</v>
      </c>
      <c r="S39" s="2">
        <v>0</v>
      </c>
      <c r="T39" s="2">
        <v>0</v>
      </c>
      <c r="U39" s="2">
        <v>0</v>
      </c>
      <c r="V39" s="2">
        <v>0</v>
      </c>
      <c r="W39" s="2">
        <v>0</v>
      </c>
      <c r="X39" s="2">
        <v>0</v>
      </c>
      <c r="Y39" s="2">
        <v>0</v>
      </c>
      <c r="Z39" s="2">
        <v>0</v>
      </c>
      <c r="AA39" s="3" t="s">
        <v>4897</v>
      </c>
      <c r="AB39" s="3" t="s">
        <v>1646</v>
      </c>
      <c r="AC39" s="3" t="s">
        <v>288</v>
      </c>
      <c r="AD39" s="3" t="s">
        <v>1333</v>
      </c>
      <c r="AE39" s="3" t="s">
        <v>24</v>
      </c>
      <c r="AF39" s="3" t="s">
        <v>166</v>
      </c>
      <c r="AG39" s="3" t="s">
        <v>24</v>
      </c>
      <c r="AH39" s="3" t="s">
        <v>166</v>
      </c>
      <c r="AI39" s="3" t="s">
        <v>5010</v>
      </c>
      <c r="AJ39" s="3" t="s">
        <v>5045</v>
      </c>
      <c r="AK39" s="3" t="s">
        <v>5046</v>
      </c>
      <c r="AL39" s="3" t="s">
        <v>288</v>
      </c>
      <c r="AM39" s="3" t="s">
        <v>4928</v>
      </c>
      <c r="AN39" s="3" t="s">
        <v>4894</v>
      </c>
      <c r="AO39" s="3" t="s">
        <v>4895</v>
      </c>
      <c r="AP39" s="3" t="s">
        <v>279</v>
      </c>
      <c r="AQ39" s="4"/>
      <c r="AR39" s="4"/>
      <c r="AS39" s="3" t="s">
        <v>599</v>
      </c>
      <c r="AT39" s="4"/>
      <c r="AU39" s="3" t="s">
        <v>166</v>
      </c>
      <c r="AV39" s="2">
        <v>0</v>
      </c>
      <c r="AW39" s="4"/>
      <c r="AX39" s="4"/>
      <c r="AY39" s="2">
        <v>0</v>
      </c>
      <c r="AZ39" s="2">
        <v>0</v>
      </c>
      <c r="BA39" s="8">
        <v>3.55</v>
      </c>
      <c r="BB39" s="3" t="s">
        <v>268</v>
      </c>
      <c r="BC39" s="8">
        <v>0.5</v>
      </c>
    </row>
    <row r="40" ht="15" spans="1:55">
      <c r="A40" s="2">
        <v>39</v>
      </c>
      <c r="B40" s="3" t="s">
        <v>4885</v>
      </c>
      <c r="C40" s="3" t="s">
        <v>4886</v>
      </c>
      <c r="D40" s="3" t="s">
        <v>4887</v>
      </c>
      <c r="E40" s="3" t="s">
        <v>4888</v>
      </c>
      <c r="F40" s="3" t="s">
        <v>5047</v>
      </c>
      <c r="G40" s="3" t="s">
        <v>5048</v>
      </c>
      <c r="H40" s="4"/>
      <c r="I40" s="3" t="s">
        <v>5049</v>
      </c>
      <c r="J40" s="3" t="s">
        <v>4889</v>
      </c>
      <c r="K40" s="2">
        <v>200000</v>
      </c>
      <c r="L40" s="2">
        <v>0</v>
      </c>
      <c r="M40" s="5">
        <v>44026</v>
      </c>
      <c r="N40" s="5">
        <v>45121</v>
      </c>
      <c r="O40" s="6">
        <v>7.75</v>
      </c>
      <c r="P40" s="7">
        <v>29980.54</v>
      </c>
      <c r="Q40" s="2">
        <v>0</v>
      </c>
      <c r="R40" s="2">
        <v>0</v>
      </c>
      <c r="S40" s="2">
        <v>0</v>
      </c>
      <c r="T40" s="2">
        <v>0</v>
      </c>
      <c r="U40" s="2">
        <v>0</v>
      </c>
      <c r="V40" s="2">
        <v>0</v>
      </c>
      <c r="W40" s="2">
        <v>0</v>
      </c>
      <c r="X40" s="2">
        <v>0</v>
      </c>
      <c r="Y40" s="2">
        <v>0</v>
      </c>
      <c r="Z40" s="2">
        <v>0</v>
      </c>
      <c r="AA40" s="3" t="s">
        <v>279</v>
      </c>
      <c r="AB40" s="3" t="s">
        <v>279</v>
      </c>
      <c r="AC40" s="3" t="s">
        <v>288</v>
      </c>
      <c r="AD40" s="3" t="s">
        <v>270</v>
      </c>
      <c r="AE40" s="3" t="s">
        <v>166</v>
      </c>
      <c r="AF40" s="3" t="s">
        <v>166</v>
      </c>
      <c r="AG40" s="3" t="s">
        <v>24</v>
      </c>
      <c r="AH40" s="3" t="s">
        <v>166</v>
      </c>
      <c r="AI40" s="3" t="s">
        <v>4890</v>
      </c>
      <c r="AJ40" s="3" t="s">
        <v>5050</v>
      </c>
      <c r="AK40" s="3" t="s">
        <v>5051</v>
      </c>
      <c r="AL40" s="3" t="s">
        <v>288</v>
      </c>
      <c r="AM40" s="3" t="s">
        <v>4909</v>
      </c>
      <c r="AN40" s="3" t="s">
        <v>4894</v>
      </c>
      <c r="AO40" s="3" t="s">
        <v>4895</v>
      </c>
      <c r="AP40" s="3" t="s">
        <v>279</v>
      </c>
      <c r="AQ40" s="4"/>
      <c r="AR40" s="4"/>
      <c r="AS40" s="3" t="s">
        <v>599</v>
      </c>
      <c r="AT40" s="4"/>
      <c r="AU40" s="3" t="s">
        <v>166</v>
      </c>
      <c r="AV40" s="2">
        <v>0</v>
      </c>
      <c r="AW40" s="4"/>
      <c r="AX40" s="4"/>
      <c r="AY40" s="2">
        <v>0</v>
      </c>
      <c r="AZ40" s="2">
        <v>0</v>
      </c>
      <c r="BA40" s="8">
        <v>3.85</v>
      </c>
      <c r="BB40" s="3" t="s">
        <v>268</v>
      </c>
      <c r="BC40" s="8">
        <v>3.9</v>
      </c>
    </row>
    <row r="41" ht="15" spans="1:55">
      <c r="A41" s="2">
        <v>40</v>
      </c>
      <c r="B41" s="3" t="s">
        <v>4885</v>
      </c>
      <c r="C41" s="3" t="s">
        <v>4886</v>
      </c>
      <c r="D41" s="3" t="s">
        <v>4887</v>
      </c>
      <c r="E41" s="3" t="s">
        <v>4888</v>
      </c>
      <c r="F41" s="3" t="s">
        <v>2319</v>
      </c>
      <c r="G41" s="3" t="s">
        <v>2318</v>
      </c>
      <c r="H41" s="4"/>
      <c r="I41" s="3" t="s">
        <v>2317</v>
      </c>
      <c r="J41" s="3" t="s">
        <v>4889</v>
      </c>
      <c r="K41" s="2">
        <v>300000</v>
      </c>
      <c r="L41" s="2">
        <v>0</v>
      </c>
      <c r="M41" s="5">
        <v>44026</v>
      </c>
      <c r="N41" s="5">
        <v>45487</v>
      </c>
      <c r="O41" s="6">
        <v>4.05</v>
      </c>
      <c r="P41" s="7">
        <v>57436.63</v>
      </c>
      <c r="Q41" s="2">
        <v>0</v>
      </c>
      <c r="R41" s="2">
        <v>0</v>
      </c>
      <c r="S41" s="2">
        <v>0</v>
      </c>
      <c r="T41" s="2">
        <v>0</v>
      </c>
      <c r="U41" s="2">
        <v>0</v>
      </c>
      <c r="V41" s="2">
        <v>0</v>
      </c>
      <c r="W41" s="2">
        <v>0</v>
      </c>
      <c r="X41" s="2">
        <v>0</v>
      </c>
      <c r="Y41" s="2">
        <v>0</v>
      </c>
      <c r="Z41" s="2">
        <v>0</v>
      </c>
      <c r="AA41" s="3" t="s">
        <v>279</v>
      </c>
      <c r="AB41" s="3" t="s">
        <v>279</v>
      </c>
      <c r="AC41" s="3" t="s">
        <v>288</v>
      </c>
      <c r="AD41" s="3" t="s">
        <v>270</v>
      </c>
      <c r="AE41" s="3" t="s">
        <v>166</v>
      </c>
      <c r="AF41" s="3" t="s">
        <v>166</v>
      </c>
      <c r="AG41" s="3" t="s">
        <v>24</v>
      </c>
      <c r="AH41" s="3" t="s">
        <v>166</v>
      </c>
      <c r="AI41" s="3" t="s">
        <v>5010</v>
      </c>
      <c r="AJ41" s="3" t="s">
        <v>5052</v>
      </c>
      <c r="AK41" s="3" t="s">
        <v>5053</v>
      </c>
      <c r="AL41" s="3" t="s">
        <v>288</v>
      </c>
      <c r="AM41" s="3" t="s">
        <v>4928</v>
      </c>
      <c r="AN41" s="3" t="s">
        <v>4894</v>
      </c>
      <c r="AO41" s="3" t="s">
        <v>4895</v>
      </c>
      <c r="AP41" s="3" t="s">
        <v>279</v>
      </c>
      <c r="AQ41" s="4"/>
      <c r="AR41" s="4"/>
      <c r="AS41" s="3" t="s">
        <v>599</v>
      </c>
      <c r="AT41" s="4"/>
      <c r="AU41" s="3" t="s">
        <v>166</v>
      </c>
      <c r="AV41" s="2">
        <v>0</v>
      </c>
      <c r="AW41" s="4"/>
      <c r="AX41" s="4"/>
      <c r="AY41" s="2">
        <v>0</v>
      </c>
      <c r="AZ41" s="2">
        <v>0</v>
      </c>
      <c r="BA41" s="8">
        <v>3.55</v>
      </c>
      <c r="BB41" s="3" t="s">
        <v>268</v>
      </c>
      <c r="BC41" s="8">
        <v>0.5</v>
      </c>
    </row>
    <row r="42" ht="15" spans="1:55">
      <c r="A42" s="2">
        <v>41</v>
      </c>
      <c r="B42" s="3" t="s">
        <v>4885</v>
      </c>
      <c r="C42" s="3" t="s">
        <v>4886</v>
      </c>
      <c r="D42" s="3" t="s">
        <v>4887</v>
      </c>
      <c r="E42" s="3" t="s">
        <v>4888</v>
      </c>
      <c r="F42" s="3" t="s">
        <v>2328</v>
      </c>
      <c r="G42" s="3" t="s">
        <v>2327</v>
      </c>
      <c r="H42" s="4"/>
      <c r="I42" s="3" t="s">
        <v>2326</v>
      </c>
      <c r="J42" s="3" t="s">
        <v>4889</v>
      </c>
      <c r="K42" s="2">
        <v>300000</v>
      </c>
      <c r="L42" s="2">
        <v>0</v>
      </c>
      <c r="M42" s="5">
        <v>44027</v>
      </c>
      <c r="N42" s="5">
        <v>45122</v>
      </c>
      <c r="O42" s="6">
        <v>7.75</v>
      </c>
      <c r="P42" s="7">
        <v>52836.63</v>
      </c>
      <c r="Q42" s="2">
        <v>0</v>
      </c>
      <c r="R42" s="2">
        <v>0</v>
      </c>
      <c r="S42" s="2">
        <v>0</v>
      </c>
      <c r="T42" s="2">
        <v>0</v>
      </c>
      <c r="U42" s="2">
        <v>0</v>
      </c>
      <c r="V42" s="2">
        <v>0</v>
      </c>
      <c r="W42" s="2">
        <v>0</v>
      </c>
      <c r="X42" s="2">
        <v>0</v>
      </c>
      <c r="Y42" s="2">
        <v>0</v>
      </c>
      <c r="Z42" s="2">
        <v>0</v>
      </c>
      <c r="AA42" s="3" t="s">
        <v>279</v>
      </c>
      <c r="AB42" s="3" t="s">
        <v>279</v>
      </c>
      <c r="AC42" s="3" t="s">
        <v>4900</v>
      </c>
      <c r="AD42" s="3" t="s">
        <v>270</v>
      </c>
      <c r="AE42" s="3" t="s">
        <v>166</v>
      </c>
      <c r="AF42" s="3" t="s">
        <v>166</v>
      </c>
      <c r="AG42" s="3" t="s">
        <v>24</v>
      </c>
      <c r="AH42" s="3" t="s">
        <v>166</v>
      </c>
      <c r="AI42" s="3" t="s">
        <v>4890</v>
      </c>
      <c r="AJ42" s="3" t="s">
        <v>4983</v>
      </c>
      <c r="AK42" s="3" t="s">
        <v>4984</v>
      </c>
      <c r="AL42" s="3" t="s">
        <v>1566</v>
      </c>
      <c r="AM42" s="3" t="s">
        <v>4985</v>
      </c>
      <c r="AN42" s="3" t="s">
        <v>4894</v>
      </c>
      <c r="AO42" s="3" t="s">
        <v>4895</v>
      </c>
      <c r="AP42" s="3" t="s">
        <v>279</v>
      </c>
      <c r="AQ42" s="4"/>
      <c r="AR42" s="4"/>
      <c r="AS42" s="3" t="s">
        <v>1050</v>
      </c>
      <c r="AT42" s="4"/>
      <c r="AU42" s="3" t="s">
        <v>166</v>
      </c>
      <c r="AV42" s="2">
        <v>0</v>
      </c>
      <c r="AW42" s="4"/>
      <c r="AX42" s="4"/>
      <c r="AY42" s="2">
        <v>0</v>
      </c>
      <c r="AZ42" s="2">
        <v>0</v>
      </c>
      <c r="BA42" s="8">
        <v>3.85</v>
      </c>
      <c r="BB42" s="3" t="s">
        <v>268</v>
      </c>
      <c r="BC42" s="8">
        <v>3.9</v>
      </c>
    </row>
    <row r="43" ht="15" spans="1:55">
      <c r="A43" s="2">
        <v>42</v>
      </c>
      <c r="B43" s="3" t="s">
        <v>4885</v>
      </c>
      <c r="C43" s="3" t="s">
        <v>4886</v>
      </c>
      <c r="D43" s="3" t="s">
        <v>4914</v>
      </c>
      <c r="E43" s="3" t="s">
        <v>4915</v>
      </c>
      <c r="F43" s="3" t="s">
        <v>5054</v>
      </c>
      <c r="G43" s="3" t="s">
        <v>5055</v>
      </c>
      <c r="H43" s="4"/>
      <c r="I43" s="3" t="s">
        <v>5056</v>
      </c>
      <c r="J43" s="3" t="s">
        <v>4889</v>
      </c>
      <c r="K43" s="2">
        <v>250000</v>
      </c>
      <c r="L43" s="7">
        <v>194595.94</v>
      </c>
      <c r="M43" s="5">
        <v>44028</v>
      </c>
      <c r="N43" s="5">
        <v>49506</v>
      </c>
      <c r="O43" s="6">
        <v>3.3</v>
      </c>
      <c r="P43" s="7">
        <v>63463.3</v>
      </c>
      <c r="Q43" s="2">
        <v>0</v>
      </c>
      <c r="R43" s="2">
        <v>0</v>
      </c>
      <c r="S43" s="2">
        <v>0</v>
      </c>
      <c r="T43" s="2">
        <v>0</v>
      </c>
      <c r="U43" s="2">
        <v>0</v>
      </c>
      <c r="V43" s="2">
        <v>0</v>
      </c>
      <c r="W43" s="2">
        <v>0</v>
      </c>
      <c r="X43" s="2">
        <v>0</v>
      </c>
      <c r="Y43" s="2">
        <v>0</v>
      </c>
      <c r="Z43" s="2">
        <v>0</v>
      </c>
      <c r="AA43" s="3" t="s">
        <v>279</v>
      </c>
      <c r="AB43" s="3" t="s">
        <v>279</v>
      </c>
      <c r="AC43" s="3" t="s">
        <v>4900</v>
      </c>
      <c r="AD43" s="3" t="s">
        <v>1333</v>
      </c>
      <c r="AE43" s="3" t="s">
        <v>24</v>
      </c>
      <c r="AF43" s="3" t="s">
        <v>166</v>
      </c>
      <c r="AG43" s="3" t="s">
        <v>24</v>
      </c>
      <c r="AH43" s="3" t="s">
        <v>166</v>
      </c>
      <c r="AI43" s="3" t="s">
        <v>5039</v>
      </c>
      <c r="AJ43" s="3" t="s">
        <v>4919</v>
      </c>
      <c r="AK43" s="3" t="s">
        <v>4920</v>
      </c>
      <c r="AL43" s="3" t="s">
        <v>4921</v>
      </c>
      <c r="AM43" s="3" t="s">
        <v>4921</v>
      </c>
      <c r="AN43" s="3" t="s">
        <v>4894</v>
      </c>
      <c r="AO43" s="3" t="s">
        <v>4922</v>
      </c>
      <c r="AP43" s="3" t="s">
        <v>279</v>
      </c>
      <c r="AQ43" s="4"/>
      <c r="AR43" s="4"/>
      <c r="AS43" s="3" t="s">
        <v>599</v>
      </c>
      <c r="AT43" s="4"/>
      <c r="AU43" s="3" t="s">
        <v>24</v>
      </c>
      <c r="AV43" s="2">
        <v>0</v>
      </c>
      <c r="AW43" s="2">
        <v>1</v>
      </c>
      <c r="AX43" s="8">
        <v>35.9</v>
      </c>
      <c r="AY43" s="2">
        <v>0</v>
      </c>
      <c r="AZ43" s="2">
        <v>0</v>
      </c>
      <c r="BA43" s="8">
        <v>3.6</v>
      </c>
      <c r="BB43" s="3" t="s">
        <v>2618</v>
      </c>
      <c r="BC43" s="8">
        <v>-0.3</v>
      </c>
    </row>
    <row r="44" ht="15" spans="1:55">
      <c r="A44" s="2">
        <v>43</v>
      </c>
      <c r="B44" s="3" t="s">
        <v>4885</v>
      </c>
      <c r="C44" s="3" t="s">
        <v>4886</v>
      </c>
      <c r="D44" s="3" t="s">
        <v>4887</v>
      </c>
      <c r="E44" s="3" t="s">
        <v>4888</v>
      </c>
      <c r="F44" s="3" t="s">
        <v>2363</v>
      </c>
      <c r="G44" s="3" t="s">
        <v>2362</v>
      </c>
      <c r="H44" s="4"/>
      <c r="I44" s="3" t="s">
        <v>2361</v>
      </c>
      <c r="J44" s="3" t="s">
        <v>4889</v>
      </c>
      <c r="K44" s="2">
        <v>300000</v>
      </c>
      <c r="L44" s="2">
        <v>0</v>
      </c>
      <c r="M44" s="5">
        <v>44029</v>
      </c>
      <c r="N44" s="5">
        <v>45124</v>
      </c>
      <c r="O44" s="6">
        <v>7.75</v>
      </c>
      <c r="P44" s="7">
        <v>10467.94</v>
      </c>
      <c r="Q44" s="2">
        <v>0</v>
      </c>
      <c r="R44" s="2">
        <v>0</v>
      </c>
      <c r="S44" s="2">
        <v>0</v>
      </c>
      <c r="T44" s="2">
        <v>0</v>
      </c>
      <c r="U44" s="2">
        <v>0</v>
      </c>
      <c r="V44" s="2">
        <v>0</v>
      </c>
      <c r="W44" s="2">
        <v>0</v>
      </c>
      <c r="X44" s="2">
        <v>0</v>
      </c>
      <c r="Y44" s="2">
        <v>0</v>
      </c>
      <c r="Z44" s="2">
        <v>0</v>
      </c>
      <c r="AA44" s="3" t="s">
        <v>279</v>
      </c>
      <c r="AB44" s="3" t="s">
        <v>279</v>
      </c>
      <c r="AC44" s="3" t="s">
        <v>4900</v>
      </c>
      <c r="AD44" s="3" t="s">
        <v>270</v>
      </c>
      <c r="AE44" s="3" t="s">
        <v>166</v>
      </c>
      <c r="AF44" s="3" t="s">
        <v>166</v>
      </c>
      <c r="AG44" s="3" t="s">
        <v>24</v>
      </c>
      <c r="AH44" s="3" t="s">
        <v>166</v>
      </c>
      <c r="AI44" s="3" t="s">
        <v>4890</v>
      </c>
      <c r="AJ44" s="3" t="s">
        <v>5057</v>
      </c>
      <c r="AK44" s="3" t="s">
        <v>5058</v>
      </c>
      <c r="AL44" s="3" t="s">
        <v>288</v>
      </c>
      <c r="AM44" s="3" t="s">
        <v>4909</v>
      </c>
      <c r="AN44" s="3" t="s">
        <v>4894</v>
      </c>
      <c r="AO44" s="3" t="s">
        <v>4895</v>
      </c>
      <c r="AP44" s="3" t="s">
        <v>279</v>
      </c>
      <c r="AQ44" s="4"/>
      <c r="AR44" s="4"/>
      <c r="AS44" s="3" t="s">
        <v>1050</v>
      </c>
      <c r="AT44" s="4"/>
      <c r="AU44" s="3" t="s">
        <v>166</v>
      </c>
      <c r="AV44" s="2">
        <v>0</v>
      </c>
      <c r="AW44" s="4"/>
      <c r="AX44" s="4"/>
      <c r="AY44" s="2">
        <v>0</v>
      </c>
      <c r="AZ44" s="2">
        <v>0</v>
      </c>
      <c r="BA44" s="8">
        <v>3.85</v>
      </c>
      <c r="BB44" s="3" t="s">
        <v>268</v>
      </c>
      <c r="BC44" s="8">
        <v>3.9</v>
      </c>
    </row>
    <row r="45" ht="15" spans="1:55">
      <c r="A45" s="2">
        <v>44</v>
      </c>
      <c r="B45" s="3" t="s">
        <v>4885</v>
      </c>
      <c r="C45" s="3" t="s">
        <v>4886</v>
      </c>
      <c r="D45" s="3" t="s">
        <v>4887</v>
      </c>
      <c r="E45" s="3" t="s">
        <v>4935</v>
      </c>
      <c r="F45" s="3" t="s">
        <v>2337</v>
      </c>
      <c r="G45" s="3" t="s">
        <v>2336</v>
      </c>
      <c r="H45" s="4"/>
      <c r="I45" s="3" t="s">
        <v>2335</v>
      </c>
      <c r="J45" s="3" t="s">
        <v>4889</v>
      </c>
      <c r="K45" s="2">
        <v>300000</v>
      </c>
      <c r="L45" s="2">
        <v>0</v>
      </c>
      <c r="M45" s="5">
        <v>44029</v>
      </c>
      <c r="N45" s="5">
        <v>45124</v>
      </c>
      <c r="O45" s="6">
        <v>7.75</v>
      </c>
      <c r="P45" s="7">
        <v>68658.97</v>
      </c>
      <c r="Q45" s="2">
        <v>0</v>
      </c>
      <c r="R45" s="2">
        <v>0</v>
      </c>
      <c r="S45" s="2">
        <v>0</v>
      </c>
      <c r="T45" s="2">
        <v>0</v>
      </c>
      <c r="U45" s="2">
        <v>0</v>
      </c>
      <c r="V45" s="2">
        <v>0</v>
      </c>
      <c r="W45" s="2">
        <v>0</v>
      </c>
      <c r="X45" s="2">
        <v>0</v>
      </c>
      <c r="Y45" s="2">
        <v>0</v>
      </c>
      <c r="Z45" s="2">
        <v>0</v>
      </c>
      <c r="AA45" s="3" t="s">
        <v>279</v>
      </c>
      <c r="AB45" s="3" t="s">
        <v>279</v>
      </c>
      <c r="AC45" s="3" t="s">
        <v>288</v>
      </c>
      <c r="AD45" s="3" t="s">
        <v>1333</v>
      </c>
      <c r="AE45" s="3" t="s">
        <v>24</v>
      </c>
      <c r="AF45" s="3" t="s">
        <v>166</v>
      </c>
      <c r="AG45" s="3" t="s">
        <v>166</v>
      </c>
      <c r="AH45" s="3" t="s">
        <v>166</v>
      </c>
      <c r="AI45" s="3" t="s">
        <v>4890</v>
      </c>
      <c r="AJ45" s="3" t="s">
        <v>5021</v>
      </c>
      <c r="AK45" s="3" t="s">
        <v>5022</v>
      </c>
      <c r="AL45" s="3" t="s">
        <v>288</v>
      </c>
      <c r="AM45" s="3" t="s">
        <v>4928</v>
      </c>
      <c r="AN45" s="3" t="s">
        <v>4894</v>
      </c>
      <c r="AO45" s="3" t="s">
        <v>4895</v>
      </c>
      <c r="AP45" s="3" t="s">
        <v>279</v>
      </c>
      <c r="AQ45" s="4"/>
      <c r="AR45" s="4"/>
      <c r="AS45" s="3" t="s">
        <v>599</v>
      </c>
      <c r="AT45" s="4"/>
      <c r="AU45" s="3" t="s">
        <v>166</v>
      </c>
      <c r="AV45" s="2">
        <v>0</v>
      </c>
      <c r="AW45" s="4"/>
      <c r="AX45" s="4"/>
      <c r="AY45" s="2">
        <v>0</v>
      </c>
      <c r="AZ45" s="2">
        <v>0</v>
      </c>
      <c r="BA45" s="8">
        <v>3.85</v>
      </c>
      <c r="BB45" s="3" t="s">
        <v>268</v>
      </c>
      <c r="BC45" s="8">
        <v>3.9</v>
      </c>
    </row>
    <row r="46" ht="15" spans="1:55">
      <c r="A46" s="2">
        <v>45</v>
      </c>
      <c r="B46" s="3" t="s">
        <v>4885</v>
      </c>
      <c r="C46" s="3" t="s">
        <v>4886</v>
      </c>
      <c r="D46" s="3" t="s">
        <v>4887</v>
      </c>
      <c r="E46" s="3" t="s">
        <v>4888</v>
      </c>
      <c r="F46" s="3" t="s">
        <v>2354</v>
      </c>
      <c r="G46" s="3" t="s">
        <v>2353</v>
      </c>
      <c r="H46" s="4"/>
      <c r="I46" s="3" t="s">
        <v>2352</v>
      </c>
      <c r="J46" s="3" t="s">
        <v>4889</v>
      </c>
      <c r="K46" s="2">
        <v>300000</v>
      </c>
      <c r="L46" s="2">
        <v>0</v>
      </c>
      <c r="M46" s="5">
        <v>44029</v>
      </c>
      <c r="N46" s="5">
        <v>45124</v>
      </c>
      <c r="O46" s="6">
        <v>7.75</v>
      </c>
      <c r="P46" s="7">
        <v>53579.69</v>
      </c>
      <c r="Q46" s="2">
        <v>0</v>
      </c>
      <c r="R46" s="2">
        <v>0</v>
      </c>
      <c r="S46" s="2">
        <v>0</v>
      </c>
      <c r="T46" s="2">
        <v>0</v>
      </c>
      <c r="U46" s="2">
        <v>0</v>
      </c>
      <c r="V46" s="2">
        <v>0</v>
      </c>
      <c r="W46" s="2">
        <v>0</v>
      </c>
      <c r="X46" s="2">
        <v>0</v>
      </c>
      <c r="Y46" s="2">
        <v>0</v>
      </c>
      <c r="Z46" s="2">
        <v>0</v>
      </c>
      <c r="AA46" s="3" t="s">
        <v>4897</v>
      </c>
      <c r="AB46" s="3" t="s">
        <v>1646</v>
      </c>
      <c r="AC46" s="3" t="s">
        <v>1566</v>
      </c>
      <c r="AD46" s="3" t="s">
        <v>270</v>
      </c>
      <c r="AE46" s="3" t="s">
        <v>166</v>
      </c>
      <c r="AF46" s="3" t="s">
        <v>166</v>
      </c>
      <c r="AG46" s="3" t="s">
        <v>24</v>
      </c>
      <c r="AH46" s="3" t="s">
        <v>166</v>
      </c>
      <c r="AI46" s="3" t="s">
        <v>4890</v>
      </c>
      <c r="AJ46" s="3" t="s">
        <v>5059</v>
      </c>
      <c r="AK46" s="3" t="s">
        <v>5060</v>
      </c>
      <c r="AL46" s="3" t="s">
        <v>1566</v>
      </c>
      <c r="AM46" s="3" t="s">
        <v>5061</v>
      </c>
      <c r="AN46" s="3" t="s">
        <v>4894</v>
      </c>
      <c r="AO46" s="3" t="s">
        <v>4895</v>
      </c>
      <c r="AP46" s="3" t="s">
        <v>279</v>
      </c>
      <c r="AQ46" s="4"/>
      <c r="AR46" s="4"/>
      <c r="AS46" s="3" t="s">
        <v>1050</v>
      </c>
      <c r="AT46" s="4"/>
      <c r="AU46" s="3" t="s">
        <v>166</v>
      </c>
      <c r="AV46" s="2">
        <v>0</v>
      </c>
      <c r="AW46" s="4"/>
      <c r="AX46" s="4"/>
      <c r="AY46" s="2">
        <v>0</v>
      </c>
      <c r="AZ46" s="2">
        <v>0</v>
      </c>
      <c r="BA46" s="8">
        <v>3.85</v>
      </c>
      <c r="BB46" s="3" t="s">
        <v>268</v>
      </c>
      <c r="BC46" s="8">
        <v>3.9</v>
      </c>
    </row>
    <row r="47" ht="15" spans="1:55">
      <c r="A47" s="2">
        <v>46</v>
      </c>
      <c r="B47" s="3" t="s">
        <v>4885</v>
      </c>
      <c r="C47" s="3" t="s">
        <v>4886</v>
      </c>
      <c r="D47" s="3" t="s">
        <v>4887</v>
      </c>
      <c r="E47" s="3" t="s">
        <v>4888</v>
      </c>
      <c r="F47" s="3" t="s">
        <v>5062</v>
      </c>
      <c r="G47" s="3" t="s">
        <v>5063</v>
      </c>
      <c r="H47" s="4"/>
      <c r="I47" s="3" t="s">
        <v>5064</v>
      </c>
      <c r="J47" s="3" t="s">
        <v>4889</v>
      </c>
      <c r="K47" s="2">
        <v>300000</v>
      </c>
      <c r="L47" s="2">
        <v>0</v>
      </c>
      <c r="M47" s="5">
        <v>44029</v>
      </c>
      <c r="N47" s="5">
        <v>45124</v>
      </c>
      <c r="O47" s="6">
        <v>7.75</v>
      </c>
      <c r="P47" s="7">
        <v>52779.4</v>
      </c>
      <c r="Q47" s="2">
        <v>0</v>
      </c>
      <c r="R47" s="2">
        <v>0</v>
      </c>
      <c r="S47" s="2">
        <v>0</v>
      </c>
      <c r="T47" s="2">
        <v>0</v>
      </c>
      <c r="U47" s="2">
        <v>0</v>
      </c>
      <c r="V47" s="2">
        <v>0</v>
      </c>
      <c r="W47" s="2">
        <v>0</v>
      </c>
      <c r="X47" s="2">
        <v>0</v>
      </c>
      <c r="Y47" s="2">
        <v>0</v>
      </c>
      <c r="Z47" s="2">
        <v>0</v>
      </c>
      <c r="AA47" s="3" t="s">
        <v>279</v>
      </c>
      <c r="AB47" s="3" t="s">
        <v>279</v>
      </c>
      <c r="AC47" s="3" t="s">
        <v>288</v>
      </c>
      <c r="AD47" s="3" t="s">
        <v>270</v>
      </c>
      <c r="AE47" s="3" t="s">
        <v>166</v>
      </c>
      <c r="AF47" s="3" t="s">
        <v>166</v>
      </c>
      <c r="AG47" s="3" t="s">
        <v>24</v>
      </c>
      <c r="AH47" s="3" t="s">
        <v>166</v>
      </c>
      <c r="AI47" s="3" t="s">
        <v>4890</v>
      </c>
      <c r="AJ47" s="3" t="s">
        <v>5065</v>
      </c>
      <c r="AK47" s="3" t="s">
        <v>5066</v>
      </c>
      <c r="AL47" s="3" t="s">
        <v>288</v>
      </c>
      <c r="AM47" s="3" t="s">
        <v>4928</v>
      </c>
      <c r="AN47" s="3" t="s">
        <v>4894</v>
      </c>
      <c r="AO47" s="3" t="s">
        <v>4895</v>
      </c>
      <c r="AP47" s="3" t="s">
        <v>279</v>
      </c>
      <c r="AQ47" s="4"/>
      <c r="AR47" s="4"/>
      <c r="AS47" s="3" t="s">
        <v>599</v>
      </c>
      <c r="AT47" s="4"/>
      <c r="AU47" s="3" t="s">
        <v>166</v>
      </c>
      <c r="AV47" s="2">
        <v>0</v>
      </c>
      <c r="AW47" s="4"/>
      <c r="AX47" s="4"/>
      <c r="AY47" s="2">
        <v>0</v>
      </c>
      <c r="AZ47" s="2">
        <v>0</v>
      </c>
      <c r="BA47" s="8">
        <v>3.85</v>
      </c>
      <c r="BB47" s="3" t="s">
        <v>268</v>
      </c>
      <c r="BC47" s="8">
        <v>3.9</v>
      </c>
    </row>
    <row r="48" ht="15" spans="1:55">
      <c r="A48" s="2">
        <v>47</v>
      </c>
      <c r="B48" s="3" t="s">
        <v>4885</v>
      </c>
      <c r="C48" s="3" t="s">
        <v>4886</v>
      </c>
      <c r="D48" s="3" t="s">
        <v>4887</v>
      </c>
      <c r="E48" s="3" t="s">
        <v>4935</v>
      </c>
      <c r="F48" s="3" t="s">
        <v>2371</v>
      </c>
      <c r="G48" s="3" t="s">
        <v>2370</v>
      </c>
      <c r="H48" s="4"/>
      <c r="I48" s="3" t="s">
        <v>2369</v>
      </c>
      <c r="J48" s="3" t="s">
        <v>4889</v>
      </c>
      <c r="K48" s="2">
        <v>300000</v>
      </c>
      <c r="L48" s="2">
        <v>0</v>
      </c>
      <c r="M48" s="5">
        <v>44033</v>
      </c>
      <c r="N48" s="5">
        <v>45128</v>
      </c>
      <c r="O48" s="6">
        <v>7.75</v>
      </c>
      <c r="P48" s="7">
        <v>68658.96</v>
      </c>
      <c r="Q48" s="2">
        <v>0</v>
      </c>
      <c r="R48" s="2">
        <v>0</v>
      </c>
      <c r="S48" s="2">
        <v>0</v>
      </c>
      <c r="T48" s="2">
        <v>0</v>
      </c>
      <c r="U48" s="2">
        <v>0</v>
      </c>
      <c r="V48" s="2">
        <v>0</v>
      </c>
      <c r="W48" s="2">
        <v>0</v>
      </c>
      <c r="X48" s="2">
        <v>0</v>
      </c>
      <c r="Y48" s="2">
        <v>0</v>
      </c>
      <c r="Z48" s="2">
        <v>0</v>
      </c>
      <c r="AA48" s="3" t="s">
        <v>279</v>
      </c>
      <c r="AB48" s="3" t="s">
        <v>279</v>
      </c>
      <c r="AC48" s="3" t="s">
        <v>288</v>
      </c>
      <c r="AD48" s="3" t="s">
        <v>1333</v>
      </c>
      <c r="AE48" s="3" t="s">
        <v>24</v>
      </c>
      <c r="AF48" s="3" t="s">
        <v>166</v>
      </c>
      <c r="AG48" s="3" t="s">
        <v>166</v>
      </c>
      <c r="AH48" s="3" t="s">
        <v>166</v>
      </c>
      <c r="AI48" s="3" t="s">
        <v>4890</v>
      </c>
      <c r="AJ48" s="3" t="s">
        <v>5067</v>
      </c>
      <c r="AK48" s="3" t="s">
        <v>5068</v>
      </c>
      <c r="AL48" s="3" t="s">
        <v>288</v>
      </c>
      <c r="AM48" s="3" t="s">
        <v>4928</v>
      </c>
      <c r="AN48" s="3" t="s">
        <v>4894</v>
      </c>
      <c r="AO48" s="3" t="s">
        <v>4895</v>
      </c>
      <c r="AP48" s="3" t="s">
        <v>279</v>
      </c>
      <c r="AQ48" s="4"/>
      <c r="AR48" s="4"/>
      <c r="AS48" s="3" t="s">
        <v>1050</v>
      </c>
      <c r="AT48" s="4"/>
      <c r="AU48" s="3" t="s">
        <v>166</v>
      </c>
      <c r="AV48" s="2">
        <v>0</v>
      </c>
      <c r="AW48" s="4"/>
      <c r="AX48" s="4"/>
      <c r="AY48" s="2">
        <v>0</v>
      </c>
      <c r="AZ48" s="2">
        <v>0</v>
      </c>
      <c r="BA48" s="8">
        <v>3.85</v>
      </c>
      <c r="BB48" s="3" t="s">
        <v>268</v>
      </c>
      <c r="BC48" s="8">
        <v>3.9</v>
      </c>
    </row>
    <row r="49" ht="15" spans="1:55">
      <c r="A49" s="2">
        <v>48</v>
      </c>
      <c r="B49" s="3" t="s">
        <v>4885</v>
      </c>
      <c r="C49" s="3" t="s">
        <v>4886</v>
      </c>
      <c r="D49" s="3" t="s">
        <v>4887</v>
      </c>
      <c r="E49" s="3" t="s">
        <v>4888</v>
      </c>
      <c r="F49" s="3" t="s">
        <v>5069</v>
      </c>
      <c r="G49" s="3" t="s">
        <v>5070</v>
      </c>
      <c r="H49" s="4"/>
      <c r="I49" s="3" t="s">
        <v>5071</v>
      </c>
      <c r="J49" s="3" t="s">
        <v>4889</v>
      </c>
      <c r="K49" s="2">
        <v>300000</v>
      </c>
      <c r="L49" s="2">
        <v>0</v>
      </c>
      <c r="M49" s="5">
        <v>44033</v>
      </c>
      <c r="N49" s="5">
        <v>45128</v>
      </c>
      <c r="O49" s="6">
        <v>7.75</v>
      </c>
      <c r="P49" s="7">
        <v>35864.31</v>
      </c>
      <c r="Q49" s="2">
        <v>0</v>
      </c>
      <c r="R49" s="2">
        <v>0</v>
      </c>
      <c r="S49" s="2">
        <v>0</v>
      </c>
      <c r="T49" s="2">
        <v>0</v>
      </c>
      <c r="U49" s="2">
        <v>0</v>
      </c>
      <c r="V49" s="2">
        <v>0</v>
      </c>
      <c r="W49" s="2">
        <v>0</v>
      </c>
      <c r="X49" s="2">
        <v>0</v>
      </c>
      <c r="Y49" s="2">
        <v>0</v>
      </c>
      <c r="Z49" s="2">
        <v>0</v>
      </c>
      <c r="AA49" s="3" t="s">
        <v>279</v>
      </c>
      <c r="AB49" s="3" t="s">
        <v>279</v>
      </c>
      <c r="AC49" s="3" t="s">
        <v>4911</v>
      </c>
      <c r="AD49" s="3" t="s">
        <v>270</v>
      </c>
      <c r="AE49" s="3" t="s">
        <v>166</v>
      </c>
      <c r="AF49" s="3" t="s">
        <v>166</v>
      </c>
      <c r="AG49" s="3" t="s">
        <v>24</v>
      </c>
      <c r="AH49" s="3" t="s">
        <v>166</v>
      </c>
      <c r="AI49" s="3" t="s">
        <v>4890</v>
      </c>
      <c r="AJ49" s="3" t="s">
        <v>4912</v>
      </c>
      <c r="AK49" s="3" t="s">
        <v>4913</v>
      </c>
      <c r="AL49" s="3" t="s">
        <v>4911</v>
      </c>
      <c r="AM49" s="3" t="s">
        <v>421</v>
      </c>
      <c r="AN49" s="3" t="s">
        <v>4894</v>
      </c>
      <c r="AO49" s="3" t="s">
        <v>4895</v>
      </c>
      <c r="AP49" s="3" t="s">
        <v>279</v>
      </c>
      <c r="AQ49" s="4"/>
      <c r="AR49" s="4"/>
      <c r="AS49" s="3" t="s">
        <v>1050</v>
      </c>
      <c r="AT49" s="4"/>
      <c r="AU49" s="3" t="s">
        <v>166</v>
      </c>
      <c r="AV49" s="2">
        <v>0</v>
      </c>
      <c r="AW49" s="4"/>
      <c r="AX49" s="4"/>
      <c r="AY49" s="2">
        <v>0</v>
      </c>
      <c r="AZ49" s="2">
        <v>0</v>
      </c>
      <c r="BA49" s="8">
        <v>3.85</v>
      </c>
      <c r="BB49" s="3" t="s">
        <v>268</v>
      </c>
      <c r="BC49" s="8">
        <v>3.9</v>
      </c>
    </row>
    <row r="50" ht="15" spans="1:55">
      <c r="A50" s="2">
        <v>49</v>
      </c>
      <c r="B50" s="3" t="s">
        <v>4885</v>
      </c>
      <c r="C50" s="3" t="s">
        <v>4886</v>
      </c>
      <c r="D50" s="3" t="s">
        <v>4887</v>
      </c>
      <c r="E50" s="3" t="s">
        <v>4888</v>
      </c>
      <c r="F50" s="3" t="s">
        <v>2386</v>
      </c>
      <c r="G50" s="3" t="s">
        <v>2385</v>
      </c>
      <c r="H50" s="4"/>
      <c r="I50" s="3" t="s">
        <v>2384</v>
      </c>
      <c r="J50" s="3" t="s">
        <v>4889</v>
      </c>
      <c r="K50" s="2">
        <v>300000</v>
      </c>
      <c r="L50" s="2">
        <v>0</v>
      </c>
      <c r="M50" s="5">
        <v>44034</v>
      </c>
      <c r="N50" s="5">
        <v>45129</v>
      </c>
      <c r="O50" s="6">
        <v>7.75</v>
      </c>
      <c r="P50" s="7">
        <v>52633.95</v>
      </c>
      <c r="Q50" s="2">
        <v>0</v>
      </c>
      <c r="R50" s="2">
        <v>0</v>
      </c>
      <c r="S50" s="2">
        <v>0</v>
      </c>
      <c r="T50" s="2">
        <v>0</v>
      </c>
      <c r="U50" s="2">
        <v>0</v>
      </c>
      <c r="V50" s="2">
        <v>0</v>
      </c>
      <c r="W50" s="2">
        <v>0</v>
      </c>
      <c r="X50" s="2">
        <v>0</v>
      </c>
      <c r="Y50" s="2">
        <v>0</v>
      </c>
      <c r="Z50" s="2">
        <v>0</v>
      </c>
      <c r="AA50" s="3" t="s">
        <v>279</v>
      </c>
      <c r="AB50" s="3" t="s">
        <v>279</v>
      </c>
      <c r="AC50" s="3" t="s">
        <v>5072</v>
      </c>
      <c r="AD50" s="3" t="s">
        <v>270</v>
      </c>
      <c r="AE50" s="3" t="s">
        <v>166</v>
      </c>
      <c r="AF50" s="3" t="s">
        <v>166</v>
      </c>
      <c r="AG50" s="3" t="s">
        <v>24</v>
      </c>
      <c r="AH50" s="3" t="s">
        <v>166</v>
      </c>
      <c r="AI50" s="3" t="s">
        <v>4890</v>
      </c>
      <c r="AJ50" s="3" t="s">
        <v>5073</v>
      </c>
      <c r="AK50" s="3" t="s">
        <v>5074</v>
      </c>
      <c r="AL50" s="3" t="s">
        <v>5072</v>
      </c>
      <c r="AM50" s="3" t="s">
        <v>5075</v>
      </c>
      <c r="AN50" s="3" t="s">
        <v>4894</v>
      </c>
      <c r="AO50" s="3" t="s">
        <v>4895</v>
      </c>
      <c r="AP50" s="3" t="s">
        <v>279</v>
      </c>
      <c r="AQ50" s="4"/>
      <c r="AR50" s="4"/>
      <c r="AS50" s="3" t="s">
        <v>599</v>
      </c>
      <c r="AT50" s="4"/>
      <c r="AU50" s="3" t="s">
        <v>166</v>
      </c>
      <c r="AV50" s="2">
        <v>0</v>
      </c>
      <c r="AW50" s="4"/>
      <c r="AX50" s="4"/>
      <c r="AY50" s="2">
        <v>0</v>
      </c>
      <c r="AZ50" s="2">
        <v>0</v>
      </c>
      <c r="BA50" s="8">
        <v>3.85</v>
      </c>
      <c r="BB50" s="3" t="s">
        <v>268</v>
      </c>
      <c r="BC50" s="8">
        <v>3.9</v>
      </c>
    </row>
    <row r="51" ht="15" spans="1:55">
      <c r="A51" s="2">
        <v>50</v>
      </c>
      <c r="B51" s="3" t="s">
        <v>4885</v>
      </c>
      <c r="C51" s="3" t="s">
        <v>4886</v>
      </c>
      <c r="D51" s="3" t="s">
        <v>4887</v>
      </c>
      <c r="E51" s="3" t="s">
        <v>4935</v>
      </c>
      <c r="F51" s="3" t="s">
        <v>5076</v>
      </c>
      <c r="G51" s="3" t="s">
        <v>5077</v>
      </c>
      <c r="H51" s="4"/>
      <c r="I51" s="3" t="s">
        <v>5078</v>
      </c>
      <c r="J51" s="3" t="s">
        <v>4889</v>
      </c>
      <c r="K51" s="2">
        <v>450000</v>
      </c>
      <c r="L51" s="2">
        <v>0</v>
      </c>
      <c r="M51" s="5">
        <v>44036</v>
      </c>
      <c r="N51" s="5">
        <v>45131</v>
      </c>
      <c r="O51" s="6">
        <v>8.2</v>
      </c>
      <c r="P51" s="7">
        <v>28663.52</v>
      </c>
      <c r="Q51" s="2">
        <v>0</v>
      </c>
      <c r="R51" s="2">
        <v>0</v>
      </c>
      <c r="S51" s="2">
        <v>0</v>
      </c>
      <c r="T51" s="2">
        <v>0</v>
      </c>
      <c r="U51" s="2">
        <v>0</v>
      </c>
      <c r="V51" s="2">
        <v>0</v>
      </c>
      <c r="W51" s="2">
        <v>0</v>
      </c>
      <c r="X51" s="2">
        <v>0</v>
      </c>
      <c r="Y51" s="2">
        <v>0</v>
      </c>
      <c r="Z51" s="2">
        <v>0</v>
      </c>
      <c r="AA51" s="3" t="s">
        <v>279</v>
      </c>
      <c r="AB51" s="3" t="s">
        <v>1545</v>
      </c>
      <c r="AC51" s="3" t="s">
        <v>288</v>
      </c>
      <c r="AD51" s="3" t="s">
        <v>1333</v>
      </c>
      <c r="AE51" s="3" t="s">
        <v>24</v>
      </c>
      <c r="AF51" s="3" t="s">
        <v>166</v>
      </c>
      <c r="AG51" s="3" t="s">
        <v>24</v>
      </c>
      <c r="AH51" s="3" t="s">
        <v>166</v>
      </c>
      <c r="AI51" s="3" t="s">
        <v>4890</v>
      </c>
      <c r="AJ51" s="3" t="s">
        <v>5005</v>
      </c>
      <c r="AK51" s="3" t="s">
        <v>5006</v>
      </c>
      <c r="AL51" s="3" t="s">
        <v>288</v>
      </c>
      <c r="AM51" s="3" t="s">
        <v>4909</v>
      </c>
      <c r="AN51" s="3" t="s">
        <v>4894</v>
      </c>
      <c r="AO51" s="3" t="s">
        <v>4910</v>
      </c>
      <c r="AP51" s="3" t="s">
        <v>279</v>
      </c>
      <c r="AQ51" s="4"/>
      <c r="AR51" s="4"/>
      <c r="AS51" s="3" t="s">
        <v>1050</v>
      </c>
      <c r="AT51" s="4"/>
      <c r="AU51" s="3" t="s">
        <v>166</v>
      </c>
      <c r="AV51" s="2">
        <v>0</v>
      </c>
      <c r="AW51" s="4"/>
      <c r="AX51" s="4"/>
      <c r="AY51" s="2">
        <v>0</v>
      </c>
      <c r="AZ51" s="2">
        <v>0</v>
      </c>
      <c r="BA51" s="8">
        <v>3.85</v>
      </c>
      <c r="BB51" s="3" t="s">
        <v>268</v>
      </c>
      <c r="BC51" s="8">
        <v>4.35</v>
      </c>
    </row>
    <row r="52" ht="15" spans="1:55">
      <c r="A52" s="2">
        <v>51</v>
      </c>
      <c r="B52" s="3" t="s">
        <v>4885</v>
      </c>
      <c r="C52" s="3" t="s">
        <v>4886</v>
      </c>
      <c r="D52" s="3" t="s">
        <v>4960</v>
      </c>
      <c r="E52" s="3" t="s">
        <v>4961</v>
      </c>
      <c r="F52" s="3" t="s">
        <v>5079</v>
      </c>
      <c r="G52" s="3" t="s">
        <v>5080</v>
      </c>
      <c r="H52" s="4"/>
      <c r="I52" s="3" t="s">
        <v>5081</v>
      </c>
      <c r="J52" s="3" t="s">
        <v>4889</v>
      </c>
      <c r="K52" s="2">
        <v>700000</v>
      </c>
      <c r="L52" s="2">
        <v>0</v>
      </c>
      <c r="M52" s="5">
        <v>44039</v>
      </c>
      <c r="N52" s="5">
        <v>47691</v>
      </c>
      <c r="O52" s="6">
        <v>9.25</v>
      </c>
      <c r="P52" s="7">
        <v>87934.31</v>
      </c>
      <c r="Q52" s="2">
        <v>0</v>
      </c>
      <c r="R52" s="2">
        <v>0</v>
      </c>
      <c r="S52" s="2">
        <v>0</v>
      </c>
      <c r="T52" s="2">
        <v>0</v>
      </c>
      <c r="U52" s="2">
        <v>0</v>
      </c>
      <c r="V52" s="2">
        <v>0</v>
      </c>
      <c r="W52" s="2">
        <v>0</v>
      </c>
      <c r="X52" s="2">
        <v>0</v>
      </c>
      <c r="Y52" s="2">
        <v>0</v>
      </c>
      <c r="Z52" s="2">
        <v>0</v>
      </c>
      <c r="AA52" s="3" t="s">
        <v>279</v>
      </c>
      <c r="AB52" s="3" t="s">
        <v>1646</v>
      </c>
      <c r="AC52" s="3" t="s">
        <v>4932</v>
      </c>
      <c r="AD52" s="3" t="s">
        <v>1333</v>
      </c>
      <c r="AE52" s="3" t="s">
        <v>24</v>
      </c>
      <c r="AF52" s="3" t="s">
        <v>166</v>
      </c>
      <c r="AG52" s="3" t="s">
        <v>166</v>
      </c>
      <c r="AH52" s="3" t="s">
        <v>166</v>
      </c>
      <c r="AI52" s="3" t="s">
        <v>5082</v>
      </c>
      <c r="AJ52" s="3" t="s">
        <v>4983</v>
      </c>
      <c r="AK52" s="3" t="s">
        <v>4984</v>
      </c>
      <c r="AL52" s="3" t="s">
        <v>1566</v>
      </c>
      <c r="AM52" s="3" t="s">
        <v>4985</v>
      </c>
      <c r="AN52" s="3" t="s">
        <v>4894</v>
      </c>
      <c r="AO52" s="3" t="s">
        <v>4967</v>
      </c>
      <c r="AP52" s="3" t="s">
        <v>279</v>
      </c>
      <c r="AQ52" s="4"/>
      <c r="AR52" s="4"/>
      <c r="AS52" s="3" t="s">
        <v>1050</v>
      </c>
      <c r="AT52" s="4"/>
      <c r="AU52" s="3" t="s">
        <v>166</v>
      </c>
      <c r="AV52" s="2">
        <v>0</v>
      </c>
      <c r="AW52" s="4"/>
      <c r="AX52" s="4"/>
      <c r="AY52" s="2">
        <v>0</v>
      </c>
      <c r="AZ52" s="2">
        <v>0</v>
      </c>
      <c r="BA52" s="8">
        <v>4.65</v>
      </c>
      <c r="BB52" s="3" t="s">
        <v>2618</v>
      </c>
      <c r="BC52" s="8">
        <v>4.6</v>
      </c>
    </row>
    <row r="53" ht="15" spans="1:55">
      <c r="A53" s="2">
        <v>52</v>
      </c>
      <c r="B53" s="3" t="s">
        <v>4885</v>
      </c>
      <c r="C53" s="3" t="s">
        <v>4886</v>
      </c>
      <c r="D53" s="3" t="s">
        <v>4887</v>
      </c>
      <c r="E53" s="3" t="s">
        <v>4902</v>
      </c>
      <c r="F53" s="3" t="s">
        <v>5083</v>
      </c>
      <c r="G53" s="3" t="s">
        <v>5084</v>
      </c>
      <c r="H53" s="4"/>
      <c r="I53" s="3" t="s">
        <v>5085</v>
      </c>
      <c r="J53" s="3" t="s">
        <v>4889</v>
      </c>
      <c r="K53" s="2">
        <v>200000</v>
      </c>
      <c r="L53" s="2">
        <v>0</v>
      </c>
      <c r="M53" s="5">
        <v>44040</v>
      </c>
      <c r="N53" s="5">
        <v>44405</v>
      </c>
      <c r="O53" s="6">
        <v>7.48</v>
      </c>
      <c r="P53" s="7">
        <v>14785.79</v>
      </c>
      <c r="Q53" s="2">
        <v>0</v>
      </c>
      <c r="R53" s="2">
        <v>0</v>
      </c>
      <c r="S53" s="2">
        <v>0</v>
      </c>
      <c r="T53" s="2">
        <v>0</v>
      </c>
      <c r="U53" s="2">
        <v>0</v>
      </c>
      <c r="V53" s="2">
        <v>0</v>
      </c>
      <c r="W53" s="2">
        <v>0</v>
      </c>
      <c r="X53" s="2">
        <v>0</v>
      </c>
      <c r="Y53" s="2">
        <v>0</v>
      </c>
      <c r="Z53" s="2">
        <v>0</v>
      </c>
      <c r="AA53" s="3" t="s">
        <v>4897</v>
      </c>
      <c r="AB53" s="3" t="s">
        <v>279</v>
      </c>
      <c r="AC53" s="3" t="s">
        <v>288</v>
      </c>
      <c r="AD53" s="3" t="s">
        <v>1333</v>
      </c>
      <c r="AE53" s="3" t="s">
        <v>24</v>
      </c>
      <c r="AF53" s="3" t="s">
        <v>166</v>
      </c>
      <c r="AG53" s="3" t="s">
        <v>24</v>
      </c>
      <c r="AH53" s="3" t="s">
        <v>166</v>
      </c>
      <c r="AI53" s="3" t="s">
        <v>4906</v>
      </c>
      <c r="AJ53" s="3" t="s">
        <v>5005</v>
      </c>
      <c r="AK53" s="3" t="s">
        <v>5006</v>
      </c>
      <c r="AL53" s="3" t="s">
        <v>288</v>
      </c>
      <c r="AM53" s="3" t="s">
        <v>4909</v>
      </c>
      <c r="AN53" s="3" t="s">
        <v>4894</v>
      </c>
      <c r="AO53" s="3" t="s">
        <v>4910</v>
      </c>
      <c r="AP53" s="3" t="s">
        <v>279</v>
      </c>
      <c r="AQ53" s="4"/>
      <c r="AR53" s="4"/>
      <c r="AS53" s="3" t="s">
        <v>1050</v>
      </c>
      <c r="AT53" s="4"/>
      <c r="AU53" s="3" t="s">
        <v>166</v>
      </c>
      <c r="AV53" s="2">
        <v>0</v>
      </c>
      <c r="AW53" s="4"/>
      <c r="AX53" s="4"/>
      <c r="AY53" s="2">
        <v>0</v>
      </c>
      <c r="AZ53" s="2">
        <v>0</v>
      </c>
      <c r="BA53" s="8">
        <v>3.85</v>
      </c>
      <c r="BB53" s="3" t="s">
        <v>268</v>
      </c>
      <c r="BC53" s="8">
        <v>3.63</v>
      </c>
    </row>
    <row r="54" ht="15" spans="1:55">
      <c r="A54" s="2">
        <v>53</v>
      </c>
      <c r="B54" s="3" t="s">
        <v>4885</v>
      </c>
      <c r="C54" s="3" t="s">
        <v>4886</v>
      </c>
      <c r="D54" s="3" t="s">
        <v>4887</v>
      </c>
      <c r="E54" s="3" t="s">
        <v>4902</v>
      </c>
      <c r="F54" s="3" t="s">
        <v>5083</v>
      </c>
      <c r="G54" s="3" t="s">
        <v>5084</v>
      </c>
      <c r="H54" s="4"/>
      <c r="I54" s="3" t="s">
        <v>5086</v>
      </c>
      <c r="J54" s="3" t="s">
        <v>4889</v>
      </c>
      <c r="K54" s="2">
        <v>400000</v>
      </c>
      <c r="L54" s="2">
        <v>0</v>
      </c>
      <c r="M54" s="5">
        <v>44041</v>
      </c>
      <c r="N54" s="5">
        <v>44406</v>
      </c>
      <c r="O54" s="6">
        <v>7.48</v>
      </c>
      <c r="P54" s="7">
        <v>29573.26</v>
      </c>
      <c r="Q54" s="2">
        <v>0</v>
      </c>
      <c r="R54" s="2">
        <v>0</v>
      </c>
      <c r="S54" s="2">
        <v>0</v>
      </c>
      <c r="T54" s="2">
        <v>0</v>
      </c>
      <c r="U54" s="2">
        <v>0</v>
      </c>
      <c r="V54" s="2">
        <v>0</v>
      </c>
      <c r="W54" s="2">
        <v>0</v>
      </c>
      <c r="X54" s="2">
        <v>0</v>
      </c>
      <c r="Y54" s="2">
        <v>0</v>
      </c>
      <c r="Z54" s="2">
        <v>0</v>
      </c>
      <c r="AA54" s="3" t="s">
        <v>4897</v>
      </c>
      <c r="AB54" s="3" t="s">
        <v>279</v>
      </c>
      <c r="AC54" s="3" t="s">
        <v>288</v>
      </c>
      <c r="AD54" s="3" t="s">
        <v>1333</v>
      </c>
      <c r="AE54" s="3" t="s">
        <v>24</v>
      </c>
      <c r="AF54" s="3" t="s">
        <v>166</v>
      </c>
      <c r="AG54" s="3" t="s">
        <v>24</v>
      </c>
      <c r="AH54" s="3" t="s">
        <v>166</v>
      </c>
      <c r="AI54" s="3" t="s">
        <v>4906</v>
      </c>
      <c r="AJ54" s="3" t="s">
        <v>5005</v>
      </c>
      <c r="AK54" s="3" t="s">
        <v>5006</v>
      </c>
      <c r="AL54" s="3" t="s">
        <v>288</v>
      </c>
      <c r="AM54" s="3" t="s">
        <v>4909</v>
      </c>
      <c r="AN54" s="3" t="s">
        <v>4894</v>
      </c>
      <c r="AO54" s="3" t="s">
        <v>4910</v>
      </c>
      <c r="AP54" s="3" t="s">
        <v>279</v>
      </c>
      <c r="AQ54" s="4"/>
      <c r="AR54" s="4"/>
      <c r="AS54" s="3" t="s">
        <v>1050</v>
      </c>
      <c r="AT54" s="4"/>
      <c r="AU54" s="3" t="s">
        <v>166</v>
      </c>
      <c r="AV54" s="2">
        <v>0</v>
      </c>
      <c r="AW54" s="4"/>
      <c r="AX54" s="4"/>
      <c r="AY54" s="2">
        <v>0</v>
      </c>
      <c r="AZ54" s="2">
        <v>0</v>
      </c>
      <c r="BA54" s="8">
        <v>3.85</v>
      </c>
      <c r="BB54" s="3" t="s">
        <v>268</v>
      </c>
      <c r="BC54" s="8">
        <v>3.63</v>
      </c>
    </row>
    <row r="55" ht="15" spans="1:55">
      <c r="A55" s="2">
        <v>54</v>
      </c>
      <c r="B55" s="3" t="s">
        <v>4885</v>
      </c>
      <c r="C55" s="3" t="s">
        <v>4886</v>
      </c>
      <c r="D55" s="3" t="s">
        <v>4914</v>
      </c>
      <c r="E55" s="3" t="s">
        <v>4915</v>
      </c>
      <c r="F55" s="3" t="s">
        <v>5087</v>
      </c>
      <c r="G55" s="3" t="s">
        <v>5088</v>
      </c>
      <c r="H55" s="4"/>
      <c r="I55" s="3" t="s">
        <v>5089</v>
      </c>
      <c r="J55" s="3" t="s">
        <v>4889</v>
      </c>
      <c r="K55" s="2">
        <v>200000</v>
      </c>
      <c r="L55" s="7">
        <v>155676.86</v>
      </c>
      <c r="M55" s="5">
        <v>44041</v>
      </c>
      <c r="N55" s="5">
        <v>49519</v>
      </c>
      <c r="O55" s="6">
        <v>3.3</v>
      </c>
      <c r="P55" s="7">
        <v>50307.85</v>
      </c>
      <c r="Q55" s="2">
        <v>0</v>
      </c>
      <c r="R55" s="2">
        <v>0</v>
      </c>
      <c r="S55" s="2">
        <v>0</v>
      </c>
      <c r="T55" s="2">
        <v>0</v>
      </c>
      <c r="U55" s="2">
        <v>0</v>
      </c>
      <c r="V55" s="2">
        <v>0</v>
      </c>
      <c r="W55" s="2">
        <v>0</v>
      </c>
      <c r="X55" s="2">
        <v>0</v>
      </c>
      <c r="Y55" s="2">
        <v>0</v>
      </c>
      <c r="Z55" s="2">
        <v>0</v>
      </c>
      <c r="AA55" s="3" t="s">
        <v>279</v>
      </c>
      <c r="AB55" s="3" t="s">
        <v>279</v>
      </c>
      <c r="AC55" s="3" t="s">
        <v>4965</v>
      </c>
      <c r="AD55" s="3" t="s">
        <v>1333</v>
      </c>
      <c r="AE55" s="3" t="s">
        <v>24</v>
      </c>
      <c r="AF55" s="3" t="s">
        <v>166</v>
      </c>
      <c r="AG55" s="3" t="s">
        <v>24</v>
      </c>
      <c r="AH55" s="3" t="s">
        <v>166</v>
      </c>
      <c r="AI55" s="3" t="s">
        <v>5039</v>
      </c>
      <c r="AJ55" s="3" t="s">
        <v>4919</v>
      </c>
      <c r="AK55" s="3" t="s">
        <v>4920</v>
      </c>
      <c r="AL55" s="3" t="s">
        <v>4921</v>
      </c>
      <c r="AM55" s="3" t="s">
        <v>4921</v>
      </c>
      <c r="AN55" s="3" t="s">
        <v>4894</v>
      </c>
      <c r="AO55" s="3" t="s">
        <v>4922</v>
      </c>
      <c r="AP55" s="3" t="s">
        <v>279</v>
      </c>
      <c r="AQ55" s="4"/>
      <c r="AR55" s="4"/>
      <c r="AS55" s="3" t="s">
        <v>599</v>
      </c>
      <c r="AT55" s="4"/>
      <c r="AU55" s="3" t="s">
        <v>24</v>
      </c>
      <c r="AV55" s="2">
        <v>0</v>
      </c>
      <c r="AW55" s="2">
        <v>1</v>
      </c>
      <c r="AX55" s="8">
        <v>33.33</v>
      </c>
      <c r="AY55" s="2">
        <v>0</v>
      </c>
      <c r="AZ55" s="2">
        <v>0</v>
      </c>
      <c r="BA55" s="8">
        <v>3.6</v>
      </c>
      <c r="BB55" s="3" t="s">
        <v>2618</v>
      </c>
      <c r="BC55" s="8">
        <v>-0.3</v>
      </c>
    </row>
    <row r="56" ht="15" spans="1:55">
      <c r="A56" s="2">
        <v>55</v>
      </c>
      <c r="B56" s="3" t="s">
        <v>4885</v>
      </c>
      <c r="C56" s="3" t="s">
        <v>4886</v>
      </c>
      <c r="D56" s="3" t="s">
        <v>4887</v>
      </c>
      <c r="E56" s="3" t="s">
        <v>5090</v>
      </c>
      <c r="F56" s="3" t="s">
        <v>5091</v>
      </c>
      <c r="G56" s="3" t="s">
        <v>5092</v>
      </c>
      <c r="H56" s="4"/>
      <c r="I56" s="3" t="s">
        <v>5093</v>
      </c>
      <c r="J56" s="3" t="s">
        <v>4889</v>
      </c>
      <c r="K56" s="2">
        <v>700000</v>
      </c>
      <c r="L56" s="2">
        <v>0</v>
      </c>
      <c r="M56" s="5">
        <v>44042</v>
      </c>
      <c r="N56" s="5">
        <v>47694</v>
      </c>
      <c r="O56" s="6">
        <v>8.45</v>
      </c>
      <c r="P56" s="7">
        <v>136624.45</v>
      </c>
      <c r="Q56" s="2">
        <v>0</v>
      </c>
      <c r="R56" s="2">
        <v>0</v>
      </c>
      <c r="S56" s="2">
        <v>0</v>
      </c>
      <c r="T56" s="2">
        <v>0</v>
      </c>
      <c r="U56" s="2">
        <v>0</v>
      </c>
      <c r="V56" s="2">
        <v>0</v>
      </c>
      <c r="W56" s="2">
        <v>0</v>
      </c>
      <c r="X56" s="2">
        <v>0</v>
      </c>
      <c r="Y56" s="2">
        <v>0</v>
      </c>
      <c r="Z56" s="2">
        <v>0</v>
      </c>
      <c r="AA56" s="3" t="s">
        <v>279</v>
      </c>
      <c r="AB56" s="3" t="s">
        <v>1603</v>
      </c>
      <c r="AC56" s="3" t="s">
        <v>288</v>
      </c>
      <c r="AD56" s="3" t="s">
        <v>1333</v>
      </c>
      <c r="AE56" s="3" t="s">
        <v>24</v>
      </c>
      <c r="AF56" s="3" t="s">
        <v>166</v>
      </c>
      <c r="AG56" s="3" t="s">
        <v>24</v>
      </c>
      <c r="AH56" s="3" t="s">
        <v>166</v>
      </c>
      <c r="AI56" s="3" t="s">
        <v>5082</v>
      </c>
      <c r="AJ56" s="3" t="s">
        <v>4983</v>
      </c>
      <c r="AK56" s="3" t="s">
        <v>4984</v>
      </c>
      <c r="AL56" s="3" t="s">
        <v>1566</v>
      </c>
      <c r="AM56" s="3" t="s">
        <v>4985</v>
      </c>
      <c r="AN56" s="3" t="s">
        <v>4894</v>
      </c>
      <c r="AO56" s="3" t="s">
        <v>5094</v>
      </c>
      <c r="AP56" s="3" t="s">
        <v>279</v>
      </c>
      <c r="AQ56" s="4"/>
      <c r="AR56" s="4"/>
      <c r="AS56" s="3" t="s">
        <v>1050</v>
      </c>
      <c r="AT56" s="4"/>
      <c r="AU56" s="3" t="s">
        <v>166</v>
      </c>
      <c r="AV56" s="2">
        <v>0</v>
      </c>
      <c r="AW56" s="4"/>
      <c r="AX56" s="4"/>
      <c r="AY56" s="2">
        <v>0</v>
      </c>
      <c r="AZ56" s="2">
        <v>0</v>
      </c>
      <c r="BA56" s="8">
        <v>4.45</v>
      </c>
      <c r="BB56" s="3" t="s">
        <v>2618</v>
      </c>
      <c r="BC56" s="2">
        <v>4</v>
      </c>
    </row>
    <row r="57" ht="15" spans="1:55">
      <c r="A57" s="2">
        <v>56</v>
      </c>
      <c r="B57" s="3" t="s">
        <v>4885</v>
      </c>
      <c r="C57" s="3" t="s">
        <v>4886</v>
      </c>
      <c r="D57" s="3" t="s">
        <v>4887</v>
      </c>
      <c r="E57" s="3" t="s">
        <v>4888</v>
      </c>
      <c r="F57" s="3" t="s">
        <v>2395</v>
      </c>
      <c r="G57" s="3" t="s">
        <v>2394</v>
      </c>
      <c r="H57" s="4"/>
      <c r="I57" s="3" t="s">
        <v>2393</v>
      </c>
      <c r="J57" s="3" t="s">
        <v>4889</v>
      </c>
      <c r="K57" s="2">
        <v>300000</v>
      </c>
      <c r="L57" s="2">
        <v>0</v>
      </c>
      <c r="M57" s="5">
        <v>44042</v>
      </c>
      <c r="N57" s="5">
        <v>45137</v>
      </c>
      <c r="O57" s="6">
        <v>7.75</v>
      </c>
      <c r="P57" s="7">
        <v>52396.53</v>
      </c>
      <c r="Q57" s="2">
        <v>0</v>
      </c>
      <c r="R57" s="2">
        <v>0</v>
      </c>
      <c r="S57" s="2">
        <v>0</v>
      </c>
      <c r="T57" s="2">
        <v>0</v>
      </c>
      <c r="U57" s="2">
        <v>0</v>
      </c>
      <c r="V57" s="2">
        <v>0</v>
      </c>
      <c r="W57" s="2">
        <v>0</v>
      </c>
      <c r="X57" s="2">
        <v>0</v>
      </c>
      <c r="Y57" s="2">
        <v>0</v>
      </c>
      <c r="Z57" s="2">
        <v>0</v>
      </c>
      <c r="AA57" s="3" t="s">
        <v>279</v>
      </c>
      <c r="AB57" s="3" t="s">
        <v>279</v>
      </c>
      <c r="AC57" s="3" t="s">
        <v>4921</v>
      </c>
      <c r="AD57" s="3" t="s">
        <v>270</v>
      </c>
      <c r="AE57" s="3" t="s">
        <v>166</v>
      </c>
      <c r="AF57" s="3" t="s">
        <v>166</v>
      </c>
      <c r="AG57" s="3" t="s">
        <v>24</v>
      </c>
      <c r="AH57" s="3" t="s">
        <v>166</v>
      </c>
      <c r="AI57" s="3" t="s">
        <v>4890</v>
      </c>
      <c r="AJ57" s="3" t="s">
        <v>5057</v>
      </c>
      <c r="AK57" s="3" t="s">
        <v>5058</v>
      </c>
      <c r="AL57" s="3" t="s">
        <v>288</v>
      </c>
      <c r="AM57" s="3" t="s">
        <v>4909</v>
      </c>
      <c r="AN57" s="3" t="s">
        <v>4894</v>
      </c>
      <c r="AO57" s="3" t="s">
        <v>4895</v>
      </c>
      <c r="AP57" s="3" t="s">
        <v>279</v>
      </c>
      <c r="AQ57" s="4"/>
      <c r="AR57" s="4"/>
      <c r="AS57" s="3" t="s">
        <v>1050</v>
      </c>
      <c r="AT57" s="4"/>
      <c r="AU57" s="3" t="s">
        <v>166</v>
      </c>
      <c r="AV57" s="2">
        <v>0</v>
      </c>
      <c r="AW57" s="4"/>
      <c r="AX57" s="4"/>
      <c r="AY57" s="2">
        <v>0</v>
      </c>
      <c r="AZ57" s="2">
        <v>0</v>
      </c>
      <c r="BA57" s="8">
        <v>3.85</v>
      </c>
      <c r="BB57" s="3" t="s">
        <v>268</v>
      </c>
      <c r="BC57" s="8">
        <v>3.9</v>
      </c>
    </row>
    <row r="58" ht="15" spans="1:55">
      <c r="A58" s="2">
        <v>57</v>
      </c>
      <c r="B58" s="3" t="s">
        <v>4885</v>
      </c>
      <c r="C58" s="3" t="s">
        <v>4886</v>
      </c>
      <c r="D58" s="3" t="s">
        <v>4887</v>
      </c>
      <c r="E58" s="3" t="s">
        <v>4888</v>
      </c>
      <c r="F58" s="3" t="s">
        <v>2403</v>
      </c>
      <c r="G58" s="3" t="s">
        <v>2402</v>
      </c>
      <c r="H58" s="4"/>
      <c r="I58" s="3" t="s">
        <v>2401</v>
      </c>
      <c r="J58" s="3" t="s">
        <v>4889</v>
      </c>
      <c r="K58" s="2">
        <v>200000</v>
      </c>
      <c r="L58" s="2">
        <v>0</v>
      </c>
      <c r="M58" s="5">
        <v>44043</v>
      </c>
      <c r="N58" s="5">
        <v>45138</v>
      </c>
      <c r="O58" s="6">
        <v>7.75</v>
      </c>
      <c r="P58" s="7">
        <v>29628.63</v>
      </c>
      <c r="Q58" s="2">
        <v>0</v>
      </c>
      <c r="R58" s="2">
        <v>0</v>
      </c>
      <c r="S58" s="2">
        <v>0</v>
      </c>
      <c r="T58" s="2">
        <v>0</v>
      </c>
      <c r="U58" s="2">
        <v>0</v>
      </c>
      <c r="V58" s="2">
        <v>0</v>
      </c>
      <c r="W58" s="2">
        <v>0</v>
      </c>
      <c r="X58" s="2">
        <v>0</v>
      </c>
      <c r="Y58" s="2">
        <v>0</v>
      </c>
      <c r="Z58" s="2">
        <v>0</v>
      </c>
      <c r="AA58" s="3" t="s">
        <v>4897</v>
      </c>
      <c r="AB58" s="3" t="s">
        <v>279</v>
      </c>
      <c r="AC58" s="3" t="s">
        <v>288</v>
      </c>
      <c r="AD58" s="3" t="s">
        <v>270</v>
      </c>
      <c r="AE58" s="3" t="s">
        <v>166</v>
      </c>
      <c r="AF58" s="3" t="s">
        <v>166</v>
      </c>
      <c r="AG58" s="3" t="s">
        <v>24</v>
      </c>
      <c r="AH58" s="3" t="s">
        <v>166</v>
      </c>
      <c r="AI58" s="3" t="s">
        <v>4890</v>
      </c>
      <c r="AJ58" s="3" t="s">
        <v>5095</v>
      </c>
      <c r="AK58" s="3" t="s">
        <v>5096</v>
      </c>
      <c r="AL58" s="3" t="s">
        <v>288</v>
      </c>
      <c r="AM58" s="3" t="s">
        <v>4928</v>
      </c>
      <c r="AN58" s="3" t="s">
        <v>4894</v>
      </c>
      <c r="AO58" s="3" t="s">
        <v>4895</v>
      </c>
      <c r="AP58" s="3" t="s">
        <v>279</v>
      </c>
      <c r="AQ58" s="4"/>
      <c r="AR58" s="4"/>
      <c r="AS58" s="3" t="s">
        <v>1050</v>
      </c>
      <c r="AT58" s="4"/>
      <c r="AU58" s="3" t="s">
        <v>166</v>
      </c>
      <c r="AV58" s="2">
        <v>0</v>
      </c>
      <c r="AW58" s="4"/>
      <c r="AX58" s="4"/>
      <c r="AY58" s="2">
        <v>0</v>
      </c>
      <c r="AZ58" s="2">
        <v>0</v>
      </c>
      <c r="BA58" s="8">
        <v>3.85</v>
      </c>
      <c r="BB58" s="3" t="s">
        <v>268</v>
      </c>
      <c r="BC58" s="8">
        <v>3.9</v>
      </c>
    </row>
    <row r="59" ht="15" spans="1:55">
      <c r="A59" s="2">
        <v>58</v>
      </c>
      <c r="B59" s="3" t="s">
        <v>4885</v>
      </c>
      <c r="C59" s="3" t="s">
        <v>4886</v>
      </c>
      <c r="D59" s="3" t="s">
        <v>4887</v>
      </c>
      <c r="E59" s="3" t="s">
        <v>4888</v>
      </c>
      <c r="F59" s="3" t="s">
        <v>5097</v>
      </c>
      <c r="G59" s="3" t="s">
        <v>5098</v>
      </c>
      <c r="H59" s="4"/>
      <c r="I59" s="3" t="s">
        <v>5099</v>
      </c>
      <c r="J59" s="3" t="s">
        <v>4889</v>
      </c>
      <c r="K59" s="2">
        <v>300000</v>
      </c>
      <c r="L59" s="2">
        <v>0</v>
      </c>
      <c r="M59" s="5">
        <v>44043</v>
      </c>
      <c r="N59" s="5">
        <v>45138</v>
      </c>
      <c r="O59" s="6">
        <v>7.75</v>
      </c>
      <c r="P59" s="7">
        <v>35259.58</v>
      </c>
      <c r="Q59" s="2">
        <v>0</v>
      </c>
      <c r="R59" s="2">
        <v>0</v>
      </c>
      <c r="S59" s="2">
        <v>0</v>
      </c>
      <c r="T59" s="2">
        <v>0</v>
      </c>
      <c r="U59" s="2">
        <v>0</v>
      </c>
      <c r="V59" s="2">
        <v>0</v>
      </c>
      <c r="W59" s="2">
        <v>0</v>
      </c>
      <c r="X59" s="2">
        <v>0</v>
      </c>
      <c r="Y59" s="2">
        <v>0</v>
      </c>
      <c r="Z59" s="2">
        <v>0</v>
      </c>
      <c r="AA59" s="3" t="s">
        <v>279</v>
      </c>
      <c r="AB59" s="3" t="s">
        <v>279</v>
      </c>
      <c r="AC59" s="3" t="s">
        <v>288</v>
      </c>
      <c r="AD59" s="3" t="s">
        <v>270</v>
      </c>
      <c r="AE59" s="3" t="s">
        <v>166</v>
      </c>
      <c r="AF59" s="3" t="s">
        <v>166</v>
      </c>
      <c r="AG59" s="3" t="s">
        <v>24</v>
      </c>
      <c r="AH59" s="3" t="s">
        <v>166</v>
      </c>
      <c r="AI59" s="3" t="s">
        <v>4890</v>
      </c>
      <c r="AJ59" s="3" t="s">
        <v>5005</v>
      </c>
      <c r="AK59" s="3" t="s">
        <v>5006</v>
      </c>
      <c r="AL59" s="3" t="s">
        <v>288</v>
      </c>
      <c r="AM59" s="3" t="s">
        <v>4909</v>
      </c>
      <c r="AN59" s="3" t="s">
        <v>4894</v>
      </c>
      <c r="AO59" s="3" t="s">
        <v>4895</v>
      </c>
      <c r="AP59" s="3" t="s">
        <v>279</v>
      </c>
      <c r="AQ59" s="4"/>
      <c r="AR59" s="4"/>
      <c r="AS59" s="3" t="s">
        <v>1050</v>
      </c>
      <c r="AT59" s="4"/>
      <c r="AU59" s="3" t="s">
        <v>166</v>
      </c>
      <c r="AV59" s="2">
        <v>0</v>
      </c>
      <c r="AW59" s="4"/>
      <c r="AX59" s="4"/>
      <c r="AY59" s="2">
        <v>0</v>
      </c>
      <c r="AZ59" s="2">
        <v>0</v>
      </c>
      <c r="BA59" s="8">
        <v>3.85</v>
      </c>
      <c r="BB59" s="3" t="s">
        <v>268</v>
      </c>
      <c r="BC59" s="8">
        <v>3.9</v>
      </c>
    </row>
    <row r="60" ht="15" spans="1:55">
      <c r="A60" s="2">
        <v>59</v>
      </c>
      <c r="B60" s="3" t="s">
        <v>4885</v>
      </c>
      <c r="C60" s="3" t="s">
        <v>4886</v>
      </c>
      <c r="D60" s="3" t="s">
        <v>4887</v>
      </c>
      <c r="E60" s="3" t="s">
        <v>4935</v>
      </c>
      <c r="F60" s="3" t="s">
        <v>2412</v>
      </c>
      <c r="G60" s="3" t="s">
        <v>2411</v>
      </c>
      <c r="H60" s="4"/>
      <c r="I60" s="3" t="s">
        <v>2410</v>
      </c>
      <c r="J60" s="3" t="s">
        <v>4889</v>
      </c>
      <c r="K60" s="2">
        <v>300000</v>
      </c>
      <c r="L60" s="2">
        <v>0</v>
      </c>
      <c r="M60" s="5">
        <v>44047</v>
      </c>
      <c r="N60" s="5">
        <v>45142</v>
      </c>
      <c r="O60" s="6">
        <v>7.75</v>
      </c>
      <c r="P60" s="7">
        <v>50722.23</v>
      </c>
      <c r="Q60" s="2">
        <v>0</v>
      </c>
      <c r="R60" s="2">
        <v>0</v>
      </c>
      <c r="S60" s="2">
        <v>0</v>
      </c>
      <c r="T60" s="2">
        <v>0</v>
      </c>
      <c r="U60" s="2">
        <v>0</v>
      </c>
      <c r="V60" s="2">
        <v>0</v>
      </c>
      <c r="W60" s="2">
        <v>0</v>
      </c>
      <c r="X60" s="2">
        <v>0</v>
      </c>
      <c r="Y60" s="2">
        <v>0</v>
      </c>
      <c r="Z60" s="2">
        <v>0</v>
      </c>
      <c r="AA60" s="3" t="s">
        <v>279</v>
      </c>
      <c r="AB60" s="3" t="s">
        <v>279</v>
      </c>
      <c r="AC60" s="3" t="s">
        <v>288</v>
      </c>
      <c r="AD60" s="3" t="s">
        <v>1333</v>
      </c>
      <c r="AE60" s="3" t="s">
        <v>24</v>
      </c>
      <c r="AF60" s="3" t="s">
        <v>166</v>
      </c>
      <c r="AG60" s="3" t="s">
        <v>24</v>
      </c>
      <c r="AH60" s="3" t="s">
        <v>166</v>
      </c>
      <c r="AI60" s="3" t="s">
        <v>4890</v>
      </c>
      <c r="AJ60" s="3" t="s">
        <v>5005</v>
      </c>
      <c r="AK60" s="3" t="s">
        <v>5006</v>
      </c>
      <c r="AL60" s="3" t="s">
        <v>288</v>
      </c>
      <c r="AM60" s="3" t="s">
        <v>4909</v>
      </c>
      <c r="AN60" s="3" t="s">
        <v>4894</v>
      </c>
      <c r="AO60" s="3" t="s">
        <v>4895</v>
      </c>
      <c r="AP60" s="3" t="s">
        <v>279</v>
      </c>
      <c r="AQ60" s="4"/>
      <c r="AR60" s="4"/>
      <c r="AS60" s="3" t="s">
        <v>1050</v>
      </c>
      <c r="AT60" s="4"/>
      <c r="AU60" s="3" t="s">
        <v>166</v>
      </c>
      <c r="AV60" s="2">
        <v>0</v>
      </c>
      <c r="AW60" s="4"/>
      <c r="AX60" s="4"/>
      <c r="AY60" s="2">
        <v>0</v>
      </c>
      <c r="AZ60" s="2">
        <v>0</v>
      </c>
      <c r="BA60" s="8">
        <v>3.85</v>
      </c>
      <c r="BB60" s="3" t="s">
        <v>268</v>
      </c>
      <c r="BC60" s="8">
        <v>3.9</v>
      </c>
    </row>
    <row r="61" ht="15" spans="1:55">
      <c r="A61" s="2">
        <v>60</v>
      </c>
      <c r="B61" s="3" t="s">
        <v>4885</v>
      </c>
      <c r="C61" s="3" t="s">
        <v>4886</v>
      </c>
      <c r="D61" s="3" t="s">
        <v>4887</v>
      </c>
      <c r="E61" s="3" t="s">
        <v>4935</v>
      </c>
      <c r="F61" s="3" t="s">
        <v>2428</v>
      </c>
      <c r="G61" s="3" t="s">
        <v>2427</v>
      </c>
      <c r="H61" s="4"/>
      <c r="I61" s="3" t="s">
        <v>2426</v>
      </c>
      <c r="J61" s="3" t="s">
        <v>4889</v>
      </c>
      <c r="K61" s="2">
        <v>300000</v>
      </c>
      <c r="L61" s="2">
        <v>0</v>
      </c>
      <c r="M61" s="5">
        <v>44047</v>
      </c>
      <c r="N61" s="5">
        <v>45142</v>
      </c>
      <c r="O61" s="6">
        <v>7.75</v>
      </c>
      <c r="P61" s="7">
        <v>68660.35</v>
      </c>
      <c r="Q61" s="2">
        <v>0</v>
      </c>
      <c r="R61" s="2">
        <v>0</v>
      </c>
      <c r="S61" s="2">
        <v>0</v>
      </c>
      <c r="T61" s="2">
        <v>0</v>
      </c>
      <c r="U61" s="2">
        <v>0</v>
      </c>
      <c r="V61" s="2">
        <v>0</v>
      </c>
      <c r="W61" s="2">
        <v>0</v>
      </c>
      <c r="X61" s="2">
        <v>0</v>
      </c>
      <c r="Y61" s="2">
        <v>0</v>
      </c>
      <c r="Z61" s="2">
        <v>0</v>
      </c>
      <c r="AA61" s="3" t="s">
        <v>279</v>
      </c>
      <c r="AB61" s="3" t="s">
        <v>279</v>
      </c>
      <c r="AC61" s="3" t="s">
        <v>288</v>
      </c>
      <c r="AD61" s="3" t="s">
        <v>1333</v>
      </c>
      <c r="AE61" s="3" t="s">
        <v>24</v>
      </c>
      <c r="AF61" s="3" t="s">
        <v>166</v>
      </c>
      <c r="AG61" s="3" t="s">
        <v>24</v>
      </c>
      <c r="AH61" s="3" t="s">
        <v>166</v>
      </c>
      <c r="AI61" s="3" t="s">
        <v>4890</v>
      </c>
      <c r="AJ61" s="3" t="s">
        <v>5100</v>
      </c>
      <c r="AK61" s="3" t="s">
        <v>5101</v>
      </c>
      <c r="AL61" s="3" t="s">
        <v>288</v>
      </c>
      <c r="AM61" s="3" t="s">
        <v>4909</v>
      </c>
      <c r="AN61" s="3" t="s">
        <v>4894</v>
      </c>
      <c r="AO61" s="3" t="s">
        <v>4895</v>
      </c>
      <c r="AP61" s="3" t="s">
        <v>279</v>
      </c>
      <c r="AQ61" s="4"/>
      <c r="AR61" s="4"/>
      <c r="AS61" s="3" t="s">
        <v>1050</v>
      </c>
      <c r="AT61" s="4"/>
      <c r="AU61" s="3" t="s">
        <v>166</v>
      </c>
      <c r="AV61" s="2">
        <v>0</v>
      </c>
      <c r="AW61" s="4"/>
      <c r="AX61" s="4"/>
      <c r="AY61" s="2">
        <v>0</v>
      </c>
      <c r="AZ61" s="2">
        <v>0</v>
      </c>
      <c r="BA61" s="8">
        <v>3.85</v>
      </c>
      <c r="BB61" s="3" t="s">
        <v>268</v>
      </c>
      <c r="BC61" s="8">
        <v>3.9</v>
      </c>
    </row>
    <row r="62" ht="15" spans="1:55">
      <c r="A62" s="2">
        <v>61</v>
      </c>
      <c r="B62" s="3" t="s">
        <v>4885</v>
      </c>
      <c r="C62" s="3" t="s">
        <v>4886</v>
      </c>
      <c r="D62" s="3" t="s">
        <v>4887</v>
      </c>
      <c r="E62" s="3" t="s">
        <v>4902</v>
      </c>
      <c r="F62" s="3" t="s">
        <v>5102</v>
      </c>
      <c r="G62" s="3" t="s">
        <v>5103</v>
      </c>
      <c r="H62" s="4"/>
      <c r="I62" s="3" t="s">
        <v>5104</v>
      </c>
      <c r="J62" s="3" t="s">
        <v>4889</v>
      </c>
      <c r="K62" s="2">
        <v>1500000</v>
      </c>
      <c r="L62" s="2">
        <v>0</v>
      </c>
      <c r="M62" s="5">
        <v>44049</v>
      </c>
      <c r="N62" s="5">
        <v>44414</v>
      </c>
      <c r="O62" s="6">
        <v>6.6</v>
      </c>
      <c r="P62" s="7">
        <v>97453.63</v>
      </c>
      <c r="Q62" s="2">
        <v>0</v>
      </c>
      <c r="R62" s="2">
        <v>0</v>
      </c>
      <c r="S62" s="2">
        <v>0</v>
      </c>
      <c r="T62" s="2">
        <v>0</v>
      </c>
      <c r="U62" s="2">
        <v>0</v>
      </c>
      <c r="V62" s="2">
        <v>0</v>
      </c>
      <c r="W62" s="2">
        <v>0</v>
      </c>
      <c r="X62" s="2">
        <v>0</v>
      </c>
      <c r="Y62" s="2">
        <v>0</v>
      </c>
      <c r="Z62" s="2">
        <v>0</v>
      </c>
      <c r="AA62" s="3" t="s">
        <v>279</v>
      </c>
      <c r="AB62" s="3" t="s">
        <v>279</v>
      </c>
      <c r="AC62" s="3" t="s">
        <v>4932</v>
      </c>
      <c r="AD62" s="3" t="s">
        <v>1333</v>
      </c>
      <c r="AE62" s="3" t="s">
        <v>24</v>
      </c>
      <c r="AF62" s="3" t="s">
        <v>166</v>
      </c>
      <c r="AG62" s="3" t="s">
        <v>24</v>
      </c>
      <c r="AH62" s="3" t="s">
        <v>166</v>
      </c>
      <c r="AI62" s="3" t="s">
        <v>4906</v>
      </c>
      <c r="AJ62" s="3" t="s">
        <v>5005</v>
      </c>
      <c r="AK62" s="3" t="s">
        <v>5006</v>
      </c>
      <c r="AL62" s="3" t="s">
        <v>288</v>
      </c>
      <c r="AM62" s="3" t="s">
        <v>4909</v>
      </c>
      <c r="AN62" s="3" t="s">
        <v>4894</v>
      </c>
      <c r="AO62" s="3" t="s">
        <v>4910</v>
      </c>
      <c r="AP62" s="3" t="s">
        <v>279</v>
      </c>
      <c r="AQ62" s="4"/>
      <c r="AR62" s="4"/>
      <c r="AS62" s="3" t="s">
        <v>1050</v>
      </c>
      <c r="AT62" s="4"/>
      <c r="AU62" s="3" t="s">
        <v>166</v>
      </c>
      <c r="AV62" s="2">
        <v>0</v>
      </c>
      <c r="AW62" s="4"/>
      <c r="AX62" s="4"/>
      <c r="AY62" s="2">
        <v>0</v>
      </c>
      <c r="AZ62" s="2">
        <v>0</v>
      </c>
      <c r="BA62" s="8">
        <v>3.85</v>
      </c>
      <c r="BB62" s="3" t="s">
        <v>268</v>
      </c>
      <c r="BC62" s="8">
        <v>2.75</v>
      </c>
    </row>
    <row r="63" ht="15" spans="1:55">
      <c r="A63" s="2">
        <v>62</v>
      </c>
      <c r="B63" s="3" t="s">
        <v>4885</v>
      </c>
      <c r="C63" s="3" t="s">
        <v>4886</v>
      </c>
      <c r="D63" s="3" t="s">
        <v>4887</v>
      </c>
      <c r="E63" s="3" t="s">
        <v>4888</v>
      </c>
      <c r="F63" s="3" t="s">
        <v>5105</v>
      </c>
      <c r="G63" s="3" t="s">
        <v>5106</v>
      </c>
      <c r="H63" s="4"/>
      <c r="I63" s="3" t="s">
        <v>5107</v>
      </c>
      <c r="J63" s="3" t="s">
        <v>4889</v>
      </c>
      <c r="K63" s="2">
        <v>300000</v>
      </c>
      <c r="L63" s="2">
        <v>0</v>
      </c>
      <c r="M63" s="5">
        <v>44050</v>
      </c>
      <c r="N63" s="5">
        <v>45145</v>
      </c>
      <c r="O63" s="6">
        <v>7.75</v>
      </c>
      <c r="P63" s="7">
        <v>53051.96</v>
      </c>
      <c r="Q63" s="2">
        <v>0</v>
      </c>
      <c r="R63" s="2">
        <v>0</v>
      </c>
      <c r="S63" s="2">
        <v>0</v>
      </c>
      <c r="T63" s="2">
        <v>0</v>
      </c>
      <c r="U63" s="2">
        <v>0</v>
      </c>
      <c r="V63" s="2">
        <v>0</v>
      </c>
      <c r="W63" s="2">
        <v>0</v>
      </c>
      <c r="X63" s="2">
        <v>0</v>
      </c>
      <c r="Y63" s="2">
        <v>0</v>
      </c>
      <c r="Z63" s="2">
        <v>0</v>
      </c>
      <c r="AA63" s="3" t="s">
        <v>279</v>
      </c>
      <c r="AB63" s="3" t="s">
        <v>279</v>
      </c>
      <c r="AC63" s="3" t="s">
        <v>288</v>
      </c>
      <c r="AD63" s="3" t="s">
        <v>270</v>
      </c>
      <c r="AE63" s="3" t="s">
        <v>166</v>
      </c>
      <c r="AF63" s="3" t="s">
        <v>166</v>
      </c>
      <c r="AG63" s="3" t="s">
        <v>24</v>
      </c>
      <c r="AH63" s="3" t="s">
        <v>166</v>
      </c>
      <c r="AI63" s="3" t="s">
        <v>4890</v>
      </c>
      <c r="AJ63" s="3" t="s">
        <v>5005</v>
      </c>
      <c r="AK63" s="3" t="s">
        <v>5006</v>
      </c>
      <c r="AL63" s="3" t="s">
        <v>288</v>
      </c>
      <c r="AM63" s="3" t="s">
        <v>4909</v>
      </c>
      <c r="AN63" s="3" t="s">
        <v>4894</v>
      </c>
      <c r="AO63" s="3" t="s">
        <v>4895</v>
      </c>
      <c r="AP63" s="3" t="s">
        <v>279</v>
      </c>
      <c r="AQ63" s="4"/>
      <c r="AR63" s="4"/>
      <c r="AS63" s="3" t="s">
        <v>599</v>
      </c>
      <c r="AT63" s="4"/>
      <c r="AU63" s="3" t="s">
        <v>166</v>
      </c>
      <c r="AV63" s="2">
        <v>0</v>
      </c>
      <c r="AW63" s="4"/>
      <c r="AX63" s="4"/>
      <c r="AY63" s="2">
        <v>0</v>
      </c>
      <c r="AZ63" s="2">
        <v>0</v>
      </c>
      <c r="BA63" s="8">
        <v>3.85</v>
      </c>
      <c r="BB63" s="3" t="s">
        <v>268</v>
      </c>
      <c r="BC63" s="8">
        <v>3.9</v>
      </c>
    </row>
    <row r="64" ht="15" spans="1:55">
      <c r="A64" s="2">
        <v>63</v>
      </c>
      <c r="B64" s="3" t="s">
        <v>4885</v>
      </c>
      <c r="C64" s="3" t="s">
        <v>4886</v>
      </c>
      <c r="D64" s="3" t="s">
        <v>4887</v>
      </c>
      <c r="E64" s="3" t="s">
        <v>4935</v>
      </c>
      <c r="F64" s="3" t="s">
        <v>2444</v>
      </c>
      <c r="G64" s="3" t="s">
        <v>2443</v>
      </c>
      <c r="H64" s="4"/>
      <c r="I64" s="3" t="s">
        <v>2442</v>
      </c>
      <c r="J64" s="3" t="s">
        <v>4889</v>
      </c>
      <c r="K64" s="2">
        <v>300000</v>
      </c>
      <c r="L64" s="2">
        <v>0</v>
      </c>
      <c r="M64" s="5">
        <v>44054</v>
      </c>
      <c r="N64" s="5">
        <v>45149</v>
      </c>
      <c r="O64" s="6">
        <v>7.75</v>
      </c>
      <c r="P64" s="7">
        <v>52934.91</v>
      </c>
      <c r="Q64" s="2">
        <v>0</v>
      </c>
      <c r="R64" s="2">
        <v>0</v>
      </c>
      <c r="S64" s="2">
        <v>0</v>
      </c>
      <c r="T64" s="2">
        <v>0</v>
      </c>
      <c r="U64" s="2">
        <v>0</v>
      </c>
      <c r="V64" s="2">
        <v>0</v>
      </c>
      <c r="W64" s="2">
        <v>0</v>
      </c>
      <c r="X64" s="2">
        <v>0</v>
      </c>
      <c r="Y64" s="2">
        <v>0</v>
      </c>
      <c r="Z64" s="2">
        <v>0</v>
      </c>
      <c r="AA64" s="3" t="s">
        <v>279</v>
      </c>
      <c r="AB64" s="3" t="s">
        <v>279</v>
      </c>
      <c r="AC64" s="3" t="s">
        <v>288</v>
      </c>
      <c r="AD64" s="3" t="s">
        <v>1333</v>
      </c>
      <c r="AE64" s="3" t="s">
        <v>24</v>
      </c>
      <c r="AF64" s="3" t="s">
        <v>166</v>
      </c>
      <c r="AG64" s="3" t="s">
        <v>24</v>
      </c>
      <c r="AH64" s="3" t="s">
        <v>166</v>
      </c>
      <c r="AI64" s="3" t="s">
        <v>4890</v>
      </c>
      <c r="AJ64" s="3" t="s">
        <v>5108</v>
      </c>
      <c r="AK64" s="3" t="s">
        <v>5109</v>
      </c>
      <c r="AL64" s="3" t="s">
        <v>288</v>
      </c>
      <c r="AM64" s="3" t="s">
        <v>4928</v>
      </c>
      <c r="AN64" s="3" t="s">
        <v>4894</v>
      </c>
      <c r="AO64" s="3" t="s">
        <v>4895</v>
      </c>
      <c r="AP64" s="3" t="s">
        <v>279</v>
      </c>
      <c r="AQ64" s="4"/>
      <c r="AR64" s="4"/>
      <c r="AS64" s="3" t="s">
        <v>1050</v>
      </c>
      <c r="AT64" s="4"/>
      <c r="AU64" s="3" t="s">
        <v>166</v>
      </c>
      <c r="AV64" s="2">
        <v>0</v>
      </c>
      <c r="AW64" s="4"/>
      <c r="AX64" s="4"/>
      <c r="AY64" s="2">
        <v>0</v>
      </c>
      <c r="AZ64" s="2">
        <v>0</v>
      </c>
      <c r="BA64" s="8">
        <v>3.85</v>
      </c>
      <c r="BB64" s="3" t="s">
        <v>268</v>
      </c>
      <c r="BC64" s="8">
        <v>3.9</v>
      </c>
    </row>
    <row r="65" ht="15" spans="1:55">
      <c r="A65" s="2">
        <v>64</v>
      </c>
      <c r="B65" s="3" t="s">
        <v>4885</v>
      </c>
      <c r="C65" s="3" t="s">
        <v>4886</v>
      </c>
      <c r="D65" s="3" t="s">
        <v>4887</v>
      </c>
      <c r="E65" s="3" t="s">
        <v>4888</v>
      </c>
      <c r="F65" s="3" t="s">
        <v>5110</v>
      </c>
      <c r="G65" s="3" t="s">
        <v>5111</v>
      </c>
      <c r="H65" s="4"/>
      <c r="I65" s="3" t="s">
        <v>5112</v>
      </c>
      <c r="J65" s="3" t="s">
        <v>4889</v>
      </c>
      <c r="K65" s="2">
        <v>200000</v>
      </c>
      <c r="L65" s="2">
        <v>0</v>
      </c>
      <c r="M65" s="5">
        <v>44055</v>
      </c>
      <c r="N65" s="5">
        <v>45150</v>
      </c>
      <c r="O65" s="6">
        <v>7.75</v>
      </c>
      <c r="P65" s="7">
        <v>30022.21</v>
      </c>
      <c r="Q65" s="2">
        <v>0</v>
      </c>
      <c r="R65" s="2">
        <v>0</v>
      </c>
      <c r="S65" s="2">
        <v>0</v>
      </c>
      <c r="T65" s="2">
        <v>0</v>
      </c>
      <c r="U65" s="2">
        <v>0</v>
      </c>
      <c r="V65" s="2">
        <v>0</v>
      </c>
      <c r="W65" s="2">
        <v>0</v>
      </c>
      <c r="X65" s="2">
        <v>0</v>
      </c>
      <c r="Y65" s="2">
        <v>0</v>
      </c>
      <c r="Z65" s="2">
        <v>0</v>
      </c>
      <c r="AA65" s="3" t="s">
        <v>279</v>
      </c>
      <c r="AB65" s="3" t="s">
        <v>279</v>
      </c>
      <c r="AC65" s="3" t="s">
        <v>4911</v>
      </c>
      <c r="AD65" s="3" t="s">
        <v>270</v>
      </c>
      <c r="AE65" s="3" t="s">
        <v>166</v>
      </c>
      <c r="AF65" s="3" t="s">
        <v>166</v>
      </c>
      <c r="AG65" s="3" t="s">
        <v>24</v>
      </c>
      <c r="AH65" s="3" t="s">
        <v>166</v>
      </c>
      <c r="AI65" s="3" t="s">
        <v>4890</v>
      </c>
      <c r="AJ65" s="3" t="s">
        <v>4912</v>
      </c>
      <c r="AK65" s="3" t="s">
        <v>4913</v>
      </c>
      <c r="AL65" s="3" t="s">
        <v>4911</v>
      </c>
      <c r="AM65" s="3" t="s">
        <v>421</v>
      </c>
      <c r="AN65" s="3" t="s">
        <v>4894</v>
      </c>
      <c r="AO65" s="3" t="s">
        <v>4895</v>
      </c>
      <c r="AP65" s="3" t="s">
        <v>279</v>
      </c>
      <c r="AQ65" s="4"/>
      <c r="AR65" s="4"/>
      <c r="AS65" s="3" t="s">
        <v>1050</v>
      </c>
      <c r="AT65" s="4"/>
      <c r="AU65" s="3" t="s">
        <v>166</v>
      </c>
      <c r="AV65" s="2">
        <v>0</v>
      </c>
      <c r="AW65" s="4"/>
      <c r="AX65" s="4"/>
      <c r="AY65" s="2">
        <v>0</v>
      </c>
      <c r="AZ65" s="2">
        <v>0</v>
      </c>
      <c r="BA65" s="8">
        <v>3.85</v>
      </c>
      <c r="BB65" s="3" t="s">
        <v>268</v>
      </c>
      <c r="BC65" s="8">
        <v>3.9</v>
      </c>
    </row>
    <row r="66" ht="15" spans="1:55">
      <c r="A66" s="2">
        <v>65</v>
      </c>
      <c r="B66" s="3" t="s">
        <v>4885</v>
      </c>
      <c r="C66" s="3" t="s">
        <v>4886</v>
      </c>
      <c r="D66" s="3" t="s">
        <v>4914</v>
      </c>
      <c r="E66" s="3" t="s">
        <v>4915</v>
      </c>
      <c r="F66" s="3" t="s">
        <v>5113</v>
      </c>
      <c r="G66" s="3" t="s">
        <v>5114</v>
      </c>
      <c r="H66" s="4"/>
      <c r="I66" s="3" t="s">
        <v>5115</v>
      </c>
      <c r="J66" s="3" t="s">
        <v>4889</v>
      </c>
      <c r="K66" s="2">
        <v>650000</v>
      </c>
      <c r="L66" s="7">
        <v>590106.31</v>
      </c>
      <c r="M66" s="5">
        <v>44056</v>
      </c>
      <c r="N66" s="5">
        <v>53187</v>
      </c>
      <c r="O66" s="6">
        <v>3.3</v>
      </c>
      <c r="P66" s="7">
        <v>171190.41</v>
      </c>
      <c r="Q66" s="2">
        <v>0</v>
      </c>
      <c r="R66" s="2">
        <v>0</v>
      </c>
      <c r="S66" s="2">
        <v>0</v>
      </c>
      <c r="T66" s="2">
        <v>0</v>
      </c>
      <c r="U66" s="2">
        <v>0</v>
      </c>
      <c r="V66" s="2">
        <v>0</v>
      </c>
      <c r="W66" s="2">
        <v>0</v>
      </c>
      <c r="X66" s="2">
        <v>0</v>
      </c>
      <c r="Y66" s="2">
        <v>0</v>
      </c>
      <c r="Z66" s="2">
        <v>0</v>
      </c>
      <c r="AA66" s="3" t="s">
        <v>279</v>
      </c>
      <c r="AB66" s="3" t="s">
        <v>279</v>
      </c>
      <c r="AC66" s="3" t="s">
        <v>5072</v>
      </c>
      <c r="AD66" s="3" t="s">
        <v>1333</v>
      </c>
      <c r="AE66" s="3" t="s">
        <v>24</v>
      </c>
      <c r="AF66" s="3" t="s">
        <v>166</v>
      </c>
      <c r="AG66" s="3" t="s">
        <v>24</v>
      </c>
      <c r="AH66" s="3" t="s">
        <v>166</v>
      </c>
      <c r="AI66" s="3" t="s">
        <v>4971</v>
      </c>
      <c r="AJ66" s="3" t="s">
        <v>4919</v>
      </c>
      <c r="AK66" s="3" t="s">
        <v>4920</v>
      </c>
      <c r="AL66" s="3" t="s">
        <v>4921</v>
      </c>
      <c r="AM66" s="3" t="s">
        <v>4921</v>
      </c>
      <c r="AN66" s="3" t="s">
        <v>4894</v>
      </c>
      <c r="AO66" s="3" t="s">
        <v>4922</v>
      </c>
      <c r="AP66" s="3" t="s">
        <v>279</v>
      </c>
      <c r="AQ66" s="4"/>
      <c r="AR66" s="4"/>
      <c r="AS66" s="3" t="s">
        <v>1050</v>
      </c>
      <c r="AT66" s="4"/>
      <c r="AU66" s="3" t="s">
        <v>24</v>
      </c>
      <c r="AV66" s="2">
        <v>0</v>
      </c>
      <c r="AW66" s="2">
        <v>0</v>
      </c>
      <c r="AX66" s="8">
        <v>31.58</v>
      </c>
      <c r="AY66" s="2">
        <v>0</v>
      </c>
      <c r="AZ66" s="2">
        <v>0</v>
      </c>
      <c r="BA66" s="8">
        <v>3.6</v>
      </c>
      <c r="BB66" s="3" t="s">
        <v>2618</v>
      </c>
      <c r="BC66" s="8">
        <v>-0.3</v>
      </c>
    </row>
    <row r="67" ht="15" spans="1:55">
      <c r="A67" s="2">
        <v>66</v>
      </c>
      <c r="B67" s="3" t="s">
        <v>4885</v>
      </c>
      <c r="C67" s="3" t="s">
        <v>4886</v>
      </c>
      <c r="D67" s="3" t="s">
        <v>4887</v>
      </c>
      <c r="E67" s="3" t="s">
        <v>4935</v>
      </c>
      <c r="F67" s="3" t="s">
        <v>2459</v>
      </c>
      <c r="G67" s="3" t="s">
        <v>2458</v>
      </c>
      <c r="H67" s="4"/>
      <c r="I67" s="3" t="s">
        <v>2457</v>
      </c>
      <c r="J67" s="3" t="s">
        <v>4889</v>
      </c>
      <c r="K67" s="2">
        <v>300000</v>
      </c>
      <c r="L67" s="2">
        <v>0</v>
      </c>
      <c r="M67" s="5">
        <v>44055</v>
      </c>
      <c r="N67" s="5">
        <v>45150</v>
      </c>
      <c r="O67" s="6">
        <v>7.75</v>
      </c>
      <c r="P67" s="7">
        <v>60782.32</v>
      </c>
      <c r="Q67" s="2">
        <v>0</v>
      </c>
      <c r="R67" s="2">
        <v>0</v>
      </c>
      <c r="S67" s="2">
        <v>0</v>
      </c>
      <c r="T67" s="2">
        <v>0</v>
      </c>
      <c r="U67" s="2">
        <v>0</v>
      </c>
      <c r="V67" s="2">
        <v>0</v>
      </c>
      <c r="W67" s="2">
        <v>0</v>
      </c>
      <c r="X67" s="2">
        <v>0</v>
      </c>
      <c r="Y67" s="2">
        <v>0</v>
      </c>
      <c r="Z67" s="2">
        <v>0</v>
      </c>
      <c r="AA67" s="3" t="s">
        <v>279</v>
      </c>
      <c r="AB67" s="3" t="s">
        <v>279</v>
      </c>
      <c r="AC67" s="3" t="s">
        <v>4911</v>
      </c>
      <c r="AD67" s="3" t="s">
        <v>1333</v>
      </c>
      <c r="AE67" s="3" t="s">
        <v>24</v>
      </c>
      <c r="AF67" s="3" t="s">
        <v>166</v>
      </c>
      <c r="AG67" s="3" t="s">
        <v>24</v>
      </c>
      <c r="AH67" s="3" t="s">
        <v>166</v>
      </c>
      <c r="AI67" s="3" t="s">
        <v>4890</v>
      </c>
      <c r="AJ67" s="3" t="s">
        <v>4983</v>
      </c>
      <c r="AK67" s="3" t="s">
        <v>4984</v>
      </c>
      <c r="AL67" s="3" t="s">
        <v>1566</v>
      </c>
      <c r="AM67" s="3" t="s">
        <v>4985</v>
      </c>
      <c r="AN67" s="3" t="s">
        <v>4894</v>
      </c>
      <c r="AO67" s="3" t="s">
        <v>4895</v>
      </c>
      <c r="AP67" s="3" t="s">
        <v>279</v>
      </c>
      <c r="AQ67" s="4"/>
      <c r="AR67" s="4"/>
      <c r="AS67" s="3" t="s">
        <v>1050</v>
      </c>
      <c r="AT67" s="4"/>
      <c r="AU67" s="3" t="s">
        <v>166</v>
      </c>
      <c r="AV67" s="2">
        <v>0</v>
      </c>
      <c r="AW67" s="4"/>
      <c r="AX67" s="4"/>
      <c r="AY67" s="2">
        <v>0</v>
      </c>
      <c r="AZ67" s="2">
        <v>0</v>
      </c>
      <c r="BA67" s="8">
        <v>3.85</v>
      </c>
      <c r="BB67" s="3" t="s">
        <v>268</v>
      </c>
      <c r="BC67" s="8">
        <v>3.9</v>
      </c>
    </row>
    <row r="68" ht="15" spans="1:55">
      <c r="A68" s="2">
        <v>67</v>
      </c>
      <c r="B68" s="3" t="s">
        <v>4885</v>
      </c>
      <c r="C68" s="3" t="s">
        <v>4886</v>
      </c>
      <c r="D68" s="3" t="s">
        <v>4914</v>
      </c>
      <c r="E68" s="3" t="s">
        <v>4915</v>
      </c>
      <c r="F68" s="3" t="s">
        <v>5116</v>
      </c>
      <c r="G68" s="3" t="s">
        <v>5117</v>
      </c>
      <c r="H68" s="4"/>
      <c r="I68" s="3" t="s">
        <v>5118</v>
      </c>
      <c r="J68" s="3" t="s">
        <v>4889</v>
      </c>
      <c r="K68" s="2">
        <v>230000</v>
      </c>
      <c r="L68" s="7">
        <v>198417.86</v>
      </c>
      <c r="M68" s="5">
        <v>44055</v>
      </c>
      <c r="N68" s="5">
        <v>51360</v>
      </c>
      <c r="O68" s="6">
        <v>3.3</v>
      </c>
      <c r="P68" s="7">
        <v>59490.02</v>
      </c>
      <c r="Q68" s="2">
        <v>0</v>
      </c>
      <c r="R68" s="2">
        <v>0</v>
      </c>
      <c r="S68" s="2">
        <v>0</v>
      </c>
      <c r="T68" s="2">
        <v>0</v>
      </c>
      <c r="U68" s="2">
        <v>0</v>
      </c>
      <c r="V68" s="2">
        <v>0</v>
      </c>
      <c r="W68" s="2">
        <v>0</v>
      </c>
      <c r="X68" s="2">
        <v>0</v>
      </c>
      <c r="Y68" s="2">
        <v>0</v>
      </c>
      <c r="Z68" s="2">
        <v>0</v>
      </c>
      <c r="AA68" s="3" t="s">
        <v>279</v>
      </c>
      <c r="AB68" s="3" t="s">
        <v>279</v>
      </c>
      <c r="AC68" s="3" t="s">
        <v>288</v>
      </c>
      <c r="AD68" s="3" t="s">
        <v>1333</v>
      </c>
      <c r="AE68" s="3" t="s">
        <v>24</v>
      </c>
      <c r="AF68" s="3" t="s">
        <v>166</v>
      </c>
      <c r="AG68" s="3" t="s">
        <v>24</v>
      </c>
      <c r="AH68" s="3" t="s">
        <v>166</v>
      </c>
      <c r="AI68" s="3" t="s">
        <v>4978</v>
      </c>
      <c r="AJ68" s="3" t="s">
        <v>4919</v>
      </c>
      <c r="AK68" s="3" t="s">
        <v>4920</v>
      </c>
      <c r="AL68" s="3" t="s">
        <v>4921</v>
      </c>
      <c r="AM68" s="3" t="s">
        <v>4921</v>
      </c>
      <c r="AN68" s="3" t="s">
        <v>4894</v>
      </c>
      <c r="AO68" s="3" t="s">
        <v>4922</v>
      </c>
      <c r="AP68" s="3" t="s">
        <v>279</v>
      </c>
      <c r="AQ68" s="4"/>
      <c r="AR68" s="4"/>
      <c r="AS68" s="3" t="s">
        <v>599</v>
      </c>
      <c r="AT68" s="4"/>
      <c r="AU68" s="3" t="s">
        <v>24</v>
      </c>
      <c r="AV68" s="2">
        <v>0</v>
      </c>
      <c r="AW68" s="2">
        <v>1</v>
      </c>
      <c r="AX68" s="8">
        <v>45.24</v>
      </c>
      <c r="AY68" s="2">
        <v>0</v>
      </c>
      <c r="AZ68" s="2">
        <v>0</v>
      </c>
      <c r="BA68" s="8">
        <v>3.6</v>
      </c>
      <c r="BB68" s="3" t="s">
        <v>2618</v>
      </c>
      <c r="BC68" s="8">
        <v>-0.3</v>
      </c>
    </row>
    <row r="69" ht="15" spans="1:55">
      <c r="A69" s="2">
        <v>68</v>
      </c>
      <c r="B69" s="3" t="s">
        <v>4885</v>
      </c>
      <c r="C69" s="3" t="s">
        <v>4886</v>
      </c>
      <c r="D69" s="3" t="s">
        <v>4887</v>
      </c>
      <c r="E69" s="3" t="s">
        <v>4888</v>
      </c>
      <c r="F69" s="3" t="s">
        <v>5119</v>
      </c>
      <c r="G69" s="3" t="s">
        <v>5120</v>
      </c>
      <c r="H69" s="4"/>
      <c r="I69" s="3" t="s">
        <v>5121</v>
      </c>
      <c r="J69" s="3" t="s">
        <v>4889</v>
      </c>
      <c r="K69" s="2">
        <v>150000</v>
      </c>
      <c r="L69" s="2">
        <v>0</v>
      </c>
      <c r="M69" s="5">
        <v>44060</v>
      </c>
      <c r="N69" s="5">
        <v>45155</v>
      </c>
      <c r="O69" s="6">
        <v>7.75</v>
      </c>
      <c r="P69" s="7">
        <v>18803.21</v>
      </c>
      <c r="Q69" s="2">
        <v>0</v>
      </c>
      <c r="R69" s="2">
        <v>0</v>
      </c>
      <c r="S69" s="2">
        <v>0</v>
      </c>
      <c r="T69" s="2">
        <v>0</v>
      </c>
      <c r="U69" s="2">
        <v>0</v>
      </c>
      <c r="V69" s="2">
        <v>0</v>
      </c>
      <c r="W69" s="2">
        <v>0</v>
      </c>
      <c r="X69" s="2">
        <v>0</v>
      </c>
      <c r="Y69" s="2">
        <v>0</v>
      </c>
      <c r="Z69" s="2">
        <v>0</v>
      </c>
      <c r="AA69" s="3" t="s">
        <v>279</v>
      </c>
      <c r="AB69" s="3" t="s">
        <v>1646</v>
      </c>
      <c r="AC69" s="3" t="s">
        <v>288</v>
      </c>
      <c r="AD69" s="3" t="s">
        <v>270</v>
      </c>
      <c r="AE69" s="3" t="s">
        <v>166</v>
      </c>
      <c r="AF69" s="3" t="s">
        <v>166</v>
      </c>
      <c r="AG69" s="3" t="s">
        <v>24</v>
      </c>
      <c r="AH69" s="3" t="s">
        <v>166</v>
      </c>
      <c r="AI69" s="3" t="s">
        <v>4890</v>
      </c>
      <c r="AJ69" s="3" t="s">
        <v>5122</v>
      </c>
      <c r="AK69" s="3" t="s">
        <v>5123</v>
      </c>
      <c r="AL69" s="3" t="s">
        <v>288</v>
      </c>
      <c r="AM69" s="3" t="s">
        <v>4928</v>
      </c>
      <c r="AN69" s="3" t="s">
        <v>4894</v>
      </c>
      <c r="AO69" s="3" t="s">
        <v>4895</v>
      </c>
      <c r="AP69" s="3" t="s">
        <v>279</v>
      </c>
      <c r="AQ69" s="4"/>
      <c r="AR69" s="4"/>
      <c r="AS69" s="3" t="s">
        <v>1050</v>
      </c>
      <c r="AT69" s="4"/>
      <c r="AU69" s="3" t="s">
        <v>166</v>
      </c>
      <c r="AV69" s="2">
        <v>0</v>
      </c>
      <c r="AW69" s="4"/>
      <c r="AX69" s="4"/>
      <c r="AY69" s="2">
        <v>0</v>
      </c>
      <c r="AZ69" s="2">
        <v>0</v>
      </c>
      <c r="BA69" s="8">
        <v>3.85</v>
      </c>
      <c r="BB69" s="3" t="s">
        <v>268</v>
      </c>
      <c r="BC69" s="8">
        <v>3.9</v>
      </c>
    </row>
    <row r="70" ht="15" spans="1:55">
      <c r="A70" s="2">
        <v>69</v>
      </c>
      <c r="B70" s="3" t="s">
        <v>4885</v>
      </c>
      <c r="C70" s="3" t="s">
        <v>4886</v>
      </c>
      <c r="D70" s="3" t="s">
        <v>4887</v>
      </c>
      <c r="E70" s="3" t="s">
        <v>4888</v>
      </c>
      <c r="F70" s="3" t="s">
        <v>2474</v>
      </c>
      <c r="G70" s="3" t="s">
        <v>2473</v>
      </c>
      <c r="H70" s="4"/>
      <c r="I70" s="3" t="s">
        <v>2472</v>
      </c>
      <c r="J70" s="3" t="s">
        <v>4889</v>
      </c>
      <c r="K70" s="2">
        <v>300000</v>
      </c>
      <c r="L70" s="2">
        <v>0</v>
      </c>
      <c r="M70" s="5">
        <v>44062</v>
      </c>
      <c r="N70" s="5">
        <v>45157</v>
      </c>
      <c r="O70" s="6">
        <v>4.3</v>
      </c>
      <c r="P70" s="7">
        <v>41904.18</v>
      </c>
      <c r="Q70" s="2">
        <v>0</v>
      </c>
      <c r="R70" s="2">
        <v>0</v>
      </c>
      <c r="S70" s="2">
        <v>0</v>
      </c>
      <c r="T70" s="2">
        <v>0</v>
      </c>
      <c r="U70" s="2">
        <v>0</v>
      </c>
      <c r="V70" s="2">
        <v>0</v>
      </c>
      <c r="W70" s="2">
        <v>0</v>
      </c>
      <c r="X70" s="2">
        <v>0</v>
      </c>
      <c r="Y70" s="2">
        <v>0</v>
      </c>
      <c r="Z70" s="2">
        <v>0</v>
      </c>
      <c r="AA70" s="3" t="s">
        <v>279</v>
      </c>
      <c r="AB70" s="3" t="s">
        <v>279</v>
      </c>
      <c r="AC70" s="3" t="s">
        <v>288</v>
      </c>
      <c r="AD70" s="3" t="s">
        <v>270</v>
      </c>
      <c r="AE70" s="3" t="s">
        <v>166</v>
      </c>
      <c r="AF70" s="3" t="s">
        <v>166</v>
      </c>
      <c r="AG70" s="3" t="s">
        <v>24</v>
      </c>
      <c r="AH70" s="3" t="s">
        <v>166</v>
      </c>
      <c r="AI70" s="3" t="s">
        <v>4890</v>
      </c>
      <c r="AJ70" s="3" t="s">
        <v>5045</v>
      </c>
      <c r="AK70" s="3" t="s">
        <v>5046</v>
      </c>
      <c r="AL70" s="3" t="s">
        <v>288</v>
      </c>
      <c r="AM70" s="3" t="s">
        <v>4928</v>
      </c>
      <c r="AN70" s="3" t="s">
        <v>4894</v>
      </c>
      <c r="AO70" s="3" t="s">
        <v>4895</v>
      </c>
      <c r="AP70" s="3" t="s">
        <v>279</v>
      </c>
      <c r="AQ70" s="4"/>
      <c r="AR70" s="4"/>
      <c r="AS70" s="3" t="s">
        <v>599</v>
      </c>
      <c r="AT70" s="4"/>
      <c r="AU70" s="3" t="s">
        <v>166</v>
      </c>
      <c r="AV70" s="2">
        <v>0</v>
      </c>
      <c r="AW70" s="4"/>
      <c r="AX70" s="4"/>
      <c r="AY70" s="2">
        <v>0</v>
      </c>
      <c r="AZ70" s="2">
        <v>0</v>
      </c>
      <c r="BA70" s="8">
        <v>3.8</v>
      </c>
      <c r="BB70" s="3" t="s">
        <v>268</v>
      </c>
      <c r="BC70" s="8">
        <v>0.5</v>
      </c>
    </row>
    <row r="71" ht="15" spans="1:55">
      <c r="A71" s="2">
        <v>70</v>
      </c>
      <c r="B71" s="3" t="s">
        <v>4885</v>
      </c>
      <c r="C71" s="3" t="s">
        <v>4886</v>
      </c>
      <c r="D71" s="3" t="s">
        <v>4887</v>
      </c>
      <c r="E71" s="3" t="s">
        <v>4888</v>
      </c>
      <c r="F71" s="3" t="s">
        <v>2483</v>
      </c>
      <c r="G71" s="3" t="s">
        <v>2482</v>
      </c>
      <c r="H71" s="4"/>
      <c r="I71" s="3" t="s">
        <v>2481</v>
      </c>
      <c r="J71" s="3" t="s">
        <v>4889</v>
      </c>
      <c r="K71" s="2">
        <v>300000</v>
      </c>
      <c r="L71" s="2">
        <v>0</v>
      </c>
      <c r="M71" s="5">
        <v>44064</v>
      </c>
      <c r="N71" s="5">
        <v>45159</v>
      </c>
      <c r="O71" s="6">
        <v>4.3</v>
      </c>
      <c r="P71" s="7">
        <v>44378.91</v>
      </c>
      <c r="Q71" s="2">
        <v>0</v>
      </c>
      <c r="R71" s="2">
        <v>0</v>
      </c>
      <c r="S71" s="2">
        <v>0</v>
      </c>
      <c r="T71" s="2">
        <v>0</v>
      </c>
      <c r="U71" s="2">
        <v>0</v>
      </c>
      <c r="V71" s="2">
        <v>0</v>
      </c>
      <c r="W71" s="2">
        <v>0</v>
      </c>
      <c r="X71" s="2">
        <v>0</v>
      </c>
      <c r="Y71" s="2">
        <v>0</v>
      </c>
      <c r="Z71" s="2">
        <v>0</v>
      </c>
      <c r="AA71" s="3" t="s">
        <v>279</v>
      </c>
      <c r="AB71" s="3" t="s">
        <v>279</v>
      </c>
      <c r="AC71" s="3" t="s">
        <v>288</v>
      </c>
      <c r="AD71" s="3" t="s">
        <v>270</v>
      </c>
      <c r="AE71" s="3" t="s">
        <v>166</v>
      </c>
      <c r="AF71" s="3" t="s">
        <v>166</v>
      </c>
      <c r="AG71" s="3" t="s">
        <v>24</v>
      </c>
      <c r="AH71" s="3" t="s">
        <v>166</v>
      </c>
      <c r="AI71" s="3" t="s">
        <v>4890</v>
      </c>
      <c r="AJ71" s="3" t="s">
        <v>5124</v>
      </c>
      <c r="AK71" s="3" t="s">
        <v>5125</v>
      </c>
      <c r="AL71" s="3" t="s">
        <v>288</v>
      </c>
      <c r="AM71" s="3" t="s">
        <v>4909</v>
      </c>
      <c r="AN71" s="3" t="s">
        <v>4894</v>
      </c>
      <c r="AO71" s="3" t="s">
        <v>4895</v>
      </c>
      <c r="AP71" s="3" t="s">
        <v>279</v>
      </c>
      <c r="AQ71" s="4"/>
      <c r="AR71" s="4"/>
      <c r="AS71" s="3" t="s">
        <v>1050</v>
      </c>
      <c r="AT71" s="4"/>
      <c r="AU71" s="3" t="s">
        <v>166</v>
      </c>
      <c r="AV71" s="2">
        <v>0</v>
      </c>
      <c r="AW71" s="4"/>
      <c r="AX71" s="4"/>
      <c r="AY71" s="2">
        <v>0</v>
      </c>
      <c r="AZ71" s="2">
        <v>0</v>
      </c>
      <c r="BA71" s="8">
        <v>3.8</v>
      </c>
      <c r="BB71" s="3" t="s">
        <v>268</v>
      </c>
      <c r="BC71" s="8">
        <v>0.5</v>
      </c>
    </row>
    <row r="72" ht="15" spans="1:55">
      <c r="A72" s="2">
        <v>71</v>
      </c>
      <c r="B72" s="3" t="s">
        <v>4885</v>
      </c>
      <c r="C72" s="3" t="s">
        <v>4886</v>
      </c>
      <c r="D72" s="3" t="s">
        <v>4887</v>
      </c>
      <c r="E72" s="3" t="s">
        <v>4902</v>
      </c>
      <c r="F72" s="3" t="s">
        <v>5126</v>
      </c>
      <c r="G72" s="3" t="s">
        <v>5127</v>
      </c>
      <c r="H72" s="4"/>
      <c r="I72" s="3" t="s">
        <v>5128</v>
      </c>
      <c r="J72" s="3" t="s">
        <v>4889</v>
      </c>
      <c r="K72" s="2">
        <v>650000</v>
      </c>
      <c r="L72" s="2">
        <v>0</v>
      </c>
      <c r="M72" s="5">
        <v>44069</v>
      </c>
      <c r="N72" s="5">
        <v>44434</v>
      </c>
      <c r="O72" s="6">
        <v>9.6</v>
      </c>
      <c r="P72" s="7">
        <v>61425.86</v>
      </c>
      <c r="Q72" s="2">
        <v>0</v>
      </c>
      <c r="R72" s="2">
        <v>0</v>
      </c>
      <c r="S72" s="2">
        <v>0</v>
      </c>
      <c r="T72" s="2">
        <v>0</v>
      </c>
      <c r="U72" s="2">
        <v>0</v>
      </c>
      <c r="V72" s="2">
        <v>0</v>
      </c>
      <c r="W72" s="2">
        <v>0</v>
      </c>
      <c r="X72" s="2">
        <v>0</v>
      </c>
      <c r="Y72" s="2">
        <v>0</v>
      </c>
      <c r="Z72" s="2">
        <v>0</v>
      </c>
      <c r="AA72" s="3" t="s">
        <v>279</v>
      </c>
      <c r="AB72" s="3" t="s">
        <v>279</v>
      </c>
      <c r="AC72" s="3" t="s">
        <v>288</v>
      </c>
      <c r="AD72" s="3" t="s">
        <v>1333</v>
      </c>
      <c r="AE72" s="3" t="s">
        <v>24</v>
      </c>
      <c r="AF72" s="3" t="s">
        <v>166</v>
      </c>
      <c r="AG72" s="3" t="s">
        <v>24</v>
      </c>
      <c r="AH72" s="3" t="s">
        <v>166</v>
      </c>
      <c r="AI72" s="3" t="s">
        <v>4906</v>
      </c>
      <c r="AJ72" s="3" t="s">
        <v>4983</v>
      </c>
      <c r="AK72" s="3" t="s">
        <v>4984</v>
      </c>
      <c r="AL72" s="3" t="s">
        <v>1566</v>
      </c>
      <c r="AM72" s="3" t="s">
        <v>4985</v>
      </c>
      <c r="AN72" s="3" t="s">
        <v>4894</v>
      </c>
      <c r="AO72" s="3" t="s">
        <v>4910</v>
      </c>
      <c r="AP72" s="3" t="s">
        <v>279</v>
      </c>
      <c r="AQ72" s="4"/>
      <c r="AR72" s="4"/>
      <c r="AS72" s="3" t="s">
        <v>1050</v>
      </c>
      <c r="AT72" s="4"/>
      <c r="AU72" s="3" t="s">
        <v>166</v>
      </c>
      <c r="AV72" s="2">
        <v>0</v>
      </c>
      <c r="AW72" s="4"/>
      <c r="AX72" s="4"/>
      <c r="AY72" s="2">
        <v>0</v>
      </c>
      <c r="AZ72" s="2">
        <v>0</v>
      </c>
      <c r="BA72" s="8">
        <v>3.85</v>
      </c>
      <c r="BB72" s="3" t="s">
        <v>268</v>
      </c>
      <c r="BC72" s="8">
        <v>5.75</v>
      </c>
    </row>
    <row r="73" ht="15" spans="1:55">
      <c r="A73" s="2">
        <v>72</v>
      </c>
      <c r="B73" s="3" t="s">
        <v>4885</v>
      </c>
      <c r="C73" s="3" t="s">
        <v>4886</v>
      </c>
      <c r="D73" s="3" t="s">
        <v>4887</v>
      </c>
      <c r="E73" s="3" t="s">
        <v>4888</v>
      </c>
      <c r="F73" s="3" t="s">
        <v>2492</v>
      </c>
      <c r="G73" s="3" t="s">
        <v>2491</v>
      </c>
      <c r="H73" s="4"/>
      <c r="I73" s="3" t="s">
        <v>2490</v>
      </c>
      <c r="J73" s="3" t="s">
        <v>4889</v>
      </c>
      <c r="K73" s="2">
        <v>300000</v>
      </c>
      <c r="L73" s="2">
        <v>0</v>
      </c>
      <c r="M73" s="5">
        <v>44074</v>
      </c>
      <c r="N73" s="5">
        <v>45169</v>
      </c>
      <c r="O73" s="6">
        <v>4.2</v>
      </c>
      <c r="P73" s="7">
        <v>19185.23</v>
      </c>
      <c r="Q73" s="2">
        <v>0</v>
      </c>
      <c r="R73" s="2">
        <v>0</v>
      </c>
      <c r="S73" s="2">
        <v>0</v>
      </c>
      <c r="T73" s="2">
        <v>0</v>
      </c>
      <c r="U73" s="2">
        <v>0</v>
      </c>
      <c r="V73" s="2">
        <v>0</v>
      </c>
      <c r="W73" s="2">
        <v>0</v>
      </c>
      <c r="X73" s="2">
        <v>0</v>
      </c>
      <c r="Y73" s="2">
        <v>0</v>
      </c>
      <c r="Z73" s="2">
        <v>0</v>
      </c>
      <c r="AA73" s="3" t="s">
        <v>279</v>
      </c>
      <c r="AB73" s="3" t="s">
        <v>279</v>
      </c>
      <c r="AC73" s="3" t="s">
        <v>288</v>
      </c>
      <c r="AD73" s="3" t="s">
        <v>270</v>
      </c>
      <c r="AE73" s="3" t="s">
        <v>166</v>
      </c>
      <c r="AF73" s="3" t="s">
        <v>166</v>
      </c>
      <c r="AG73" s="3" t="s">
        <v>24</v>
      </c>
      <c r="AH73" s="3" t="s">
        <v>166</v>
      </c>
      <c r="AI73" s="3" t="s">
        <v>4890</v>
      </c>
      <c r="AJ73" s="3" t="s">
        <v>5129</v>
      </c>
      <c r="AK73" s="3" t="s">
        <v>5130</v>
      </c>
      <c r="AL73" s="3" t="s">
        <v>288</v>
      </c>
      <c r="AM73" s="3" t="s">
        <v>4928</v>
      </c>
      <c r="AN73" s="3" t="s">
        <v>4894</v>
      </c>
      <c r="AO73" s="3" t="s">
        <v>4895</v>
      </c>
      <c r="AP73" s="3" t="s">
        <v>279</v>
      </c>
      <c r="AQ73" s="4"/>
      <c r="AR73" s="4"/>
      <c r="AS73" s="3" t="s">
        <v>599</v>
      </c>
      <c r="AT73" s="4"/>
      <c r="AU73" s="3" t="s">
        <v>166</v>
      </c>
      <c r="AV73" s="2">
        <v>0</v>
      </c>
      <c r="AW73" s="4"/>
      <c r="AX73" s="4"/>
      <c r="AY73" s="2">
        <v>0</v>
      </c>
      <c r="AZ73" s="2">
        <v>0</v>
      </c>
      <c r="BA73" s="8">
        <v>3.7</v>
      </c>
      <c r="BB73" s="3" t="s">
        <v>268</v>
      </c>
      <c r="BC73" s="8">
        <v>0.5</v>
      </c>
    </row>
    <row r="74" ht="15" spans="1:55">
      <c r="A74" s="2">
        <v>73</v>
      </c>
      <c r="B74" s="3" t="s">
        <v>4885</v>
      </c>
      <c r="C74" s="3" t="s">
        <v>4886</v>
      </c>
      <c r="D74" s="3" t="s">
        <v>4887</v>
      </c>
      <c r="E74" s="3" t="s">
        <v>4888</v>
      </c>
      <c r="F74" s="3" t="s">
        <v>5131</v>
      </c>
      <c r="G74" s="3" t="s">
        <v>5132</v>
      </c>
      <c r="H74" s="4"/>
      <c r="I74" s="3" t="s">
        <v>5133</v>
      </c>
      <c r="J74" s="3" t="s">
        <v>4889</v>
      </c>
      <c r="K74" s="2">
        <v>300000</v>
      </c>
      <c r="L74" s="2">
        <v>0</v>
      </c>
      <c r="M74" s="5">
        <v>44074</v>
      </c>
      <c r="N74" s="5">
        <v>45169</v>
      </c>
      <c r="O74" s="6">
        <v>7.75</v>
      </c>
      <c r="P74" s="7">
        <v>35256.72</v>
      </c>
      <c r="Q74" s="2">
        <v>0</v>
      </c>
      <c r="R74" s="2">
        <v>0</v>
      </c>
      <c r="S74" s="2">
        <v>0</v>
      </c>
      <c r="T74" s="2">
        <v>0</v>
      </c>
      <c r="U74" s="2">
        <v>0</v>
      </c>
      <c r="V74" s="2">
        <v>0</v>
      </c>
      <c r="W74" s="2">
        <v>0</v>
      </c>
      <c r="X74" s="2">
        <v>0</v>
      </c>
      <c r="Y74" s="2">
        <v>0</v>
      </c>
      <c r="Z74" s="2">
        <v>0</v>
      </c>
      <c r="AA74" s="3" t="s">
        <v>279</v>
      </c>
      <c r="AB74" s="3" t="s">
        <v>279</v>
      </c>
      <c r="AC74" s="3" t="s">
        <v>288</v>
      </c>
      <c r="AD74" s="3" t="s">
        <v>270</v>
      </c>
      <c r="AE74" s="3" t="s">
        <v>166</v>
      </c>
      <c r="AF74" s="3" t="s">
        <v>166</v>
      </c>
      <c r="AG74" s="3" t="s">
        <v>24</v>
      </c>
      <c r="AH74" s="3" t="s">
        <v>166</v>
      </c>
      <c r="AI74" s="3" t="s">
        <v>4890</v>
      </c>
      <c r="AJ74" s="3" t="s">
        <v>4942</v>
      </c>
      <c r="AK74" s="3" t="s">
        <v>4943</v>
      </c>
      <c r="AL74" s="3" t="s">
        <v>288</v>
      </c>
      <c r="AM74" s="3" t="s">
        <v>4909</v>
      </c>
      <c r="AN74" s="3" t="s">
        <v>4894</v>
      </c>
      <c r="AO74" s="3" t="s">
        <v>4895</v>
      </c>
      <c r="AP74" s="3" t="s">
        <v>279</v>
      </c>
      <c r="AQ74" s="4"/>
      <c r="AR74" s="4"/>
      <c r="AS74" s="3" t="s">
        <v>599</v>
      </c>
      <c r="AT74" s="4"/>
      <c r="AU74" s="3" t="s">
        <v>166</v>
      </c>
      <c r="AV74" s="2">
        <v>0</v>
      </c>
      <c r="AW74" s="4"/>
      <c r="AX74" s="4"/>
      <c r="AY74" s="2">
        <v>0</v>
      </c>
      <c r="AZ74" s="2">
        <v>0</v>
      </c>
      <c r="BA74" s="8">
        <v>3.85</v>
      </c>
      <c r="BB74" s="3" t="s">
        <v>268</v>
      </c>
      <c r="BC74" s="8">
        <v>3.9</v>
      </c>
    </row>
    <row r="75" ht="15" spans="1:55">
      <c r="A75" s="2">
        <v>74</v>
      </c>
      <c r="B75" s="3" t="s">
        <v>4885</v>
      </c>
      <c r="C75" s="3" t="s">
        <v>4886</v>
      </c>
      <c r="D75" s="3" t="s">
        <v>4887</v>
      </c>
      <c r="E75" s="3" t="s">
        <v>4888</v>
      </c>
      <c r="F75" s="3" t="s">
        <v>2509</v>
      </c>
      <c r="G75" s="3" t="s">
        <v>2508</v>
      </c>
      <c r="H75" s="4"/>
      <c r="I75" s="3" t="s">
        <v>2507</v>
      </c>
      <c r="J75" s="3" t="s">
        <v>4889</v>
      </c>
      <c r="K75" s="2">
        <v>300000</v>
      </c>
      <c r="L75" s="2">
        <v>0</v>
      </c>
      <c r="M75" s="5">
        <v>44075</v>
      </c>
      <c r="N75" s="5">
        <v>45170</v>
      </c>
      <c r="O75" s="6">
        <v>4.3</v>
      </c>
      <c r="P75" s="7">
        <v>41977.17</v>
      </c>
      <c r="Q75" s="2">
        <v>0</v>
      </c>
      <c r="R75" s="2">
        <v>0</v>
      </c>
      <c r="S75" s="2">
        <v>0</v>
      </c>
      <c r="T75" s="2">
        <v>0</v>
      </c>
      <c r="U75" s="2">
        <v>0</v>
      </c>
      <c r="V75" s="2">
        <v>0</v>
      </c>
      <c r="W75" s="2">
        <v>0</v>
      </c>
      <c r="X75" s="2">
        <v>0</v>
      </c>
      <c r="Y75" s="2">
        <v>0</v>
      </c>
      <c r="Z75" s="2">
        <v>0</v>
      </c>
      <c r="AA75" s="3" t="s">
        <v>279</v>
      </c>
      <c r="AB75" s="3" t="s">
        <v>279</v>
      </c>
      <c r="AC75" s="3" t="s">
        <v>288</v>
      </c>
      <c r="AD75" s="3" t="s">
        <v>270</v>
      </c>
      <c r="AE75" s="3" t="s">
        <v>166</v>
      </c>
      <c r="AF75" s="3" t="s">
        <v>166</v>
      </c>
      <c r="AG75" s="3" t="s">
        <v>24</v>
      </c>
      <c r="AH75" s="3" t="s">
        <v>166</v>
      </c>
      <c r="AI75" s="3" t="s">
        <v>4890</v>
      </c>
      <c r="AJ75" s="3" t="s">
        <v>5134</v>
      </c>
      <c r="AK75" s="3" t="s">
        <v>5135</v>
      </c>
      <c r="AL75" s="3" t="s">
        <v>288</v>
      </c>
      <c r="AM75" s="3" t="s">
        <v>4928</v>
      </c>
      <c r="AN75" s="3" t="s">
        <v>4894</v>
      </c>
      <c r="AO75" s="3" t="s">
        <v>4895</v>
      </c>
      <c r="AP75" s="3" t="s">
        <v>279</v>
      </c>
      <c r="AQ75" s="4"/>
      <c r="AR75" s="4"/>
      <c r="AS75" s="3" t="s">
        <v>1050</v>
      </c>
      <c r="AT75" s="4"/>
      <c r="AU75" s="3" t="s">
        <v>166</v>
      </c>
      <c r="AV75" s="2">
        <v>0</v>
      </c>
      <c r="AW75" s="4"/>
      <c r="AX75" s="4"/>
      <c r="AY75" s="2">
        <v>0</v>
      </c>
      <c r="AZ75" s="2">
        <v>0</v>
      </c>
      <c r="BA75" s="8">
        <v>3.8</v>
      </c>
      <c r="BB75" s="3" t="s">
        <v>268</v>
      </c>
      <c r="BC75" s="8">
        <v>0.5</v>
      </c>
    </row>
    <row r="76" ht="15" spans="1:55">
      <c r="A76" s="2">
        <v>75</v>
      </c>
      <c r="B76" s="3" t="s">
        <v>4885</v>
      </c>
      <c r="C76" s="3" t="s">
        <v>4886</v>
      </c>
      <c r="D76" s="3" t="s">
        <v>4887</v>
      </c>
      <c r="E76" s="3" t="s">
        <v>4888</v>
      </c>
      <c r="F76" s="3" t="s">
        <v>2501</v>
      </c>
      <c r="G76" s="3" t="s">
        <v>2500</v>
      </c>
      <c r="H76" s="4"/>
      <c r="I76" s="3" t="s">
        <v>2499</v>
      </c>
      <c r="J76" s="3" t="s">
        <v>4889</v>
      </c>
      <c r="K76" s="2">
        <v>300000</v>
      </c>
      <c r="L76" s="2">
        <v>0</v>
      </c>
      <c r="M76" s="5">
        <v>44075</v>
      </c>
      <c r="N76" s="5">
        <v>45170</v>
      </c>
      <c r="O76" s="6">
        <v>4.3</v>
      </c>
      <c r="P76" s="7">
        <v>41977.17</v>
      </c>
      <c r="Q76" s="2">
        <v>0</v>
      </c>
      <c r="R76" s="2">
        <v>0</v>
      </c>
      <c r="S76" s="2">
        <v>0</v>
      </c>
      <c r="T76" s="2">
        <v>0</v>
      </c>
      <c r="U76" s="2">
        <v>0</v>
      </c>
      <c r="V76" s="2">
        <v>0</v>
      </c>
      <c r="W76" s="2">
        <v>0</v>
      </c>
      <c r="X76" s="2">
        <v>0</v>
      </c>
      <c r="Y76" s="2">
        <v>0</v>
      </c>
      <c r="Z76" s="2">
        <v>0</v>
      </c>
      <c r="AA76" s="3" t="s">
        <v>279</v>
      </c>
      <c r="AB76" s="3" t="s">
        <v>279</v>
      </c>
      <c r="AC76" s="3" t="s">
        <v>288</v>
      </c>
      <c r="AD76" s="3" t="s">
        <v>270</v>
      </c>
      <c r="AE76" s="3" t="s">
        <v>166</v>
      </c>
      <c r="AF76" s="3" t="s">
        <v>166</v>
      </c>
      <c r="AG76" s="3" t="s">
        <v>24</v>
      </c>
      <c r="AH76" s="3" t="s">
        <v>166</v>
      </c>
      <c r="AI76" s="3" t="s">
        <v>4890</v>
      </c>
      <c r="AJ76" s="3" t="s">
        <v>5134</v>
      </c>
      <c r="AK76" s="3" t="s">
        <v>5135</v>
      </c>
      <c r="AL76" s="3" t="s">
        <v>288</v>
      </c>
      <c r="AM76" s="3" t="s">
        <v>4928</v>
      </c>
      <c r="AN76" s="3" t="s">
        <v>4894</v>
      </c>
      <c r="AO76" s="3" t="s">
        <v>4895</v>
      </c>
      <c r="AP76" s="3" t="s">
        <v>279</v>
      </c>
      <c r="AQ76" s="4"/>
      <c r="AR76" s="4"/>
      <c r="AS76" s="3" t="s">
        <v>1050</v>
      </c>
      <c r="AT76" s="4"/>
      <c r="AU76" s="3" t="s">
        <v>166</v>
      </c>
      <c r="AV76" s="2">
        <v>0</v>
      </c>
      <c r="AW76" s="4"/>
      <c r="AX76" s="4"/>
      <c r="AY76" s="2">
        <v>0</v>
      </c>
      <c r="AZ76" s="2">
        <v>0</v>
      </c>
      <c r="BA76" s="8">
        <v>3.8</v>
      </c>
      <c r="BB76" s="3" t="s">
        <v>268</v>
      </c>
      <c r="BC76" s="8">
        <v>0.5</v>
      </c>
    </row>
    <row r="77" ht="15" spans="1:55">
      <c r="A77" s="2">
        <v>76</v>
      </c>
      <c r="B77" s="3" t="s">
        <v>4885</v>
      </c>
      <c r="C77" s="3" t="s">
        <v>4886</v>
      </c>
      <c r="D77" s="3" t="s">
        <v>4887</v>
      </c>
      <c r="E77" s="3" t="s">
        <v>4888</v>
      </c>
      <c r="F77" s="3" t="s">
        <v>2517</v>
      </c>
      <c r="G77" s="3" t="s">
        <v>2516</v>
      </c>
      <c r="H77" s="4"/>
      <c r="I77" s="3" t="s">
        <v>2515</v>
      </c>
      <c r="J77" s="3" t="s">
        <v>4889</v>
      </c>
      <c r="K77" s="2">
        <v>150000</v>
      </c>
      <c r="L77" s="2">
        <v>0</v>
      </c>
      <c r="M77" s="5">
        <v>44075</v>
      </c>
      <c r="N77" s="5">
        <v>45170</v>
      </c>
      <c r="O77" s="6">
        <v>4.3</v>
      </c>
      <c r="P77" s="7">
        <v>16065.23</v>
      </c>
      <c r="Q77" s="2">
        <v>0</v>
      </c>
      <c r="R77" s="2">
        <v>0</v>
      </c>
      <c r="S77" s="2">
        <v>0</v>
      </c>
      <c r="T77" s="2">
        <v>0</v>
      </c>
      <c r="U77" s="2">
        <v>0</v>
      </c>
      <c r="V77" s="2">
        <v>0</v>
      </c>
      <c r="W77" s="2">
        <v>0</v>
      </c>
      <c r="X77" s="2">
        <v>0</v>
      </c>
      <c r="Y77" s="2">
        <v>0</v>
      </c>
      <c r="Z77" s="2">
        <v>0</v>
      </c>
      <c r="AA77" s="3" t="s">
        <v>279</v>
      </c>
      <c r="AB77" s="3" t="s">
        <v>279</v>
      </c>
      <c r="AC77" s="3" t="s">
        <v>288</v>
      </c>
      <c r="AD77" s="3" t="s">
        <v>270</v>
      </c>
      <c r="AE77" s="3" t="s">
        <v>166</v>
      </c>
      <c r="AF77" s="3" t="s">
        <v>166</v>
      </c>
      <c r="AG77" s="3" t="s">
        <v>24</v>
      </c>
      <c r="AH77" s="3" t="s">
        <v>166</v>
      </c>
      <c r="AI77" s="3" t="s">
        <v>4890</v>
      </c>
      <c r="AJ77" s="3" t="s">
        <v>5108</v>
      </c>
      <c r="AK77" s="3" t="s">
        <v>5109</v>
      </c>
      <c r="AL77" s="3" t="s">
        <v>288</v>
      </c>
      <c r="AM77" s="3" t="s">
        <v>4928</v>
      </c>
      <c r="AN77" s="3" t="s">
        <v>4894</v>
      </c>
      <c r="AO77" s="3" t="s">
        <v>4895</v>
      </c>
      <c r="AP77" s="3" t="s">
        <v>279</v>
      </c>
      <c r="AQ77" s="4"/>
      <c r="AR77" s="4"/>
      <c r="AS77" s="3" t="s">
        <v>1050</v>
      </c>
      <c r="AT77" s="4"/>
      <c r="AU77" s="3" t="s">
        <v>166</v>
      </c>
      <c r="AV77" s="2">
        <v>0</v>
      </c>
      <c r="AW77" s="4"/>
      <c r="AX77" s="4"/>
      <c r="AY77" s="2">
        <v>0</v>
      </c>
      <c r="AZ77" s="2">
        <v>0</v>
      </c>
      <c r="BA77" s="8">
        <v>3.8</v>
      </c>
      <c r="BB77" s="3" t="s">
        <v>268</v>
      </c>
      <c r="BC77" s="8">
        <v>0.5</v>
      </c>
    </row>
    <row r="78" ht="15" spans="1:55">
      <c r="A78" s="2">
        <v>77</v>
      </c>
      <c r="B78" s="3" t="s">
        <v>4885</v>
      </c>
      <c r="C78" s="3" t="s">
        <v>4886</v>
      </c>
      <c r="D78" s="3" t="s">
        <v>4887</v>
      </c>
      <c r="E78" s="3" t="s">
        <v>4888</v>
      </c>
      <c r="F78" s="3" t="s">
        <v>5136</v>
      </c>
      <c r="G78" s="3" t="s">
        <v>5137</v>
      </c>
      <c r="H78" s="4"/>
      <c r="I78" s="3" t="s">
        <v>5138</v>
      </c>
      <c r="J78" s="3" t="s">
        <v>4889</v>
      </c>
      <c r="K78" s="2">
        <v>300000</v>
      </c>
      <c r="L78" s="2">
        <v>0</v>
      </c>
      <c r="M78" s="5">
        <v>44076</v>
      </c>
      <c r="N78" s="5">
        <v>45171</v>
      </c>
      <c r="O78" s="6">
        <v>7.75</v>
      </c>
      <c r="P78" s="7">
        <v>53181.27</v>
      </c>
      <c r="Q78" s="2">
        <v>0</v>
      </c>
      <c r="R78" s="2">
        <v>0</v>
      </c>
      <c r="S78" s="2">
        <v>0</v>
      </c>
      <c r="T78" s="2">
        <v>0</v>
      </c>
      <c r="U78" s="2">
        <v>0</v>
      </c>
      <c r="V78" s="2">
        <v>0</v>
      </c>
      <c r="W78" s="2">
        <v>0</v>
      </c>
      <c r="X78" s="2">
        <v>0</v>
      </c>
      <c r="Y78" s="2">
        <v>0</v>
      </c>
      <c r="Z78" s="2">
        <v>0</v>
      </c>
      <c r="AA78" s="3" t="s">
        <v>279</v>
      </c>
      <c r="AB78" s="3" t="s">
        <v>279</v>
      </c>
      <c r="AC78" s="3" t="s">
        <v>4911</v>
      </c>
      <c r="AD78" s="3" t="s">
        <v>270</v>
      </c>
      <c r="AE78" s="3" t="s">
        <v>166</v>
      </c>
      <c r="AF78" s="3" t="s">
        <v>166</v>
      </c>
      <c r="AG78" s="3" t="s">
        <v>24</v>
      </c>
      <c r="AH78" s="3" t="s">
        <v>166</v>
      </c>
      <c r="AI78" s="3" t="s">
        <v>4890</v>
      </c>
      <c r="AJ78" s="3" t="s">
        <v>4912</v>
      </c>
      <c r="AK78" s="3" t="s">
        <v>4913</v>
      </c>
      <c r="AL78" s="3" t="s">
        <v>4911</v>
      </c>
      <c r="AM78" s="3" t="s">
        <v>421</v>
      </c>
      <c r="AN78" s="3" t="s">
        <v>4894</v>
      </c>
      <c r="AO78" s="3" t="s">
        <v>4895</v>
      </c>
      <c r="AP78" s="3" t="s">
        <v>279</v>
      </c>
      <c r="AQ78" s="4"/>
      <c r="AR78" s="4"/>
      <c r="AS78" s="3" t="s">
        <v>1050</v>
      </c>
      <c r="AT78" s="4"/>
      <c r="AU78" s="3" t="s">
        <v>166</v>
      </c>
      <c r="AV78" s="2">
        <v>0</v>
      </c>
      <c r="AW78" s="4"/>
      <c r="AX78" s="4"/>
      <c r="AY78" s="2">
        <v>0</v>
      </c>
      <c r="AZ78" s="2">
        <v>0</v>
      </c>
      <c r="BA78" s="8">
        <v>3.85</v>
      </c>
      <c r="BB78" s="3" t="s">
        <v>268</v>
      </c>
      <c r="BC78" s="8">
        <v>3.9</v>
      </c>
    </row>
    <row r="79" ht="15" spans="1:55">
      <c r="A79" s="2">
        <v>78</v>
      </c>
      <c r="B79" s="3" t="s">
        <v>4885</v>
      </c>
      <c r="C79" s="3" t="s">
        <v>4886</v>
      </c>
      <c r="D79" s="3" t="s">
        <v>4887</v>
      </c>
      <c r="E79" s="3" t="s">
        <v>4935</v>
      </c>
      <c r="F79" s="3" t="s">
        <v>5139</v>
      </c>
      <c r="G79" s="3" t="s">
        <v>5140</v>
      </c>
      <c r="H79" s="4"/>
      <c r="I79" s="3" t="s">
        <v>5141</v>
      </c>
      <c r="J79" s="3" t="s">
        <v>4889</v>
      </c>
      <c r="K79" s="2">
        <v>200000</v>
      </c>
      <c r="L79" s="2">
        <v>0</v>
      </c>
      <c r="M79" s="5">
        <v>44078</v>
      </c>
      <c r="N79" s="5">
        <v>45173</v>
      </c>
      <c r="O79" s="6">
        <v>7.75</v>
      </c>
      <c r="P79" s="7">
        <v>32228.36</v>
      </c>
      <c r="Q79" s="2">
        <v>0</v>
      </c>
      <c r="R79" s="2">
        <v>0</v>
      </c>
      <c r="S79" s="2">
        <v>0</v>
      </c>
      <c r="T79" s="2">
        <v>0</v>
      </c>
      <c r="U79" s="2">
        <v>0</v>
      </c>
      <c r="V79" s="2">
        <v>0</v>
      </c>
      <c r="W79" s="2">
        <v>0</v>
      </c>
      <c r="X79" s="2">
        <v>0</v>
      </c>
      <c r="Y79" s="2">
        <v>0</v>
      </c>
      <c r="Z79" s="2">
        <v>0</v>
      </c>
      <c r="AA79" s="3" t="s">
        <v>279</v>
      </c>
      <c r="AB79" s="3" t="s">
        <v>279</v>
      </c>
      <c r="AC79" s="3" t="s">
        <v>288</v>
      </c>
      <c r="AD79" s="3" t="s">
        <v>1333</v>
      </c>
      <c r="AE79" s="3" t="s">
        <v>24</v>
      </c>
      <c r="AF79" s="3" t="s">
        <v>166</v>
      </c>
      <c r="AG79" s="3" t="s">
        <v>24</v>
      </c>
      <c r="AH79" s="3" t="s">
        <v>166</v>
      </c>
      <c r="AI79" s="3" t="s">
        <v>4890</v>
      </c>
      <c r="AJ79" s="3" t="s">
        <v>5052</v>
      </c>
      <c r="AK79" s="3" t="s">
        <v>5053</v>
      </c>
      <c r="AL79" s="3" t="s">
        <v>288</v>
      </c>
      <c r="AM79" s="3" t="s">
        <v>4928</v>
      </c>
      <c r="AN79" s="3" t="s">
        <v>4894</v>
      </c>
      <c r="AO79" s="3" t="s">
        <v>4895</v>
      </c>
      <c r="AP79" s="3" t="s">
        <v>279</v>
      </c>
      <c r="AQ79" s="4"/>
      <c r="AR79" s="4"/>
      <c r="AS79" s="3" t="s">
        <v>1050</v>
      </c>
      <c r="AT79" s="4"/>
      <c r="AU79" s="3" t="s">
        <v>166</v>
      </c>
      <c r="AV79" s="2">
        <v>0</v>
      </c>
      <c r="AW79" s="4"/>
      <c r="AX79" s="4"/>
      <c r="AY79" s="2">
        <v>0</v>
      </c>
      <c r="AZ79" s="2">
        <v>0</v>
      </c>
      <c r="BA79" s="8">
        <v>3.85</v>
      </c>
      <c r="BB79" s="3" t="s">
        <v>268</v>
      </c>
      <c r="BC79" s="8">
        <v>3.9</v>
      </c>
    </row>
    <row r="80" ht="15" spans="1:55">
      <c r="A80" s="2">
        <v>79</v>
      </c>
      <c r="B80" s="3" t="s">
        <v>4885</v>
      </c>
      <c r="C80" s="3" t="s">
        <v>4886</v>
      </c>
      <c r="D80" s="3" t="s">
        <v>4887</v>
      </c>
      <c r="E80" s="3" t="s">
        <v>4902</v>
      </c>
      <c r="F80" s="3" t="s">
        <v>5142</v>
      </c>
      <c r="G80" s="3" t="s">
        <v>5143</v>
      </c>
      <c r="H80" s="4"/>
      <c r="I80" s="3" t="s">
        <v>5144</v>
      </c>
      <c r="J80" s="3" t="s">
        <v>4889</v>
      </c>
      <c r="K80" s="2">
        <v>150000</v>
      </c>
      <c r="L80" s="2">
        <v>0</v>
      </c>
      <c r="M80" s="5">
        <v>44078</v>
      </c>
      <c r="N80" s="5">
        <v>44443</v>
      </c>
      <c r="O80" s="6">
        <v>8.4</v>
      </c>
      <c r="P80" s="7">
        <v>12369.34</v>
      </c>
      <c r="Q80" s="2">
        <v>0</v>
      </c>
      <c r="R80" s="2">
        <v>0</v>
      </c>
      <c r="S80" s="2">
        <v>0</v>
      </c>
      <c r="T80" s="2">
        <v>0</v>
      </c>
      <c r="U80" s="2">
        <v>0</v>
      </c>
      <c r="V80" s="2">
        <v>0</v>
      </c>
      <c r="W80" s="2">
        <v>0</v>
      </c>
      <c r="X80" s="2">
        <v>0</v>
      </c>
      <c r="Y80" s="2">
        <v>0</v>
      </c>
      <c r="Z80" s="2">
        <v>0</v>
      </c>
      <c r="AA80" s="3" t="s">
        <v>279</v>
      </c>
      <c r="AB80" s="3" t="s">
        <v>279</v>
      </c>
      <c r="AC80" s="3" t="s">
        <v>288</v>
      </c>
      <c r="AD80" s="3" t="s">
        <v>1333</v>
      </c>
      <c r="AE80" s="3" t="s">
        <v>24</v>
      </c>
      <c r="AF80" s="3" t="s">
        <v>166</v>
      </c>
      <c r="AG80" s="3" t="s">
        <v>24</v>
      </c>
      <c r="AH80" s="3" t="s">
        <v>166</v>
      </c>
      <c r="AI80" s="3" t="s">
        <v>4906</v>
      </c>
      <c r="AJ80" s="3" t="s">
        <v>5145</v>
      </c>
      <c r="AK80" s="3" t="s">
        <v>5146</v>
      </c>
      <c r="AL80" s="3" t="s">
        <v>288</v>
      </c>
      <c r="AM80" s="3" t="s">
        <v>4909</v>
      </c>
      <c r="AN80" s="3" t="s">
        <v>4894</v>
      </c>
      <c r="AO80" s="3" t="s">
        <v>4910</v>
      </c>
      <c r="AP80" s="3" t="s">
        <v>279</v>
      </c>
      <c r="AQ80" s="4"/>
      <c r="AR80" s="4"/>
      <c r="AS80" s="3" t="s">
        <v>1050</v>
      </c>
      <c r="AT80" s="4"/>
      <c r="AU80" s="3" t="s">
        <v>166</v>
      </c>
      <c r="AV80" s="2">
        <v>0</v>
      </c>
      <c r="AW80" s="4"/>
      <c r="AX80" s="4"/>
      <c r="AY80" s="2">
        <v>0</v>
      </c>
      <c r="AZ80" s="2">
        <v>0</v>
      </c>
      <c r="BA80" s="8">
        <v>3.85</v>
      </c>
      <c r="BB80" s="3" t="s">
        <v>268</v>
      </c>
      <c r="BC80" s="8">
        <v>4.55</v>
      </c>
    </row>
    <row r="81" ht="15" spans="1:55">
      <c r="A81" s="2">
        <v>80</v>
      </c>
      <c r="B81" s="3" t="s">
        <v>4885</v>
      </c>
      <c r="C81" s="3" t="s">
        <v>4886</v>
      </c>
      <c r="D81" s="3" t="s">
        <v>4887</v>
      </c>
      <c r="E81" s="3" t="s">
        <v>4902</v>
      </c>
      <c r="F81" s="3" t="s">
        <v>5147</v>
      </c>
      <c r="G81" s="3" t="s">
        <v>5148</v>
      </c>
      <c r="H81" s="4"/>
      <c r="I81" s="3" t="s">
        <v>5149</v>
      </c>
      <c r="J81" s="3" t="s">
        <v>4889</v>
      </c>
      <c r="K81" s="2">
        <v>300000</v>
      </c>
      <c r="L81" s="2">
        <v>0</v>
      </c>
      <c r="M81" s="5">
        <v>44078</v>
      </c>
      <c r="N81" s="5">
        <v>44443</v>
      </c>
      <c r="O81" s="6">
        <v>8.4</v>
      </c>
      <c r="P81" s="7">
        <v>24737.86</v>
      </c>
      <c r="Q81" s="2">
        <v>0</v>
      </c>
      <c r="R81" s="2">
        <v>0</v>
      </c>
      <c r="S81" s="2">
        <v>0</v>
      </c>
      <c r="T81" s="2">
        <v>0</v>
      </c>
      <c r="U81" s="2">
        <v>0</v>
      </c>
      <c r="V81" s="2">
        <v>0</v>
      </c>
      <c r="W81" s="2">
        <v>0</v>
      </c>
      <c r="X81" s="2">
        <v>0</v>
      </c>
      <c r="Y81" s="2">
        <v>0</v>
      </c>
      <c r="Z81" s="2">
        <v>0</v>
      </c>
      <c r="AA81" s="3" t="s">
        <v>279</v>
      </c>
      <c r="AB81" s="3" t="s">
        <v>279</v>
      </c>
      <c r="AC81" s="3" t="s">
        <v>288</v>
      </c>
      <c r="AD81" s="3" t="s">
        <v>1333</v>
      </c>
      <c r="AE81" s="3" t="s">
        <v>24</v>
      </c>
      <c r="AF81" s="3" t="s">
        <v>166</v>
      </c>
      <c r="AG81" s="3" t="s">
        <v>24</v>
      </c>
      <c r="AH81" s="3" t="s">
        <v>166</v>
      </c>
      <c r="AI81" s="3" t="s">
        <v>4906</v>
      </c>
      <c r="AJ81" s="3" t="s">
        <v>5043</v>
      </c>
      <c r="AK81" s="3" t="s">
        <v>5044</v>
      </c>
      <c r="AL81" s="3" t="s">
        <v>288</v>
      </c>
      <c r="AM81" s="3" t="s">
        <v>4909</v>
      </c>
      <c r="AN81" s="3" t="s">
        <v>5150</v>
      </c>
      <c r="AO81" s="3" t="s">
        <v>4910</v>
      </c>
      <c r="AP81" s="3" t="s">
        <v>279</v>
      </c>
      <c r="AQ81" s="4"/>
      <c r="AR81" s="4"/>
      <c r="AS81" s="3" t="s">
        <v>1050</v>
      </c>
      <c r="AT81" s="4"/>
      <c r="AU81" s="3" t="s">
        <v>166</v>
      </c>
      <c r="AV81" s="2">
        <v>0</v>
      </c>
      <c r="AW81" s="4"/>
      <c r="AX81" s="4"/>
      <c r="AY81" s="2">
        <v>0</v>
      </c>
      <c r="AZ81" s="2">
        <v>0</v>
      </c>
      <c r="BA81" s="8">
        <v>3.85</v>
      </c>
      <c r="BB81" s="3" t="s">
        <v>268</v>
      </c>
      <c r="BC81" s="8">
        <v>4.55</v>
      </c>
    </row>
    <row r="82" ht="15" spans="1:55">
      <c r="A82" s="2">
        <v>81</v>
      </c>
      <c r="B82" s="3" t="s">
        <v>4885</v>
      </c>
      <c r="C82" s="3" t="s">
        <v>4886</v>
      </c>
      <c r="D82" s="3" t="s">
        <v>4887</v>
      </c>
      <c r="E82" s="3" t="s">
        <v>5151</v>
      </c>
      <c r="F82" s="3" t="s">
        <v>5152</v>
      </c>
      <c r="G82" s="3" t="s">
        <v>5153</v>
      </c>
      <c r="H82" s="4"/>
      <c r="I82" s="3" t="s">
        <v>5154</v>
      </c>
      <c r="J82" s="3" t="s">
        <v>4889</v>
      </c>
      <c r="K82" s="2">
        <v>1500000</v>
      </c>
      <c r="L82" s="2">
        <v>0</v>
      </c>
      <c r="M82" s="5">
        <v>44081</v>
      </c>
      <c r="N82" s="5">
        <v>44446</v>
      </c>
      <c r="O82" s="6">
        <v>7.48</v>
      </c>
      <c r="P82" s="7">
        <v>104998.39</v>
      </c>
      <c r="Q82" s="2">
        <v>0</v>
      </c>
      <c r="R82" s="2">
        <v>0</v>
      </c>
      <c r="S82" s="2">
        <v>0</v>
      </c>
      <c r="T82" s="2">
        <v>0</v>
      </c>
      <c r="U82" s="2">
        <v>0</v>
      </c>
      <c r="V82" s="2">
        <v>0</v>
      </c>
      <c r="W82" s="2">
        <v>0</v>
      </c>
      <c r="X82" s="2">
        <v>0</v>
      </c>
      <c r="Y82" s="2">
        <v>0</v>
      </c>
      <c r="Z82" s="2">
        <v>0</v>
      </c>
      <c r="AA82" s="3" t="s">
        <v>279</v>
      </c>
      <c r="AB82" s="3" t="s">
        <v>279</v>
      </c>
      <c r="AC82" s="3" t="s">
        <v>288</v>
      </c>
      <c r="AD82" s="3" t="s">
        <v>1333</v>
      </c>
      <c r="AE82" s="3" t="s">
        <v>24</v>
      </c>
      <c r="AF82" s="3" t="s">
        <v>166</v>
      </c>
      <c r="AG82" s="3" t="s">
        <v>166</v>
      </c>
      <c r="AH82" s="3" t="s">
        <v>166</v>
      </c>
      <c r="AI82" s="3" t="s">
        <v>4906</v>
      </c>
      <c r="AJ82" s="3" t="s">
        <v>5052</v>
      </c>
      <c r="AK82" s="3" t="s">
        <v>5053</v>
      </c>
      <c r="AL82" s="3" t="s">
        <v>288</v>
      </c>
      <c r="AM82" s="3" t="s">
        <v>4928</v>
      </c>
      <c r="AN82" s="3" t="s">
        <v>4894</v>
      </c>
      <c r="AO82" s="3" t="s">
        <v>4910</v>
      </c>
      <c r="AP82" s="3" t="s">
        <v>279</v>
      </c>
      <c r="AQ82" s="4"/>
      <c r="AR82" s="4"/>
      <c r="AS82" s="3" t="s">
        <v>1050</v>
      </c>
      <c r="AT82" s="4"/>
      <c r="AU82" s="3" t="s">
        <v>166</v>
      </c>
      <c r="AV82" s="2">
        <v>0</v>
      </c>
      <c r="AW82" s="4"/>
      <c r="AX82" s="4"/>
      <c r="AY82" s="2">
        <v>0</v>
      </c>
      <c r="AZ82" s="2">
        <v>0</v>
      </c>
      <c r="BA82" s="8">
        <v>3.85</v>
      </c>
      <c r="BB82" s="3" t="s">
        <v>268</v>
      </c>
      <c r="BC82" s="8">
        <v>3.63</v>
      </c>
    </row>
    <row r="83" ht="15" spans="1:55">
      <c r="A83" s="2">
        <v>82</v>
      </c>
      <c r="B83" s="3" t="s">
        <v>4885</v>
      </c>
      <c r="C83" s="3" t="s">
        <v>4886</v>
      </c>
      <c r="D83" s="3" t="s">
        <v>4887</v>
      </c>
      <c r="E83" s="3" t="s">
        <v>4935</v>
      </c>
      <c r="F83" s="3" t="s">
        <v>2526</v>
      </c>
      <c r="G83" s="3" t="s">
        <v>2525</v>
      </c>
      <c r="H83" s="4"/>
      <c r="I83" s="3" t="s">
        <v>2524</v>
      </c>
      <c r="J83" s="3" t="s">
        <v>4889</v>
      </c>
      <c r="K83" s="2">
        <v>300000</v>
      </c>
      <c r="L83" s="2">
        <v>0</v>
      </c>
      <c r="M83" s="5">
        <v>44081</v>
      </c>
      <c r="N83" s="5">
        <v>45176</v>
      </c>
      <c r="O83" s="6">
        <v>4.3</v>
      </c>
      <c r="P83" s="7">
        <v>44507.93</v>
      </c>
      <c r="Q83" s="2">
        <v>0</v>
      </c>
      <c r="R83" s="2">
        <v>0</v>
      </c>
      <c r="S83" s="2">
        <v>0</v>
      </c>
      <c r="T83" s="2">
        <v>0</v>
      </c>
      <c r="U83" s="2">
        <v>0</v>
      </c>
      <c r="V83" s="2">
        <v>0</v>
      </c>
      <c r="W83" s="2">
        <v>0</v>
      </c>
      <c r="X83" s="2">
        <v>0</v>
      </c>
      <c r="Y83" s="2">
        <v>0</v>
      </c>
      <c r="Z83" s="2">
        <v>0</v>
      </c>
      <c r="AA83" s="3" t="s">
        <v>279</v>
      </c>
      <c r="AB83" s="3" t="s">
        <v>279</v>
      </c>
      <c r="AC83" s="3" t="s">
        <v>4950</v>
      </c>
      <c r="AD83" s="3" t="s">
        <v>1333</v>
      </c>
      <c r="AE83" s="3" t="s">
        <v>24</v>
      </c>
      <c r="AF83" s="3" t="s">
        <v>166</v>
      </c>
      <c r="AG83" s="3" t="s">
        <v>24</v>
      </c>
      <c r="AH83" s="3" t="s">
        <v>166</v>
      </c>
      <c r="AI83" s="3" t="s">
        <v>4890</v>
      </c>
      <c r="AJ83" s="3" t="s">
        <v>5155</v>
      </c>
      <c r="AK83" s="3" t="s">
        <v>5156</v>
      </c>
      <c r="AL83" s="3" t="s">
        <v>4950</v>
      </c>
      <c r="AM83" s="3" t="s">
        <v>5157</v>
      </c>
      <c r="AN83" s="3" t="s">
        <v>4894</v>
      </c>
      <c r="AO83" s="3" t="s">
        <v>4895</v>
      </c>
      <c r="AP83" s="3" t="s">
        <v>279</v>
      </c>
      <c r="AQ83" s="4"/>
      <c r="AR83" s="4"/>
      <c r="AS83" s="3" t="s">
        <v>599</v>
      </c>
      <c r="AT83" s="4"/>
      <c r="AU83" s="3" t="s">
        <v>166</v>
      </c>
      <c r="AV83" s="2">
        <v>0</v>
      </c>
      <c r="AW83" s="4"/>
      <c r="AX83" s="4"/>
      <c r="AY83" s="2">
        <v>0</v>
      </c>
      <c r="AZ83" s="2">
        <v>0</v>
      </c>
      <c r="BA83" s="8">
        <v>3.8</v>
      </c>
      <c r="BB83" s="3" t="s">
        <v>268</v>
      </c>
      <c r="BC83" s="8">
        <v>0.5</v>
      </c>
    </row>
    <row r="84" ht="15" spans="1:55">
      <c r="A84" s="2">
        <v>83</v>
      </c>
      <c r="B84" s="3" t="s">
        <v>4885</v>
      </c>
      <c r="C84" s="3" t="s">
        <v>4886</v>
      </c>
      <c r="D84" s="3" t="s">
        <v>4887</v>
      </c>
      <c r="E84" s="3" t="s">
        <v>4935</v>
      </c>
      <c r="F84" s="3" t="s">
        <v>2543</v>
      </c>
      <c r="G84" s="3" t="s">
        <v>2542</v>
      </c>
      <c r="H84" s="4"/>
      <c r="I84" s="3" t="s">
        <v>2541</v>
      </c>
      <c r="J84" s="3" t="s">
        <v>4889</v>
      </c>
      <c r="K84" s="2">
        <v>300000</v>
      </c>
      <c r="L84" s="2">
        <v>0</v>
      </c>
      <c r="M84" s="5">
        <v>44081</v>
      </c>
      <c r="N84" s="5">
        <v>45176</v>
      </c>
      <c r="O84" s="6">
        <v>4.3</v>
      </c>
      <c r="P84" s="7">
        <v>48911.8</v>
      </c>
      <c r="Q84" s="2">
        <v>0</v>
      </c>
      <c r="R84" s="2">
        <v>0</v>
      </c>
      <c r="S84" s="2">
        <v>0</v>
      </c>
      <c r="T84" s="2">
        <v>0</v>
      </c>
      <c r="U84" s="2">
        <v>0</v>
      </c>
      <c r="V84" s="2">
        <v>0</v>
      </c>
      <c r="W84" s="2">
        <v>0</v>
      </c>
      <c r="X84" s="2">
        <v>0</v>
      </c>
      <c r="Y84" s="2">
        <v>0</v>
      </c>
      <c r="Z84" s="2">
        <v>0</v>
      </c>
      <c r="AA84" s="3" t="s">
        <v>279</v>
      </c>
      <c r="AB84" s="3" t="s">
        <v>279</v>
      </c>
      <c r="AC84" s="3" t="s">
        <v>4932</v>
      </c>
      <c r="AD84" s="3" t="s">
        <v>1333</v>
      </c>
      <c r="AE84" s="3" t="s">
        <v>24</v>
      </c>
      <c r="AF84" s="3" t="s">
        <v>166</v>
      </c>
      <c r="AG84" s="3" t="s">
        <v>24</v>
      </c>
      <c r="AH84" s="3" t="s">
        <v>166</v>
      </c>
      <c r="AI84" s="3" t="s">
        <v>4890</v>
      </c>
      <c r="AJ84" s="3" t="s">
        <v>5005</v>
      </c>
      <c r="AK84" s="3" t="s">
        <v>5006</v>
      </c>
      <c r="AL84" s="3" t="s">
        <v>288</v>
      </c>
      <c r="AM84" s="3" t="s">
        <v>4909</v>
      </c>
      <c r="AN84" s="3" t="s">
        <v>4894</v>
      </c>
      <c r="AO84" s="3" t="s">
        <v>4895</v>
      </c>
      <c r="AP84" s="3" t="s">
        <v>279</v>
      </c>
      <c r="AQ84" s="4"/>
      <c r="AR84" s="4"/>
      <c r="AS84" s="3" t="s">
        <v>1050</v>
      </c>
      <c r="AT84" s="4"/>
      <c r="AU84" s="3" t="s">
        <v>166</v>
      </c>
      <c r="AV84" s="2">
        <v>0</v>
      </c>
      <c r="AW84" s="4"/>
      <c r="AX84" s="4"/>
      <c r="AY84" s="2">
        <v>0</v>
      </c>
      <c r="AZ84" s="2">
        <v>0</v>
      </c>
      <c r="BA84" s="8">
        <v>3.8</v>
      </c>
      <c r="BB84" s="3" t="s">
        <v>268</v>
      </c>
      <c r="BC84" s="8">
        <v>0.5</v>
      </c>
    </row>
    <row r="85" ht="15" spans="1:55">
      <c r="A85" s="2">
        <v>84</v>
      </c>
      <c r="B85" s="3" t="s">
        <v>4885</v>
      </c>
      <c r="C85" s="3" t="s">
        <v>4886</v>
      </c>
      <c r="D85" s="3" t="s">
        <v>4914</v>
      </c>
      <c r="E85" s="3" t="s">
        <v>4915</v>
      </c>
      <c r="F85" s="3" t="s">
        <v>5158</v>
      </c>
      <c r="G85" s="3" t="s">
        <v>5159</v>
      </c>
      <c r="H85" s="4"/>
      <c r="I85" s="3" t="s">
        <v>5160</v>
      </c>
      <c r="J85" s="3" t="s">
        <v>4889</v>
      </c>
      <c r="K85" s="2">
        <v>250000</v>
      </c>
      <c r="L85" s="7">
        <v>196721.19</v>
      </c>
      <c r="M85" s="5">
        <v>44083</v>
      </c>
      <c r="N85" s="5">
        <v>49561</v>
      </c>
      <c r="O85" s="6">
        <v>3.3</v>
      </c>
      <c r="P85" s="7">
        <v>61391.54</v>
      </c>
      <c r="Q85" s="2">
        <v>0</v>
      </c>
      <c r="R85" s="2">
        <v>0</v>
      </c>
      <c r="S85" s="2">
        <v>0</v>
      </c>
      <c r="T85" s="2">
        <v>0</v>
      </c>
      <c r="U85" s="2">
        <v>0</v>
      </c>
      <c r="V85" s="2">
        <v>0</v>
      </c>
      <c r="W85" s="2">
        <v>0</v>
      </c>
      <c r="X85" s="2">
        <v>0</v>
      </c>
      <c r="Y85" s="2">
        <v>0</v>
      </c>
      <c r="Z85" s="2">
        <v>0</v>
      </c>
      <c r="AA85" s="3" t="s">
        <v>279</v>
      </c>
      <c r="AB85" s="3" t="s">
        <v>279</v>
      </c>
      <c r="AC85" s="3" t="s">
        <v>4950</v>
      </c>
      <c r="AD85" s="3" t="s">
        <v>1333</v>
      </c>
      <c r="AE85" s="3" t="s">
        <v>24</v>
      </c>
      <c r="AF85" s="3" t="s">
        <v>166</v>
      </c>
      <c r="AG85" s="3" t="s">
        <v>24</v>
      </c>
      <c r="AH85" s="3" t="s">
        <v>166</v>
      </c>
      <c r="AI85" s="3" t="s">
        <v>5039</v>
      </c>
      <c r="AJ85" s="3" t="s">
        <v>4919</v>
      </c>
      <c r="AK85" s="3" t="s">
        <v>4920</v>
      </c>
      <c r="AL85" s="3" t="s">
        <v>4921</v>
      </c>
      <c r="AM85" s="3" t="s">
        <v>4921</v>
      </c>
      <c r="AN85" s="3" t="s">
        <v>4894</v>
      </c>
      <c r="AO85" s="3" t="s">
        <v>4922</v>
      </c>
      <c r="AP85" s="3" t="s">
        <v>279</v>
      </c>
      <c r="AQ85" s="4"/>
      <c r="AR85" s="4"/>
      <c r="AS85" s="3" t="s">
        <v>599</v>
      </c>
      <c r="AT85" s="4"/>
      <c r="AU85" s="3" t="s">
        <v>24</v>
      </c>
      <c r="AV85" s="2">
        <v>0</v>
      </c>
      <c r="AW85" s="2">
        <v>1</v>
      </c>
      <c r="AX85" s="8">
        <v>42.92</v>
      </c>
      <c r="AY85" s="2">
        <v>0</v>
      </c>
      <c r="AZ85" s="2">
        <v>0</v>
      </c>
      <c r="BA85" s="8">
        <v>3.6</v>
      </c>
      <c r="BB85" s="3" t="s">
        <v>2618</v>
      </c>
      <c r="BC85" s="8">
        <v>-0.3</v>
      </c>
    </row>
    <row r="86" ht="15" spans="1:55">
      <c r="A86" s="2">
        <v>85</v>
      </c>
      <c r="B86" s="3" t="s">
        <v>4885</v>
      </c>
      <c r="C86" s="3" t="s">
        <v>4886</v>
      </c>
      <c r="D86" s="3" t="s">
        <v>4887</v>
      </c>
      <c r="E86" s="3" t="s">
        <v>4935</v>
      </c>
      <c r="F86" s="3" t="s">
        <v>5161</v>
      </c>
      <c r="G86" s="3" t="s">
        <v>5162</v>
      </c>
      <c r="H86" s="4"/>
      <c r="I86" s="3" t="s">
        <v>5163</v>
      </c>
      <c r="J86" s="3" t="s">
        <v>4889</v>
      </c>
      <c r="K86" s="2">
        <v>300000</v>
      </c>
      <c r="L86" s="2">
        <v>0</v>
      </c>
      <c r="M86" s="5">
        <v>44083</v>
      </c>
      <c r="N86" s="5">
        <v>45178</v>
      </c>
      <c r="O86" s="6">
        <v>7.75</v>
      </c>
      <c r="P86" s="2">
        <v>68659</v>
      </c>
      <c r="Q86" s="2">
        <v>0</v>
      </c>
      <c r="R86" s="2">
        <v>0</v>
      </c>
      <c r="S86" s="2">
        <v>0</v>
      </c>
      <c r="T86" s="2">
        <v>0</v>
      </c>
      <c r="U86" s="2">
        <v>0</v>
      </c>
      <c r="V86" s="2">
        <v>0</v>
      </c>
      <c r="W86" s="2">
        <v>0</v>
      </c>
      <c r="X86" s="2">
        <v>0</v>
      </c>
      <c r="Y86" s="2">
        <v>0</v>
      </c>
      <c r="Z86" s="2">
        <v>0</v>
      </c>
      <c r="AA86" s="3" t="s">
        <v>279</v>
      </c>
      <c r="AB86" s="3" t="s">
        <v>279</v>
      </c>
      <c r="AC86" s="3" t="s">
        <v>288</v>
      </c>
      <c r="AD86" s="3" t="s">
        <v>1333</v>
      </c>
      <c r="AE86" s="3" t="s">
        <v>24</v>
      </c>
      <c r="AF86" s="3" t="s">
        <v>166</v>
      </c>
      <c r="AG86" s="3" t="s">
        <v>24</v>
      </c>
      <c r="AH86" s="3" t="s">
        <v>166</v>
      </c>
      <c r="AI86" s="3" t="s">
        <v>4890</v>
      </c>
      <c r="AJ86" s="3" t="s">
        <v>5045</v>
      </c>
      <c r="AK86" s="3" t="s">
        <v>5046</v>
      </c>
      <c r="AL86" s="3" t="s">
        <v>288</v>
      </c>
      <c r="AM86" s="3" t="s">
        <v>4928</v>
      </c>
      <c r="AN86" s="3" t="s">
        <v>4894</v>
      </c>
      <c r="AO86" s="3" t="s">
        <v>4895</v>
      </c>
      <c r="AP86" s="3" t="s">
        <v>279</v>
      </c>
      <c r="AQ86" s="4"/>
      <c r="AR86" s="4"/>
      <c r="AS86" s="3" t="s">
        <v>599</v>
      </c>
      <c r="AT86" s="4"/>
      <c r="AU86" s="3" t="s">
        <v>166</v>
      </c>
      <c r="AV86" s="2">
        <v>0</v>
      </c>
      <c r="AW86" s="4"/>
      <c r="AX86" s="4"/>
      <c r="AY86" s="2">
        <v>0</v>
      </c>
      <c r="AZ86" s="2">
        <v>0</v>
      </c>
      <c r="BA86" s="8">
        <v>3.85</v>
      </c>
      <c r="BB86" s="3" t="s">
        <v>268</v>
      </c>
      <c r="BC86" s="8">
        <v>3.9</v>
      </c>
    </row>
    <row r="87" ht="15" spans="1:55">
      <c r="A87" s="2">
        <v>86</v>
      </c>
      <c r="B87" s="3" t="s">
        <v>4885</v>
      </c>
      <c r="C87" s="3" t="s">
        <v>4886</v>
      </c>
      <c r="D87" s="3" t="s">
        <v>4887</v>
      </c>
      <c r="E87" s="3" t="s">
        <v>4935</v>
      </c>
      <c r="F87" s="3" t="s">
        <v>5164</v>
      </c>
      <c r="G87" s="3" t="s">
        <v>5165</v>
      </c>
      <c r="H87" s="4"/>
      <c r="I87" s="3" t="s">
        <v>5166</v>
      </c>
      <c r="J87" s="3" t="s">
        <v>4889</v>
      </c>
      <c r="K87" s="2">
        <v>800000</v>
      </c>
      <c r="L87" s="2">
        <v>0</v>
      </c>
      <c r="M87" s="5">
        <v>44088</v>
      </c>
      <c r="N87" s="5">
        <v>47740</v>
      </c>
      <c r="O87" s="6">
        <v>7.8</v>
      </c>
      <c r="P87" s="7">
        <v>121467.34</v>
      </c>
      <c r="Q87" s="2">
        <v>0</v>
      </c>
      <c r="R87" s="2">
        <v>0</v>
      </c>
      <c r="S87" s="2">
        <v>0</v>
      </c>
      <c r="T87" s="2">
        <v>0</v>
      </c>
      <c r="U87" s="2">
        <v>0</v>
      </c>
      <c r="V87" s="2">
        <v>0</v>
      </c>
      <c r="W87" s="2">
        <v>0</v>
      </c>
      <c r="X87" s="2">
        <v>0</v>
      </c>
      <c r="Y87" s="2">
        <v>0</v>
      </c>
      <c r="Z87" s="2">
        <v>0</v>
      </c>
      <c r="AA87" s="3" t="s">
        <v>279</v>
      </c>
      <c r="AB87" s="3" t="s">
        <v>279</v>
      </c>
      <c r="AC87" s="3" t="s">
        <v>2773</v>
      </c>
      <c r="AD87" s="3" t="s">
        <v>1333</v>
      </c>
      <c r="AE87" s="3" t="s">
        <v>24</v>
      </c>
      <c r="AF87" s="3" t="s">
        <v>166</v>
      </c>
      <c r="AG87" s="3" t="s">
        <v>24</v>
      </c>
      <c r="AH87" s="3" t="s">
        <v>166</v>
      </c>
      <c r="AI87" s="3" t="s">
        <v>5082</v>
      </c>
      <c r="AJ87" s="3" t="s">
        <v>5059</v>
      </c>
      <c r="AK87" s="3" t="s">
        <v>5060</v>
      </c>
      <c r="AL87" s="3" t="s">
        <v>1566</v>
      </c>
      <c r="AM87" s="3" t="s">
        <v>5061</v>
      </c>
      <c r="AN87" s="3" t="s">
        <v>4894</v>
      </c>
      <c r="AO87" s="3" t="s">
        <v>5094</v>
      </c>
      <c r="AP87" s="3" t="s">
        <v>279</v>
      </c>
      <c r="AQ87" s="4"/>
      <c r="AR87" s="4"/>
      <c r="AS87" s="3" t="s">
        <v>1050</v>
      </c>
      <c r="AT87" s="4"/>
      <c r="AU87" s="3" t="s">
        <v>166</v>
      </c>
      <c r="AV87" s="2">
        <v>0</v>
      </c>
      <c r="AW87" s="4"/>
      <c r="AX87" s="4"/>
      <c r="AY87" s="2">
        <v>0</v>
      </c>
      <c r="AZ87" s="2">
        <v>0</v>
      </c>
      <c r="BA87" s="8">
        <v>4.65</v>
      </c>
      <c r="BB87" s="3" t="s">
        <v>2618</v>
      </c>
      <c r="BC87" s="8">
        <v>3.15</v>
      </c>
    </row>
    <row r="88" ht="15" spans="1:55">
      <c r="A88" s="2">
        <v>87</v>
      </c>
      <c r="B88" s="3" t="s">
        <v>4885</v>
      </c>
      <c r="C88" s="3" t="s">
        <v>4886</v>
      </c>
      <c r="D88" s="3" t="s">
        <v>4887</v>
      </c>
      <c r="E88" s="3" t="s">
        <v>4935</v>
      </c>
      <c r="F88" s="3" t="s">
        <v>5167</v>
      </c>
      <c r="G88" s="3" t="s">
        <v>5168</v>
      </c>
      <c r="H88" s="4"/>
      <c r="I88" s="3" t="s">
        <v>5169</v>
      </c>
      <c r="J88" s="3" t="s">
        <v>4889</v>
      </c>
      <c r="K88" s="2">
        <v>300000</v>
      </c>
      <c r="L88" s="2">
        <v>0</v>
      </c>
      <c r="M88" s="5">
        <v>44091</v>
      </c>
      <c r="N88" s="5">
        <v>45186</v>
      </c>
      <c r="O88" s="6">
        <v>7.75</v>
      </c>
      <c r="P88" s="7">
        <v>61737.7</v>
      </c>
      <c r="Q88" s="2">
        <v>0</v>
      </c>
      <c r="R88" s="2">
        <v>0</v>
      </c>
      <c r="S88" s="2">
        <v>0</v>
      </c>
      <c r="T88" s="2">
        <v>0</v>
      </c>
      <c r="U88" s="2">
        <v>0</v>
      </c>
      <c r="V88" s="2">
        <v>0</v>
      </c>
      <c r="W88" s="2">
        <v>0</v>
      </c>
      <c r="X88" s="2">
        <v>0</v>
      </c>
      <c r="Y88" s="2">
        <v>0</v>
      </c>
      <c r="Z88" s="2">
        <v>0</v>
      </c>
      <c r="AA88" s="3" t="s">
        <v>279</v>
      </c>
      <c r="AB88" s="3" t="s">
        <v>279</v>
      </c>
      <c r="AC88" s="3" t="s">
        <v>4939</v>
      </c>
      <c r="AD88" s="3" t="s">
        <v>1333</v>
      </c>
      <c r="AE88" s="3" t="s">
        <v>24</v>
      </c>
      <c r="AF88" s="3" t="s">
        <v>166</v>
      </c>
      <c r="AG88" s="3" t="s">
        <v>24</v>
      </c>
      <c r="AH88" s="3" t="s">
        <v>166</v>
      </c>
      <c r="AI88" s="3" t="s">
        <v>4890</v>
      </c>
      <c r="AJ88" s="3" t="s">
        <v>5170</v>
      </c>
      <c r="AK88" s="3" t="s">
        <v>5171</v>
      </c>
      <c r="AL88" s="3" t="s">
        <v>4939</v>
      </c>
      <c r="AM88" s="3" t="s">
        <v>272</v>
      </c>
      <c r="AN88" s="3" t="s">
        <v>4894</v>
      </c>
      <c r="AO88" s="3" t="s">
        <v>4895</v>
      </c>
      <c r="AP88" s="3" t="s">
        <v>279</v>
      </c>
      <c r="AQ88" s="4"/>
      <c r="AR88" s="4"/>
      <c r="AS88" s="3" t="s">
        <v>1050</v>
      </c>
      <c r="AT88" s="4"/>
      <c r="AU88" s="3" t="s">
        <v>166</v>
      </c>
      <c r="AV88" s="2">
        <v>0</v>
      </c>
      <c r="AW88" s="4"/>
      <c r="AX88" s="4"/>
      <c r="AY88" s="2">
        <v>0</v>
      </c>
      <c r="AZ88" s="2">
        <v>0</v>
      </c>
      <c r="BA88" s="8">
        <v>3.85</v>
      </c>
      <c r="BB88" s="3" t="s">
        <v>268</v>
      </c>
      <c r="BC88" s="8">
        <v>3.9</v>
      </c>
    </row>
    <row r="89" ht="15" spans="1:55">
      <c r="A89" s="2">
        <v>88</v>
      </c>
      <c r="B89" s="3" t="s">
        <v>4885</v>
      </c>
      <c r="C89" s="3" t="s">
        <v>4886</v>
      </c>
      <c r="D89" s="3" t="s">
        <v>4887</v>
      </c>
      <c r="E89" s="3" t="s">
        <v>4935</v>
      </c>
      <c r="F89" s="3" t="s">
        <v>5172</v>
      </c>
      <c r="G89" s="3" t="s">
        <v>5173</v>
      </c>
      <c r="H89" s="4"/>
      <c r="I89" s="3" t="s">
        <v>5174</v>
      </c>
      <c r="J89" s="3" t="s">
        <v>4889</v>
      </c>
      <c r="K89" s="2">
        <v>300000</v>
      </c>
      <c r="L89" s="2">
        <v>0</v>
      </c>
      <c r="M89" s="5">
        <v>44090</v>
      </c>
      <c r="N89" s="5">
        <v>45185</v>
      </c>
      <c r="O89" s="6">
        <v>7.75</v>
      </c>
      <c r="P89" s="7">
        <v>36105.46</v>
      </c>
      <c r="Q89" s="2">
        <v>0</v>
      </c>
      <c r="R89" s="2">
        <v>0</v>
      </c>
      <c r="S89" s="2">
        <v>0</v>
      </c>
      <c r="T89" s="2">
        <v>0</v>
      </c>
      <c r="U89" s="2">
        <v>0</v>
      </c>
      <c r="V89" s="2">
        <v>0</v>
      </c>
      <c r="W89" s="2">
        <v>0</v>
      </c>
      <c r="X89" s="2">
        <v>0</v>
      </c>
      <c r="Y89" s="2">
        <v>0</v>
      </c>
      <c r="Z89" s="2">
        <v>0</v>
      </c>
      <c r="AA89" s="3" t="s">
        <v>279</v>
      </c>
      <c r="AB89" s="3" t="s">
        <v>279</v>
      </c>
      <c r="AC89" s="3" t="s">
        <v>4939</v>
      </c>
      <c r="AD89" s="3" t="s">
        <v>1333</v>
      </c>
      <c r="AE89" s="3" t="s">
        <v>24</v>
      </c>
      <c r="AF89" s="3" t="s">
        <v>166</v>
      </c>
      <c r="AG89" s="3" t="s">
        <v>24</v>
      </c>
      <c r="AH89" s="3" t="s">
        <v>166</v>
      </c>
      <c r="AI89" s="3" t="s">
        <v>4890</v>
      </c>
      <c r="AJ89" s="3" t="s">
        <v>5175</v>
      </c>
      <c r="AK89" s="3" t="s">
        <v>5176</v>
      </c>
      <c r="AL89" s="3" t="s">
        <v>4939</v>
      </c>
      <c r="AM89" s="3" t="s">
        <v>272</v>
      </c>
      <c r="AN89" s="3" t="s">
        <v>4894</v>
      </c>
      <c r="AO89" s="3" t="s">
        <v>4895</v>
      </c>
      <c r="AP89" s="3" t="s">
        <v>279</v>
      </c>
      <c r="AQ89" s="4"/>
      <c r="AR89" s="4"/>
      <c r="AS89" s="3" t="s">
        <v>599</v>
      </c>
      <c r="AT89" s="4"/>
      <c r="AU89" s="3" t="s">
        <v>166</v>
      </c>
      <c r="AV89" s="2">
        <v>0</v>
      </c>
      <c r="AW89" s="4"/>
      <c r="AX89" s="4"/>
      <c r="AY89" s="2">
        <v>0</v>
      </c>
      <c r="AZ89" s="2">
        <v>0</v>
      </c>
      <c r="BA89" s="8">
        <v>3.85</v>
      </c>
      <c r="BB89" s="3" t="s">
        <v>268</v>
      </c>
      <c r="BC89" s="8">
        <v>3.9</v>
      </c>
    </row>
    <row r="90" ht="15" spans="1:55">
      <c r="A90" s="2">
        <v>89</v>
      </c>
      <c r="B90" s="3" t="s">
        <v>4885</v>
      </c>
      <c r="C90" s="3" t="s">
        <v>4886</v>
      </c>
      <c r="D90" s="3" t="s">
        <v>4887</v>
      </c>
      <c r="E90" s="3" t="s">
        <v>4935</v>
      </c>
      <c r="F90" s="3" t="s">
        <v>5177</v>
      </c>
      <c r="G90" s="3" t="s">
        <v>5178</v>
      </c>
      <c r="H90" s="4"/>
      <c r="I90" s="3" t="s">
        <v>5179</v>
      </c>
      <c r="J90" s="3" t="s">
        <v>4889</v>
      </c>
      <c r="K90" s="2">
        <v>300000</v>
      </c>
      <c r="L90" s="2">
        <v>0</v>
      </c>
      <c r="M90" s="5">
        <v>44090</v>
      </c>
      <c r="N90" s="5">
        <v>45185</v>
      </c>
      <c r="O90" s="6">
        <v>7.75</v>
      </c>
      <c r="P90" s="7">
        <v>36123.66</v>
      </c>
      <c r="Q90" s="2">
        <v>0</v>
      </c>
      <c r="R90" s="2">
        <v>0</v>
      </c>
      <c r="S90" s="2">
        <v>0</v>
      </c>
      <c r="T90" s="2">
        <v>0</v>
      </c>
      <c r="U90" s="2">
        <v>0</v>
      </c>
      <c r="V90" s="2">
        <v>0</v>
      </c>
      <c r="W90" s="2">
        <v>0</v>
      </c>
      <c r="X90" s="2">
        <v>0</v>
      </c>
      <c r="Y90" s="2">
        <v>0</v>
      </c>
      <c r="Z90" s="2">
        <v>0</v>
      </c>
      <c r="AA90" s="3" t="s">
        <v>4897</v>
      </c>
      <c r="AB90" s="3" t="s">
        <v>279</v>
      </c>
      <c r="AC90" s="3" t="s">
        <v>288</v>
      </c>
      <c r="AD90" s="3" t="s">
        <v>1333</v>
      </c>
      <c r="AE90" s="3" t="s">
        <v>24</v>
      </c>
      <c r="AF90" s="3" t="s">
        <v>166</v>
      </c>
      <c r="AG90" s="3" t="s">
        <v>24</v>
      </c>
      <c r="AH90" s="3" t="s">
        <v>166</v>
      </c>
      <c r="AI90" s="3" t="s">
        <v>4890</v>
      </c>
      <c r="AJ90" s="3" t="s">
        <v>5180</v>
      </c>
      <c r="AK90" s="3" t="s">
        <v>4173</v>
      </c>
      <c r="AL90" s="3" t="s">
        <v>288</v>
      </c>
      <c r="AM90" s="3" t="s">
        <v>4928</v>
      </c>
      <c r="AN90" s="3" t="s">
        <v>4894</v>
      </c>
      <c r="AO90" s="3" t="s">
        <v>4895</v>
      </c>
      <c r="AP90" s="3" t="s">
        <v>279</v>
      </c>
      <c r="AQ90" s="4"/>
      <c r="AR90" s="4"/>
      <c r="AS90" s="3" t="s">
        <v>599</v>
      </c>
      <c r="AT90" s="4"/>
      <c r="AU90" s="3" t="s">
        <v>166</v>
      </c>
      <c r="AV90" s="2">
        <v>0</v>
      </c>
      <c r="AW90" s="4"/>
      <c r="AX90" s="4"/>
      <c r="AY90" s="2">
        <v>0</v>
      </c>
      <c r="AZ90" s="2">
        <v>0</v>
      </c>
      <c r="BA90" s="8">
        <v>3.85</v>
      </c>
      <c r="BB90" s="3" t="s">
        <v>268</v>
      </c>
      <c r="BC90" s="8">
        <v>3.9</v>
      </c>
    </row>
    <row r="91" ht="15" spans="1:55">
      <c r="A91" s="2">
        <v>90</v>
      </c>
      <c r="B91" s="3" t="s">
        <v>4885</v>
      </c>
      <c r="C91" s="3" t="s">
        <v>4886</v>
      </c>
      <c r="D91" s="3" t="s">
        <v>4887</v>
      </c>
      <c r="E91" s="3" t="s">
        <v>4935</v>
      </c>
      <c r="F91" s="3" t="s">
        <v>5181</v>
      </c>
      <c r="G91" s="3" t="s">
        <v>5182</v>
      </c>
      <c r="H91" s="4"/>
      <c r="I91" s="3" t="s">
        <v>5183</v>
      </c>
      <c r="J91" s="3" t="s">
        <v>4889</v>
      </c>
      <c r="K91" s="2">
        <v>300000</v>
      </c>
      <c r="L91" s="2">
        <v>0</v>
      </c>
      <c r="M91" s="5">
        <v>44090</v>
      </c>
      <c r="N91" s="5">
        <v>45185</v>
      </c>
      <c r="O91" s="6">
        <v>7.75</v>
      </c>
      <c r="P91" s="7">
        <v>36105.39</v>
      </c>
      <c r="Q91" s="2">
        <v>0</v>
      </c>
      <c r="R91" s="2">
        <v>0</v>
      </c>
      <c r="S91" s="2">
        <v>0</v>
      </c>
      <c r="T91" s="2">
        <v>0</v>
      </c>
      <c r="U91" s="2">
        <v>0</v>
      </c>
      <c r="V91" s="2">
        <v>0</v>
      </c>
      <c r="W91" s="2">
        <v>0</v>
      </c>
      <c r="X91" s="2">
        <v>0</v>
      </c>
      <c r="Y91" s="2">
        <v>0</v>
      </c>
      <c r="Z91" s="2">
        <v>0</v>
      </c>
      <c r="AA91" s="3" t="s">
        <v>279</v>
      </c>
      <c r="AB91" s="3" t="s">
        <v>279</v>
      </c>
      <c r="AC91" s="3" t="s">
        <v>288</v>
      </c>
      <c r="AD91" s="3" t="s">
        <v>1333</v>
      </c>
      <c r="AE91" s="3" t="s">
        <v>24</v>
      </c>
      <c r="AF91" s="3" t="s">
        <v>166</v>
      </c>
      <c r="AG91" s="3" t="s">
        <v>24</v>
      </c>
      <c r="AH91" s="3" t="s">
        <v>166</v>
      </c>
      <c r="AI91" s="3" t="s">
        <v>4890</v>
      </c>
      <c r="AJ91" s="3" t="s">
        <v>5184</v>
      </c>
      <c r="AK91" s="3" t="s">
        <v>5185</v>
      </c>
      <c r="AL91" s="3" t="s">
        <v>4900</v>
      </c>
      <c r="AM91" s="3" t="s">
        <v>5186</v>
      </c>
      <c r="AN91" s="3" t="s">
        <v>4894</v>
      </c>
      <c r="AO91" s="3" t="s">
        <v>4895</v>
      </c>
      <c r="AP91" s="3" t="s">
        <v>279</v>
      </c>
      <c r="AQ91" s="4"/>
      <c r="AR91" s="4"/>
      <c r="AS91" s="3" t="s">
        <v>599</v>
      </c>
      <c r="AT91" s="4"/>
      <c r="AU91" s="3" t="s">
        <v>166</v>
      </c>
      <c r="AV91" s="2">
        <v>0</v>
      </c>
      <c r="AW91" s="4"/>
      <c r="AX91" s="4"/>
      <c r="AY91" s="2">
        <v>0</v>
      </c>
      <c r="AZ91" s="2">
        <v>0</v>
      </c>
      <c r="BA91" s="8">
        <v>3.85</v>
      </c>
      <c r="BB91" s="3" t="s">
        <v>268</v>
      </c>
      <c r="BC91" s="8">
        <v>3.9</v>
      </c>
    </row>
    <row r="92" ht="15" spans="1:55">
      <c r="A92" s="2">
        <v>91</v>
      </c>
      <c r="B92" s="3" t="s">
        <v>4885</v>
      </c>
      <c r="C92" s="3" t="s">
        <v>4886</v>
      </c>
      <c r="D92" s="3" t="s">
        <v>4887</v>
      </c>
      <c r="E92" s="3" t="s">
        <v>4902</v>
      </c>
      <c r="F92" s="3" t="s">
        <v>5187</v>
      </c>
      <c r="G92" s="3" t="s">
        <v>5188</v>
      </c>
      <c r="H92" s="4"/>
      <c r="I92" s="3" t="s">
        <v>5189</v>
      </c>
      <c r="J92" s="3" t="s">
        <v>4889</v>
      </c>
      <c r="K92" s="2">
        <v>1000000</v>
      </c>
      <c r="L92" s="2">
        <v>0</v>
      </c>
      <c r="M92" s="5">
        <v>44092</v>
      </c>
      <c r="N92" s="5">
        <v>44457</v>
      </c>
      <c r="O92" s="6">
        <v>8.4</v>
      </c>
      <c r="P92" s="7">
        <v>82686.08</v>
      </c>
      <c r="Q92" s="2">
        <v>0</v>
      </c>
      <c r="R92" s="2">
        <v>0</v>
      </c>
      <c r="S92" s="2">
        <v>0</v>
      </c>
      <c r="T92" s="2">
        <v>0</v>
      </c>
      <c r="U92" s="2">
        <v>0</v>
      </c>
      <c r="V92" s="2">
        <v>0</v>
      </c>
      <c r="W92" s="2">
        <v>0</v>
      </c>
      <c r="X92" s="2">
        <v>0</v>
      </c>
      <c r="Y92" s="2">
        <v>0</v>
      </c>
      <c r="Z92" s="2">
        <v>0</v>
      </c>
      <c r="AA92" s="3" t="s">
        <v>279</v>
      </c>
      <c r="AB92" s="3" t="s">
        <v>279</v>
      </c>
      <c r="AC92" s="3" t="s">
        <v>288</v>
      </c>
      <c r="AD92" s="3" t="s">
        <v>1333</v>
      </c>
      <c r="AE92" s="3" t="s">
        <v>24</v>
      </c>
      <c r="AF92" s="3" t="s">
        <v>166</v>
      </c>
      <c r="AG92" s="3" t="s">
        <v>24</v>
      </c>
      <c r="AH92" s="3" t="s">
        <v>166</v>
      </c>
      <c r="AI92" s="3" t="s">
        <v>4906</v>
      </c>
      <c r="AJ92" s="3" t="s">
        <v>5005</v>
      </c>
      <c r="AK92" s="3" t="s">
        <v>5006</v>
      </c>
      <c r="AL92" s="3" t="s">
        <v>288</v>
      </c>
      <c r="AM92" s="3" t="s">
        <v>4909</v>
      </c>
      <c r="AN92" s="3" t="s">
        <v>4894</v>
      </c>
      <c r="AO92" s="3" t="s">
        <v>4910</v>
      </c>
      <c r="AP92" s="3" t="s">
        <v>279</v>
      </c>
      <c r="AQ92" s="4"/>
      <c r="AR92" s="4"/>
      <c r="AS92" s="3" t="s">
        <v>1050</v>
      </c>
      <c r="AT92" s="4"/>
      <c r="AU92" s="3" t="s">
        <v>166</v>
      </c>
      <c r="AV92" s="2">
        <v>0</v>
      </c>
      <c r="AW92" s="4"/>
      <c r="AX92" s="4"/>
      <c r="AY92" s="2">
        <v>0</v>
      </c>
      <c r="AZ92" s="2">
        <v>0</v>
      </c>
      <c r="BA92" s="8">
        <v>3.85</v>
      </c>
      <c r="BB92" s="3" t="s">
        <v>268</v>
      </c>
      <c r="BC92" s="8">
        <v>4.55</v>
      </c>
    </row>
    <row r="93" ht="15" spans="1:55">
      <c r="A93" s="2">
        <v>92</v>
      </c>
      <c r="B93" s="3" t="s">
        <v>4885</v>
      </c>
      <c r="C93" s="3" t="s">
        <v>4886</v>
      </c>
      <c r="D93" s="3" t="s">
        <v>4887</v>
      </c>
      <c r="E93" s="3" t="s">
        <v>4888</v>
      </c>
      <c r="F93" s="3" t="s">
        <v>5190</v>
      </c>
      <c r="G93" s="3" t="s">
        <v>5191</v>
      </c>
      <c r="H93" s="4"/>
      <c r="I93" s="3" t="s">
        <v>5192</v>
      </c>
      <c r="J93" s="3" t="s">
        <v>4889</v>
      </c>
      <c r="K93" s="2">
        <v>300000</v>
      </c>
      <c r="L93" s="2">
        <v>0</v>
      </c>
      <c r="M93" s="5">
        <v>44096</v>
      </c>
      <c r="N93" s="5">
        <v>45191</v>
      </c>
      <c r="O93" s="6">
        <v>4.35</v>
      </c>
      <c r="P93" s="7">
        <v>19740.02</v>
      </c>
      <c r="Q93" s="2">
        <v>0</v>
      </c>
      <c r="R93" s="2">
        <v>0</v>
      </c>
      <c r="S93" s="2">
        <v>0</v>
      </c>
      <c r="T93" s="2">
        <v>0</v>
      </c>
      <c r="U93" s="2">
        <v>0</v>
      </c>
      <c r="V93" s="2">
        <v>0</v>
      </c>
      <c r="W93" s="2">
        <v>0</v>
      </c>
      <c r="X93" s="2">
        <v>0</v>
      </c>
      <c r="Y93" s="2">
        <v>0</v>
      </c>
      <c r="Z93" s="2">
        <v>0</v>
      </c>
      <c r="AA93" s="3" t="s">
        <v>279</v>
      </c>
      <c r="AB93" s="3" t="s">
        <v>279</v>
      </c>
      <c r="AC93" s="3" t="s">
        <v>4939</v>
      </c>
      <c r="AD93" s="3" t="s">
        <v>270</v>
      </c>
      <c r="AE93" s="3" t="s">
        <v>166</v>
      </c>
      <c r="AF93" s="3" t="s">
        <v>166</v>
      </c>
      <c r="AG93" s="3" t="s">
        <v>24</v>
      </c>
      <c r="AH93" s="3" t="s">
        <v>166</v>
      </c>
      <c r="AI93" s="3" t="s">
        <v>4890</v>
      </c>
      <c r="AJ93" s="3" t="s">
        <v>5193</v>
      </c>
      <c r="AK93" s="3" t="s">
        <v>5194</v>
      </c>
      <c r="AL93" s="3" t="s">
        <v>4939</v>
      </c>
      <c r="AM93" s="3" t="s">
        <v>272</v>
      </c>
      <c r="AN93" s="3" t="s">
        <v>4894</v>
      </c>
      <c r="AO93" s="3" t="s">
        <v>4895</v>
      </c>
      <c r="AP93" s="3" t="s">
        <v>279</v>
      </c>
      <c r="AQ93" s="4"/>
      <c r="AR93" s="4"/>
      <c r="AS93" s="3" t="s">
        <v>599</v>
      </c>
      <c r="AT93" s="4"/>
      <c r="AU93" s="3" t="s">
        <v>166</v>
      </c>
      <c r="AV93" s="2">
        <v>0</v>
      </c>
      <c r="AW93" s="4"/>
      <c r="AX93" s="4"/>
      <c r="AY93" s="2">
        <v>0</v>
      </c>
      <c r="AZ93" s="2">
        <v>0</v>
      </c>
      <c r="BA93" s="8">
        <v>3.85</v>
      </c>
      <c r="BB93" s="3" t="s">
        <v>268</v>
      </c>
      <c r="BC93" s="8">
        <v>0.5</v>
      </c>
    </row>
    <row r="94" ht="15" spans="1:55">
      <c r="A94" s="2">
        <v>93</v>
      </c>
      <c r="B94" s="3" t="s">
        <v>4885</v>
      </c>
      <c r="C94" s="3" t="s">
        <v>4886</v>
      </c>
      <c r="D94" s="3" t="s">
        <v>4887</v>
      </c>
      <c r="E94" s="3" t="s">
        <v>5151</v>
      </c>
      <c r="F94" s="3" t="s">
        <v>5195</v>
      </c>
      <c r="G94" s="3" t="s">
        <v>5196</v>
      </c>
      <c r="H94" s="4"/>
      <c r="I94" s="3" t="s">
        <v>5197</v>
      </c>
      <c r="J94" s="3" t="s">
        <v>4889</v>
      </c>
      <c r="K94" s="2">
        <v>1400000</v>
      </c>
      <c r="L94" s="2">
        <v>0</v>
      </c>
      <c r="M94" s="5">
        <v>44097</v>
      </c>
      <c r="N94" s="5">
        <v>44462</v>
      </c>
      <c r="O94" s="6">
        <v>7.48</v>
      </c>
      <c r="P94" s="7">
        <v>103082.02</v>
      </c>
      <c r="Q94" s="2">
        <v>0</v>
      </c>
      <c r="R94" s="2">
        <v>0</v>
      </c>
      <c r="S94" s="2">
        <v>0</v>
      </c>
      <c r="T94" s="2">
        <v>0</v>
      </c>
      <c r="U94" s="2">
        <v>0</v>
      </c>
      <c r="V94" s="2">
        <v>0</v>
      </c>
      <c r="W94" s="2">
        <v>0</v>
      </c>
      <c r="X94" s="2">
        <v>0</v>
      </c>
      <c r="Y94" s="2">
        <v>0</v>
      </c>
      <c r="Z94" s="2">
        <v>0</v>
      </c>
      <c r="AA94" s="3" t="s">
        <v>279</v>
      </c>
      <c r="AB94" s="3" t="s">
        <v>279</v>
      </c>
      <c r="AC94" s="3" t="s">
        <v>288</v>
      </c>
      <c r="AD94" s="3" t="s">
        <v>1333</v>
      </c>
      <c r="AE94" s="3" t="s">
        <v>24</v>
      </c>
      <c r="AF94" s="3" t="s">
        <v>166</v>
      </c>
      <c r="AG94" s="3" t="s">
        <v>24</v>
      </c>
      <c r="AH94" s="3" t="s">
        <v>166</v>
      </c>
      <c r="AI94" s="3" t="s">
        <v>4906</v>
      </c>
      <c r="AJ94" s="3" t="s">
        <v>5198</v>
      </c>
      <c r="AK94" s="3" t="s">
        <v>5199</v>
      </c>
      <c r="AL94" s="3" t="s">
        <v>288</v>
      </c>
      <c r="AM94" s="3" t="s">
        <v>4909</v>
      </c>
      <c r="AN94" s="3" t="s">
        <v>4894</v>
      </c>
      <c r="AO94" s="3" t="s">
        <v>4910</v>
      </c>
      <c r="AP94" s="3" t="s">
        <v>279</v>
      </c>
      <c r="AQ94" s="4"/>
      <c r="AR94" s="4"/>
      <c r="AS94" s="3" t="s">
        <v>1050</v>
      </c>
      <c r="AT94" s="4"/>
      <c r="AU94" s="3" t="s">
        <v>166</v>
      </c>
      <c r="AV94" s="2">
        <v>0</v>
      </c>
      <c r="AW94" s="4"/>
      <c r="AX94" s="4"/>
      <c r="AY94" s="2">
        <v>0</v>
      </c>
      <c r="AZ94" s="2">
        <v>0</v>
      </c>
      <c r="BA94" s="8">
        <v>3.85</v>
      </c>
      <c r="BB94" s="3" t="s">
        <v>268</v>
      </c>
      <c r="BC94" s="8">
        <v>3.63</v>
      </c>
    </row>
    <row r="95" ht="15" spans="1:55">
      <c r="A95" s="2">
        <v>94</v>
      </c>
      <c r="B95" s="3" t="s">
        <v>4885</v>
      </c>
      <c r="C95" s="3" t="s">
        <v>4886</v>
      </c>
      <c r="D95" s="3" t="s">
        <v>4887</v>
      </c>
      <c r="E95" s="3" t="s">
        <v>4888</v>
      </c>
      <c r="F95" s="3" t="s">
        <v>2560</v>
      </c>
      <c r="G95" s="3" t="s">
        <v>2559</v>
      </c>
      <c r="H95" s="4"/>
      <c r="I95" s="3" t="s">
        <v>2558</v>
      </c>
      <c r="J95" s="3" t="s">
        <v>4889</v>
      </c>
      <c r="K95" s="2">
        <v>300000</v>
      </c>
      <c r="L95" s="2">
        <v>0</v>
      </c>
      <c r="M95" s="5">
        <v>44097</v>
      </c>
      <c r="N95" s="5">
        <v>45192</v>
      </c>
      <c r="O95" s="6">
        <v>4.35</v>
      </c>
      <c r="P95" s="7">
        <v>29504.92</v>
      </c>
      <c r="Q95" s="2">
        <v>0</v>
      </c>
      <c r="R95" s="2">
        <v>0</v>
      </c>
      <c r="S95" s="2">
        <v>0</v>
      </c>
      <c r="T95" s="2">
        <v>0</v>
      </c>
      <c r="U95" s="2">
        <v>0</v>
      </c>
      <c r="V95" s="2">
        <v>0</v>
      </c>
      <c r="W95" s="2">
        <v>0</v>
      </c>
      <c r="X95" s="2">
        <v>0</v>
      </c>
      <c r="Y95" s="2">
        <v>0</v>
      </c>
      <c r="Z95" s="2">
        <v>0</v>
      </c>
      <c r="AA95" s="3" t="s">
        <v>279</v>
      </c>
      <c r="AB95" s="3" t="s">
        <v>279</v>
      </c>
      <c r="AC95" s="3" t="s">
        <v>5072</v>
      </c>
      <c r="AD95" s="3" t="s">
        <v>270</v>
      </c>
      <c r="AE95" s="3" t="s">
        <v>166</v>
      </c>
      <c r="AF95" s="3" t="s">
        <v>166</v>
      </c>
      <c r="AG95" s="3" t="s">
        <v>24</v>
      </c>
      <c r="AH95" s="3" t="s">
        <v>166</v>
      </c>
      <c r="AI95" s="3" t="s">
        <v>4890</v>
      </c>
      <c r="AJ95" s="3" t="s">
        <v>5005</v>
      </c>
      <c r="AK95" s="3" t="s">
        <v>5006</v>
      </c>
      <c r="AL95" s="3" t="s">
        <v>288</v>
      </c>
      <c r="AM95" s="3" t="s">
        <v>4909</v>
      </c>
      <c r="AN95" s="3" t="s">
        <v>4894</v>
      </c>
      <c r="AO95" s="3" t="s">
        <v>4895</v>
      </c>
      <c r="AP95" s="3" t="s">
        <v>279</v>
      </c>
      <c r="AQ95" s="4"/>
      <c r="AR95" s="4"/>
      <c r="AS95" s="3" t="s">
        <v>1050</v>
      </c>
      <c r="AT95" s="4"/>
      <c r="AU95" s="3" t="s">
        <v>166</v>
      </c>
      <c r="AV95" s="2">
        <v>0</v>
      </c>
      <c r="AW95" s="4"/>
      <c r="AX95" s="4"/>
      <c r="AY95" s="2">
        <v>0</v>
      </c>
      <c r="AZ95" s="2">
        <v>0</v>
      </c>
      <c r="BA95" s="8">
        <v>3.85</v>
      </c>
      <c r="BB95" s="3" t="s">
        <v>268</v>
      </c>
      <c r="BC95" s="8">
        <v>0.5</v>
      </c>
    </row>
    <row r="96" ht="15" spans="1:55">
      <c r="A96" s="2">
        <v>95</v>
      </c>
      <c r="B96" s="3" t="s">
        <v>4885</v>
      </c>
      <c r="C96" s="3" t="s">
        <v>4886</v>
      </c>
      <c r="D96" s="3" t="s">
        <v>4887</v>
      </c>
      <c r="E96" s="3" t="s">
        <v>4888</v>
      </c>
      <c r="F96" s="3" t="s">
        <v>2568</v>
      </c>
      <c r="G96" s="3" t="s">
        <v>2567</v>
      </c>
      <c r="H96" s="4"/>
      <c r="I96" s="3" t="s">
        <v>2566</v>
      </c>
      <c r="J96" s="3" t="s">
        <v>4889</v>
      </c>
      <c r="K96" s="2">
        <v>150000</v>
      </c>
      <c r="L96" s="2">
        <v>0</v>
      </c>
      <c r="M96" s="5">
        <v>44098</v>
      </c>
      <c r="N96" s="5">
        <v>45193</v>
      </c>
      <c r="O96" s="6">
        <v>4.35</v>
      </c>
      <c r="P96" s="7">
        <v>14755.9</v>
      </c>
      <c r="Q96" s="2">
        <v>0</v>
      </c>
      <c r="R96" s="2">
        <v>0</v>
      </c>
      <c r="S96" s="2">
        <v>0</v>
      </c>
      <c r="T96" s="2">
        <v>0</v>
      </c>
      <c r="U96" s="2">
        <v>0</v>
      </c>
      <c r="V96" s="2">
        <v>0</v>
      </c>
      <c r="W96" s="2">
        <v>0</v>
      </c>
      <c r="X96" s="2">
        <v>0</v>
      </c>
      <c r="Y96" s="2">
        <v>0</v>
      </c>
      <c r="Z96" s="2">
        <v>0</v>
      </c>
      <c r="AA96" s="3" t="s">
        <v>4897</v>
      </c>
      <c r="AB96" s="3" t="s">
        <v>279</v>
      </c>
      <c r="AC96" s="3" t="s">
        <v>288</v>
      </c>
      <c r="AD96" s="3" t="s">
        <v>270</v>
      </c>
      <c r="AE96" s="3" t="s">
        <v>166</v>
      </c>
      <c r="AF96" s="3" t="s">
        <v>166</v>
      </c>
      <c r="AG96" s="3" t="s">
        <v>24</v>
      </c>
      <c r="AH96" s="3" t="s">
        <v>166</v>
      </c>
      <c r="AI96" s="3" t="s">
        <v>4890</v>
      </c>
      <c r="AJ96" s="3" t="s">
        <v>5145</v>
      </c>
      <c r="AK96" s="3" t="s">
        <v>5146</v>
      </c>
      <c r="AL96" s="3" t="s">
        <v>288</v>
      </c>
      <c r="AM96" s="3" t="s">
        <v>4909</v>
      </c>
      <c r="AN96" s="3" t="s">
        <v>4894</v>
      </c>
      <c r="AO96" s="3" t="s">
        <v>4895</v>
      </c>
      <c r="AP96" s="3" t="s">
        <v>279</v>
      </c>
      <c r="AQ96" s="4"/>
      <c r="AR96" s="4"/>
      <c r="AS96" s="3" t="s">
        <v>1050</v>
      </c>
      <c r="AT96" s="4"/>
      <c r="AU96" s="3" t="s">
        <v>166</v>
      </c>
      <c r="AV96" s="2">
        <v>0</v>
      </c>
      <c r="AW96" s="4"/>
      <c r="AX96" s="4"/>
      <c r="AY96" s="2">
        <v>0</v>
      </c>
      <c r="AZ96" s="2">
        <v>0</v>
      </c>
      <c r="BA96" s="8">
        <v>3.85</v>
      </c>
      <c r="BB96" s="3" t="s">
        <v>268</v>
      </c>
      <c r="BC96" s="8">
        <v>0.5</v>
      </c>
    </row>
    <row r="97" ht="15" spans="1:55">
      <c r="A97" s="2">
        <v>96</v>
      </c>
      <c r="B97" s="3" t="s">
        <v>4885</v>
      </c>
      <c r="C97" s="3" t="s">
        <v>4886</v>
      </c>
      <c r="D97" s="3" t="s">
        <v>4887</v>
      </c>
      <c r="E97" s="3" t="s">
        <v>4888</v>
      </c>
      <c r="F97" s="3" t="s">
        <v>2597</v>
      </c>
      <c r="G97" s="3" t="s">
        <v>2596</v>
      </c>
      <c r="H97" s="4"/>
      <c r="I97" s="3" t="s">
        <v>2595</v>
      </c>
      <c r="J97" s="3" t="s">
        <v>4889</v>
      </c>
      <c r="K97" s="2">
        <v>300000</v>
      </c>
      <c r="L97" s="2">
        <v>0</v>
      </c>
      <c r="M97" s="5">
        <v>44101</v>
      </c>
      <c r="N97" s="5">
        <v>45196</v>
      </c>
      <c r="O97" s="6">
        <v>4.35</v>
      </c>
      <c r="P97" s="7">
        <v>29439.22</v>
      </c>
      <c r="Q97" s="2">
        <v>0</v>
      </c>
      <c r="R97" s="2">
        <v>0</v>
      </c>
      <c r="S97" s="2">
        <v>0</v>
      </c>
      <c r="T97" s="2">
        <v>0</v>
      </c>
      <c r="U97" s="2">
        <v>0</v>
      </c>
      <c r="V97" s="2">
        <v>0</v>
      </c>
      <c r="W97" s="2">
        <v>0</v>
      </c>
      <c r="X97" s="2">
        <v>0</v>
      </c>
      <c r="Y97" s="2">
        <v>0</v>
      </c>
      <c r="Z97" s="2">
        <v>0</v>
      </c>
      <c r="AA97" s="3" t="s">
        <v>279</v>
      </c>
      <c r="AB97" s="3" t="s">
        <v>279</v>
      </c>
      <c r="AC97" s="3" t="s">
        <v>288</v>
      </c>
      <c r="AD97" s="3" t="s">
        <v>270</v>
      </c>
      <c r="AE97" s="3" t="s">
        <v>166</v>
      </c>
      <c r="AF97" s="3" t="s">
        <v>166</v>
      </c>
      <c r="AG97" s="3" t="s">
        <v>24</v>
      </c>
      <c r="AH97" s="3" t="s">
        <v>166</v>
      </c>
      <c r="AI97" s="3" t="s">
        <v>4890</v>
      </c>
      <c r="AJ97" s="3" t="s">
        <v>5200</v>
      </c>
      <c r="AK97" s="3" t="s">
        <v>5201</v>
      </c>
      <c r="AL97" s="3" t="s">
        <v>288</v>
      </c>
      <c r="AM97" s="3" t="s">
        <v>4928</v>
      </c>
      <c r="AN97" s="3" t="s">
        <v>4894</v>
      </c>
      <c r="AO97" s="3" t="s">
        <v>4895</v>
      </c>
      <c r="AP97" s="3" t="s">
        <v>279</v>
      </c>
      <c r="AQ97" s="4"/>
      <c r="AR97" s="4"/>
      <c r="AS97" s="3" t="s">
        <v>1050</v>
      </c>
      <c r="AT97" s="4"/>
      <c r="AU97" s="3" t="s">
        <v>166</v>
      </c>
      <c r="AV97" s="2">
        <v>0</v>
      </c>
      <c r="AW97" s="4"/>
      <c r="AX97" s="4"/>
      <c r="AY97" s="2">
        <v>0</v>
      </c>
      <c r="AZ97" s="2">
        <v>0</v>
      </c>
      <c r="BA97" s="8">
        <v>3.85</v>
      </c>
      <c r="BB97" s="3" t="s">
        <v>268</v>
      </c>
      <c r="BC97" s="8">
        <v>0.5</v>
      </c>
    </row>
    <row r="98" ht="15" spans="1:55">
      <c r="A98" s="2">
        <v>97</v>
      </c>
      <c r="B98" s="3" t="s">
        <v>4885</v>
      </c>
      <c r="C98" s="3" t="s">
        <v>4886</v>
      </c>
      <c r="D98" s="3" t="s">
        <v>4960</v>
      </c>
      <c r="E98" s="3" t="s">
        <v>4961</v>
      </c>
      <c r="F98" s="3" t="s">
        <v>5202</v>
      </c>
      <c r="G98" s="3" t="s">
        <v>5203</v>
      </c>
      <c r="H98" s="4"/>
      <c r="I98" s="3" t="s">
        <v>5204</v>
      </c>
      <c r="J98" s="3" t="s">
        <v>4889</v>
      </c>
      <c r="K98" s="2">
        <v>200000</v>
      </c>
      <c r="L98" s="7">
        <v>131509.78</v>
      </c>
      <c r="M98" s="5">
        <v>44101</v>
      </c>
      <c r="N98" s="5">
        <v>47753</v>
      </c>
      <c r="O98" s="6">
        <v>8.2</v>
      </c>
      <c r="P98" s="7">
        <v>66373.41</v>
      </c>
      <c r="Q98" s="2">
        <v>0</v>
      </c>
      <c r="R98" s="2">
        <v>0</v>
      </c>
      <c r="S98" s="2">
        <v>0</v>
      </c>
      <c r="T98" s="2">
        <v>0</v>
      </c>
      <c r="U98" s="2">
        <v>0</v>
      </c>
      <c r="V98" s="2">
        <v>0</v>
      </c>
      <c r="W98" s="2">
        <v>0</v>
      </c>
      <c r="X98" s="2">
        <v>0</v>
      </c>
      <c r="Y98" s="2">
        <v>0</v>
      </c>
      <c r="Z98" s="2">
        <v>0</v>
      </c>
      <c r="AA98" s="3" t="s">
        <v>279</v>
      </c>
      <c r="AB98" s="3" t="s">
        <v>279</v>
      </c>
      <c r="AC98" s="3" t="s">
        <v>288</v>
      </c>
      <c r="AD98" s="3" t="s">
        <v>1333</v>
      </c>
      <c r="AE98" s="3" t="s">
        <v>24</v>
      </c>
      <c r="AF98" s="3" t="s">
        <v>166</v>
      </c>
      <c r="AG98" s="3" t="s">
        <v>24</v>
      </c>
      <c r="AH98" s="3" t="s">
        <v>166</v>
      </c>
      <c r="AI98" s="3" t="s">
        <v>5082</v>
      </c>
      <c r="AJ98" s="3" t="s">
        <v>4983</v>
      </c>
      <c r="AK98" s="3" t="s">
        <v>4984</v>
      </c>
      <c r="AL98" s="3" t="s">
        <v>1566</v>
      </c>
      <c r="AM98" s="3" t="s">
        <v>4985</v>
      </c>
      <c r="AN98" s="3" t="s">
        <v>4894</v>
      </c>
      <c r="AO98" s="3" t="s">
        <v>4967</v>
      </c>
      <c r="AP98" s="3" t="s">
        <v>279</v>
      </c>
      <c r="AQ98" s="4"/>
      <c r="AR98" s="4"/>
      <c r="AS98" s="3" t="s">
        <v>1050</v>
      </c>
      <c r="AT98" s="4"/>
      <c r="AU98" s="3" t="s">
        <v>166</v>
      </c>
      <c r="AV98" s="2">
        <v>0</v>
      </c>
      <c r="AW98" s="4"/>
      <c r="AX98" s="4"/>
      <c r="AY98" s="2">
        <v>0</v>
      </c>
      <c r="AZ98" s="2">
        <v>0</v>
      </c>
      <c r="BA98" s="8">
        <v>3.6</v>
      </c>
      <c r="BB98" s="3" t="s">
        <v>2618</v>
      </c>
      <c r="BC98" s="8">
        <v>4.6</v>
      </c>
    </row>
    <row r="99" ht="15" spans="1:55">
      <c r="A99" s="2">
        <v>98</v>
      </c>
      <c r="B99" s="3" t="s">
        <v>4885</v>
      </c>
      <c r="C99" s="3" t="s">
        <v>4886</v>
      </c>
      <c r="D99" s="3" t="s">
        <v>4960</v>
      </c>
      <c r="E99" s="3" t="s">
        <v>4961</v>
      </c>
      <c r="F99" s="3" t="s">
        <v>5205</v>
      </c>
      <c r="G99" s="3" t="s">
        <v>5206</v>
      </c>
      <c r="H99" s="4"/>
      <c r="I99" s="3" t="s">
        <v>5207</v>
      </c>
      <c r="J99" s="3" t="s">
        <v>4889</v>
      </c>
      <c r="K99" s="2">
        <v>250000</v>
      </c>
      <c r="L99" s="7">
        <v>166353.19</v>
      </c>
      <c r="M99" s="5">
        <v>44101</v>
      </c>
      <c r="N99" s="5">
        <v>47753</v>
      </c>
      <c r="O99" s="6">
        <v>8.2</v>
      </c>
      <c r="P99" s="7">
        <v>83134.22</v>
      </c>
      <c r="Q99" s="7">
        <v>1966.05</v>
      </c>
      <c r="R99" s="7">
        <v>988.5</v>
      </c>
      <c r="S99" s="7">
        <v>4.7</v>
      </c>
      <c r="T99" s="7">
        <v>2.3</v>
      </c>
      <c r="U99" s="7">
        <v>2961.55</v>
      </c>
      <c r="V99" s="2">
        <v>1</v>
      </c>
      <c r="W99" s="2">
        <v>6</v>
      </c>
      <c r="X99" s="2">
        <v>6</v>
      </c>
      <c r="Y99" s="2">
        <v>0</v>
      </c>
      <c r="Z99" s="2">
        <v>6</v>
      </c>
      <c r="AA99" s="3" t="s">
        <v>279</v>
      </c>
      <c r="AB99" s="3" t="s">
        <v>279</v>
      </c>
      <c r="AC99" s="3" t="s">
        <v>4900</v>
      </c>
      <c r="AD99" s="3" t="s">
        <v>1333</v>
      </c>
      <c r="AE99" s="3" t="s">
        <v>24</v>
      </c>
      <c r="AF99" s="3" t="s">
        <v>166</v>
      </c>
      <c r="AG99" s="3" t="s">
        <v>24</v>
      </c>
      <c r="AH99" s="3" t="s">
        <v>166</v>
      </c>
      <c r="AI99" s="3" t="s">
        <v>5082</v>
      </c>
      <c r="AJ99" s="3" t="s">
        <v>4983</v>
      </c>
      <c r="AK99" s="3" t="s">
        <v>4984</v>
      </c>
      <c r="AL99" s="3" t="s">
        <v>1566</v>
      </c>
      <c r="AM99" s="3" t="s">
        <v>4985</v>
      </c>
      <c r="AN99" s="3" t="s">
        <v>4894</v>
      </c>
      <c r="AO99" s="3" t="s">
        <v>4967</v>
      </c>
      <c r="AP99" s="3" t="s">
        <v>279</v>
      </c>
      <c r="AQ99" s="4"/>
      <c r="AR99" s="4"/>
      <c r="AS99" s="3" t="s">
        <v>1050</v>
      </c>
      <c r="AT99" s="4"/>
      <c r="AU99" s="3" t="s">
        <v>166</v>
      </c>
      <c r="AV99" s="2">
        <v>0</v>
      </c>
      <c r="AW99" s="4"/>
      <c r="AX99" s="4"/>
      <c r="AY99" s="2">
        <v>6</v>
      </c>
      <c r="AZ99" s="7">
        <v>1966.05</v>
      </c>
      <c r="BA99" s="8">
        <v>3.6</v>
      </c>
      <c r="BB99" s="3" t="s">
        <v>2618</v>
      </c>
      <c r="BC99" s="8">
        <v>4.6</v>
      </c>
    </row>
    <row r="100" ht="15" spans="1:55">
      <c r="A100" s="2">
        <v>99</v>
      </c>
      <c r="B100" s="3" t="s">
        <v>4885</v>
      </c>
      <c r="C100" s="3" t="s">
        <v>4886</v>
      </c>
      <c r="D100" s="3" t="s">
        <v>4887</v>
      </c>
      <c r="E100" s="3" t="s">
        <v>4888</v>
      </c>
      <c r="F100" s="3" t="s">
        <v>2578</v>
      </c>
      <c r="G100" s="3" t="s">
        <v>2577</v>
      </c>
      <c r="H100" s="4"/>
      <c r="I100" s="3" t="s">
        <v>2576</v>
      </c>
      <c r="J100" s="3" t="s">
        <v>4889</v>
      </c>
      <c r="K100" s="2">
        <v>300000</v>
      </c>
      <c r="L100" s="2">
        <v>0</v>
      </c>
      <c r="M100" s="5">
        <v>44101</v>
      </c>
      <c r="N100" s="5">
        <v>45196</v>
      </c>
      <c r="O100" s="6">
        <v>4.35</v>
      </c>
      <c r="P100" s="7">
        <v>29439.22</v>
      </c>
      <c r="Q100" s="2">
        <v>0</v>
      </c>
      <c r="R100" s="2">
        <v>0</v>
      </c>
      <c r="S100" s="2">
        <v>0</v>
      </c>
      <c r="T100" s="2">
        <v>0</v>
      </c>
      <c r="U100" s="2">
        <v>0</v>
      </c>
      <c r="V100" s="2">
        <v>0</v>
      </c>
      <c r="W100" s="2">
        <v>0</v>
      </c>
      <c r="X100" s="2">
        <v>0</v>
      </c>
      <c r="Y100" s="2">
        <v>0</v>
      </c>
      <c r="Z100" s="2">
        <v>0</v>
      </c>
      <c r="AA100" s="3" t="s">
        <v>279</v>
      </c>
      <c r="AB100" s="3" t="s">
        <v>279</v>
      </c>
      <c r="AC100" s="3" t="s">
        <v>288</v>
      </c>
      <c r="AD100" s="3" t="s">
        <v>270</v>
      </c>
      <c r="AE100" s="3" t="s">
        <v>166</v>
      </c>
      <c r="AF100" s="3" t="s">
        <v>166</v>
      </c>
      <c r="AG100" s="3" t="s">
        <v>24</v>
      </c>
      <c r="AH100" s="3" t="s">
        <v>166</v>
      </c>
      <c r="AI100" s="3" t="s">
        <v>4890</v>
      </c>
      <c r="AJ100" s="3" t="s">
        <v>5057</v>
      </c>
      <c r="AK100" s="3" t="s">
        <v>5058</v>
      </c>
      <c r="AL100" s="3" t="s">
        <v>288</v>
      </c>
      <c r="AM100" s="3" t="s">
        <v>4909</v>
      </c>
      <c r="AN100" s="3" t="s">
        <v>4894</v>
      </c>
      <c r="AO100" s="3" t="s">
        <v>4895</v>
      </c>
      <c r="AP100" s="3" t="s">
        <v>279</v>
      </c>
      <c r="AQ100" s="4"/>
      <c r="AR100" s="4"/>
      <c r="AS100" s="3" t="s">
        <v>1050</v>
      </c>
      <c r="AT100" s="4"/>
      <c r="AU100" s="3" t="s">
        <v>166</v>
      </c>
      <c r="AV100" s="2">
        <v>0</v>
      </c>
      <c r="AW100" s="4"/>
      <c r="AX100" s="4"/>
      <c r="AY100" s="2">
        <v>0</v>
      </c>
      <c r="AZ100" s="2">
        <v>0</v>
      </c>
      <c r="BA100" s="8">
        <v>3.85</v>
      </c>
      <c r="BB100" s="3" t="s">
        <v>268</v>
      </c>
      <c r="BC100" s="8">
        <v>0.5</v>
      </c>
    </row>
    <row r="101" ht="15" spans="1:55">
      <c r="A101" s="2">
        <v>100</v>
      </c>
      <c r="B101" s="3" t="s">
        <v>4885</v>
      </c>
      <c r="C101" s="3" t="s">
        <v>4886</v>
      </c>
      <c r="D101" s="3" t="s">
        <v>4887</v>
      </c>
      <c r="E101" s="3" t="s">
        <v>4888</v>
      </c>
      <c r="F101" s="3" t="s">
        <v>2588</v>
      </c>
      <c r="G101" s="3" t="s">
        <v>2587</v>
      </c>
      <c r="H101" s="4"/>
      <c r="I101" s="3" t="s">
        <v>2586</v>
      </c>
      <c r="J101" s="3" t="s">
        <v>4889</v>
      </c>
      <c r="K101" s="2">
        <v>300000</v>
      </c>
      <c r="L101" s="2">
        <v>0</v>
      </c>
      <c r="M101" s="5">
        <v>44101</v>
      </c>
      <c r="N101" s="5">
        <v>45196</v>
      </c>
      <c r="O101" s="6">
        <v>4.35</v>
      </c>
      <c r="P101" s="7">
        <v>29439.22</v>
      </c>
      <c r="Q101" s="2">
        <v>0</v>
      </c>
      <c r="R101" s="2">
        <v>0</v>
      </c>
      <c r="S101" s="2">
        <v>0</v>
      </c>
      <c r="T101" s="2">
        <v>0</v>
      </c>
      <c r="U101" s="2">
        <v>0</v>
      </c>
      <c r="V101" s="2">
        <v>0</v>
      </c>
      <c r="W101" s="2">
        <v>0</v>
      </c>
      <c r="X101" s="2">
        <v>0</v>
      </c>
      <c r="Y101" s="2">
        <v>0</v>
      </c>
      <c r="Z101" s="2">
        <v>0</v>
      </c>
      <c r="AA101" s="3" t="s">
        <v>279</v>
      </c>
      <c r="AB101" s="3" t="s">
        <v>279</v>
      </c>
      <c r="AC101" s="3" t="s">
        <v>4900</v>
      </c>
      <c r="AD101" s="3" t="s">
        <v>270</v>
      </c>
      <c r="AE101" s="3" t="s">
        <v>166</v>
      </c>
      <c r="AF101" s="3" t="s">
        <v>166</v>
      </c>
      <c r="AG101" s="3" t="s">
        <v>24</v>
      </c>
      <c r="AH101" s="3" t="s">
        <v>166</v>
      </c>
      <c r="AI101" s="3" t="s">
        <v>4890</v>
      </c>
      <c r="AJ101" s="3" t="s">
        <v>5005</v>
      </c>
      <c r="AK101" s="3" t="s">
        <v>5006</v>
      </c>
      <c r="AL101" s="3" t="s">
        <v>288</v>
      </c>
      <c r="AM101" s="3" t="s">
        <v>4909</v>
      </c>
      <c r="AN101" s="3" t="s">
        <v>4894</v>
      </c>
      <c r="AO101" s="3" t="s">
        <v>4895</v>
      </c>
      <c r="AP101" s="3" t="s">
        <v>279</v>
      </c>
      <c r="AQ101" s="4"/>
      <c r="AR101" s="4"/>
      <c r="AS101" s="3" t="s">
        <v>1050</v>
      </c>
      <c r="AT101" s="4"/>
      <c r="AU101" s="3" t="s">
        <v>166</v>
      </c>
      <c r="AV101" s="2">
        <v>0</v>
      </c>
      <c r="AW101" s="4"/>
      <c r="AX101" s="4"/>
      <c r="AY101" s="2">
        <v>0</v>
      </c>
      <c r="AZ101" s="2">
        <v>0</v>
      </c>
      <c r="BA101" s="8">
        <v>3.85</v>
      </c>
      <c r="BB101" s="3" t="s">
        <v>268</v>
      </c>
      <c r="BC101" s="8">
        <v>0.5</v>
      </c>
    </row>
    <row r="102" ht="15" spans="1:55">
      <c r="A102" s="2">
        <v>101</v>
      </c>
      <c r="B102" s="3" t="s">
        <v>4885</v>
      </c>
      <c r="C102" s="3" t="s">
        <v>4886</v>
      </c>
      <c r="D102" s="3" t="s">
        <v>4887</v>
      </c>
      <c r="E102" s="3" t="s">
        <v>4888</v>
      </c>
      <c r="F102" s="3" t="s">
        <v>2616</v>
      </c>
      <c r="G102" s="3" t="s">
        <v>2615</v>
      </c>
      <c r="H102" s="4"/>
      <c r="I102" s="3" t="s">
        <v>2614</v>
      </c>
      <c r="J102" s="3" t="s">
        <v>4889</v>
      </c>
      <c r="K102" s="2">
        <v>300000</v>
      </c>
      <c r="L102" s="2">
        <v>0</v>
      </c>
      <c r="M102" s="5">
        <v>44102</v>
      </c>
      <c r="N102" s="5">
        <v>45197</v>
      </c>
      <c r="O102" s="6">
        <v>4.15</v>
      </c>
      <c r="P102" s="7">
        <v>33490.81</v>
      </c>
      <c r="Q102" s="2">
        <v>0</v>
      </c>
      <c r="R102" s="2">
        <v>0</v>
      </c>
      <c r="S102" s="2">
        <v>0</v>
      </c>
      <c r="T102" s="2">
        <v>0</v>
      </c>
      <c r="U102" s="2">
        <v>0</v>
      </c>
      <c r="V102" s="2">
        <v>0</v>
      </c>
      <c r="W102" s="2">
        <v>0</v>
      </c>
      <c r="X102" s="2">
        <v>0</v>
      </c>
      <c r="Y102" s="2">
        <v>0</v>
      </c>
      <c r="Z102" s="2">
        <v>0</v>
      </c>
      <c r="AA102" s="3" t="s">
        <v>279</v>
      </c>
      <c r="AB102" s="3" t="s">
        <v>279</v>
      </c>
      <c r="AC102" s="3" t="s">
        <v>288</v>
      </c>
      <c r="AD102" s="3" t="s">
        <v>270</v>
      </c>
      <c r="AE102" s="3" t="s">
        <v>166</v>
      </c>
      <c r="AF102" s="3" t="s">
        <v>166</v>
      </c>
      <c r="AG102" s="3" t="s">
        <v>24</v>
      </c>
      <c r="AH102" s="3" t="s">
        <v>166</v>
      </c>
      <c r="AI102" s="3" t="s">
        <v>4890</v>
      </c>
      <c r="AJ102" s="3" t="s">
        <v>5095</v>
      </c>
      <c r="AK102" s="3" t="s">
        <v>5096</v>
      </c>
      <c r="AL102" s="3" t="s">
        <v>288</v>
      </c>
      <c r="AM102" s="3" t="s">
        <v>4928</v>
      </c>
      <c r="AN102" s="3" t="s">
        <v>4894</v>
      </c>
      <c r="AO102" s="3" t="s">
        <v>4895</v>
      </c>
      <c r="AP102" s="3" t="s">
        <v>279</v>
      </c>
      <c r="AQ102" s="4"/>
      <c r="AR102" s="4"/>
      <c r="AS102" s="3" t="s">
        <v>599</v>
      </c>
      <c r="AT102" s="4"/>
      <c r="AU102" s="3" t="s">
        <v>166</v>
      </c>
      <c r="AV102" s="2">
        <v>0</v>
      </c>
      <c r="AW102" s="4"/>
      <c r="AX102" s="4"/>
      <c r="AY102" s="2">
        <v>0</v>
      </c>
      <c r="AZ102" s="2">
        <v>0</v>
      </c>
      <c r="BA102" s="8">
        <v>3.65</v>
      </c>
      <c r="BB102" s="3" t="s">
        <v>2618</v>
      </c>
      <c r="BC102" s="8">
        <v>0.5</v>
      </c>
    </row>
    <row r="103" ht="15" spans="1:55">
      <c r="A103" s="2">
        <v>102</v>
      </c>
      <c r="B103" s="3" t="s">
        <v>4885</v>
      </c>
      <c r="C103" s="3" t="s">
        <v>4886</v>
      </c>
      <c r="D103" s="3" t="s">
        <v>4887</v>
      </c>
      <c r="E103" s="3" t="s">
        <v>4888</v>
      </c>
      <c r="F103" s="3" t="s">
        <v>2607</v>
      </c>
      <c r="G103" s="3" t="s">
        <v>2606</v>
      </c>
      <c r="H103" s="4"/>
      <c r="I103" s="3" t="s">
        <v>2605</v>
      </c>
      <c r="J103" s="3" t="s">
        <v>4889</v>
      </c>
      <c r="K103" s="2">
        <v>300000</v>
      </c>
      <c r="L103" s="2">
        <v>0</v>
      </c>
      <c r="M103" s="5">
        <v>44102</v>
      </c>
      <c r="N103" s="5">
        <v>45197</v>
      </c>
      <c r="O103" s="6">
        <v>4.35</v>
      </c>
      <c r="P103" s="7">
        <v>29422.79</v>
      </c>
      <c r="Q103" s="2">
        <v>0</v>
      </c>
      <c r="R103" s="2">
        <v>0</v>
      </c>
      <c r="S103" s="2">
        <v>0</v>
      </c>
      <c r="T103" s="2">
        <v>0</v>
      </c>
      <c r="U103" s="2">
        <v>0</v>
      </c>
      <c r="V103" s="2">
        <v>0</v>
      </c>
      <c r="W103" s="2">
        <v>0</v>
      </c>
      <c r="X103" s="2">
        <v>0</v>
      </c>
      <c r="Y103" s="2">
        <v>0</v>
      </c>
      <c r="Z103" s="2">
        <v>0</v>
      </c>
      <c r="AA103" s="3" t="s">
        <v>279</v>
      </c>
      <c r="AB103" s="3" t="s">
        <v>279</v>
      </c>
      <c r="AC103" s="3" t="s">
        <v>4900</v>
      </c>
      <c r="AD103" s="3" t="s">
        <v>270</v>
      </c>
      <c r="AE103" s="3" t="s">
        <v>166</v>
      </c>
      <c r="AF103" s="3" t="s">
        <v>166</v>
      </c>
      <c r="AG103" s="3" t="s">
        <v>24</v>
      </c>
      <c r="AH103" s="3" t="s">
        <v>166</v>
      </c>
      <c r="AI103" s="3" t="s">
        <v>4890</v>
      </c>
      <c r="AJ103" s="3" t="s">
        <v>5005</v>
      </c>
      <c r="AK103" s="3" t="s">
        <v>5006</v>
      </c>
      <c r="AL103" s="3" t="s">
        <v>288</v>
      </c>
      <c r="AM103" s="3" t="s">
        <v>4909</v>
      </c>
      <c r="AN103" s="3" t="s">
        <v>4894</v>
      </c>
      <c r="AO103" s="3" t="s">
        <v>4895</v>
      </c>
      <c r="AP103" s="3" t="s">
        <v>279</v>
      </c>
      <c r="AQ103" s="4"/>
      <c r="AR103" s="4"/>
      <c r="AS103" s="3" t="s">
        <v>1050</v>
      </c>
      <c r="AT103" s="4"/>
      <c r="AU103" s="3" t="s">
        <v>166</v>
      </c>
      <c r="AV103" s="2">
        <v>0</v>
      </c>
      <c r="AW103" s="4"/>
      <c r="AX103" s="4"/>
      <c r="AY103" s="2">
        <v>0</v>
      </c>
      <c r="AZ103" s="2">
        <v>0</v>
      </c>
      <c r="BA103" s="8">
        <v>3.85</v>
      </c>
      <c r="BB103" s="3" t="s">
        <v>268</v>
      </c>
      <c r="BC103" s="8">
        <v>0.5</v>
      </c>
    </row>
    <row r="104" ht="15" spans="1:55">
      <c r="A104" s="2">
        <v>103</v>
      </c>
      <c r="B104" s="3" t="s">
        <v>4885</v>
      </c>
      <c r="C104" s="3" t="s">
        <v>4886</v>
      </c>
      <c r="D104" s="3" t="s">
        <v>4887</v>
      </c>
      <c r="E104" s="3" t="s">
        <v>4902</v>
      </c>
      <c r="F104" s="3" t="s">
        <v>5208</v>
      </c>
      <c r="G104" s="3" t="s">
        <v>5209</v>
      </c>
      <c r="H104" s="4"/>
      <c r="I104" s="3" t="s">
        <v>5210</v>
      </c>
      <c r="J104" s="3" t="s">
        <v>4889</v>
      </c>
      <c r="K104" s="2">
        <v>140000</v>
      </c>
      <c r="L104" s="2">
        <v>0</v>
      </c>
      <c r="M104" s="5">
        <v>44102</v>
      </c>
      <c r="N104" s="5">
        <v>44467</v>
      </c>
      <c r="O104" s="6">
        <v>9.6</v>
      </c>
      <c r="P104" s="7">
        <v>13957.69</v>
      </c>
      <c r="Q104" s="2">
        <v>0</v>
      </c>
      <c r="R104" s="2">
        <v>0</v>
      </c>
      <c r="S104" s="2">
        <v>0</v>
      </c>
      <c r="T104" s="2">
        <v>0</v>
      </c>
      <c r="U104" s="2">
        <v>0</v>
      </c>
      <c r="V104" s="2">
        <v>0</v>
      </c>
      <c r="W104" s="2">
        <v>0</v>
      </c>
      <c r="X104" s="2">
        <v>0</v>
      </c>
      <c r="Y104" s="2">
        <v>0</v>
      </c>
      <c r="Z104" s="2">
        <v>0</v>
      </c>
      <c r="AA104" s="3" t="s">
        <v>4897</v>
      </c>
      <c r="AB104" s="3" t="s">
        <v>1646</v>
      </c>
      <c r="AC104" s="3" t="s">
        <v>288</v>
      </c>
      <c r="AD104" s="3" t="s">
        <v>1333</v>
      </c>
      <c r="AE104" s="3" t="s">
        <v>24</v>
      </c>
      <c r="AF104" s="3" t="s">
        <v>166</v>
      </c>
      <c r="AG104" s="3" t="s">
        <v>166</v>
      </c>
      <c r="AH104" s="3" t="s">
        <v>166</v>
      </c>
      <c r="AI104" s="3" t="s">
        <v>4906</v>
      </c>
      <c r="AJ104" s="3" t="s">
        <v>5145</v>
      </c>
      <c r="AK104" s="3" t="s">
        <v>5146</v>
      </c>
      <c r="AL104" s="3" t="s">
        <v>288</v>
      </c>
      <c r="AM104" s="3" t="s">
        <v>4909</v>
      </c>
      <c r="AN104" s="3" t="s">
        <v>4894</v>
      </c>
      <c r="AO104" s="3" t="s">
        <v>4910</v>
      </c>
      <c r="AP104" s="3" t="s">
        <v>279</v>
      </c>
      <c r="AQ104" s="4"/>
      <c r="AR104" s="4"/>
      <c r="AS104" s="3" t="s">
        <v>599</v>
      </c>
      <c r="AT104" s="4"/>
      <c r="AU104" s="3" t="s">
        <v>166</v>
      </c>
      <c r="AV104" s="2">
        <v>0</v>
      </c>
      <c r="AW104" s="4"/>
      <c r="AX104" s="4"/>
      <c r="AY104" s="2">
        <v>0</v>
      </c>
      <c r="AZ104" s="2">
        <v>0</v>
      </c>
      <c r="BA104" s="8">
        <v>3.85</v>
      </c>
      <c r="BB104" s="3" t="s">
        <v>268</v>
      </c>
      <c r="BC104" s="8">
        <v>5.75</v>
      </c>
    </row>
    <row r="105" ht="15" spans="1:55">
      <c r="A105" s="2">
        <v>104</v>
      </c>
      <c r="B105" s="3" t="s">
        <v>4885</v>
      </c>
      <c r="C105" s="3" t="s">
        <v>4886</v>
      </c>
      <c r="D105" s="3" t="s">
        <v>4887</v>
      </c>
      <c r="E105" s="3" t="s">
        <v>4935</v>
      </c>
      <c r="F105" s="3" t="s">
        <v>1331</v>
      </c>
      <c r="G105" s="3" t="s">
        <v>1330</v>
      </c>
      <c r="H105" s="4"/>
      <c r="I105" s="3" t="s">
        <v>2624</v>
      </c>
      <c r="J105" s="3" t="s">
        <v>4889</v>
      </c>
      <c r="K105" s="2">
        <v>300000</v>
      </c>
      <c r="L105" s="2">
        <v>0</v>
      </c>
      <c r="M105" s="5">
        <v>44102</v>
      </c>
      <c r="N105" s="5">
        <v>45563</v>
      </c>
      <c r="O105" s="6">
        <v>3.95</v>
      </c>
      <c r="P105" s="7">
        <v>49068.79</v>
      </c>
      <c r="Q105" s="2">
        <v>0</v>
      </c>
      <c r="R105" s="2">
        <v>0</v>
      </c>
      <c r="S105" s="2">
        <v>0</v>
      </c>
      <c r="T105" s="2">
        <v>0</v>
      </c>
      <c r="U105" s="2">
        <v>0</v>
      </c>
      <c r="V105" s="2">
        <v>0</v>
      </c>
      <c r="W105" s="2">
        <v>0</v>
      </c>
      <c r="X105" s="2">
        <v>0</v>
      </c>
      <c r="Y105" s="2">
        <v>0</v>
      </c>
      <c r="Z105" s="2">
        <v>0</v>
      </c>
      <c r="AA105" s="3" t="s">
        <v>279</v>
      </c>
      <c r="AB105" s="3" t="s">
        <v>279</v>
      </c>
      <c r="AC105" s="3" t="s">
        <v>288</v>
      </c>
      <c r="AD105" s="3" t="s">
        <v>1333</v>
      </c>
      <c r="AE105" s="3" t="s">
        <v>24</v>
      </c>
      <c r="AF105" s="3" t="s">
        <v>166</v>
      </c>
      <c r="AG105" s="3" t="s">
        <v>24</v>
      </c>
      <c r="AH105" s="3" t="s">
        <v>166</v>
      </c>
      <c r="AI105" s="3" t="s">
        <v>5010</v>
      </c>
      <c r="AJ105" s="3" t="s">
        <v>5067</v>
      </c>
      <c r="AK105" s="3" t="s">
        <v>5068</v>
      </c>
      <c r="AL105" s="3" t="s">
        <v>288</v>
      </c>
      <c r="AM105" s="3" t="s">
        <v>4928</v>
      </c>
      <c r="AN105" s="3" t="s">
        <v>4894</v>
      </c>
      <c r="AO105" s="3" t="s">
        <v>4895</v>
      </c>
      <c r="AP105" s="3" t="s">
        <v>279</v>
      </c>
      <c r="AQ105" s="4"/>
      <c r="AR105" s="4"/>
      <c r="AS105" s="3" t="s">
        <v>1050</v>
      </c>
      <c r="AT105" s="4"/>
      <c r="AU105" s="3" t="s">
        <v>166</v>
      </c>
      <c r="AV105" s="2">
        <v>0</v>
      </c>
      <c r="AW105" s="2">
        <v>0</v>
      </c>
      <c r="AX105" s="4"/>
      <c r="AY105" s="2">
        <v>0</v>
      </c>
      <c r="AZ105" s="2">
        <v>0</v>
      </c>
      <c r="BA105" s="8">
        <v>3.45</v>
      </c>
      <c r="BB105" s="3" t="s">
        <v>268</v>
      </c>
      <c r="BC105" s="8">
        <v>0.5</v>
      </c>
    </row>
    <row r="106" ht="15" spans="1:55">
      <c r="A106" s="2">
        <v>105</v>
      </c>
      <c r="B106" s="3" t="s">
        <v>4885</v>
      </c>
      <c r="C106" s="3" t="s">
        <v>4886</v>
      </c>
      <c r="D106" s="3" t="s">
        <v>4887</v>
      </c>
      <c r="E106" s="3" t="s">
        <v>4935</v>
      </c>
      <c r="F106" s="3" t="s">
        <v>2635</v>
      </c>
      <c r="G106" s="3" t="s">
        <v>2634</v>
      </c>
      <c r="H106" s="4"/>
      <c r="I106" s="3" t="s">
        <v>2633</v>
      </c>
      <c r="J106" s="3" t="s">
        <v>4889</v>
      </c>
      <c r="K106" s="2">
        <v>300000</v>
      </c>
      <c r="L106" s="2">
        <v>0</v>
      </c>
      <c r="M106" s="5">
        <v>44102</v>
      </c>
      <c r="N106" s="5">
        <v>45197</v>
      </c>
      <c r="O106" s="6">
        <v>4.35</v>
      </c>
      <c r="P106" s="7">
        <v>38537.61</v>
      </c>
      <c r="Q106" s="2">
        <v>0</v>
      </c>
      <c r="R106" s="2">
        <v>0</v>
      </c>
      <c r="S106" s="2">
        <v>0</v>
      </c>
      <c r="T106" s="2">
        <v>0</v>
      </c>
      <c r="U106" s="2">
        <v>0</v>
      </c>
      <c r="V106" s="2">
        <v>0</v>
      </c>
      <c r="W106" s="2">
        <v>0</v>
      </c>
      <c r="X106" s="2">
        <v>0</v>
      </c>
      <c r="Y106" s="2">
        <v>0</v>
      </c>
      <c r="Z106" s="2">
        <v>0</v>
      </c>
      <c r="AA106" s="3" t="s">
        <v>279</v>
      </c>
      <c r="AB106" s="3" t="s">
        <v>279</v>
      </c>
      <c r="AC106" s="3" t="s">
        <v>288</v>
      </c>
      <c r="AD106" s="3" t="s">
        <v>1333</v>
      </c>
      <c r="AE106" s="3" t="s">
        <v>24</v>
      </c>
      <c r="AF106" s="3" t="s">
        <v>166</v>
      </c>
      <c r="AG106" s="3" t="s">
        <v>24</v>
      </c>
      <c r="AH106" s="3" t="s">
        <v>166</v>
      </c>
      <c r="AI106" s="3" t="s">
        <v>4890</v>
      </c>
      <c r="AJ106" s="3" t="s">
        <v>5211</v>
      </c>
      <c r="AK106" s="3" t="s">
        <v>5212</v>
      </c>
      <c r="AL106" s="3" t="s">
        <v>288</v>
      </c>
      <c r="AM106" s="3" t="s">
        <v>4909</v>
      </c>
      <c r="AN106" s="3" t="s">
        <v>4894</v>
      </c>
      <c r="AO106" s="3" t="s">
        <v>4895</v>
      </c>
      <c r="AP106" s="3" t="s">
        <v>279</v>
      </c>
      <c r="AQ106" s="4"/>
      <c r="AR106" s="4"/>
      <c r="AS106" s="3" t="s">
        <v>1050</v>
      </c>
      <c r="AT106" s="4"/>
      <c r="AU106" s="3" t="s">
        <v>166</v>
      </c>
      <c r="AV106" s="2">
        <v>0</v>
      </c>
      <c r="AW106" s="4"/>
      <c r="AX106" s="4"/>
      <c r="AY106" s="2">
        <v>0</v>
      </c>
      <c r="AZ106" s="2">
        <v>0</v>
      </c>
      <c r="BA106" s="8">
        <v>3.85</v>
      </c>
      <c r="BB106" s="3" t="s">
        <v>268</v>
      </c>
      <c r="BC106" s="8">
        <v>0.5</v>
      </c>
    </row>
    <row r="107" ht="15" spans="1:55">
      <c r="A107" s="2">
        <v>106</v>
      </c>
      <c r="B107" s="3" t="s">
        <v>4885</v>
      </c>
      <c r="C107" s="3" t="s">
        <v>4886</v>
      </c>
      <c r="D107" s="3" t="s">
        <v>4887</v>
      </c>
      <c r="E107" s="3" t="s">
        <v>4935</v>
      </c>
      <c r="F107" s="3" t="s">
        <v>32</v>
      </c>
      <c r="G107" s="3" t="s">
        <v>2649</v>
      </c>
      <c r="H107" s="4"/>
      <c r="I107" s="3" t="s">
        <v>2648</v>
      </c>
      <c r="J107" s="3" t="s">
        <v>4889</v>
      </c>
      <c r="K107" s="2">
        <v>300000</v>
      </c>
      <c r="L107" s="2">
        <v>0</v>
      </c>
      <c r="M107" s="5">
        <v>44102</v>
      </c>
      <c r="N107" s="5">
        <v>45197</v>
      </c>
      <c r="O107" s="6">
        <v>4.35</v>
      </c>
      <c r="P107" s="7">
        <v>29422.79</v>
      </c>
      <c r="Q107" s="2">
        <v>0</v>
      </c>
      <c r="R107" s="2">
        <v>0</v>
      </c>
      <c r="S107" s="2">
        <v>0</v>
      </c>
      <c r="T107" s="2">
        <v>0</v>
      </c>
      <c r="U107" s="2">
        <v>0</v>
      </c>
      <c r="V107" s="2">
        <v>0</v>
      </c>
      <c r="W107" s="2">
        <v>0</v>
      </c>
      <c r="X107" s="2">
        <v>0</v>
      </c>
      <c r="Y107" s="2">
        <v>0</v>
      </c>
      <c r="Z107" s="2">
        <v>0</v>
      </c>
      <c r="AA107" s="3" t="s">
        <v>279</v>
      </c>
      <c r="AB107" s="3" t="s">
        <v>279</v>
      </c>
      <c r="AC107" s="3" t="s">
        <v>4946</v>
      </c>
      <c r="AD107" s="3" t="s">
        <v>1333</v>
      </c>
      <c r="AE107" s="3" t="s">
        <v>24</v>
      </c>
      <c r="AF107" s="3" t="s">
        <v>166</v>
      </c>
      <c r="AG107" s="3" t="s">
        <v>24</v>
      </c>
      <c r="AH107" s="3" t="s">
        <v>166</v>
      </c>
      <c r="AI107" s="3" t="s">
        <v>4890</v>
      </c>
      <c r="AJ107" s="3" t="s">
        <v>5005</v>
      </c>
      <c r="AK107" s="3" t="s">
        <v>5006</v>
      </c>
      <c r="AL107" s="3" t="s">
        <v>288</v>
      </c>
      <c r="AM107" s="3" t="s">
        <v>4909</v>
      </c>
      <c r="AN107" s="3" t="s">
        <v>4894</v>
      </c>
      <c r="AO107" s="3" t="s">
        <v>4895</v>
      </c>
      <c r="AP107" s="3" t="s">
        <v>279</v>
      </c>
      <c r="AQ107" s="4"/>
      <c r="AR107" s="4"/>
      <c r="AS107" s="3" t="s">
        <v>1050</v>
      </c>
      <c r="AT107" s="4"/>
      <c r="AU107" s="3" t="s">
        <v>166</v>
      </c>
      <c r="AV107" s="2">
        <v>0</v>
      </c>
      <c r="AW107" s="4"/>
      <c r="AX107" s="4"/>
      <c r="AY107" s="2">
        <v>0</v>
      </c>
      <c r="AZ107" s="2">
        <v>0</v>
      </c>
      <c r="BA107" s="8">
        <v>3.85</v>
      </c>
      <c r="BB107" s="3" t="s">
        <v>268</v>
      </c>
      <c r="BC107" s="8">
        <v>0.5</v>
      </c>
    </row>
    <row r="108" ht="15" spans="1:55">
      <c r="A108" s="2">
        <v>107</v>
      </c>
      <c r="B108" s="3" t="s">
        <v>4885</v>
      </c>
      <c r="C108" s="3" t="s">
        <v>4886</v>
      </c>
      <c r="D108" s="3" t="s">
        <v>4887</v>
      </c>
      <c r="E108" s="3" t="s">
        <v>4935</v>
      </c>
      <c r="F108" s="3" t="s">
        <v>5213</v>
      </c>
      <c r="G108" s="3" t="s">
        <v>5214</v>
      </c>
      <c r="H108" s="4"/>
      <c r="I108" s="3" t="s">
        <v>5215</v>
      </c>
      <c r="J108" s="3" t="s">
        <v>4889</v>
      </c>
      <c r="K108" s="2">
        <v>300000</v>
      </c>
      <c r="L108" s="2">
        <v>0</v>
      </c>
      <c r="M108" s="5">
        <v>44103</v>
      </c>
      <c r="N108" s="5">
        <v>45198</v>
      </c>
      <c r="O108" s="6">
        <v>4.35</v>
      </c>
      <c r="P108" s="7">
        <v>29466.58</v>
      </c>
      <c r="Q108" s="2">
        <v>0</v>
      </c>
      <c r="R108" s="2">
        <v>0</v>
      </c>
      <c r="S108" s="2">
        <v>0</v>
      </c>
      <c r="T108" s="2">
        <v>0</v>
      </c>
      <c r="U108" s="2">
        <v>0</v>
      </c>
      <c r="V108" s="2">
        <v>0</v>
      </c>
      <c r="W108" s="2">
        <v>0</v>
      </c>
      <c r="X108" s="2">
        <v>0</v>
      </c>
      <c r="Y108" s="2">
        <v>0</v>
      </c>
      <c r="Z108" s="2">
        <v>0</v>
      </c>
      <c r="AA108" s="3" t="s">
        <v>4897</v>
      </c>
      <c r="AB108" s="3" t="s">
        <v>279</v>
      </c>
      <c r="AC108" s="3" t="s">
        <v>288</v>
      </c>
      <c r="AD108" s="3" t="s">
        <v>1333</v>
      </c>
      <c r="AE108" s="3" t="s">
        <v>24</v>
      </c>
      <c r="AF108" s="3" t="s">
        <v>166</v>
      </c>
      <c r="AG108" s="3" t="s">
        <v>166</v>
      </c>
      <c r="AH108" s="3" t="s">
        <v>166</v>
      </c>
      <c r="AI108" s="3" t="s">
        <v>4890</v>
      </c>
      <c r="AJ108" s="3" t="s">
        <v>5005</v>
      </c>
      <c r="AK108" s="3" t="s">
        <v>5006</v>
      </c>
      <c r="AL108" s="3" t="s">
        <v>288</v>
      </c>
      <c r="AM108" s="3" t="s">
        <v>4909</v>
      </c>
      <c r="AN108" s="3" t="s">
        <v>4894</v>
      </c>
      <c r="AO108" s="3" t="s">
        <v>4895</v>
      </c>
      <c r="AP108" s="3" t="s">
        <v>279</v>
      </c>
      <c r="AQ108" s="4"/>
      <c r="AR108" s="4"/>
      <c r="AS108" s="3" t="s">
        <v>599</v>
      </c>
      <c r="AT108" s="4"/>
      <c r="AU108" s="3" t="s">
        <v>166</v>
      </c>
      <c r="AV108" s="2">
        <v>0</v>
      </c>
      <c r="AW108" s="4"/>
      <c r="AX108" s="4"/>
      <c r="AY108" s="2">
        <v>0</v>
      </c>
      <c r="AZ108" s="2">
        <v>0</v>
      </c>
      <c r="BA108" s="8">
        <v>3.85</v>
      </c>
      <c r="BB108" s="3" t="s">
        <v>268</v>
      </c>
      <c r="BC108" s="8">
        <v>0.5</v>
      </c>
    </row>
    <row r="109" ht="15" spans="1:55">
      <c r="A109" s="2">
        <v>108</v>
      </c>
      <c r="B109" s="3" t="s">
        <v>4885</v>
      </c>
      <c r="C109" s="3" t="s">
        <v>4886</v>
      </c>
      <c r="D109" s="3" t="s">
        <v>4887</v>
      </c>
      <c r="E109" s="3" t="s">
        <v>4935</v>
      </c>
      <c r="F109" s="3" t="s">
        <v>2664</v>
      </c>
      <c r="G109" s="3" t="s">
        <v>2663</v>
      </c>
      <c r="H109" s="4"/>
      <c r="I109" s="3" t="s">
        <v>2662</v>
      </c>
      <c r="J109" s="3" t="s">
        <v>4889</v>
      </c>
      <c r="K109" s="2">
        <v>300000</v>
      </c>
      <c r="L109" s="2">
        <v>0</v>
      </c>
      <c r="M109" s="5">
        <v>44103</v>
      </c>
      <c r="N109" s="5">
        <v>45198</v>
      </c>
      <c r="O109" s="6">
        <v>4.35</v>
      </c>
      <c r="P109" s="7">
        <v>29369.19</v>
      </c>
      <c r="Q109" s="2">
        <v>0</v>
      </c>
      <c r="R109" s="2">
        <v>0</v>
      </c>
      <c r="S109" s="2">
        <v>0</v>
      </c>
      <c r="T109" s="2">
        <v>0</v>
      </c>
      <c r="U109" s="2">
        <v>0</v>
      </c>
      <c r="V109" s="2">
        <v>0</v>
      </c>
      <c r="W109" s="2">
        <v>0</v>
      </c>
      <c r="X109" s="2">
        <v>0</v>
      </c>
      <c r="Y109" s="2">
        <v>0</v>
      </c>
      <c r="Z109" s="2">
        <v>0</v>
      </c>
      <c r="AA109" s="3" t="s">
        <v>279</v>
      </c>
      <c r="AB109" s="3" t="s">
        <v>279</v>
      </c>
      <c r="AC109" s="3" t="s">
        <v>4932</v>
      </c>
      <c r="AD109" s="3" t="s">
        <v>1333</v>
      </c>
      <c r="AE109" s="3" t="s">
        <v>24</v>
      </c>
      <c r="AF109" s="3" t="s">
        <v>166</v>
      </c>
      <c r="AG109" s="3" t="s">
        <v>166</v>
      </c>
      <c r="AH109" s="3" t="s">
        <v>166</v>
      </c>
      <c r="AI109" s="3" t="s">
        <v>4890</v>
      </c>
      <c r="AJ109" s="3" t="s">
        <v>5005</v>
      </c>
      <c r="AK109" s="3" t="s">
        <v>5006</v>
      </c>
      <c r="AL109" s="3" t="s">
        <v>288</v>
      </c>
      <c r="AM109" s="3" t="s">
        <v>4909</v>
      </c>
      <c r="AN109" s="3" t="s">
        <v>4894</v>
      </c>
      <c r="AO109" s="3" t="s">
        <v>4895</v>
      </c>
      <c r="AP109" s="3" t="s">
        <v>279</v>
      </c>
      <c r="AQ109" s="4"/>
      <c r="AR109" s="4"/>
      <c r="AS109" s="3" t="s">
        <v>1050</v>
      </c>
      <c r="AT109" s="4"/>
      <c r="AU109" s="3" t="s">
        <v>166</v>
      </c>
      <c r="AV109" s="2">
        <v>0</v>
      </c>
      <c r="AW109" s="4"/>
      <c r="AX109" s="4"/>
      <c r="AY109" s="2">
        <v>0</v>
      </c>
      <c r="AZ109" s="2">
        <v>0</v>
      </c>
      <c r="BA109" s="8">
        <v>3.85</v>
      </c>
      <c r="BB109" s="3" t="s">
        <v>268</v>
      </c>
      <c r="BC109" s="8">
        <v>0.5</v>
      </c>
    </row>
    <row r="110" ht="15" spans="1:55">
      <c r="A110" s="2">
        <v>109</v>
      </c>
      <c r="B110" s="3" t="s">
        <v>4885</v>
      </c>
      <c r="C110" s="3" t="s">
        <v>4886</v>
      </c>
      <c r="D110" s="3" t="s">
        <v>4887</v>
      </c>
      <c r="E110" s="3" t="s">
        <v>4888</v>
      </c>
      <c r="F110" s="3" t="s">
        <v>5216</v>
      </c>
      <c r="G110" s="3" t="s">
        <v>5217</v>
      </c>
      <c r="H110" s="4"/>
      <c r="I110" s="3" t="s">
        <v>5218</v>
      </c>
      <c r="J110" s="3" t="s">
        <v>4889</v>
      </c>
      <c r="K110" s="2">
        <v>150000</v>
      </c>
      <c r="L110" s="7">
        <v>16437.28</v>
      </c>
      <c r="M110" s="5">
        <v>44103</v>
      </c>
      <c r="N110" s="5">
        <v>45929</v>
      </c>
      <c r="O110" s="6">
        <v>3.6</v>
      </c>
      <c r="P110" s="7">
        <v>15842.58</v>
      </c>
      <c r="Q110" s="2">
        <v>0</v>
      </c>
      <c r="R110" s="2">
        <v>0</v>
      </c>
      <c r="S110" s="2">
        <v>0</v>
      </c>
      <c r="T110" s="2">
        <v>0</v>
      </c>
      <c r="U110" s="2">
        <v>0</v>
      </c>
      <c r="V110" s="2">
        <v>0</v>
      </c>
      <c r="W110" s="2">
        <v>0</v>
      </c>
      <c r="X110" s="2">
        <v>0</v>
      </c>
      <c r="Y110" s="2">
        <v>0</v>
      </c>
      <c r="Z110" s="2">
        <v>0</v>
      </c>
      <c r="AA110" s="3" t="s">
        <v>279</v>
      </c>
      <c r="AB110" s="3" t="s">
        <v>279</v>
      </c>
      <c r="AC110" s="3" t="s">
        <v>4950</v>
      </c>
      <c r="AD110" s="3" t="s">
        <v>553</v>
      </c>
      <c r="AE110" s="3" t="s">
        <v>166</v>
      </c>
      <c r="AF110" s="3" t="s">
        <v>166</v>
      </c>
      <c r="AG110" s="3" t="s">
        <v>166</v>
      </c>
      <c r="AH110" s="3" t="s">
        <v>24</v>
      </c>
      <c r="AI110" s="3" t="s">
        <v>4982</v>
      </c>
      <c r="AJ110" s="3" t="s">
        <v>5219</v>
      </c>
      <c r="AK110" s="3" t="s">
        <v>5220</v>
      </c>
      <c r="AL110" s="3" t="s">
        <v>4950</v>
      </c>
      <c r="AM110" s="3" t="s">
        <v>5157</v>
      </c>
      <c r="AN110" s="3" t="s">
        <v>4894</v>
      </c>
      <c r="AO110" s="3" t="s">
        <v>4910</v>
      </c>
      <c r="AP110" s="3" t="s">
        <v>279</v>
      </c>
      <c r="AQ110" s="4"/>
      <c r="AR110" s="4"/>
      <c r="AS110" s="3" t="s">
        <v>599</v>
      </c>
      <c r="AT110" s="4"/>
      <c r="AU110" s="3" t="s">
        <v>166</v>
      </c>
      <c r="AV110" s="2">
        <v>0</v>
      </c>
      <c r="AW110" s="2">
        <v>0</v>
      </c>
      <c r="AX110" s="4"/>
      <c r="AY110" s="2">
        <v>0</v>
      </c>
      <c r="AZ110" s="2">
        <v>0</v>
      </c>
      <c r="BA110" s="8">
        <v>3.1</v>
      </c>
      <c r="BB110" s="3" t="s">
        <v>2618</v>
      </c>
      <c r="BC110" s="8">
        <v>0.5</v>
      </c>
    </row>
    <row r="111" ht="15" spans="1:55">
      <c r="A111" s="2">
        <v>110</v>
      </c>
      <c r="B111" s="3" t="s">
        <v>4885</v>
      </c>
      <c r="C111" s="3" t="s">
        <v>4886</v>
      </c>
      <c r="D111" s="3" t="s">
        <v>4887</v>
      </c>
      <c r="E111" s="3" t="s">
        <v>4935</v>
      </c>
      <c r="F111" s="3" t="s">
        <v>2680</v>
      </c>
      <c r="G111" s="3" t="s">
        <v>2679</v>
      </c>
      <c r="H111" s="4"/>
      <c r="I111" s="3" t="s">
        <v>2678</v>
      </c>
      <c r="J111" s="3" t="s">
        <v>4889</v>
      </c>
      <c r="K111" s="2">
        <v>200000</v>
      </c>
      <c r="L111" s="2">
        <v>0</v>
      </c>
      <c r="M111" s="5">
        <v>44103</v>
      </c>
      <c r="N111" s="5">
        <v>45198</v>
      </c>
      <c r="O111" s="6">
        <v>4.35</v>
      </c>
      <c r="P111" s="7">
        <v>21124.29</v>
      </c>
      <c r="Q111" s="2">
        <v>0</v>
      </c>
      <c r="R111" s="2">
        <v>0</v>
      </c>
      <c r="S111" s="2">
        <v>0</v>
      </c>
      <c r="T111" s="2">
        <v>0</v>
      </c>
      <c r="U111" s="2">
        <v>0</v>
      </c>
      <c r="V111" s="2">
        <v>0</v>
      </c>
      <c r="W111" s="2">
        <v>0</v>
      </c>
      <c r="X111" s="2">
        <v>0</v>
      </c>
      <c r="Y111" s="2">
        <v>0</v>
      </c>
      <c r="Z111" s="2">
        <v>0</v>
      </c>
      <c r="AA111" s="3" t="s">
        <v>279</v>
      </c>
      <c r="AB111" s="3" t="s">
        <v>279</v>
      </c>
      <c r="AC111" s="3" t="s">
        <v>1566</v>
      </c>
      <c r="AD111" s="3" t="s">
        <v>1333</v>
      </c>
      <c r="AE111" s="3" t="s">
        <v>24</v>
      </c>
      <c r="AF111" s="3" t="s">
        <v>166</v>
      </c>
      <c r="AG111" s="3" t="s">
        <v>24</v>
      </c>
      <c r="AH111" s="3" t="s">
        <v>166</v>
      </c>
      <c r="AI111" s="3" t="s">
        <v>4890</v>
      </c>
      <c r="AJ111" s="3" t="s">
        <v>4983</v>
      </c>
      <c r="AK111" s="3" t="s">
        <v>4984</v>
      </c>
      <c r="AL111" s="3" t="s">
        <v>1566</v>
      </c>
      <c r="AM111" s="3" t="s">
        <v>4985</v>
      </c>
      <c r="AN111" s="3" t="s">
        <v>4894</v>
      </c>
      <c r="AO111" s="3" t="s">
        <v>4895</v>
      </c>
      <c r="AP111" s="3" t="s">
        <v>279</v>
      </c>
      <c r="AQ111" s="4"/>
      <c r="AR111" s="4"/>
      <c r="AS111" s="3" t="s">
        <v>599</v>
      </c>
      <c r="AT111" s="4"/>
      <c r="AU111" s="3" t="s">
        <v>166</v>
      </c>
      <c r="AV111" s="2">
        <v>0</v>
      </c>
      <c r="AW111" s="4"/>
      <c r="AX111" s="4"/>
      <c r="AY111" s="2">
        <v>0</v>
      </c>
      <c r="AZ111" s="2">
        <v>0</v>
      </c>
      <c r="BA111" s="8">
        <v>3.85</v>
      </c>
      <c r="BB111" s="3" t="s">
        <v>268</v>
      </c>
      <c r="BC111" s="8">
        <v>0.5</v>
      </c>
    </row>
    <row r="112" ht="15" spans="1:55">
      <c r="A112" s="2">
        <v>111</v>
      </c>
      <c r="B112" s="3" t="s">
        <v>4885</v>
      </c>
      <c r="C112" s="3" t="s">
        <v>4886</v>
      </c>
      <c r="D112" s="3" t="s">
        <v>4887</v>
      </c>
      <c r="E112" s="3" t="s">
        <v>4888</v>
      </c>
      <c r="F112" s="3" t="s">
        <v>2713</v>
      </c>
      <c r="G112" s="3" t="s">
        <v>2712</v>
      </c>
      <c r="H112" s="4"/>
      <c r="I112" s="3" t="s">
        <v>2711</v>
      </c>
      <c r="J112" s="3" t="s">
        <v>4889</v>
      </c>
      <c r="K112" s="2">
        <v>300000</v>
      </c>
      <c r="L112" s="2">
        <v>0</v>
      </c>
      <c r="M112" s="5">
        <v>44103</v>
      </c>
      <c r="N112" s="5">
        <v>45198</v>
      </c>
      <c r="O112" s="6">
        <v>4.35</v>
      </c>
      <c r="P112" s="7">
        <v>31689.19</v>
      </c>
      <c r="Q112" s="2">
        <v>0</v>
      </c>
      <c r="R112" s="2">
        <v>0</v>
      </c>
      <c r="S112" s="2">
        <v>0</v>
      </c>
      <c r="T112" s="2">
        <v>0</v>
      </c>
      <c r="U112" s="2">
        <v>0</v>
      </c>
      <c r="V112" s="2">
        <v>0</v>
      </c>
      <c r="W112" s="2">
        <v>0</v>
      </c>
      <c r="X112" s="2">
        <v>0</v>
      </c>
      <c r="Y112" s="2">
        <v>0</v>
      </c>
      <c r="Z112" s="2">
        <v>0</v>
      </c>
      <c r="AA112" s="3" t="s">
        <v>279</v>
      </c>
      <c r="AB112" s="3" t="s">
        <v>279</v>
      </c>
      <c r="AC112" s="3" t="s">
        <v>5072</v>
      </c>
      <c r="AD112" s="3" t="s">
        <v>270</v>
      </c>
      <c r="AE112" s="3" t="s">
        <v>166</v>
      </c>
      <c r="AF112" s="3" t="s">
        <v>166</v>
      </c>
      <c r="AG112" s="3" t="s">
        <v>24</v>
      </c>
      <c r="AH112" s="3" t="s">
        <v>166</v>
      </c>
      <c r="AI112" s="3" t="s">
        <v>4890</v>
      </c>
      <c r="AJ112" s="3" t="s">
        <v>5005</v>
      </c>
      <c r="AK112" s="3" t="s">
        <v>5006</v>
      </c>
      <c r="AL112" s="3" t="s">
        <v>288</v>
      </c>
      <c r="AM112" s="3" t="s">
        <v>4909</v>
      </c>
      <c r="AN112" s="3" t="s">
        <v>4894</v>
      </c>
      <c r="AO112" s="3" t="s">
        <v>4895</v>
      </c>
      <c r="AP112" s="3" t="s">
        <v>279</v>
      </c>
      <c r="AQ112" s="4"/>
      <c r="AR112" s="4"/>
      <c r="AS112" s="3" t="s">
        <v>1050</v>
      </c>
      <c r="AT112" s="4"/>
      <c r="AU112" s="3" t="s">
        <v>166</v>
      </c>
      <c r="AV112" s="2">
        <v>0</v>
      </c>
      <c r="AW112" s="4"/>
      <c r="AX112" s="4"/>
      <c r="AY112" s="2">
        <v>0</v>
      </c>
      <c r="AZ112" s="2">
        <v>0</v>
      </c>
      <c r="BA112" s="8">
        <v>3.85</v>
      </c>
      <c r="BB112" s="3" t="s">
        <v>268</v>
      </c>
      <c r="BC112" s="8">
        <v>0.5</v>
      </c>
    </row>
    <row r="113" ht="15" spans="1:55">
      <c r="A113" s="2">
        <v>112</v>
      </c>
      <c r="B113" s="3" t="s">
        <v>4885</v>
      </c>
      <c r="C113" s="3" t="s">
        <v>4886</v>
      </c>
      <c r="D113" s="3" t="s">
        <v>4960</v>
      </c>
      <c r="E113" s="3" t="s">
        <v>4961</v>
      </c>
      <c r="F113" s="3" t="s">
        <v>5221</v>
      </c>
      <c r="G113" s="3" t="s">
        <v>5222</v>
      </c>
      <c r="H113" s="4"/>
      <c r="I113" s="3" t="s">
        <v>5223</v>
      </c>
      <c r="J113" s="3" t="s">
        <v>4889</v>
      </c>
      <c r="K113" s="2">
        <v>400000</v>
      </c>
      <c r="L113" s="7">
        <v>192881.28</v>
      </c>
      <c r="M113" s="5">
        <v>44118</v>
      </c>
      <c r="N113" s="5">
        <v>47770</v>
      </c>
      <c r="O113" s="6">
        <v>6.9</v>
      </c>
      <c r="P113" s="7">
        <v>87261.2</v>
      </c>
      <c r="Q113" s="2">
        <v>0</v>
      </c>
      <c r="R113" s="2">
        <v>0</v>
      </c>
      <c r="S113" s="2">
        <v>0</v>
      </c>
      <c r="T113" s="2">
        <v>0</v>
      </c>
      <c r="U113" s="2">
        <v>0</v>
      </c>
      <c r="V113" s="2">
        <v>0</v>
      </c>
      <c r="W113" s="2">
        <v>0</v>
      </c>
      <c r="X113" s="2">
        <v>0</v>
      </c>
      <c r="Y113" s="2">
        <v>0</v>
      </c>
      <c r="Z113" s="2">
        <v>0</v>
      </c>
      <c r="AA113" s="3" t="s">
        <v>279</v>
      </c>
      <c r="AB113" s="3" t="s">
        <v>279</v>
      </c>
      <c r="AC113" s="3" t="s">
        <v>4939</v>
      </c>
      <c r="AD113" s="3" t="s">
        <v>1333</v>
      </c>
      <c r="AE113" s="3" t="s">
        <v>24</v>
      </c>
      <c r="AF113" s="3" t="s">
        <v>166</v>
      </c>
      <c r="AG113" s="3" t="s">
        <v>24</v>
      </c>
      <c r="AH113" s="3" t="s">
        <v>166</v>
      </c>
      <c r="AI113" s="3" t="s">
        <v>5082</v>
      </c>
      <c r="AJ113" s="3" t="s">
        <v>4983</v>
      </c>
      <c r="AK113" s="3" t="s">
        <v>4984</v>
      </c>
      <c r="AL113" s="3" t="s">
        <v>1566</v>
      </c>
      <c r="AM113" s="3" t="s">
        <v>4985</v>
      </c>
      <c r="AN113" s="3" t="s">
        <v>4894</v>
      </c>
      <c r="AO113" s="3" t="s">
        <v>4967</v>
      </c>
      <c r="AP113" s="3" t="s">
        <v>279</v>
      </c>
      <c r="AQ113" s="4"/>
      <c r="AR113" s="4"/>
      <c r="AS113" s="3" t="s">
        <v>1050</v>
      </c>
      <c r="AT113" s="4"/>
      <c r="AU113" s="3" t="s">
        <v>166</v>
      </c>
      <c r="AV113" s="2">
        <v>0</v>
      </c>
      <c r="AW113" s="4"/>
      <c r="AX113" s="4"/>
      <c r="AY113" s="2">
        <v>0</v>
      </c>
      <c r="AZ113" s="2">
        <v>0</v>
      </c>
      <c r="BA113" s="8">
        <v>3.6</v>
      </c>
      <c r="BB113" s="3" t="s">
        <v>2618</v>
      </c>
      <c r="BC113" s="8">
        <v>3.3</v>
      </c>
    </row>
    <row r="114" ht="15" spans="1:55">
      <c r="A114" s="2">
        <v>113</v>
      </c>
      <c r="B114" s="3" t="s">
        <v>4885</v>
      </c>
      <c r="C114" s="3" t="s">
        <v>4886</v>
      </c>
      <c r="D114" s="3" t="s">
        <v>5224</v>
      </c>
      <c r="E114" s="3" t="s">
        <v>5225</v>
      </c>
      <c r="F114" s="3" t="s">
        <v>5226</v>
      </c>
      <c r="G114" s="3" t="s">
        <v>5227</v>
      </c>
      <c r="H114" s="4"/>
      <c r="I114" s="3" t="s">
        <v>5228</v>
      </c>
      <c r="J114" s="3" t="s">
        <v>4889</v>
      </c>
      <c r="K114" s="2">
        <v>400000</v>
      </c>
      <c r="L114" s="2">
        <v>0</v>
      </c>
      <c r="M114" s="5">
        <v>44118</v>
      </c>
      <c r="N114" s="5">
        <v>47770</v>
      </c>
      <c r="O114" s="2">
        <v>6</v>
      </c>
      <c r="P114" s="7">
        <v>27327.92</v>
      </c>
      <c r="Q114" s="2">
        <v>0</v>
      </c>
      <c r="R114" s="2">
        <v>0</v>
      </c>
      <c r="S114" s="2">
        <v>0</v>
      </c>
      <c r="T114" s="2">
        <v>0</v>
      </c>
      <c r="U114" s="2">
        <v>0</v>
      </c>
      <c r="V114" s="2">
        <v>0</v>
      </c>
      <c r="W114" s="2">
        <v>0</v>
      </c>
      <c r="X114" s="2">
        <v>0</v>
      </c>
      <c r="Y114" s="2">
        <v>0</v>
      </c>
      <c r="Z114" s="2">
        <v>0</v>
      </c>
      <c r="AA114" s="3" t="s">
        <v>279</v>
      </c>
      <c r="AB114" s="3" t="s">
        <v>279</v>
      </c>
      <c r="AC114" s="3" t="s">
        <v>4911</v>
      </c>
      <c r="AD114" s="3" t="s">
        <v>1333</v>
      </c>
      <c r="AE114" s="3" t="s">
        <v>24</v>
      </c>
      <c r="AF114" s="3" t="s">
        <v>166</v>
      </c>
      <c r="AG114" s="3" t="s">
        <v>24</v>
      </c>
      <c r="AH114" s="3" t="s">
        <v>166</v>
      </c>
      <c r="AI114" s="3" t="s">
        <v>5082</v>
      </c>
      <c r="AJ114" s="3" t="s">
        <v>4919</v>
      </c>
      <c r="AK114" s="3" t="s">
        <v>4920</v>
      </c>
      <c r="AL114" s="3" t="s">
        <v>4921</v>
      </c>
      <c r="AM114" s="3" t="s">
        <v>4921</v>
      </c>
      <c r="AN114" s="3" t="s">
        <v>4894</v>
      </c>
      <c r="AO114" s="3" t="s">
        <v>5229</v>
      </c>
      <c r="AP114" s="3" t="s">
        <v>279</v>
      </c>
      <c r="AQ114" s="4"/>
      <c r="AR114" s="4"/>
      <c r="AS114" s="3" t="s">
        <v>1050</v>
      </c>
      <c r="AT114" s="4"/>
      <c r="AU114" s="3" t="s">
        <v>166</v>
      </c>
      <c r="AV114" s="2">
        <v>0</v>
      </c>
      <c r="AW114" s="4"/>
      <c r="AX114" s="8">
        <v>56.62</v>
      </c>
      <c r="AY114" s="2">
        <v>0</v>
      </c>
      <c r="AZ114" s="2">
        <v>0</v>
      </c>
      <c r="BA114" s="8">
        <v>4.65</v>
      </c>
      <c r="BB114" s="3" t="s">
        <v>2618</v>
      </c>
      <c r="BC114" s="8">
        <v>1.35</v>
      </c>
    </row>
    <row r="115" ht="15" spans="1:55">
      <c r="A115" s="2">
        <v>114</v>
      </c>
      <c r="B115" s="3" t="s">
        <v>4885</v>
      </c>
      <c r="C115" s="3" t="s">
        <v>4886</v>
      </c>
      <c r="D115" s="3" t="s">
        <v>4887</v>
      </c>
      <c r="E115" s="3" t="s">
        <v>4935</v>
      </c>
      <c r="F115" s="3" t="s">
        <v>5230</v>
      </c>
      <c r="G115" s="3" t="s">
        <v>5231</v>
      </c>
      <c r="H115" s="4"/>
      <c r="I115" s="3" t="s">
        <v>5232</v>
      </c>
      <c r="J115" s="3" t="s">
        <v>4889</v>
      </c>
      <c r="K115" s="2">
        <v>150000</v>
      </c>
      <c r="L115" s="2">
        <v>0</v>
      </c>
      <c r="M115" s="5">
        <v>44119</v>
      </c>
      <c r="N115" s="5">
        <v>45214</v>
      </c>
      <c r="O115" s="6">
        <v>4.35</v>
      </c>
      <c r="P115" s="7">
        <v>12601.9</v>
      </c>
      <c r="Q115" s="2">
        <v>0</v>
      </c>
      <c r="R115" s="2">
        <v>0</v>
      </c>
      <c r="S115" s="2">
        <v>0</v>
      </c>
      <c r="T115" s="2">
        <v>0</v>
      </c>
      <c r="U115" s="2">
        <v>0</v>
      </c>
      <c r="V115" s="2">
        <v>0</v>
      </c>
      <c r="W115" s="2">
        <v>0</v>
      </c>
      <c r="X115" s="2">
        <v>0</v>
      </c>
      <c r="Y115" s="2">
        <v>0</v>
      </c>
      <c r="Z115" s="2">
        <v>0</v>
      </c>
      <c r="AA115" s="3" t="s">
        <v>279</v>
      </c>
      <c r="AB115" s="3" t="s">
        <v>1646</v>
      </c>
      <c r="AC115" s="3" t="s">
        <v>288</v>
      </c>
      <c r="AD115" s="3" t="s">
        <v>1333</v>
      </c>
      <c r="AE115" s="3" t="s">
        <v>24</v>
      </c>
      <c r="AF115" s="3" t="s">
        <v>166</v>
      </c>
      <c r="AG115" s="3" t="s">
        <v>166</v>
      </c>
      <c r="AH115" s="3" t="s">
        <v>166</v>
      </c>
      <c r="AI115" s="3" t="s">
        <v>4890</v>
      </c>
      <c r="AJ115" s="3" t="s">
        <v>5005</v>
      </c>
      <c r="AK115" s="3" t="s">
        <v>5006</v>
      </c>
      <c r="AL115" s="3" t="s">
        <v>288</v>
      </c>
      <c r="AM115" s="3" t="s">
        <v>4909</v>
      </c>
      <c r="AN115" s="3" t="s">
        <v>4894</v>
      </c>
      <c r="AO115" s="3" t="s">
        <v>4895</v>
      </c>
      <c r="AP115" s="3" t="s">
        <v>279</v>
      </c>
      <c r="AQ115" s="4"/>
      <c r="AR115" s="4"/>
      <c r="AS115" s="3" t="s">
        <v>1050</v>
      </c>
      <c r="AT115" s="4"/>
      <c r="AU115" s="3" t="s">
        <v>166</v>
      </c>
      <c r="AV115" s="2">
        <v>0</v>
      </c>
      <c r="AW115" s="4"/>
      <c r="AX115" s="4"/>
      <c r="AY115" s="2">
        <v>0</v>
      </c>
      <c r="AZ115" s="2">
        <v>0</v>
      </c>
      <c r="BA115" s="8">
        <v>3.85</v>
      </c>
      <c r="BB115" s="3" t="s">
        <v>268</v>
      </c>
      <c r="BC115" s="8">
        <v>0.5</v>
      </c>
    </row>
    <row r="116" ht="15" spans="1:55">
      <c r="A116" s="2">
        <v>115</v>
      </c>
      <c r="B116" s="3" t="s">
        <v>4885</v>
      </c>
      <c r="C116" s="3" t="s">
        <v>4886</v>
      </c>
      <c r="D116" s="3" t="s">
        <v>4887</v>
      </c>
      <c r="E116" s="3" t="s">
        <v>4935</v>
      </c>
      <c r="F116" s="3" t="s">
        <v>5233</v>
      </c>
      <c r="G116" s="3" t="s">
        <v>5234</v>
      </c>
      <c r="H116" s="4"/>
      <c r="I116" s="3" t="s">
        <v>5235</v>
      </c>
      <c r="J116" s="3" t="s">
        <v>4889</v>
      </c>
      <c r="K116" s="2">
        <v>300000</v>
      </c>
      <c r="L116" s="2">
        <v>0</v>
      </c>
      <c r="M116" s="5">
        <v>44119</v>
      </c>
      <c r="N116" s="5">
        <v>45214</v>
      </c>
      <c r="O116" s="6">
        <v>4.35</v>
      </c>
      <c r="P116" s="7">
        <v>29643.36</v>
      </c>
      <c r="Q116" s="2">
        <v>0</v>
      </c>
      <c r="R116" s="2">
        <v>0</v>
      </c>
      <c r="S116" s="2">
        <v>0</v>
      </c>
      <c r="T116" s="2">
        <v>0</v>
      </c>
      <c r="U116" s="2">
        <v>0</v>
      </c>
      <c r="V116" s="2">
        <v>0</v>
      </c>
      <c r="W116" s="2">
        <v>0</v>
      </c>
      <c r="X116" s="2">
        <v>0</v>
      </c>
      <c r="Y116" s="2">
        <v>0</v>
      </c>
      <c r="Z116" s="2">
        <v>0</v>
      </c>
      <c r="AA116" s="3" t="s">
        <v>279</v>
      </c>
      <c r="AB116" s="3" t="s">
        <v>279</v>
      </c>
      <c r="AC116" s="3" t="s">
        <v>4911</v>
      </c>
      <c r="AD116" s="3" t="s">
        <v>1333</v>
      </c>
      <c r="AE116" s="3" t="s">
        <v>24</v>
      </c>
      <c r="AF116" s="3" t="s">
        <v>166</v>
      </c>
      <c r="AG116" s="3" t="s">
        <v>166</v>
      </c>
      <c r="AH116" s="3" t="s">
        <v>166</v>
      </c>
      <c r="AI116" s="3" t="s">
        <v>4890</v>
      </c>
      <c r="AJ116" s="3" t="s">
        <v>5021</v>
      </c>
      <c r="AK116" s="3" t="s">
        <v>5022</v>
      </c>
      <c r="AL116" s="3" t="s">
        <v>288</v>
      </c>
      <c r="AM116" s="3" t="s">
        <v>4928</v>
      </c>
      <c r="AN116" s="3" t="s">
        <v>4894</v>
      </c>
      <c r="AO116" s="3" t="s">
        <v>4895</v>
      </c>
      <c r="AP116" s="3" t="s">
        <v>279</v>
      </c>
      <c r="AQ116" s="4"/>
      <c r="AR116" s="4"/>
      <c r="AS116" s="3" t="s">
        <v>1050</v>
      </c>
      <c r="AT116" s="4"/>
      <c r="AU116" s="3" t="s">
        <v>166</v>
      </c>
      <c r="AV116" s="2">
        <v>0</v>
      </c>
      <c r="AW116" s="4"/>
      <c r="AX116" s="4"/>
      <c r="AY116" s="2">
        <v>0</v>
      </c>
      <c r="AZ116" s="2">
        <v>0</v>
      </c>
      <c r="BA116" s="8">
        <v>3.85</v>
      </c>
      <c r="BB116" s="3" t="s">
        <v>268</v>
      </c>
      <c r="BC116" s="8">
        <v>0.5</v>
      </c>
    </row>
    <row r="117" ht="15" spans="1:55">
      <c r="A117" s="2">
        <v>116</v>
      </c>
      <c r="B117" s="3" t="s">
        <v>4885</v>
      </c>
      <c r="C117" s="3" t="s">
        <v>4886</v>
      </c>
      <c r="D117" s="3" t="s">
        <v>4887</v>
      </c>
      <c r="E117" s="3" t="s">
        <v>4935</v>
      </c>
      <c r="F117" s="3" t="s">
        <v>5236</v>
      </c>
      <c r="G117" s="3" t="s">
        <v>5237</v>
      </c>
      <c r="H117" s="4"/>
      <c r="I117" s="3" t="s">
        <v>5238</v>
      </c>
      <c r="J117" s="3" t="s">
        <v>4889</v>
      </c>
      <c r="K117" s="2">
        <v>1200000</v>
      </c>
      <c r="L117" s="2">
        <v>0</v>
      </c>
      <c r="M117" s="5">
        <v>44120</v>
      </c>
      <c r="N117" s="5">
        <v>45215</v>
      </c>
      <c r="O117" s="6">
        <v>4.15</v>
      </c>
      <c r="P117" s="7">
        <v>94472.91</v>
      </c>
      <c r="Q117" s="2">
        <v>0</v>
      </c>
      <c r="R117" s="2">
        <v>0</v>
      </c>
      <c r="S117" s="2">
        <v>0</v>
      </c>
      <c r="T117" s="2">
        <v>0</v>
      </c>
      <c r="U117" s="2">
        <v>0</v>
      </c>
      <c r="V117" s="2">
        <v>0</v>
      </c>
      <c r="W117" s="2">
        <v>0</v>
      </c>
      <c r="X117" s="2">
        <v>0</v>
      </c>
      <c r="Y117" s="2">
        <v>0</v>
      </c>
      <c r="Z117" s="2">
        <v>0</v>
      </c>
      <c r="AA117" s="3" t="s">
        <v>279</v>
      </c>
      <c r="AB117" s="3" t="s">
        <v>279</v>
      </c>
      <c r="AC117" s="3" t="s">
        <v>288</v>
      </c>
      <c r="AD117" s="3" t="s">
        <v>1333</v>
      </c>
      <c r="AE117" s="3" t="s">
        <v>24</v>
      </c>
      <c r="AF117" s="3" t="s">
        <v>166</v>
      </c>
      <c r="AG117" s="3" t="s">
        <v>24</v>
      </c>
      <c r="AH117" s="3" t="s">
        <v>166</v>
      </c>
      <c r="AI117" s="3" t="s">
        <v>4890</v>
      </c>
      <c r="AJ117" s="3" t="s">
        <v>5198</v>
      </c>
      <c r="AK117" s="3" t="s">
        <v>5199</v>
      </c>
      <c r="AL117" s="3" t="s">
        <v>288</v>
      </c>
      <c r="AM117" s="3" t="s">
        <v>4909</v>
      </c>
      <c r="AN117" s="3" t="s">
        <v>4894</v>
      </c>
      <c r="AO117" s="3" t="s">
        <v>4910</v>
      </c>
      <c r="AP117" s="3" t="s">
        <v>279</v>
      </c>
      <c r="AQ117" s="4"/>
      <c r="AR117" s="4"/>
      <c r="AS117" s="3" t="s">
        <v>1050</v>
      </c>
      <c r="AT117" s="4"/>
      <c r="AU117" s="3" t="s">
        <v>166</v>
      </c>
      <c r="AV117" s="2">
        <v>0</v>
      </c>
      <c r="AW117" s="4"/>
      <c r="AX117" s="4"/>
      <c r="AY117" s="2">
        <v>0</v>
      </c>
      <c r="AZ117" s="2">
        <v>0</v>
      </c>
      <c r="BA117" s="8">
        <v>3.65</v>
      </c>
      <c r="BB117" s="3" t="s">
        <v>2618</v>
      </c>
      <c r="BC117" s="8">
        <v>0.5</v>
      </c>
    </row>
    <row r="118" ht="15" spans="1:55">
      <c r="A118" s="2">
        <v>117</v>
      </c>
      <c r="B118" s="3" t="s">
        <v>4885</v>
      </c>
      <c r="C118" s="3" t="s">
        <v>4886</v>
      </c>
      <c r="D118" s="3" t="s">
        <v>4887</v>
      </c>
      <c r="E118" s="3" t="s">
        <v>4935</v>
      </c>
      <c r="F118" s="3" t="s">
        <v>5239</v>
      </c>
      <c r="G118" s="3" t="s">
        <v>5240</v>
      </c>
      <c r="H118" s="4"/>
      <c r="I118" s="3" t="s">
        <v>5241</v>
      </c>
      <c r="J118" s="3" t="s">
        <v>4889</v>
      </c>
      <c r="K118" s="2">
        <v>300000</v>
      </c>
      <c r="L118" s="2">
        <v>0</v>
      </c>
      <c r="M118" s="5">
        <v>44120</v>
      </c>
      <c r="N118" s="5">
        <v>45215</v>
      </c>
      <c r="O118" s="6">
        <v>4.35</v>
      </c>
      <c r="P118" s="7">
        <v>34082.28</v>
      </c>
      <c r="Q118" s="2">
        <v>0</v>
      </c>
      <c r="R118" s="2">
        <v>0</v>
      </c>
      <c r="S118" s="2">
        <v>0</v>
      </c>
      <c r="T118" s="2">
        <v>0</v>
      </c>
      <c r="U118" s="2">
        <v>0</v>
      </c>
      <c r="V118" s="2">
        <v>0</v>
      </c>
      <c r="W118" s="2">
        <v>0</v>
      </c>
      <c r="X118" s="2">
        <v>0</v>
      </c>
      <c r="Y118" s="2">
        <v>0</v>
      </c>
      <c r="Z118" s="2">
        <v>0</v>
      </c>
      <c r="AA118" s="3" t="s">
        <v>279</v>
      </c>
      <c r="AB118" s="3" t="s">
        <v>279</v>
      </c>
      <c r="AC118" s="3" t="s">
        <v>288</v>
      </c>
      <c r="AD118" s="3" t="s">
        <v>1333</v>
      </c>
      <c r="AE118" s="3" t="s">
        <v>24</v>
      </c>
      <c r="AF118" s="3" t="s">
        <v>166</v>
      </c>
      <c r="AG118" s="3" t="s">
        <v>166</v>
      </c>
      <c r="AH118" s="3" t="s">
        <v>166</v>
      </c>
      <c r="AI118" s="3" t="s">
        <v>4890</v>
      </c>
      <c r="AJ118" s="3" t="s">
        <v>5242</v>
      </c>
      <c r="AK118" s="3" t="s">
        <v>5243</v>
      </c>
      <c r="AL118" s="3" t="s">
        <v>288</v>
      </c>
      <c r="AM118" s="3" t="s">
        <v>4928</v>
      </c>
      <c r="AN118" s="3" t="s">
        <v>4894</v>
      </c>
      <c r="AO118" s="3" t="s">
        <v>4895</v>
      </c>
      <c r="AP118" s="3" t="s">
        <v>279</v>
      </c>
      <c r="AQ118" s="4"/>
      <c r="AR118" s="4"/>
      <c r="AS118" s="3" t="s">
        <v>1050</v>
      </c>
      <c r="AT118" s="4"/>
      <c r="AU118" s="3" t="s">
        <v>166</v>
      </c>
      <c r="AV118" s="2">
        <v>0</v>
      </c>
      <c r="AW118" s="4"/>
      <c r="AX118" s="4"/>
      <c r="AY118" s="2">
        <v>0</v>
      </c>
      <c r="AZ118" s="2">
        <v>0</v>
      </c>
      <c r="BA118" s="8">
        <v>3.85</v>
      </c>
      <c r="BB118" s="3" t="s">
        <v>268</v>
      </c>
      <c r="BC118" s="8">
        <v>0.5</v>
      </c>
    </row>
    <row r="119" ht="15" spans="1:55">
      <c r="A119" s="2">
        <v>118</v>
      </c>
      <c r="B119" s="3" t="s">
        <v>4885</v>
      </c>
      <c r="C119" s="3" t="s">
        <v>4886</v>
      </c>
      <c r="D119" s="3" t="s">
        <v>4887</v>
      </c>
      <c r="E119" s="3" t="s">
        <v>4935</v>
      </c>
      <c r="F119" s="3" t="s">
        <v>5244</v>
      </c>
      <c r="G119" s="3" t="s">
        <v>5245</v>
      </c>
      <c r="H119" s="4"/>
      <c r="I119" s="3" t="s">
        <v>5246</v>
      </c>
      <c r="J119" s="3" t="s">
        <v>4889</v>
      </c>
      <c r="K119" s="2">
        <v>300000</v>
      </c>
      <c r="L119" s="2">
        <v>0</v>
      </c>
      <c r="M119" s="5">
        <v>44120</v>
      </c>
      <c r="N119" s="5">
        <v>45215</v>
      </c>
      <c r="O119" s="6">
        <v>4.35</v>
      </c>
      <c r="P119" s="7">
        <v>32111.18</v>
      </c>
      <c r="Q119" s="2">
        <v>0</v>
      </c>
      <c r="R119" s="2">
        <v>0</v>
      </c>
      <c r="S119" s="2">
        <v>0</v>
      </c>
      <c r="T119" s="2">
        <v>0</v>
      </c>
      <c r="U119" s="2">
        <v>0</v>
      </c>
      <c r="V119" s="2">
        <v>0</v>
      </c>
      <c r="W119" s="2">
        <v>0</v>
      </c>
      <c r="X119" s="2">
        <v>0</v>
      </c>
      <c r="Y119" s="2">
        <v>0</v>
      </c>
      <c r="Z119" s="2">
        <v>0</v>
      </c>
      <c r="AA119" s="3" t="s">
        <v>279</v>
      </c>
      <c r="AB119" s="3" t="s">
        <v>279</v>
      </c>
      <c r="AC119" s="3" t="s">
        <v>288</v>
      </c>
      <c r="AD119" s="3" t="s">
        <v>1333</v>
      </c>
      <c r="AE119" s="3" t="s">
        <v>24</v>
      </c>
      <c r="AF119" s="3" t="s">
        <v>166</v>
      </c>
      <c r="AG119" s="3" t="s">
        <v>24</v>
      </c>
      <c r="AH119" s="3" t="s">
        <v>166</v>
      </c>
      <c r="AI119" s="3" t="s">
        <v>4890</v>
      </c>
      <c r="AJ119" s="3" t="s">
        <v>5247</v>
      </c>
      <c r="AK119" s="3" t="s">
        <v>5248</v>
      </c>
      <c r="AL119" s="3" t="s">
        <v>288</v>
      </c>
      <c r="AM119" s="3" t="s">
        <v>4928</v>
      </c>
      <c r="AN119" s="3" t="s">
        <v>4894</v>
      </c>
      <c r="AO119" s="3" t="s">
        <v>4895</v>
      </c>
      <c r="AP119" s="3" t="s">
        <v>279</v>
      </c>
      <c r="AQ119" s="4"/>
      <c r="AR119" s="4"/>
      <c r="AS119" s="3" t="s">
        <v>599</v>
      </c>
      <c r="AT119" s="4"/>
      <c r="AU119" s="3" t="s">
        <v>166</v>
      </c>
      <c r="AV119" s="2">
        <v>0</v>
      </c>
      <c r="AW119" s="4"/>
      <c r="AX119" s="4"/>
      <c r="AY119" s="2">
        <v>0</v>
      </c>
      <c r="AZ119" s="2">
        <v>0</v>
      </c>
      <c r="BA119" s="8">
        <v>3.85</v>
      </c>
      <c r="BB119" s="3" t="s">
        <v>268</v>
      </c>
      <c r="BC119" s="8">
        <v>0.5</v>
      </c>
    </row>
    <row r="120" ht="15" spans="1:55">
      <c r="A120" s="2">
        <v>119</v>
      </c>
      <c r="B120" s="3" t="s">
        <v>4885</v>
      </c>
      <c r="C120" s="3" t="s">
        <v>4886</v>
      </c>
      <c r="D120" s="3" t="s">
        <v>4960</v>
      </c>
      <c r="E120" s="3" t="s">
        <v>4961</v>
      </c>
      <c r="F120" s="3" t="s">
        <v>5249</v>
      </c>
      <c r="G120" s="3" t="s">
        <v>5250</v>
      </c>
      <c r="H120" s="4"/>
      <c r="I120" s="3" t="s">
        <v>5251</v>
      </c>
      <c r="J120" s="3" t="s">
        <v>4889</v>
      </c>
      <c r="K120" s="2">
        <v>900000</v>
      </c>
      <c r="L120" s="2">
        <v>0</v>
      </c>
      <c r="M120" s="5">
        <v>44123</v>
      </c>
      <c r="N120" s="5">
        <v>47775</v>
      </c>
      <c r="O120" s="6">
        <v>8.45</v>
      </c>
      <c r="P120" s="7">
        <v>163845.9</v>
      </c>
      <c r="Q120" s="2">
        <v>0</v>
      </c>
      <c r="R120" s="2">
        <v>0</v>
      </c>
      <c r="S120" s="2">
        <v>0</v>
      </c>
      <c r="T120" s="2">
        <v>0</v>
      </c>
      <c r="U120" s="2">
        <v>0</v>
      </c>
      <c r="V120" s="2">
        <v>0</v>
      </c>
      <c r="W120" s="2">
        <v>0</v>
      </c>
      <c r="X120" s="2">
        <v>0</v>
      </c>
      <c r="Y120" s="2">
        <v>0</v>
      </c>
      <c r="Z120" s="2">
        <v>0</v>
      </c>
      <c r="AA120" s="3" t="s">
        <v>279</v>
      </c>
      <c r="AB120" s="3" t="s">
        <v>279</v>
      </c>
      <c r="AC120" s="3" t="s">
        <v>5252</v>
      </c>
      <c r="AD120" s="3" t="s">
        <v>1333</v>
      </c>
      <c r="AE120" s="3" t="s">
        <v>24</v>
      </c>
      <c r="AF120" s="3" t="s">
        <v>166</v>
      </c>
      <c r="AG120" s="3" t="s">
        <v>24</v>
      </c>
      <c r="AH120" s="3" t="s">
        <v>166</v>
      </c>
      <c r="AI120" s="3" t="s">
        <v>5082</v>
      </c>
      <c r="AJ120" s="3" t="s">
        <v>4983</v>
      </c>
      <c r="AK120" s="3" t="s">
        <v>4984</v>
      </c>
      <c r="AL120" s="3" t="s">
        <v>1566</v>
      </c>
      <c r="AM120" s="3" t="s">
        <v>4985</v>
      </c>
      <c r="AN120" s="3" t="s">
        <v>4894</v>
      </c>
      <c r="AO120" s="3" t="s">
        <v>4967</v>
      </c>
      <c r="AP120" s="3" t="s">
        <v>279</v>
      </c>
      <c r="AQ120" s="4"/>
      <c r="AR120" s="4"/>
      <c r="AS120" s="3" t="s">
        <v>1050</v>
      </c>
      <c r="AT120" s="4"/>
      <c r="AU120" s="3" t="s">
        <v>166</v>
      </c>
      <c r="AV120" s="2">
        <v>0</v>
      </c>
      <c r="AW120" s="4"/>
      <c r="AX120" s="4"/>
      <c r="AY120" s="2">
        <v>0</v>
      </c>
      <c r="AZ120" s="2">
        <v>0</v>
      </c>
      <c r="BA120" s="8">
        <v>4.3</v>
      </c>
      <c r="BB120" s="3" t="s">
        <v>2618</v>
      </c>
      <c r="BC120" s="8">
        <v>4.15</v>
      </c>
    </row>
    <row r="121" ht="15" spans="1:55">
      <c r="A121" s="2">
        <v>120</v>
      </c>
      <c r="B121" s="3" t="s">
        <v>4885</v>
      </c>
      <c r="C121" s="3" t="s">
        <v>4886</v>
      </c>
      <c r="D121" s="3" t="s">
        <v>4960</v>
      </c>
      <c r="E121" s="3" t="s">
        <v>4961</v>
      </c>
      <c r="F121" s="3" t="s">
        <v>5253</v>
      </c>
      <c r="G121" s="3" t="s">
        <v>5254</v>
      </c>
      <c r="H121" s="4"/>
      <c r="I121" s="3" t="s">
        <v>5255</v>
      </c>
      <c r="J121" s="3" t="s">
        <v>4889</v>
      </c>
      <c r="K121" s="2">
        <v>200000</v>
      </c>
      <c r="L121" s="7">
        <v>43508.56</v>
      </c>
      <c r="M121" s="5">
        <v>44124</v>
      </c>
      <c r="N121" s="5">
        <v>47776</v>
      </c>
      <c r="O121" s="6">
        <v>7.95</v>
      </c>
      <c r="P121" s="7">
        <v>57163.67</v>
      </c>
      <c r="Q121" s="2">
        <v>0</v>
      </c>
      <c r="R121" s="2">
        <v>0</v>
      </c>
      <c r="S121" s="2">
        <v>0</v>
      </c>
      <c r="T121" s="2">
        <v>0</v>
      </c>
      <c r="U121" s="2">
        <v>0</v>
      </c>
      <c r="V121" s="2">
        <v>0</v>
      </c>
      <c r="W121" s="2">
        <v>0</v>
      </c>
      <c r="X121" s="2">
        <v>0</v>
      </c>
      <c r="Y121" s="2">
        <v>0</v>
      </c>
      <c r="Z121" s="2">
        <v>0</v>
      </c>
      <c r="AA121" s="3" t="s">
        <v>279</v>
      </c>
      <c r="AB121" s="3" t="s">
        <v>279</v>
      </c>
      <c r="AC121" s="3" t="s">
        <v>5256</v>
      </c>
      <c r="AD121" s="3" t="s">
        <v>1333</v>
      </c>
      <c r="AE121" s="3" t="s">
        <v>24</v>
      </c>
      <c r="AF121" s="3" t="s">
        <v>166</v>
      </c>
      <c r="AG121" s="3" t="s">
        <v>24</v>
      </c>
      <c r="AH121" s="3" t="s">
        <v>166</v>
      </c>
      <c r="AI121" s="3" t="s">
        <v>5082</v>
      </c>
      <c r="AJ121" s="3" t="s">
        <v>4983</v>
      </c>
      <c r="AK121" s="3" t="s">
        <v>4984</v>
      </c>
      <c r="AL121" s="3" t="s">
        <v>1566</v>
      </c>
      <c r="AM121" s="3" t="s">
        <v>4985</v>
      </c>
      <c r="AN121" s="3" t="s">
        <v>4894</v>
      </c>
      <c r="AO121" s="3" t="s">
        <v>4967</v>
      </c>
      <c r="AP121" s="3" t="s">
        <v>279</v>
      </c>
      <c r="AQ121" s="4"/>
      <c r="AR121" s="4"/>
      <c r="AS121" s="3" t="s">
        <v>599</v>
      </c>
      <c r="AT121" s="4"/>
      <c r="AU121" s="3" t="s">
        <v>166</v>
      </c>
      <c r="AV121" s="2">
        <v>0</v>
      </c>
      <c r="AW121" s="4"/>
      <c r="AX121" s="4"/>
      <c r="AY121" s="2">
        <v>0</v>
      </c>
      <c r="AZ121" s="2">
        <v>0</v>
      </c>
      <c r="BA121" s="8">
        <v>3.6</v>
      </c>
      <c r="BB121" s="3" t="s">
        <v>2618</v>
      </c>
      <c r="BC121" s="8">
        <v>4.35</v>
      </c>
    </row>
    <row r="122" ht="15" spans="1:55">
      <c r="A122" s="2">
        <v>121</v>
      </c>
      <c r="B122" s="3" t="s">
        <v>4885</v>
      </c>
      <c r="C122" s="3" t="s">
        <v>4886</v>
      </c>
      <c r="D122" s="3" t="s">
        <v>4960</v>
      </c>
      <c r="E122" s="3" t="s">
        <v>4961</v>
      </c>
      <c r="F122" s="3" t="s">
        <v>5257</v>
      </c>
      <c r="G122" s="3" t="s">
        <v>5258</v>
      </c>
      <c r="H122" s="4"/>
      <c r="I122" s="3" t="s">
        <v>5259</v>
      </c>
      <c r="J122" s="3" t="s">
        <v>4889</v>
      </c>
      <c r="K122" s="2">
        <v>600000</v>
      </c>
      <c r="L122" s="7">
        <v>367111.14</v>
      </c>
      <c r="M122" s="5">
        <v>44124</v>
      </c>
      <c r="N122" s="5">
        <v>47776</v>
      </c>
      <c r="O122" s="6">
        <v>3.6</v>
      </c>
      <c r="P122" s="7">
        <v>93403.36</v>
      </c>
      <c r="Q122" s="2">
        <v>0</v>
      </c>
      <c r="R122" s="2">
        <v>0</v>
      </c>
      <c r="S122" s="2">
        <v>0</v>
      </c>
      <c r="T122" s="2">
        <v>0</v>
      </c>
      <c r="U122" s="2">
        <v>0</v>
      </c>
      <c r="V122" s="2">
        <v>0</v>
      </c>
      <c r="W122" s="2">
        <v>0</v>
      </c>
      <c r="X122" s="2">
        <v>0</v>
      </c>
      <c r="Y122" s="2">
        <v>0</v>
      </c>
      <c r="Z122" s="2">
        <v>0</v>
      </c>
      <c r="AA122" s="3" t="s">
        <v>279</v>
      </c>
      <c r="AB122" s="3" t="s">
        <v>279</v>
      </c>
      <c r="AC122" s="3" t="s">
        <v>5256</v>
      </c>
      <c r="AD122" s="3" t="s">
        <v>1333</v>
      </c>
      <c r="AE122" s="3" t="s">
        <v>24</v>
      </c>
      <c r="AF122" s="3" t="s">
        <v>166</v>
      </c>
      <c r="AG122" s="3" t="s">
        <v>24</v>
      </c>
      <c r="AH122" s="3" t="s">
        <v>166</v>
      </c>
      <c r="AI122" s="3" t="s">
        <v>5082</v>
      </c>
      <c r="AJ122" s="3" t="s">
        <v>4983</v>
      </c>
      <c r="AK122" s="3" t="s">
        <v>4984</v>
      </c>
      <c r="AL122" s="3" t="s">
        <v>1566</v>
      </c>
      <c r="AM122" s="3" t="s">
        <v>4985</v>
      </c>
      <c r="AN122" s="3" t="s">
        <v>4894</v>
      </c>
      <c r="AO122" s="3" t="s">
        <v>4967</v>
      </c>
      <c r="AP122" s="3" t="s">
        <v>279</v>
      </c>
      <c r="AQ122" s="4"/>
      <c r="AR122" s="4"/>
      <c r="AS122" s="3" t="s">
        <v>599</v>
      </c>
      <c r="AT122" s="4"/>
      <c r="AU122" s="3" t="s">
        <v>166</v>
      </c>
      <c r="AV122" s="2">
        <v>0</v>
      </c>
      <c r="AW122" s="4"/>
      <c r="AX122" s="4"/>
      <c r="AY122" s="2">
        <v>0</v>
      </c>
      <c r="AZ122" s="2">
        <v>0</v>
      </c>
      <c r="BA122" s="8">
        <v>3.6</v>
      </c>
      <c r="BB122" s="3" t="s">
        <v>2618</v>
      </c>
      <c r="BC122" s="2">
        <v>0</v>
      </c>
    </row>
    <row r="123" ht="15" spans="1:55">
      <c r="A123" s="2">
        <v>122</v>
      </c>
      <c r="B123" s="3" t="s">
        <v>4885</v>
      </c>
      <c r="C123" s="3" t="s">
        <v>4886</v>
      </c>
      <c r="D123" s="3" t="s">
        <v>4960</v>
      </c>
      <c r="E123" s="3" t="s">
        <v>4961</v>
      </c>
      <c r="F123" s="3" t="s">
        <v>5260</v>
      </c>
      <c r="G123" s="3" t="s">
        <v>5261</v>
      </c>
      <c r="H123" s="4"/>
      <c r="I123" s="3" t="s">
        <v>5262</v>
      </c>
      <c r="J123" s="3" t="s">
        <v>4889</v>
      </c>
      <c r="K123" s="2">
        <v>650000</v>
      </c>
      <c r="L123" s="7">
        <v>412647.48</v>
      </c>
      <c r="M123" s="5">
        <v>44127</v>
      </c>
      <c r="N123" s="5">
        <v>47779</v>
      </c>
      <c r="O123" s="6">
        <v>5.55</v>
      </c>
      <c r="P123" s="7">
        <v>147644.77</v>
      </c>
      <c r="Q123" s="2">
        <v>0</v>
      </c>
      <c r="R123" s="2">
        <v>0</v>
      </c>
      <c r="S123" s="2">
        <v>0</v>
      </c>
      <c r="T123" s="2">
        <v>0</v>
      </c>
      <c r="U123" s="2">
        <v>0</v>
      </c>
      <c r="V123" s="2">
        <v>0</v>
      </c>
      <c r="W123" s="2">
        <v>0</v>
      </c>
      <c r="X123" s="2">
        <v>0</v>
      </c>
      <c r="Y123" s="2">
        <v>0</v>
      </c>
      <c r="Z123" s="2">
        <v>0</v>
      </c>
      <c r="AA123" s="3" t="s">
        <v>279</v>
      </c>
      <c r="AB123" s="3" t="s">
        <v>279</v>
      </c>
      <c r="AC123" s="3" t="s">
        <v>2773</v>
      </c>
      <c r="AD123" s="3" t="s">
        <v>1333</v>
      </c>
      <c r="AE123" s="3" t="s">
        <v>24</v>
      </c>
      <c r="AF123" s="3" t="s">
        <v>166</v>
      </c>
      <c r="AG123" s="3" t="s">
        <v>24</v>
      </c>
      <c r="AH123" s="3" t="s">
        <v>166</v>
      </c>
      <c r="AI123" s="3" t="s">
        <v>5082</v>
      </c>
      <c r="AJ123" s="3" t="s">
        <v>4983</v>
      </c>
      <c r="AK123" s="3" t="s">
        <v>4984</v>
      </c>
      <c r="AL123" s="3" t="s">
        <v>1566</v>
      </c>
      <c r="AM123" s="3" t="s">
        <v>4985</v>
      </c>
      <c r="AN123" s="3" t="s">
        <v>4894</v>
      </c>
      <c r="AO123" s="3" t="s">
        <v>4967</v>
      </c>
      <c r="AP123" s="3" t="s">
        <v>279</v>
      </c>
      <c r="AQ123" s="4"/>
      <c r="AR123" s="4"/>
      <c r="AS123" s="3" t="s">
        <v>599</v>
      </c>
      <c r="AT123" s="4"/>
      <c r="AU123" s="3" t="s">
        <v>166</v>
      </c>
      <c r="AV123" s="2">
        <v>0</v>
      </c>
      <c r="AW123" s="4"/>
      <c r="AX123" s="4"/>
      <c r="AY123" s="2">
        <v>0</v>
      </c>
      <c r="AZ123" s="2">
        <v>0</v>
      </c>
      <c r="BA123" s="8">
        <v>3.6</v>
      </c>
      <c r="BB123" s="3" t="s">
        <v>2618</v>
      </c>
      <c r="BC123" s="8">
        <v>1.95</v>
      </c>
    </row>
    <row r="124" ht="15" spans="1:55">
      <c r="A124" s="2">
        <v>123</v>
      </c>
      <c r="B124" s="3" t="s">
        <v>4885</v>
      </c>
      <c r="C124" s="3" t="s">
        <v>4886</v>
      </c>
      <c r="D124" s="3" t="s">
        <v>4887</v>
      </c>
      <c r="E124" s="3" t="s">
        <v>4935</v>
      </c>
      <c r="F124" s="3" t="s">
        <v>50</v>
      </c>
      <c r="G124" s="3" t="s">
        <v>4536</v>
      </c>
      <c r="H124" s="4"/>
      <c r="I124" s="3" t="s">
        <v>5263</v>
      </c>
      <c r="J124" s="3" t="s">
        <v>4889</v>
      </c>
      <c r="K124" s="2">
        <v>200000</v>
      </c>
      <c r="L124" s="2">
        <v>0</v>
      </c>
      <c r="M124" s="5">
        <v>44133</v>
      </c>
      <c r="N124" s="5">
        <v>45228</v>
      </c>
      <c r="O124" s="6">
        <v>4.35</v>
      </c>
      <c r="P124" s="7">
        <v>21132.5</v>
      </c>
      <c r="Q124" s="2">
        <v>0</v>
      </c>
      <c r="R124" s="2">
        <v>0</v>
      </c>
      <c r="S124" s="2">
        <v>0</v>
      </c>
      <c r="T124" s="2">
        <v>0</v>
      </c>
      <c r="U124" s="2">
        <v>0</v>
      </c>
      <c r="V124" s="2">
        <v>0</v>
      </c>
      <c r="W124" s="2">
        <v>0</v>
      </c>
      <c r="X124" s="2">
        <v>0</v>
      </c>
      <c r="Y124" s="2">
        <v>0</v>
      </c>
      <c r="Z124" s="2">
        <v>0</v>
      </c>
      <c r="AA124" s="3" t="s">
        <v>279</v>
      </c>
      <c r="AB124" s="3" t="s">
        <v>279</v>
      </c>
      <c r="AC124" s="3" t="s">
        <v>288</v>
      </c>
      <c r="AD124" s="3" t="s">
        <v>1333</v>
      </c>
      <c r="AE124" s="3" t="s">
        <v>24</v>
      </c>
      <c r="AF124" s="3" t="s">
        <v>166</v>
      </c>
      <c r="AG124" s="3" t="s">
        <v>24</v>
      </c>
      <c r="AH124" s="3" t="s">
        <v>166</v>
      </c>
      <c r="AI124" s="3" t="s">
        <v>4890</v>
      </c>
      <c r="AJ124" s="3" t="s">
        <v>5264</v>
      </c>
      <c r="AK124" s="3" t="s">
        <v>5265</v>
      </c>
      <c r="AL124" s="3" t="s">
        <v>288</v>
      </c>
      <c r="AM124" s="3" t="s">
        <v>4928</v>
      </c>
      <c r="AN124" s="3" t="s">
        <v>4894</v>
      </c>
      <c r="AO124" s="3" t="s">
        <v>4895</v>
      </c>
      <c r="AP124" s="3" t="s">
        <v>279</v>
      </c>
      <c r="AQ124" s="4"/>
      <c r="AR124" s="4"/>
      <c r="AS124" s="3" t="s">
        <v>599</v>
      </c>
      <c r="AT124" s="4"/>
      <c r="AU124" s="3" t="s">
        <v>166</v>
      </c>
      <c r="AV124" s="2">
        <v>0</v>
      </c>
      <c r="AW124" s="4"/>
      <c r="AX124" s="4"/>
      <c r="AY124" s="2">
        <v>0</v>
      </c>
      <c r="AZ124" s="2">
        <v>0</v>
      </c>
      <c r="BA124" s="8">
        <v>3.85</v>
      </c>
      <c r="BB124" s="3" t="s">
        <v>268</v>
      </c>
      <c r="BC124" s="8">
        <v>0.5</v>
      </c>
    </row>
    <row r="125" ht="15" spans="1:55">
      <c r="A125" s="2">
        <v>124</v>
      </c>
      <c r="B125" s="3" t="s">
        <v>4885</v>
      </c>
      <c r="C125" s="3" t="s">
        <v>4886</v>
      </c>
      <c r="D125" s="3" t="s">
        <v>4887</v>
      </c>
      <c r="E125" s="3" t="s">
        <v>4935</v>
      </c>
      <c r="F125" s="3" t="s">
        <v>28</v>
      </c>
      <c r="G125" s="3" t="s">
        <v>4435</v>
      </c>
      <c r="H125" s="4"/>
      <c r="I125" s="3" t="s">
        <v>5266</v>
      </c>
      <c r="J125" s="3" t="s">
        <v>4889</v>
      </c>
      <c r="K125" s="2">
        <v>300000</v>
      </c>
      <c r="L125" s="2">
        <v>0</v>
      </c>
      <c r="M125" s="5">
        <v>44133</v>
      </c>
      <c r="N125" s="5">
        <v>45228</v>
      </c>
      <c r="O125" s="6">
        <v>4.15</v>
      </c>
      <c r="P125" s="7">
        <v>34716.53</v>
      </c>
      <c r="Q125" s="2">
        <v>0</v>
      </c>
      <c r="R125" s="2">
        <v>0</v>
      </c>
      <c r="S125" s="2">
        <v>0</v>
      </c>
      <c r="T125" s="2">
        <v>0</v>
      </c>
      <c r="U125" s="2">
        <v>0</v>
      </c>
      <c r="V125" s="2">
        <v>0</v>
      </c>
      <c r="W125" s="2">
        <v>0</v>
      </c>
      <c r="X125" s="2">
        <v>0</v>
      </c>
      <c r="Y125" s="2">
        <v>0</v>
      </c>
      <c r="Z125" s="2">
        <v>0</v>
      </c>
      <c r="AA125" s="3" t="s">
        <v>279</v>
      </c>
      <c r="AB125" s="3" t="s">
        <v>279</v>
      </c>
      <c r="AC125" s="3" t="s">
        <v>288</v>
      </c>
      <c r="AD125" s="3" t="s">
        <v>1333</v>
      </c>
      <c r="AE125" s="3" t="s">
        <v>24</v>
      </c>
      <c r="AF125" s="3" t="s">
        <v>166</v>
      </c>
      <c r="AG125" s="3" t="s">
        <v>24</v>
      </c>
      <c r="AH125" s="3" t="s">
        <v>166</v>
      </c>
      <c r="AI125" s="3" t="s">
        <v>4890</v>
      </c>
      <c r="AJ125" s="3" t="s">
        <v>5124</v>
      </c>
      <c r="AK125" s="3" t="s">
        <v>5125</v>
      </c>
      <c r="AL125" s="3" t="s">
        <v>288</v>
      </c>
      <c r="AM125" s="3" t="s">
        <v>4909</v>
      </c>
      <c r="AN125" s="3" t="s">
        <v>4894</v>
      </c>
      <c r="AO125" s="3" t="s">
        <v>4895</v>
      </c>
      <c r="AP125" s="3" t="s">
        <v>279</v>
      </c>
      <c r="AQ125" s="4"/>
      <c r="AR125" s="4"/>
      <c r="AS125" s="3" t="s">
        <v>1050</v>
      </c>
      <c r="AT125" s="4"/>
      <c r="AU125" s="3" t="s">
        <v>166</v>
      </c>
      <c r="AV125" s="2">
        <v>0</v>
      </c>
      <c r="AW125" s="4"/>
      <c r="AX125" s="4"/>
      <c r="AY125" s="2">
        <v>0</v>
      </c>
      <c r="AZ125" s="2">
        <v>0</v>
      </c>
      <c r="BA125" s="8">
        <v>3.65</v>
      </c>
      <c r="BB125" s="3" t="s">
        <v>2618</v>
      </c>
      <c r="BC125" s="8">
        <v>0.5</v>
      </c>
    </row>
    <row r="126" ht="15" spans="1:55">
      <c r="A126" s="2">
        <v>125</v>
      </c>
      <c r="B126" s="3" t="s">
        <v>4885</v>
      </c>
      <c r="C126" s="3" t="s">
        <v>4886</v>
      </c>
      <c r="D126" s="3" t="s">
        <v>4887</v>
      </c>
      <c r="E126" s="3" t="s">
        <v>4888</v>
      </c>
      <c r="F126" s="3" t="s">
        <v>2722</v>
      </c>
      <c r="G126" s="3" t="s">
        <v>2721</v>
      </c>
      <c r="H126" s="4"/>
      <c r="I126" s="3" t="s">
        <v>2720</v>
      </c>
      <c r="J126" s="3" t="s">
        <v>4889</v>
      </c>
      <c r="K126" s="2">
        <v>300000</v>
      </c>
      <c r="L126" s="2">
        <v>0</v>
      </c>
      <c r="M126" s="5">
        <v>44138</v>
      </c>
      <c r="N126" s="5">
        <v>45233</v>
      </c>
      <c r="O126" s="6">
        <v>4.15</v>
      </c>
      <c r="P126" s="7">
        <v>29409.85</v>
      </c>
      <c r="Q126" s="2">
        <v>0</v>
      </c>
      <c r="R126" s="2">
        <v>0</v>
      </c>
      <c r="S126" s="2">
        <v>0</v>
      </c>
      <c r="T126" s="2">
        <v>0</v>
      </c>
      <c r="U126" s="2">
        <v>0</v>
      </c>
      <c r="V126" s="2">
        <v>0</v>
      </c>
      <c r="W126" s="2">
        <v>0</v>
      </c>
      <c r="X126" s="2">
        <v>0</v>
      </c>
      <c r="Y126" s="2">
        <v>0</v>
      </c>
      <c r="Z126" s="2">
        <v>0</v>
      </c>
      <c r="AA126" s="3" t="s">
        <v>279</v>
      </c>
      <c r="AB126" s="3" t="s">
        <v>279</v>
      </c>
      <c r="AC126" s="3" t="s">
        <v>288</v>
      </c>
      <c r="AD126" s="3" t="s">
        <v>270</v>
      </c>
      <c r="AE126" s="3" t="s">
        <v>166</v>
      </c>
      <c r="AF126" s="3" t="s">
        <v>166</v>
      </c>
      <c r="AG126" s="3" t="s">
        <v>24</v>
      </c>
      <c r="AH126" s="3" t="s">
        <v>166</v>
      </c>
      <c r="AI126" s="3" t="s">
        <v>4890</v>
      </c>
      <c r="AJ126" s="3" t="s">
        <v>4944</v>
      </c>
      <c r="AK126" s="3" t="s">
        <v>4945</v>
      </c>
      <c r="AL126" s="3" t="s">
        <v>4946</v>
      </c>
      <c r="AM126" s="3" t="s">
        <v>4945</v>
      </c>
      <c r="AN126" s="3" t="s">
        <v>4894</v>
      </c>
      <c r="AO126" s="3" t="s">
        <v>4895</v>
      </c>
      <c r="AP126" s="3" t="s">
        <v>279</v>
      </c>
      <c r="AQ126" s="4"/>
      <c r="AR126" s="4"/>
      <c r="AS126" s="3" t="s">
        <v>599</v>
      </c>
      <c r="AT126" s="4"/>
      <c r="AU126" s="3" t="s">
        <v>166</v>
      </c>
      <c r="AV126" s="2">
        <v>0</v>
      </c>
      <c r="AW126" s="4"/>
      <c r="AX126" s="4"/>
      <c r="AY126" s="2">
        <v>0</v>
      </c>
      <c r="AZ126" s="2">
        <v>0</v>
      </c>
      <c r="BA126" s="8">
        <v>3.65</v>
      </c>
      <c r="BB126" s="3" t="s">
        <v>2618</v>
      </c>
      <c r="BC126" s="8">
        <v>0.5</v>
      </c>
    </row>
    <row r="127" ht="15" spans="1:55">
      <c r="A127" s="2">
        <v>126</v>
      </c>
      <c r="B127" s="3" t="s">
        <v>4885</v>
      </c>
      <c r="C127" s="3" t="s">
        <v>4886</v>
      </c>
      <c r="D127" s="3" t="s">
        <v>4887</v>
      </c>
      <c r="E127" s="3" t="s">
        <v>5090</v>
      </c>
      <c r="F127" s="3" t="s">
        <v>5267</v>
      </c>
      <c r="G127" s="3" t="s">
        <v>5268</v>
      </c>
      <c r="H127" s="4"/>
      <c r="I127" s="3" t="s">
        <v>5269</v>
      </c>
      <c r="J127" s="3" t="s">
        <v>4889</v>
      </c>
      <c r="K127" s="2">
        <v>300000</v>
      </c>
      <c r="L127" s="2">
        <v>0</v>
      </c>
      <c r="M127" s="5">
        <v>44139</v>
      </c>
      <c r="N127" s="5">
        <v>45234</v>
      </c>
      <c r="O127" s="6">
        <v>4.35</v>
      </c>
      <c r="P127" s="2">
        <v>27932</v>
      </c>
      <c r="Q127" s="2">
        <v>0</v>
      </c>
      <c r="R127" s="2">
        <v>0</v>
      </c>
      <c r="S127" s="2">
        <v>0</v>
      </c>
      <c r="T127" s="2">
        <v>0</v>
      </c>
      <c r="U127" s="2">
        <v>0</v>
      </c>
      <c r="V127" s="2">
        <v>0</v>
      </c>
      <c r="W127" s="2">
        <v>0</v>
      </c>
      <c r="X127" s="2">
        <v>0</v>
      </c>
      <c r="Y127" s="2">
        <v>0</v>
      </c>
      <c r="Z127" s="2">
        <v>0</v>
      </c>
      <c r="AA127" s="3" t="s">
        <v>279</v>
      </c>
      <c r="AB127" s="3" t="s">
        <v>279</v>
      </c>
      <c r="AC127" s="3" t="s">
        <v>288</v>
      </c>
      <c r="AD127" s="3" t="s">
        <v>1333</v>
      </c>
      <c r="AE127" s="3" t="s">
        <v>24</v>
      </c>
      <c r="AF127" s="3" t="s">
        <v>166</v>
      </c>
      <c r="AG127" s="3" t="s">
        <v>24</v>
      </c>
      <c r="AH127" s="3" t="s">
        <v>166</v>
      </c>
      <c r="AI127" s="3" t="s">
        <v>4890</v>
      </c>
      <c r="AJ127" s="3" t="s">
        <v>5180</v>
      </c>
      <c r="AK127" s="3" t="s">
        <v>4173</v>
      </c>
      <c r="AL127" s="3" t="s">
        <v>288</v>
      </c>
      <c r="AM127" s="3" t="s">
        <v>4928</v>
      </c>
      <c r="AN127" s="3" t="s">
        <v>4894</v>
      </c>
      <c r="AO127" s="3" t="s">
        <v>4895</v>
      </c>
      <c r="AP127" s="3" t="s">
        <v>279</v>
      </c>
      <c r="AQ127" s="4"/>
      <c r="AR127" s="4"/>
      <c r="AS127" s="3" t="s">
        <v>599</v>
      </c>
      <c r="AT127" s="4"/>
      <c r="AU127" s="3" t="s">
        <v>166</v>
      </c>
      <c r="AV127" s="2">
        <v>0</v>
      </c>
      <c r="AW127" s="4"/>
      <c r="AX127" s="4"/>
      <c r="AY127" s="2">
        <v>0</v>
      </c>
      <c r="AZ127" s="2">
        <v>0</v>
      </c>
      <c r="BA127" s="8">
        <v>3.85</v>
      </c>
      <c r="BB127" s="3" t="s">
        <v>268</v>
      </c>
      <c r="BC127" s="8">
        <v>0.5</v>
      </c>
    </row>
    <row r="128" ht="15" spans="1:55">
      <c r="A128" s="2">
        <v>127</v>
      </c>
      <c r="B128" s="3" t="s">
        <v>4885</v>
      </c>
      <c r="C128" s="3" t="s">
        <v>4886</v>
      </c>
      <c r="D128" s="3" t="s">
        <v>4887</v>
      </c>
      <c r="E128" s="3" t="s">
        <v>4935</v>
      </c>
      <c r="F128" s="3" t="s">
        <v>2746</v>
      </c>
      <c r="G128" s="3" t="s">
        <v>2745</v>
      </c>
      <c r="H128" s="4"/>
      <c r="I128" s="3" t="s">
        <v>2744</v>
      </c>
      <c r="J128" s="3" t="s">
        <v>4889</v>
      </c>
      <c r="K128" s="2">
        <v>250000</v>
      </c>
      <c r="L128" s="2">
        <v>0</v>
      </c>
      <c r="M128" s="5">
        <v>44141</v>
      </c>
      <c r="N128" s="5">
        <v>45236</v>
      </c>
      <c r="O128" s="6">
        <v>4.35</v>
      </c>
      <c r="P128" s="7">
        <v>25669.45</v>
      </c>
      <c r="Q128" s="2">
        <v>0</v>
      </c>
      <c r="R128" s="2">
        <v>0</v>
      </c>
      <c r="S128" s="2">
        <v>0</v>
      </c>
      <c r="T128" s="2">
        <v>0</v>
      </c>
      <c r="U128" s="2">
        <v>0</v>
      </c>
      <c r="V128" s="2">
        <v>0</v>
      </c>
      <c r="W128" s="2">
        <v>0</v>
      </c>
      <c r="X128" s="2">
        <v>0</v>
      </c>
      <c r="Y128" s="2">
        <v>0</v>
      </c>
      <c r="Z128" s="2">
        <v>0</v>
      </c>
      <c r="AA128" s="3" t="s">
        <v>279</v>
      </c>
      <c r="AB128" s="3" t="s">
        <v>279</v>
      </c>
      <c r="AC128" s="3" t="s">
        <v>288</v>
      </c>
      <c r="AD128" s="3" t="s">
        <v>1333</v>
      </c>
      <c r="AE128" s="3" t="s">
        <v>24</v>
      </c>
      <c r="AF128" s="3" t="s">
        <v>166</v>
      </c>
      <c r="AG128" s="3" t="s">
        <v>24</v>
      </c>
      <c r="AH128" s="3" t="s">
        <v>166</v>
      </c>
      <c r="AI128" s="3" t="s">
        <v>4890</v>
      </c>
      <c r="AJ128" s="3" t="s">
        <v>5007</v>
      </c>
      <c r="AK128" s="3" t="s">
        <v>5008</v>
      </c>
      <c r="AL128" s="3" t="s">
        <v>288</v>
      </c>
      <c r="AM128" s="3" t="s">
        <v>4928</v>
      </c>
      <c r="AN128" s="3" t="s">
        <v>4894</v>
      </c>
      <c r="AO128" s="3" t="s">
        <v>4895</v>
      </c>
      <c r="AP128" s="3" t="s">
        <v>279</v>
      </c>
      <c r="AQ128" s="4"/>
      <c r="AR128" s="4"/>
      <c r="AS128" s="3" t="s">
        <v>599</v>
      </c>
      <c r="AT128" s="4"/>
      <c r="AU128" s="3" t="s">
        <v>166</v>
      </c>
      <c r="AV128" s="2">
        <v>0</v>
      </c>
      <c r="AW128" s="4"/>
      <c r="AX128" s="4"/>
      <c r="AY128" s="2">
        <v>0</v>
      </c>
      <c r="AZ128" s="2">
        <v>0</v>
      </c>
      <c r="BA128" s="8">
        <v>3.85</v>
      </c>
      <c r="BB128" s="3" t="s">
        <v>268</v>
      </c>
      <c r="BC128" s="8">
        <v>0.5</v>
      </c>
    </row>
    <row r="129" ht="15" spans="1:55">
      <c r="A129" s="2">
        <v>128</v>
      </c>
      <c r="B129" s="3" t="s">
        <v>4885</v>
      </c>
      <c r="C129" s="3" t="s">
        <v>4886</v>
      </c>
      <c r="D129" s="3" t="s">
        <v>4887</v>
      </c>
      <c r="E129" s="3" t="s">
        <v>4935</v>
      </c>
      <c r="F129" s="3" t="s">
        <v>73</v>
      </c>
      <c r="G129" s="3" t="s">
        <v>2730</v>
      </c>
      <c r="H129" s="4"/>
      <c r="I129" s="3" t="s">
        <v>2729</v>
      </c>
      <c r="J129" s="3" t="s">
        <v>4889</v>
      </c>
      <c r="K129" s="2">
        <v>300000</v>
      </c>
      <c r="L129" s="2">
        <v>0</v>
      </c>
      <c r="M129" s="5">
        <v>44140</v>
      </c>
      <c r="N129" s="5">
        <v>45235</v>
      </c>
      <c r="O129" s="6">
        <v>4.15</v>
      </c>
      <c r="P129" s="7">
        <v>37825.31</v>
      </c>
      <c r="Q129" s="2">
        <v>0</v>
      </c>
      <c r="R129" s="2">
        <v>0</v>
      </c>
      <c r="S129" s="2">
        <v>0</v>
      </c>
      <c r="T129" s="2">
        <v>0</v>
      </c>
      <c r="U129" s="2">
        <v>0</v>
      </c>
      <c r="V129" s="2">
        <v>0</v>
      </c>
      <c r="W129" s="2">
        <v>0</v>
      </c>
      <c r="X129" s="2">
        <v>0</v>
      </c>
      <c r="Y129" s="2">
        <v>0</v>
      </c>
      <c r="Z129" s="2">
        <v>0</v>
      </c>
      <c r="AA129" s="3" t="s">
        <v>279</v>
      </c>
      <c r="AB129" s="3" t="s">
        <v>279</v>
      </c>
      <c r="AC129" s="3" t="s">
        <v>288</v>
      </c>
      <c r="AD129" s="3" t="s">
        <v>1333</v>
      </c>
      <c r="AE129" s="3" t="s">
        <v>24</v>
      </c>
      <c r="AF129" s="3" t="s">
        <v>166</v>
      </c>
      <c r="AG129" s="3" t="s">
        <v>24</v>
      </c>
      <c r="AH129" s="3" t="s">
        <v>166</v>
      </c>
      <c r="AI129" s="3" t="s">
        <v>4890</v>
      </c>
      <c r="AJ129" s="3" t="s">
        <v>5270</v>
      </c>
      <c r="AK129" s="3" t="s">
        <v>5271</v>
      </c>
      <c r="AL129" s="3" t="s">
        <v>288</v>
      </c>
      <c r="AM129" s="3" t="s">
        <v>4909</v>
      </c>
      <c r="AN129" s="3" t="s">
        <v>4894</v>
      </c>
      <c r="AO129" s="3" t="s">
        <v>4895</v>
      </c>
      <c r="AP129" s="3" t="s">
        <v>279</v>
      </c>
      <c r="AQ129" s="4"/>
      <c r="AR129" s="4"/>
      <c r="AS129" s="3" t="s">
        <v>599</v>
      </c>
      <c r="AT129" s="4"/>
      <c r="AU129" s="3" t="s">
        <v>166</v>
      </c>
      <c r="AV129" s="2">
        <v>0</v>
      </c>
      <c r="AW129" s="4"/>
      <c r="AX129" s="4"/>
      <c r="AY129" s="2">
        <v>0</v>
      </c>
      <c r="AZ129" s="2">
        <v>0</v>
      </c>
      <c r="BA129" s="8">
        <v>3.65</v>
      </c>
      <c r="BB129" s="3" t="s">
        <v>2618</v>
      </c>
      <c r="BC129" s="8">
        <v>0.5</v>
      </c>
    </row>
    <row r="130" ht="15" spans="1:55">
      <c r="A130" s="2">
        <v>129</v>
      </c>
      <c r="B130" s="3" t="s">
        <v>4885</v>
      </c>
      <c r="C130" s="3" t="s">
        <v>4886</v>
      </c>
      <c r="D130" s="3" t="s">
        <v>4887</v>
      </c>
      <c r="E130" s="3" t="s">
        <v>4888</v>
      </c>
      <c r="F130" s="3" t="s">
        <v>2762</v>
      </c>
      <c r="G130" s="3" t="s">
        <v>2761</v>
      </c>
      <c r="H130" s="4"/>
      <c r="I130" s="3" t="s">
        <v>2760</v>
      </c>
      <c r="J130" s="3" t="s">
        <v>4889</v>
      </c>
      <c r="K130" s="2">
        <v>250000</v>
      </c>
      <c r="L130" s="2">
        <v>0</v>
      </c>
      <c r="M130" s="5">
        <v>44144</v>
      </c>
      <c r="N130" s="5">
        <v>45239</v>
      </c>
      <c r="O130" s="6">
        <v>4.35</v>
      </c>
      <c r="P130" s="7">
        <v>23309.09</v>
      </c>
      <c r="Q130" s="2">
        <v>0</v>
      </c>
      <c r="R130" s="2">
        <v>0</v>
      </c>
      <c r="S130" s="2">
        <v>0</v>
      </c>
      <c r="T130" s="2">
        <v>0</v>
      </c>
      <c r="U130" s="2">
        <v>0</v>
      </c>
      <c r="V130" s="2">
        <v>0</v>
      </c>
      <c r="W130" s="2">
        <v>0</v>
      </c>
      <c r="X130" s="2">
        <v>0</v>
      </c>
      <c r="Y130" s="2">
        <v>0</v>
      </c>
      <c r="Z130" s="2">
        <v>0</v>
      </c>
      <c r="AA130" s="3" t="s">
        <v>279</v>
      </c>
      <c r="AB130" s="3" t="s">
        <v>279</v>
      </c>
      <c r="AC130" s="3" t="s">
        <v>4939</v>
      </c>
      <c r="AD130" s="3" t="s">
        <v>270</v>
      </c>
      <c r="AE130" s="3" t="s">
        <v>166</v>
      </c>
      <c r="AF130" s="3" t="s">
        <v>166</v>
      </c>
      <c r="AG130" s="3" t="s">
        <v>24</v>
      </c>
      <c r="AH130" s="3" t="s">
        <v>166</v>
      </c>
      <c r="AI130" s="3" t="s">
        <v>4890</v>
      </c>
      <c r="AJ130" s="3" t="s">
        <v>5193</v>
      </c>
      <c r="AK130" s="3" t="s">
        <v>5194</v>
      </c>
      <c r="AL130" s="3" t="s">
        <v>4939</v>
      </c>
      <c r="AM130" s="3" t="s">
        <v>272</v>
      </c>
      <c r="AN130" s="3" t="s">
        <v>4894</v>
      </c>
      <c r="AO130" s="3" t="s">
        <v>4895</v>
      </c>
      <c r="AP130" s="3" t="s">
        <v>279</v>
      </c>
      <c r="AQ130" s="4"/>
      <c r="AR130" s="4"/>
      <c r="AS130" s="3" t="s">
        <v>599</v>
      </c>
      <c r="AT130" s="4"/>
      <c r="AU130" s="3" t="s">
        <v>166</v>
      </c>
      <c r="AV130" s="2">
        <v>0</v>
      </c>
      <c r="AW130" s="4"/>
      <c r="AX130" s="4"/>
      <c r="AY130" s="2">
        <v>0</v>
      </c>
      <c r="AZ130" s="2">
        <v>0</v>
      </c>
      <c r="BA130" s="8">
        <v>3.85</v>
      </c>
      <c r="BB130" s="3" t="s">
        <v>268</v>
      </c>
      <c r="BC130" s="8">
        <v>0.5</v>
      </c>
    </row>
    <row r="131" ht="15" spans="1:55">
      <c r="A131" s="2">
        <v>130</v>
      </c>
      <c r="B131" s="3" t="s">
        <v>4885</v>
      </c>
      <c r="C131" s="3" t="s">
        <v>4886</v>
      </c>
      <c r="D131" s="3" t="s">
        <v>4887</v>
      </c>
      <c r="E131" s="3" t="s">
        <v>4935</v>
      </c>
      <c r="F131" s="3" t="s">
        <v>2771</v>
      </c>
      <c r="G131" s="3" t="s">
        <v>2770</v>
      </c>
      <c r="H131" s="4"/>
      <c r="I131" s="3" t="s">
        <v>2769</v>
      </c>
      <c r="J131" s="3" t="s">
        <v>4889</v>
      </c>
      <c r="K131" s="2">
        <v>300000</v>
      </c>
      <c r="L131" s="2">
        <v>0</v>
      </c>
      <c r="M131" s="5">
        <v>44145</v>
      </c>
      <c r="N131" s="5">
        <v>45240</v>
      </c>
      <c r="O131" s="6">
        <v>4.15</v>
      </c>
      <c r="P131" s="7">
        <v>37816.68</v>
      </c>
      <c r="Q131" s="2">
        <v>0</v>
      </c>
      <c r="R131" s="2">
        <v>0</v>
      </c>
      <c r="S131" s="2">
        <v>0</v>
      </c>
      <c r="T131" s="2">
        <v>0</v>
      </c>
      <c r="U131" s="2">
        <v>0</v>
      </c>
      <c r="V131" s="2">
        <v>0</v>
      </c>
      <c r="W131" s="2">
        <v>0</v>
      </c>
      <c r="X131" s="2">
        <v>0</v>
      </c>
      <c r="Y131" s="2">
        <v>0</v>
      </c>
      <c r="Z131" s="2">
        <v>0</v>
      </c>
      <c r="AA131" s="3" t="s">
        <v>279</v>
      </c>
      <c r="AB131" s="3" t="s">
        <v>279</v>
      </c>
      <c r="AC131" s="3" t="s">
        <v>2773</v>
      </c>
      <c r="AD131" s="3" t="s">
        <v>1333</v>
      </c>
      <c r="AE131" s="3" t="s">
        <v>24</v>
      </c>
      <c r="AF131" s="3" t="s">
        <v>166</v>
      </c>
      <c r="AG131" s="3" t="s">
        <v>24</v>
      </c>
      <c r="AH131" s="3" t="s">
        <v>166</v>
      </c>
      <c r="AI131" s="3" t="s">
        <v>4890</v>
      </c>
      <c r="AJ131" s="3" t="s">
        <v>5272</v>
      </c>
      <c r="AK131" s="3" t="s">
        <v>5273</v>
      </c>
      <c r="AL131" s="3" t="s">
        <v>2773</v>
      </c>
      <c r="AM131" s="3" t="s">
        <v>4893</v>
      </c>
      <c r="AN131" s="3" t="s">
        <v>4894</v>
      </c>
      <c r="AO131" s="3" t="s">
        <v>4895</v>
      </c>
      <c r="AP131" s="3" t="s">
        <v>279</v>
      </c>
      <c r="AQ131" s="4"/>
      <c r="AR131" s="4"/>
      <c r="AS131" s="3" t="s">
        <v>1050</v>
      </c>
      <c r="AT131" s="4"/>
      <c r="AU131" s="3" t="s">
        <v>166</v>
      </c>
      <c r="AV131" s="2">
        <v>0</v>
      </c>
      <c r="AW131" s="4"/>
      <c r="AX131" s="4"/>
      <c r="AY131" s="2">
        <v>0</v>
      </c>
      <c r="AZ131" s="2">
        <v>0</v>
      </c>
      <c r="BA131" s="8">
        <v>3.65</v>
      </c>
      <c r="BB131" s="3" t="s">
        <v>2618</v>
      </c>
      <c r="BC131" s="8">
        <v>0.5</v>
      </c>
    </row>
    <row r="132" ht="15" spans="1:55">
      <c r="A132" s="2">
        <v>131</v>
      </c>
      <c r="B132" s="3" t="s">
        <v>4885</v>
      </c>
      <c r="C132" s="3" t="s">
        <v>4886</v>
      </c>
      <c r="D132" s="3" t="s">
        <v>4887</v>
      </c>
      <c r="E132" s="3" t="s">
        <v>4888</v>
      </c>
      <c r="F132" s="3" t="s">
        <v>95</v>
      </c>
      <c r="G132" s="3" t="s">
        <v>2786</v>
      </c>
      <c r="H132" s="4"/>
      <c r="I132" s="3" t="s">
        <v>2785</v>
      </c>
      <c r="J132" s="3" t="s">
        <v>4889</v>
      </c>
      <c r="K132" s="2">
        <v>300000</v>
      </c>
      <c r="L132" s="2">
        <v>0</v>
      </c>
      <c r="M132" s="5">
        <v>44147</v>
      </c>
      <c r="N132" s="5">
        <v>45242</v>
      </c>
      <c r="O132" s="6">
        <v>4.15</v>
      </c>
      <c r="P132" s="7">
        <v>29254.16</v>
      </c>
      <c r="Q132" s="2">
        <v>0</v>
      </c>
      <c r="R132" s="2">
        <v>0</v>
      </c>
      <c r="S132" s="2">
        <v>0</v>
      </c>
      <c r="T132" s="2">
        <v>0</v>
      </c>
      <c r="U132" s="2">
        <v>0</v>
      </c>
      <c r="V132" s="2">
        <v>0</v>
      </c>
      <c r="W132" s="2">
        <v>0</v>
      </c>
      <c r="X132" s="2">
        <v>0</v>
      </c>
      <c r="Y132" s="2">
        <v>0</v>
      </c>
      <c r="Z132" s="2">
        <v>0</v>
      </c>
      <c r="AA132" s="3" t="s">
        <v>279</v>
      </c>
      <c r="AB132" s="3" t="s">
        <v>279</v>
      </c>
      <c r="AC132" s="3" t="s">
        <v>288</v>
      </c>
      <c r="AD132" s="3" t="s">
        <v>270</v>
      </c>
      <c r="AE132" s="3" t="s">
        <v>166</v>
      </c>
      <c r="AF132" s="3" t="s">
        <v>166</v>
      </c>
      <c r="AG132" s="3" t="s">
        <v>24</v>
      </c>
      <c r="AH132" s="3" t="s">
        <v>166</v>
      </c>
      <c r="AI132" s="3" t="s">
        <v>4890</v>
      </c>
      <c r="AJ132" s="3" t="s">
        <v>5198</v>
      </c>
      <c r="AK132" s="3" t="s">
        <v>5199</v>
      </c>
      <c r="AL132" s="3" t="s">
        <v>288</v>
      </c>
      <c r="AM132" s="3" t="s">
        <v>4909</v>
      </c>
      <c r="AN132" s="3" t="s">
        <v>4894</v>
      </c>
      <c r="AO132" s="3" t="s">
        <v>4895</v>
      </c>
      <c r="AP132" s="3" t="s">
        <v>279</v>
      </c>
      <c r="AQ132" s="4"/>
      <c r="AR132" s="4"/>
      <c r="AS132" s="3" t="s">
        <v>1050</v>
      </c>
      <c r="AT132" s="4"/>
      <c r="AU132" s="3" t="s">
        <v>166</v>
      </c>
      <c r="AV132" s="2">
        <v>0</v>
      </c>
      <c r="AW132" s="4"/>
      <c r="AX132" s="4"/>
      <c r="AY132" s="2">
        <v>0</v>
      </c>
      <c r="AZ132" s="2">
        <v>0</v>
      </c>
      <c r="BA132" s="8">
        <v>3.65</v>
      </c>
      <c r="BB132" s="3" t="s">
        <v>2618</v>
      </c>
      <c r="BC132" s="8">
        <v>0.5</v>
      </c>
    </row>
    <row r="133" ht="15" spans="1:55">
      <c r="A133" s="2">
        <v>132</v>
      </c>
      <c r="B133" s="3" t="s">
        <v>4885</v>
      </c>
      <c r="C133" s="3" t="s">
        <v>4886</v>
      </c>
      <c r="D133" s="3" t="s">
        <v>4887</v>
      </c>
      <c r="E133" s="3" t="s">
        <v>4888</v>
      </c>
      <c r="F133" s="3" t="s">
        <v>5274</v>
      </c>
      <c r="G133" s="3" t="s">
        <v>5275</v>
      </c>
      <c r="H133" s="4"/>
      <c r="I133" s="3" t="s">
        <v>5276</v>
      </c>
      <c r="J133" s="3" t="s">
        <v>4889</v>
      </c>
      <c r="K133" s="2">
        <v>300000</v>
      </c>
      <c r="L133" s="2">
        <v>0</v>
      </c>
      <c r="M133" s="5">
        <v>44148</v>
      </c>
      <c r="N133" s="5">
        <v>45243</v>
      </c>
      <c r="O133" s="6">
        <v>3.95</v>
      </c>
      <c r="P133" s="7">
        <v>23719.43</v>
      </c>
      <c r="Q133" s="2">
        <v>0</v>
      </c>
      <c r="R133" s="2">
        <v>0</v>
      </c>
      <c r="S133" s="2">
        <v>0</v>
      </c>
      <c r="T133" s="2">
        <v>0</v>
      </c>
      <c r="U133" s="2">
        <v>0</v>
      </c>
      <c r="V133" s="2">
        <v>0</v>
      </c>
      <c r="W133" s="2">
        <v>0</v>
      </c>
      <c r="X133" s="2">
        <v>0</v>
      </c>
      <c r="Y133" s="2">
        <v>0</v>
      </c>
      <c r="Z133" s="2">
        <v>0</v>
      </c>
      <c r="AA133" s="3" t="s">
        <v>5277</v>
      </c>
      <c r="AB133" s="3" t="s">
        <v>1545</v>
      </c>
      <c r="AC133" s="3" t="s">
        <v>288</v>
      </c>
      <c r="AD133" s="3" t="s">
        <v>270</v>
      </c>
      <c r="AE133" s="3" t="s">
        <v>166</v>
      </c>
      <c r="AF133" s="3" t="s">
        <v>166</v>
      </c>
      <c r="AG133" s="3" t="s">
        <v>24</v>
      </c>
      <c r="AH133" s="3" t="s">
        <v>166</v>
      </c>
      <c r="AI133" s="3" t="s">
        <v>4890</v>
      </c>
      <c r="AJ133" s="3" t="s">
        <v>5134</v>
      </c>
      <c r="AK133" s="3" t="s">
        <v>5135</v>
      </c>
      <c r="AL133" s="3" t="s">
        <v>288</v>
      </c>
      <c r="AM133" s="3" t="s">
        <v>4928</v>
      </c>
      <c r="AN133" s="3" t="s">
        <v>4894</v>
      </c>
      <c r="AO133" s="3" t="s">
        <v>4895</v>
      </c>
      <c r="AP133" s="3" t="s">
        <v>279</v>
      </c>
      <c r="AQ133" s="4"/>
      <c r="AR133" s="4"/>
      <c r="AS133" s="3" t="s">
        <v>599</v>
      </c>
      <c r="AT133" s="4"/>
      <c r="AU133" s="3" t="s">
        <v>166</v>
      </c>
      <c r="AV133" s="2">
        <v>0</v>
      </c>
      <c r="AW133" s="4"/>
      <c r="AX133" s="4"/>
      <c r="AY133" s="2">
        <v>0</v>
      </c>
      <c r="AZ133" s="2">
        <v>0</v>
      </c>
      <c r="BA133" s="8">
        <v>3.45</v>
      </c>
      <c r="BB133" s="3" t="s">
        <v>2618</v>
      </c>
      <c r="BC133" s="8">
        <v>0.5</v>
      </c>
    </row>
    <row r="134" ht="15" spans="1:55">
      <c r="A134" s="2">
        <v>133</v>
      </c>
      <c r="B134" s="3" t="s">
        <v>4885</v>
      </c>
      <c r="C134" s="3" t="s">
        <v>4886</v>
      </c>
      <c r="D134" s="3" t="s">
        <v>4887</v>
      </c>
      <c r="E134" s="3" t="s">
        <v>4888</v>
      </c>
      <c r="F134" s="3" t="s">
        <v>2795</v>
      </c>
      <c r="G134" s="3" t="s">
        <v>2794</v>
      </c>
      <c r="H134" s="4"/>
      <c r="I134" s="3" t="s">
        <v>2793</v>
      </c>
      <c r="J134" s="3" t="s">
        <v>4889</v>
      </c>
      <c r="K134" s="2">
        <v>300000</v>
      </c>
      <c r="L134" s="2">
        <v>0</v>
      </c>
      <c r="M134" s="5">
        <v>44153</v>
      </c>
      <c r="N134" s="5">
        <v>45248</v>
      </c>
      <c r="O134" s="6">
        <v>4.15</v>
      </c>
      <c r="P134" s="7">
        <v>33611.92</v>
      </c>
      <c r="Q134" s="2">
        <v>0</v>
      </c>
      <c r="R134" s="2">
        <v>0</v>
      </c>
      <c r="S134" s="2">
        <v>0</v>
      </c>
      <c r="T134" s="2">
        <v>0</v>
      </c>
      <c r="U134" s="2">
        <v>0</v>
      </c>
      <c r="V134" s="2">
        <v>0</v>
      </c>
      <c r="W134" s="2">
        <v>0</v>
      </c>
      <c r="X134" s="2">
        <v>0</v>
      </c>
      <c r="Y134" s="2">
        <v>0</v>
      </c>
      <c r="Z134" s="2">
        <v>0</v>
      </c>
      <c r="AA134" s="3" t="s">
        <v>4897</v>
      </c>
      <c r="AB134" s="3" t="s">
        <v>279</v>
      </c>
      <c r="AC134" s="3" t="s">
        <v>4900</v>
      </c>
      <c r="AD134" s="3" t="s">
        <v>270</v>
      </c>
      <c r="AE134" s="3" t="s">
        <v>166</v>
      </c>
      <c r="AF134" s="3" t="s">
        <v>166</v>
      </c>
      <c r="AG134" s="3" t="s">
        <v>24</v>
      </c>
      <c r="AH134" s="3" t="s">
        <v>166</v>
      </c>
      <c r="AI134" s="3" t="s">
        <v>4890</v>
      </c>
      <c r="AJ134" s="3" t="s">
        <v>4951</v>
      </c>
      <c r="AK134" s="3" t="s">
        <v>4952</v>
      </c>
      <c r="AL134" s="3" t="s">
        <v>4900</v>
      </c>
      <c r="AM134" s="3" t="s">
        <v>4953</v>
      </c>
      <c r="AN134" s="3" t="s">
        <v>4894</v>
      </c>
      <c r="AO134" s="3" t="s">
        <v>4895</v>
      </c>
      <c r="AP134" s="3" t="s">
        <v>279</v>
      </c>
      <c r="AQ134" s="4"/>
      <c r="AR134" s="4"/>
      <c r="AS134" s="3" t="s">
        <v>599</v>
      </c>
      <c r="AT134" s="4"/>
      <c r="AU134" s="3" t="s">
        <v>166</v>
      </c>
      <c r="AV134" s="2">
        <v>0</v>
      </c>
      <c r="AW134" s="4"/>
      <c r="AX134" s="4"/>
      <c r="AY134" s="2">
        <v>0</v>
      </c>
      <c r="AZ134" s="2">
        <v>0</v>
      </c>
      <c r="BA134" s="8">
        <v>3.65</v>
      </c>
      <c r="BB134" s="3" t="s">
        <v>2618</v>
      </c>
      <c r="BC134" s="8">
        <v>0.5</v>
      </c>
    </row>
    <row r="135" ht="15" spans="1:55">
      <c r="A135" s="2">
        <v>134</v>
      </c>
      <c r="B135" s="3" t="s">
        <v>4885</v>
      </c>
      <c r="C135" s="3" t="s">
        <v>4886</v>
      </c>
      <c r="D135" s="3" t="s">
        <v>4887</v>
      </c>
      <c r="E135" s="3" t="s">
        <v>4935</v>
      </c>
      <c r="F135" s="3" t="s">
        <v>2805</v>
      </c>
      <c r="G135" s="3" t="s">
        <v>2804</v>
      </c>
      <c r="H135" s="4"/>
      <c r="I135" s="3" t="s">
        <v>2803</v>
      </c>
      <c r="J135" s="3" t="s">
        <v>4889</v>
      </c>
      <c r="K135" s="2">
        <v>300000</v>
      </c>
      <c r="L135" s="2">
        <v>0</v>
      </c>
      <c r="M135" s="5">
        <v>44154</v>
      </c>
      <c r="N135" s="5">
        <v>45249</v>
      </c>
      <c r="O135" s="6">
        <v>4.15</v>
      </c>
      <c r="P135" s="7">
        <v>35671.89</v>
      </c>
      <c r="Q135" s="2">
        <v>0</v>
      </c>
      <c r="R135" s="2">
        <v>0</v>
      </c>
      <c r="S135" s="2">
        <v>0</v>
      </c>
      <c r="T135" s="2">
        <v>0</v>
      </c>
      <c r="U135" s="2">
        <v>0</v>
      </c>
      <c r="V135" s="2">
        <v>0</v>
      </c>
      <c r="W135" s="2">
        <v>0</v>
      </c>
      <c r="X135" s="2">
        <v>0</v>
      </c>
      <c r="Y135" s="2">
        <v>0</v>
      </c>
      <c r="Z135" s="2">
        <v>0</v>
      </c>
      <c r="AA135" s="3" t="s">
        <v>279</v>
      </c>
      <c r="AB135" s="3" t="s">
        <v>279</v>
      </c>
      <c r="AC135" s="3" t="s">
        <v>288</v>
      </c>
      <c r="AD135" s="3" t="s">
        <v>1333</v>
      </c>
      <c r="AE135" s="3" t="s">
        <v>24</v>
      </c>
      <c r="AF135" s="3" t="s">
        <v>166</v>
      </c>
      <c r="AG135" s="3" t="s">
        <v>24</v>
      </c>
      <c r="AH135" s="3" t="s">
        <v>166</v>
      </c>
      <c r="AI135" s="3" t="s">
        <v>4890</v>
      </c>
      <c r="AJ135" s="3" t="s">
        <v>5021</v>
      </c>
      <c r="AK135" s="3" t="s">
        <v>5022</v>
      </c>
      <c r="AL135" s="3" t="s">
        <v>288</v>
      </c>
      <c r="AM135" s="3" t="s">
        <v>4928</v>
      </c>
      <c r="AN135" s="3" t="s">
        <v>4894</v>
      </c>
      <c r="AO135" s="3" t="s">
        <v>4895</v>
      </c>
      <c r="AP135" s="3" t="s">
        <v>279</v>
      </c>
      <c r="AQ135" s="4"/>
      <c r="AR135" s="4"/>
      <c r="AS135" s="3" t="s">
        <v>599</v>
      </c>
      <c r="AT135" s="4"/>
      <c r="AU135" s="3" t="s">
        <v>166</v>
      </c>
      <c r="AV135" s="2">
        <v>0</v>
      </c>
      <c r="AW135" s="4"/>
      <c r="AX135" s="4"/>
      <c r="AY135" s="2">
        <v>0</v>
      </c>
      <c r="AZ135" s="2">
        <v>0</v>
      </c>
      <c r="BA135" s="8">
        <v>3.65</v>
      </c>
      <c r="BB135" s="3" t="s">
        <v>2618</v>
      </c>
      <c r="BC135" s="8">
        <v>0.5</v>
      </c>
    </row>
    <row r="136" ht="15" spans="1:55">
      <c r="A136" s="2">
        <v>135</v>
      </c>
      <c r="B136" s="3" t="s">
        <v>4885</v>
      </c>
      <c r="C136" s="3" t="s">
        <v>4886</v>
      </c>
      <c r="D136" s="3" t="s">
        <v>4887</v>
      </c>
      <c r="E136" s="3" t="s">
        <v>4888</v>
      </c>
      <c r="F136" s="3" t="s">
        <v>2829</v>
      </c>
      <c r="G136" s="3" t="s">
        <v>2828</v>
      </c>
      <c r="H136" s="4"/>
      <c r="I136" s="3" t="s">
        <v>156</v>
      </c>
      <c r="J136" s="3" t="s">
        <v>4889</v>
      </c>
      <c r="K136" s="2">
        <v>300000</v>
      </c>
      <c r="L136" s="2">
        <v>0</v>
      </c>
      <c r="M136" s="5">
        <v>44158</v>
      </c>
      <c r="N136" s="5">
        <v>45253</v>
      </c>
      <c r="O136" s="6">
        <v>3.95</v>
      </c>
      <c r="P136" s="7">
        <v>40501.28</v>
      </c>
      <c r="Q136" s="2">
        <v>0</v>
      </c>
      <c r="R136" s="2">
        <v>0</v>
      </c>
      <c r="S136" s="2">
        <v>0</v>
      </c>
      <c r="T136" s="2">
        <v>0</v>
      </c>
      <c r="U136" s="2">
        <v>0</v>
      </c>
      <c r="V136" s="2">
        <v>0</v>
      </c>
      <c r="W136" s="2">
        <v>0</v>
      </c>
      <c r="X136" s="2">
        <v>0</v>
      </c>
      <c r="Y136" s="2">
        <v>0</v>
      </c>
      <c r="Z136" s="2">
        <v>0</v>
      </c>
      <c r="AA136" s="3" t="s">
        <v>5277</v>
      </c>
      <c r="AB136" s="3" t="s">
        <v>2835</v>
      </c>
      <c r="AC136" s="3" t="s">
        <v>4939</v>
      </c>
      <c r="AD136" s="3" t="s">
        <v>270</v>
      </c>
      <c r="AE136" s="3" t="s">
        <v>166</v>
      </c>
      <c r="AF136" s="3" t="s">
        <v>166</v>
      </c>
      <c r="AG136" s="3" t="s">
        <v>24</v>
      </c>
      <c r="AH136" s="3" t="s">
        <v>166</v>
      </c>
      <c r="AI136" s="3" t="s">
        <v>4890</v>
      </c>
      <c r="AJ136" s="3" t="s">
        <v>4940</v>
      </c>
      <c r="AK136" s="3" t="s">
        <v>4941</v>
      </c>
      <c r="AL136" s="3" t="s">
        <v>4939</v>
      </c>
      <c r="AM136" s="3" t="s">
        <v>272</v>
      </c>
      <c r="AN136" s="3" t="s">
        <v>4894</v>
      </c>
      <c r="AO136" s="3" t="s">
        <v>4895</v>
      </c>
      <c r="AP136" s="3" t="s">
        <v>279</v>
      </c>
      <c r="AQ136" s="4"/>
      <c r="AR136" s="4"/>
      <c r="AS136" s="3" t="s">
        <v>1050</v>
      </c>
      <c r="AT136" s="4"/>
      <c r="AU136" s="3" t="s">
        <v>166</v>
      </c>
      <c r="AV136" s="2">
        <v>0</v>
      </c>
      <c r="AW136" s="4"/>
      <c r="AX136" s="4"/>
      <c r="AY136" s="2">
        <v>0</v>
      </c>
      <c r="AZ136" s="2">
        <v>0</v>
      </c>
      <c r="BA136" s="8">
        <v>3.45</v>
      </c>
      <c r="BB136" s="3" t="s">
        <v>2618</v>
      </c>
      <c r="BC136" s="8">
        <v>0.5</v>
      </c>
    </row>
    <row r="137" ht="15" spans="1:55">
      <c r="A137" s="2">
        <v>136</v>
      </c>
      <c r="B137" s="3" t="s">
        <v>4885</v>
      </c>
      <c r="C137" s="3" t="s">
        <v>4886</v>
      </c>
      <c r="D137" s="3" t="s">
        <v>4887</v>
      </c>
      <c r="E137" s="3" t="s">
        <v>4888</v>
      </c>
      <c r="F137" s="3" t="s">
        <v>2820</v>
      </c>
      <c r="G137" s="3" t="s">
        <v>2819</v>
      </c>
      <c r="H137" s="4"/>
      <c r="I137" s="3" t="s">
        <v>2818</v>
      </c>
      <c r="J137" s="3" t="s">
        <v>4889</v>
      </c>
      <c r="K137" s="2">
        <v>300000</v>
      </c>
      <c r="L137" s="2">
        <v>0</v>
      </c>
      <c r="M137" s="5">
        <v>44158</v>
      </c>
      <c r="N137" s="5">
        <v>45253</v>
      </c>
      <c r="O137" s="6">
        <v>3.85</v>
      </c>
      <c r="P137" s="7">
        <v>32885.94</v>
      </c>
      <c r="Q137" s="2">
        <v>0</v>
      </c>
      <c r="R137" s="2">
        <v>0</v>
      </c>
      <c r="S137" s="2">
        <v>0</v>
      </c>
      <c r="T137" s="2">
        <v>0</v>
      </c>
      <c r="U137" s="2">
        <v>0</v>
      </c>
      <c r="V137" s="2">
        <v>0</v>
      </c>
      <c r="W137" s="2">
        <v>0</v>
      </c>
      <c r="X137" s="2">
        <v>0</v>
      </c>
      <c r="Y137" s="2">
        <v>0</v>
      </c>
      <c r="Z137" s="2">
        <v>0</v>
      </c>
      <c r="AA137" s="3" t="s">
        <v>5277</v>
      </c>
      <c r="AB137" s="3" t="s">
        <v>1545</v>
      </c>
      <c r="AC137" s="3" t="s">
        <v>4939</v>
      </c>
      <c r="AD137" s="3" t="s">
        <v>270</v>
      </c>
      <c r="AE137" s="3" t="s">
        <v>166</v>
      </c>
      <c r="AF137" s="3" t="s">
        <v>166</v>
      </c>
      <c r="AG137" s="3" t="s">
        <v>24</v>
      </c>
      <c r="AH137" s="3" t="s">
        <v>166</v>
      </c>
      <c r="AI137" s="3" t="s">
        <v>4890</v>
      </c>
      <c r="AJ137" s="3" t="s">
        <v>4940</v>
      </c>
      <c r="AK137" s="3" t="s">
        <v>4941</v>
      </c>
      <c r="AL137" s="3" t="s">
        <v>4939</v>
      </c>
      <c r="AM137" s="3" t="s">
        <v>272</v>
      </c>
      <c r="AN137" s="3" t="s">
        <v>4894</v>
      </c>
      <c r="AO137" s="3" t="s">
        <v>4895</v>
      </c>
      <c r="AP137" s="3" t="s">
        <v>279</v>
      </c>
      <c r="AQ137" s="4"/>
      <c r="AR137" s="4"/>
      <c r="AS137" s="3" t="s">
        <v>1050</v>
      </c>
      <c r="AT137" s="4"/>
      <c r="AU137" s="3" t="s">
        <v>166</v>
      </c>
      <c r="AV137" s="2">
        <v>0</v>
      </c>
      <c r="AW137" s="2">
        <v>0</v>
      </c>
      <c r="AX137" s="4"/>
      <c r="AY137" s="2">
        <v>0</v>
      </c>
      <c r="AZ137" s="2">
        <v>0</v>
      </c>
      <c r="BA137" s="8">
        <v>3.35</v>
      </c>
      <c r="BB137" s="3" t="s">
        <v>2618</v>
      </c>
      <c r="BC137" s="8">
        <v>0.5</v>
      </c>
    </row>
    <row r="138" ht="15" spans="1:55">
      <c r="A138" s="2">
        <v>137</v>
      </c>
      <c r="B138" s="3" t="s">
        <v>4885</v>
      </c>
      <c r="C138" s="3" t="s">
        <v>4886</v>
      </c>
      <c r="D138" s="3" t="s">
        <v>4887</v>
      </c>
      <c r="E138" s="3" t="s">
        <v>4935</v>
      </c>
      <c r="F138" s="3" t="s">
        <v>2838</v>
      </c>
      <c r="G138" s="3" t="s">
        <v>2837</v>
      </c>
      <c r="H138" s="4"/>
      <c r="I138" s="3" t="s">
        <v>2836</v>
      </c>
      <c r="J138" s="3" t="s">
        <v>4889</v>
      </c>
      <c r="K138" s="2">
        <v>300000</v>
      </c>
      <c r="L138" s="2">
        <v>0</v>
      </c>
      <c r="M138" s="5">
        <v>44159</v>
      </c>
      <c r="N138" s="5">
        <v>45254</v>
      </c>
      <c r="O138" s="6">
        <v>4.15</v>
      </c>
      <c r="P138" s="7">
        <v>29937.22</v>
      </c>
      <c r="Q138" s="2">
        <v>0</v>
      </c>
      <c r="R138" s="2">
        <v>0</v>
      </c>
      <c r="S138" s="2">
        <v>0</v>
      </c>
      <c r="T138" s="2">
        <v>0</v>
      </c>
      <c r="U138" s="2">
        <v>0</v>
      </c>
      <c r="V138" s="2">
        <v>0</v>
      </c>
      <c r="W138" s="2">
        <v>0</v>
      </c>
      <c r="X138" s="2">
        <v>0</v>
      </c>
      <c r="Y138" s="2">
        <v>0</v>
      </c>
      <c r="Z138" s="2">
        <v>0</v>
      </c>
      <c r="AA138" s="3" t="s">
        <v>279</v>
      </c>
      <c r="AB138" s="3" t="s">
        <v>279</v>
      </c>
      <c r="AC138" s="3" t="s">
        <v>4950</v>
      </c>
      <c r="AD138" s="3" t="s">
        <v>1333</v>
      </c>
      <c r="AE138" s="3" t="s">
        <v>24</v>
      </c>
      <c r="AF138" s="3" t="s">
        <v>166</v>
      </c>
      <c r="AG138" s="3" t="s">
        <v>24</v>
      </c>
      <c r="AH138" s="3" t="s">
        <v>166</v>
      </c>
      <c r="AI138" s="3" t="s">
        <v>4890</v>
      </c>
      <c r="AJ138" s="3" t="s">
        <v>5278</v>
      </c>
      <c r="AK138" s="3" t="s">
        <v>5279</v>
      </c>
      <c r="AL138" s="3" t="s">
        <v>288</v>
      </c>
      <c r="AM138" s="3" t="s">
        <v>4909</v>
      </c>
      <c r="AN138" s="3" t="s">
        <v>4894</v>
      </c>
      <c r="AO138" s="3" t="s">
        <v>4895</v>
      </c>
      <c r="AP138" s="3" t="s">
        <v>279</v>
      </c>
      <c r="AQ138" s="4"/>
      <c r="AR138" s="4"/>
      <c r="AS138" s="3" t="s">
        <v>1050</v>
      </c>
      <c r="AT138" s="4"/>
      <c r="AU138" s="3" t="s">
        <v>166</v>
      </c>
      <c r="AV138" s="2">
        <v>0</v>
      </c>
      <c r="AW138" s="4"/>
      <c r="AX138" s="4"/>
      <c r="AY138" s="2">
        <v>0</v>
      </c>
      <c r="AZ138" s="2">
        <v>0</v>
      </c>
      <c r="BA138" s="8">
        <v>3.65</v>
      </c>
      <c r="BB138" s="3" t="s">
        <v>2618</v>
      </c>
      <c r="BC138" s="8">
        <v>0.5</v>
      </c>
    </row>
    <row r="139" ht="15" spans="1:55">
      <c r="A139" s="2">
        <v>138</v>
      </c>
      <c r="B139" s="3" t="s">
        <v>4885</v>
      </c>
      <c r="C139" s="3" t="s">
        <v>4886</v>
      </c>
      <c r="D139" s="3" t="s">
        <v>4887</v>
      </c>
      <c r="E139" s="3" t="s">
        <v>4888</v>
      </c>
      <c r="F139" s="3" t="s">
        <v>5280</v>
      </c>
      <c r="G139" s="3" t="s">
        <v>5281</v>
      </c>
      <c r="H139" s="4"/>
      <c r="I139" s="3" t="s">
        <v>5282</v>
      </c>
      <c r="J139" s="3" t="s">
        <v>4889</v>
      </c>
      <c r="K139" s="2">
        <v>300000</v>
      </c>
      <c r="L139" s="2">
        <v>0</v>
      </c>
      <c r="M139" s="5">
        <v>44160</v>
      </c>
      <c r="N139" s="5">
        <v>45255</v>
      </c>
      <c r="O139" s="6">
        <v>4.15</v>
      </c>
      <c r="P139" s="7">
        <v>19468.84</v>
      </c>
      <c r="Q139" s="2">
        <v>0</v>
      </c>
      <c r="R139" s="2">
        <v>0</v>
      </c>
      <c r="S139" s="2">
        <v>0</v>
      </c>
      <c r="T139" s="2">
        <v>0</v>
      </c>
      <c r="U139" s="2">
        <v>0</v>
      </c>
      <c r="V139" s="2">
        <v>0</v>
      </c>
      <c r="W139" s="2">
        <v>0</v>
      </c>
      <c r="X139" s="2">
        <v>0</v>
      </c>
      <c r="Y139" s="2">
        <v>0</v>
      </c>
      <c r="Z139" s="2">
        <v>0</v>
      </c>
      <c r="AA139" s="3" t="s">
        <v>279</v>
      </c>
      <c r="AB139" s="3" t="s">
        <v>279</v>
      </c>
      <c r="AC139" s="3" t="s">
        <v>288</v>
      </c>
      <c r="AD139" s="3" t="s">
        <v>270</v>
      </c>
      <c r="AE139" s="3" t="s">
        <v>166</v>
      </c>
      <c r="AF139" s="3" t="s">
        <v>166</v>
      </c>
      <c r="AG139" s="3" t="s">
        <v>24</v>
      </c>
      <c r="AH139" s="3" t="s">
        <v>166</v>
      </c>
      <c r="AI139" s="3" t="s">
        <v>4890</v>
      </c>
      <c r="AJ139" s="3" t="s">
        <v>4926</v>
      </c>
      <c r="AK139" s="3" t="s">
        <v>4927</v>
      </c>
      <c r="AL139" s="3" t="s">
        <v>288</v>
      </c>
      <c r="AM139" s="3" t="s">
        <v>4928</v>
      </c>
      <c r="AN139" s="3" t="s">
        <v>4894</v>
      </c>
      <c r="AO139" s="3" t="s">
        <v>4895</v>
      </c>
      <c r="AP139" s="3" t="s">
        <v>279</v>
      </c>
      <c r="AQ139" s="4"/>
      <c r="AR139" s="4"/>
      <c r="AS139" s="3" t="s">
        <v>599</v>
      </c>
      <c r="AT139" s="4"/>
      <c r="AU139" s="3" t="s">
        <v>166</v>
      </c>
      <c r="AV139" s="2">
        <v>0</v>
      </c>
      <c r="AW139" s="4"/>
      <c r="AX139" s="4"/>
      <c r="AY139" s="2">
        <v>0</v>
      </c>
      <c r="AZ139" s="2">
        <v>0</v>
      </c>
      <c r="BA139" s="8">
        <v>3.65</v>
      </c>
      <c r="BB139" s="3" t="s">
        <v>2618</v>
      </c>
      <c r="BC139" s="8">
        <v>0.5</v>
      </c>
    </row>
    <row r="140" ht="15" spans="1:55">
      <c r="A140" s="2">
        <v>139</v>
      </c>
      <c r="B140" s="3" t="s">
        <v>4885</v>
      </c>
      <c r="C140" s="3" t="s">
        <v>4886</v>
      </c>
      <c r="D140" s="3" t="s">
        <v>4887</v>
      </c>
      <c r="E140" s="3" t="s">
        <v>4888</v>
      </c>
      <c r="F140" s="3" t="s">
        <v>5283</v>
      </c>
      <c r="G140" s="3" t="s">
        <v>5284</v>
      </c>
      <c r="H140" s="4"/>
      <c r="I140" s="3" t="s">
        <v>5285</v>
      </c>
      <c r="J140" s="3" t="s">
        <v>4889</v>
      </c>
      <c r="K140" s="2">
        <v>300000</v>
      </c>
      <c r="L140" s="2">
        <v>0</v>
      </c>
      <c r="M140" s="5">
        <v>44162</v>
      </c>
      <c r="N140" s="5">
        <v>45257</v>
      </c>
      <c r="O140" s="6">
        <v>3.95</v>
      </c>
      <c r="P140" s="7">
        <v>33262.81</v>
      </c>
      <c r="Q140" s="2">
        <v>0</v>
      </c>
      <c r="R140" s="2">
        <v>0</v>
      </c>
      <c r="S140" s="2">
        <v>0</v>
      </c>
      <c r="T140" s="2">
        <v>0</v>
      </c>
      <c r="U140" s="2">
        <v>0</v>
      </c>
      <c r="V140" s="2">
        <v>0</v>
      </c>
      <c r="W140" s="2">
        <v>0</v>
      </c>
      <c r="X140" s="2">
        <v>0</v>
      </c>
      <c r="Y140" s="2">
        <v>0</v>
      </c>
      <c r="Z140" s="2">
        <v>0</v>
      </c>
      <c r="AA140" s="3" t="s">
        <v>5277</v>
      </c>
      <c r="AB140" s="3" t="s">
        <v>2835</v>
      </c>
      <c r="AC140" s="3" t="s">
        <v>4911</v>
      </c>
      <c r="AD140" s="3" t="s">
        <v>270</v>
      </c>
      <c r="AE140" s="3" t="s">
        <v>166</v>
      </c>
      <c r="AF140" s="3" t="s">
        <v>166</v>
      </c>
      <c r="AG140" s="3" t="s">
        <v>24</v>
      </c>
      <c r="AH140" s="3" t="s">
        <v>166</v>
      </c>
      <c r="AI140" s="3" t="s">
        <v>4890</v>
      </c>
      <c r="AJ140" s="3" t="s">
        <v>4912</v>
      </c>
      <c r="AK140" s="3" t="s">
        <v>4913</v>
      </c>
      <c r="AL140" s="3" t="s">
        <v>4911</v>
      </c>
      <c r="AM140" s="3" t="s">
        <v>421</v>
      </c>
      <c r="AN140" s="3" t="s">
        <v>4894</v>
      </c>
      <c r="AO140" s="3" t="s">
        <v>4895</v>
      </c>
      <c r="AP140" s="3" t="s">
        <v>279</v>
      </c>
      <c r="AQ140" s="4"/>
      <c r="AR140" s="4"/>
      <c r="AS140" s="3" t="s">
        <v>599</v>
      </c>
      <c r="AT140" s="4"/>
      <c r="AU140" s="3" t="s">
        <v>166</v>
      </c>
      <c r="AV140" s="2">
        <v>0</v>
      </c>
      <c r="AW140" s="4"/>
      <c r="AX140" s="4"/>
      <c r="AY140" s="2">
        <v>0</v>
      </c>
      <c r="AZ140" s="2">
        <v>0</v>
      </c>
      <c r="BA140" s="8">
        <v>3.45</v>
      </c>
      <c r="BB140" s="3" t="s">
        <v>2618</v>
      </c>
      <c r="BC140" s="8">
        <v>0.5</v>
      </c>
    </row>
    <row r="141" ht="15" spans="1:55">
      <c r="A141" s="2">
        <v>140</v>
      </c>
      <c r="B141" s="3" t="s">
        <v>4885</v>
      </c>
      <c r="C141" s="3" t="s">
        <v>4886</v>
      </c>
      <c r="D141" s="3" t="s">
        <v>4887</v>
      </c>
      <c r="E141" s="3" t="s">
        <v>4935</v>
      </c>
      <c r="F141" s="3" t="s">
        <v>5286</v>
      </c>
      <c r="G141" s="3" t="s">
        <v>5287</v>
      </c>
      <c r="H141" s="4"/>
      <c r="I141" s="3" t="s">
        <v>5288</v>
      </c>
      <c r="J141" s="3" t="s">
        <v>4889</v>
      </c>
      <c r="K141" s="2">
        <v>300000</v>
      </c>
      <c r="L141" s="2">
        <v>0</v>
      </c>
      <c r="M141" s="5">
        <v>44162</v>
      </c>
      <c r="N141" s="5">
        <v>45257</v>
      </c>
      <c r="O141" s="6">
        <v>4.15</v>
      </c>
      <c r="P141" s="7">
        <v>28992.18</v>
      </c>
      <c r="Q141" s="2">
        <v>0</v>
      </c>
      <c r="R141" s="2">
        <v>0</v>
      </c>
      <c r="S141" s="2">
        <v>0</v>
      </c>
      <c r="T141" s="2">
        <v>0</v>
      </c>
      <c r="U141" s="2">
        <v>0</v>
      </c>
      <c r="V141" s="2">
        <v>0</v>
      </c>
      <c r="W141" s="2">
        <v>0</v>
      </c>
      <c r="X141" s="2">
        <v>0</v>
      </c>
      <c r="Y141" s="2">
        <v>0</v>
      </c>
      <c r="Z141" s="2">
        <v>0</v>
      </c>
      <c r="AA141" s="3" t="s">
        <v>279</v>
      </c>
      <c r="AB141" s="3" t="s">
        <v>279</v>
      </c>
      <c r="AC141" s="3" t="s">
        <v>288</v>
      </c>
      <c r="AD141" s="3" t="s">
        <v>270</v>
      </c>
      <c r="AE141" s="3" t="s">
        <v>166</v>
      </c>
      <c r="AF141" s="3" t="s">
        <v>166</v>
      </c>
      <c r="AG141" s="3" t="s">
        <v>24</v>
      </c>
      <c r="AH141" s="3" t="s">
        <v>166</v>
      </c>
      <c r="AI141" s="3" t="s">
        <v>4890</v>
      </c>
      <c r="AJ141" s="3" t="s">
        <v>5289</v>
      </c>
      <c r="AK141" s="3" t="s">
        <v>5290</v>
      </c>
      <c r="AL141" s="3" t="s">
        <v>288</v>
      </c>
      <c r="AM141" s="3" t="s">
        <v>4909</v>
      </c>
      <c r="AN141" s="3" t="s">
        <v>4894</v>
      </c>
      <c r="AO141" s="3" t="s">
        <v>4895</v>
      </c>
      <c r="AP141" s="3" t="s">
        <v>279</v>
      </c>
      <c r="AQ141" s="4"/>
      <c r="AR141" s="4"/>
      <c r="AS141" s="3" t="s">
        <v>599</v>
      </c>
      <c r="AT141" s="4"/>
      <c r="AU141" s="3" t="s">
        <v>166</v>
      </c>
      <c r="AV141" s="2">
        <v>0</v>
      </c>
      <c r="AW141" s="4"/>
      <c r="AX141" s="4"/>
      <c r="AY141" s="2">
        <v>0</v>
      </c>
      <c r="AZ141" s="2">
        <v>0</v>
      </c>
      <c r="BA141" s="8">
        <v>3.65</v>
      </c>
      <c r="BB141" s="3" t="s">
        <v>2618</v>
      </c>
      <c r="BC141" s="8">
        <v>0.5</v>
      </c>
    </row>
    <row r="142" ht="15" spans="1:55">
      <c r="A142" s="2">
        <v>141</v>
      </c>
      <c r="B142" s="3" t="s">
        <v>4885</v>
      </c>
      <c r="C142" s="3" t="s">
        <v>4886</v>
      </c>
      <c r="D142" s="3" t="s">
        <v>4887</v>
      </c>
      <c r="E142" s="3" t="s">
        <v>4935</v>
      </c>
      <c r="F142" s="3" t="s">
        <v>5291</v>
      </c>
      <c r="G142" s="3" t="s">
        <v>5292</v>
      </c>
      <c r="H142" s="4"/>
      <c r="I142" s="3" t="s">
        <v>5293</v>
      </c>
      <c r="J142" s="3" t="s">
        <v>4889</v>
      </c>
      <c r="K142" s="2">
        <v>250000</v>
      </c>
      <c r="L142" s="2">
        <v>0</v>
      </c>
      <c r="M142" s="5">
        <v>44162</v>
      </c>
      <c r="N142" s="5">
        <v>45257</v>
      </c>
      <c r="O142" s="6">
        <v>4.35</v>
      </c>
      <c r="P142" s="7">
        <v>25242.73</v>
      </c>
      <c r="Q142" s="2">
        <v>0</v>
      </c>
      <c r="R142" s="2">
        <v>0</v>
      </c>
      <c r="S142" s="2">
        <v>0</v>
      </c>
      <c r="T142" s="2">
        <v>0</v>
      </c>
      <c r="U142" s="2">
        <v>0</v>
      </c>
      <c r="V142" s="2">
        <v>0</v>
      </c>
      <c r="W142" s="2">
        <v>0</v>
      </c>
      <c r="X142" s="2">
        <v>0</v>
      </c>
      <c r="Y142" s="2">
        <v>0</v>
      </c>
      <c r="Z142" s="2">
        <v>0</v>
      </c>
      <c r="AA142" s="3" t="s">
        <v>5277</v>
      </c>
      <c r="AB142" s="3" t="s">
        <v>1603</v>
      </c>
      <c r="AC142" s="3" t="s">
        <v>4946</v>
      </c>
      <c r="AD142" s="3" t="s">
        <v>1333</v>
      </c>
      <c r="AE142" s="3" t="s">
        <v>24</v>
      </c>
      <c r="AF142" s="3" t="s">
        <v>166</v>
      </c>
      <c r="AG142" s="3" t="s">
        <v>166</v>
      </c>
      <c r="AH142" s="3" t="s">
        <v>166</v>
      </c>
      <c r="AI142" s="3" t="s">
        <v>4890</v>
      </c>
      <c r="AJ142" s="3" t="s">
        <v>5294</v>
      </c>
      <c r="AK142" s="3" t="s">
        <v>5295</v>
      </c>
      <c r="AL142" s="3" t="s">
        <v>4946</v>
      </c>
      <c r="AM142" s="3" t="s">
        <v>4945</v>
      </c>
      <c r="AN142" s="3" t="s">
        <v>4894</v>
      </c>
      <c r="AO142" s="3" t="s">
        <v>4895</v>
      </c>
      <c r="AP142" s="3" t="s">
        <v>279</v>
      </c>
      <c r="AQ142" s="4"/>
      <c r="AR142" s="4"/>
      <c r="AS142" s="3" t="s">
        <v>1050</v>
      </c>
      <c r="AT142" s="4"/>
      <c r="AU142" s="3" t="s">
        <v>166</v>
      </c>
      <c r="AV142" s="2">
        <v>0</v>
      </c>
      <c r="AW142" s="4"/>
      <c r="AX142" s="4"/>
      <c r="AY142" s="2">
        <v>0</v>
      </c>
      <c r="AZ142" s="2">
        <v>0</v>
      </c>
      <c r="BA142" s="8">
        <v>3.85</v>
      </c>
      <c r="BB142" s="3" t="s">
        <v>268</v>
      </c>
      <c r="BC142" s="8">
        <v>0.5</v>
      </c>
    </row>
    <row r="143" ht="15" spans="1:55">
      <c r="A143" s="2">
        <v>142</v>
      </c>
      <c r="B143" s="3" t="s">
        <v>4885</v>
      </c>
      <c r="C143" s="3" t="s">
        <v>4886</v>
      </c>
      <c r="D143" s="3" t="s">
        <v>4960</v>
      </c>
      <c r="E143" s="3" t="s">
        <v>4961</v>
      </c>
      <c r="F143" s="3" t="s">
        <v>5296</v>
      </c>
      <c r="G143" s="3" t="s">
        <v>5297</v>
      </c>
      <c r="H143" s="4"/>
      <c r="I143" s="3" t="s">
        <v>5298</v>
      </c>
      <c r="J143" s="3" t="s">
        <v>4889</v>
      </c>
      <c r="K143" s="2">
        <v>150000</v>
      </c>
      <c r="L143" s="2">
        <v>0</v>
      </c>
      <c r="M143" s="5">
        <v>44162</v>
      </c>
      <c r="N143" s="5">
        <v>45988</v>
      </c>
      <c r="O143" s="2">
        <v>8</v>
      </c>
      <c r="P143" s="7">
        <v>31087.21</v>
      </c>
      <c r="Q143" s="2">
        <v>0</v>
      </c>
      <c r="R143" s="2">
        <v>0</v>
      </c>
      <c r="S143" s="2">
        <v>0</v>
      </c>
      <c r="T143" s="2">
        <v>0</v>
      </c>
      <c r="U143" s="2">
        <v>0</v>
      </c>
      <c r="V143" s="2">
        <v>0</v>
      </c>
      <c r="W143" s="2">
        <v>0</v>
      </c>
      <c r="X143" s="2">
        <v>0</v>
      </c>
      <c r="Y143" s="2">
        <v>0</v>
      </c>
      <c r="Z143" s="2">
        <v>0</v>
      </c>
      <c r="AA143" s="3" t="s">
        <v>279</v>
      </c>
      <c r="AB143" s="3" t="s">
        <v>279</v>
      </c>
      <c r="AC143" s="3" t="s">
        <v>4911</v>
      </c>
      <c r="AD143" s="3" t="s">
        <v>1333</v>
      </c>
      <c r="AE143" s="3" t="s">
        <v>24</v>
      </c>
      <c r="AF143" s="3" t="s">
        <v>166</v>
      </c>
      <c r="AG143" s="3" t="s">
        <v>24</v>
      </c>
      <c r="AH143" s="3" t="s">
        <v>166</v>
      </c>
      <c r="AI143" s="3" t="s">
        <v>4982</v>
      </c>
      <c r="AJ143" s="3" t="s">
        <v>4983</v>
      </c>
      <c r="AK143" s="3" t="s">
        <v>4984</v>
      </c>
      <c r="AL143" s="3" t="s">
        <v>1566</v>
      </c>
      <c r="AM143" s="3" t="s">
        <v>4985</v>
      </c>
      <c r="AN143" s="3" t="s">
        <v>4894</v>
      </c>
      <c r="AO143" s="3" t="s">
        <v>4967</v>
      </c>
      <c r="AP143" s="3" t="s">
        <v>279</v>
      </c>
      <c r="AQ143" s="4"/>
      <c r="AR143" s="4"/>
      <c r="AS143" s="3" t="s">
        <v>599</v>
      </c>
      <c r="AT143" s="4"/>
      <c r="AU143" s="3" t="s">
        <v>166</v>
      </c>
      <c r="AV143" s="2">
        <v>0</v>
      </c>
      <c r="AW143" s="4"/>
      <c r="AX143" s="4"/>
      <c r="AY143" s="2">
        <v>0</v>
      </c>
      <c r="AZ143" s="2">
        <v>0</v>
      </c>
      <c r="BA143" s="8">
        <v>3.45</v>
      </c>
      <c r="BB143" s="3" t="s">
        <v>2618</v>
      </c>
      <c r="BC143" s="8">
        <v>4.55</v>
      </c>
    </row>
    <row r="144" ht="15" spans="1:55">
      <c r="A144" s="2">
        <v>143</v>
      </c>
      <c r="B144" s="3" t="s">
        <v>4885</v>
      </c>
      <c r="C144" s="3" t="s">
        <v>4886</v>
      </c>
      <c r="D144" s="3" t="s">
        <v>4887</v>
      </c>
      <c r="E144" s="3" t="s">
        <v>4888</v>
      </c>
      <c r="F144" s="3" t="s">
        <v>2854</v>
      </c>
      <c r="G144" s="3" t="s">
        <v>2853</v>
      </c>
      <c r="H144" s="4"/>
      <c r="I144" s="3" t="s">
        <v>2852</v>
      </c>
      <c r="J144" s="3" t="s">
        <v>4889</v>
      </c>
      <c r="K144" s="2">
        <v>300000</v>
      </c>
      <c r="L144" s="2">
        <v>0</v>
      </c>
      <c r="M144" s="5">
        <v>44162</v>
      </c>
      <c r="N144" s="5">
        <v>45257</v>
      </c>
      <c r="O144" s="6">
        <v>4.15</v>
      </c>
      <c r="P144" s="7">
        <v>28994.87</v>
      </c>
      <c r="Q144" s="2">
        <v>0</v>
      </c>
      <c r="R144" s="2">
        <v>0</v>
      </c>
      <c r="S144" s="2">
        <v>0</v>
      </c>
      <c r="T144" s="2">
        <v>0</v>
      </c>
      <c r="U144" s="2">
        <v>0</v>
      </c>
      <c r="V144" s="2">
        <v>0</v>
      </c>
      <c r="W144" s="2">
        <v>0</v>
      </c>
      <c r="X144" s="2">
        <v>0</v>
      </c>
      <c r="Y144" s="2">
        <v>0</v>
      </c>
      <c r="Z144" s="2">
        <v>0</v>
      </c>
      <c r="AA144" s="3" t="s">
        <v>279</v>
      </c>
      <c r="AB144" s="3" t="s">
        <v>279</v>
      </c>
      <c r="AC144" s="3" t="s">
        <v>288</v>
      </c>
      <c r="AD144" s="3" t="s">
        <v>270</v>
      </c>
      <c r="AE144" s="3" t="s">
        <v>166</v>
      </c>
      <c r="AF144" s="3" t="s">
        <v>166</v>
      </c>
      <c r="AG144" s="3" t="s">
        <v>24</v>
      </c>
      <c r="AH144" s="3" t="s">
        <v>166</v>
      </c>
      <c r="AI144" s="3" t="s">
        <v>4890</v>
      </c>
      <c r="AJ144" s="3" t="s">
        <v>5299</v>
      </c>
      <c r="AK144" s="3" t="s">
        <v>5300</v>
      </c>
      <c r="AL144" s="3" t="s">
        <v>288</v>
      </c>
      <c r="AM144" s="3" t="s">
        <v>4928</v>
      </c>
      <c r="AN144" s="3" t="s">
        <v>4894</v>
      </c>
      <c r="AO144" s="3" t="s">
        <v>4895</v>
      </c>
      <c r="AP144" s="3" t="s">
        <v>279</v>
      </c>
      <c r="AQ144" s="4"/>
      <c r="AR144" s="4"/>
      <c r="AS144" s="3" t="s">
        <v>1050</v>
      </c>
      <c r="AT144" s="4"/>
      <c r="AU144" s="3" t="s">
        <v>166</v>
      </c>
      <c r="AV144" s="2">
        <v>0</v>
      </c>
      <c r="AW144" s="4"/>
      <c r="AX144" s="4"/>
      <c r="AY144" s="2">
        <v>0</v>
      </c>
      <c r="AZ144" s="2">
        <v>0</v>
      </c>
      <c r="BA144" s="8">
        <v>3.65</v>
      </c>
      <c r="BB144" s="3" t="s">
        <v>2618</v>
      </c>
      <c r="BC144" s="8">
        <v>0.5</v>
      </c>
    </row>
    <row r="145" ht="15" spans="1:55">
      <c r="A145" s="2">
        <v>144</v>
      </c>
      <c r="B145" s="3" t="s">
        <v>4885</v>
      </c>
      <c r="C145" s="3" t="s">
        <v>4886</v>
      </c>
      <c r="D145" s="3" t="s">
        <v>4887</v>
      </c>
      <c r="E145" s="3" t="s">
        <v>4888</v>
      </c>
      <c r="F145" s="3" t="s">
        <v>5301</v>
      </c>
      <c r="G145" s="3" t="s">
        <v>5302</v>
      </c>
      <c r="H145" s="4"/>
      <c r="I145" s="3" t="s">
        <v>5303</v>
      </c>
      <c r="J145" s="3" t="s">
        <v>4889</v>
      </c>
      <c r="K145" s="2">
        <v>300000</v>
      </c>
      <c r="L145" s="2">
        <v>0</v>
      </c>
      <c r="M145" s="5">
        <v>44165</v>
      </c>
      <c r="N145" s="5">
        <v>45260</v>
      </c>
      <c r="O145" s="6">
        <v>4.15</v>
      </c>
      <c r="P145" s="7">
        <v>19297.84</v>
      </c>
      <c r="Q145" s="2">
        <v>0</v>
      </c>
      <c r="R145" s="2">
        <v>0</v>
      </c>
      <c r="S145" s="2">
        <v>0</v>
      </c>
      <c r="T145" s="2">
        <v>0</v>
      </c>
      <c r="U145" s="2">
        <v>0</v>
      </c>
      <c r="V145" s="2">
        <v>0</v>
      </c>
      <c r="W145" s="2">
        <v>0</v>
      </c>
      <c r="X145" s="2">
        <v>0</v>
      </c>
      <c r="Y145" s="2">
        <v>0</v>
      </c>
      <c r="Z145" s="2">
        <v>0</v>
      </c>
      <c r="AA145" s="3" t="s">
        <v>279</v>
      </c>
      <c r="AB145" s="3" t="s">
        <v>279</v>
      </c>
      <c r="AC145" s="3" t="s">
        <v>288</v>
      </c>
      <c r="AD145" s="3" t="s">
        <v>270</v>
      </c>
      <c r="AE145" s="3" t="s">
        <v>166</v>
      </c>
      <c r="AF145" s="3" t="s">
        <v>166</v>
      </c>
      <c r="AG145" s="3" t="s">
        <v>24</v>
      </c>
      <c r="AH145" s="3" t="s">
        <v>166</v>
      </c>
      <c r="AI145" s="3" t="s">
        <v>4890</v>
      </c>
      <c r="AJ145" s="3" t="s">
        <v>5304</v>
      </c>
      <c r="AK145" s="3" t="s">
        <v>5305</v>
      </c>
      <c r="AL145" s="3" t="s">
        <v>4911</v>
      </c>
      <c r="AM145" s="3" t="s">
        <v>421</v>
      </c>
      <c r="AN145" s="3" t="s">
        <v>4894</v>
      </c>
      <c r="AO145" s="3" t="s">
        <v>4895</v>
      </c>
      <c r="AP145" s="3" t="s">
        <v>279</v>
      </c>
      <c r="AQ145" s="4"/>
      <c r="AR145" s="4"/>
      <c r="AS145" s="3" t="s">
        <v>599</v>
      </c>
      <c r="AT145" s="4"/>
      <c r="AU145" s="3" t="s">
        <v>166</v>
      </c>
      <c r="AV145" s="2">
        <v>0</v>
      </c>
      <c r="AW145" s="4"/>
      <c r="AX145" s="4"/>
      <c r="AY145" s="2">
        <v>0</v>
      </c>
      <c r="AZ145" s="2">
        <v>0</v>
      </c>
      <c r="BA145" s="8">
        <v>3.65</v>
      </c>
      <c r="BB145" s="3" t="s">
        <v>2618</v>
      </c>
      <c r="BC145" s="8">
        <v>0.5</v>
      </c>
    </row>
    <row r="146" ht="15" spans="1:55">
      <c r="A146" s="2">
        <v>145</v>
      </c>
      <c r="B146" s="3" t="s">
        <v>4885</v>
      </c>
      <c r="C146" s="3" t="s">
        <v>4886</v>
      </c>
      <c r="D146" s="3" t="s">
        <v>4887</v>
      </c>
      <c r="E146" s="3" t="s">
        <v>4888</v>
      </c>
      <c r="F146" s="3" t="s">
        <v>2863</v>
      </c>
      <c r="G146" s="3" t="s">
        <v>2862</v>
      </c>
      <c r="H146" s="4"/>
      <c r="I146" s="3" t="s">
        <v>2861</v>
      </c>
      <c r="J146" s="3" t="s">
        <v>4889</v>
      </c>
      <c r="K146" s="2">
        <v>300000</v>
      </c>
      <c r="L146" s="2">
        <v>0</v>
      </c>
      <c r="M146" s="5">
        <v>44165</v>
      </c>
      <c r="N146" s="5">
        <v>45260</v>
      </c>
      <c r="O146" s="6">
        <v>4.15</v>
      </c>
      <c r="P146" s="2">
        <v>28943</v>
      </c>
      <c r="Q146" s="2">
        <v>0</v>
      </c>
      <c r="R146" s="2">
        <v>0</v>
      </c>
      <c r="S146" s="2">
        <v>0</v>
      </c>
      <c r="T146" s="2">
        <v>0</v>
      </c>
      <c r="U146" s="2">
        <v>0</v>
      </c>
      <c r="V146" s="2">
        <v>0</v>
      </c>
      <c r="W146" s="2">
        <v>0</v>
      </c>
      <c r="X146" s="2">
        <v>0</v>
      </c>
      <c r="Y146" s="2">
        <v>0</v>
      </c>
      <c r="Z146" s="2">
        <v>0</v>
      </c>
      <c r="AA146" s="3" t="s">
        <v>279</v>
      </c>
      <c r="AB146" s="3" t="s">
        <v>279</v>
      </c>
      <c r="AC146" s="3" t="s">
        <v>288</v>
      </c>
      <c r="AD146" s="3" t="s">
        <v>270</v>
      </c>
      <c r="AE146" s="3" t="s">
        <v>166</v>
      </c>
      <c r="AF146" s="3" t="s">
        <v>166</v>
      </c>
      <c r="AG146" s="3" t="s">
        <v>24</v>
      </c>
      <c r="AH146" s="3" t="s">
        <v>166</v>
      </c>
      <c r="AI146" s="3" t="s">
        <v>4890</v>
      </c>
      <c r="AJ146" s="3" t="s">
        <v>5306</v>
      </c>
      <c r="AK146" s="3" t="s">
        <v>5307</v>
      </c>
      <c r="AL146" s="3" t="s">
        <v>288</v>
      </c>
      <c r="AM146" s="3" t="s">
        <v>4928</v>
      </c>
      <c r="AN146" s="3" t="s">
        <v>4894</v>
      </c>
      <c r="AO146" s="3" t="s">
        <v>4895</v>
      </c>
      <c r="AP146" s="3" t="s">
        <v>279</v>
      </c>
      <c r="AQ146" s="4"/>
      <c r="AR146" s="4"/>
      <c r="AS146" s="3" t="s">
        <v>599</v>
      </c>
      <c r="AT146" s="4"/>
      <c r="AU146" s="3" t="s">
        <v>166</v>
      </c>
      <c r="AV146" s="2">
        <v>0</v>
      </c>
      <c r="AW146" s="4"/>
      <c r="AX146" s="4"/>
      <c r="AY146" s="2">
        <v>0</v>
      </c>
      <c r="AZ146" s="2">
        <v>0</v>
      </c>
      <c r="BA146" s="8">
        <v>3.65</v>
      </c>
      <c r="BB146" s="3" t="s">
        <v>2618</v>
      </c>
      <c r="BC146" s="8">
        <v>0.5</v>
      </c>
    </row>
    <row r="147" ht="15" spans="1:55">
      <c r="A147" s="2">
        <v>146</v>
      </c>
      <c r="B147" s="3" t="s">
        <v>4885</v>
      </c>
      <c r="C147" s="3" t="s">
        <v>4886</v>
      </c>
      <c r="D147" s="3" t="s">
        <v>4887</v>
      </c>
      <c r="E147" s="3" t="s">
        <v>4888</v>
      </c>
      <c r="F147" s="3" t="s">
        <v>5308</v>
      </c>
      <c r="G147" s="3" t="s">
        <v>5309</v>
      </c>
      <c r="H147" s="4"/>
      <c r="I147" s="3" t="s">
        <v>5310</v>
      </c>
      <c r="J147" s="3" t="s">
        <v>4889</v>
      </c>
      <c r="K147" s="2">
        <v>300000</v>
      </c>
      <c r="L147" s="2">
        <v>0</v>
      </c>
      <c r="M147" s="5">
        <v>44166</v>
      </c>
      <c r="N147" s="5">
        <v>45261</v>
      </c>
      <c r="O147" s="6">
        <v>4.15</v>
      </c>
      <c r="P147" s="7">
        <v>20268.44</v>
      </c>
      <c r="Q147" s="2">
        <v>0</v>
      </c>
      <c r="R147" s="2">
        <v>0</v>
      </c>
      <c r="S147" s="2">
        <v>0</v>
      </c>
      <c r="T147" s="2">
        <v>0</v>
      </c>
      <c r="U147" s="2">
        <v>0</v>
      </c>
      <c r="V147" s="2">
        <v>0</v>
      </c>
      <c r="W147" s="2">
        <v>0</v>
      </c>
      <c r="X147" s="2">
        <v>0</v>
      </c>
      <c r="Y147" s="2">
        <v>0</v>
      </c>
      <c r="Z147" s="2">
        <v>0</v>
      </c>
      <c r="AA147" s="3" t="s">
        <v>279</v>
      </c>
      <c r="AB147" s="3" t="s">
        <v>279</v>
      </c>
      <c r="AC147" s="3" t="s">
        <v>288</v>
      </c>
      <c r="AD147" s="3" t="s">
        <v>270</v>
      </c>
      <c r="AE147" s="3" t="s">
        <v>166</v>
      </c>
      <c r="AF147" s="3" t="s">
        <v>166</v>
      </c>
      <c r="AG147" s="3" t="s">
        <v>24</v>
      </c>
      <c r="AH147" s="3" t="s">
        <v>166</v>
      </c>
      <c r="AI147" s="3" t="s">
        <v>4890</v>
      </c>
      <c r="AJ147" s="3" t="s">
        <v>5180</v>
      </c>
      <c r="AK147" s="3" t="s">
        <v>4173</v>
      </c>
      <c r="AL147" s="3" t="s">
        <v>288</v>
      </c>
      <c r="AM147" s="3" t="s">
        <v>4928</v>
      </c>
      <c r="AN147" s="3" t="s">
        <v>4894</v>
      </c>
      <c r="AO147" s="3" t="s">
        <v>4895</v>
      </c>
      <c r="AP147" s="3" t="s">
        <v>279</v>
      </c>
      <c r="AQ147" s="4"/>
      <c r="AR147" s="4"/>
      <c r="AS147" s="3" t="s">
        <v>599</v>
      </c>
      <c r="AT147" s="4"/>
      <c r="AU147" s="3" t="s">
        <v>166</v>
      </c>
      <c r="AV147" s="2">
        <v>0</v>
      </c>
      <c r="AW147" s="4"/>
      <c r="AX147" s="4"/>
      <c r="AY147" s="2">
        <v>0</v>
      </c>
      <c r="AZ147" s="2">
        <v>0</v>
      </c>
      <c r="BA147" s="8">
        <v>3.65</v>
      </c>
      <c r="BB147" s="3" t="s">
        <v>2618</v>
      </c>
      <c r="BC147" s="8">
        <v>0.5</v>
      </c>
    </row>
    <row r="148" ht="15" spans="1:55">
      <c r="A148" s="2">
        <v>147</v>
      </c>
      <c r="B148" s="3" t="s">
        <v>4885</v>
      </c>
      <c r="C148" s="3" t="s">
        <v>4886</v>
      </c>
      <c r="D148" s="3" t="s">
        <v>4887</v>
      </c>
      <c r="E148" s="3" t="s">
        <v>4888</v>
      </c>
      <c r="F148" s="3" t="s">
        <v>5311</v>
      </c>
      <c r="G148" s="3" t="s">
        <v>5312</v>
      </c>
      <c r="H148" s="4"/>
      <c r="I148" s="3" t="s">
        <v>5313</v>
      </c>
      <c r="J148" s="3" t="s">
        <v>4889</v>
      </c>
      <c r="K148" s="2">
        <v>300000</v>
      </c>
      <c r="L148" s="2">
        <v>0</v>
      </c>
      <c r="M148" s="5">
        <v>44166</v>
      </c>
      <c r="N148" s="5">
        <v>45261</v>
      </c>
      <c r="O148" s="6">
        <v>4.15</v>
      </c>
      <c r="P148" s="7">
        <v>20280.36</v>
      </c>
      <c r="Q148" s="2">
        <v>0</v>
      </c>
      <c r="R148" s="2">
        <v>0</v>
      </c>
      <c r="S148" s="2">
        <v>0</v>
      </c>
      <c r="T148" s="2">
        <v>0</v>
      </c>
      <c r="U148" s="2">
        <v>0</v>
      </c>
      <c r="V148" s="2">
        <v>0</v>
      </c>
      <c r="W148" s="2">
        <v>0</v>
      </c>
      <c r="X148" s="2">
        <v>0</v>
      </c>
      <c r="Y148" s="2">
        <v>0</v>
      </c>
      <c r="Z148" s="2">
        <v>0</v>
      </c>
      <c r="AA148" s="3" t="s">
        <v>279</v>
      </c>
      <c r="AB148" s="3" t="s">
        <v>279</v>
      </c>
      <c r="AC148" s="3" t="s">
        <v>4911</v>
      </c>
      <c r="AD148" s="3" t="s">
        <v>270</v>
      </c>
      <c r="AE148" s="3" t="s">
        <v>166</v>
      </c>
      <c r="AF148" s="3" t="s">
        <v>166</v>
      </c>
      <c r="AG148" s="3" t="s">
        <v>24</v>
      </c>
      <c r="AH148" s="3" t="s">
        <v>166</v>
      </c>
      <c r="AI148" s="3" t="s">
        <v>4890</v>
      </c>
      <c r="AJ148" s="3" t="s">
        <v>4912</v>
      </c>
      <c r="AK148" s="3" t="s">
        <v>4913</v>
      </c>
      <c r="AL148" s="3" t="s">
        <v>4911</v>
      </c>
      <c r="AM148" s="3" t="s">
        <v>421</v>
      </c>
      <c r="AN148" s="3" t="s">
        <v>4894</v>
      </c>
      <c r="AO148" s="3" t="s">
        <v>4895</v>
      </c>
      <c r="AP148" s="3" t="s">
        <v>279</v>
      </c>
      <c r="AQ148" s="4"/>
      <c r="AR148" s="4"/>
      <c r="AS148" s="3" t="s">
        <v>1050</v>
      </c>
      <c r="AT148" s="4"/>
      <c r="AU148" s="3" t="s">
        <v>166</v>
      </c>
      <c r="AV148" s="2">
        <v>0</v>
      </c>
      <c r="AW148" s="4"/>
      <c r="AX148" s="4"/>
      <c r="AY148" s="2">
        <v>0</v>
      </c>
      <c r="AZ148" s="2">
        <v>0</v>
      </c>
      <c r="BA148" s="8">
        <v>3.65</v>
      </c>
      <c r="BB148" s="3" t="s">
        <v>2618</v>
      </c>
      <c r="BC148" s="8">
        <v>0.5</v>
      </c>
    </row>
    <row r="149" ht="15" spans="1:55">
      <c r="A149" s="2">
        <v>148</v>
      </c>
      <c r="B149" s="3" t="s">
        <v>4885</v>
      </c>
      <c r="C149" s="3" t="s">
        <v>4886</v>
      </c>
      <c r="D149" s="3" t="s">
        <v>4887</v>
      </c>
      <c r="E149" s="3" t="s">
        <v>4888</v>
      </c>
      <c r="F149" s="3" t="s">
        <v>5314</v>
      </c>
      <c r="G149" s="3" t="s">
        <v>5315</v>
      </c>
      <c r="H149" s="4"/>
      <c r="I149" s="3" t="s">
        <v>5316</v>
      </c>
      <c r="J149" s="3" t="s">
        <v>4889</v>
      </c>
      <c r="K149" s="2">
        <v>300000</v>
      </c>
      <c r="L149" s="2">
        <v>0</v>
      </c>
      <c r="M149" s="5">
        <v>44166</v>
      </c>
      <c r="N149" s="5">
        <v>45627</v>
      </c>
      <c r="O149" s="6">
        <v>3.95</v>
      </c>
      <c r="P149" s="7">
        <v>41920.79</v>
      </c>
      <c r="Q149" s="2">
        <v>0</v>
      </c>
      <c r="R149" s="2">
        <v>0</v>
      </c>
      <c r="S149" s="2">
        <v>0</v>
      </c>
      <c r="T149" s="2">
        <v>0</v>
      </c>
      <c r="U149" s="2">
        <v>0</v>
      </c>
      <c r="V149" s="2">
        <v>0</v>
      </c>
      <c r="W149" s="2">
        <v>0</v>
      </c>
      <c r="X149" s="2">
        <v>0</v>
      </c>
      <c r="Y149" s="2">
        <v>0</v>
      </c>
      <c r="Z149" s="2">
        <v>0</v>
      </c>
      <c r="AA149" s="3" t="s">
        <v>279</v>
      </c>
      <c r="AB149" s="3" t="s">
        <v>279</v>
      </c>
      <c r="AC149" s="3" t="s">
        <v>4939</v>
      </c>
      <c r="AD149" s="3" t="s">
        <v>270</v>
      </c>
      <c r="AE149" s="3" t="s">
        <v>166</v>
      </c>
      <c r="AF149" s="3" t="s">
        <v>166</v>
      </c>
      <c r="AG149" s="3" t="s">
        <v>24</v>
      </c>
      <c r="AH149" s="3" t="s">
        <v>166</v>
      </c>
      <c r="AI149" s="3" t="s">
        <v>5010</v>
      </c>
      <c r="AJ149" s="3" t="s">
        <v>5170</v>
      </c>
      <c r="AK149" s="3" t="s">
        <v>5171</v>
      </c>
      <c r="AL149" s="3" t="s">
        <v>4939</v>
      </c>
      <c r="AM149" s="3" t="s">
        <v>272</v>
      </c>
      <c r="AN149" s="3" t="s">
        <v>4894</v>
      </c>
      <c r="AO149" s="3" t="s">
        <v>4895</v>
      </c>
      <c r="AP149" s="3" t="s">
        <v>279</v>
      </c>
      <c r="AQ149" s="4"/>
      <c r="AR149" s="4"/>
      <c r="AS149" s="3" t="s">
        <v>599</v>
      </c>
      <c r="AT149" s="4"/>
      <c r="AU149" s="3" t="s">
        <v>166</v>
      </c>
      <c r="AV149" s="2">
        <v>0</v>
      </c>
      <c r="AW149" s="4"/>
      <c r="AX149" s="4"/>
      <c r="AY149" s="2">
        <v>0</v>
      </c>
      <c r="AZ149" s="2">
        <v>0</v>
      </c>
      <c r="BA149" s="8">
        <v>3.45</v>
      </c>
      <c r="BB149" s="3" t="s">
        <v>268</v>
      </c>
      <c r="BC149" s="8">
        <v>0.5</v>
      </c>
    </row>
    <row r="150" ht="15" spans="1:55">
      <c r="A150" s="2">
        <v>149</v>
      </c>
      <c r="B150" s="3" t="s">
        <v>4885</v>
      </c>
      <c r="C150" s="3" t="s">
        <v>4886</v>
      </c>
      <c r="D150" s="3" t="s">
        <v>4887</v>
      </c>
      <c r="E150" s="3" t="s">
        <v>4888</v>
      </c>
      <c r="F150" s="3" t="s">
        <v>2872</v>
      </c>
      <c r="G150" s="3" t="s">
        <v>2871</v>
      </c>
      <c r="H150" s="4"/>
      <c r="I150" s="3" t="s">
        <v>2870</v>
      </c>
      <c r="J150" s="3" t="s">
        <v>4889</v>
      </c>
      <c r="K150" s="2">
        <v>150000</v>
      </c>
      <c r="L150" s="2">
        <v>0</v>
      </c>
      <c r="M150" s="5">
        <v>44166</v>
      </c>
      <c r="N150" s="5">
        <v>45261</v>
      </c>
      <c r="O150" s="6">
        <v>4.15</v>
      </c>
      <c r="P150" s="7">
        <v>14757.64</v>
      </c>
      <c r="Q150" s="2">
        <v>0</v>
      </c>
      <c r="R150" s="2">
        <v>0</v>
      </c>
      <c r="S150" s="2">
        <v>0</v>
      </c>
      <c r="T150" s="2">
        <v>0</v>
      </c>
      <c r="U150" s="2">
        <v>0</v>
      </c>
      <c r="V150" s="2">
        <v>0</v>
      </c>
      <c r="W150" s="2">
        <v>0</v>
      </c>
      <c r="X150" s="2">
        <v>0</v>
      </c>
      <c r="Y150" s="2">
        <v>0</v>
      </c>
      <c r="Z150" s="2">
        <v>0</v>
      </c>
      <c r="AA150" s="3" t="s">
        <v>4897</v>
      </c>
      <c r="AB150" s="3" t="s">
        <v>279</v>
      </c>
      <c r="AC150" s="3" t="s">
        <v>4932</v>
      </c>
      <c r="AD150" s="3" t="s">
        <v>270</v>
      </c>
      <c r="AE150" s="3" t="s">
        <v>166</v>
      </c>
      <c r="AF150" s="3" t="s">
        <v>166</v>
      </c>
      <c r="AG150" s="3" t="s">
        <v>24</v>
      </c>
      <c r="AH150" s="3" t="s">
        <v>166</v>
      </c>
      <c r="AI150" s="3" t="s">
        <v>4890</v>
      </c>
      <c r="AJ150" s="3" t="s">
        <v>5317</v>
      </c>
      <c r="AK150" s="3" t="s">
        <v>5318</v>
      </c>
      <c r="AL150" s="3" t="s">
        <v>288</v>
      </c>
      <c r="AM150" s="3" t="s">
        <v>4909</v>
      </c>
      <c r="AN150" s="3" t="s">
        <v>4894</v>
      </c>
      <c r="AO150" s="3" t="s">
        <v>4895</v>
      </c>
      <c r="AP150" s="3" t="s">
        <v>279</v>
      </c>
      <c r="AQ150" s="4"/>
      <c r="AR150" s="4"/>
      <c r="AS150" s="3" t="s">
        <v>1050</v>
      </c>
      <c r="AT150" s="4"/>
      <c r="AU150" s="3" t="s">
        <v>166</v>
      </c>
      <c r="AV150" s="2">
        <v>0</v>
      </c>
      <c r="AW150" s="4"/>
      <c r="AX150" s="4"/>
      <c r="AY150" s="2">
        <v>0</v>
      </c>
      <c r="AZ150" s="2">
        <v>0</v>
      </c>
      <c r="BA150" s="8">
        <v>3.65</v>
      </c>
      <c r="BB150" s="3" t="s">
        <v>2618</v>
      </c>
      <c r="BC150" s="8">
        <v>0.5</v>
      </c>
    </row>
    <row r="151" ht="15" spans="1:55">
      <c r="A151" s="2">
        <v>150</v>
      </c>
      <c r="B151" s="3" t="s">
        <v>4885</v>
      </c>
      <c r="C151" s="3" t="s">
        <v>4886</v>
      </c>
      <c r="D151" s="3" t="s">
        <v>4887</v>
      </c>
      <c r="E151" s="3" t="s">
        <v>4935</v>
      </c>
      <c r="F151" s="3" t="s">
        <v>2904</v>
      </c>
      <c r="G151" s="3" t="s">
        <v>2903</v>
      </c>
      <c r="H151" s="4"/>
      <c r="I151" s="3" t="s">
        <v>2902</v>
      </c>
      <c r="J151" s="3" t="s">
        <v>4889</v>
      </c>
      <c r="K151" s="2">
        <v>250000</v>
      </c>
      <c r="L151" s="2">
        <v>0</v>
      </c>
      <c r="M151" s="5">
        <v>44167</v>
      </c>
      <c r="N151" s="5">
        <v>45262</v>
      </c>
      <c r="O151" s="6">
        <v>4.15</v>
      </c>
      <c r="P151" s="7">
        <v>26374.1</v>
      </c>
      <c r="Q151" s="2">
        <v>0</v>
      </c>
      <c r="R151" s="2">
        <v>0</v>
      </c>
      <c r="S151" s="2">
        <v>0</v>
      </c>
      <c r="T151" s="2">
        <v>0</v>
      </c>
      <c r="U151" s="2">
        <v>0</v>
      </c>
      <c r="V151" s="2">
        <v>0</v>
      </c>
      <c r="W151" s="2">
        <v>0</v>
      </c>
      <c r="X151" s="2">
        <v>0</v>
      </c>
      <c r="Y151" s="2">
        <v>0</v>
      </c>
      <c r="Z151" s="2">
        <v>0</v>
      </c>
      <c r="AA151" s="3" t="s">
        <v>279</v>
      </c>
      <c r="AB151" s="3" t="s">
        <v>279</v>
      </c>
      <c r="AC151" s="3" t="s">
        <v>288</v>
      </c>
      <c r="AD151" s="3" t="s">
        <v>1333</v>
      </c>
      <c r="AE151" s="3" t="s">
        <v>24</v>
      </c>
      <c r="AF151" s="3" t="s">
        <v>166</v>
      </c>
      <c r="AG151" s="3" t="s">
        <v>166</v>
      </c>
      <c r="AH151" s="3" t="s">
        <v>166</v>
      </c>
      <c r="AI151" s="3" t="s">
        <v>4890</v>
      </c>
      <c r="AJ151" s="3" t="s">
        <v>5005</v>
      </c>
      <c r="AK151" s="3" t="s">
        <v>5006</v>
      </c>
      <c r="AL151" s="3" t="s">
        <v>288</v>
      </c>
      <c r="AM151" s="3" t="s">
        <v>4909</v>
      </c>
      <c r="AN151" s="3" t="s">
        <v>4894</v>
      </c>
      <c r="AO151" s="3" t="s">
        <v>4895</v>
      </c>
      <c r="AP151" s="3" t="s">
        <v>279</v>
      </c>
      <c r="AQ151" s="4"/>
      <c r="AR151" s="4"/>
      <c r="AS151" s="3" t="s">
        <v>599</v>
      </c>
      <c r="AT151" s="4"/>
      <c r="AU151" s="3" t="s">
        <v>166</v>
      </c>
      <c r="AV151" s="2">
        <v>0</v>
      </c>
      <c r="AW151" s="4"/>
      <c r="AX151" s="4"/>
      <c r="AY151" s="2">
        <v>0</v>
      </c>
      <c r="AZ151" s="2">
        <v>0</v>
      </c>
      <c r="BA151" s="8">
        <v>3.65</v>
      </c>
      <c r="BB151" s="3" t="s">
        <v>2618</v>
      </c>
      <c r="BC151" s="8">
        <v>0.5</v>
      </c>
    </row>
    <row r="152" ht="15" spans="1:55">
      <c r="A152" s="2">
        <v>151</v>
      </c>
      <c r="B152" s="3" t="s">
        <v>4885</v>
      </c>
      <c r="C152" s="3" t="s">
        <v>4886</v>
      </c>
      <c r="D152" s="3" t="s">
        <v>4887</v>
      </c>
      <c r="E152" s="3" t="s">
        <v>4935</v>
      </c>
      <c r="F152" s="3" t="s">
        <v>2886</v>
      </c>
      <c r="G152" s="3" t="s">
        <v>2885</v>
      </c>
      <c r="H152" s="4"/>
      <c r="I152" s="3" t="s">
        <v>2884</v>
      </c>
      <c r="J152" s="3" t="s">
        <v>4889</v>
      </c>
      <c r="K152" s="2">
        <v>250000</v>
      </c>
      <c r="L152" s="2">
        <v>0</v>
      </c>
      <c r="M152" s="5">
        <v>44167</v>
      </c>
      <c r="N152" s="5">
        <v>45262</v>
      </c>
      <c r="O152" s="6">
        <v>4.15</v>
      </c>
      <c r="P152" s="7">
        <v>26374.09</v>
      </c>
      <c r="Q152" s="2">
        <v>0</v>
      </c>
      <c r="R152" s="2">
        <v>0</v>
      </c>
      <c r="S152" s="2">
        <v>0</v>
      </c>
      <c r="T152" s="2">
        <v>0</v>
      </c>
      <c r="U152" s="2">
        <v>0</v>
      </c>
      <c r="V152" s="2">
        <v>0</v>
      </c>
      <c r="W152" s="2">
        <v>0</v>
      </c>
      <c r="X152" s="2">
        <v>0</v>
      </c>
      <c r="Y152" s="2">
        <v>0</v>
      </c>
      <c r="Z152" s="2">
        <v>0</v>
      </c>
      <c r="AA152" s="3" t="s">
        <v>279</v>
      </c>
      <c r="AB152" s="3" t="s">
        <v>279</v>
      </c>
      <c r="AC152" s="3" t="s">
        <v>288</v>
      </c>
      <c r="AD152" s="3" t="s">
        <v>1333</v>
      </c>
      <c r="AE152" s="3" t="s">
        <v>24</v>
      </c>
      <c r="AF152" s="3" t="s">
        <v>166</v>
      </c>
      <c r="AG152" s="3" t="s">
        <v>166</v>
      </c>
      <c r="AH152" s="3" t="s">
        <v>166</v>
      </c>
      <c r="AI152" s="3" t="s">
        <v>4890</v>
      </c>
      <c r="AJ152" s="3" t="s">
        <v>5005</v>
      </c>
      <c r="AK152" s="3" t="s">
        <v>5006</v>
      </c>
      <c r="AL152" s="3" t="s">
        <v>288</v>
      </c>
      <c r="AM152" s="3" t="s">
        <v>4909</v>
      </c>
      <c r="AN152" s="3" t="s">
        <v>4894</v>
      </c>
      <c r="AO152" s="3" t="s">
        <v>4895</v>
      </c>
      <c r="AP152" s="3" t="s">
        <v>279</v>
      </c>
      <c r="AQ152" s="4"/>
      <c r="AR152" s="4"/>
      <c r="AS152" s="3" t="s">
        <v>599</v>
      </c>
      <c r="AT152" s="4"/>
      <c r="AU152" s="3" t="s">
        <v>166</v>
      </c>
      <c r="AV152" s="2">
        <v>0</v>
      </c>
      <c r="AW152" s="4"/>
      <c r="AX152" s="4"/>
      <c r="AY152" s="2">
        <v>0</v>
      </c>
      <c r="AZ152" s="2">
        <v>0</v>
      </c>
      <c r="BA152" s="8">
        <v>3.65</v>
      </c>
      <c r="BB152" s="3" t="s">
        <v>2618</v>
      </c>
      <c r="BC152" s="8">
        <v>0.5</v>
      </c>
    </row>
    <row r="153" ht="15" spans="1:55">
      <c r="A153" s="2">
        <v>152</v>
      </c>
      <c r="B153" s="3" t="s">
        <v>4885</v>
      </c>
      <c r="C153" s="3" t="s">
        <v>4886</v>
      </c>
      <c r="D153" s="3" t="s">
        <v>4887</v>
      </c>
      <c r="E153" s="3" t="s">
        <v>4935</v>
      </c>
      <c r="F153" s="3" t="s">
        <v>5319</v>
      </c>
      <c r="G153" s="3" t="s">
        <v>5320</v>
      </c>
      <c r="H153" s="4"/>
      <c r="I153" s="3" t="s">
        <v>5321</v>
      </c>
      <c r="J153" s="3" t="s">
        <v>4889</v>
      </c>
      <c r="K153" s="2">
        <v>200000</v>
      </c>
      <c r="L153" s="2">
        <v>0</v>
      </c>
      <c r="M153" s="5">
        <v>44169</v>
      </c>
      <c r="N153" s="5">
        <v>45264</v>
      </c>
      <c r="O153" s="6">
        <v>4.15</v>
      </c>
      <c r="P153" s="7">
        <v>16755.87</v>
      </c>
      <c r="Q153" s="2">
        <v>0</v>
      </c>
      <c r="R153" s="2">
        <v>0</v>
      </c>
      <c r="S153" s="2">
        <v>0</v>
      </c>
      <c r="T153" s="2">
        <v>0</v>
      </c>
      <c r="U153" s="2">
        <v>0</v>
      </c>
      <c r="V153" s="2">
        <v>0</v>
      </c>
      <c r="W153" s="2">
        <v>0</v>
      </c>
      <c r="X153" s="2">
        <v>0</v>
      </c>
      <c r="Y153" s="2">
        <v>0</v>
      </c>
      <c r="Z153" s="2">
        <v>0</v>
      </c>
      <c r="AA153" s="3" t="s">
        <v>279</v>
      </c>
      <c r="AB153" s="3" t="s">
        <v>279</v>
      </c>
      <c r="AC153" s="3" t="s">
        <v>288</v>
      </c>
      <c r="AD153" s="3" t="s">
        <v>1333</v>
      </c>
      <c r="AE153" s="3" t="s">
        <v>24</v>
      </c>
      <c r="AF153" s="3" t="s">
        <v>166</v>
      </c>
      <c r="AG153" s="3" t="s">
        <v>166</v>
      </c>
      <c r="AH153" s="3" t="s">
        <v>166</v>
      </c>
      <c r="AI153" s="3" t="s">
        <v>4890</v>
      </c>
      <c r="AJ153" s="3" t="s">
        <v>5005</v>
      </c>
      <c r="AK153" s="3" t="s">
        <v>5006</v>
      </c>
      <c r="AL153" s="3" t="s">
        <v>288</v>
      </c>
      <c r="AM153" s="3" t="s">
        <v>4909</v>
      </c>
      <c r="AN153" s="3" t="s">
        <v>4894</v>
      </c>
      <c r="AO153" s="3" t="s">
        <v>4895</v>
      </c>
      <c r="AP153" s="3" t="s">
        <v>279</v>
      </c>
      <c r="AQ153" s="4"/>
      <c r="AR153" s="4"/>
      <c r="AS153" s="3" t="s">
        <v>1050</v>
      </c>
      <c r="AT153" s="4"/>
      <c r="AU153" s="3" t="s">
        <v>166</v>
      </c>
      <c r="AV153" s="2">
        <v>0</v>
      </c>
      <c r="AW153" s="4"/>
      <c r="AX153" s="4"/>
      <c r="AY153" s="2">
        <v>0</v>
      </c>
      <c r="AZ153" s="2">
        <v>0</v>
      </c>
      <c r="BA153" s="8">
        <v>3.65</v>
      </c>
      <c r="BB153" s="3" t="s">
        <v>2618</v>
      </c>
      <c r="BC153" s="8">
        <v>0.5</v>
      </c>
    </row>
    <row r="154" ht="15" spans="1:55">
      <c r="A154" s="2">
        <v>153</v>
      </c>
      <c r="B154" s="3" t="s">
        <v>4885</v>
      </c>
      <c r="C154" s="3" t="s">
        <v>4886</v>
      </c>
      <c r="D154" s="3" t="s">
        <v>4887</v>
      </c>
      <c r="E154" s="3" t="s">
        <v>4902</v>
      </c>
      <c r="F154" s="3" t="s">
        <v>5322</v>
      </c>
      <c r="G154" s="3" t="s">
        <v>5323</v>
      </c>
      <c r="H154" s="4"/>
      <c r="I154" s="3" t="s">
        <v>5324</v>
      </c>
      <c r="J154" s="3" t="s">
        <v>4889</v>
      </c>
      <c r="K154" s="2">
        <v>900000</v>
      </c>
      <c r="L154" s="2">
        <v>0</v>
      </c>
      <c r="M154" s="5">
        <v>44167</v>
      </c>
      <c r="N154" s="5">
        <v>44532</v>
      </c>
      <c r="O154" s="6">
        <v>7.95</v>
      </c>
      <c r="P154" s="7">
        <v>57695.4</v>
      </c>
      <c r="Q154" s="2">
        <v>0</v>
      </c>
      <c r="R154" s="2">
        <v>0</v>
      </c>
      <c r="S154" s="2">
        <v>0</v>
      </c>
      <c r="T154" s="2">
        <v>0</v>
      </c>
      <c r="U154" s="2">
        <v>0</v>
      </c>
      <c r="V154" s="2">
        <v>0</v>
      </c>
      <c r="W154" s="2">
        <v>0</v>
      </c>
      <c r="X154" s="2">
        <v>0</v>
      </c>
      <c r="Y154" s="2">
        <v>0</v>
      </c>
      <c r="Z154" s="2">
        <v>0</v>
      </c>
      <c r="AA154" s="3" t="s">
        <v>279</v>
      </c>
      <c r="AB154" s="3" t="s">
        <v>279</v>
      </c>
      <c r="AC154" s="3" t="s">
        <v>288</v>
      </c>
      <c r="AD154" s="3" t="s">
        <v>1333</v>
      </c>
      <c r="AE154" s="3" t="s">
        <v>24</v>
      </c>
      <c r="AF154" s="3" t="s">
        <v>166</v>
      </c>
      <c r="AG154" s="3" t="s">
        <v>24</v>
      </c>
      <c r="AH154" s="3" t="s">
        <v>166</v>
      </c>
      <c r="AI154" s="3" t="s">
        <v>4906</v>
      </c>
      <c r="AJ154" s="3" t="s">
        <v>5005</v>
      </c>
      <c r="AK154" s="3" t="s">
        <v>5006</v>
      </c>
      <c r="AL154" s="3" t="s">
        <v>288</v>
      </c>
      <c r="AM154" s="3" t="s">
        <v>4909</v>
      </c>
      <c r="AN154" s="3" t="s">
        <v>4894</v>
      </c>
      <c r="AO154" s="3" t="s">
        <v>4910</v>
      </c>
      <c r="AP154" s="3" t="s">
        <v>279</v>
      </c>
      <c r="AQ154" s="4"/>
      <c r="AR154" s="4"/>
      <c r="AS154" s="3" t="s">
        <v>1050</v>
      </c>
      <c r="AT154" s="4"/>
      <c r="AU154" s="3" t="s">
        <v>166</v>
      </c>
      <c r="AV154" s="2">
        <v>0</v>
      </c>
      <c r="AW154" s="4"/>
      <c r="AX154" s="4"/>
      <c r="AY154" s="2">
        <v>0</v>
      </c>
      <c r="AZ154" s="2">
        <v>0</v>
      </c>
      <c r="BA154" s="8">
        <v>3.85</v>
      </c>
      <c r="BB154" s="3" t="s">
        <v>268</v>
      </c>
      <c r="BC154" s="8">
        <v>4.1</v>
      </c>
    </row>
    <row r="155" ht="15" spans="1:55">
      <c r="A155" s="2">
        <v>154</v>
      </c>
      <c r="B155" s="3" t="s">
        <v>4885</v>
      </c>
      <c r="C155" s="3" t="s">
        <v>4886</v>
      </c>
      <c r="D155" s="3" t="s">
        <v>4887</v>
      </c>
      <c r="E155" s="3" t="s">
        <v>4888</v>
      </c>
      <c r="F155" s="3" t="s">
        <v>2915</v>
      </c>
      <c r="G155" s="3" t="s">
        <v>2914</v>
      </c>
      <c r="H155" s="4"/>
      <c r="I155" s="3" t="s">
        <v>2913</v>
      </c>
      <c r="J155" s="3" t="s">
        <v>4889</v>
      </c>
      <c r="K155" s="2">
        <v>300000</v>
      </c>
      <c r="L155" s="2">
        <v>0</v>
      </c>
      <c r="M155" s="5">
        <v>44168</v>
      </c>
      <c r="N155" s="5">
        <v>45263</v>
      </c>
      <c r="O155" s="6">
        <v>4.15</v>
      </c>
      <c r="P155" s="7">
        <v>33606.1</v>
      </c>
      <c r="Q155" s="2">
        <v>0</v>
      </c>
      <c r="R155" s="2">
        <v>0</v>
      </c>
      <c r="S155" s="2">
        <v>0</v>
      </c>
      <c r="T155" s="2">
        <v>0</v>
      </c>
      <c r="U155" s="2">
        <v>0</v>
      </c>
      <c r="V155" s="2">
        <v>0</v>
      </c>
      <c r="W155" s="2">
        <v>0</v>
      </c>
      <c r="X155" s="2">
        <v>0</v>
      </c>
      <c r="Y155" s="2">
        <v>0</v>
      </c>
      <c r="Z155" s="2">
        <v>0</v>
      </c>
      <c r="AA155" s="3" t="s">
        <v>279</v>
      </c>
      <c r="AB155" s="3" t="s">
        <v>279</v>
      </c>
      <c r="AC155" s="3" t="s">
        <v>4911</v>
      </c>
      <c r="AD155" s="3" t="s">
        <v>270</v>
      </c>
      <c r="AE155" s="3" t="s">
        <v>166</v>
      </c>
      <c r="AF155" s="3" t="s">
        <v>166</v>
      </c>
      <c r="AG155" s="3" t="s">
        <v>24</v>
      </c>
      <c r="AH155" s="3" t="s">
        <v>166</v>
      </c>
      <c r="AI155" s="3" t="s">
        <v>4890</v>
      </c>
      <c r="AJ155" s="3" t="s">
        <v>5304</v>
      </c>
      <c r="AK155" s="3" t="s">
        <v>5305</v>
      </c>
      <c r="AL155" s="3" t="s">
        <v>4911</v>
      </c>
      <c r="AM155" s="3" t="s">
        <v>421</v>
      </c>
      <c r="AN155" s="3" t="s">
        <v>4894</v>
      </c>
      <c r="AO155" s="3" t="s">
        <v>4895</v>
      </c>
      <c r="AP155" s="3" t="s">
        <v>279</v>
      </c>
      <c r="AQ155" s="4"/>
      <c r="AR155" s="4"/>
      <c r="AS155" s="3" t="s">
        <v>1050</v>
      </c>
      <c r="AT155" s="4"/>
      <c r="AU155" s="3" t="s">
        <v>166</v>
      </c>
      <c r="AV155" s="2">
        <v>0</v>
      </c>
      <c r="AW155" s="4"/>
      <c r="AX155" s="4"/>
      <c r="AY155" s="2">
        <v>0</v>
      </c>
      <c r="AZ155" s="2">
        <v>0</v>
      </c>
      <c r="BA155" s="8">
        <v>3.65</v>
      </c>
      <c r="BB155" s="3" t="s">
        <v>2618</v>
      </c>
      <c r="BC155" s="8">
        <v>0.5</v>
      </c>
    </row>
    <row r="156" ht="15" spans="1:55">
      <c r="A156" s="2">
        <v>155</v>
      </c>
      <c r="B156" s="3" t="s">
        <v>4885</v>
      </c>
      <c r="C156" s="3" t="s">
        <v>4886</v>
      </c>
      <c r="D156" s="3" t="s">
        <v>4887</v>
      </c>
      <c r="E156" s="3" t="s">
        <v>4888</v>
      </c>
      <c r="F156" s="3" t="s">
        <v>63</v>
      </c>
      <c r="G156" s="3" t="s">
        <v>2924</v>
      </c>
      <c r="H156" s="4"/>
      <c r="I156" s="3" t="s">
        <v>2923</v>
      </c>
      <c r="J156" s="3" t="s">
        <v>4889</v>
      </c>
      <c r="K156" s="2">
        <v>150000</v>
      </c>
      <c r="L156" s="2">
        <v>0</v>
      </c>
      <c r="M156" s="5">
        <v>44168</v>
      </c>
      <c r="N156" s="5">
        <v>45263</v>
      </c>
      <c r="O156" s="6">
        <v>4.15</v>
      </c>
      <c r="P156" s="7">
        <v>12579.16</v>
      </c>
      <c r="Q156" s="2">
        <v>0</v>
      </c>
      <c r="R156" s="2">
        <v>0</v>
      </c>
      <c r="S156" s="2">
        <v>0</v>
      </c>
      <c r="T156" s="2">
        <v>0</v>
      </c>
      <c r="U156" s="2">
        <v>0</v>
      </c>
      <c r="V156" s="2">
        <v>0</v>
      </c>
      <c r="W156" s="2">
        <v>0</v>
      </c>
      <c r="X156" s="2">
        <v>0</v>
      </c>
      <c r="Y156" s="2">
        <v>0</v>
      </c>
      <c r="Z156" s="2">
        <v>0</v>
      </c>
      <c r="AA156" s="3" t="s">
        <v>279</v>
      </c>
      <c r="AB156" s="3" t="s">
        <v>279</v>
      </c>
      <c r="AC156" s="3" t="s">
        <v>4900</v>
      </c>
      <c r="AD156" s="3" t="s">
        <v>270</v>
      </c>
      <c r="AE156" s="3" t="s">
        <v>166</v>
      </c>
      <c r="AF156" s="3" t="s">
        <v>166</v>
      </c>
      <c r="AG156" s="3" t="s">
        <v>24</v>
      </c>
      <c r="AH156" s="3" t="s">
        <v>166</v>
      </c>
      <c r="AI156" s="3" t="s">
        <v>4890</v>
      </c>
      <c r="AJ156" s="3" t="s">
        <v>4951</v>
      </c>
      <c r="AK156" s="3" t="s">
        <v>4952</v>
      </c>
      <c r="AL156" s="3" t="s">
        <v>4900</v>
      </c>
      <c r="AM156" s="3" t="s">
        <v>4953</v>
      </c>
      <c r="AN156" s="3" t="s">
        <v>4894</v>
      </c>
      <c r="AO156" s="3" t="s">
        <v>4895</v>
      </c>
      <c r="AP156" s="3" t="s">
        <v>279</v>
      </c>
      <c r="AQ156" s="4"/>
      <c r="AR156" s="4"/>
      <c r="AS156" s="3" t="s">
        <v>599</v>
      </c>
      <c r="AT156" s="4"/>
      <c r="AU156" s="3" t="s">
        <v>166</v>
      </c>
      <c r="AV156" s="2">
        <v>0</v>
      </c>
      <c r="AW156" s="4"/>
      <c r="AX156" s="4"/>
      <c r="AY156" s="2">
        <v>0</v>
      </c>
      <c r="AZ156" s="2">
        <v>0</v>
      </c>
      <c r="BA156" s="8">
        <v>3.65</v>
      </c>
      <c r="BB156" s="3" t="s">
        <v>2618</v>
      </c>
      <c r="BC156" s="8">
        <v>0.5</v>
      </c>
    </row>
    <row r="157" ht="15" spans="1:55">
      <c r="A157" s="2">
        <v>156</v>
      </c>
      <c r="B157" s="3" t="s">
        <v>4885</v>
      </c>
      <c r="C157" s="3" t="s">
        <v>4886</v>
      </c>
      <c r="D157" s="3" t="s">
        <v>4887</v>
      </c>
      <c r="E157" s="3" t="s">
        <v>4935</v>
      </c>
      <c r="F157" s="3" t="s">
        <v>2967</v>
      </c>
      <c r="G157" s="3" t="s">
        <v>2966</v>
      </c>
      <c r="H157" s="4"/>
      <c r="I157" s="3" t="s">
        <v>2965</v>
      </c>
      <c r="J157" s="3" t="s">
        <v>4889</v>
      </c>
      <c r="K157" s="2">
        <v>300000</v>
      </c>
      <c r="L157" s="2">
        <v>0</v>
      </c>
      <c r="M157" s="5">
        <v>44169</v>
      </c>
      <c r="N157" s="5">
        <v>45264</v>
      </c>
      <c r="O157" s="6">
        <v>4.15</v>
      </c>
      <c r="P157" s="7">
        <v>37826.85</v>
      </c>
      <c r="Q157" s="2">
        <v>0</v>
      </c>
      <c r="R157" s="2">
        <v>0</v>
      </c>
      <c r="S157" s="2">
        <v>0</v>
      </c>
      <c r="T157" s="2">
        <v>0</v>
      </c>
      <c r="U157" s="2">
        <v>0</v>
      </c>
      <c r="V157" s="2">
        <v>0</v>
      </c>
      <c r="W157" s="2">
        <v>0</v>
      </c>
      <c r="X157" s="2">
        <v>0</v>
      </c>
      <c r="Y157" s="2">
        <v>0</v>
      </c>
      <c r="Z157" s="2">
        <v>0</v>
      </c>
      <c r="AA157" s="3" t="s">
        <v>279</v>
      </c>
      <c r="AB157" s="3" t="s">
        <v>279</v>
      </c>
      <c r="AC157" s="3" t="s">
        <v>4900</v>
      </c>
      <c r="AD157" s="3" t="s">
        <v>1333</v>
      </c>
      <c r="AE157" s="3" t="s">
        <v>24</v>
      </c>
      <c r="AF157" s="3" t="s">
        <v>166</v>
      </c>
      <c r="AG157" s="3" t="s">
        <v>24</v>
      </c>
      <c r="AH157" s="3" t="s">
        <v>166</v>
      </c>
      <c r="AI157" s="3" t="s">
        <v>4890</v>
      </c>
      <c r="AJ157" s="3" t="s">
        <v>5325</v>
      </c>
      <c r="AK157" s="3" t="s">
        <v>5326</v>
      </c>
      <c r="AL157" s="3" t="s">
        <v>4900</v>
      </c>
      <c r="AM157" s="3" t="s">
        <v>4953</v>
      </c>
      <c r="AN157" s="3" t="s">
        <v>4894</v>
      </c>
      <c r="AO157" s="3" t="s">
        <v>4895</v>
      </c>
      <c r="AP157" s="3" t="s">
        <v>279</v>
      </c>
      <c r="AQ157" s="4"/>
      <c r="AR157" s="4"/>
      <c r="AS157" s="3" t="s">
        <v>599</v>
      </c>
      <c r="AT157" s="4"/>
      <c r="AU157" s="3" t="s">
        <v>166</v>
      </c>
      <c r="AV157" s="2">
        <v>0</v>
      </c>
      <c r="AW157" s="4"/>
      <c r="AX157" s="4"/>
      <c r="AY157" s="2">
        <v>0</v>
      </c>
      <c r="AZ157" s="2">
        <v>0</v>
      </c>
      <c r="BA157" s="8">
        <v>3.65</v>
      </c>
      <c r="BB157" s="3" t="s">
        <v>2618</v>
      </c>
      <c r="BC157" s="8">
        <v>0.5</v>
      </c>
    </row>
    <row r="158" ht="15" spans="1:55">
      <c r="A158" s="2">
        <v>157</v>
      </c>
      <c r="B158" s="3" t="s">
        <v>4885</v>
      </c>
      <c r="C158" s="3" t="s">
        <v>4886</v>
      </c>
      <c r="D158" s="3" t="s">
        <v>4887</v>
      </c>
      <c r="E158" s="3" t="s">
        <v>4888</v>
      </c>
      <c r="F158" s="3" t="s">
        <v>5327</v>
      </c>
      <c r="G158" s="3" t="s">
        <v>5328</v>
      </c>
      <c r="H158" s="4"/>
      <c r="I158" s="3" t="s">
        <v>5329</v>
      </c>
      <c r="J158" s="3" t="s">
        <v>4889</v>
      </c>
      <c r="K158" s="2">
        <v>300000</v>
      </c>
      <c r="L158" s="2">
        <v>0</v>
      </c>
      <c r="M158" s="5">
        <v>44173</v>
      </c>
      <c r="N158" s="5">
        <v>45268</v>
      </c>
      <c r="O158" s="6">
        <v>4.15</v>
      </c>
      <c r="P158" s="7">
        <v>30330.26</v>
      </c>
      <c r="Q158" s="2">
        <v>0</v>
      </c>
      <c r="R158" s="2">
        <v>0</v>
      </c>
      <c r="S158" s="2">
        <v>0</v>
      </c>
      <c r="T158" s="2">
        <v>0</v>
      </c>
      <c r="U158" s="2">
        <v>0</v>
      </c>
      <c r="V158" s="2">
        <v>0</v>
      </c>
      <c r="W158" s="2">
        <v>0</v>
      </c>
      <c r="X158" s="2">
        <v>0</v>
      </c>
      <c r="Y158" s="2">
        <v>0</v>
      </c>
      <c r="Z158" s="2">
        <v>0</v>
      </c>
      <c r="AA158" s="3" t="s">
        <v>279</v>
      </c>
      <c r="AB158" s="3" t="s">
        <v>1545</v>
      </c>
      <c r="AC158" s="3" t="s">
        <v>288</v>
      </c>
      <c r="AD158" s="3" t="s">
        <v>270</v>
      </c>
      <c r="AE158" s="3" t="s">
        <v>166</v>
      </c>
      <c r="AF158" s="3" t="s">
        <v>166</v>
      </c>
      <c r="AG158" s="3" t="s">
        <v>24</v>
      </c>
      <c r="AH158" s="3" t="s">
        <v>166</v>
      </c>
      <c r="AI158" s="3" t="s">
        <v>4890</v>
      </c>
      <c r="AJ158" s="3" t="s">
        <v>5005</v>
      </c>
      <c r="AK158" s="3" t="s">
        <v>5006</v>
      </c>
      <c r="AL158" s="3" t="s">
        <v>288</v>
      </c>
      <c r="AM158" s="3" t="s">
        <v>4909</v>
      </c>
      <c r="AN158" s="3" t="s">
        <v>4894</v>
      </c>
      <c r="AO158" s="3" t="s">
        <v>4895</v>
      </c>
      <c r="AP158" s="3" t="s">
        <v>279</v>
      </c>
      <c r="AQ158" s="4"/>
      <c r="AR158" s="4"/>
      <c r="AS158" s="3" t="s">
        <v>599</v>
      </c>
      <c r="AT158" s="4"/>
      <c r="AU158" s="3" t="s">
        <v>166</v>
      </c>
      <c r="AV158" s="2">
        <v>0</v>
      </c>
      <c r="AW158" s="4"/>
      <c r="AX158" s="4"/>
      <c r="AY158" s="2">
        <v>0</v>
      </c>
      <c r="AZ158" s="2">
        <v>0</v>
      </c>
      <c r="BA158" s="8">
        <v>3.65</v>
      </c>
      <c r="BB158" s="3" t="s">
        <v>2618</v>
      </c>
      <c r="BC158" s="8">
        <v>0.5</v>
      </c>
    </row>
    <row r="159" ht="15" spans="1:55">
      <c r="A159" s="2">
        <v>158</v>
      </c>
      <c r="B159" s="3" t="s">
        <v>4885</v>
      </c>
      <c r="C159" s="3" t="s">
        <v>4886</v>
      </c>
      <c r="D159" s="3" t="s">
        <v>4887</v>
      </c>
      <c r="E159" s="3" t="s">
        <v>5090</v>
      </c>
      <c r="F159" s="3" t="s">
        <v>2934</v>
      </c>
      <c r="G159" s="3" t="s">
        <v>2933</v>
      </c>
      <c r="H159" s="4"/>
      <c r="I159" s="3" t="s">
        <v>2932</v>
      </c>
      <c r="J159" s="3" t="s">
        <v>4889</v>
      </c>
      <c r="K159" s="2">
        <v>300000</v>
      </c>
      <c r="L159" s="2">
        <v>0</v>
      </c>
      <c r="M159" s="5">
        <v>44169</v>
      </c>
      <c r="N159" s="5">
        <v>45264</v>
      </c>
      <c r="O159" s="6">
        <v>4.15</v>
      </c>
      <c r="P159" s="7">
        <v>37826.85</v>
      </c>
      <c r="Q159" s="2">
        <v>0</v>
      </c>
      <c r="R159" s="2">
        <v>0</v>
      </c>
      <c r="S159" s="2">
        <v>0</v>
      </c>
      <c r="T159" s="2">
        <v>0</v>
      </c>
      <c r="U159" s="2">
        <v>0</v>
      </c>
      <c r="V159" s="2">
        <v>0</v>
      </c>
      <c r="W159" s="2">
        <v>0</v>
      </c>
      <c r="X159" s="2">
        <v>0</v>
      </c>
      <c r="Y159" s="2">
        <v>0</v>
      </c>
      <c r="Z159" s="2">
        <v>0</v>
      </c>
      <c r="AA159" s="3" t="s">
        <v>279</v>
      </c>
      <c r="AB159" s="3" t="s">
        <v>279</v>
      </c>
      <c r="AC159" s="3" t="s">
        <v>2773</v>
      </c>
      <c r="AD159" s="3" t="s">
        <v>1333</v>
      </c>
      <c r="AE159" s="3" t="s">
        <v>24</v>
      </c>
      <c r="AF159" s="3" t="s">
        <v>166</v>
      </c>
      <c r="AG159" s="3" t="s">
        <v>24</v>
      </c>
      <c r="AH159" s="3" t="s">
        <v>166</v>
      </c>
      <c r="AI159" s="3" t="s">
        <v>4890</v>
      </c>
      <c r="AJ159" s="3" t="s">
        <v>5330</v>
      </c>
      <c r="AK159" s="3" t="s">
        <v>5331</v>
      </c>
      <c r="AL159" s="3" t="s">
        <v>5332</v>
      </c>
      <c r="AM159" s="3" t="s">
        <v>5333</v>
      </c>
      <c r="AN159" s="3" t="s">
        <v>4894</v>
      </c>
      <c r="AO159" s="3" t="s">
        <v>4895</v>
      </c>
      <c r="AP159" s="3" t="s">
        <v>279</v>
      </c>
      <c r="AQ159" s="4"/>
      <c r="AR159" s="4"/>
      <c r="AS159" s="3" t="s">
        <v>1050</v>
      </c>
      <c r="AT159" s="4"/>
      <c r="AU159" s="3" t="s">
        <v>166</v>
      </c>
      <c r="AV159" s="2">
        <v>0</v>
      </c>
      <c r="AW159" s="4"/>
      <c r="AX159" s="4"/>
      <c r="AY159" s="2">
        <v>0</v>
      </c>
      <c r="AZ159" s="2">
        <v>0</v>
      </c>
      <c r="BA159" s="8">
        <v>3.65</v>
      </c>
      <c r="BB159" s="3" t="s">
        <v>2618</v>
      </c>
      <c r="BC159" s="8">
        <v>0.5</v>
      </c>
    </row>
    <row r="160" ht="15" spans="1:55">
      <c r="A160" s="2">
        <v>159</v>
      </c>
      <c r="B160" s="3" t="s">
        <v>4885</v>
      </c>
      <c r="C160" s="3" t="s">
        <v>4886</v>
      </c>
      <c r="D160" s="3" t="s">
        <v>4887</v>
      </c>
      <c r="E160" s="3" t="s">
        <v>4935</v>
      </c>
      <c r="F160" s="3" t="s">
        <v>5334</v>
      </c>
      <c r="G160" s="3" t="s">
        <v>5335</v>
      </c>
      <c r="H160" s="4"/>
      <c r="I160" s="3" t="s">
        <v>5336</v>
      </c>
      <c r="J160" s="3" t="s">
        <v>4889</v>
      </c>
      <c r="K160" s="2">
        <v>600000</v>
      </c>
      <c r="L160" s="2">
        <v>0</v>
      </c>
      <c r="M160" s="5">
        <v>44173</v>
      </c>
      <c r="N160" s="5">
        <v>45268</v>
      </c>
      <c r="O160" s="2">
        <v>8</v>
      </c>
      <c r="P160" s="7">
        <v>118245.6</v>
      </c>
      <c r="Q160" s="2">
        <v>0</v>
      </c>
      <c r="R160" s="2">
        <v>0</v>
      </c>
      <c r="S160" s="2">
        <v>0</v>
      </c>
      <c r="T160" s="2">
        <v>0</v>
      </c>
      <c r="U160" s="2">
        <v>0</v>
      </c>
      <c r="V160" s="2">
        <v>0</v>
      </c>
      <c r="W160" s="2">
        <v>0</v>
      </c>
      <c r="X160" s="2">
        <v>0</v>
      </c>
      <c r="Y160" s="2">
        <v>0</v>
      </c>
      <c r="Z160" s="2">
        <v>0</v>
      </c>
      <c r="AA160" s="3" t="s">
        <v>279</v>
      </c>
      <c r="AB160" s="3" t="s">
        <v>279</v>
      </c>
      <c r="AC160" s="3" t="s">
        <v>288</v>
      </c>
      <c r="AD160" s="3" t="s">
        <v>1333</v>
      </c>
      <c r="AE160" s="3" t="s">
        <v>24</v>
      </c>
      <c r="AF160" s="3" t="s">
        <v>166</v>
      </c>
      <c r="AG160" s="3" t="s">
        <v>24</v>
      </c>
      <c r="AH160" s="3" t="s">
        <v>166</v>
      </c>
      <c r="AI160" s="3" t="s">
        <v>4890</v>
      </c>
      <c r="AJ160" s="3" t="s">
        <v>5005</v>
      </c>
      <c r="AK160" s="3" t="s">
        <v>5006</v>
      </c>
      <c r="AL160" s="3" t="s">
        <v>288</v>
      </c>
      <c r="AM160" s="3" t="s">
        <v>4909</v>
      </c>
      <c r="AN160" s="3" t="s">
        <v>4894</v>
      </c>
      <c r="AO160" s="3" t="s">
        <v>4910</v>
      </c>
      <c r="AP160" s="3" t="s">
        <v>279</v>
      </c>
      <c r="AQ160" s="4"/>
      <c r="AR160" s="4"/>
      <c r="AS160" s="3" t="s">
        <v>1050</v>
      </c>
      <c r="AT160" s="4"/>
      <c r="AU160" s="3" t="s">
        <v>166</v>
      </c>
      <c r="AV160" s="2">
        <v>0</v>
      </c>
      <c r="AW160" s="4"/>
      <c r="AX160" s="4"/>
      <c r="AY160" s="2">
        <v>0</v>
      </c>
      <c r="AZ160" s="2">
        <v>0</v>
      </c>
      <c r="BA160" s="8">
        <v>3.65</v>
      </c>
      <c r="BB160" s="3" t="s">
        <v>2618</v>
      </c>
      <c r="BC160" s="8">
        <v>4.35</v>
      </c>
    </row>
    <row r="161" ht="15" spans="1:55">
      <c r="A161" s="2">
        <v>160</v>
      </c>
      <c r="B161" s="3" t="s">
        <v>4885</v>
      </c>
      <c r="C161" s="3" t="s">
        <v>4886</v>
      </c>
      <c r="D161" s="3" t="s">
        <v>4887</v>
      </c>
      <c r="E161" s="3" t="s">
        <v>4935</v>
      </c>
      <c r="F161" s="3" t="s">
        <v>2950</v>
      </c>
      <c r="G161" s="3" t="s">
        <v>2949</v>
      </c>
      <c r="H161" s="4"/>
      <c r="I161" s="3" t="s">
        <v>2948</v>
      </c>
      <c r="J161" s="3" t="s">
        <v>4889</v>
      </c>
      <c r="K161" s="2">
        <v>300000</v>
      </c>
      <c r="L161" s="2">
        <v>0</v>
      </c>
      <c r="M161" s="5">
        <v>44169</v>
      </c>
      <c r="N161" s="5">
        <v>45264</v>
      </c>
      <c r="O161" s="6">
        <v>4.15</v>
      </c>
      <c r="P161" s="7">
        <v>37826.85</v>
      </c>
      <c r="Q161" s="2">
        <v>0</v>
      </c>
      <c r="R161" s="2">
        <v>0</v>
      </c>
      <c r="S161" s="2">
        <v>0</v>
      </c>
      <c r="T161" s="2">
        <v>0</v>
      </c>
      <c r="U161" s="2">
        <v>0</v>
      </c>
      <c r="V161" s="2">
        <v>0</v>
      </c>
      <c r="W161" s="2">
        <v>0</v>
      </c>
      <c r="X161" s="2">
        <v>0</v>
      </c>
      <c r="Y161" s="2">
        <v>0</v>
      </c>
      <c r="Z161" s="2">
        <v>0</v>
      </c>
      <c r="AA161" s="3" t="s">
        <v>279</v>
      </c>
      <c r="AB161" s="3" t="s">
        <v>279</v>
      </c>
      <c r="AC161" s="3" t="s">
        <v>288</v>
      </c>
      <c r="AD161" s="3" t="s">
        <v>1333</v>
      </c>
      <c r="AE161" s="3" t="s">
        <v>24</v>
      </c>
      <c r="AF161" s="3" t="s">
        <v>166</v>
      </c>
      <c r="AG161" s="3" t="s">
        <v>24</v>
      </c>
      <c r="AH161" s="3" t="s">
        <v>166</v>
      </c>
      <c r="AI161" s="3" t="s">
        <v>4890</v>
      </c>
      <c r="AJ161" s="3" t="s">
        <v>5045</v>
      </c>
      <c r="AK161" s="3" t="s">
        <v>5046</v>
      </c>
      <c r="AL161" s="3" t="s">
        <v>288</v>
      </c>
      <c r="AM161" s="3" t="s">
        <v>4928</v>
      </c>
      <c r="AN161" s="3" t="s">
        <v>4894</v>
      </c>
      <c r="AO161" s="3" t="s">
        <v>4895</v>
      </c>
      <c r="AP161" s="3" t="s">
        <v>279</v>
      </c>
      <c r="AQ161" s="4"/>
      <c r="AR161" s="4"/>
      <c r="AS161" s="3" t="s">
        <v>599</v>
      </c>
      <c r="AT161" s="4"/>
      <c r="AU161" s="3" t="s">
        <v>166</v>
      </c>
      <c r="AV161" s="2">
        <v>0</v>
      </c>
      <c r="AW161" s="4"/>
      <c r="AX161" s="4"/>
      <c r="AY161" s="2">
        <v>0</v>
      </c>
      <c r="AZ161" s="2">
        <v>0</v>
      </c>
      <c r="BA161" s="8">
        <v>3.65</v>
      </c>
      <c r="BB161" s="3" t="s">
        <v>2618</v>
      </c>
      <c r="BC161" s="8">
        <v>0.5</v>
      </c>
    </row>
    <row r="162" ht="15" spans="1:55">
      <c r="A162" s="2">
        <v>161</v>
      </c>
      <c r="B162" s="3" t="s">
        <v>4885</v>
      </c>
      <c r="C162" s="3" t="s">
        <v>4886</v>
      </c>
      <c r="D162" s="3" t="s">
        <v>4887</v>
      </c>
      <c r="E162" s="3" t="s">
        <v>4935</v>
      </c>
      <c r="F162" s="3" t="s">
        <v>5337</v>
      </c>
      <c r="G162" s="3" t="s">
        <v>5338</v>
      </c>
      <c r="H162" s="4"/>
      <c r="I162" s="3" t="s">
        <v>5339</v>
      </c>
      <c r="J162" s="3" t="s">
        <v>4889</v>
      </c>
      <c r="K162" s="2">
        <v>300000</v>
      </c>
      <c r="L162" s="2">
        <v>0</v>
      </c>
      <c r="M162" s="5">
        <v>44172</v>
      </c>
      <c r="N162" s="5">
        <v>45267</v>
      </c>
      <c r="O162" s="6">
        <v>4.15</v>
      </c>
      <c r="P162" s="7">
        <v>29313.21</v>
      </c>
      <c r="Q162" s="2">
        <v>0</v>
      </c>
      <c r="R162" s="2">
        <v>0</v>
      </c>
      <c r="S162" s="2">
        <v>0</v>
      </c>
      <c r="T162" s="2">
        <v>0</v>
      </c>
      <c r="U162" s="2">
        <v>0</v>
      </c>
      <c r="V162" s="2">
        <v>0</v>
      </c>
      <c r="W162" s="2">
        <v>0</v>
      </c>
      <c r="X162" s="2">
        <v>0</v>
      </c>
      <c r="Y162" s="2">
        <v>0</v>
      </c>
      <c r="Z162" s="2">
        <v>0</v>
      </c>
      <c r="AA162" s="3" t="s">
        <v>279</v>
      </c>
      <c r="AB162" s="3" t="s">
        <v>279</v>
      </c>
      <c r="AC162" s="3" t="s">
        <v>4921</v>
      </c>
      <c r="AD162" s="3" t="s">
        <v>1333</v>
      </c>
      <c r="AE162" s="3" t="s">
        <v>24</v>
      </c>
      <c r="AF162" s="3" t="s">
        <v>166</v>
      </c>
      <c r="AG162" s="3" t="s">
        <v>166</v>
      </c>
      <c r="AH162" s="3" t="s">
        <v>166</v>
      </c>
      <c r="AI162" s="3" t="s">
        <v>4890</v>
      </c>
      <c r="AJ162" s="3" t="s">
        <v>5340</v>
      </c>
      <c r="AK162" s="3" t="s">
        <v>5341</v>
      </c>
      <c r="AL162" s="3" t="s">
        <v>4921</v>
      </c>
      <c r="AM162" s="3" t="s">
        <v>4921</v>
      </c>
      <c r="AN162" s="3" t="s">
        <v>4894</v>
      </c>
      <c r="AO162" s="3" t="s">
        <v>4895</v>
      </c>
      <c r="AP162" s="3" t="s">
        <v>279</v>
      </c>
      <c r="AQ162" s="4"/>
      <c r="AR162" s="4"/>
      <c r="AS162" s="3" t="s">
        <v>599</v>
      </c>
      <c r="AT162" s="4"/>
      <c r="AU162" s="3" t="s">
        <v>166</v>
      </c>
      <c r="AV162" s="2">
        <v>0</v>
      </c>
      <c r="AW162" s="4"/>
      <c r="AX162" s="4"/>
      <c r="AY162" s="2">
        <v>0</v>
      </c>
      <c r="AZ162" s="2">
        <v>0</v>
      </c>
      <c r="BA162" s="8">
        <v>3.65</v>
      </c>
      <c r="BB162" s="3" t="s">
        <v>2618</v>
      </c>
      <c r="BC162" s="8">
        <v>0.5</v>
      </c>
    </row>
    <row r="163" ht="15" spans="1:55">
      <c r="A163" s="2">
        <v>162</v>
      </c>
      <c r="B163" s="3" t="s">
        <v>4885</v>
      </c>
      <c r="C163" s="3" t="s">
        <v>4886</v>
      </c>
      <c r="D163" s="3" t="s">
        <v>4887</v>
      </c>
      <c r="E163" s="3" t="s">
        <v>4888</v>
      </c>
      <c r="F163" s="3" t="s">
        <v>3002</v>
      </c>
      <c r="G163" s="3" t="s">
        <v>5342</v>
      </c>
      <c r="H163" s="4"/>
      <c r="I163" s="3" t="s">
        <v>3000</v>
      </c>
      <c r="J163" s="3" t="s">
        <v>4889</v>
      </c>
      <c r="K163" s="2">
        <v>300000</v>
      </c>
      <c r="L163" s="2">
        <v>0</v>
      </c>
      <c r="M163" s="5">
        <v>44170</v>
      </c>
      <c r="N163" s="5">
        <v>45265</v>
      </c>
      <c r="O163" s="6">
        <v>4.15</v>
      </c>
      <c r="P163" s="7">
        <v>29347.11</v>
      </c>
      <c r="Q163" s="2">
        <v>0</v>
      </c>
      <c r="R163" s="2">
        <v>0</v>
      </c>
      <c r="S163" s="2">
        <v>0</v>
      </c>
      <c r="T163" s="2">
        <v>0</v>
      </c>
      <c r="U163" s="2">
        <v>0</v>
      </c>
      <c r="V163" s="2">
        <v>0</v>
      </c>
      <c r="W163" s="2">
        <v>0</v>
      </c>
      <c r="X163" s="2">
        <v>0</v>
      </c>
      <c r="Y163" s="2">
        <v>0</v>
      </c>
      <c r="Z163" s="2">
        <v>0</v>
      </c>
      <c r="AA163" s="3" t="s">
        <v>279</v>
      </c>
      <c r="AB163" s="3" t="s">
        <v>279</v>
      </c>
      <c r="AC163" s="3" t="s">
        <v>4932</v>
      </c>
      <c r="AD163" s="3" t="s">
        <v>270</v>
      </c>
      <c r="AE163" s="3" t="s">
        <v>166</v>
      </c>
      <c r="AF163" s="3" t="s">
        <v>166</v>
      </c>
      <c r="AG163" s="3" t="s">
        <v>24</v>
      </c>
      <c r="AH163" s="3" t="s">
        <v>166</v>
      </c>
      <c r="AI163" s="3" t="s">
        <v>4890</v>
      </c>
      <c r="AJ163" s="3" t="s">
        <v>5343</v>
      </c>
      <c r="AK163" s="3" t="s">
        <v>5344</v>
      </c>
      <c r="AL163" s="3" t="s">
        <v>288</v>
      </c>
      <c r="AM163" s="3" t="s">
        <v>4909</v>
      </c>
      <c r="AN163" s="3" t="s">
        <v>4894</v>
      </c>
      <c r="AO163" s="3" t="s">
        <v>4895</v>
      </c>
      <c r="AP163" s="3" t="s">
        <v>279</v>
      </c>
      <c r="AQ163" s="4"/>
      <c r="AR163" s="4"/>
      <c r="AS163" s="3" t="s">
        <v>1050</v>
      </c>
      <c r="AT163" s="4"/>
      <c r="AU163" s="3" t="s">
        <v>166</v>
      </c>
      <c r="AV163" s="2">
        <v>0</v>
      </c>
      <c r="AW163" s="4"/>
      <c r="AX163" s="4"/>
      <c r="AY163" s="2">
        <v>0</v>
      </c>
      <c r="AZ163" s="2">
        <v>0</v>
      </c>
      <c r="BA163" s="8">
        <v>3.65</v>
      </c>
      <c r="BB163" s="3" t="s">
        <v>2618</v>
      </c>
      <c r="BC163" s="8">
        <v>0.5</v>
      </c>
    </row>
    <row r="164" ht="15" spans="1:55">
      <c r="A164" s="2">
        <v>163</v>
      </c>
      <c r="B164" s="3" t="s">
        <v>4885</v>
      </c>
      <c r="C164" s="3" t="s">
        <v>4886</v>
      </c>
      <c r="D164" s="3" t="s">
        <v>4887</v>
      </c>
      <c r="E164" s="3" t="s">
        <v>4888</v>
      </c>
      <c r="F164" s="3" t="s">
        <v>5345</v>
      </c>
      <c r="G164" s="3" t="s">
        <v>5346</v>
      </c>
      <c r="H164" s="4"/>
      <c r="I164" s="3" t="s">
        <v>5347</v>
      </c>
      <c r="J164" s="3" t="s">
        <v>4889</v>
      </c>
      <c r="K164" s="2">
        <v>200000</v>
      </c>
      <c r="L164" s="2">
        <v>0</v>
      </c>
      <c r="M164" s="5">
        <v>44172</v>
      </c>
      <c r="N164" s="5">
        <v>45267</v>
      </c>
      <c r="O164" s="6">
        <v>4.15</v>
      </c>
      <c r="P164" s="7">
        <v>16705.22</v>
      </c>
      <c r="Q164" s="2">
        <v>0</v>
      </c>
      <c r="R164" s="2">
        <v>0</v>
      </c>
      <c r="S164" s="2">
        <v>0</v>
      </c>
      <c r="T164" s="2">
        <v>0</v>
      </c>
      <c r="U164" s="2">
        <v>0</v>
      </c>
      <c r="V164" s="2">
        <v>0</v>
      </c>
      <c r="W164" s="2">
        <v>0</v>
      </c>
      <c r="X164" s="2">
        <v>0</v>
      </c>
      <c r="Y164" s="2">
        <v>0</v>
      </c>
      <c r="Z164" s="2">
        <v>0</v>
      </c>
      <c r="AA164" s="3" t="s">
        <v>279</v>
      </c>
      <c r="AB164" s="3" t="s">
        <v>279</v>
      </c>
      <c r="AC164" s="3" t="s">
        <v>4932</v>
      </c>
      <c r="AD164" s="3" t="s">
        <v>270</v>
      </c>
      <c r="AE164" s="3" t="s">
        <v>166</v>
      </c>
      <c r="AF164" s="3" t="s">
        <v>166</v>
      </c>
      <c r="AG164" s="3" t="s">
        <v>24</v>
      </c>
      <c r="AH164" s="3" t="s">
        <v>166</v>
      </c>
      <c r="AI164" s="3" t="s">
        <v>4890</v>
      </c>
      <c r="AJ164" s="3" t="s">
        <v>5348</v>
      </c>
      <c r="AK164" s="3" t="s">
        <v>5349</v>
      </c>
      <c r="AL164" s="3" t="s">
        <v>4932</v>
      </c>
      <c r="AM164" s="3" t="s">
        <v>4932</v>
      </c>
      <c r="AN164" s="3" t="s">
        <v>4894</v>
      </c>
      <c r="AO164" s="3" t="s">
        <v>4895</v>
      </c>
      <c r="AP164" s="3" t="s">
        <v>279</v>
      </c>
      <c r="AQ164" s="4"/>
      <c r="AR164" s="4"/>
      <c r="AS164" s="3" t="s">
        <v>1050</v>
      </c>
      <c r="AT164" s="4"/>
      <c r="AU164" s="3" t="s">
        <v>166</v>
      </c>
      <c r="AV164" s="2">
        <v>0</v>
      </c>
      <c r="AW164" s="4"/>
      <c r="AX164" s="4"/>
      <c r="AY164" s="2">
        <v>0</v>
      </c>
      <c r="AZ164" s="2">
        <v>0</v>
      </c>
      <c r="BA164" s="8">
        <v>3.65</v>
      </c>
      <c r="BB164" s="3" t="s">
        <v>2618</v>
      </c>
      <c r="BC164" s="8">
        <v>0.5</v>
      </c>
    </row>
    <row r="165" ht="15" spans="1:55">
      <c r="A165" s="2">
        <v>164</v>
      </c>
      <c r="B165" s="3" t="s">
        <v>4885</v>
      </c>
      <c r="C165" s="3" t="s">
        <v>4886</v>
      </c>
      <c r="D165" s="3" t="s">
        <v>4887</v>
      </c>
      <c r="E165" s="3" t="s">
        <v>4888</v>
      </c>
      <c r="F165" s="3" t="s">
        <v>5350</v>
      </c>
      <c r="G165" s="3" t="s">
        <v>5351</v>
      </c>
      <c r="H165" s="4"/>
      <c r="I165" s="3" t="s">
        <v>5352</v>
      </c>
      <c r="J165" s="3" t="s">
        <v>4889</v>
      </c>
      <c r="K165" s="2">
        <v>200000</v>
      </c>
      <c r="L165" s="2">
        <v>0</v>
      </c>
      <c r="M165" s="5">
        <v>44172</v>
      </c>
      <c r="N165" s="5">
        <v>45267</v>
      </c>
      <c r="O165" s="6">
        <v>4.15</v>
      </c>
      <c r="P165" s="7">
        <v>16705.89</v>
      </c>
      <c r="Q165" s="2">
        <v>0</v>
      </c>
      <c r="R165" s="2">
        <v>0</v>
      </c>
      <c r="S165" s="2">
        <v>0</v>
      </c>
      <c r="T165" s="2">
        <v>0</v>
      </c>
      <c r="U165" s="2">
        <v>0</v>
      </c>
      <c r="V165" s="2">
        <v>0</v>
      </c>
      <c r="W165" s="2">
        <v>0</v>
      </c>
      <c r="X165" s="2">
        <v>0</v>
      </c>
      <c r="Y165" s="2">
        <v>0</v>
      </c>
      <c r="Z165" s="2">
        <v>0</v>
      </c>
      <c r="AA165" s="3" t="s">
        <v>279</v>
      </c>
      <c r="AB165" s="3" t="s">
        <v>279</v>
      </c>
      <c r="AC165" s="3" t="s">
        <v>4932</v>
      </c>
      <c r="AD165" s="3" t="s">
        <v>270</v>
      </c>
      <c r="AE165" s="3" t="s">
        <v>166</v>
      </c>
      <c r="AF165" s="3" t="s">
        <v>166</v>
      </c>
      <c r="AG165" s="3" t="s">
        <v>24</v>
      </c>
      <c r="AH165" s="3" t="s">
        <v>166</v>
      </c>
      <c r="AI165" s="3" t="s">
        <v>4890</v>
      </c>
      <c r="AJ165" s="3" t="s">
        <v>5348</v>
      </c>
      <c r="AK165" s="3" t="s">
        <v>5349</v>
      </c>
      <c r="AL165" s="3" t="s">
        <v>4932</v>
      </c>
      <c r="AM165" s="3" t="s">
        <v>4932</v>
      </c>
      <c r="AN165" s="3" t="s">
        <v>4894</v>
      </c>
      <c r="AO165" s="3" t="s">
        <v>4895</v>
      </c>
      <c r="AP165" s="3" t="s">
        <v>279</v>
      </c>
      <c r="AQ165" s="4"/>
      <c r="AR165" s="4"/>
      <c r="AS165" s="3" t="s">
        <v>1050</v>
      </c>
      <c r="AT165" s="4"/>
      <c r="AU165" s="3" t="s">
        <v>166</v>
      </c>
      <c r="AV165" s="2">
        <v>0</v>
      </c>
      <c r="AW165" s="4"/>
      <c r="AX165" s="4"/>
      <c r="AY165" s="2">
        <v>0</v>
      </c>
      <c r="AZ165" s="2">
        <v>0</v>
      </c>
      <c r="BA165" s="8">
        <v>3.65</v>
      </c>
      <c r="BB165" s="3" t="s">
        <v>2618</v>
      </c>
      <c r="BC165" s="8">
        <v>0.5</v>
      </c>
    </row>
    <row r="166" ht="15" spans="1:55">
      <c r="A166" s="2">
        <v>165</v>
      </c>
      <c r="B166" s="3" t="s">
        <v>4885</v>
      </c>
      <c r="C166" s="3" t="s">
        <v>4886</v>
      </c>
      <c r="D166" s="3" t="s">
        <v>4887</v>
      </c>
      <c r="E166" s="3" t="s">
        <v>4888</v>
      </c>
      <c r="F166" s="3" t="s">
        <v>3014</v>
      </c>
      <c r="G166" s="3" t="s">
        <v>3013</v>
      </c>
      <c r="H166" s="4"/>
      <c r="I166" s="3" t="s">
        <v>3012</v>
      </c>
      <c r="J166" s="3" t="s">
        <v>4889</v>
      </c>
      <c r="K166" s="2">
        <v>300000</v>
      </c>
      <c r="L166" s="2">
        <v>0</v>
      </c>
      <c r="M166" s="5">
        <v>44172</v>
      </c>
      <c r="N166" s="5">
        <v>45267</v>
      </c>
      <c r="O166" s="6">
        <v>3.95</v>
      </c>
      <c r="P166" s="7">
        <v>34079.7</v>
      </c>
      <c r="Q166" s="2">
        <v>0</v>
      </c>
      <c r="R166" s="2">
        <v>0</v>
      </c>
      <c r="S166" s="2">
        <v>0</v>
      </c>
      <c r="T166" s="2">
        <v>0</v>
      </c>
      <c r="U166" s="2">
        <v>0</v>
      </c>
      <c r="V166" s="2">
        <v>0</v>
      </c>
      <c r="W166" s="2">
        <v>0</v>
      </c>
      <c r="X166" s="2">
        <v>0</v>
      </c>
      <c r="Y166" s="2">
        <v>0</v>
      </c>
      <c r="Z166" s="2">
        <v>0</v>
      </c>
      <c r="AA166" s="3" t="s">
        <v>5277</v>
      </c>
      <c r="AB166" s="3" t="s">
        <v>1603</v>
      </c>
      <c r="AC166" s="3" t="s">
        <v>4911</v>
      </c>
      <c r="AD166" s="3" t="s">
        <v>270</v>
      </c>
      <c r="AE166" s="3" t="s">
        <v>166</v>
      </c>
      <c r="AF166" s="3" t="s">
        <v>166</v>
      </c>
      <c r="AG166" s="3" t="s">
        <v>24</v>
      </c>
      <c r="AH166" s="3" t="s">
        <v>166</v>
      </c>
      <c r="AI166" s="3" t="s">
        <v>4890</v>
      </c>
      <c r="AJ166" s="3" t="s">
        <v>5050</v>
      </c>
      <c r="AK166" s="3" t="s">
        <v>5051</v>
      </c>
      <c r="AL166" s="3" t="s">
        <v>288</v>
      </c>
      <c r="AM166" s="3" t="s">
        <v>4909</v>
      </c>
      <c r="AN166" s="3" t="s">
        <v>4894</v>
      </c>
      <c r="AO166" s="3" t="s">
        <v>4895</v>
      </c>
      <c r="AP166" s="3" t="s">
        <v>279</v>
      </c>
      <c r="AQ166" s="4"/>
      <c r="AR166" s="4"/>
      <c r="AS166" s="3" t="s">
        <v>599</v>
      </c>
      <c r="AT166" s="4"/>
      <c r="AU166" s="3" t="s">
        <v>166</v>
      </c>
      <c r="AV166" s="2">
        <v>0</v>
      </c>
      <c r="AW166" s="4"/>
      <c r="AX166" s="4"/>
      <c r="AY166" s="2">
        <v>0</v>
      </c>
      <c r="AZ166" s="2">
        <v>0</v>
      </c>
      <c r="BA166" s="8">
        <v>3.45</v>
      </c>
      <c r="BB166" s="3" t="s">
        <v>2618</v>
      </c>
      <c r="BC166" s="8">
        <v>0.5</v>
      </c>
    </row>
    <row r="167" ht="15" spans="1:55">
      <c r="A167" s="2">
        <v>166</v>
      </c>
      <c r="B167" s="3" t="s">
        <v>4885</v>
      </c>
      <c r="C167" s="3" t="s">
        <v>4886</v>
      </c>
      <c r="D167" s="3" t="s">
        <v>4887</v>
      </c>
      <c r="E167" s="3" t="s">
        <v>4935</v>
      </c>
      <c r="F167" s="3" t="s">
        <v>3041</v>
      </c>
      <c r="G167" s="3" t="s">
        <v>3040</v>
      </c>
      <c r="H167" s="4"/>
      <c r="I167" s="3" t="s">
        <v>3039</v>
      </c>
      <c r="J167" s="3" t="s">
        <v>4889</v>
      </c>
      <c r="K167" s="2">
        <v>300000</v>
      </c>
      <c r="L167" s="2">
        <v>260000</v>
      </c>
      <c r="M167" s="5">
        <v>44173</v>
      </c>
      <c r="N167" s="5">
        <v>45634</v>
      </c>
      <c r="O167" s="6">
        <v>3.95</v>
      </c>
      <c r="P167" s="7">
        <v>41158.25</v>
      </c>
      <c r="Q167" s="2">
        <v>260000</v>
      </c>
      <c r="R167" s="7">
        <v>4849.72</v>
      </c>
      <c r="S167" s="7">
        <v>4493.12</v>
      </c>
      <c r="T167" s="2">
        <v>123</v>
      </c>
      <c r="U167" s="7">
        <v>269465.84</v>
      </c>
      <c r="V167" s="2">
        <v>1</v>
      </c>
      <c r="W167" s="2">
        <v>104</v>
      </c>
      <c r="X167" s="2">
        <v>104</v>
      </c>
      <c r="Y167" s="2">
        <v>0</v>
      </c>
      <c r="Z167" s="2">
        <v>104</v>
      </c>
      <c r="AA167" s="3" t="s">
        <v>5277</v>
      </c>
      <c r="AB167" s="3" t="s">
        <v>1646</v>
      </c>
      <c r="AC167" s="3" t="s">
        <v>288</v>
      </c>
      <c r="AD167" s="3" t="s">
        <v>1333</v>
      </c>
      <c r="AE167" s="3" t="s">
        <v>24</v>
      </c>
      <c r="AF167" s="3" t="s">
        <v>166</v>
      </c>
      <c r="AG167" s="3" t="s">
        <v>24</v>
      </c>
      <c r="AH167" s="3" t="s">
        <v>166</v>
      </c>
      <c r="AI167" s="3" t="s">
        <v>5010</v>
      </c>
      <c r="AJ167" s="3" t="s">
        <v>5353</v>
      </c>
      <c r="AK167" s="3" t="s">
        <v>5354</v>
      </c>
      <c r="AL167" s="3" t="s">
        <v>288</v>
      </c>
      <c r="AM167" s="3" t="s">
        <v>4928</v>
      </c>
      <c r="AN167" s="3" t="s">
        <v>4894</v>
      </c>
      <c r="AO167" s="3" t="s">
        <v>4895</v>
      </c>
      <c r="AP167" s="3" t="s">
        <v>279</v>
      </c>
      <c r="AQ167" s="4"/>
      <c r="AR167" s="4"/>
      <c r="AS167" s="3" t="s">
        <v>1050</v>
      </c>
      <c r="AT167" s="4"/>
      <c r="AU167" s="3" t="s">
        <v>166</v>
      </c>
      <c r="AV167" s="2">
        <v>0</v>
      </c>
      <c r="AW167" s="2">
        <v>0</v>
      </c>
      <c r="AX167" s="4"/>
      <c r="AY167" s="2">
        <v>104</v>
      </c>
      <c r="AZ167" s="2">
        <v>260000</v>
      </c>
      <c r="BA167" s="8">
        <v>3.45</v>
      </c>
      <c r="BB167" s="3" t="s">
        <v>268</v>
      </c>
      <c r="BC167" s="8">
        <v>0.5</v>
      </c>
    </row>
    <row r="168" ht="15" spans="1:55">
      <c r="A168" s="2">
        <v>167</v>
      </c>
      <c r="B168" s="3" t="s">
        <v>4885</v>
      </c>
      <c r="C168" s="3" t="s">
        <v>4886</v>
      </c>
      <c r="D168" s="3" t="s">
        <v>4887</v>
      </c>
      <c r="E168" s="3" t="s">
        <v>4888</v>
      </c>
      <c r="F168" s="3" t="s">
        <v>3059</v>
      </c>
      <c r="G168" s="3" t="s">
        <v>3058</v>
      </c>
      <c r="H168" s="4"/>
      <c r="I168" s="3" t="s">
        <v>3057</v>
      </c>
      <c r="J168" s="3" t="s">
        <v>4889</v>
      </c>
      <c r="K168" s="2">
        <v>200000</v>
      </c>
      <c r="L168" s="2">
        <v>0</v>
      </c>
      <c r="M168" s="5">
        <v>44173</v>
      </c>
      <c r="N168" s="5">
        <v>45268</v>
      </c>
      <c r="O168" s="6">
        <v>4.15</v>
      </c>
      <c r="P168" s="7">
        <v>20951.02</v>
      </c>
      <c r="Q168" s="2">
        <v>0</v>
      </c>
      <c r="R168" s="2">
        <v>0</v>
      </c>
      <c r="S168" s="2">
        <v>0</v>
      </c>
      <c r="T168" s="2">
        <v>0</v>
      </c>
      <c r="U168" s="2">
        <v>0</v>
      </c>
      <c r="V168" s="2">
        <v>0</v>
      </c>
      <c r="W168" s="2">
        <v>0</v>
      </c>
      <c r="X168" s="2">
        <v>0</v>
      </c>
      <c r="Y168" s="2">
        <v>0</v>
      </c>
      <c r="Z168" s="2">
        <v>0</v>
      </c>
      <c r="AA168" s="3" t="s">
        <v>279</v>
      </c>
      <c r="AB168" s="3" t="s">
        <v>279</v>
      </c>
      <c r="AC168" s="3" t="s">
        <v>4939</v>
      </c>
      <c r="AD168" s="3" t="s">
        <v>270</v>
      </c>
      <c r="AE168" s="3" t="s">
        <v>166</v>
      </c>
      <c r="AF168" s="3" t="s">
        <v>166</v>
      </c>
      <c r="AG168" s="3" t="s">
        <v>24</v>
      </c>
      <c r="AH168" s="3" t="s">
        <v>166</v>
      </c>
      <c r="AI168" s="3" t="s">
        <v>4890</v>
      </c>
      <c r="AJ168" s="3" t="s">
        <v>5355</v>
      </c>
      <c r="AK168" s="3" t="s">
        <v>5356</v>
      </c>
      <c r="AL168" s="3" t="s">
        <v>4939</v>
      </c>
      <c r="AM168" s="3" t="s">
        <v>272</v>
      </c>
      <c r="AN168" s="3" t="s">
        <v>4894</v>
      </c>
      <c r="AO168" s="3" t="s">
        <v>4895</v>
      </c>
      <c r="AP168" s="3" t="s">
        <v>279</v>
      </c>
      <c r="AQ168" s="4"/>
      <c r="AR168" s="4"/>
      <c r="AS168" s="3" t="s">
        <v>1050</v>
      </c>
      <c r="AT168" s="4"/>
      <c r="AU168" s="3" t="s">
        <v>166</v>
      </c>
      <c r="AV168" s="2">
        <v>0</v>
      </c>
      <c r="AW168" s="4"/>
      <c r="AX168" s="4"/>
      <c r="AY168" s="2">
        <v>0</v>
      </c>
      <c r="AZ168" s="2">
        <v>0</v>
      </c>
      <c r="BA168" s="8">
        <v>3.65</v>
      </c>
      <c r="BB168" s="3" t="s">
        <v>2618</v>
      </c>
      <c r="BC168" s="8">
        <v>0.5</v>
      </c>
    </row>
    <row r="169" ht="15" spans="1:55">
      <c r="A169" s="2">
        <v>168</v>
      </c>
      <c r="B169" s="3" t="s">
        <v>4885</v>
      </c>
      <c r="C169" s="3" t="s">
        <v>4886</v>
      </c>
      <c r="D169" s="3" t="s">
        <v>4887</v>
      </c>
      <c r="E169" s="3" t="s">
        <v>4935</v>
      </c>
      <c r="F169" s="3" t="s">
        <v>3025</v>
      </c>
      <c r="G169" s="3" t="s">
        <v>3024</v>
      </c>
      <c r="H169" s="4"/>
      <c r="I169" s="3" t="s">
        <v>3023</v>
      </c>
      <c r="J169" s="3" t="s">
        <v>4889</v>
      </c>
      <c r="K169" s="2">
        <v>300000</v>
      </c>
      <c r="L169" s="2">
        <v>0</v>
      </c>
      <c r="M169" s="5">
        <v>44173</v>
      </c>
      <c r="N169" s="5">
        <v>45268</v>
      </c>
      <c r="O169" s="6">
        <v>4.15</v>
      </c>
      <c r="P169" s="7">
        <v>37821.03</v>
      </c>
      <c r="Q169" s="2">
        <v>0</v>
      </c>
      <c r="R169" s="2">
        <v>0</v>
      </c>
      <c r="S169" s="2">
        <v>0</v>
      </c>
      <c r="T169" s="2">
        <v>0</v>
      </c>
      <c r="U169" s="2">
        <v>0</v>
      </c>
      <c r="V169" s="2">
        <v>0</v>
      </c>
      <c r="W169" s="2">
        <v>0</v>
      </c>
      <c r="X169" s="2">
        <v>0</v>
      </c>
      <c r="Y169" s="2">
        <v>0</v>
      </c>
      <c r="Z169" s="2">
        <v>0</v>
      </c>
      <c r="AA169" s="3" t="s">
        <v>279</v>
      </c>
      <c r="AB169" s="3" t="s">
        <v>279</v>
      </c>
      <c r="AC169" s="3" t="s">
        <v>288</v>
      </c>
      <c r="AD169" s="3" t="s">
        <v>1333</v>
      </c>
      <c r="AE169" s="3" t="s">
        <v>24</v>
      </c>
      <c r="AF169" s="3" t="s">
        <v>166</v>
      </c>
      <c r="AG169" s="3" t="s">
        <v>24</v>
      </c>
      <c r="AH169" s="3" t="s">
        <v>166</v>
      </c>
      <c r="AI169" s="3" t="s">
        <v>4890</v>
      </c>
      <c r="AJ169" s="3" t="s">
        <v>5005</v>
      </c>
      <c r="AK169" s="3" t="s">
        <v>5006</v>
      </c>
      <c r="AL169" s="3" t="s">
        <v>288</v>
      </c>
      <c r="AM169" s="3" t="s">
        <v>4909</v>
      </c>
      <c r="AN169" s="3" t="s">
        <v>4894</v>
      </c>
      <c r="AO169" s="3" t="s">
        <v>4895</v>
      </c>
      <c r="AP169" s="3" t="s">
        <v>279</v>
      </c>
      <c r="AQ169" s="4"/>
      <c r="AR169" s="4"/>
      <c r="AS169" s="3" t="s">
        <v>1050</v>
      </c>
      <c r="AT169" s="4"/>
      <c r="AU169" s="3" t="s">
        <v>166</v>
      </c>
      <c r="AV169" s="2">
        <v>0</v>
      </c>
      <c r="AW169" s="4"/>
      <c r="AX169" s="4"/>
      <c r="AY169" s="2">
        <v>0</v>
      </c>
      <c r="AZ169" s="2">
        <v>0</v>
      </c>
      <c r="BA169" s="8">
        <v>3.65</v>
      </c>
      <c r="BB169" s="3" t="s">
        <v>2618</v>
      </c>
      <c r="BC169" s="8">
        <v>0.5</v>
      </c>
    </row>
    <row r="170" ht="15" spans="1:55">
      <c r="A170" s="2">
        <v>169</v>
      </c>
      <c r="B170" s="3" t="s">
        <v>4885</v>
      </c>
      <c r="C170" s="3" t="s">
        <v>4886</v>
      </c>
      <c r="D170" s="3" t="s">
        <v>4887</v>
      </c>
      <c r="E170" s="3" t="s">
        <v>5090</v>
      </c>
      <c r="F170" s="3" t="s">
        <v>5357</v>
      </c>
      <c r="G170" s="3" t="s">
        <v>5358</v>
      </c>
      <c r="H170" s="4"/>
      <c r="I170" s="3" t="s">
        <v>5359</v>
      </c>
      <c r="J170" s="3" t="s">
        <v>4889</v>
      </c>
      <c r="K170" s="2">
        <v>250000</v>
      </c>
      <c r="L170" s="2">
        <v>0</v>
      </c>
      <c r="M170" s="5">
        <v>44176</v>
      </c>
      <c r="N170" s="5">
        <v>45271</v>
      </c>
      <c r="O170" s="6">
        <v>4.15</v>
      </c>
      <c r="P170" s="7">
        <v>22940.81</v>
      </c>
      <c r="Q170" s="2">
        <v>0</v>
      </c>
      <c r="R170" s="2">
        <v>0</v>
      </c>
      <c r="S170" s="2">
        <v>0</v>
      </c>
      <c r="T170" s="2">
        <v>0</v>
      </c>
      <c r="U170" s="2">
        <v>0</v>
      </c>
      <c r="V170" s="2">
        <v>0</v>
      </c>
      <c r="W170" s="2">
        <v>0</v>
      </c>
      <c r="X170" s="2">
        <v>0</v>
      </c>
      <c r="Y170" s="2">
        <v>0</v>
      </c>
      <c r="Z170" s="2">
        <v>0</v>
      </c>
      <c r="AA170" s="3" t="s">
        <v>279</v>
      </c>
      <c r="AB170" s="3" t="s">
        <v>279</v>
      </c>
      <c r="AC170" s="3" t="s">
        <v>4911</v>
      </c>
      <c r="AD170" s="3" t="s">
        <v>1333</v>
      </c>
      <c r="AE170" s="3" t="s">
        <v>24</v>
      </c>
      <c r="AF170" s="3" t="s">
        <v>166</v>
      </c>
      <c r="AG170" s="3" t="s">
        <v>24</v>
      </c>
      <c r="AH170" s="3" t="s">
        <v>166</v>
      </c>
      <c r="AI170" s="3" t="s">
        <v>4890</v>
      </c>
      <c r="AJ170" s="3" t="s">
        <v>5360</v>
      </c>
      <c r="AK170" s="3" t="s">
        <v>4167</v>
      </c>
      <c r="AL170" s="3" t="s">
        <v>4911</v>
      </c>
      <c r="AM170" s="3" t="s">
        <v>421</v>
      </c>
      <c r="AN170" s="3" t="s">
        <v>4894</v>
      </c>
      <c r="AO170" s="3" t="s">
        <v>4895</v>
      </c>
      <c r="AP170" s="3" t="s">
        <v>279</v>
      </c>
      <c r="AQ170" s="4"/>
      <c r="AR170" s="4"/>
      <c r="AS170" s="3" t="s">
        <v>599</v>
      </c>
      <c r="AT170" s="4"/>
      <c r="AU170" s="3" t="s">
        <v>166</v>
      </c>
      <c r="AV170" s="2">
        <v>0</v>
      </c>
      <c r="AW170" s="4"/>
      <c r="AX170" s="4"/>
      <c r="AY170" s="2">
        <v>0</v>
      </c>
      <c r="AZ170" s="2">
        <v>0</v>
      </c>
      <c r="BA170" s="8">
        <v>3.65</v>
      </c>
      <c r="BB170" s="3" t="s">
        <v>2618</v>
      </c>
      <c r="BC170" s="8">
        <v>0.5</v>
      </c>
    </row>
    <row r="171" ht="15" spans="1:55">
      <c r="A171" s="2">
        <v>170</v>
      </c>
      <c r="B171" s="3" t="s">
        <v>4885</v>
      </c>
      <c r="C171" s="3" t="s">
        <v>4886</v>
      </c>
      <c r="D171" s="3" t="s">
        <v>4887</v>
      </c>
      <c r="E171" s="3" t="s">
        <v>4888</v>
      </c>
      <c r="F171" s="3" t="s">
        <v>5361</v>
      </c>
      <c r="G171" s="3" t="s">
        <v>5362</v>
      </c>
      <c r="H171" s="4"/>
      <c r="I171" s="3" t="s">
        <v>5363</v>
      </c>
      <c r="J171" s="3" t="s">
        <v>4889</v>
      </c>
      <c r="K171" s="2">
        <v>300000</v>
      </c>
      <c r="L171" s="2">
        <v>0</v>
      </c>
      <c r="M171" s="5">
        <v>44173</v>
      </c>
      <c r="N171" s="5">
        <v>45268</v>
      </c>
      <c r="O171" s="6">
        <v>4.15</v>
      </c>
      <c r="P171" s="7">
        <v>29295.24</v>
      </c>
      <c r="Q171" s="2">
        <v>0</v>
      </c>
      <c r="R171" s="2">
        <v>0</v>
      </c>
      <c r="S171" s="2">
        <v>0</v>
      </c>
      <c r="T171" s="2">
        <v>0</v>
      </c>
      <c r="U171" s="2">
        <v>0</v>
      </c>
      <c r="V171" s="2">
        <v>0</v>
      </c>
      <c r="W171" s="2">
        <v>0</v>
      </c>
      <c r="X171" s="2">
        <v>0</v>
      </c>
      <c r="Y171" s="2">
        <v>0</v>
      </c>
      <c r="Z171" s="2">
        <v>0</v>
      </c>
      <c r="AA171" s="3" t="s">
        <v>279</v>
      </c>
      <c r="AB171" s="3" t="s">
        <v>279</v>
      </c>
      <c r="AC171" s="3" t="s">
        <v>1566</v>
      </c>
      <c r="AD171" s="3" t="s">
        <v>270</v>
      </c>
      <c r="AE171" s="3" t="s">
        <v>166</v>
      </c>
      <c r="AF171" s="3" t="s">
        <v>166</v>
      </c>
      <c r="AG171" s="3" t="s">
        <v>24</v>
      </c>
      <c r="AH171" s="3" t="s">
        <v>166</v>
      </c>
      <c r="AI171" s="3" t="s">
        <v>4890</v>
      </c>
      <c r="AJ171" s="3" t="s">
        <v>4992</v>
      </c>
      <c r="AK171" s="3" t="s">
        <v>4993</v>
      </c>
      <c r="AL171" s="3" t="s">
        <v>1566</v>
      </c>
      <c r="AM171" s="3" t="s">
        <v>4985</v>
      </c>
      <c r="AN171" s="3" t="s">
        <v>4894</v>
      </c>
      <c r="AO171" s="3" t="s">
        <v>4895</v>
      </c>
      <c r="AP171" s="3" t="s">
        <v>279</v>
      </c>
      <c r="AQ171" s="4"/>
      <c r="AR171" s="4"/>
      <c r="AS171" s="3" t="s">
        <v>1050</v>
      </c>
      <c r="AT171" s="4"/>
      <c r="AU171" s="3" t="s">
        <v>166</v>
      </c>
      <c r="AV171" s="2">
        <v>0</v>
      </c>
      <c r="AW171" s="4"/>
      <c r="AX171" s="4"/>
      <c r="AY171" s="2">
        <v>0</v>
      </c>
      <c r="AZ171" s="2">
        <v>0</v>
      </c>
      <c r="BA171" s="8">
        <v>3.65</v>
      </c>
      <c r="BB171" s="3" t="s">
        <v>2618</v>
      </c>
      <c r="BC171" s="8">
        <v>0.5</v>
      </c>
    </row>
    <row r="172" ht="15" spans="1:55">
      <c r="A172" s="2">
        <v>171</v>
      </c>
      <c r="B172" s="3" t="s">
        <v>4885</v>
      </c>
      <c r="C172" s="3" t="s">
        <v>4886</v>
      </c>
      <c r="D172" s="3" t="s">
        <v>4887</v>
      </c>
      <c r="E172" s="3" t="s">
        <v>4888</v>
      </c>
      <c r="F172" s="3" t="s">
        <v>5364</v>
      </c>
      <c r="G172" s="3" t="s">
        <v>5365</v>
      </c>
      <c r="H172" s="4"/>
      <c r="I172" s="3" t="s">
        <v>5366</v>
      </c>
      <c r="J172" s="3" t="s">
        <v>4889</v>
      </c>
      <c r="K172" s="2">
        <v>150000</v>
      </c>
      <c r="L172" s="2">
        <v>0</v>
      </c>
      <c r="M172" s="5">
        <v>44173</v>
      </c>
      <c r="N172" s="5">
        <v>45268</v>
      </c>
      <c r="O172" s="6">
        <v>4.15</v>
      </c>
      <c r="P172" s="7">
        <v>10385.06</v>
      </c>
      <c r="Q172" s="2">
        <v>0</v>
      </c>
      <c r="R172" s="2">
        <v>0</v>
      </c>
      <c r="S172" s="2">
        <v>0</v>
      </c>
      <c r="T172" s="2">
        <v>0</v>
      </c>
      <c r="U172" s="2">
        <v>0</v>
      </c>
      <c r="V172" s="2">
        <v>0</v>
      </c>
      <c r="W172" s="2">
        <v>0</v>
      </c>
      <c r="X172" s="2">
        <v>0</v>
      </c>
      <c r="Y172" s="2">
        <v>0</v>
      </c>
      <c r="Z172" s="2">
        <v>0</v>
      </c>
      <c r="AA172" s="3" t="s">
        <v>279</v>
      </c>
      <c r="AB172" s="3" t="s">
        <v>279</v>
      </c>
      <c r="AC172" s="3" t="s">
        <v>288</v>
      </c>
      <c r="AD172" s="3" t="s">
        <v>270</v>
      </c>
      <c r="AE172" s="3" t="s">
        <v>166</v>
      </c>
      <c r="AF172" s="3" t="s">
        <v>166</v>
      </c>
      <c r="AG172" s="3" t="s">
        <v>24</v>
      </c>
      <c r="AH172" s="3" t="s">
        <v>166</v>
      </c>
      <c r="AI172" s="3" t="s">
        <v>4890</v>
      </c>
      <c r="AJ172" s="3" t="s">
        <v>5299</v>
      </c>
      <c r="AK172" s="3" t="s">
        <v>5300</v>
      </c>
      <c r="AL172" s="3" t="s">
        <v>288</v>
      </c>
      <c r="AM172" s="3" t="s">
        <v>4928</v>
      </c>
      <c r="AN172" s="3" t="s">
        <v>4894</v>
      </c>
      <c r="AO172" s="3" t="s">
        <v>4895</v>
      </c>
      <c r="AP172" s="3" t="s">
        <v>279</v>
      </c>
      <c r="AQ172" s="4"/>
      <c r="AR172" s="4"/>
      <c r="AS172" s="3" t="s">
        <v>1050</v>
      </c>
      <c r="AT172" s="4"/>
      <c r="AU172" s="3" t="s">
        <v>166</v>
      </c>
      <c r="AV172" s="2">
        <v>0</v>
      </c>
      <c r="AW172" s="4"/>
      <c r="AX172" s="4"/>
      <c r="AY172" s="2">
        <v>0</v>
      </c>
      <c r="AZ172" s="2">
        <v>0</v>
      </c>
      <c r="BA172" s="8">
        <v>3.65</v>
      </c>
      <c r="BB172" s="3" t="s">
        <v>2618</v>
      </c>
      <c r="BC172" s="8">
        <v>0.5</v>
      </c>
    </row>
    <row r="173" ht="15" spans="1:55">
      <c r="A173" s="2">
        <v>172</v>
      </c>
      <c r="B173" s="3" t="s">
        <v>4885</v>
      </c>
      <c r="C173" s="3" t="s">
        <v>4886</v>
      </c>
      <c r="D173" s="3" t="s">
        <v>4887</v>
      </c>
      <c r="E173" s="3" t="s">
        <v>4935</v>
      </c>
      <c r="F173" s="3" t="s">
        <v>3306</v>
      </c>
      <c r="G173" s="3" t="s">
        <v>3305</v>
      </c>
      <c r="H173" s="4"/>
      <c r="I173" s="3" t="s">
        <v>3304</v>
      </c>
      <c r="J173" s="3" t="s">
        <v>4889</v>
      </c>
      <c r="K173" s="2">
        <v>300000</v>
      </c>
      <c r="L173" s="2">
        <v>0</v>
      </c>
      <c r="M173" s="5">
        <v>44183</v>
      </c>
      <c r="N173" s="5">
        <v>45278</v>
      </c>
      <c r="O173" s="6">
        <v>4.15</v>
      </c>
      <c r="P173" s="7">
        <v>39016.41</v>
      </c>
      <c r="Q173" s="2">
        <v>0</v>
      </c>
      <c r="R173" s="2">
        <v>0</v>
      </c>
      <c r="S173" s="2">
        <v>0</v>
      </c>
      <c r="T173" s="2">
        <v>0</v>
      </c>
      <c r="U173" s="2">
        <v>0</v>
      </c>
      <c r="V173" s="2">
        <v>0</v>
      </c>
      <c r="W173" s="2">
        <v>0</v>
      </c>
      <c r="X173" s="2">
        <v>0</v>
      </c>
      <c r="Y173" s="2">
        <v>0</v>
      </c>
      <c r="Z173" s="2">
        <v>0</v>
      </c>
      <c r="AA173" s="3" t="s">
        <v>279</v>
      </c>
      <c r="AB173" s="3" t="s">
        <v>1545</v>
      </c>
      <c r="AC173" s="3" t="s">
        <v>288</v>
      </c>
      <c r="AD173" s="3" t="s">
        <v>1333</v>
      </c>
      <c r="AE173" s="3" t="s">
        <v>24</v>
      </c>
      <c r="AF173" s="3" t="s">
        <v>166</v>
      </c>
      <c r="AG173" s="3" t="s">
        <v>166</v>
      </c>
      <c r="AH173" s="3" t="s">
        <v>166</v>
      </c>
      <c r="AI173" s="3" t="s">
        <v>4890</v>
      </c>
      <c r="AJ173" s="3" t="s">
        <v>5367</v>
      </c>
      <c r="AK173" s="3" t="s">
        <v>5368</v>
      </c>
      <c r="AL173" s="3" t="s">
        <v>288</v>
      </c>
      <c r="AM173" s="3" t="s">
        <v>4928</v>
      </c>
      <c r="AN173" s="3" t="s">
        <v>4894</v>
      </c>
      <c r="AO173" s="3" t="s">
        <v>4895</v>
      </c>
      <c r="AP173" s="3" t="s">
        <v>279</v>
      </c>
      <c r="AQ173" s="4"/>
      <c r="AR173" s="4"/>
      <c r="AS173" s="3" t="s">
        <v>599</v>
      </c>
      <c r="AT173" s="4"/>
      <c r="AU173" s="3" t="s">
        <v>166</v>
      </c>
      <c r="AV173" s="2">
        <v>0</v>
      </c>
      <c r="AW173" s="4"/>
      <c r="AX173" s="4"/>
      <c r="AY173" s="2">
        <v>0</v>
      </c>
      <c r="AZ173" s="2">
        <v>0</v>
      </c>
      <c r="BA173" s="8">
        <v>3.65</v>
      </c>
      <c r="BB173" s="3" t="s">
        <v>2618</v>
      </c>
      <c r="BC173" s="8">
        <v>0.5</v>
      </c>
    </row>
    <row r="174" ht="15" spans="1:55">
      <c r="A174" s="2">
        <v>173</v>
      </c>
      <c r="B174" s="3" t="s">
        <v>4885</v>
      </c>
      <c r="C174" s="3" t="s">
        <v>4886</v>
      </c>
      <c r="D174" s="3" t="s">
        <v>4887</v>
      </c>
      <c r="E174" s="3" t="s">
        <v>4888</v>
      </c>
      <c r="F174" s="3" t="s">
        <v>5369</v>
      </c>
      <c r="G174" s="3" t="s">
        <v>5370</v>
      </c>
      <c r="H174" s="4"/>
      <c r="I174" s="3" t="s">
        <v>5371</v>
      </c>
      <c r="J174" s="3" t="s">
        <v>4889</v>
      </c>
      <c r="K174" s="2">
        <v>250000</v>
      </c>
      <c r="L174" s="2">
        <v>0</v>
      </c>
      <c r="M174" s="5">
        <v>44174</v>
      </c>
      <c r="N174" s="5">
        <v>45269</v>
      </c>
      <c r="O174" s="6">
        <v>4.15</v>
      </c>
      <c r="P174" s="7">
        <v>22974.84</v>
      </c>
      <c r="Q174" s="2">
        <v>0</v>
      </c>
      <c r="R174" s="2">
        <v>0</v>
      </c>
      <c r="S174" s="2">
        <v>0</v>
      </c>
      <c r="T174" s="2">
        <v>0</v>
      </c>
      <c r="U174" s="2">
        <v>0</v>
      </c>
      <c r="V174" s="2">
        <v>0</v>
      </c>
      <c r="W174" s="2">
        <v>0</v>
      </c>
      <c r="X174" s="2">
        <v>0</v>
      </c>
      <c r="Y174" s="2">
        <v>0</v>
      </c>
      <c r="Z174" s="2">
        <v>0</v>
      </c>
      <c r="AA174" s="3" t="s">
        <v>279</v>
      </c>
      <c r="AB174" s="3" t="s">
        <v>279</v>
      </c>
      <c r="AC174" s="3" t="s">
        <v>288</v>
      </c>
      <c r="AD174" s="3" t="s">
        <v>270</v>
      </c>
      <c r="AE174" s="3" t="s">
        <v>166</v>
      </c>
      <c r="AF174" s="3" t="s">
        <v>166</v>
      </c>
      <c r="AG174" s="3" t="s">
        <v>24</v>
      </c>
      <c r="AH174" s="3" t="s">
        <v>166</v>
      </c>
      <c r="AI174" s="3" t="s">
        <v>4890</v>
      </c>
      <c r="AJ174" s="3" t="s">
        <v>5007</v>
      </c>
      <c r="AK174" s="3" t="s">
        <v>5008</v>
      </c>
      <c r="AL174" s="3" t="s">
        <v>288</v>
      </c>
      <c r="AM174" s="3" t="s">
        <v>4928</v>
      </c>
      <c r="AN174" s="3" t="s">
        <v>4894</v>
      </c>
      <c r="AO174" s="3" t="s">
        <v>4895</v>
      </c>
      <c r="AP174" s="3" t="s">
        <v>279</v>
      </c>
      <c r="AQ174" s="4"/>
      <c r="AR174" s="4"/>
      <c r="AS174" s="3" t="s">
        <v>599</v>
      </c>
      <c r="AT174" s="4"/>
      <c r="AU174" s="3" t="s">
        <v>166</v>
      </c>
      <c r="AV174" s="2">
        <v>0</v>
      </c>
      <c r="AW174" s="4"/>
      <c r="AX174" s="4"/>
      <c r="AY174" s="2">
        <v>0</v>
      </c>
      <c r="AZ174" s="2">
        <v>0</v>
      </c>
      <c r="BA174" s="8">
        <v>3.65</v>
      </c>
      <c r="BB174" s="3" t="s">
        <v>2618</v>
      </c>
      <c r="BC174" s="8">
        <v>0.5</v>
      </c>
    </row>
    <row r="175" ht="15" spans="1:55">
      <c r="A175" s="2">
        <v>174</v>
      </c>
      <c r="B175" s="3" t="s">
        <v>4885</v>
      </c>
      <c r="C175" s="3" t="s">
        <v>4886</v>
      </c>
      <c r="D175" s="3" t="s">
        <v>4887</v>
      </c>
      <c r="E175" s="3" t="s">
        <v>4888</v>
      </c>
      <c r="F175" s="3" t="s">
        <v>5372</v>
      </c>
      <c r="G175" s="3" t="s">
        <v>5373</v>
      </c>
      <c r="H175" s="4"/>
      <c r="I175" s="3" t="s">
        <v>5374</v>
      </c>
      <c r="J175" s="3" t="s">
        <v>4889</v>
      </c>
      <c r="K175" s="2">
        <v>300000</v>
      </c>
      <c r="L175" s="2">
        <v>0</v>
      </c>
      <c r="M175" s="5">
        <v>44175</v>
      </c>
      <c r="N175" s="5">
        <v>45270</v>
      </c>
      <c r="O175" s="6">
        <v>4.15</v>
      </c>
      <c r="P175" s="7">
        <v>19962.14</v>
      </c>
      <c r="Q175" s="2">
        <v>0</v>
      </c>
      <c r="R175" s="2">
        <v>0</v>
      </c>
      <c r="S175" s="2">
        <v>0</v>
      </c>
      <c r="T175" s="2">
        <v>0</v>
      </c>
      <c r="U175" s="2">
        <v>0</v>
      </c>
      <c r="V175" s="2">
        <v>0</v>
      </c>
      <c r="W175" s="2">
        <v>0</v>
      </c>
      <c r="X175" s="2">
        <v>0</v>
      </c>
      <c r="Y175" s="2">
        <v>0</v>
      </c>
      <c r="Z175" s="2">
        <v>0</v>
      </c>
      <c r="AA175" s="3" t="s">
        <v>279</v>
      </c>
      <c r="AB175" s="3" t="s">
        <v>279</v>
      </c>
      <c r="AC175" s="3" t="s">
        <v>4939</v>
      </c>
      <c r="AD175" s="3" t="s">
        <v>270</v>
      </c>
      <c r="AE175" s="3" t="s">
        <v>166</v>
      </c>
      <c r="AF175" s="3" t="s">
        <v>166</v>
      </c>
      <c r="AG175" s="3" t="s">
        <v>24</v>
      </c>
      <c r="AH175" s="3" t="s">
        <v>166</v>
      </c>
      <c r="AI175" s="3" t="s">
        <v>4890</v>
      </c>
      <c r="AJ175" s="3" t="s">
        <v>5355</v>
      </c>
      <c r="AK175" s="3" t="s">
        <v>5356</v>
      </c>
      <c r="AL175" s="3" t="s">
        <v>4939</v>
      </c>
      <c r="AM175" s="3" t="s">
        <v>272</v>
      </c>
      <c r="AN175" s="3" t="s">
        <v>4894</v>
      </c>
      <c r="AO175" s="3" t="s">
        <v>4895</v>
      </c>
      <c r="AP175" s="3" t="s">
        <v>279</v>
      </c>
      <c r="AQ175" s="4"/>
      <c r="AR175" s="4"/>
      <c r="AS175" s="3" t="s">
        <v>599</v>
      </c>
      <c r="AT175" s="4"/>
      <c r="AU175" s="3" t="s">
        <v>166</v>
      </c>
      <c r="AV175" s="2">
        <v>0</v>
      </c>
      <c r="AW175" s="4"/>
      <c r="AX175" s="4"/>
      <c r="AY175" s="2">
        <v>0</v>
      </c>
      <c r="AZ175" s="2">
        <v>0</v>
      </c>
      <c r="BA175" s="8">
        <v>3.65</v>
      </c>
      <c r="BB175" s="3" t="s">
        <v>2618</v>
      </c>
      <c r="BC175" s="8">
        <v>0.5</v>
      </c>
    </row>
    <row r="176" ht="15" spans="1:55">
      <c r="A176" s="2">
        <v>175</v>
      </c>
      <c r="B176" s="3" t="s">
        <v>4885</v>
      </c>
      <c r="C176" s="3" t="s">
        <v>4886</v>
      </c>
      <c r="D176" s="3" t="s">
        <v>4887</v>
      </c>
      <c r="E176" s="3" t="s">
        <v>4888</v>
      </c>
      <c r="F176" s="3" t="s">
        <v>5375</v>
      </c>
      <c r="G176" s="3" t="s">
        <v>5376</v>
      </c>
      <c r="H176" s="4"/>
      <c r="I176" s="3" t="s">
        <v>5377</v>
      </c>
      <c r="J176" s="3" t="s">
        <v>4889</v>
      </c>
      <c r="K176" s="2">
        <v>300000</v>
      </c>
      <c r="L176" s="2">
        <v>0</v>
      </c>
      <c r="M176" s="5">
        <v>44176</v>
      </c>
      <c r="N176" s="5">
        <v>45271</v>
      </c>
      <c r="O176" s="6">
        <v>4.15</v>
      </c>
      <c r="P176" s="7">
        <v>31082.31</v>
      </c>
      <c r="Q176" s="2">
        <v>0</v>
      </c>
      <c r="R176" s="2">
        <v>0</v>
      </c>
      <c r="S176" s="2">
        <v>0</v>
      </c>
      <c r="T176" s="2">
        <v>0</v>
      </c>
      <c r="U176" s="2">
        <v>0</v>
      </c>
      <c r="V176" s="2">
        <v>0</v>
      </c>
      <c r="W176" s="2">
        <v>0</v>
      </c>
      <c r="X176" s="2">
        <v>0</v>
      </c>
      <c r="Y176" s="2">
        <v>0</v>
      </c>
      <c r="Z176" s="2">
        <v>0</v>
      </c>
      <c r="AA176" s="3" t="s">
        <v>279</v>
      </c>
      <c r="AB176" s="3" t="s">
        <v>279</v>
      </c>
      <c r="AC176" s="3" t="s">
        <v>288</v>
      </c>
      <c r="AD176" s="3" t="s">
        <v>270</v>
      </c>
      <c r="AE176" s="3" t="s">
        <v>166</v>
      </c>
      <c r="AF176" s="3" t="s">
        <v>166</v>
      </c>
      <c r="AG176" s="3" t="s">
        <v>24</v>
      </c>
      <c r="AH176" s="3" t="s">
        <v>166</v>
      </c>
      <c r="AI176" s="3" t="s">
        <v>4890</v>
      </c>
      <c r="AJ176" s="3" t="s">
        <v>5378</v>
      </c>
      <c r="AK176" s="3" t="s">
        <v>5379</v>
      </c>
      <c r="AL176" s="3" t="s">
        <v>288</v>
      </c>
      <c r="AM176" s="3" t="s">
        <v>4909</v>
      </c>
      <c r="AN176" s="3" t="s">
        <v>4894</v>
      </c>
      <c r="AO176" s="3" t="s">
        <v>4895</v>
      </c>
      <c r="AP176" s="3" t="s">
        <v>279</v>
      </c>
      <c r="AQ176" s="4"/>
      <c r="AR176" s="4"/>
      <c r="AS176" s="3" t="s">
        <v>599</v>
      </c>
      <c r="AT176" s="4"/>
      <c r="AU176" s="3" t="s">
        <v>166</v>
      </c>
      <c r="AV176" s="2">
        <v>0</v>
      </c>
      <c r="AW176" s="4"/>
      <c r="AX176" s="4"/>
      <c r="AY176" s="2">
        <v>0</v>
      </c>
      <c r="AZ176" s="2">
        <v>0</v>
      </c>
      <c r="BA176" s="8">
        <v>3.65</v>
      </c>
      <c r="BB176" s="3" t="s">
        <v>2618</v>
      </c>
      <c r="BC176" s="8">
        <v>0.5</v>
      </c>
    </row>
    <row r="177" ht="15" spans="1:55">
      <c r="A177" s="2">
        <v>176</v>
      </c>
      <c r="B177" s="3" t="s">
        <v>4885</v>
      </c>
      <c r="C177" s="3" t="s">
        <v>4886</v>
      </c>
      <c r="D177" s="3" t="s">
        <v>4887</v>
      </c>
      <c r="E177" s="3" t="s">
        <v>4935</v>
      </c>
      <c r="F177" s="3" t="s">
        <v>3088</v>
      </c>
      <c r="G177" s="3" t="s">
        <v>3087</v>
      </c>
      <c r="H177" s="4"/>
      <c r="I177" s="3" t="s">
        <v>3086</v>
      </c>
      <c r="J177" s="3" t="s">
        <v>4889</v>
      </c>
      <c r="K177" s="2">
        <v>300000</v>
      </c>
      <c r="L177" s="2">
        <v>0</v>
      </c>
      <c r="M177" s="5">
        <v>44176</v>
      </c>
      <c r="N177" s="5">
        <v>45637</v>
      </c>
      <c r="O177" s="6">
        <v>3.95</v>
      </c>
      <c r="P177" s="7">
        <v>43234.9</v>
      </c>
      <c r="Q177" s="2">
        <v>0</v>
      </c>
      <c r="R177" s="2">
        <v>0</v>
      </c>
      <c r="S177" s="2">
        <v>0</v>
      </c>
      <c r="T177" s="2">
        <v>0</v>
      </c>
      <c r="U177" s="2">
        <v>0</v>
      </c>
      <c r="V177" s="2">
        <v>0</v>
      </c>
      <c r="W177" s="2">
        <v>0</v>
      </c>
      <c r="X177" s="2">
        <v>0</v>
      </c>
      <c r="Y177" s="2">
        <v>0</v>
      </c>
      <c r="Z177" s="2">
        <v>0</v>
      </c>
      <c r="AA177" s="3" t="s">
        <v>279</v>
      </c>
      <c r="AB177" s="3" t="s">
        <v>279</v>
      </c>
      <c r="AC177" s="3" t="s">
        <v>288</v>
      </c>
      <c r="AD177" s="3" t="s">
        <v>1333</v>
      </c>
      <c r="AE177" s="3" t="s">
        <v>24</v>
      </c>
      <c r="AF177" s="3" t="s">
        <v>166</v>
      </c>
      <c r="AG177" s="3" t="s">
        <v>24</v>
      </c>
      <c r="AH177" s="3" t="s">
        <v>166</v>
      </c>
      <c r="AI177" s="3" t="s">
        <v>5010</v>
      </c>
      <c r="AJ177" s="3" t="s">
        <v>5145</v>
      </c>
      <c r="AK177" s="3" t="s">
        <v>5146</v>
      </c>
      <c r="AL177" s="3" t="s">
        <v>288</v>
      </c>
      <c r="AM177" s="3" t="s">
        <v>4909</v>
      </c>
      <c r="AN177" s="3" t="s">
        <v>4894</v>
      </c>
      <c r="AO177" s="3" t="s">
        <v>4895</v>
      </c>
      <c r="AP177" s="3" t="s">
        <v>279</v>
      </c>
      <c r="AQ177" s="4"/>
      <c r="AR177" s="4"/>
      <c r="AS177" s="3" t="s">
        <v>599</v>
      </c>
      <c r="AT177" s="4"/>
      <c r="AU177" s="3" t="s">
        <v>166</v>
      </c>
      <c r="AV177" s="2">
        <v>0</v>
      </c>
      <c r="AW177" s="4"/>
      <c r="AX177" s="4"/>
      <c r="AY177" s="2">
        <v>0</v>
      </c>
      <c r="AZ177" s="2">
        <v>0</v>
      </c>
      <c r="BA177" s="8">
        <v>3.45</v>
      </c>
      <c r="BB177" s="3" t="s">
        <v>268</v>
      </c>
      <c r="BC177" s="8">
        <v>0.5</v>
      </c>
    </row>
    <row r="178" ht="15" spans="1:55">
      <c r="A178" s="2">
        <v>177</v>
      </c>
      <c r="B178" s="3" t="s">
        <v>4885</v>
      </c>
      <c r="C178" s="3" t="s">
        <v>4886</v>
      </c>
      <c r="D178" s="3" t="s">
        <v>4887</v>
      </c>
      <c r="E178" s="3" t="s">
        <v>4935</v>
      </c>
      <c r="F178" s="3" t="s">
        <v>5380</v>
      </c>
      <c r="G178" s="3" t="s">
        <v>5381</v>
      </c>
      <c r="H178" s="4"/>
      <c r="I178" s="3" t="s">
        <v>5382</v>
      </c>
      <c r="J178" s="3" t="s">
        <v>4889</v>
      </c>
      <c r="K178" s="2">
        <v>300000</v>
      </c>
      <c r="L178" s="2">
        <v>0</v>
      </c>
      <c r="M178" s="5">
        <v>44181</v>
      </c>
      <c r="N178" s="5">
        <v>45276</v>
      </c>
      <c r="O178" s="6">
        <v>4.3</v>
      </c>
      <c r="P178" s="7">
        <v>12487.76</v>
      </c>
      <c r="Q178" s="2">
        <v>0</v>
      </c>
      <c r="R178" s="2">
        <v>0</v>
      </c>
      <c r="S178" s="2">
        <v>0</v>
      </c>
      <c r="T178" s="2">
        <v>0</v>
      </c>
      <c r="U178" s="2">
        <v>0</v>
      </c>
      <c r="V178" s="2">
        <v>0</v>
      </c>
      <c r="W178" s="2">
        <v>0</v>
      </c>
      <c r="X178" s="2">
        <v>0</v>
      </c>
      <c r="Y178" s="2">
        <v>0</v>
      </c>
      <c r="Z178" s="2">
        <v>0</v>
      </c>
      <c r="AA178" s="3" t="s">
        <v>279</v>
      </c>
      <c r="AB178" s="3" t="s">
        <v>279</v>
      </c>
      <c r="AC178" s="3" t="s">
        <v>288</v>
      </c>
      <c r="AD178" s="3" t="s">
        <v>1333</v>
      </c>
      <c r="AE178" s="3" t="s">
        <v>24</v>
      </c>
      <c r="AF178" s="3" t="s">
        <v>166</v>
      </c>
      <c r="AG178" s="3" t="s">
        <v>24</v>
      </c>
      <c r="AH178" s="3" t="s">
        <v>166</v>
      </c>
      <c r="AI178" s="3" t="s">
        <v>4890</v>
      </c>
      <c r="AJ178" s="3" t="s">
        <v>5005</v>
      </c>
      <c r="AK178" s="3" t="s">
        <v>5006</v>
      </c>
      <c r="AL178" s="3" t="s">
        <v>288</v>
      </c>
      <c r="AM178" s="3" t="s">
        <v>4909</v>
      </c>
      <c r="AN178" s="3" t="s">
        <v>4894</v>
      </c>
      <c r="AO178" s="3" t="s">
        <v>4895</v>
      </c>
      <c r="AP178" s="3" t="s">
        <v>279</v>
      </c>
      <c r="AQ178" s="4"/>
      <c r="AR178" s="4"/>
      <c r="AS178" s="3" t="s">
        <v>599</v>
      </c>
      <c r="AT178" s="4"/>
      <c r="AU178" s="3" t="s">
        <v>166</v>
      </c>
      <c r="AV178" s="2">
        <v>0</v>
      </c>
      <c r="AW178" s="4"/>
      <c r="AX178" s="4"/>
      <c r="AY178" s="2">
        <v>0</v>
      </c>
      <c r="AZ178" s="2">
        <v>0</v>
      </c>
      <c r="BA178" s="8">
        <v>3.85</v>
      </c>
      <c r="BB178" s="3" t="s">
        <v>2618</v>
      </c>
      <c r="BC178" s="8">
        <v>0.5</v>
      </c>
    </row>
    <row r="179" ht="15" spans="1:55">
      <c r="A179" s="2">
        <v>178</v>
      </c>
      <c r="B179" s="3" t="s">
        <v>4885</v>
      </c>
      <c r="C179" s="3" t="s">
        <v>4886</v>
      </c>
      <c r="D179" s="3" t="s">
        <v>4887</v>
      </c>
      <c r="E179" s="3" t="s">
        <v>4935</v>
      </c>
      <c r="F179" s="3" t="s">
        <v>5383</v>
      </c>
      <c r="G179" s="3" t="s">
        <v>5384</v>
      </c>
      <c r="H179" s="4"/>
      <c r="I179" s="3" t="s">
        <v>5385</v>
      </c>
      <c r="J179" s="3" t="s">
        <v>4889</v>
      </c>
      <c r="K179" s="2">
        <v>300000</v>
      </c>
      <c r="L179" s="2">
        <v>0</v>
      </c>
      <c r="M179" s="5">
        <v>44181</v>
      </c>
      <c r="N179" s="5">
        <v>45276</v>
      </c>
      <c r="O179" s="6">
        <v>4.3</v>
      </c>
      <c r="P179" s="7">
        <v>12487.76</v>
      </c>
      <c r="Q179" s="2">
        <v>0</v>
      </c>
      <c r="R179" s="2">
        <v>0</v>
      </c>
      <c r="S179" s="2">
        <v>0</v>
      </c>
      <c r="T179" s="2">
        <v>0</v>
      </c>
      <c r="U179" s="2">
        <v>0</v>
      </c>
      <c r="V179" s="2">
        <v>0</v>
      </c>
      <c r="W179" s="2">
        <v>0</v>
      </c>
      <c r="X179" s="2">
        <v>0</v>
      </c>
      <c r="Y179" s="2">
        <v>0</v>
      </c>
      <c r="Z179" s="2">
        <v>0</v>
      </c>
      <c r="AA179" s="3" t="s">
        <v>279</v>
      </c>
      <c r="AB179" s="3" t="s">
        <v>279</v>
      </c>
      <c r="AC179" s="3" t="s">
        <v>288</v>
      </c>
      <c r="AD179" s="3" t="s">
        <v>1333</v>
      </c>
      <c r="AE179" s="3" t="s">
        <v>24</v>
      </c>
      <c r="AF179" s="3" t="s">
        <v>166</v>
      </c>
      <c r="AG179" s="3" t="s">
        <v>24</v>
      </c>
      <c r="AH179" s="3" t="s">
        <v>166</v>
      </c>
      <c r="AI179" s="3" t="s">
        <v>4890</v>
      </c>
      <c r="AJ179" s="3" t="s">
        <v>5304</v>
      </c>
      <c r="AK179" s="3" t="s">
        <v>5305</v>
      </c>
      <c r="AL179" s="3" t="s">
        <v>4911</v>
      </c>
      <c r="AM179" s="3" t="s">
        <v>421</v>
      </c>
      <c r="AN179" s="3" t="s">
        <v>4894</v>
      </c>
      <c r="AO179" s="3" t="s">
        <v>4895</v>
      </c>
      <c r="AP179" s="3" t="s">
        <v>279</v>
      </c>
      <c r="AQ179" s="4"/>
      <c r="AR179" s="4"/>
      <c r="AS179" s="3" t="s">
        <v>599</v>
      </c>
      <c r="AT179" s="4"/>
      <c r="AU179" s="3" t="s">
        <v>166</v>
      </c>
      <c r="AV179" s="2">
        <v>0</v>
      </c>
      <c r="AW179" s="4"/>
      <c r="AX179" s="4"/>
      <c r="AY179" s="2">
        <v>0</v>
      </c>
      <c r="AZ179" s="2">
        <v>0</v>
      </c>
      <c r="BA179" s="8">
        <v>3.85</v>
      </c>
      <c r="BB179" s="3" t="s">
        <v>2618</v>
      </c>
      <c r="BC179" s="8">
        <v>0.5</v>
      </c>
    </row>
    <row r="180" ht="15" spans="1:55">
      <c r="A180" s="2">
        <v>179</v>
      </c>
      <c r="B180" s="3" t="s">
        <v>4885</v>
      </c>
      <c r="C180" s="3" t="s">
        <v>4886</v>
      </c>
      <c r="D180" s="3" t="s">
        <v>4887</v>
      </c>
      <c r="E180" s="3" t="s">
        <v>4935</v>
      </c>
      <c r="F180" s="3" t="s">
        <v>3070</v>
      </c>
      <c r="G180" s="3" t="s">
        <v>3069</v>
      </c>
      <c r="H180" s="4"/>
      <c r="I180" s="3" t="s">
        <v>3068</v>
      </c>
      <c r="J180" s="3" t="s">
        <v>4889</v>
      </c>
      <c r="K180" s="2">
        <v>300000</v>
      </c>
      <c r="L180" s="2">
        <v>0</v>
      </c>
      <c r="M180" s="5">
        <v>44176</v>
      </c>
      <c r="N180" s="5">
        <v>45271</v>
      </c>
      <c r="O180" s="6">
        <v>4.15</v>
      </c>
      <c r="P180" s="7">
        <v>33529.49</v>
      </c>
      <c r="Q180" s="2">
        <v>0</v>
      </c>
      <c r="R180" s="2">
        <v>0</v>
      </c>
      <c r="S180" s="2">
        <v>0</v>
      </c>
      <c r="T180" s="2">
        <v>0</v>
      </c>
      <c r="U180" s="2">
        <v>0</v>
      </c>
      <c r="V180" s="2">
        <v>0</v>
      </c>
      <c r="W180" s="2">
        <v>0</v>
      </c>
      <c r="X180" s="2">
        <v>0</v>
      </c>
      <c r="Y180" s="2">
        <v>0</v>
      </c>
      <c r="Z180" s="2">
        <v>0</v>
      </c>
      <c r="AA180" s="3" t="s">
        <v>279</v>
      </c>
      <c r="AB180" s="3" t="s">
        <v>279</v>
      </c>
      <c r="AC180" s="3" t="s">
        <v>288</v>
      </c>
      <c r="AD180" s="3" t="s">
        <v>1333</v>
      </c>
      <c r="AE180" s="3" t="s">
        <v>24</v>
      </c>
      <c r="AF180" s="3" t="s">
        <v>166</v>
      </c>
      <c r="AG180" s="3" t="s">
        <v>24</v>
      </c>
      <c r="AH180" s="3" t="s">
        <v>166</v>
      </c>
      <c r="AI180" s="3" t="s">
        <v>4890</v>
      </c>
      <c r="AJ180" s="3" t="s">
        <v>5343</v>
      </c>
      <c r="AK180" s="3" t="s">
        <v>5344</v>
      </c>
      <c r="AL180" s="3" t="s">
        <v>288</v>
      </c>
      <c r="AM180" s="3" t="s">
        <v>4909</v>
      </c>
      <c r="AN180" s="3" t="s">
        <v>4894</v>
      </c>
      <c r="AO180" s="3" t="s">
        <v>4895</v>
      </c>
      <c r="AP180" s="3" t="s">
        <v>279</v>
      </c>
      <c r="AQ180" s="4"/>
      <c r="AR180" s="4"/>
      <c r="AS180" s="3" t="s">
        <v>1050</v>
      </c>
      <c r="AT180" s="4"/>
      <c r="AU180" s="3" t="s">
        <v>166</v>
      </c>
      <c r="AV180" s="2">
        <v>0</v>
      </c>
      <c r="AW180" s="4"/>
      <c r="AX180" s="4"/>
      <c r="AY180" s="2">
        <v>0</v>
      </c>
      <c r="AZ180" s="2">
        <v>0</v>
      </c>
      <c r="BA180" s="8">
        <v>3.65</v>
      </c>
      <c r="BB180" s="3" t="s">
        <v>2618</v>
      </c>
      <c r="BC180" s="8">
        <v>0.5</v>
      </c>
    </row>
    <row r="181" ht="15" spans="1:55">
      <c r="A181" s="2">
        <v>180</v>
      </c>
      <c r="B181" s="3" t="s">
        <v>4885</v>
      </c>
      <c r="C181" s="3" t="s">
        <v>4886</v>
      </c>
      <c r="D181" s="3" t="s">
        <v>4887</v>
      </c>
      <c r="E181" s="3" t="s">
        <v>4935</v>
      </c>
      <c r="F181" s="3" t="s">
        <v>65</v>
      </c>
      <c r="G181" s="3" t="s">
        <v>4595</v>
      </c>
      <c r="H181" s="4"/>
      <c r="I181" s="3" t="s">
        <v>5386</v>
      </c>
      <c r="J181" s="3" t="s">
        <v>4889</v>
      </c>
      <c r="K181" s="2">
        <v>300000</v>
      </c>
      <c r="L181" s="2">
        <v>0</v>
      </c>
      <c r="M181" s="5">
        <v>44183</v>
      </c>
      <c r="N181" s="5">
        <v>45278</v>
      </c>
      <c r="O181" s="6">
        <v>4.15</v>
      </c>
      <c r="P181" s="7">
        <v>33464.22</v>
      </c>
      <c r="Q181" s="2">
        <v>0</v>
      </c>
      <c r="R181" s="2">
        <v>0</v>
      </c>
      <c r="S181" s="2">
        <v>0</v>
      </c>
      <c r="T181" s="2">
        <v>0</v>
      </c>
      <c r="U181" s="2">
        <v>0</v>
      </c>
      <c r="V181" s="2">
        <v>0</v>
      </c>
      <c r="W181" s="2">
        <v>0</v>
      </c>
      <c r="X181" s="2">
        <v>0</v>
      </c>
      <c r="Y181" s="2">
        <v>0</v>
      </c>
      <c r="Z181" s="2">
        <v>0</v>
      </c>
      <c r="AA181" s="3" t="s">
        <v>4897</v>
      </c>
      <c r="AB181" s="3" t="s">
        <v>279</v>
      </c>
      <c r="AC181" s="3" t="s">
        <v>4965</v>
      </c>
      <c r="AD181" s="3" t="s">
        <v>1333</v>
      </c>
      <c r="AE181" s="3" t="s">
        <v>24</v>
      </c>
      <c r="AF181" s="3" t="s">
        <v>166</v>
      </c>
      <c r="AG181" s="3" t="s">
        <v>24</v>
      </c>
      <c r="AH181" s="3" t="s">
        <v>166</v>
      </c>
      <c r="AI181" s="3" t="s">
        <v>4890</v>
      </c>
      <c r="AJ181" s="3" t="s">
        <v>5387</v>
      </c>
      <c r="AK181" s="3" t="s">
        <v>5388</v>
      </c>
      <c r="AL181" s="3" t="s">
        <v>4965</v>
      </c>
      <c r="AM181" s="3" t="s">
        <v>5389</v>
      </c>
      <c r="AN181" s="3" t="s">
        <v>4894</v>
      </c>
      <c r="AO181" s="3" t="s">
        <v>4895</v>
      </c>
      <c r="AP181" s="3" t="s">
        <v>279</v>
      </c>
      <c r="AQ181" s="4"/>
      <c r="AR181" s="4"/>
      <c r="AS181" s="3" t="s">
        <v>1050</v>
      </c>
      <c r="AT181" s="4"/>
      <c r="AU181" s="3" t="s">
        <v>166</v>
      </c>
      <c r="AV181" s="2">
        <v>0</v>
      </c>
      <c r="AW181" s="4"/>
      <c r="AX181" s="4"/>
      <c r="AY181" s="2">
        <v>0</v>
      </c>
      <c r="AZ181" s="2">
        <v>0</v>
      </c>
      <c r="BA181" s="8">
        <v>3.65</v>
      </c>
      <c r="BB181" s="3" t="s">
        <v>2618</v>
      </c>
      <c r="BC181" s="8">
        <v>0.5</v>
      </c>
    </row>
    <row r="182" ht="15" spans="1:55">
      <c r="A182" s="2">
        <v>181</v>
      </c>
      <c r="B182" s="3" t="s">
        <v>4885</v>
      </c>
      <c r="C182" s="3" t="s">
        <v>4886</v>
      </c>
      <c r="D182" s="3" t="s">
        <v>4887</v>
      </c>
      <c r="E182" s="3" t="s">
        <v>4935</v>
      </c>
      <c r="F182" s="3" t="s">
        <v>67</v>
      </c>
      <c r="G182" s="3" t="s">
        <v>4613</v>
      </c>
      <c r="H182" s="4"/>
      <c r="I182" s="3" t="s">
        <v>5390</v>
      </c>
      <c r="J182" s="3" t="s">
        <v>4889</v>
      </c>
      <c r="K182" s="2">
        <v>300000</v>
      </c>
      <c r="L182" s="2">
        <v>0</v>
      </c>
      <c r="M182" s="5">
        <v>44183</v>
      </c>
      <c r="N182" s="5">
        <v>45278</v>
      </c>
      <c r="O182" s="6">
        <v>4.15</v>
      </c>
      <c r="P182" s="7">
        <v>33463.3</v>
      </c>
      <c r="Q182" s="2">
        <v>0</v>
      </c>
      <c r="R182" s="2">
        <v>0</v>
      </c>
      <c r="S182" s="2">
        <v>0</v>
      </c>
      <c r="T182" s="2">
        <v>0</v>
      </c>
      <c r="U182" s="2">
        <v>0</v>
      </c>
      <c r="V182" s="2">
        <v>0</v>
      </c>
      <c r="W182" s="2">
        <v>0</v>
      </c>
      <c r="X182" s="2">
        <v>0</v>
      </c>
      <c r="Y182" s="2">
        <v>0</v>
      </c>
      <c r="Z182" s="2">
        <v>0</v>
      </c>
      <c r="AA182" s="3" t="s">
        <v>279</v>
      </c>
      <c r="AB182" s="3" t="s">
        <v>279</v>
      </c>
      <c r="AC182" s="3" t="s">
        <v>4965</v>
      </c>
      <c r="AD182" s="3" t="s">
        <v>1333</v>
      </c>
      <c r="AE182" s="3" t="s">
        <v>24</v>
      </c>
      <c r="AF182" s="3" t="s">
        <v>166</v>
      </c>
      <c r="AG182" s="3" t="s">
        <v>166</v>
      </c>
      <c r="AH182" s="3" t="s">
        <v>166</v>
      </c>
      <c r="AI182" s="3" t="s">
        <v>4890</v>
      </c>
      <c r="AJ182" s="3" t="s">
        <v>5387</v>
      </c>
      <c r="AK182" s="3" t="s">
        <v>5388</v>
      </c>
      <c r="AL182" s="3" t="s">
        <v>4965</v>
      </c>
      <c r="AM182" s="3" t="s">
        <v>5389</v>
      </c>
      <c r="AN182" s="3" t="s">
        <v>4894</v>
      </c>
      <c r="AO182" s="3" t="s">
        <v>4895</v>
      </c>
      <c r="AP182" s="3" t="s">
        <v>279</v>
      </c>
      <c r="AQ182" s="4"/>
      <c r="AR182" s="4"/>
      <c r="AS182" s="3" t="s">
        <v>1050</v>
      </c>
      <c r="AT182" s="4"/>
      <c r="AU182" s="3" t="s">
        <v>166</v>
      </c>
      <c r="AV182" s="2">
        <v>0</v>
      </c>
      <c r="AW182" s="4"/>
      <c r="AX182" s="4"/>
      <c r="AY182" s="2">
        <v>0</v>
      </c>
      <c r="AZ182" s="2">
        <v>0</v>
      </c>
      <c r="BA182" s="8">
        <v>3.65</v>
      </c>
      <c r="BB182" s="3" t="s">
        <v>2618</v>
      </c>
      <c r="BC182" s="8">
        <v>0.5</v>
      </c>
    </row>
    <row r="183" ht="15" spans="1:55">
      <c r="A183" s="2">
        <v>182</v>
      </c>
      <c r="B183" s="3" t="s">
        <v>4885</v>
      </c>
      <c r="C183" s="3" t="s">
        <v>4886</v>
      </c>
      <c r="D183" s="3" t="s">
        <v>4887</v>
      </c>
      <c r="E183" s="3" t="s">
        <v>4888</v>
      </c>
      <c r="F183" s="3" t="s">
        <v>3119</v>
      </c>
      <c r="G183" s="3" t="s">
        <v>3118</v>
      </c>
      <c r="H183" s="4"/>
      <c r="I183" s="3" t="s">
        <v>3117</v>
      </c>
      <c r="J183" s="3" t="s">
        <v>4889</v>
      </c>
      <c r="K183" s="2">
        <v>200000</v>
      </c>
      <c r="L183" s="2">
        <v>0</v>
      </c>
      <c r="M183" s="5">
        <v>44179</v>
      </c>
      <c r="N183" s="5">
        <v>45274</v>
      </c>
      <c r="O183" s="6">
        <v>4.15</v>
      </c>
      <c r="P183" s="7">
        <v>16587.99</v>
      </c>
      <c r="Q183" s="2">
        <v>0</v>
      </c>
      <c r="R183" s="2">
        <v>0</v>
      </c>
      <c r="S183" s="2">
        <v>0</v>
      </c>
      <c r="T183" s="2">
        <v>0</v>
      </c>
      <c r="U183" s="2">
        <v>0</v>
      </c>
      <c r="V183" s="2">
        <v>0</v>
      </c>
      <c r="W183" s="2">
        <v>0</v>
      </c>
      <c r="X183" s="2">
        <v>0</v>
      </c>
      <c r="Y183" s="2">
        <v>0</v>
      </c>
      <c r="Z183" s="2">
        <v>0</v>
      </c>
      <c r="AA183" s="3" t="s">
        <v>279</v>
      </c>
      <c r="AB183" s="3" t="s">
        <v>279</v>
      </c>
      <c r="AC183" s="3" t="s">
        <v>4939</v>
      </c>
      <c r="AD183" s="3" t="s">
        <v>270</v>
      </c>
      <c r="AE183" s="3" t="s">
        <v>166</v>
      </c>
      <c r="AF183" s="3" t="s">
        <v>166</v>
      </c>
      <c r="AG183" s="3" t="s">
        <v>24</v>
      </c>
      <c r="AH183" s="3" t="s">
        <v>166</v>
      </c>
      <c r="AI183" s="3" t="s">
        <v>4890</v>
      </c>
      <c r="AJ183" s="3" t="s">
        <v>4997</v>
      </c>
      <c r="AK183" s="3" t="s">
        <v>4998</v>
      </c>
      <c r="AL183" s="3" t="s">
        <v>4939</v>
      </c>
      <c r="AM183" s="3" t="s">
        <v>3757</v>
      </c>
      <c r="AN183" s="3" t="s">
        <v>4894</v>
      </c>
      <c r="AO183" s="3" t="s">
        <v>4910</v>
      </c>
      <c r="AP183" s="3" t="s">
        <v>279</v>
      </c>
      <c r="AQ183" s="4"/>
      <c r="AR183" s="4"/>
      <c r="AS183" s="3" t="s">
        <v>1050</v>
      </c>
      <c r="AT183" s="4"/>
      <c r="AU183" s="3" t="s">
        <v>166</v>
      </c>
      <c r="AV183" s="2">
        <v>0</v>
      </c>
      <c r="AW183" s="4"/>
      <c r="AX183" s="4"/>
      <c r="AY183" s="2">
        <v>0</v>
      </c>
      <c r="AZ183" s="2">
        <v>0</v>
      </c>
      <c r="BA183" s="8">
        <v>3.65</v>
      </c>
      <c r="BB183" s="3" t="s">
        <v>2618</v>
      </c>
      <c r="BC183" s="8">
        <v>0.5</v>
      </c>
    </row>
    <row r="184" ht="15" spans="1:55">
      <c r="A184" s="2">
        <v>183</v>
      </c>
      <c r="B184" s="3" t="s">
        <v>4885</v>
      </c>
      <c r="C184" s="3" t="s">
        <v>4886</v>
      </c>
      <c r="D184" s="3" t="s">
        <v>4887</v>
      </c>
      <c r="E184" s="3" t="s">
        <v>4935</v>
      </c>
      <c r="F184" s="3" t="s">
        <v>69</v>
      </c>
      <c r="G184" s="3" t="s">
        <v>4621</v>
      </c>
      <c r="H184" s="4"/>
      <c r="I184" s="3" t="s">
        <v>5391</v>
      </c>
      <c r="J184" s="3" t="s">
        <v>4889</v>
      </c>
      <c r="K184" s="2">
        <v>300000</v>
      </c>
      <c r="L184" s="2">
        <v>0</v>
      </c>
      <c r="M184" s="5">
        <v>44183</v>
      </c>
      <c r="N184" s="5">
        <v>45278</v>
      </c>
      <c r="O184" s="6">
        <v>4.15</v>
      </c>
      <c r="P184" s="7">
        <v>33463.3</v>
      </c>
      <c r="Q184" s="2">
        <v>0</v>
      </c>
      <c r="R184" s="2">
        <v>0</v>
      </c>
      <c r="S184" s="2">
        <v>0</v>
      </c>
      <c r="T184" s="2">
        <v>0</v>
      </c>
      <c r="U184" s="2">
        <v>0</v>
      </c>
      <c r="V184" s="2">
        <v>0</v>
      </c>
      <c r="W184" s="2">
        <v>0</v>
      </c>
      <c r="X184" s="2">
        <v>0</v>
      </c>
      <c r="Y184" s="2">
        <v>0</v>
      </c>
      <c r="Z184" s="2">
        <v>0</v>
      </c>
      <c r="AA184" s="3" t="s">
        <v>279</v>
      </c>
      <c r="AB184" s="3" t="s">
        <v>279</v>
      </c>
      <c r="AC184" s="3" t="s">
        <v>4965</v>
      </c>
      <c r="AD184" s="3" t="s">
        <v>1333</v>
      </c>
      <c r="AE184" s="3" t="s">
        <v>24</v>
      </c>
      <c r="AF184" s="3" t="s">
        <v>166</v>
      </c>
      <c r="AG184" s="3" t="s">
        <v>24</v>
      </c>
      <c r="AH184" s="3" t="s">
        <v>166</v>
      </c>
      <c r="AI184" s="3" t="s">
        <v>4890</v>
      </c>
      <c r="AJ184" s="3" t="s">
        <v>5387</v>
      </c>
      <c r="AK184" s="3" t="s">
        <v>5388</v>
      </c>
      <c r="AL184" s="3" t="s">
        <v>4965</v>
      </c>
      <c r="AM184" s="3" t="s">
        <v>5389</v>
      </c>
      <c r="AN184" s="3" t="s">
        <v>4894</v>
      </c>
      <c r="AO184" s="3" t="s">
        <v>4895</v>
      </c>
      <c r="AP184" s="3" t="s">
        <v>279</v>
      </c>
      <c r="AQ184" s="4"/>
      <c r="AR184" s="4"/>
      <c r="AS184" s="3" t="s">
        <v>1050</v>
      </c>
      <c r="AT184" s="4"/>
      <c r="AU184" s="3" t="s">
        <v>166</v>
      </c>
      <c r="AV184" s="2">
        <v>0</v>
      </c>
      <c r="AW184" s="4"/>
      <c r="AX184" s="4"/>
      <c r="AY184" s="2">
        <v>0</v>
      </c>
      <c r="AZ184" s="2">
        <v>0</v>
      </c>
      <c r="BA184" s="8">
        <v>3.65</v>
      </c>
      <c r="BB184" s="3" t="s">
        <v>2618</v>
      </c>
      <c r="BC184" s="8">
        <v>0.5</v>
      </c>
    </row>
    <row r="185" ht="15" spans="1:55">
      <c r="A185" s="2">
        <v>184</v>
      </c>
      <c r="B185" s="3" t="s">
        <v>4885</v>
      </c>
      <c r="C185" s="3" t="s">
        <v>4886</v>
      </c>
      <c r="D185" s="3" t="s">
        <v>4887</v>
      </c>
      <c r="E185" s="3" t="s">
        <v>4888</v>
      </c>
      <c r="F185" s="3" t="s">
        <v>3131</v>
      </c>
      <c r="G185" s="3" t="s">
        <v>3130</v>
      </c>
      <c r="H185" s="4"/>
      <c r="I185" s="3" t="s">
        <v>3129</v>
      </c>
      <c r="J185" s="3" t="s">
        <v>4889</v>
      </c>
      <c r="K185" s="2">
        <v>250000</v>
      </c>
      <c r="L185" s="2">
        <v>0</v>
      </c>
      <c r="M185" s="5">
        <v>44180</v>
      </c>
      <c r="N185" s="5">
        <v>45275</v>
      </c>
      <c r="O185" s="6">
        <v>4.15</v>
      </c>
      <c r="P185" s="7">
        <v>22872.75</v>
      </c>
      <c r="Q185" s="2">
        <v>0</v>
      </c>
      <c r="R185" s="2">
        <v>0</v>
      </c>
      <c r="S185" s="2">
        <v>0</v>
      </c>
      <c r="T185" s="2">
        <v>0</v>
      </c>
      <c r="U185" s="2">
        <v>0</v>
      </c>
      <c r="V185" s="2">
        <v>0</v>
      </c>
      <c r="W185" s="2">
        <v>0</v>
      </c>
      <c r="X185" s="2">
        <v>0</v>
      </c>
      <c r="Y185" s="2">
        <v>0</v>
      </c>
      <c r="Z185" s="2">
        <v>0</v>
      </c>
      <c r="AA185" s="3" t="s">
        <v>279</v>
      </c>
      <c r="AB185" s="3" t="s">
        <v>279</v>
      </c>
      <c r="AC185" s="3" t="s">
        <v>5252</v>
      </c>
      <c r="AD185" s="3" t="s">
        <v>270</v>
      </c>
      <c r="AE185" s="3" t="s">
        <v>166</v>
      </c>
      <c r="AF185" s="3" t="s">
        <v>166</v>
      </c>
      <c r="AG185" s="3" t="s">
        <v>24</v>
      </c>
      <c r="AH185" s="3" t="s">
        <v>166</v>
      </c>
      <c r="AI185" s="3" t="s">
        <v>4890</v>
      </c>
      <c r="AJ185" s="3" t="s">
        <v>5392</v>
      </c>
      <c r="AK185" s="3" t="s">
        <v>5393</v>
      </c>
      <c r="AL185" s="3" t="s">
        <v>5252</v>
      </c>
      <c r="AM185" s="3" t="s">
        <v>5394</v>
      </c>
      <c r="AN185" s="3" t="s">
        <v>4894</v>
      </c>
      <c r="AO185" s="3" t="s">
        <v>4910</v>
      </c>
      <c r="AP185" s="3" t="s">
        <v>279</v>
      </c>
      <c r="AQ185" s="4"/>
      <c r="AR185" s="4"/>
      <c r="AS185" s="3" t="s">
        <v>1050</v>
      </c>
      <c r="AT185" s="4"/>
      <c r="AU185" s="3" t="s">
        <v>166</v>
      </c>
      <c r="AV185" s="2">
        <v>0</v>
      </c>
      <c r="AW185" s="4"/>
      <c r="AX185" s="4"/>
      <c r="AY185" s="2">
        <v>0</v>
      </c>
      <c r="AZ185" s="2">
        <v>0</v>
      </c>
      <c r="BA185" s="8">
        <v>3.65</v>
      </c>
      <c r="BB185" s="3" t="s">
        <v>2618</v>
      </c>
      <c r="BC185" s="8">
        <v>0.5</v>
      </c>
    </row>
    <row r="186" ht="15" spans="1:55">
      <c r="A186" s="2">
        <v>185</v>
      </c>
      <c r="B186" s="3" t="s">
        <v>4885</v>
      </c>
      <c r="C186" s="3" t="s">
        <v>4886</v>
      </c>
      <c r="D186" s="3" t="s">
        <v>4887</v>
      </c>
      <c r="E186" s="3" t="s">
        <v>4888</v>
      </c>
      <c r="F186" s="3" t="s">
        <v>3107</v>
      </c>
      <c r="G186" s="3" t="s">
        <v>3106</v>
      </c>
      <c r="H186" s="4"/>
      <c r="I186" s="3" t="s">
        <v>3105</v>
      </c>
      <c r="J186" s="3" t="s">
        <v>4889</v>
      </c>
      <c r="K186" s="2">
        <v>150000</v>
      </c>
      <c r="L186" s="2">
        <v>0</v>
      </c>
      <c r="M186" s="5">
        <v>44179</v>
      </c>
      <c r="N186" s="5">
        <v>45274</v>
      </c>
      <c r="O186" s="6">
        <v>4.15</v>
      </c>
      <c r="P186" s="7">
        <v>12443.52</v>
      </c>
      <c r="Q186" s="2">
        <v>0</v>
      </c>
      <c r="R186" s="2">
        <v>0</v>
      </c>
      <c r="S186" s="2">
        <v>0</v>
      </c>
      <c r="T186" s="2">
        <v>0</v>
      </c>
      <c r="U186" s="2">
        <v>0</v>
      </c>
      <c r="V186" s="2">
        <v>0</v>
      </c>
      <c r="W186" s="2">
        <v>0</v>
      </c>
      <c r="X186" s="2">
        <v>0</v>
      </c>
      <c r="Y186" s="2">
        <v>0</v>
      </c>
      <c r="Z186" s="2">
        <v>0</v>
      </c>
      <c r="AA186" s="3" t="s">
        <v>279</v>
      </c>
      <c r="AB186" s="3" t="s">
        <v>279</v>
      </c>
      <c r="AC186" s="3" t="s">
        <v>1566</v>
      </c>
      <c r="AD186" s="3" t="s">
        <v>270</v>
      </c>
      <c r="AE186" s="3" t="s">
        <v>166</v>
      </c>
      <c r="AF186" s="3" t="s">
        <v>166</v>
      </c>
      <c r="AG186" s="3" t="s">
        <v>24</v>
      </c>
      <c r="AH186" s="3" t="s">
        <v>166</v>
      </c>
      <c r="AI186" s="3" t="s">
        <v>4890</v>
      </c>
      <c r="AJ186" s="3" t="s">
        <v>5395</v>
      </c>
      <c r="AK186" s="3" t="s">
        <v>5396</v>
      </c>
      <c r="AL186" s="3" t="s">
        <v>4950</v>
      </c>
      <c r="AM186" s="3" t="s">
        <v>5157</v>
      </c>
      <c r="AN186" s="3" t="s">
        <v>4894</v>
      </c>
      <c r="AO186" s="3" t="s">
        <v>4910</v>
      </c>
      <c r="AP186" s="3" t="s">
        <v>279</v>
      </c>
      <c r="AQ186" s="4"/>
      <c r="AR186" s="4"/>
      <c r="AS186" s="3" t="s">
        <v>1050</v>
      </c>
      <c r="AT186" s="4"/>
      <c r="AU186" s="3" t="s">
        <v>166</v>
      </c>
      <c r="AV186" s="2">
        <v>0</v>
      </c>
      <c r="AW186" s="4"/>
      <c r="AX186" s="4"/>
      <c r="AY186" s="2">
        <v>0</v>
      </c>
      <c r="AZ186" s="2">
        <v>0</v>
      </c>
      <c r="BA186" s="8">
        <v>3.65</v>
      </c>
      <c r="BB186" s="3" t="s">
        <v>2618</v>
      </c>
      <c r="BC186" s="8">
        <v>0.5</v>
      </c>
    </row>
    <row r="187" ht="15" spans="1:55">
      <c r="A187" s="2">
        <v>186</v>
      </c>
      <c r="B187" s="3" t="s">
        <v>4885</v>
      </c>
      <c r="C187" s="3" t="s">
        <v>4886</v>
      </c>
      <c r="D187" s="3" t="s">
        <v>4887</v>
      </c>
      <c r="E187" s="3" t="s">
        <v>4935</v>
      </c>
      <c r="F187" s="3" t="s">
        <v>3155</v>
      </c>
      <c r="G187" s="3" t="s">
        <v>3154</v>
      </c>
      <c r="H187" s="4"/>
      <c r="I187" s="3" t="s">
        <v>3153</v>
      </c>
      <c r="J187" s="3" t="s">
        <v>4889</v>
      </c>
      <c r="K187" s="2">
        <v>300000</v>
      </c>
      <c r="L187" s="2">
        <v>0</v>
      </c>
      <c r="M187" s="5">
        <v>44180</v>
      </c>
      <c r="N187" s="5">
        <v>45275</v>
      </c>
      <c r="O187" s="6">
        <v>4.15</v>
      </c>
      <c r="P187" s="7">
        <v>29174.25</v>
      </c>
      <c r="Q187" s="2">
        <v>0</v>
      </c>
      <c r="R187" s="2">
        <v>0</v>
      </c>
      <c r="S187" s="2">
        <v>0</v>
      </c>
      <c r="T187" s="2">
        <v>0</v>
      </c>
      <c r="U187" s="2">
        <v>0</v>
      </c>
      <c r="V187" s="2">
        <v>0</v>
      </c>
      <c r="W187" s="2">
        <v>0</v>
      </c>
      <c r="X187" s="2">
        <v>0</v>
      </c>
      <c r="Y187" s="2">
        <v>0</v>
      </c>
      <c r="Z187" s="2">
        <v>0</v>
      </c>
      <c r="AA187" s="3" t="s">
        <v>279</v>
      </c>
      <c r="AB187" s="3" t="s">
        <v>279</v>
      </c>
      <c r="AC187" s="3" t="s">
        <v>4939</v>
      </c>
      <c r="AD187" s="3" t="s">
        <v>1333</v>
      </c>
      <c r="AE187" s="3" t="s">
        <v>24</v>
      </c>
      <c r="AF187" s="3" t="s">
        <v>166</v>
      </c>
      <c r="AG187" s="3" t="s">
        <v>166</v>
      </c>
      <c r="AH187" s="3" t="s">
        <v>166</v>
      </c>
      <c r="AI187" s="3" t="s">
        <v>4890</v>
      </c>
      <c r="AJ187" s="3" t="s">
        <v>5397</v>
      </c>
      <c r="AK187" s="3" t="s">
        <v>5398</v>
      </c>
      <c r="AL187" s="3" t="s">
        <v>4939</v>
      </c>
      <c r="AM187" s="3" t="s">
        <v>272</v>
      </c>
      <c r="AN187" s="3" t="s">
        <v>4894</v>
      </c>
      <c r="AO187" s="3" t="s">
        <v>4895</v>
      </c>
      <c r="AP187" s="3" t="s">
        <v>279</v>
      </c>
      <c r="AQ187" s="4"/>
      <c r="AR187" s="4"/>
      <c r="AS187" s="3" t="s">
        <v>599</v>
      </c>
      <c r="AT187" s="4"/>
      <c r="AU187" s="3" t="s">
        <v>166</v>
      </c>
      <c r="AV187" s="2">
        <v>0</v>
      </c>
      <c r="AW187" s="4"/>
      <c r="AX187" s="4"/>
      <c r="AY187" s="2">
        <v>0</v>
      </c>
      <c r="AZ187" s="2">
        <v>0</v>
      </c>
      <c r="BA187" s="8">
        <v>3.65</v>
      </c>
      <c r="BB187" s="3" t="s">
        <v>2618</v>
      </c>
      <c r="BC187" s="8">
        <v>0.5</v>
      </c>
    </row>
    <row r="188" ht="15" spans="1:55">
      <c r="A188" s="2">
        <v>187</v>
      </c>
      <c r="B188" s="3" t="s">
        <v>4885</v>
      </c>
      <c r="C188" s="3" t="s">
        <v>4886</v>
      </c>
      <c r="D188" s="3" t="s">
        <v>4887</v>
      </c>
      <c r="E188" s="3" t="s">
        <v>4935</v>
      </c>
      <c r="F188" s="3" t="s">
        <v>56</v>
      </c>
      <c r="G188" s="3" t="s">
        <v>1425</v>
      </c>
      <c r="H188" s="4"/>
      <c r="I188" s="3" t="s">
        <v>3141</v>
      </c>
      <c r="J188" s="3" t="s">
        <v>4889</v>
      </c>
      <c r="K188" s="2">
        <v>300000</v>
      </c>
      <c r="L188" s="2">
        <v>0</v>
      </c>
      <c r="M188" s="5">
        <v>44180</v>
      </c>
      <c r="N188" s="5">
        <v>45275</v>
      </c>
      <c r="O188" s="6">
        <v>4.15</v>
      </c>
      <c r="P188" s="7">
        <v>29185.42</v>
      </c>
      <c r="Q188" s="2">
        <v>0</v>
      </c>
      <c r="R188" s="2">
        <v>0</v>
      </c>
      <c r="S188" s="2">
        <v>0</v>
      </c>
      <c r="T188" s="2">
        <v>0</v>
      </c>
      <c r="U188" s="2">
        <v>0</v>
      </c>
      <c r="V188" s="2">
        <v>0</v>
      </c>
      <c r="W188" s="2">
        <v>0</v>
      </c>
      <c r="X188" s="2">
        <v>0</v>
      </c>
      <c r="Y188" s="2">
        <v>0</v>
      </c>
      <c r="Z188" s="2">
        <v>0</v>
      </c>
      <c r="AA188" s="3" t="s">
        <v>279</v>
      </c>
      <c r="AB188" s="3" t="s">
        <v>279</v>
      </c>
      <c r="AC188" s="3" t="s">
        <v>4939</v>
      </c>
      <c r="AD188" s="3" t="s">
        <v>1333</v>
      </c>
      <c r="AE188" s="3" t="s">
        <v>24</v>
      </c>
      <c r="AF188" s="3" t="s">
        <v>166</v>
      </c>
      <c r="AG188" s="3" t="s">
        <v>166</v>
      </c>
      <c r="AH188" s="3" t="s">
        <v>166</v>
      </c>
      <c r="AI188" s="3" t="s">
        <v>4890</v>
      </c>
      <c r="AJ188" s="3" t="s">
        <v>5175</v>
      </c>
      <c r="AK188" s="3" t="s">
        <v>5176</v>
      </c>
      <c r="AL188" s="3" t="s">
        <v>4939</v>
      </c>
      <c r="AM188" s="3" t="s">
        <v>272</v>
      </c>
      <c r="AN188" s="3" t="s">
        <v>4894</v>
      </c>
      <c r="AO188" s="3" t="s">
        <v>4895</v>
      </c>
      <c r="AP188" s="3" t="s">
        <v>279</v>
      </c>
      <c r="AQ188" s="4"/>
      <c r="AR188" s="4"/>
      <c r="AS188" s="3" t="s">
        <v>599</v>
      </c>
      <c r="AT188" s="4"/>
      <c r="AU188" s="3" t="s">
        <v>166</v>
      </c>
      <c r="AV188" s="2">
        <v>0</v>
      </c>
      <c r="AW188" s="4"/>
      <c r="AX188" s="4"/>
      <c r="AY188" s="2">
        <v>0</v>
      </c>
      <c r="AZ188" s="2">
        <v>0</v>
      </c>
      <c r="BA188" s="8">
        <v>3.65</v>
      </c>
      <c r="BB188" s="3" t="s">
        <v>2618</v>
      </c>
      <c r="BC188" s="8">
        <v>0.5</v>
      </c>
    </row>
    <row r="189" ht="15" spans="1:55">
      <c r="A189" s="2">
        <v>188</v>
      </c>
      <c r="B189" s="3" t="s">
        <v>4885</v>
      </c>
      <c r="C189" s="3" t="s">
        <v>4886</v>
      </c>
      <c r="D189" s="3" t="s">
        <v>4887</v>
      </c>
      <c r="E189" s="3" t="s">
        <v>4888</v>
      </c>
      <c r="F189" s="3" t="s">
        <v>3172</v>
      </c>
      <c r="G189" s="3" t="s">
        <v>3171</v>
      </c>
      <c r="H189" s="4"/>
      <c r="I189" s="3" t="s">
        <v>3170</v>
      </c>
      <c r="J189" s="3" t="s">
        <v>4889</v>
      </c>
      <c r="K189" s="2">
        <v>200000</v>
      </c>
      <c r="L189" s="2">
        <v>0</v>
      </c>
      <c r="M189" s="5">
        <v>44180</v>
      </c>
      <c r="N189" s="5">
        <v>45275</v>
      </c>
      <c r="O189" s="6">
        <v>4.15</v>
      </c>
      <c r="P189" s="7">
        <v>18729.95</v>
      </c>
      <c r="Q189" s="2">
        <v>0</v>
      </c>
      <c r="R189" s="2">
        <v>0</v>
      </c>
      <c r="S189" s="2">
        <v>0</v>
      </c>
      <c r="T189" s="2">
        <v>0</v>
      </c>
      <c r="U189" s="2">
        <v>0</v>
      </c>
      <c r="V189" s="2">
        <v>0</v>
      </c>
      <c r="W189" s="2">
        <v>0</v>
      </c>
      <c r="X189" s="2">
        <v>0</v>
      </c>
      <c r="Y189" s="2">
        <v>0</v>
      </c>
      <c r="Z189" s="2">
        <v>0</v>
      </c>
      <c r="AA189" s="3" t="s">
        <v>279</v>
      </c>
      <c r="AB189" s="3" t="s">
        <v>279</v>
      </c>
      <c r="AC189" s="3" t="s">
        <v>288</v>
      </c>
      <c r="AD189" s="3" t="s">
        <v>270</v>
      </c>
      <c r="AE189" s="3" t="s">
        <v>166</v>
      </c>
      <c r="AF189" s="3" t="s">
        <v>166</v>
      </c>
      <c r="AG189" s="3" t="s">
        <v>24</v>
      </c>
      <c r="AH189" s="3" t="s">
        <v>166</v>
      </c>
      <c r="AI189" s="3" t="s">
        <v>4890</v>
      </c>
      <c r="AJ189" s="3" t="s">
        <v>5399</v>
      </c>
      <c r="AK189" s="3" t="s">
        <v>5400</v>
      </c>
      <c r="AL189" s="3" t="s">
        <v>288</v>
      </c>
      <c r="AM189" s="3" t="s">
        <v>4928</v>
      </c>
      <c r="AN189" s="3" t="s">
        <v>4894</v>
      </c>
      <c r="AO189" s="3" t="s">
        <v>4895</v>
      </c>
      <c r="AP189" s="3" t="s">
        <v>279</v>
      </c>
      <c r="AQ189" s="4"/>
      <c r="AR189" s="4"/>
      <c r="AS189" s="3" t="s">
        <v>1050</v>
      </c>
      <c r="AT189" s="4"/>
      <c r="AU189" s="3" t="s">
        <v>166</v>
      </c>
      <c r="AV189" s="2">
        <v>0</v>
      </c>
      <c r="AW189" s="4"/>
      <c r="AX189" s="4"/>
      <c r="AY189" s="2">
        <v>0</v>
      </c>
      <c r="AZ189" s="2">
        <v>0</v>
      </c>
      <c r="BA189" s="8">
        <v>3.65</v>
      </c>
      <c r="BB189" s="3" t="s">
        <v>2618</v>
      </c>
      <c r="BC189" s="8">
        <v>0.5</v>
      </c>
    </row>
    <row r="190" ht="15" spans="1:55">
      <c r="A190" s="2">
        <v>189</v>
      </c>
      <c r="B190" s="3" t="s">
        <v>4885</v>
      </c>
      <c r="C190" s="3" t="s">
        <v>4886</v>
      </c>
      <c r="D190" s="3" t="s">
        <v>4887</v>
      </c>
      <c r="E190" s="3" t="s">
        <v>4888</v>
      </c>
      <c r="F190" s="3" t="s">
        <v>106</v>
      </c>
      <c r="G190" s="3" t="s">
        <v>3181</v>
      </c>
      <c r="H190" s="4"/>
      <c r="I190" s="3" t="s">
        <v>3180</v>
      </c>
      <c r="J190" s="3" t="s">
        <v>4889</v>
      </c>
      <c r="K190" s="2">
        <v>200000</v>
      </c>
      <c r="L190" s="2">
        <v>0</v>
      </c>
      <c r="M190" s="5">
        <v>44181</v>
      </c>
      <c r="N190" s="5">
        <v>45276</v>
      </c>
      <c r="O190" s="6">
        <v>4.15</v>
      </c>
      <c r="P190" s="7">
        <v>18717.12</v>
      </c>
      <c r="Q190" s="2">
        <v>0</v>
      </c>
      <c r="R190" s="2">
        <v>0</v>
      </c>
      <c r="S190" s="2">
        <v>0</v>
      </c>
      <c r="T190" s="2">
        <v>0</v>
      </c>
      <c r="U190" s="2">
        <v>0</v>
      </c>
      <c r="V190" s="2">
        <v>0</v>
      </c>
      <c r="W190" s="2">
        <v>0</v>
      </c>
      <c r="X190" s="2">
        <v>0</v>
      </c>
      <c r="Y190" s="2">
        <v>0</v>
      </c>
      <c r="Z190" s="2">
        <v>0</v>
      </c>
      <c r="AA190" s="3" t="s">
        <v>279</v>
      </c>
      <c r="AB190" s="3" t="s">
        <v>279</v>
      </c>
      <c r="AC190" s="3" t="s">
        <v>1566</v>
      </c>
      <c r="AD190" s="3" t="s">
        <v>270</v>
      </c>
      <c r="AE190" s="3" t="s">
        <v>166</v>
      </c>
      <c r="AF190" s="3" t="s">
        <v>166</v>
      </c>
      <c r="AG190" s="3" t="s">
        <v>24</v>
      </c>
      <c r="AH190" s="3" t="s">
        <v>166</v>
      </c>
      <c r="AI190" s="3" t="s">
        <v>4890</v>
      </c>
      <c r="AJ190" s="3" t="s">
        <v>5401</v>
      </c>
      <c r="AK190" s="3" t="s">
        <v>5402</v>
      </c>
      <c r="AL190" s="3" t="s">
        <v>1566</v>
      </c>
      <c r="AM190" s="3" t="s">
        <v>5403</v>
      </c>
      <c r="AN190" s="3" t="s">
        <v>4894</v>
      </c>
      <c r="AO190" s="3" t="s">
        <v>4895</v>
      </c>
      <c r="AP190" s="3" t="s">
        <v>279</v>
      </c>
      <c r="AQ190" s="4"/>
      <c r="AR190" s="4"/>
      <c r="AS190" s="3" t="s">
        <v>1050</v>
      </c>
      <c r="AT190" s="4"/>
      <c r="AU190" s="3" t="s">
        <v>166</v>
      </c>
      <c r="AV190" s="2">
        <v>0</v>
      </c>
      <c r="AW190" s="4"/>
      <c r="AX190" s="4"/>
      <c r="AY190" s="2">
        <v>0</v>
      </c>
      <c r="AZ190" s="2">
        <v>0</v>
      </c>
      <c r="BA190" s="8">
        <v>3.65</v>
      </c>
      <c r="BB190" s="3" t="s">
        <v>2618</v>
      </c>
      <c r="BC190" s="8">
        <v>0.5</v>
      </c>
    </row>
    <row r="191" ht="15" spans="1:55">
      <c r="A191" s="2">
        <v>190</v>
      </c>
      <c r="B191" s="3" t="s">
        <v>4885</v>
      </c>
      <c r="C191" s="3" t="s">
        <v>4886</v>
      </c>
      <c r="D191" s="3" t="s">
        <v>4887</v>
      </c>
      <c r="E191" s="3" t="s">
        <v>4935</v>
      </c>
      <c r="F191" s="3" t="s">
        <v>3191</v>
      </c>
      <c r="G191" s="3" t="s">
        <v>5404</v>
      </c>
      <c r="H191" s="4"/>
      <c r="I191" s="3" t="s">
        <v>3189</v>
      </c>
      <c r="J191" s="3" t="s">
        <v>4889</v>
      </c>
      <c r="K191" s="2">
        <v>200000</v>
      </c>
      <c r="L191" s="7">
        <v>132926.96</v>
      </c>
      <c r="M191" s="5">
        <v>44181</v>
      </c>
      <c r="N191" s="5">
        <v>45642</v>
      </c>
      <c r="O191" s="6">
        <v>3.95</v>
      </c>
      <c r="P191" s="7">
        <v>30448.81</v>
      </c>
      <c r="Q191" s="7">
        <v>132926.96</v>
      </c>
      <c r="R191" s="2">
        <v>0</v>
      </c>
      <c r="S191" s="7">
        <v>503.18</v>
      </c>
      <c r="T191" s="7">
        <v>0.99</v>
      </c>
      <c r="U191" s="7">
        <v>133431.13</v>
      </c>
      <c r="V191" s="2">
        <v>1</v>
      </c>
      <c r="W191" s="2">
        <v>96</v>
      </c>
      <c r="X191" s="2">
        <v>96</v>
      </c>
      <c r="Y191" s="2">
        <v>0</v>
      </c>
      <c r="Z191" s="2">
        <v>0</v>
      </c>
      <c r="AA191" s="3" t="s">
        <v>5277</v>
      </c>
      <c r="AB191" s="3" t="s">
        <v>1646</v>
      </c>
      <c r="AC191" s="3" t="s">
        <v>288</v>
      </c>
      <c r="AD191" s="3" t="s">
        <v>1333</v>
      </c>
      <c r="AE191" s="3" t="s">
        <v>24</v>
      </c>
      <c r="AF191" s="3" t="s">
        <v>166</v>
      </c>
      <c r="AG191" s="3" t="s">
        <v>166</v>
      </c>
      <c r="AH191" s="3" t="s">
        <v>166</v>
      </c>
      <c r="AI191" s="3" t="s">
        <v>5010</v>
      </c>
      <c r="AJ191" s="3" t="s">
        <v>4907</v>
      </c>
      <c r="AK191" s="3" t="s">
        <v>4908</v>
      </c>
      <c r="AL191" s="3" t="s">
        <v>288</v>
      </c>
      <c r="AM191" s="3" t="s">
        <v>4909</v>
      </c>
      <c r="AN191" s="3" t="s">
        <v>4894</v>
      </c>
      <c r="AO191" s="3" t="s">
        <v>4895</v>
      </c>
      <c r="AP191" s="3" t="s">
        <v>279</v>
      </c>
      <c r="AQ191" s="4"/>
      <c r="AR191" s="4"/>
      <c r="AS191" s="3" t="s">
        <v>599</v>
      </c>
      <c r="AT191" s="4"/>
      <c r="AU191" s="3" t="s">
        <v>166</v>
      </c>
      <c r="AV191" s="2">
        <v>0</v>
      </c>
      <c r="AW191" s="4"/>
      <c r="AX191" s="4"/>
      <c r="AY191" s="2">
        <v>96</v>
      </c>
      <c r="AZ191" s="7">
        <v>132926.96</v>
      </c>
      <c r="BA191" s="8">
        <v>3.45</v>
      </c>
      <c r="BB191" s="3" t="s">
        <v>268</v>
      </c>
      <c r="BC191" s="8">
        <v>0.5</v>
      </c>
    </row>
    <row r="192" ht="15" spans="1:55">
      <c r="A192" s="2">
        <v>191</v>
      </c>
      <c r="B192" s="3" t="s">
        <v>4885</v>
      </c>
      <c r="C192" s="3" t="s">
        <v>4886</v>
      </c>
      <c r="D192" s="3" t="s">
        <v>4887</v>
      </c>
      <c r="E192" s="3" t="s">
        <v>4935</v>
      </c>
      <c r="F192" s="3" t="s">
        <v>3225</v>
      </c>
      <c r="G192" s="3" t="s">
        <v>3224</v>
      </c>
      <c r="H192" s="4"/>
      <c r="I192" s="3" t="s">
        <v>3223</v>
      </c>
      <c r="J192" s="3" t="s">
        <v>4889</v>
      </c>
      <c r="K192" s="2">
        <v>250000</v>
      </c>
      <c r="L192" s="2">
        <v>0</v>
      </c>
      <c r="M192" s="5">
        <v>44182</v>
      </c>
      <c r="N192" s="5">
        <v>45277</v>
      </c>
      <c r="O192" s="6">
        <v>4.15</v>
      </c>
      <c r="P192" s="7">
        <v>31505.33</v>
      </c>
      <c r="Q192" s="2">
        <v>0</v>
      </c>
      <c r="R192" s="2">
        <v>0</v>
      </c>
      <c r="S192" s="2">
        <v>0</v>
      </c>
      <c r="T192" s="2">
        <v>0</v>
      </c>
      <c r="U192" s="2">
        <v>0</v>
      </c>
      <c r="V192" s="2">
        <v>0</v>
      </c>
      <c r="W192" s="2">
        <v>0</v>
      </c>
      <c r="X192" s="2">
        <v>0</v>
      </c>
      <c r="Y192" s="2">
        <v>0</v>
      </c>
      <c r="Z192" s="2">
        <v>0</v>
      </c>
      <c r="AA192" s="3" t="s">
        <v>279</v>
      </c>
      <c r="AB192" s="3" t="s">
        <v>279</v>
      </c>
      <c r="AC192" s="3" t="s">
        <v>4950</v>
      </c>
      <c r="AD192" s="3" t="s">
        <v>1333</v>
      </c>
      <c r="AE192" s="3" t="s">
        <v>24</v>
      </c>
      <c r="AF192" s="3" t="s">
        <v>166</v>
      </c>
      <c r="AG192" s="3" t="s">
        <v>24</v>
      </c>
      <c r="AH192" s="3" t="s">
        <v>166</v>
      </c>
      <c r="AI192" s="3" t="s">
        <v>4890</v>
      </c>
      <c r="AJ192" s="3" t="s">
        <v>5005</v>
      </c>
      <c r="AK192" s="3" t="s">
        <v>5006</v>
      </c>
      <c r="AL192" s="3" t="s">
        <v>288</v>
      </c>
      <c r="AM192" s="3" t="s">
        <v>4909</v>
      </c>
      <c r="AN192" s="3" t="s">
        <v>4894</v>
      </c>
      <c r="AO192" s="3" t="s">
        <v>4895</v>
      </c>
      <c r="AP192" s="3" t="s">
        <v>279</v>
      </c>
      <c r="AQ192" s="4"/>
      <c r="AR192" s="4"/>
      <c r="AS192" s="3" t="s">
        <v>1050</v>
      </c>
      <c r="AT192" s="4"/>
      <c r="AU192" s="3" t="s">
        <v>166</v>
      </c>
      <c r="AV192" s="2">
        <v>0</v>
      </c>
      <c r="AW192" s="4"/>
      <c r="AX192" s="4"/>
      <c r="AY192" s="2">
        <v>0</v>
      </c>
      <c r="AZ192" s="2">
        <v>0</v>
      </c>
      <c r="BA192" s="8">
        <v>3.65</v>
      </c>
      <c r="BB192" s="3" t="s">
        <v>2618</v>
      </c>
      <c r="BC192" s="8">
        <v>0.5</v>
      </c>
    </row>
    <row r="193" ht="15" spans="1:55">
      <c r="A193" s="2">
        <v>192</v>
      </c>
      <c r="B193" s="3" t="s">
        <v>4885</v>
      </c>
      <c r="C193" s="3" t="s">
        <v>4886</v>
      </c>
      <c r="D193" s="3" t="s">
        <v>4887</v>
      </c>
      <c r="E193" s="3" t="s">
        <v>4935</v>
      </c>
      <c r="F193" s="3" t="s">
        <v>3242</v>
      </c>
      <c r="G193" s="3" t="s">
        <v>3241</v>
      </c>
      <c r="H193" s="4"/>
      <c r="I193" s="3" t="s">
        <v>3240</v>
      </c>
      <c r="J193" s="3" t="s">
        <v>4889</v>
      </c>
      <c r="K193" s="2">
        <v>300000</v>
      </c>
      <c r="L193" s="2">
        <v>0</v>
      </c>
      <c r="M193" s="5">
        <v>44182</v>
      </c>
      <c r="N193" s="5">
        <v>45277</v>
      </c>
      <c r="O193" s="6">
        <v>4.15</v>
      </c>
      <c r="P193" s="7">
        <v>34381.65</v>
      </c>
      <c r="Q193" s="2">
        <v>0</v>
      </c>
      <c r="R193" s="2">
        <v>0</v>
      </c>
      <c r="S193" s="2">
        <v>0</v>
      </c>
      <c r="T193" s="2">
        <v>0</v>
      </c>
      <c r="U193" s="2">
        <v>0</v>
      </c>
      <c r="V193" s="2">
        <v>0</v>
      </c>
      <c r="W193" s="2">
        <v>0</v>
      </c>
      <c r="X193" s="2">
        <v>0</v>
      </c>
      <c r="Y193" s="2">
        <v>0</v>
      </c>
      <c r="Z193" s="2">
        <v>0</v>
      </c>
      <c r="AA193" s="3" t="s">
        <v>279</v>
      </c>
      <c r="AB193" s="3" t="s">
        <v>279</v>
      </c>
      <c r="AC193" s="3" t="s">
        <v>4946</v>
      </c>
      <c r="AD193" s="3" t="s">
        <v>1333</v>
      </c>
      <c r="AE193" s="3" t="s">
        <v>24</v>
      </c>
      <c r="AF193" s="3" t="s">
        <v>166</v>
      </c>
      <c r="AG193" s="3" t="s">
        <v>24</v>
      </c>
      <c r="AH193" s="3" t="s">
        <v>166</v>
      </c>
      <c r="AI193" s="3" t="s">
        <v>4890</v>
      </c>
      <c r="AJ193" s="3" t="s">
        <v>5005</v>
      </c>
      <c r="AK193" s="3" t="s">
        <v>5006</v>
      </c>
      <c r="AL193" s="3" t="s">
        <v>288</v>
      </c>
      <c r="AM193" s="3" t="s">
        <v>4909</v>
      </c>
      <c r="AN193" s="3" t="s">
        <v>4894</v>
      </c>
      <c r="AO193" s="3" t="s">
        <v>4895</v>
      </c>
      <c r="AP193" s="3" t="s">
        <v>279</v>
      </c>
      <c r="AQ193" s="4"/>
      <c r="AR193" s="4"/>
      <c r="AS193" s="3" t="s">
        <v>1050</v>
      </c>
      <c r="AT193" s="4"/>
      <c r="AU193" s="3" t="s">
        <v>166</v>
      </c>
      <c r="AV193" s="2">
        <v>0</v>
      </c>
      <c r="AW193" s="4"/>
      <c r="AX193" s="4"/>
      <c r="AY193" s="2">
        <v>0</v>
      </c>
      <c r="AZ193" s="2">
        <v>0</v>
      </c>
      <c r="BA193" s="8">
        <v>3.65</v>
      </c>
      <c r="BB193" s="3" t="s">
        <v>2618</v>
      </c>
      <c r="BC193" s="8">
        <v>0.5</v>
      </c>
    </row>
    <row r="194" ht="15" spans="1:55">
      <c r="A194" s="2">
        <v>193</v>
      </c>
      <c r="B194" s="3" t="s">
        <v>4885</v>
      </c>
      <c r="C194" s="3" t="s">
        <v>4886</v>
      </c>
      <c r="D194" s="3" t="s">
        <v>4887</v>
      </c>
      <c r="E194" s="3" t="s">
        <v>4935</v>
      </c>
      <c r="F194" s="3" t="s">
        <v>3259</v>
      </c>
      <c r="G194" s="3" t="s">
        <v>3258</v>
      </c>
      <c r="H194" s="4"/>
      <c r="I194" s="3" t="s">
        <v>3257</v>
      </c>
      <c r="J194" s="3" t="s">
        <v>4889</v>
      </c>
      <c r="K194" s="2">
        <v>300000</v>
      </c>
      <c r="L194" s="2">
        <v>0</v>
      </c>
      <c r="M194" s="5">
        <v>44182</v>
      </c>
      <c r="N194" s="5">
        <v>45277</v>
      </c>
      <c r="O194" s="6">
        <v>4.15</v>
      </c>
      <c r="P194" s="7">
        <v>37805.82</v>
      </c>
      <c r="Q194" s="2">
        <v>0</v>
      </c>
      <c r="R194" s="2">
        <v>0</v>
      </c>
      <c r="S194" s="2">
        <v>0</v>
      </c>
      <c r="T194" s="2">
        <v>0</v>
      </c>
      <c r="U194" s="2">
        <v>0</v>
      </c>
      <c r="V194" s="2">
        <v>0</v>
      </c>
      <c r="W194" s="2">
        <v>0</v>
      </c>
      <c r="X194" s="2">
        <v>0</v>
      </c>
      <c r="Y194" s="2">
        <v>0</v>
      </c>
      <c r="Z194" s="2">
        <v>0</v>
      </c>
      <c r="AA194" s="3" t="s">
        <v>279</v>
      </c>
      <c r="AB194" s="3" t="s">
        <v>279</v>
      </c>
      <c r="AC194" s="3" t="s">
        <v>288</v>
      </c>
      <c r="AD194" s="3" t="s">
        <v>1333</v>
      </c>
      <c r="AE194" s="3" t="s">
        <v>24</v>
      </c>
      <c r="AF194" s="3" t="s">
        <v>166</v>
      </c>
      <c r="AG194" s="3" t="s">
        <v>24</v>
      </c>
      <c r="AH194" s="3" t="s">
        <v>166</v>
      </c>
      <c r="AI194" s="3" t="s">
        <v>4890</v>
      </c>
      <c r="AJ194" s="3" t="s">
        <v>5405</v>
      </c>
      <c r="AK194" s="3" t="s">
        <v>5406</v>
      </c>
      <c r="AL194" s="3" t="s">
        <v>288</v>
      </c>
      <c r="AM194" s="3" t="s">
        <v>4909</v>
      </c>
      <c r="AN194" s="3" t="s">
        <v>4894</v>
      </c>
      <c r="AO194" s="3" t="s">
        <v>4895</v>
      </c>
      <c r="AP194" s="3" t="s">
        <v>279</v>
      </c>
      <c r="AQ194" s="4"/>
      <c r="AR194" s="4"/>
      <c r="AS194" s="3" t="s">
        <v>1050</v>
      </c>
      <c r="AT194" s="4"/>
      <c r="AU194" s="3" t="s">
        <v>166</v>
      </c>
      <c r="AV194" s="2">
        <v>0</v>
      </c>
      <c r="AW194" s="4"/>
      <c r="AX194" s="4"/>
      <c r="AY194" s="2">
        <v>0</v>
      </c>
      <c r="AZ194" s="2">
        <v>0</v>
      </c>
      <c r="BA194" s="8">
        <v>3.65</v>
      </c>
      <c r="BB194" s="3" t="s">
        <v>2618</v>
      </c>
      <c r="BC194" s="8">
        <v>0.5</v>
      </c>
    </row>
    <row r="195" ht="15" spans="1:55">
      <c r="A195" s="2">
        <v>194</v>
      </c>
      <c r="B195" s="3" t="s">
        <v>4885</v>
      </c>
      <c r="C195" s="3" t="s">
        <v>4886</v>
      </c>
      <c r="D195" s="3" t="s">
        <v>4887</v>
      </c>
      <c r="E195" s="3" t="s">
        <v>4888</v>
      </c>
      <c r="F195" s="3" t="s">
        <v>5407</v>
      </c>
      <c r="G195" s="3" t="s">
        <v>5408</v>
      </c>
      <c r="H195" s="4"/>
      <c r="I195" s="3" t="s">
        <v>5409</v>
      </c>
      <c r="J195" s="3" t="s">
        <v>4889</v>
      </c>
      <c r="K195" s="2">
        <v>300000</v>
      </c>
      <c r="L195" s="2">
        <v>0</v>
      </c>
      <c r="M195" s="5">
        <v>44181</v>
      </c>
      <c r="N195" s="5">
        <v>45276</v>
      </c>
      <c r="O195" s="6">
        <v>4.15</v>
      </c>
      <c r="P195" s="7">
        <v>29156.96</v>
      </c>
      <c r="Q195" s="2">
        <v>0</v>
      </c>
      <c r="R195" s="2">
        <v>0</v>
      </c>
      <c r="S195" s="2">
        <v>0</v>
      </c>
      <c r="T195" s="2">
        <v>0</v>
      </c>
      <c r="U195" s="2">
        <v>0</v>
      </c>
      <c r="V195" s="2">
        <v>0</v>
      </c>
      <c r="W195" s="2">
        <v>0</v>
      </c>
      <c r="X195" s="2">
        <v>0</v>
      </c>
      <c r="Y195" s="2">
        <v>0</v>
      </c>
      <c r="Z195" s="2">
        <v>0</v>
      </c>
      <c r="AA195" s="3" t="s">
        <v>279</v>
      </c>
      <c r="AB195" s="3" t="s">
        <v>279</v>
      </c>
      <c r="AC195" s="3" t="s">
        <v>4900</v>
      </c>
      <c r="AD195" s="3" t="s">
        <v>270</v>
      </c>
      <c r="AE195" s="3" t="s">
        <v>166</v>
      </c>
      <c r="AF195" s="3" t="s">
        <v>166</v>
      </c>
      <c r="AG195" s="3" t="s">
        <v>24</v>
      </c>
      <c r="AH195" s="3" t="s">
        <v>166</v>
      </c>
      <c r="AI195" s="3" t="s">
        <v>4890</v>
      </c>
      <c r="AJ195" s="3" t="s">
        <v>4951</v>
      </c>
      <c r="AK195" s="3" t="s">
        <v>4952</v>
      </c>
      <c r="AL195" s="3" t="s">
        <v>4900</v>
      </c>
      <c r="AM195" s="3" t="s">
        <v>4953</v>
      </c>
      <c r="AN195" s="3" t="s">
        <v>4894</v>
      </c>
      <c r="AO195" s="3" t="s">
        <v>4895</v>
      </c>
      <c r="AP195" s="3" t="s">
        <v>279</v>
      </c>
      <c r="AQ195" s="4"/>
      <c r="AR195" s="4"/>
      <c r="AS195" s="3" t="s">
        <v>1050</v>
      </c>
      <c r="AT195" s="4"/>
      <c r="AU195" s="3" t="s">
        <v>166</v>
      </c>
      <c r="AV195" s="2">
        <v>0</v>
      </c>
      <c r="AW195" s="4"/>
      <c r="AX195" s="4"/>
      <c r="AY195" s="2">
        <v>0</v>
      </c>
      <c r="AZ195" s="2">
        <v>0</v>
      </c>
      <c r="BA195" s="8">
        <v>3.65</v>
      </c>
      <c r="BB195" s="3" t="s">
        <v>2618</v>
      </c>
      <c r="BC195" s="8">
        <v>0.5</v>
      </c>
    </row>
    <row r="196" ht="15" spans="1:55">
      <c r="A196" s="2">
        <v>195</v>
      </c>
      <c r="B196" s="3" t="s">
        <v>4885</v>
      </c>
      <c r="C196" s="3" t="s">
        <v>4886</v>
      </c>
      <c r="D196" s="3" t="s">
        <v>4887</v>
      </c>
      <c r="E196" s="3" t="s">
        <v>4888</v>
      </c>
      <c r="F196" s="3" t="s">
        <v>5410</v>
      </c>
      <c r="G196" s="3" t="s">
        <v>5411</v>
      </c>
      <c r="H196" s="4"/>
      <c r="I196" s="3" t="s">
        <v>5412</v>
      </c>
      <c r="J196" s="3" t="s">
        <v>4889</v>
      </c>
      <c r="K196" s="2">
        <v>300000</v>
      </c>
      <c r="L196" s="2">
        <v>0</v>
      </c>
      <c r="M196" s="5">
        <v>44182</v>
      </c>
      <c r="N196" s="5">
        <v>45277</v>
      </c>
      <c r="O196" s="6">
        <v>4.15</v>
      </c>
      <c r="P196" s="7">
        <v>29139.67</v>
      </c>
      <c r="Q196" s="2">
        <v>0</v>
      </c>
      <c r="R196" s="2">
        <v>0</v>
      </c>
      <c r="S196" s="2">
        <v>0</v>
      </c>
      <c r="T196" s="2">
        <v>0</v>
      </c>
      <c r="U196" s="2">
        <v>0</v>
      </c>
      <c r="V196" s="2">
        <v>0</v>
      </c>
      <c r="W196" s="2">
        <v>0</v>
      </c>
      <c r="X196" s="2">
        <v>0</v>
      </c>
      <c r="Y196" s="2">
        <v>0</v>
      </c>
      <c r="Z196" s="2">
        <v>0</v>
      </c>
      <c r="AA196" s="3" t="s">
        <v>279</v>
      </c>
      <c r="AB196" s="3" t="s">
        <v>279</v>
      </c>
      <c r="AC196" s="3" t="s">
        <v>4900</v>
      </c>
      <c r="AD196" s="3" t="s">
        <v>270</v>
      </c>
      <c r="AE196" s="3" t="s">
        <v>166</v>
      </c>
      <c r="AF196" s="3" t="s">
        <v>166</v>
      </c>
      <c r="AG196" s="3" t="s">
        <v>24</v>
      </c>
      <c r="AH196" s="3" t="s">
        <v>166</v>
      </c>
      <c r="AI196" s="3" t="s">
        <v>4890</v>
      </c>
      <c r="AJ196" s="3" t="s">
        <v>5005</v>
      </c>
      <c r="AK196" s="3" t="s">
        <v>5006</v>
      </c>
      <c r="AL196" s="3" t="s">
        <v>288</v>
      </c>
      <c r="AM196" s="3" t="s">
        <v>4909</v>
      </c>
      <c r="AN196" s="3" t="s">
        <v>4894</v>
      </c>
      <c r="AO196" s="3" t="s">
        <v>4895</v>
      </c>
      <c r="AP196" s="3" t="s">
        <v>279</v>
      </c>
      <c r="AQ196" s="4"/>
      <c r="AR196" s="4"/>
      <c r="AS196" s="3" t="s">
        <v>1050</v>
      </c>
      <c r="AT196" s="4"/>
      <c r="AU196" s="3" t="s">
        <v>166</v>
      </c>
      <c r="AV196" s="2">
        <v>0</v>
      </c>
      <c r="AW196" s="4"/>
      <c r="AX196" s="4"/>
      <c r="AY196" s="2">
        <v>0</v>
      </c>
      <c r="AZ196" s="2">
        <v>0</v>
      </c>
      <c r="BA196" s="8">
        <v>3.65</v>
      </c>
      <c r="BB196" s="3" t="s">
        <v>2618</v>
      </c>
      <c r="BC196" s="8">
        <v>0.5</v>
      </c>
    </row>
    <row r="197" ht="15" spans="1:55">
      <c r="A197" s="2">
        <v>196</v>
      </c>
      <c r="B197" s="3" t="s">
        <v>4885</v>
      </c>
      <c r="C197" s="3" t="s">
        <v>4886</v>
      </c>
      <c r="D197" s="3" t="s">
        <v>4887</v>
      </c>
      <c r="E197" s="3" t="s">
        <v>4888</v>
      </c>
      <c r="F197" s="3" t="s">
        <v>3277</v>
      </c>
      <c r="G197" s="3" t="s">
        <v>3276</v>
      </c>
      <c r="H197" s="4"/>
      <c r="I197" s="3" t="s">
        <v>3275</v>
      </c>
      <c r="J197" s="3" t="s">
        <v>4889</v>
      </c>
      <c r="K197" s="2">
        <v>300000</v>
      </c>
      <c r="L197" s="2">
        <v>0</v>
      </c>
      <c r="M197" s="5">
        <v>44182</v>
      </c>
      <c r="N197" s="5">
        <v>45277</v>
      </c>
      <c r="O197" s="6">
        <v>4.15</v>
      </c>
      <c r="P197" s="7">
        <v>29139.67</v>
      </c>
      <c r="Q197" s="2">
        <v>0</v>
      </c>
      <c r="R197" s="2">
        <v>0</v>
      </c>
      <c r="S197" s="2">
        <v>0</v>
      </c>
      <c r="T197" s="2">
        <v>0</v>
      </c>
      <c r="U197" s="2">
        <v>0</v>
      </c>
      <c r="V197" s="2">
        <v>0</v>
      </c>
      <c r="W197" s="2">
        <v>0</v>
      </c>
      <c r="X197" s="2">
        <v>0</v>
      </c>
      <c r="Y197" s="2">
        <v>0</v>
      </c>
      <c r="Z197" s="2">
        <v>0</v>
      </c>
      <c r="AA197" s="3" t="s">
        <v>279</v>
      </c>
      <c r="AB197" s="3" t="s">
        <v>279</v>
      </c>
      <c r="AC197" s="3" t="s">
        <v>288</v>
      </c>
      <c r="AD197" s="3" t="s">
        <v>270</v>
      </c>
      <c r="AE197" s="3" t="s">
        <v>166</v>
      </c>
      <c r="AF197" s="3" t="s">
        <v>166</v>
      </c>
      <c r="AG197" s="3" t="s">
        <v>24</v>
      </c>
      <c r="AH197" s="3" t="s">
        <v>166</v>
      </c>
      <c r="AI197" s="3" t="s">
        <v>4890</v>
      </c>
      <c r="AJ197" s="3" t="s">
        <v>5413</v>
      </c>
      <c r="AK197" s="3" t="s">
        <v>5414</v>
      </c>
      <c r="AL197" s="3" t="s">
        <v>288</v>
      </c>
      <c r="AM197" s="3" t="s">
        <v>4909</v>
      </c>
      <c r="AN197" s="3" t="s">
        <v>4894</v>
      </c>
      <c r="AO197" s="3" t="s">
        <v>4895</v>
      </c>
      <c r="AP197" s="3" t="s">
        <v>279</v>
      </c>
      <c r="AQ197" s="4"/>
      <c r="AR197" s="4"/>
      <c r="AS197" s="3" t="s">
        <v>599</v>
      </c>
      <c r="AT197" s="4"/>
      <c r="AU197" s="3" t="s">
        <v>166</v>
      </c>
      <c r="AV197" s="2">
        <v>0</v>
      </c>
      <c r="AW197" s="4"/>
      <c r="AX197" s="4"/>
      <c r="AY197" s="2">
        <v>0</v>
      </c>
      <c r="AZ197" s="2">
        <v>0</v>
      </c>
      <c r="BA197" s="8">
        <v>3.65</v>
      </c>
      <c r="BB197" s="3" t="s">
        <v>2618</v>
      </c>
      <c r="BC197" s="8">
        <v>0.5</v>
      </c>
    </row>
    <row r="198" ht="15" spans="1:55">
      <c r="A198" s="2">
        <v>197</v>
      </c>
      <c r="B198" s="3" t="s">
        <v>4885</v>
      </c>
      <c r="C198" s="3" t="s">
        <v>4886</v>
      </c>
      <c r="D198" s="3" t="s">
        <v>4887</v>
      </c>
      <c r="E198" s="3" t="s">
        <v>4888</v>
      </c>
      <c r="F198" s="3" t="s">
        <v>5415</v>
      </c>
      <c r="G198" s="3" t="s">
        <v>5416</v>
      </c>
      <c r="H198" s="4"/>
      <c r="I198" s="3" t="s">
        <v>5417</v>
      </c>
      <c r="J198" s="3" t="s">
        <v>4889</v>
      </c>
      <c r="K198" s="2">
        <v>300000</v>
      </c>
      <c r="L198" s="2">
        <v>0</v>
      </c>
      <c r="M198" s="5">
        <v>44183</v>
      </c>
      <c r="N198" s="5">
        <v>45278</v>
      </c>
      <c r="O198" s="6">
        <v>4.15</v>
      </c>
      <c r="P198" s="7">
        <v>30985.76</v>
      </c>
      <c r="Q198" s="2">
        <v>0</v>
      </c>
      <c r="R198" s="2">
        <v>0</v>
      </c>
      <c r="S198" s="2">
        <v>0</v>
      </c>
      <c r="T198" s="2">
        <v>0</v>
      </c>
      <c r="U198" s="2">
        <v>0</v>
      </c>
      <c r="V198" s="2">
        <v>0</v>
      </c>
      <c r="W198" s="2">
        <v>0</v>
      </c>
      <c r="X198" s="2">
        <v>0</v>
      </c>
      <c r="Y198" s="2">
        <v>0</v>
      </c>
      <c r="Z198" s="2">
        <v>0</v>
      </c>
      <c r="AA198" s="3" t="s">
        <v>279</v>
      </c>
      <c r="AB198" s="3" t="s">
        <v>279</v>
      </c>
      <c r="AC198" s="3" t="s">
        <v>288</v>
      </c>
      <c r="AD198" s="3" t="s">
        <v>270</v>
      </c>
      <c r="AE198" s="3" t="s">
        <v>166</v>
      </c>
      <c r="AF198" s="3" t="s">
        <v>166</v>
      </c>
      <c r="AG198" s="3" t="s">
        <v>24</v>
      </c>
      <c r="AH198" s="3" t="s">
        <v>166</v>
      </c>
      <c r="AI198" s="3" t="s">
        <v>4890</v>
      </c>
      <c r="AJ198" s="3" t="s">
        <v>5418</v>
      </c>
      <c r="AK198" s="3" t="s">
        <v>5419</v>
      </c>
      <c r="AL198" s="3" t="s">
        <v>288</v>
      </c>
      <c r="AM198" s="3" t="s">
        <v>4928</v>
      </c>
      <c r="AN198" s="3" t="s">
        <v>4894</v>
      </c>
      <c r="AO198" s="3" t="s">
        <v>4895</v>
      </c>
      <c r="AP198" s="3" t="s">
        <v>279</v>
      </c>
      <c r="AQ198" s="4"/>
      <c r="AR198" s="4"/>
      <c r="AS198" s="3" t="s">
        <v>599</v>
      </c>
      <c r="AT198" s="4"/>
      <c r="AU198" s="3" t="s">
        <v>166</v>
      </c>
      <c r="AV198" s="2">
        <v>0</v>
      </c>
      <c r="AW198" s="4"/>
      <c r="AX198" s="4"/>
      <c r="AY198" s="2">
        <v>0</v>
      </c>
      <c r="AZ198" s="2">
        <v>0</v>
      </c>
      <c r="BA198" s="8">
        <v>3.65</v>
      </c>
      <c r="BB198" s="3" t="s">
        <v>2618</v>
      </c>
      <c r="BC198" s="8">
        <v>0.5</v>
      </c>
    </row>
    <row r="199" ht="15" spans="1:55">
      <c r="A199" s="2">
        <v>198</v>
      </c>
      <c r="B199" s="3" t="s">
        <v>4885</v>
      </c>
      <c r="C199" s="3" t="s">
        <v>4886</v>
      </c>
      <c r="D199" s="3" t="s">
        <v>4887</v>
      </c>
      <c r="E199" s="3" t="s">
        <v>4935</v>
      </c>
      <c r="F199" s="3" t="s">
        <v>5420</v>
      </c>
      <c r="G199" s="3" t="s">
        <v>5421</v>
      </c>
      <c r="H199" s="4"/>
      <c r="I199" s="3" t="s">
        <v>5422</v>
      </c>
      <c r="J199" s="3" t="s">
        <v>4889</v>
      </c>
      <c r="K199" s="2">
        <v>300000</v>
      </c>
      <c r="L199" s="2">
        <v>0</v>
      </c>
      <c r="M199" s="5">
        <v>44183</v>
      </c>
      <c r="N199" s="5">
        <v>45278</v>
      </c>
      <c r="O199" s="6">
        <v>4.15</v>
      </c>
      <c r="P199" s="7">
        <v>29122.67</v>
      </c>
      <c r="Q199" s="2">
        <v>0</v>
      </c>
      <c r="R199" s="2">
        <v>0</v>
      </c>
      <c r="S199" s="2">
        <v>0</v>
      </c>
      <c r="T199" s="2">
        <v>0</v>
      </c>
      <c r="U199" s="2">
        <v>0</v>
      </c>
      <c r="V199" s="2">
        <v>0</v>
      </c>
      <c r="W199" s="2">
        <v>0</v>
      </c>
      <c r="X199" s="2">
        <v>0</v>
      </c>
      <c r="Y199" s="2">
        <v>0</v>
      </c>
      <c r="Z199" s="2">
        <v>0</v>
      </c>
      <c r="AA199" s="3" t="s">
        <v>279</v>
      </c>
      <c r="AB199" s="3" t="s">
        <v>279</v>
      </c>
      <c r="AC199" s="3" t="s">
        <v>4939</v>
      </c>
      <c r="AD199" s="3" t="s">
        <v>1333</v>
      </c>
      <c r="AE199" s="3" t="s">
        <v>24</v>
      </c>
      <c r="AF199" s="3" t="s">
        <v>166</v>
      </c>
      <c r="AG199" s="3" t="s">
        <v>24</v>
      </c>
      <c r="AH199" s="3" t="s">
        <v>166</v>
      </c>
      <c r="AI199" s="3" t="s">
        <v>4890</v>
      </c>
      <c r="AJ199" s="3" t="s">
        <v>5423</v>
      </c>
      <c r="AK199" s="3" t="s">
        <v>5424</v>
      </c>
      <c r="AL199" s="3" t="s">
        <v>4939</v>
      </c>
      <c r="AM199" s="3" t="s">
        <v>272</v>
      </c>
      <c r="AN199" s="3" t="s">
        <v>4894</v>
      </c>
      <c r="AO199" s="3" t="s">
        <v>4910</v>
      </c>
      <c r="AP199" s="3" t="s">
        <v>279</v>
      </c>
      <c r="AQ199" s="4"/>
      <c r="AR199" s="4"/>
      <c r="AS199" s="3" t="s">
        <v>1050</v>
      </c>
      <c r="AT199" s="4"/>
      <c r="AU199" s="3" t="s">
        <v>166</v>
      </c>
      <c r="AV199" s="2">
        <v>0</v>
      </c>
      <c r="AW199" s="4"/>
      <c r="AX199" s="4"/>
      <c r="AY199" s="2">
        <v>0</v>
      </c>
      <c r="AZ199" s="2">
        <v>0</v>
      </c>
      <c r="BA199" s="8">
        <v>3.65</v>
      </c>
      <c r="BB199" s="3" t="s">
        <v>2618</v>
      </c>
      <c r="BC199" s="8">
        <v>0.5</v>
      </c>
    </row>
    <row r="200" ht="15" spans="1:55">
      <c r="A200" s="2">
        <v>199</v>
      </c>
      <c r="B200" s="3" t="s">
        <v>4885</v>
      </c>
      <c r="C200" s="3" t="s">
        <v>4886</v>
      </c>
      <c r="D200" s="3" t="s">
        <v>4887</v>
      </c>
      <c r="E200" s="3" t="s">
        <v>4935</v>
      </c>
      <c r="F200" s="3" t="s">
        <v>5425</v>
      </c>
      <c r="G200" s="3" t="s">
        <v>5426</v>
      </c>
      <c r="H200" s="4"/>
      <c r="I200" s="3" t="s">
        <v>5427</v>
      </c>
      <c r="J200" s="3" t="s">
        <v>4889</v>
      </c>
      <c r="K200" s="2">
        <v>300000</v>
      </c>
      <c r="L200" s="2">
        <v>0</v>
      </c>
      <c r="M200" s="5">
        <v>44183</v>
      </c>
      <c r="N200" s="5">
        <v>45278</v>
      </c>
      <c r="O200" s="6">
        <v>4.15</v>
      </c>
      <c r="P200" s="7">
        <v>29122.4</v>
      </c>
      <c r="Q200" s="2">
        <v>0</v>
      </c>
      <c r="R200" s="2">
        <v>0</v>
      </c>
      <c r="S200" s="2">
        <v>0</v>
      </c>
      <c r="T200" s="2">
        <v>0</v>
      </c>
      <c r="U200" s="2">
        <v>0</v>
      </c>
      <c r="V200" s="2">
        <v>0</v>
      </c>
      <c r="W200" s="2">
        <v>0</v>
      </c>
      <c r="X200" s="2">
        <v>0</v>
      </c>
      <c r="Y200" s="2">
        <v>0</v>
      </c>
      <c r="Z200" s="2">
        <v>0</v>
      </c>
      <c r="AA200" s="3" t="s">
        <v>279</v>
      </c>
      <c r="AB200" s="3" t="s">
        <v>279</v>
      </c>
      <c r="AC200" s="3" t="s">
        <v>4939</v>
      </c>
      <c r="AD200" s="3" t="s">
        <v>1333</v>
      </c>
      <c r="AE200" s="3" t="s">
        <v>24</v>
      </c>
      <c r="AF200" s="3" t="s">
        <v>166</v>
      </c>
      <c r="AG200" s="3" t="s">
        <v>24</v>
      </c>
      <c r="AH200" s="3" t="s">
        <v>166</v>
      </c>
      <c r="AI200" s="3" t="s">
        <v>4890</v>
      </c>
      <c r="AJ200" s="3" t="s">
        <v>5428</v>
      </c>
      <c r="AK200" s="3" t="s">
        <v>5429</v>
      </c>
      <c r="AL200" s="3" t="s">
        <v>4939</v>
      </c>
      <c r="AM200" s="3" t="s">
        <v>3757</v>
      </c>
      <c r="AN200" s="3" t="s">
        <v>4894</v>
      </c>
      <c r="AO200" s="3" t="s">
        <v>4910</v>
      </c>
      <c r="AP200" s="3" t="s">
        <v>279</v>
      </c>
      <c r="AQ200" s="4"/>
      <c r="AR200" s="4"/>
      <c r="AS200" s="3" t="s">
        <v>599</v>
      </c>
      <c r="AT200" s="4"/>
      <c r="AU200" s="3" t="s">
        <v>166</v>
      </c>
      <c r="AV200" s="2">
        <v>0</v>
      </c>
      <c r="AW200" s="4"/>
      <c r="AX200" s="4"/>
      <c r="AY200" s="2">
        <v>0</v>
      </c>
      <c r="AZ200" s="2">
        <v>0</v>
      </c>
      <c r="BA200" s="8">
        <v>3.65</v>
      </c>
      <c r="BB200" s="3" t="s">
        <v>2618</v>
      </c>
      <c r="BC200" s="8">
        <v>0.5</v>
      </c>
    </row>
    <row r="201" ht="15" spans="1:55">
      <c r="A201" s="2">
        <v>200</v>
      </c>
      <c r="B201" s="3" t="s">
        <v>4885</v>
      </c>
      <c r="C201" s="3" t="s">
        <v>4886</v>
      </c>
      <c r="D201" s="3" t="s">
        <v>4887</v>
      </c>
      <c r="E201" s="3" t="s">
        <v>4935</v>
      </c>
      <c r="F201" s="3" t="s">
        <v>3208</v>
      </c>
      <c r="G201" s="3" t="s">
        <v>3207</v>
      </c>
      <c r="H201" s="4"/>
      <c r="I201" s="3" t="s">
        <v>3206</v>
      </c>
      <c r="J201" s="3" t="s">
        <v>4889</v>
      </c>
      <c r="K201" s="2">
        <v>300000</v>
      </c>
      <c r="L201" s="2">
        <v>0</v>
      </c>
      <c r="M201" s="5">
        <v>44182</v>
      </c>
      <c r="N201" s="5">
        <v>45277</v>
      </c>
      <c r="O201" s="6">
        <v>4.15</v>
      </c>
      <c r="P201" s="7">
        <v>37805.82</v>
      </c>
      <c r="Q201" s="2">
        <v>0</v>
      </c>
      <c r="R201" s="2">
        <v>0</v>
      </c>
      <c r="S201" s="2">
        <v>0</v>
      </c>
      <c r="T201" s="2">
        <v>0</v>
      </c>
      <c r="U201" s="2">
        <v>0</v>
      </c>
      <c r="V201" s="2">
        <v>0</v>
      </c>
      <c r="W201" s="2">
        <v>0</v>
      </c>
      <c r="X201" s="2">
        <v>0</v>
      </c>
      <c r="Y201" s="2">
        <v>0</v>
      </c>
      <c r="Z201" s="2">
        <v>0</v>
      </c>
      <c r="AA201" s="3" t="s">
        <v>279</v>
      </c>
      <c r="AB201" s="3" t="s">
        <v>279</v>
      </c>
      <c r="AC201" s="3" t="s">
        <v>288</v>
      </c>
      <c r="AD201" s="3" t="s">
        <v>1333</v>
      </c>
      <c r="AE201" s="3" t="s">
        <v>24</v>
      </c>
      <c r="AF201" s="3" t="s">
        <v>166</v>
      </c>
      <c r="AG201" s="3" t="s">
        <v>24</v>
      </c>
      <c r="AH201" s="3" t="s">
        <v>166</v>
      </c>
      <c r="AI201" s="3" t="s">
        <v>4890</v>
      </c>
      <c r="AJ201" s="3" t="s">
        <v>5145</v>
      </c>
      <c r="AK201" s="3" t="s">
        <v>5146</v>
      </c>
      <c r="AL201" s="3" t="s">
        <v>288</v>
      </c>
      <c r="AM201" s="3" t="s">
        <v>4909</v>
      </c>
      <c r="AN201" s="3" t="s">
        <v>4894</v>
      </c>
      <c r="AO201" s="3" t="s">
        <v>4895</v>
      </c>
      <c r="AP201" s="3" t="s">
        <v>279</v>
      </c>
      <c r="AQ201" s="4"/>
      <c r="AR201" s="4"/>
      <c r="AS201" s="3" t="s">
        <v>1050</v>
      </c>
      <c r="AT201" s="4"/>
      <c r="AU201" s="3" t="s">
        <v>166</v>
      </c>
      <c r="AV201" s="2">
        <v>0</v>
      </c>
      <c r="AW201" s="4"/>
      <c r="AX201" s="4"/>
      <c r="AY201" s="2">
        <v>0</v>
      </c>
      <c r="AZ201" s="2">
        <v>0</v>
      </c>
      <c r="BA201" s="8">
        <v>3.65</v>
      </c>
      <c r="BB201" s="3" t="s">
        <v>2618</v>
      </c>
      <c r="BC201" s="8">
        <v>0.5</v>
      </c>
    </row>
    <row r="202" ht="15" spans="1:55">
      <c r="A202" s="2">
        <v>201</v>
      </c>
      <c r="B202" s="3" t="s">
        <v>4885</v>
      </c>
      <c r="C202" s="3" t="s">
        <v>4886</v>
      </c>
      <c r="D202" s="3" t="s">
        <v>4887</v>
      </c>
      <c r="E202" s="3" t="s">
        <v>4935</v>
      </c>
      <c r="F202" s="3" t="s">
        <v>3288</v>
      </c>
      <c r="G202" s="3" t="s">
        <v>3287</v>
      </c>
      <c r="H202" s="4"/>
      <c r="I202" s="3" t="s">
        <v>3286</v>
      </c>
      <c r="J202" s="3" t="s">
        <v>4889</v>
      </c>
      <c r="K202" s="2">
        <v>300000</v>
      </c>
      <c r="L202" s="2">
        <v>0</v>
      </c>
      <c r="M202" s="5">
        <v>44183</v>
      </c>
      <c r="N202" s="5">
        <v>45278</v>
      </c>
      <c r="O202" s="6">
        <v>4.15</v>
      </c>
      <c r="P202" s="7">
        <v>37804.2</v>
      </c>
      <c r="Q202" s="2">
        <v>0</v>
      </c>
      <c r="R202" s="2">
        <v>0</v>
      </c>
      <c r="S202" s="2">
        <v>0</v>
      </c>
      <c r="T202" s="2">
        <v>0</v>
      </c>
      <c r="U202" s="2">
        <v>0</v>
      </c>
      <c r="V202" s="2">
        <v>0</v>
      </c>
      <c r="W202" s="2">
        <v>0</v>
      </c>
      <c r="X202" s="2">
        <v>0</v>
      </c>
      <c r="Y202" s="2">
        <v>0</v>
      </c>
      <c r="Z202" s="2">
        <v>0</v>
      </c>
      <c r="AA202" s="3" t="s">
        <v>279</v>
      </c>
      <c r="AB202" s="3" t="s">
        <v>279</v>
      </c>
      <c r="AC202" s="3" t="s">
        <v>288</v>
      </c>
      <c r="AD202" s="3" t="s">
        <v>1333</v>
      </c>
      <c r="AE202" s="3" t="s">
        <v>24</v>
      </c>
      <c r="AF202" s="3" t="s">
        <v>166</v>
      </c>
      <c r="AG202" s="3" t="s">
        <v>24</v>
      </c>
      <c r="AH202" s="3" t="s">
        <v>166</v>
      </c>
      <c r="AI202" s="3" t="s">
        <v>4890</v>
      </c>
      <c r="AJ202" s="3" t="s">
        <v>5430</v>
      </c>
      <c r="AK202" s="3" t="s">
        <v>5431</v>
      </c>
      <c r="AL202" s="3" t="s">
        <v>288</v>
      </c>
      <c r="AM202" s="3" t="s">
        <v>4909</v>
      </c>
      <c r="AN202" s="3" t="s">
        <v>4894</v>
      </c>
      <c r="AO202" s="3" t="s">
        <v>4895</v>
      </c>
      <c r="AP202" s="3" t="s">
        <v>279</v>
      </c>
      <c r="AQ202" s="4"/>
      <c r="AR202" s="4"/>
      <c r="AS202" s="3" t="s">
        <v>1050</v>
      </c>
      <c r="AT202" s="4"/>
      <c r="AU202" s="3" t="s">
        <v>166</v>
      </c>
      <c r="AV202" s="2">
        <v>0</v>
      </c>
      <c r="AW202" s="4"/>
      <c r="AX202" s="4"/>
      <c r="AY202" s="2">
        <v>0</v>
      </c>
      <c r="AZ202" s="2">
        <v>0</v>
      </c>
      <c r="BA202" s="8">
        <v>3.65</v>
      </c>
      <c r="BB202" s="3" t="s">
        <v>2618</v>
      </c>
      <c r="BC202" s="8">
        <v>0.5</v>
      </c>
    </row>
    <row r="203" ht="15" spans="1:55">
      <c r="A203" s="2">
        <v>202</v>
      </c>
      <c r="B203" s="3" t="s">
        <v>4885</v>
      </c>
      <c r="C203" s="3" t="s">
        <v>4886</v>
      </c>
      <c r="D203" s="3" t="s">
        <v>4887</v>
      </c>
      <c r="E203" s="3" t="s">
        <v>4935</v>
      </c>
      <c r="F203" s="3" t="s">
        <v>5432</v>
      </c>
      <c r="G203" s="3" t="s">
        <v>5433</v>
      </c>
      <c r="H203" s="4"/>
      <c r="I203" s="3" t="s">
        <v>5434</v>
      </c>
      <c r="J203" s="3" t="s">
        <v>4889</v>
      </c>
      <c r="K203" s="2">
        <v>300000</v>
      </c>
      <c r="L203" s="2">
        <v>0</v>
      </c>
      <c r="M203" s="5">
        <v>44183</v>
      </c>
      <c r="N203" s="5">
        <v>45278</v>
      </c>
      <c r="O203" s="6">
        <v>4.15</v>
      </c>
      <c r="P203" s="7">
        <v>33463.47</v>
      </c>
      <c r="Q203" s="2">
        <v>0</v>
      </c>
      <c r="R203" s="2">
        <v>0</v>
      </c>
      <c r="S203" s="2">
        <v>0</v>
      </c>
      <c r="T203" s="2">
        <v>0</v>
      </c>
      <c r="U203" s="2">
        <v>0</v>
      </c>
      <c r="V203" s="2">
        <v>0</v>
      </c>
      <c r="W203" s="2">
        <v>0</v>
      </c>
      <c r="X203" s="2">
        <v>0</v>
      </c>
      <c r="Y203" s="2">
        <v>0</v>
      </c>
      <c r="Z203" s="2">
        <v>0</v>
      </c>
      <c r="AA203" s="3" t="s">
        <v>279</v>
      </c>
      <c r="AB203" s="3" t="s">
        <v>279</v>
      </c>
      <c r="AC203" s="3" t="s">
        <v>4939</v>
      </c>
      <c r="AD203" s="3" t="s">
        <v>1333</v>
      </c>
      <c r="AE203" s="3" t="s">
        <v>24</v>
      </c>
      <c r="AF203" s="3" t="s">
        <v>166</v>
      </c>
      <c r="AG203" s="3" t="s">
        <v>24</v>
      </c>
      <c r="AH203" s="3" t="s">
        <v>166</v>
      </c>
      <c r="AI203" s="3" t="s">
        <v>4890</v>
      </c>
      <c r="AJ203" s="3" t="s">
        <v>5435</v>
      </c>
      <c r="AK203" s="3" t="s">
        <v>5436</v>
      </c>
      <c r="AL203" s="3" t="s">
        <v>288</v>
      </c>
      <c r="AM203" s="3" t="s">
        <v>4909</v>
      </c>
      <c r="AN203" s="3" t="s">
        <v>4894</v>
      </c>
      <c r="AO203" s="3" t="s">
        <v>4895</v>
      </c>
      <c r="AP203" s="3" t="s">
        <v>279</v>
      </c>
      <c r="AQ203" s="4"/>
      <c r="AR203" s="4"/>
      <c r="AS203" s="3" t="s">
        <v>1050</v>
      </c>
      <c r="AT203" s="4"/>
      <c r="AU203" s="3" t="s">
        <v>166</v>
      </c>
      <c r="AV203" s="2">
        <v>0</v>
      </c>
      <c r="AW203" s="4"/>
      <c r="AX203" s="4"/>
      <c r="AY203" s="2">
        <v>0</v>
      </c>
      <c r="AZ203" s="2">
        <v>0</v>
      </c>
      <c r="BA203" s="8">
        <v>3.65</v>
      </c>
      <c r="BB203" s="3" t="s">
        <v>2618</v>
      </c>
      <c r="BC203" s="8">
        <v>0.5</v>
      </c>
    </row>
    <row r="204" ht="15" spans="1:55">
      <c r="A204" s="2">
        <v>203</v>
      </c>
      <c r="B204" s="3" t="s">
        <v>4885</v>
      </c>
      <c r="C204" s="3" t="s">
        <v>4886</v>
      </c>
      <c r="D204" s="3" t="s">
        <v>4887</v>
      </c>
      <c r="E204" s="3" t="s">
        <v>4935</v>
      </c>
      <c r="F204" s="3" t="s">
        <v>5437</v>
      </c>
      <c r="G204" s="3" t="s">
        <v>5438</v>
      </c>
      <c r="H204" s="4"/>
      <c r="I204" s="3" t="s">
        <v>5439</v>
      </c>
      <c r="J204" s="3" t="s">
        <v>4889</v>
      </c>
      <c r="K204" s="2">
        <v>300000</v>
      </c>
      <c r="L204" s="2">
        <v>0</v>
      </c>
      <c r="M204" s="5">
        <v>44183</v>
      </c>
      <c r="N204" s="5">
        <v>45278</v>
      </c>
      <c r="O204" s="6">
        <v>4.15</v>
      </c>
      <c r="P204" s="7">
        <v>33463.47</v>
      </c>
      <c r="Q204" s="2">
        <v>0</v>
      </c>
      <c r="R204" s="2">
        <v>0</v>
      </c>
      <c r="S204" s="2">
        <v>0</v>
      </c>
      <c r="T204" s="2">
        <v>0</v>
      </c>
      <c r="U204" s="2">
        <v>0</v>
      </c>
      <c r="V204" s="2">
        <v>0</v>
      </c>
      <c r="W204" s="2">
        <v>0</v>
      </c>
      <c r="X204" s="2">
        <v>0</v>
      </c>
      <c r="Y204" s="2">
        <v>0</v>
      </c>
      <c r="Z204" s="2">
        <v>0</v>
      </c>
      <c r="AA204" s="3" t="s">
        <v>279</v>
      </c>
      <c r="AB204" s="3" t="s">
        <v>279</v>
      </c>
      <c r="AC204" s="3" t="s">
        <v>4939</v>
      </c>
      <c r="AD204" s="3" t="s">
        <v>1333</v>
      </c>
      <c r="AE204" s="3" t="s">
        <v>24</v>
      </c>
      <c r="AF204" s="3" t="s">
        <v>166</v>
      </c>
      <c r="AG204" s="3" t="s">
        <v>24</v>
      </c>
      <c r="AH204" s="3" t="s">
        <v>166</v>
      </c>
      <c r="AI204" s="3" t="s">
        <v>4890</v>
      </c>
      <c r="AJ204" s="3" t="s">
        <v>5440</v>
      </c>
      <c r="AK204" s="3" t="s">
        <v>5441</v>
      </c>
      <c r="AL204" s="3" t="s">
        <v>288</v>
      </c>
      <c r="AM204" s="3" t="s">
        <v>4909</v>
      </c>
      <c r="AN204" s="3" t="s">
        <v>4894</v>
      </c>
      <c r="AO204" s="3" t="s">
        <v>4895</v>
      </c>
      <c r="AP204" s="3" t="s">
        <v>279</v>
      </c>
      <c r="AQ204" s="4"/>
      <c r="AR204" s="4"/>
      <c r="AS204" s="3" t="s">
        <v>1050</v>
      </c>
      <c r="AT204" s="4"/>
      <c r="AU204" s="3" t="s">
        <v>166</v>
      </c>
      <c r="AV204" s="2">
        <v>0</v>
      </c>
      <c r="AW204" s="4"/>
      <c r="AX204" s="4"/>
      <c r="AY204" s="2">
        <v>0</v>
      </c>
      <c r="AZ204" s="2">
        <v>0</v>
      </c>
      <c r="BA204" s="8">
        <v>3.65</v>
      </c>
      <c r="BB204" s="3" t="s">
        <v>2618</v>
      </c>
      <c r="BC204" s="8">
        <v>0.5</v>
      </c>
    </row>
    <row r="205" ht="15" spans="1:55">
      <c r="A205" s="2">
        <v>204</v>
      </c>
      <c r="B205" s="3" t="s">
        <v>4885</v>
      </c>
      <c r="C205" s="3" t="s">
        <v>4886</v>
      </c>
      <c r="D205" s="3" t="s">
        <v>4887</v>
      </c>
      <c r="E205" s="3" t="s">
        <v>4935</v>
      </c>
      <c r="F205" s="3" t="s">
        <v>5442</v>
      </c>
      <c r="G205" s="3" t="s">
        <v>5443</v>
      </c>
      <c r="H205" s="4"/>
      <c r="I205" s="3" t="s">
        <v>5444</v>
      </c>
      <c r="J205" s="3" t="s">
        <v>4889</v>
      </c>
      <c r="K205" s="2">
        <v>300000</v>
      </c>
      <c r="L205" s="2">
        <v>0</v>
      </c>
      <c r="M205" s="5">
        <v>44183</v>
      </c>
      <c r="N205" s="5">
        <v>45278</v>
      </c>
      <c r="O205" s="6">
        <v>4.15</v>
      </c>
      <c r="P205" s="7">
        <v>33463.47</v>
      </c>
      <c r="Q205" s="2">
        <v>0</v>
      </c>
      <c r="R205" s="2">
        <v>0</v>
      </c>
      <c r="S205" s="2">
        <v>0</v>
      </c>
      <c r="T205" s="2">
        <v>0</v>
      </c>
      <c r="U205" s="2">
        <v>0</v>
      </c>
      <c r="V205" s="2">
        <v>0</v>
      </c>
      <c r="W205" s="2">
        <v>0</v>
      </c>
      <c r="X205" s="2">
        <v>0</v>
      </c>
      <c r="Y205" s="2">
        <v>0</v>
      </c>
      <c r="Z205" s="2">
        <v>0</v>
      </c>
      <c r="AA205" s="3" t="s">
        <v>279</v>
      </c>
      <c r="AB205" s="3" t="s">
        <v>279</v>
      </c>
      <c r="AC205" s="3" t="s">
        <v>4939</v>
      </c>
      <c r="AD205" s="3" t="s">
        <v>1333</v>
      </c>
      <c r="AE205" s="3" t="s">
        <v>24</v>
      </c>
      <c r="AF205" s="3" t="s">
        <v>166</v>
      </c>
      <c r="AG205" s="3" t="s">
        <v>24</v>
      </c>
      <c r="AH205" s="3" t="s">
        <v>166</v>
      </c>
      <c r="AI205" s="3" t="s">
        <v>4890</v>
      </c>
      <c r="AJ205" s="3" t="s">
        <v>5445</v>
      </c>
      <c r="AK205" s="3" t="s">
        <v>5446</v>
      </c>
      <c r="AL205" s="3" t="s">
        <v>5252</v>
      </c>
      <c r="AM205" s="3" t="s">
        <v>5447</v>
      </c>
      <c r="AN205" s="3" t="s">
        <v>4894</v>
      </c>
      <c r="AO205" s="3" t="s">
        <v>4895</v>
      </c>
      <c r="AP205" s="3" t="s">
        <v>279</v>
      </c>
      <c r="AQ205" s="4"/>
      <c r="AR205" s="4"/>
      <c r="AS205" s="3" t="s">
        <v>1050</v>
      </c>
      <c r="AT205" s="4"/>
      <c r="AU205" s="3" t="s">
        <v>166</v>
      </c>
      <c r="AV205" s="2">
        <v>0</v>
      </c>
      <c r="AW205" s="4"/>
      <c r="AX205" s="4"/>
      <c r="AY205" s="2">
        <v>0</v>
      </c>
      <c r="AZ205" s="2">
        <v>0</v>
      </c>
      <c r="BA205" s="8">
        <v>3.65</v>
      </c>
      <c r="BB205" s="3" t="s">
        <v>2618</v>
      </c>
      <c r="BC205" s="8">
        <v>0.5</v>
      </c>
    </row>
    <row r="206" ht="15" spans="1:55">
      <c r="A206" s="2">
        <v>205</v>
      </c>
      <c r="B206" s="3" t="s">
        <v>4885</v>
      </c>
      <c r="C206" s="3" t="s">
        <v>4886</v>
      </c>
      <c r="D206" s="3" t="s">
        <v>4887</v>
      </c>
      <c r="E206" s="3" t="s">
        <v>4935</v>
      </c>
      <c r="F206" s="3" t="s">
        <v>5448</v>
      </c>
      <c r="G206" s="3" t="s">
        <v>5449</v>
      </c>
      <c r="H206" s="4"/>
      <c r="I206" s="3" t="s">
        <v>5450</v>
      </c>
      <c r="J206" s="3" t="s">
        <v>4889</v>
      </c>
      <c r="K206" s="2">
        <v>250000</v>
      </c>
      <c r="L206" s="2">
        <v>0</v>
      </c>
      <c r="M206" s="5">
        <v>44183</v>
      </c>
      <c r="N206" s="5">
        <v>45278</v>
      </c>
      <c r="O206" s="6">
        <v>4.15</v>
      </c>
      <c r="P206" s="7">
        <v>27162.61</v>
      </c>
      <c r="Q206" s="2">
        <v>0</v>
      </c>
      <c r="R206" s="2">
        <v>0</v>
      </c>
      <c r="S206" s="2">
        <v>0</v>
      </c>
      <c r="T206" s="2">
        <v>0</v>
      </c>
      <c r="U206" s="2">
        <v>0</v>
      </c>
      <c r="V206" s="2">
        <v>0</v>
      </c>
      <c r="W206" s="2">
        <v>0</v>
      </c>
      <c r="X206" s="2">
        <v>0</v>
      </c>
      <c r="Y206" s="2">
        <v>0</v>
      </c>
      <c r="Z206" s="2">
        <v>0</v>
      </c>
      <c r="AA206" s="3" t="s">
        <v>279</v>
      </c>
      <c r="AB206" s="3" t="s">
        <v>279</v>
      </c>
      <c r="AC206" s="3" t="s">
        <v>4900</v>
      </c>
      <c r="AD206" s="3" t="s">
        <v>1333</v>
      </c>
      <c r="AE206" s="3" t="s">
        <v>24</v>
      </c>
      <c r="AF206" s="3" t="s">
        <v>166</v>
      </c>
      <c r="AG206" s="3" t="s">
        <v>24</v>
      </c>
      <c r="AH206" s="3" t="s">
        <v>166</v>
      </c>
      <c r="AI206" s="3" t="s">
        <v>4890</v>
      </c>
      <c r="AJ206" s="3" t="s">
        <v>5451</v>
      </c>
      <c r="AK206" s="3" t="s">
        <v>5452</v>
      </c>
      <c r="AL206" s="3" t="s">
        <v>5453</v>
      </c>
      <c r="AM206" s="3" t="s">
        <v>5454</v>
      </c>
      <c r="AN206" s="3" t="s">
        <v>4894</v>
      </c>
      <c r="AO206" s="3" t="s">
        <v>4895</v>
      </c>
      <c r="AP206" s="3" t="s">
        <v>279</v>
      </c>
      <c r="AQ206" s="4"/>
      <c r="AR206" s="4"/>
      <c r="AS206" s="3" t="s">
        <v>599</v>
      </c>
      <c r="AT206" s="4"/>
      <c r="AU206" s="3" t="s">
        <v>166</v>
      </c>
      <c r="AV206" s="2">
        <v>0</v>
      </c>
      <c r="AW206" s="4"/>
      <c r="AX206" s="4"/>
      <c r="AY206" s="2">
        <v>0</v>
      </c>
      <c r="AZ206" s="2">
        <v>0</v>
      </c>
      <c r="BA206" s="8">
        <v>3.65</v>
      </c>
      <c r="BB206" s="3" t="s">
        <v>2618</v>
      </c>
      <c r="BC206" s="8">
        <v>0.5</v>
      </c>
    </row>
    <row r="207" ht="15" spans="1:55">
      <c r="A207" s="2">
        <v>206</v>
      </c>
      <c r="B207" s="3" t="s">
        <v>4885</v>
      </c>
      <c r="C207" s="3" t="s">
        <v>4886</v>
      </c>
      <c r="D207" s="3" t="s">
        <v>4887</v>
      </c>
      <c r="E207" s="3" t="s">
        <v>4888</v>
      </c>
      <c r="F207" s="3" t="s">
        <v>3323</v>
      </c>
      <c r="G207" s="3" t="s">
        <v>3322</v>
      </c>
      <c r="H207" s="4"/>
      <c r="I207" s="3" t="s">
        <v>3321</v>
      </c>
      <c r="J207" s="3" t="s">
        <v>4889</v>
      </c>
      <c r="K207" s="2">
        <v>150000</v>
      </c>
      <c r="L207" s="2">
        <v>0</v>
      </c>
      <c r="M207" s="5">
        <v>44183</v>
      </c>
      <c r="N207" s="5">
        <v>45278</v>
      </c>
      <c r="O207" s="6">
        <v>4.15</v>
      </c>
      <c r="P207" s="7">
        <v>14561.5</v>
      </c>
      <c r="Q207" s="2">
        <v>0</v>
      </c>
      <c r="R207" s="2">
        <v>0</v>
      </c>
      <c r="S207" s="2">
        <v>0</v>
      </c>
      <c r="T207" s="2">
        <v>0</v>
      </c>
      <c r="U207" s="2">
        <v>0</v>
      </c>
      <c r="V207" s="2">
        <v>0</v>
      </c>
      <c r="W207" s="2">
        <v>0</v>
      </c>
      <c r="X207" s="2">
        <v>0</v>
      </c>
      <c r="Y207" s="2">
        <v>0</v>
      </c>
      <c r="Z207" s="2">
        <v>0</v>
      </c>
      <c r="AA207" s="3" t="s">
        <v>279</v>
      </c>
      <c r="AB207" s="3" t="s">
        <v>279</v>
      </c>
      <c r="AC207" s="3" t="s">
        <v>4950</v>
      </c>
      <c r="AD207" s="3" t="s">
        <v>270</v>
      </c>
      <c r="AE207" s="3" t="s">
        <v>166</v>
      </c>
      <c r="AF207" s="3" t="s">
        <v>166</v>
      </c>
      <c r="AG207" s="3" t="s">
        <v>24</v>
      </c>
      <c r="AH207" s="3" t="s">
        <v>166</v>
      </c>
      <c r="AI207" s="3" t="s">
        <v>4890</v>
      </c>
      <c r="AJ207" s="3" t="s">
        <v>5005</v>
      </c>
      <c r="AK207" s="3" t="s">
        <v>5006</v>
      </c>
      <c r="AL207" s="3" t="s">
        <v>288</v>
      </c>
      <c r="AM207" s="3" t="s">
        <v>4909</v>
      </c>
      <c r="AN207" s="3" t="s">
        <v>4894</v>
      </c>
      <c r="AO207" s="3" t="s">
        <v>4895</v>
      </c>
      <c r="AP207" s="3" t="s">
        <v>279</v>
      </c>
      <c r="AQ207" s="4"/>
      <c r="AR207" s="4"/>
      <c r="AS207" s="3" t="s">
        <v>1050</v>
      </c>
      <c r="AT207" s="4"/>
      <c r="AU207" s="3" t="s">
        <v>166</v>
      </c>
      <c r="AV207" s="2">
        <v>0</v>
      </c>
      <c r="AW207" s="4"/>
      <c r="AX207" s="4"/>
      <c r="AY207" s="2">
        <v>0</v>
      </c>
      <c r="AZ207" s="2">
        <v>0</v>
      </c>
      <c r="BA207" s="8">
        <v>3.65</v>
      </c>
      <c r="BB207" s="3" t="s">
        <v>2618</v>
      </c>
      <c r="BC207" s="8">
        <v>0.5</v>
      </c>
    </row>
    <row r="208" ht="15" spans="1:55">
      <c r="A208" s="2">
        <v>207</v>
      </c>
      <c r="B208" s="3" t="s">
        <v>4885</v>
      </c>
      <c r="C208" s="3" t="s">
        <v>4886</v>
      </c>
      <c r="D208" s="3" t="s">
        <v>4887</v>
      </c>
      <c r="E208" s="3" t="s">
        <v>4888</v>
      </c>
      <c r="F208" s="3" t="s">
        <v>3360</v>
      </c>
      <c r="G208" s="3" t="s">
        <v>3359</v>
      </c>
      <c r="H208" s="4"/>
      <c r="I208" s="3" t="s">
        <v>3358</v>
      </c>
      <c r="J208" s="3" t="s">
        <v>4889</v>
      </c>
      <c r="K208" s="2">
        <v>150000</v>
      </c>
      <c r="L208" s="2">
        <v>0</v>
      </c>
      <c r="M208" s="5">
        <v>44186</v>
      </c>
      <c r="N208" s="5">
        <v>45281</v>
      </c>
      <c r="O208" s="6">
        <v>4.15</v>
      </c>
      <c r="P208" s="7">
        <v>14536.53</v>
      </c>
      <c r="Q208" s="2">
        <v>0</v>
      </c>
      <c r="R208" s="2">
        <v>0</v>
      </c>
      <c r="S208" s="2">
        <v>0</v>
      </c>
      <c r="T208" s="2">
        <v>0</v>
      </c>
      <c r="U208" s="2">
        <v>0</v>
      </c>
      <c r="V208" s="2">
        <v>0</v>
      </c>
      <c r="W208" s="2">
        <v>0</v>
      </c>
      <c r="X208" s="2">
        <v>0</v>
      </c>
      <c r="Y208" s="2">
        <v>0</v>
      </c>
      <c r="Z208" s="2">
        <v>0</v>
      </c>
      <c r="AA208" s="3" t="s">
        <v>4897</v>
      </c>
      <c r="AB208" s="3" t="s">
        <v>279</v>
      </c>
      <c r="AC208" s="3" t="s">
        <v>4939</v>
      </c>
      <c r="AD208" s="3" t="s">
        <v>270</v>
      </c>
      <c r="AE208" s="3" t="s">
        <v>166</v>
      </c>
      <c r="AF208" s="3" t="s">
        <v>166</v>
      </c>
      <c r="AG208" s="3" t="s">
        <v>24</v>
      </c>
      <c r="AH208" s="3" t="s">
        <v>166</v>
      </c>
      <c r="AI208" s="3" t="s">
        <v>4890</v>
      </c>
      <c r="AJ208" s="3" t="s">
        <v>5440</v>
      </c>
      <c r="AK208" s="3" t="s">
        <v>5441</v>
      </c>
      <c r="AL208" s="3" t="s">
        <v>288</v>
      </c>
      <c r="AM208" s="3" t="s">
        <v>4909</v>
      </c>
      <c r="AN208" s="3" t="s">
        <v>4894</v>
      </c>
      <c r="AO208" s="3" t="s">
        <v>4895</v>
      </c>
      <c r="AP208" s="3" t="s">
        <v>279</v>
      </c>
      <c r="AQ208" s="4"/>
      <c r="AR208" s="4"/>
      <c r="AS208" s="3" t="s">
        <v>1050</v>
      </c>
      <c r="AT208" s="4"/>
      <c r="AU208" s="3" t="s">
        <v>166</v>
      </c>
      <c r="AV208" s="2">
        <v>0</v>
      </c>
      <c r="AW208" s="4"/>
      <c r="AX208" s="4"/>
      <c r="AY208" s="2">
        <v>0</v>
      </c>
      <c r="AZ208" s="2">
        <v>0</v>
      </c>
      <c r="BA208" s="8">
        <v>3.65</v>
      </c>
      <c r="BB208" s="3" t="s">
        <v>2618</v>
      </c>
      <c r="BC208" s="8">
        <v>0.5</v>
      </c>
    </row>
    <row r="209" ht="15" spans="1:55">
      <c r="A209" s="2">
        <v>208</v>
      </c>
      <c r="B209" s="3" t="s">
        <v>4885</v>
      </c>
      <c r="C209" s="3" t="s">
        <v>4886</v>
      </c>
      <c r="D209" s="3" t="s">
        <v>4887</v>
      </c>
      <c r="E209" s="3" t="s">
        <v>4888</v>
      </c>
      <c r="F209" s="3" t="s">
        <v>5455</v>
      </c>
      <c r="G209" s="3" t="s">
        <v>5456</v>
      </c>
      <c r="H209" s="4"/>
      <c r="I209" s="3" t="s">
        <v>5457</v>
      </c>
      <c r="J209" s="3" t="s">
        <v>4889</v>
      </c>
      <c r="K209" s="2">
        <v>200000</v>
      </c>
      <c r="L209" s="2">
        <v>0</v>
      </c>
      <c r="M209" s="5">
        <v>44186</v>
      </c>
      <c r="N209" s="5">
        <v>45281</v>
      </c>
      <c r="O209" s="6">
        <v>4.15</v>
      </c>
      <c r="P209" s="7">
        <v>18652.97</v>
      </c>
      <c r="Q209" s="2">
        <v>0</v>
      </c>
      <c r="R209" s="2">
        <v>0</v>
      </c>
      <c r="S209" s="2">
        <v>0</v>
      </c>
      <c r="T209" s="2">
        <v>0</v>
      </c>
      <c r="U209" s="2">
        <v>0</v>
      </c>
      <c r="V209" s="2">
        <v>0</v>
      </c>
      <c r="W209" s="2">
        <v>0</v>
      </c>
      <c r="X209" s="2">
        <v>0</v>
      </c>
      <c r="Y209" s="2">
        <v>0</v>
      </c>
      <c r="Z209" s="2">
        <v>0</v>
      </c>
      <c r="AA209" s="3" t="s">
        <v>279</v>
      </c>
      <c r="AB209" s="3" t="s">
        <v>279</v>
      </c>
      <c r="AC209" s="3" t="s">
        <v>4911</v>
      </c>
      <c r="AD209" s="3" t="s">
        <v>270</v>
      </c>
      <c r="AE209" s="3" t="s">
        <v>166</v>
      </c>
      <c r="AF209" s="3" t="s">
        <v>166</v>
      </c>
      <c r="AG209" s="3" t="s">
        <v>24</v>
      </c>
      <c r="AH209" s="3" t="s">
        <v>166</v>
      </c>
      <c r="AI209" s="3" t="s">
        <v>4890</v>
      </c>
      <c r="AJ209" s="3" t="s">
        <v>5458</v>
      </c>
      <c r="AK209" s="3" t="s">
        <v>5459</v>
      </c>
      <c r="AL209" s="3" t="s">
        <v>4911</v>
      </c>
      <c r="AM209" s="3" t="s">
        <v>421</v>
      </c>
      <c r="AN209" s="3" t="s">
        <v>4894</v>
      </c>
      <c r="AO209" s="3" t="s">
        <v>4895</v>
      </c>
      <c r="AP209" s="3" t="s">
        <v>279</v>
      </c>
      <c r="AQ209" s="4"/>
      <c r="AR209" s="4"/>
      <c r="AS209" s="3" t="s">
        <v>1050</v>
      </c>
      <c r="AT209" s="4"/>
      <c r="AU209" s="3" t="s">
        <v>166</v>
      </c>
      <c r="AV209" s="2">
        <v>0</v>
      </c>
      <c r="AW209" s="4"/>
      <c r="AX209" s="4"/>
      <c r="AY209" s="2">
        <v>0</v>
      </c>
      <c r="AZ209" s="2">
        <v>0</v>
      </c>
      <c r="BA209" s="8">
        <v>3.65</v>
      </c>
      <c r="BB209" s="3" t="s">
        <v>2618</v>
      </c>
      <c r="BC209" s="8">
        <v>0.5</v>
      </c>
    </row>
    <row r="210" ht="15" spans="1:55">
      <c r="A210" s="2">
        <v>209</v>
      </c>
      <c r="B210" s="3" t="s">
        <v>4885</v>
      </c>
      <c r="C210" s="3" t="s">
        <v>4886</v>
      </c>
      <c r="D210" s="3" t="s">
        <v>4887</v>
      </c>
      <c r="E210" s="3" t="s">
        <v>4935</v>
      </c>
      <c r="F210" s="3" t="s">
        <v>5460</v>
      </c>
      <c r="G210" s="3" t="s">
        <v>5461</v>
      </c>
      <c r="H210" s="4"/>
      <c r="I210" s="3" t="s">
        <v>5462</v>
      </c>
      <c r="J210" s="3" t="s">
        <v>4889</v>
      </c>
      <c r="K210" s="2">
        <v>300000</v>
      </c>
      <c r="L210" s="2">
        <v>0</v>
      </c>
      <c r="M210" s="5">
        <v>44187</v>
      </c>
      <c r="N210" s="5">
        <v>45282</v>
      </c>
      <c r="O210" s="6">
        <v>4.15</v>
      </c>
      <c r="P210" s="7">
        <v>25372.51</v>
      </c>
      <c r="Q210" s="2">
        <v>0</v>
      </c>
      <c r="R210" s="2">
        <v>0</v>
      </c>
      <c r="S210" s="2">
        <v>0</v>
      </c>
      <c r="T210" s="2">
        <v>0</v>
      </c>
      <c r="U210" s="2">
        <v>0</v>
      </c>
      <c r="V210" s="2">
        <v>0</v>
      </c>
      <c r="W210" s="2">
        <v>0</v>
      </c>
      <c r="X210" s="2">
        <v>0</v>
      </c>
      <c r="Y210" s="2">
        <v>0</v>
      </c>
      <c r="Z210" s="2">
        <v>0</v>
      </c>
      <c r="AA210" s="3" t="s">
        <v>279</v>
      </c>
      <c r="AB210" s="3" t="s">
        <v>279</v>
      </c>
      <c r="AC210" s="3" t="s">
        <v>288</v>
      </c>
      <c r="AD210" s="3" t="s">
        <v>1333</v>
      </c>
      <c r="AE210" s="3" t="s">
        <v>24</v>
      </c>
      <c r="AF210" s="3" t="s">
        <v>166</v>
      </c>
      <c r="AG210" s="3" t="s">
        <v>24</v>
      </c>
      <c r="AH210" s="3" t="s">
        <v>166</v>
      </c>
      <c r="AI210" s="3" t="s">
        <v>4890</v>
      </c>
      <c r="AJ210" s="3" t="s">
        <v>5021</v>
      </c>
      <c r="AK210" s="3" t="s">
        <v>5022</v>
      </c>
      <c r="AL210" s="3" t="s">
        <v>288</v>
      </c>
      <c r="AM210" s="3" t="s">
        <v>4928</v>
      </c>
      <c r="AN210" s="3" t="s">
        <v>4894</v>
      </c>
      <c r="AO210" s="3" t="s">
        <v>4895</v>
      </c>
      <c r="AP210" s="3" t="s">
        <v>279</v>
      </c>
      <c r="AQ210" s="4"/>
      <c r="AR210" s="4"/>
      <c r="AS210" s="3" t="s">
        <v>599</v>
      </c>
      <c r="AT210" s="4"/>
      <c r="AU210" s="3" t="s">
        <v>166</v>
      </c>
      <c r="AV210" s="2">
        <v>0</v>
      </c>
      <c r="AW210" s="4"/>
      <c r="AX210" s="4"/>
      <c r="AY210" s="2">
        <v>0</v>
      </c>
      <c r="AZ210" s="2">
        <v>0</v>
      </c>
      <c r="BA210" s="8">
        <v>3.65</v>
      </c>
      <c r="BB210" s="3" t="s">
        <v>2618</v>
      </c>
      <c r="BC210" s="8">
        <v>0.5</v>
      </c>
    </row>
    <row r="211" ht="15" spans="1:55">
      <c r="A211" s="2">
        <v>210</v>
      </c>
      <c r="B211" s="3" t="s">
        <v>4885</v>
      </c>
      <c r="C211" s="3" t="s">
        <v>4886</v>
      </c>
      <c r="D211" s="3" t="s">
        <v>4887</v>
      </c>
      <c r="E211" s="3" t="s">
        <v>4935</v>
      </c>
      <c r="F211" s="3" t="s">
        <v>5463</v>
      </c>
      <c r="G211" s="3" t="s">
        <v>5464</v>
      </c>
      <c r="H211" s="4"/>
      <c r="I211" s="3" t="s">
        <v>5465</v>
      </c>
      <c r="J211" s="3" t="s">
        <v>4889</v>
      </c>
      <c r="K211" s="2">
        <v>300000</v>
      </c>
      <c r="L211" s="2">
        <v>0</v>
      </c>
      <c r="M211" s="5">
        <v>44186</v>
      </c>
      <c r="N211" s="5">
        <v>45281</v>
      </c>
      <c r="O211" s="6">
        <v>7.6</v>
      </c>
      <c r="P211" s="7">
        <v>62662.23</v>
      </c>
      <c r="Q211" s="2">
        <v>0</v>
      </c>
      <c r="R211" s="2">
        <v>0</v>
      </c>
      <c r="S211" s="2">
        <v>0</v>
      </c>
      <c r="T211" s="2">
        <v>0</v>
      </c>
      <c r="U211" s="2">
        <v>0</v>
      </c>
      <c r="V211" s="2">
        <v>0</v>
      </c>
      <c r="W211" s="2">
        <v>0</v>
      </c>
      <c r="X211" s="2">
        <v>0</v>
      </c>
      <c r="Y211" s="2">
        <v>0</v>
      </c>
      <c r="Z211" s="2">
        <v>0</v>
      </c>
      <c r="AA211" s="3" t="s">
        <v>279</v>
      </c>
      <c r="AB211" s="3" t="s">
        <v>279</v>
      </c>
      <c r="AC211" s="3" t="s">
        <v>1566</v>
      </c>
      <c r="AD211" s="3" t="s">
        <v>1333</v>
      </c>
      <c r="AE211" s="3" t="s">
        <v>24</v>
      </c>
      <c r="AF211" s="3" t="s">
        <v>166</v>
      </c>
      <c r="AG211" s="3" t="s">
        <v>24</v>
      </c>
      <c r="AH211" s="3" t="s">
        <v>166</v>
      </c>
      <c r="AI211" s="3" t="s">
        <v>4890</v>
      </c>
      <c r="AJ211" s="3" t="s">
        <v>5466</v>
      </c>
      <c r="AK211" s="3" t="s">
        <v>5467</v>
      </c>
      <c r="AL211" s="3" t="s">
        <v>1566</v>
      </c>
      <c r="AM211" s="3" t="s">
        <v>5061</v>
      </c>
      <c r="AN211" s="3" t="s">
        <v>4894</v>
      </c>
      <c r="AO211" s="3" t="s">
        <v>4910</v>
      </c>
      <c r="AP211" s="3" t="s">
        <v>279</v>
      </c>
      <c r="AQ211" s="4"/>
      <c r="AR211" s="4"/>
      <c r="AS211" s="3" t="s">
        <v>599</v>
      </c>
      <c r="AT211" s="4"/>
      <c r="AU211" s="3" t="s">
        <v>166</v>
      </c>
      <c r="AV211" s="2">
        <v>0</v>
      </c>
      <c r="AW211" s="4"/>
      <c r="AX211" s="4"/>
      <c r="AY211" s="2">
        <v>0</v>
      </c>
      <c r="AZ211" s="2">
        <v>0</v>
      </c>
      <c r="BA211" s="8">
        <v>3.65</v>
      </c>
      <c r="BB211" s="3" t="s">
        <v>2618</v>
      </c>
      <c r="BC211" s="8">
        <v>3.95</v>
      </c>
    </row>
    <row r="212" ht="15" spans="1:55">
      <c r="A212" s="2">
        <v>211</v>
      </c>
      <c r="B212" s="3" t="s">
        <v>4885</v>
      </c>
      <c r="C212" s="3" t="s">
        <v>4886</v>
      </c>
      <c r="D212" s="3" t="s">
        <v>4887</v>
      </c>
      <c r="E212" s="3" t="s">
        <v>4935</v>
      </c>
      <c r="F212" s="3" t="s">
        <v>3352</v>
      </c>
      <c r="G212" s="3" t="s">
        <v>3351</v>
      </c>
      <c r="H212" s="4"/>
      <c r="I212" s="3" t="s">
        <v>3350</v>
      </c>
      <c r="J212" s="3" t="s">
        <v>4889</v>
      </c>
      <c r="K212" s="2">
        <v>300000</v>
      </c>
      <c r="L212" s="2">
        <v>0</v>
      </c>
      <c r="M212" s="5">
        <v>44186</v>
      </c>
      <c r="N212" s="5">
        <v>45281</v>
      </c>
      <c r="O212" s="6">
        <v>4.3</v>
      </c>
      <c r="P212" s="7">
        <v>12842.62</v>
      </c>
      <c r="Q212" s="2">
        <v>0</v>
      </c>
      <c r="R212" s="2">
        <v>0</v>
      </c>
      <c r="S212" s="2">
        <v>0</v>
      </c>
      <c r="T212" s="2">
        <v>0</v>
      </c>
      <c r="U212" s="2">
        <v>0</v>
      </c>
      <c r="V212" s="2">
        <v>0</v>
      </c>
      <c r="W212" s="2">
        <v>0</v>
      </c>
      <c r="X212" s="2">
        <v>0</v>
      </c>
      <c r="Y212" s="2">
        <v>0</v>
      </c>
      <c r="Z212" s="2">
        <v>0</v>
      </c>
      <c r="AA212" s="3" t="s">
        <v>279</v>
      </c>
      <c r="AB212" s="3" t="s">
        <v>279</v>
      </c>
      <c r="AC212" s="3" t="s">
        <v>288</v>
      </c>
      <c r="AD212" s="3" t="s">
        <v>1333</v>
      </c>
      <c r="AE212" s="3" t="s">
        <v>24</v>
      </c>
      <c r="AF212" s="3" t="s">
        <v>166</v>
      </c>
      <c r="AG212" s="3" t="s">
        <v>166</v>
      </c>
      <c r="AH212" s="3" t="s">
        <v>166</v>
      </c>
      <c r="AI212" s="3" t="s">
        <v>4890</v>
      </c>
      <c r="AJ212" s="3" t="s">
        <v>5242</v>
      </c>
      <c r="AK212" s="3" t="s">
        <v>5243</v>
      </c>
      <c r="AL212" s="3" t="s">
        <v>288</v>
      </c>
      <c r="AM212" s="3" t="s">
        <v>4928</v>
      </c>
      <c r="AN212" s="3" t="s">
        <v>4894</v>
      </c>
      <c r="AO212" s="3" t="s">
        <v>4895</v>
      </c>
      <c r="AP212" s="3" t="s">
        <v>279</v>
      </c>
      <c r="AQ212" s="4"/>
      <c r="AR212" s="4"/>
      <c r="AS212" s="3" t="s">
        <v>599</v>
      </c>
      <c r="AT212" s="4"/>
      <c r="AU212" s="3" t="s">
        <v>166</v>
      </c>
      <c r="AV212" s="2">
        <v>0</v>
      </c>
      <c r="AW212" s="4"/>
      <c r="AX212" s="4"/>
      <c r="AY212" s="2">
        <v>0</v>
      </c>
      <c r="AZ212" s="2">
        <v>0</v>
      </c>
      <c r="BA212" s="8">
        <v>3.85</v>
      </c>
      <c r="BB212" s="3" t="s">
        <v>2618</v>
      </c>
      <c r="BC212" s="8">
        <v>0.5</v>
      </c>
    </row>
    <row r="213" ht="15" spans="1:55">
      <c r="A213" s="2">
        <v>212</v>
      </c>
      <c r="B213" s="3" t="s">
        <v>4885</v>
      </c>
      <c r="C213" s="3" t="s">
        <v>4886</v>
      </c>
      <c r="D213" s="3" t="s">
        <v>4887</v>
      </c>
      <c r="E213" s="3" t="s">
        <v>4935</v>
      </c>
      <c r="F213" s="3" t="s">
        <v>3334</v>
      </c>
      <c r="G213" s="3" t="s">
        <v>3333</v>
      </c>
      <c r="H213" s="4"/>
      <c r="I213" s="3" t="s">
        <v>3332</v>
      </c>
      <c r="J213" s="3" t="s">
        <v>4889</v>
      </c>
      <c r="K213" s="2">
        <v>300000</v>
      </c>
      <c r="L213" s="2">
        <v>0</v>
      </c>
      <c r="M213" s="5">
        <v>44186</v>
      </c>
      <c r="N213" s="5">
        <v>45281</v>
      </c>
      <c r="O213" s="6">
        <v>4.15</v>
      </c>
      <c r="P213" s="7">
        <v>24433.79</v>
      </c>
      <c r="Q213" s="2">
        <v>0</v>
      </c>
      <c r="R213" s="2">
        <v>0</v>
      </c>
      <c r="S213" s="2">
        <v>0</v>
      </c>
      <c r="T213" s="2">
        <v>0</v>
      </c>
      <c r="U213" s="2">
        <v>0</v>
      </c>
      <c r="V213" s="2">
        <v>0</v>
      </c>
      <c r="W213" s="2">
        <v>0</v>
      </c>
      <c r="X213" s="2">
        <v>0</v>
      </c>
      <c r="Y213" s="2">
        <v>0</v>
      </c>
      <c r="Z213" s="2">
        <v>0</v>
      </c>
      <c r="AA213" s="3" t="s">
        <v>279</v>
      </c>
      <c r="AB213" s="3" t="s">
        <v>279</v>
      </c>
      <c r="AC213" s="3" t="s">
        <v>288</v>
      </c>
      <c r="AD213" s="3" t="s">
        <v>1333</v>
      </c>
      <c r="AE213" s="3" t="s">
        <v>24</v>
      </c>
      <c r="AF213" s="3" t="s">
        <v>166</v>
      </c>
      <c r="AG213" s="3" t="s">
        <v>166</v>
      </c>
      <c r="AH213" s="3" t="s">
        <v>166</v>
      </c>
      <c r="AI213" s="3" t="s">
        <v>4890</v>
      </c>
      <c r="AJ213" s="3" t="s">
        <v>5242</v>
      </c>
      <c r="AK213" s="3" t="s">
        <v>5243</v>
      </c>
      <c r="AL213" s="3" t="s">
        <v>288</v>
      </c>
      <c r="AM213" s="3" t="s">
        <v>4928</v>
      </c>
      <c r="AN213" s="3" t="s">
        <v>4894</v>
      </c>
      <c r="AO213" s="3" t="s">
        <v>4895</v>
      </c>
      <c r="AP213" s="3" t="s">
        <v>279</v>
      </c>
      <c r="AQ213" s="4"/>
      <c r="AR213" s="4"/>
      <c r="AS213" s="3" t="s">
        <v>599</v>
      </c>
      <c r="AT213" s="4"/>
      <c r="AU213" s="3" t="s">
        <v>166</v>
      </c>
      <c r="AV213" s="2">
        <v>0</v>
      </c>
      <c r="AW213" s="4"/>
      <c r="AX213" s="4"/>
      <c r="AY213" s="2">
        <v>0</v>
      </c>
      <c r="AZ213" s="2">
        <v>0</v>
      </c>
      <c r="BA213" s="8">
        <v>3.65</v>
      </c>
      <c r="BB213" s="3" t="s">
        <v>2618</v>
      </c>
      <c r="BC213" s="8">
        <v>0.5</v>
      </c>
    </row>
    <row r="214" ht="15" spans="1:55">
      <c r="A214" s="2">
        <v>213</v>
      </c>
      <c r="B214" s="3" t="s">
        <v>4885</v>
      </c>
      <c r="C214" s="3" t="s">
        <v>4886</v>
      </c>
      <c r="D214" s="3" t="s">
        <v>4887</v>
      </c>
      <c r="E214" s="3" t="s">
        <v>4888</v>
      </c>
      <c r="F214" s="3" t="s">
        <v>3371</v>
      </c>
      <c r="G214" s="3" t="s">
        <v>3370</v>
      </c>
      <c r="H214" s="4"/>
      <c r="I214" s="3" t="s">
        <v>3369</v>
      </c>
      <c r="J214" s="3" t="s">
        <v>4889</v>
      </c>
      <c r="K214" s="2">
        <v>300000</v>
      </c>
      <c r="L214" s="2">
        <v>0</v>
      </c>
      <c r="M214" s="5">
        <v>44187</v>
      </c>
      <c r="N214" s="5">
        <v>45282</v>
      </c>
      <c r="O214" s="6">
        <v>3.95</v>
      </c>
      <c r="P214" s="7">
        <v>35296.16</v>
      </c>
      <c r="Q214" s="2">
        <v>0</v>
      </c>
      <c r="R214" s="2">
        <v>0</v>
      </c>
      <c r="S214" s="2">
        <v>0</v>
      </c>
      <c r="T214" s="2">
        <v>0</v>
      </c>
      <c r="U214" s="2">
        <v>0</v>
      </c>
      <c r="V214" s="2">
        <v>0</v>
      </c>
      <c r="W214" s="2">
        <v>0</v>
      </c>
      <c r="X214" s="2">
        <v>0</v>
      </c>
      <c r="Y214" s="2">
        <v>0</v>
      </c>
      <c r="Z214" s="2">
        <v>0</v>
      </c>
      <c r="AA214" s="3" t="s">
        <v>5277</v>
      </c>
      <c r="AB214" s="3" t="s">
        <v>1603</v>
      </c>
      <c r="AC214" s="3" t="s">
        <v>288</v>
      </c>
      <c r="AD214" s="3" t="s">
        <v>270</v>
      </c>
      <c r="AE214" s="3" t="s">
        <v>166</v>
      </c>
      <c r="AF214" s="3" t="s">
        <v>166</v>
      </c>
      <c r="AG214" s="3" t="s">
        <v>24</v>
      </c>
      <c r="AH214" s="3" t="s">
        <v>166</v>
      </c>
      <c r="AI214" s="3" t="s">
        <v>4890</v>
      </c>
      <c r="AJ214" s="3" t="s">
        <v>5005</v>
      </c>
      <c r="AK214" s="3" t="s">
        <v>5006</v>
      </c>
      <c r="AL214" s="3" t="s">
        <v>288</v>
      </c>
      <c r="AM214" s="3" t="s">
        <v>4909</v>
      </c>
      <c r="AN214" s="3" t="s">
        <v>4894</v>
      </c>
      <c r="AO214" s="3" t="s">
        <v>4895</v>
      </c>
      <c r="AP214" s="3" t="s">
        <v>279</v>
      </c>
      <c r="AQ214" s="4"/>
      <c r="AR214" s="4"/>
      <c r="AS214" s="3" t="s">
        <v>599</v>
      </c>
      <c r="AT214" s="4"/>
      <c r="AU214" s="3" t="s">
        <v>166</v>
      </c>
      <c r="AV214" s="2">
        <v>0</v>
      </c>
      <c r="AW214" s="4"/>
      <c r="AX214" s="4"/>
      <c r="AY214" s="2">
        <v>0</v>
      </c>
      <c r="AZ214" s="2">
        <v>0</v>
      </c>
      <c r="BA214" s="8">
        <v>3.45</v>
      </c>
      <c r="BB214" s="3" t="s">
        <v>2618</v>
      </c>
      <c r="BC214" s="8">
        <v>0.5</v>
      </c>
    </row>
    <row r="215" ht="15" spans="1:55">
      <c r="A215" s="2">
        <v>214</v>
      </c>
      <c r="B215" s="3" t="s">
        <v>4885</v>
      </c>
      <c r="C215" s="3" t="s">
        <v>4886</v>
      </c>
      <c r="D215" s="3" t="s">
        <v>4887</v>
      </c>
      <c r="E215" s="3" t="s">
        <v>4888</v>
      </c>
      <c r="F215" s="3" t="s">
        <v>3383</v>
      </c>
      <c r="G215" s="3" t="s">
        <v>3382</v>
      </c>
      <c r="H215" s="4"/>
      <c r="I215" s="3" t="s">
        <v>3381</v>
      </c>
      <c r="J215" s="3" t="s">
        <v>4889</v>
      </c>
      <c r="K215" s="2">
        <v>300000</v>
      </c>
      <c r="L215" s="2">
        <v>0</v>
      </c>
      <c r="M215" s="5">
        <v>44187</v>
      </c>
      <c r="N215" s="5">
        <v>45282</v>
      </c>
      <c r="O215" s="6">
        <v>4.15</v>
      </c>
      <c r="P215" s="7">
        <v>29053.53</v>
      </c>
      <c r="Q215" s="2">
        <v>0</v>
      </c>
      <c r="R215" s="2">
        <v>0</v>
      </c>
      <c r="S215" s="2">
        <v>0</v>
      </c>
      <c r="T215" s="2">
        <v>0</v>
      </c>
      <c r="U215" s="2">
        <v>0</v>
      </c>
      <c r="V215" s="2">
        <v>0</v>
      </c>
      <c r="W215" s="2">
        <v>0</v>
      </c>
      <c r="X215" s="2">
        <v>0</v>
      </c>
      <c r="Y215" s="2">
        <v>0</v>
      </c>
      <c r="Z215" s="2">
        <v>0</v>
      </c>
      <c r="AA215" s="3" t="s">
        <v>279</v>
      </c>
      <c r="AB215" s="3" t="s">
        <v>279</v>
      </c>
      <c r="AC215" s="3" t="s">
        <v>288</v>
      </c>
      <c r="AD215" s="3" t="s">
        <v>270</v>
      </c>
      <c r="AE215" s="3" t="s">
        <v>166</v>
      </c>
      <c r="AF215" s="3" t="s">
        <v>166</v>
      </c>
      <c r="AG215" s="3" t="s">
        <v>24</v>
      </c>
      <c r="AH215" s="3" t="s">
        <v>166</v>
      </c>
      <c r="AI215" s="3" t="s">
        <v>4890</v>
      </c>
      <c r="AJ215" s="3" t="s">
        <v>5468</v>
      </c>
      <c r="AK215" s="3" t="s">
        <v>5469</v>
      </c>
      <c r="AL215" s="3" t="s">
        <v>288</v>
      </c>
      <c r="AM215" s="3" t="s">
        <v>4909</v>
      </c>
      <c r="AN215" s="3" t="s">
        <v>4894</v>
      </c>
      <c r="AO215" s="3" t="s">
        <v>4895</v>
      </c>
      <c r="AP215" s="3" t="s">
        <v>279</v>
      </c>
      <c r="AQ215" s="4"/>
      <c r="AR215" s="4"/>
      <c r="AS215" s="3" t="s">
        <v>1050</v>
      </c>
      <c r="AT215" s="4"/>
      <c r="AU215" s="3" t="s">
        <v>166</v>
      </c>
      <c r="AV215" s="2">
        <v>0</v>
      </c>
      <c r="AW215" s="4"/>
      <c r="AX215" s="4"/>
      <c r="AY215" s="2">
        <v>0</v>
      </c>
      <c r="AZ215" s="2">
        <v>0</v>
      </c>
      <c r="BA215" s="8">
        <v>3.65</v>
      </c>
      <c r="BB215" s="3" t="s">
        <v>2618</v>
      </c>
      <c r="BC215" s="8">
        <v>0.5</v>
      </c>
    </row>
    <row r="216" ht="15" spans="1:55">
      <c r="A216" s="2">
        <v>215</v>
      </c>
      <c r="B216" s="3" t="s">
        <v>4885</v>
      </c>
      <c r="C216" s="3" t="s">
        <v>4886</v>
      </c>
      <c r="D216" s="3" t="s">
        <v>4887</v>
      </c>
      <c r="E216" s="3" t="s">
        <v>4935</v>
      </c>
      <c r="F216" s="3" t="s">
        <v>3411</v>
      </c>
      <c r="G216" s="3" t="s">
        <v>3410</v>
      </c>
      <c r="H216" s="4"/>
      <c r="I216" s="3" t="s">
        <v>3409</v>
      </c>
      <c r="J216" s="3" t="s">
        <v>4889</v>
      </c>
      <c r="K216" s="2">
        <v>300000</v>
      </c>
      <c r="L216" s="2">
        <v>0</v>
      </c>
      <c r="M216" s="5">
        <v>44188</v>
      </c>
      <c r="N216" s="5">
        <v>45283</v>
      </c>
      <c r="O216" s="6">
        <v>4.15</v>
      </c>
      <c r="P216" s="7">
        <v>29036.26</v>
      </c>
      <c r="Q216" s="2">
        <v>0</v>
      </c>
      <c r="R216" s="2">
        <v>0</v>
      </c>
      <c r="S216" s="2">
        <v>0</v>
      </c>
      <c r="T216" s="2">
        <v>0</v>
      </c>
      <c r="U216" s="2">
        <v>0</v>
      </c>
      <c r="V216" s="2">
        <v>0</v>
      </c>
      <c r="W216" s="2">
        <v>0</v>
      </c>
      <c r="X216" s="2">
        <v>0</v>
      </c>
      <c r="Y216" s="2">
        <v>0</v>
      </c>
      <c r="Z216" s="2">
        <v>0</v>
      </c>
      <c r="AA216" s="3" t="s">
        <v>279</v>
      </c>
      <c r="AB216" s="3" t="s">
        <v>279</v>
      </c>
      <c r="AC216" s="3" t="s">
        <v>288</v>
      </c>
      <c r="AD216" s="3" t="s">
        <v>1333</v>
      </c>
      <c r="AE216" s="3" t="s">
        <v>24</v>
      </c>
      <c r="AF216" s="3" t="s">
        <v>166</v>
      </c>
      <c r="AG216" s="3" t="s">
        <v>166</v>
      </c>
      <c r="AH216" s="3" t="s">
        <v>166</v>
      </c>
      <c r="AI216" s="3" t="s">
        <v>4890</v>
      </c>
      <c r="AJ216" s="3" t="s">
        <v>5470</v>
      </c>
      <c r="AK216" s="3" t="s">
        <v>5471</v>
      </c>
      <c r="AL216" s="3" t="s">
        <v>288</v>
      </c>
      <c r="AM216" s="3" t="s">
        <v>4928</v>
      </c>
      <c r="AN216" s="3" t="s">
        <v>4894</v>
      </c>
      <c r="AO216" s="3" t="s">
        <v>4895</v>
      </c>
      <c r="AP216" s="3" t="s">
        <v>279</v>
      </c>
      <c r="AQ216" s="4"/>
      <c r="AR216" s="4"/>
      <c r="AS216" s="3" t="s">
        <v>1050</v>
      </c>
      <c r="AT216" s="4"/>
      <c r="AU216" s="3" t="s">
        <v>166</v>
      </c>
      <c r="AV216" s="2">
        <v>0</v>
      </c>
      <c r="AW216" s="4"/>
      <c r="AX216" s="4"/>
      <c r="AY216" s="2">
        <v>0</v>
      </c>
      <c r="AZ216" s="2">
        <v>0</v>
      </c>
      <c r="BA216" s="8">
        <v>3.65</v>
      </c>
      <c r="BB216" s="3" t="s">
        <v>2618</v>
      </c>
      <c r="BC216" s="8">
        <v>0.5</v>
      </c>
    </row>
    <row r="217" ht="15" spans="1:55">
      <c r="A217" s="2">
        <v>216</v>
      </c>
      <c r="B217" s="3" t="s">
        <v>4885</v>
      </c>
      <c r="C217" s="3" t="s">
        <v>4886</v>
      </c>
      <c r="D217" s="3" t="s">
        <v>4887</v>
      </c>
      <c r="E217" s="3" t="s">
        <v>4935</v>
      </c>
      <c r="F217" s="3" t="s">
        <v>3780</v>
      </c>
      <c r="G217" s="3" t="s">
        <v>3779</v>
      </c>
      <c r="H217" s="4"/>
      <c r="I217" s="3" t="s">
        <v>3778</v>
      </c>
      <c r="J217" s="3" t="s">
        <v>4889</v>
      </c>
      <c r="K217" s="2">
        <v>300000</v>
      </c>
      <c r="L217" s="2">
        <v>0</v>
      </c>
      <c r="M217" s="5">
        <v>44341</v>
      </c>
      <c r="N217" s="5">
        <v>45437</v>
      </c>
      <c r="O217" s="6">
        <v>3.95</v>
      </c>
      <c r="P217" s="7">
        <v>32834.19</v>
      </c>
      <c r="Q217" s="2">
        <v>0</v>
      </c>
      <c r="R217" s="2">
        <v>0</v>
      </c>
      <c r="S217" s="2">
        <v>0</v>
      </c>
      <c r="T217" s="2">
        <v>0</v>
      </c>
      <c r="U217" s="2">
        <v>0</v>
      </c>
      <c r="V217" s="2">
        <v>0</v>
      </c>
      <c r="W217" s="2">
        <v>0</v>
      </c>
      <c r="X217" s="2">
        <v>0</v>
      </c>
      <c r="Y217" s="2">
        <v>0</v>
      </c>
      <c r="Z217" s="2">
        <v>0</v>
      </c>
      <c r="AA217" s="3" t="s">
        <v>279</v>
      </c>
      <c r="AB217" s="3" t="s">
        <v>279</v>
      </c>
      <c r="AC217" s="3" t="s">
        <v>4900</v>
      </c>
      <c r="AD217" s="3" t="s">
        <v>1333</v>
      </c>
      <c r="AE217" s="3" t="s">
        <v>24</v>
      </c>
      <c r="AF217" s="3" t="s">
        <v>166</v>
      </c>
      <c r="AG217" s="3" t="s">
        <v>24</v>
      </c>
      <c r="AH217" s="3" t="s">
        <v>166</v>
      </c>
      <c r="AI217" s="3" t="s">
        <v>4890</v>
      </c>
      <c r="AJ217" s="3" t="s">
        <v>4951</v>
      </c>
      <c r="AK217" s="3" t="s">
        <v>4952</v>
      </c>
      <c r="AL217" s="3" t="s">
        <v>4900</v>
      </c>
      <c r="AM217" s="3" t="s">
        <v>4953</v>
      </c>
      <c r="AN217" s="3" t="s">
        <v>4894</v>
      </c>
      <c r="AO217" s="3" t="s">
        <v>4895</v>
      </c>
      <c r="AP217" s="3" t="s">
        <v>279</v>
      </c>
      <c r="AQ217" s="4"/>
      <c r="AR217" s="4"/>
      <c r="AS217" s="3" t="s">
        <v>599</v>
      </c>
      <c r="AT217" s="4"/>
      <c r="AU217" s="3" t="s">
        <v>166</v>
      </c>
      <c r="AV217" s="2">
        <v>0</v>
      </c>
      <c r="AW217" s="4"/>
      <c r="AX217" s="4"/>
      <c r="AY217" s="2">
        <v>0</v>
      </c>
      <c r="AZ217" s="2">
        <v>0</v>
      </c>
      <c r="BA217" s="8">
        <v>3.45</v>
      </c>
      <c r="BB217" s="3" t="s">
        <v>2618</v>
      </c>
      <c r="BC217" s="8">
        <v>0.5</v>
      </c>
    </row>
    <row r="218" ht="15" spans="1:55">
      <c r="A218" s="2">
        <v>217</v>
      </c>
      <c r="B218" s="3" t="s">
        <v>4885</v>
      </c>
      <c r="C218" s="3" t="s">
        <v>4886</v>
      </c>
      <c r="D218" s="3" t="s">
        <v>4887</v>
      </c>
      <c r="E218" s="3" t="s">
        <v>4935</v>
      </c>
      <c r="F218" s="3" t="s">
        <v>3395</v>
      </c>
      <c r="G218" s="3" t="s">
        <v>3394</v>
      </c>
      <c r="H218" s="4"/>
      <c r="I218" s="3" t="s">
        <v>3393</v>
      </c>
      <c r="J218" s="3" t="s">
        <v>4889</v>
      </c>
      <c r="K218" s="2">
        <v>250000</v>
      </c>
      <c r="L218" s="2">
        <v>0</v>
      </c>
      <c r="M218" s="5">
        <v>44188</v>
      </c>
      <c r="N218" s="5">
        <v>45283</v>
      </c>
      <c r="O218" s="6">
        <v>4.15</v>
      </c>
      <c r="P218" s="7">
        <v>31496.76</v>
      </c>
      <c r="Q218" s="2">
        <v>0</v>
      </c>
      <c r="R218" s="2">
        <v>0</v>
      </c>
      <c r="S218" s="2">
        <v>0</v>
      </c>
      <c r="T218" s="2">
        <v>0</v>
      </c>
      <c r="U218" s="2">
        <v>0</v>
      </c>
      <c r="V218" s="2">
        <v>0</v>
      </c>
      <c r="W218" s="2">
        <v>0</v>
      </c>
      <c r="X218" s="2">
        <v>0</v>
      </c>
      <c r="Y218" s="2">
        <v>0</v>
      </c>
      <c r="Z218" s="2">
        <v>0</v>
      </c>
      <c r="AA218" s="3" t="s">
        <v>279</v>
      </c>
      <c r="AB218" s="3" t="s">
        <v>279</v>
      </c>
      <c r="AC218" s="3" t="s">
        <v>288</v>
      </c>
      <c r="AD218" s="3" t="s">
        <v>1333</v>
      </c>
      <c r="AE218" s="3" t="s">
        <v>24</v>
      </c>
      <c r="AF218" s="3" t="s">
        <v>166</v>
      </c>
      <c r="AG218" s="3" t="s">
        <v>166</v>
      </c>
      <c r="AH218" s="3" t="s">
        <v>166</v>
      </c>
      <c r="AI218" s="3" t="s">
        <v>4890</v>
      </c>
      <c r="AJ218" s="3" t="s">
        <v>5100</v>
      </c>
      <c r="AK218" s="3" t="s">
        <v>5101</v>
      </c>
      <c r="AL218" s="3" t="s">
        <v>288</v>
      </c>
      <c r="AM218" s="3" t="s">
        <v>4909</v>
      </c>
      <c r="AN218" s="3" t="s">
        <v>4894</v>
      </c>
      <c r="AO218" s="3" t="s">
        <v>4895</v>
      </c>
      <c r="AP218" s="3" t="s">
        <v>279</v>
      </c>
      <c r="AQ218" s="4"/>
      <c r="AR218" s="4"/>
      <c r="AS218" s="3" t="s">
        <v>1050</v>
      </c>
      <c r="AT218" s="4"/>
      <c r="AU218" s="3" t="s">
        <v>166</v>
      </c>
      <c r="AV218" s="2">
        <v>0</v>
      </c>
      <c r="AW218" s="4"/>
      <c r="AX218" s="4"/>
      <c r="AY218" s="2">
        <v>0</v>
      </c>
      <c r="AZ218" s="2">
        <v>0</v>
      </c>
      <c r="BA218" s="8">
        <v>3.65</v>
      </c>
      <c r="BB218" s="3" t="s">
        <v>2618</v>
      </c>
      <c r="BC218" s="8">
        <v>0.5</v>
      </c>
    </row>
    <row r="219" ht="15" spans="1:55">
      <c r="A219" s="2">
        <v>218</v>
      </c>
      <c r="B219" s="3" t="s">
        <v>4885</v>
      </c>
      <c r="C219" s="3" t="s">
        <v>4886</v>
      </c>
      <c r="D219" s="3" t="s">
        <v>4887</v>
      </c>
      <c r="E219" s="3" t="s">
        <v>4935</v>
      </c>
      <c r="F219" s="3" t="s">
        <v>5472</v>
      </c>
      <c r="G219" s="3" t="s">
        <v>5473</v>
      </c>
      <c r="H219" s="4"/>
      <c r="I219" s="3" t="s">
        <v>5474</v>
      </c>
      <c r="J219" s="3" t="s">
        <v>4889</v>
      </c>
      <c r="K219" s="2">
        <v>300000</v>
      </c>
      <c r="L219" s="2">
        <v>0</v>
      </c>
      <c r="M219" s="5">
        <v>44188</v>
      </c>
      <c r="N219" s="5">
        <v>45283</v>
      </c>
      <c r="O219" s="6">
        <v>4.15</v>
      </c>
      <c r="P219" s="7">
        <v>37798.84</v>
      </c>
      <c r="Q219" s="2">
        <v>0</v>
      </c>
      <c r="R219" s="2">
        <v>0</v>
      </c>
      <c r="S219" s="2">
        <v>0</v>
      </c>
      <c r="T219" s="2">
        <v>0</v>
      </c>
      <c r="U219" s="2">
        <v>0</v>
      </c>
      <c r="V219" s="2">
        <v>0</v>
      </c>
      <c r="W219" s="2">
        <v>0</v>
      </c>
      <c r="X219" s="2">
        <v>0</v>
      </c>
      <c r="Y219" s="2">
        <v>0</v>
      </c>
      <c r="Z219" s="2">
        <v>0</v>
      </c>
      <c r="AA219" s="3" t="s">
        <v>279</v>
      </c>
      <c r="AB219" s="3" t="s">
        <v>279</v>
      </c>
      <c r="AC219" s="3" t="s">
        <v>4911</v>
      </c>
      <c r="AD219" s="3" t="s">
        <v>1333</v>
      </c>
      <c r="AE219" s="3" t="s">
        <v>24</v>
      </c>
      <c r="AF219" s="3" t="s">
        <v>166</v>
      </c>
      <c r="AG219" s="3" t="s">
        <v>24</v>
      </c>
      <c r="AH219" s="3" t="s">
        <v>166</v>
      </c>
      <c r="AI219" s="3" t="s">
        <v>4890</v>
      </c>
      <c r="AJ219" s="3" t="s">
        <v>5005</v>
      </c>
      <c r="AK219" s="3" t="s">
        <v>5006</v>
      </c>
      <c r="AL219" s="3" t="s">
        <v>288</v>
      </c>
      <c r="AM219" s="3" t="s">
        <v>4909</v>
      </c>
      <c r="AN219" s="3" t="s">
        <v>4894</v>
      </c>
      <c r="AO219" s="3" t="s">
        <v>4895</v>
      </c>
      <c r="AP219" s="3" t="s">
        <v>279</v>
      </c>
      <c r="AQ219" s="4"/>
      <c r="AR219" s="4"/>
      <c r="AS219" s="3" t="s">
        <v>1050</v>
      </c>
      <c r="AT219" s="4"/>
      <c r="AU219" s="3" t="s">
        <v>166</v>
      </c>
      <c r="AV219" s="2">
        <v>0</v>
      </c>
      <c r="AW219" s="4"/>
      <c r="AX219" s="4"/>
      <c r="AY219" s="2">
        <v>0</v>
      </c>
      <c r="AZ219" s="2">
        <v>0</v>
      </c>
      <c r="BA219" s="8">
        <v>3.65</v>
      </c>
      <c r="BB219" s="3" t="s">
        <v>2618</v>
      </c>
      <c r="BC219" s="8">
        <v>0.5</v>
      </c>
    </row>
    <row r="220" ht="15" spans="1:55">
      <c r="A220" s="2">
        <v>219</v>
      </c>
      <c r="B220" s="3" t="s">
        <v>4885</v>
      </c>
      <c r="C220" s="3" t="s">
        <v>4886</v>
      </c>
      <c r="D220" s="3" t="s">
        <v>4887</v>
      </c>
      <c r="E220" s="3" t="s">
        <v>4935</v>
      </c>
      <c r="F220" s="3" t="s">
        <v>5475</v>
      </c>
      <c r="G220" s="3" t="s">
        <v>5476</v>
      </c>
      <c r="H220" s="4"/>
      <c r="I220" s="3" t="s">
        <v>5477</v>
      </c>
      <c r="J220" s="3" t="s">
        <v>4889</v>
      </c>
      <c r="K220" s="2">
        <v>300000</v>
      </c>
      <c r="L220" s="2">
        <v>0</v>
      </c>
      <c r="M220" s="5">
        <v>44188</v>
      </c>
      <c r="N220" s="5">
        <v>45283</v>
      </c>
      <c r="O220" s="6">
        <v>4.15</v>
      </c>
      <c r="P220" s="7">
        <v>37798.84</v>
      </c>
      <c r="Q220" s="2">
        <v>0</v>
      </c>
      <c r="R220" s="2">
        <v>0</v>
      </c>
      <c r="S220" s="2">
        <v>0</v>
      </c>
      <c r="T220" s="2">
        <v>0</v>
      </c>
      <c r="U220" s="2">
        <v>0</v>
      </c>
      <c r="V220" s="2">
        <v>0</v>
      </c>
      <c r="W220" s="2">
        <v>0</v>
      </c>
      <c r="X220" s="2">
        <v>0</v>
      </c>
      <c r="Y220" s="2">
        <v>0</v>
      </c>
      <c r="Z220" s="2">
        <v>0</v>
      </c>
      <c r="AA220" s="3" t="s">
        <v>279</v>
      </c>
      <c r="AB220" s="3" t="s">
        <v>279</v>
      </c>
      <c r="AC220" s="3" t="s">
        <v>4911</v>
      </c>
      <c r="AD220" s="3" t="s">
        <v>1333</v>
      </c>
      <c r="AE220" s="3" t="s">
        <v>24</v>
      </c>
      <c r="AF220" s="3" t="s">
        <v>166</v>
      </c>
      <c r="AG220" s="3" t="s">
        <v>24</v>
      </c>
      <c r="AH220" s="3" t="s">
        <v>166</v>
      </c>
      <c r="AI220" s="3" t="s">
        <v>4890</v>
      </c>
      <c r="AJ220" s="3" t="s">
        <v>5005</v>
      </c>
      <c r="AK220" s="3" t="s">
        <v>5006</v>
      </c>
      <c r="AL220" s="3" t="s">
        <v>288</v>
      </c>
      <c r="AM220" s="3" t="s">
        <v>4909</v>
      </c>
      <c r="AN220" s="3" t="s">
        <v>4894</v>
      </c>
      <c r="AO220" s="3" t="s">
        <v>4895</v>
      </c>
      <c r="AP220" s="3" t="s">
        <v>279</v>
      </c>
      <c r="AQ220" s="4"/>
      <c r="AR220" s="4"/>
      <c r="AS220" s="3" t="s">
        <v>1050</v>
      </c>
      <c r="AT220" s="4"/>
      <c r="AU220" s="3" t="s">
        <v>166</v>
      </c>
      <c r="AV220" s="2">
        <v>0</v>
      </c>
      <c r="AW220" s="4"/>
      <c r="AX220" s="4"/>
      <c r="AY220" s="2">
        <v>0</v>
      </c>
      <c r="AZ220" s="2">
        <v>0</v>
      </c>
      <c r="BA220" s="8">
        <v>3.65</v>
      </c>
      <c r="BB220" s="3" t="s">
        <v>2618</v>
      </c>
      <c r="BC220" s="8">
        <v>0.5</v>
      </c>
    </row>
    <row r="221" ht="15" spans="1:55">
      <c r="A221" s="2">
        <v>220</v>
      </c>
      <c r="B221" s="3" t="s">
        <v>4885</v>
      </c>
      <c r="C221" s="3" t="s">
        <v>4886</v>
      </c>
      <c r="D221" s="3" t="s">
        <v>4887</v>
      </c>
      <c r="E221" s="3" t="s">
        <v>4888</v>
      </c>
      <c r="F221" s="3" t="s">
        <v>3429</v>
      </c>
      <c r="G221" s="3" t="s">
        <v>3428</v>
      </c>
      <c r="H221" s="4"/>
      <c r="I221" s="3" t="s">
        <v>3427</v>
      </c>
      <c r="J221" s="3" t="s">
        <v>4889</v>
      </c>
      <c r="K221" s="2">
        <v>250000</v>
      </c>
      <c r="L221" s="2">
        <v>0</v>
      </c>
      <c r="M221" s="5">
        <v>44188</v>
      </c>
      <c r="N221" s="5">
        <v>45283</v>
      </c>
      <c r="O221" s="6">
        <v>4.15</v>
      </c>
      <c r="P221" s="7">
        <v>22740.04</v>
      </c>
      <c r="Q221" s="2">
        <v>0</v>
      </c>
      <c r="R221" s="2">
        <v>0</v>
      </c>
      <c r="S221" s="2">
        <v>0</v>
      </c>
      <c r="T221" s="2">
        <v>0</v>
      </c>
      <c r="U221" s="2">
        <v>0</v>
      </c>
      <c r="V221" s="2">
        <v>0</v>
      </c>
      <c r="W221" s="2">
        <v>0</v>
      </c>
      <c r="X221" s="2">
        <v>0</v>
      </c>
      <c r="Y221" s="2">
        <v>0</v>
      </c>
      <c r="Z221" s="2">
        <v>0</v>
      </c>
      <c r="AA221" s="3" t="s">
        <v>279</v>
      </c>
      <c r="AB221" s="3" t="s">
        <v>279</v>
      </c>
      <c r="AC221" s="3" t="s">
        <v>288</v>
      </c>
      <c r="AD221" s="3" t="s">
        <v>270</v>
      </c>
      <c r="AE221" s="3" t="s">
        <v>166</v>
      </c>
      <c r="AF221" s="3" t="s">
        <v>166</v>
      </c>
      <c r="AG221" s="3" t="s">
        <v>24</v>
      </c>
      <c r="AH221" s="3" t="s">
        <v>166</v>
      </c>
      <c r="AI221" s="3" t="s">
        <v>4890</v>
      </c>
      <c r="AJ221" s="3" t="s">
        <v>5005</v>
      </c>
      <c r="AK221" s="3" t="s">
        <v>5006</v>
      </c>
      <c r="AL221" s="3" t="s">
        <v>288</v>
      </c>
      <c r="AM221" s="3" t="s">
        <v>4909</v>
      </c>
      <c r="AN221" s="3" t="s">
        <v>4894</v>
      </c>
      <c r="AO221" s="3" t="s">
        <v>4895</v>
      </c>
      <c r="AP221" s="3" t="s">
        <v>279</v>
      </c>
      <c r="AQ221" s="4"/>
      <c r="AR221" s="4"/>
      <c r="AS221" s="3" t="s">
        <v>1050</v>
      </c>
      <c r="AT221" s="4"/>
      <c r="AU221" s="3" t="s">
        <v>166</v>
      </c>
      <c r="AV221" s="2">
        <v>0</v>
      </c>
      <c r="AW221" s="4"/>
      <c r="AX221" s="4"/>
      <c r="AY221" s="2">
        <v>0</v>
      </c>
      <c r="AZ221" s="2">
        <v>0</v>
      </c>
      <c r="BA221" s="8">
        <v>3.65</v>
      </c>
      <c r="BB221" s="3" t="s">
        <v>2618</v>
      </c>
      <c r="BC221" s="8">
        <v>0.5</v>
      </c>
    </row>
    <row r="222" ht="15" spans="1:55">
      <c r="A222" s="2">
        <v>221</v>
      </c>
      <c r="B222" s="3" t="s">
        <v>4885</v>
      </c>
      <c r="C222" s="3" t="s">
        <v>4886</v>
      </c>
      <c r="D222" s="3" t="s">
        <v>4887</v>
      </c>
      <c r="E222" s="3" t="s">
        <v>4888</v>
      </c>
      <c r="F222" s="3" t="s">
        <v>5478</v>
      </c>
      <c r="G222" s="3" t="s">
        <v>5479</v>
      </c>
      <c r="H222" s="4"/>
      <c r="I222" s="3" t="s">
        <v>5480</v>
      </c>
      <c r="J222" s="3" t="s">
        <v>4889</v>
      </c>
      <c r="K222" s="2">
        <v>300000</v>
      </c>
      <c r="L222" s="2">
        <v>0</v>
      </c>
      <c r="M222" s="5">
        <v>44190</v>
      </c>
      <c r="N222" s="5">
        <v>45285</v>
      </c>
      <c r="O222" s="6">
        <v>4.15</v>
      </c>
      <c r="P222" s="7">
        <v>19482.78</v>
      </c>
      <c r="Q222" s="2">
        <v>0</v>
      </c>
      <c r="R222" s="2">
        <v>0</v>
      </c>
      <c r="S222" s="2">
        <v>0</v>
      </c>
      <c r="T222" s="2">
        <v>0</v>
      </c>
      <c r="U222" s="2">
        <v>0</v>
      </c>
      <c r="V222" s="2">
        <v>0</v>
      </c>
      <c r="W222" s="2">
        <v>0</v>
      </c>
      <c r="X222" s="2">
        <v>0</v>
      </c>
      <c r="Y222" s="2">
        <v>0</v>
      </c>
      <c r="Z222" s="2">
        <v>0</v>
      </c>
      <c r="AA222" s="3" t="s">
        <v>279</v>
      </c>
      <c r="AB222" s="3" t="s">
        <v>279</v>
      </c>
      <c r="AC222" s="3" t="s">
        <v>4900</v>
      </c>
      <c r="AD222" s="3" t="s">
        <v>270</v>
      </c>
      <c r="AE222" s="3" t="s">
        <v>166</v>
      </c>
      <c r="AF222" s="3" t="s">
        <v>166</v>
      </c>
      <c r="AG222" s="3" t="s">
        <v>24</v>
      </c>
      <c r="AH222" s="3" t="s">
        <v>166</v>
      </c>
      <c r="AI222" s="3" t="s">
        <v>4890</v>
      </c>
      <c r="AJ222" s="3" t="s">
        <v>5095</v>
      </c>
      <c r="AK222" s="3" t="s">
        <v>5096</v>
      </c>
      <c r="AL222" s="3" t="s">
        <v>288</v>
      </c>
      <c r="AM222" s="3" t="s">
        <v>4928</v>
      </c>
      <c r="AN222" s="3" t="s">
        <v>4894</v>
      </c>
      <c r="AO222" s="3" t="s">
        <v>4895</v>
      </c>
      <c r="AP222" s="3" t="s">
        <v>279</v>
      </c>
      <c r="AQ222" s="4"/>
      <c r="AR222" s="4"/>
      <c r="AS222" s="3" t="s">
        <v>599</v>
      </c>
      <c r="AT222" s="4"/>
      <c r="AU222" s="3" t="s">
        <v>166</v>
      </c>
      <c r="AV222" s="2">
        <v>0</v>
      </c>
      <c r="AW222" s="4"/>
      <c r="AX222" s="4"/>
      <c r="AY222" s="2">
        <v>0</v>
      </c>
      <c r="AZ222" s="2">
        <v>0</v>
      </c>
      <c r="BA222" s="8">
        <v>3.65</v>
      </c>
      <c r="BB222" s="3" t="s">
        <v>2618</v>
      </c>
      <c r="BC222" s="8">
        <v>0.5</v>
      </c>
    </row>
    <row r="223" ht="15" spans="1:55">
      <c r="A223" s="2">
        <v>222</v>
      </c>
      <c r="B223" s="3" t="s">
        <v>4885</v>
      </c>
      <c r="C223" s="3" t="s">
        <v>4886</v>
      </c>
      <c r="D223" s="3" t="s">
        <v>4887</v>
      </c>
      <c r="E223" s="3" t="s">
        <v>4935</v>
      </c>
      <c r="F223" s="3" t="s">
        <v>3442</v>
      </c>
      <c r="G223" s="3" t="s">
        <v>3441</v>
      </c>
      <c r="H223" s="4"/>
      <c r="I223" s="3" t="s">
        <v>3440</v>
      </c>
      <c r="J223" s="3" t="s">
        <v>4889</v>
      </c>
      <c r="K223" s="2">
        <v>300000</v>
      </c>
      <c r="L223" s="2">
        <v>0</v>
      </c>
      <c r="M223" s="5">
        <v>44189</v>
      </c>
      <c r="N223" s="5">
        <v>45650</v>
      </c>
      <c r="O223" s="6">
        <v>3.95</v>
      </c>
      <c r="P223" s="7">
        <v>41425.38</v>
      </c>
      <c r="Q223" s="2">
        <v>0</v>
      </c>
      <c r="R223" s="2">
        <v>0</v>
      </c>
      <c r="S223" s="2">
        <v>0</v>
      </c>
      <c r="T223" s="2">
        <v>0</v>
      </c>
      <c r="U223" s="2">
        <v>0</v>
      </c>
      <c r="V223" s="2">
        <v>0</v>
      </c>
      <c r="W223" s="2">
        <v>0</v>
      </c>
      <c r="X223" s="2">
        <v>0</v>
      </c>
      <c r="Y223" s="2">
        <v>0</v>
      </c>
      <c r="Z223" s="2">
        <v>0</v>
      </c>
      <c r="AA223" s="3" t="s">
        <v>279</v>
      </c>
      <c r="AB223" s="3" t="s">
        <v>279</v>
      </c>
      <c r="AC223" s="3" t="s">
        <v>4900</v>
      </c>
      <c r="AD223" s="3" t="s">
        <v>1333</v>
      </c>
      <c r="AE223" s="3" t="s">
        <v>24</v>
      </c>
      <c r="AF223" s="3" t="s">
        <v>166</v>
      </c>
      <c r="AG223" s="3" t="s">
        <v>24</v>
      </c>
      <c r="AH223" s="3" t="s">
        <v>166</v>
      </c>
      <c r="AI223" s="3" t="s">
        <v>5010</v>
      </c>
      <c r="AJ223" s="3" t="s">
        <v>5184</v>
      </c>
      <c r="AK223" s="3" t="s">
        <v>5185</v>
      </c>
      <c r="AL223" s="3" t="s">
        <v>4900</v>
      </c>
      <c r="AM223" s="3" t="s">
        <v>5186</v>
      </c>
      <c r="AN223" s="3" t="s">
        <v>4894</v>
      </c>
      <c r="AO223" s="3" t="s">
        <v>4895</v>
      </c>
      <c r="AP223" s="3" t="s">
        <v>279</v>
      </c>
      <c r="AQ223" s="4"/>
      <c r="AR223" s="4"/>
      <c r="AS223" s="3" t="s">
        <v>1050</v>
      </c>
      <c r="AT223" s="4"/>
      <c r="AU223" s="3" t="s">
        <v>166</v>
      </c>
      <c r="AV223" s="2">
        <v>0</v>
      </c>
      <c r="AW223" s="2">
        <v>0</v>
      </c>
      <c r="AX223" s="4"/>
      <c r="AY223" s="2">
        <v>0</v>
      </c>
      <c r="AZ223" s="2">
        <v>0</v>
      </c>
      <c r="BA223" s="8">
        <v>3.45</v>
      </c>
      <c r="BB223" s="3" t="s">
        <v>268</v>
      </c>
      <c r="BC223" s="8">
        <v>0.5</v>
      </c>
    </row>
    <row r="224" ht="15" spans="1:55">
      <c r="A224" s="2">
        <v>223</v>
      </c>
      <c r="B224" s="3" t="s">
        <v>4885</v>
      </c>
      <c r="C224" s="3" t="s">
        <v>4886</v>
      </c>
      <c r="D224" s="3" t="s">
        <v>4887</v>
      </c>
      <c r="E224" s="3" t="s">
        <v>4935</v>
      </c>
      <c r="F224" s="3" t="s">
        <v>3564</v>
      </c>
      <c r="G224" s="3" t="s">
        <v>3563</v>
      </c>
      <c r="H224" s="4"/>
      <c r="I224" s="3" t="s">
        <v>3562</v>
      </c>
      <c r="J224" s="3" t="s">
        <v>4889</v>
      </c>
      <c r="K224" s="2">
        <v>300000</v>
      </c>
      <c r="L224" s="2">
        <v>0</v>
      </c>
      <c r="M224" s="5">
        <v>44201</v>
      </c>
      <c r="N224" s="5">
        <v>45296</v>
      </c>
      <c r="O224" s="6">
        <v>3.95</v>
      </c>
      <c r="P224" s="7">
        <v>33272.4</v>
      </c>
      <c r="Q224" s="2">
        <v>0</v>
      </c>
      <c r="R224" s="2">
        <v>0</v>
      </c>
      <c r="S224" s="2">
        <v>0</v>
      </c>
      <c r="T224" s="2">
        <v>0</v>
      </c>
      <c r="U224" s="2">
        <v>0</v>
      </c>
      <c r="V224" s="2">
        <v>0</v>
      </c>
      <c r="W224" s="2">
        <v>0</v>
      </c>
      <c r="X224" s="2">
        <v>0</v>
      </c>
      <c r="Y224" s="2">
        <v>0</v>
      </c>
      <c r="Z224" s="2">
        <v>0</v>
      </c>
      <c r="AA224" s="3" t="s">
        <v>279</v>
      </c>
      <c r="AB224" s="3" t="s">
        <v>279</v>
      </c>
      <c r="AC224" s="3" t="s">
        <v>4911</v>
      </c>
      <c r="AD224" s="3" t="s">
        <v>1333</v>
      </c>
      <c r="AE224" s="3" t="s">
        <v>24</v>
      </c>
      <c r="AF224" s="3" t="s">
        <v>166</v>
      </c>
      <c r="AG224" s="3" t="s">
        <v>24</v>
      </c>
      <c r="AH224" s="3" t="s">
        <v>166</v>
      </c>
      <c r="AI224" s="3" t="s">
        <v>4890</v>
      </c>
      <c r="AJ224" s="3" t="s">
        <v>5413</v>
      </c>
      <c r="AK224" s="3" t="s">
        <v>5414</v>
      </c>
      <c r="AL224" s="3" t="s">
        <v>288</v>
      </c>
      <c r="AM224" s="3" t="s">
        <v>4909</v>
      </c>
      <c r="AN224" s="3" t="s">
        <v>4894</v>
      </c>
      <c r="AO224" s="3" t="s">
        <v>4895</v>
      </c>
      <c r="AP224" s="3" t="s">
        <v>279</v>
      </c>
      <c r="AQ224" s="4"/>
      <c r="AR224" s="4"/>
      <c r="AS224" s="3" t="s">
        <v>1050</v>
      </c>
      <c r="AT224" s="4"/>
      <c r="AU224" s="3" t="s">
        <v>166</v>
      </c>
      <c r="AV224" s="2">
        <v>0</v>
      </c>
      <c r="AW224" s="4"/>
      <c r="AX224" s="4"/>
      <c r="AY224" s="2">
        <v>0</v>
      </c>
      <c r="AZ224" s="2">
        <v>0</v>
      </c>
      <c r="BA224" s="8">
        <v>3.45</v>
      </c>
      <c r="BB224" s="3" t="s">
        <v>2618</v>
      </c>
      <c r="BC224" s="8">
        <v>0.5</v>
      </c>
    </row>
    <row r="225" ht="15" spans="1:55">
      <c r="A225" s="2">
        <v>224</v>
      </c>
      <c r="B225" s="3" t="s">
        <v>4885</v>
      </c>
      <c r="C225" s="3" t="s">
        <v>4886</v>
      </c>
      <c r="D225" s="3" t="s">
        <v>4887</v>
      </c>
      <c r="E225" s="3" t="s">
        <v>4935</v>
      </c>
      <c r="F225" s="3" t="s">
        <v>3546</v>
      </c>
      <c r="G225" s="3" t="s">
        <v>3545</v>
      </c>
      <c r="H225" s="4"/>
      <c r="I225" s="3" t="s">
        <v>3544</v>
      </c>
      <c r="J225" s="3" t="s">
        <v>4889</v>
      </c>
      <c r="K225" s="2">
        <v>300000</v>
      </c>
      <c r="L225" s="2">
        <v>0</v>
      </c>
      <c r="M225" s="5">
        <v>44201</v>
      </c>
      <c r="N225" s="5">
        <v>45296</v>
      </c>
      <c r="O225" s="6">
        <v>3.95</v>
      </c>
      <c r="P225" s="7">
        <v>33271.35</v>
      </c>
      <c r="Q225" s="2">
        <v>0</v>
      </c>
      <c r="R225" s="2">
        <v>0</v>
      </c>
      <c r="S225" s="2">
        <v>0</v>
      </c>
      <c r="T225" s="2">
        <v>0</v>
      </c>
      <c r="U225" s="2">
        <v>0</v>
      </c>
      <c r="V225" s="2">
        <v>0</v>
      </c>
      <c r="W225" s="2">
        <v>0</v>
      </c>
      <c r="X225" s="2">
        <v>0</v>
      </c>
      <c r="Y225" s="2">
        <v>0</v>
      </c>
      <c r="Z225" s="2">
        <v>0</v>
      </c>
      <c r="AA225" s="3" t="s">
        <v>279</v>
      </c>
      <c r="AB225" s="3" t="s">
        <v>279</v>
      </c>
      <c r="AC225" s="3" t="s">
        <v>288</v>
      </c>
      <c r="AD225" s="3" t="s">
        <v>1333</v>
      </c>
      <c r="AE225" s="3" t="s">
        <v>24</v>
      </c>
      <c r="AF225" s="3" t="s">
        <v>166</v>
      </c>
      <c r="AG225" s="3" t="s">
        <v>24</v>
      </c>
      <c r="AH225" s="3" t="s">
        <v>166</v>
      </c>
      <c r="AI225" s="3" t="s">
        <v>4890</v>
      </c>
      <c r="AJ225" s="3" t="s">
        <v>5343</v>
      </c>
      <c r="AK225" s="3" t="s">
        <v>5344</v>
      </c>
      <c r="AL225" s="3" t="s">
        <v>288</v>
      </c>
      <c r="AM225" s="3" t="s">
        <v>4909</v>
      </c>
      <c r="AN225" s="3" t="s">
        <v>4894</v>
      </c>
      <c r="AO225" s="3" t="s">
        <v>4895</v>
      </c>
      <c r="AP225" s="3" t="s">
        <v>279</v>
      </c>
      <c r="AQ225" s="4"/>
      <c r="AR225" s="4"/>
      <c r="AS225" s="3" t="s">
        <v>1050</v>
      </c>
      <c r="AT225" s="4"/>
      <c r="AU225" s="3" t="s">
        <v>166</v>
      </c>
      <c r="AV225" s="2">
        <v>0</v>
      </c>
      <c r="AW225" s="4"/>
      <c r="AX225" s="4"/>
      <c r="AY225" s="2">
        <v>0</v>
      </c>
      <c r="AZ225" s="2">
        <v>0</v>
      </c>
      <c r="BA225" s="8">
        <v>3.45</v>
      </c>
      <c r="BB225" s="3" t="s">
        <v>2618</v>
      </c>
      <c r="BC225" s="8">
        <v>0.5</v>
      </c>
    </row>
    <row r="226" ht="15" spans="1:55">
      <c r="A226" s="2">
        <v>225</v>
      </c>
      <c r="B226" s="3" t="s">
        <v>4885</v>
      </c>
      <c r="C226" s="3" t="s">
        <v>4886</v>
      </c>
      <c r="D226" s="3" t="s">
        <v>4887</v>
      </c>
      <c r="E226" s="3" t="s">
        <v>4888</v>
      </c>
      <c r="F226" s="3" t="s">
        <v>75</v>
      </c>
      <c r="G226" s="3" t="s">
        <v>3498</v>
      </c>
      <c r="H226" s="4"/>
      <c r="I226" s="3" t="s">
        <v>3497</v>
      </c>
      <c r="J226" s="3" t="s">
        <v>4889</v>
      </c>
      <c r="K226" s="2">
        <v>300000</v>
      </c>
      <c r="L226" s="2">
        <v>0</v>
      </c>
      <c r="M226" s="5">
        <v>44190</v>
      </c>
      <c r="N226" s="5">
        <v>45285</v>
      </c>
      <c r="O226" s="6">
        <v>4.15</v>
      </c>
      <c r="P226" s="7">
        <v>29000.65</v>
      </c>
      <c r="Q226" s="2">
        <v>0</v>
      </c>
      <c r="R226" s="2">
        <v>0</v>
      </c>
      <c r="S226" s="2">
        <v>0</v>
      </c>
      <c r="T226" s="2">
        <v>0</v>
      </c>
      <c r="U226" s="2">
        <v>0</v>
      </c>
      <c r="V226" s="2">
        <v>0</v>
      </c>
      <c r="W226" s="2">
        <v>0</v>
      </c>
      <c r="X226" s="2">
        <v>0</v>
      </c>
      <c r="Y226" s="2">
        <v>0</v>
      </c>
      <c r="Z226" s="2">
        <v>0</v>
      </c>
      <c r="AA226" s="3" t="s">
        <v>279</v>
      </c>
      <c r="AB226" s="3" t="s">
        <v>279</v>
      </c>
      <c r="AC226" s="3" t="s">
        <v>4911</v>
      </c>
      <c r="AD226" s="3" t="s">
        <v>270</v>
      </c>
      <c r="AE226" s="3" t="s">
        <v>166</v>
      </c>
      <c r="AF226" s="3" t="s">
        <v>166</v>
      </c>
      <c r="AG226" s="3" t="s">
        <v>24</v>
      </c>
      <c r="AH226" s="3" t="s">
        <v>166</v>
      </c>
      <c r="AI226" s="3" t="s">
        <v>4890</v>
      </c>
      <c r="AJ226" s="3" t="s">
        <v>5458</v>
      </c>
      <c r="AK226" s="3" t="s">
        <v>5459</v>
      </c>
      <c r="AL226" s="3" t="s">
        <v>4911</v>
      </c>
      <c r="AM226" s="3" t="s">
        <v>421</v>
      </c>
      <c r="AN226" s="3" t="s">
        <v>4894</v>
      </c>
      <c r="AO226" s="3" t="s">
        <v>4895</v>
      </c>
      <c r="AP226" s="3" t="s">
        <v>279</v>
      </c>
      <c r="AQ226" s="4"/>
      <c r="AR226" s="4"/>
      <c r="AS226" s="3" t="s">
        <v>1050</v>
      </c>
      <c r="AT226" s="4"/>
      <c r="AU226" s="3" t="s">
        <v>166</v>
      </c>
      <c r="AV226" s="2">
        <v>0</v>
      </c>
      <c r="AW226" s="4"/>
      <c r="AX226" s="4"/>
      <c r="AY226" s="2">
        <v>0</v>
      </c>
      <c r="AZ226" s="2">
        <v>0</v>
      </c>
      <c r="BA226" s="8">
        <v>3.65</v>
      </c>
      <c r="BB226" s="3" t="s">
        <v>2618</v>
      </c>
      <c r="BC226" s="8">
        <v>0.5</v>
      </c>
    </row>
    <row r="227" ht="15" spans="1:55">
      <c r="A227" s="2">
        <v>226</v>
      </c>
      <c r="B227" s="3" t="s">
        <v>4885</v>
      </c>
      <c r="C227" s="3" t="s">
        <v>4886</v>
      </c>
      <c r="D227" s="3" t="s">
        <v>4887</v>
      </c>
      <c r="E227" s="3" t="s">
        <v>4888</v>
      </c>
      <c r="F227" s="3" t="s">
        <v>52</v>
      </c>
      <c r="G227" s="3" t="s">
        <v>3458</v>
      </c>
      <c r="H227" s="4"/>
      <c r="I227" s="3" t="s">
        <v>3457</v>
      </c>
      <c r="J227" s="3" t="s">
        <v>4889</v>
      </c>
      <c r="K227" s="2">
        <v>300000</v>
      </c>
      <c r="L227" s="2">
        <v>0</v>
      </c>
      <c r="M227" s="5">
        <v>44190</v>
      </c>
      <c r="N227" s="5">
        <v>45285</v>
      </c>
      <c r="O227" s="6">
        <v>4.15</v>
      </c>
      <c r="P227" s="7">
        <v>35594.62</v>
      </c>
      <c r="Q227" s="2">
        <v>0</v>
      </c>
      <c r="R227" s="2">
        <v>0</v>
      </c>
      <c r="S227" s="2">
        <v>0</v>
      </c>
      <c r="T227" s="2">
        <v>0</v>
      </c>
      <c r="U227" s="2">
        <v>0</v>
      </c>
      <c r="V227" s="2">
        <v>0</v>
      </c>
      <c r="W227" s="2">
        <v>0</v>
      </c>
      <c r="X227" s="2">
        <v>0</v>
      </c>
      <c r="Y227" s="2">
        <v>0</v>
      </c>
      <c r="Z227" s="2">
        <v>0</v>
      </c>
      <c r="AA227" s="3" t="s">
        <v>279</v>
      </c>
      <c r="AB227" s="3" t="s">
        <v>279</v>
      </c>
      <c r="AC227" s="3" t="s">
        <v>4932</v>
      </c>
      <c r="AD227" s="3" t="s">
        <v>270</v>
      </c>
      <c r="AE227" s="3" t="s">
        <v>166</v>
      </c>
      <c r="AF227" s="3" t="s">
        <v>166</v>
      </c>
      <c r="AG227" s="3" t="s">
        <v>24</v>
      </c>
      <c r="AH227" s="3" t="s">
        <v>166</v>
      </c>
      <c r="AI227" s="3" t="s">
        <v>4890</v>
      </c>
      <c r="AJ227" s="3" t="s">
        <v>5065</v>
      </c>
      <c r="AK227" s="3" t="s">
        <v>5066</v>
      </c>
      <c r="AL227" s="3" t="s">
        <v>288</v>
      </c>
      <c r="AM227" s="3" t="s">
        <v>4928</v>
      </c>
      <c r="AN227" s="3" t="s">
        <v>4894</v>
      </c>
      <c r="AO227" s="3" t="s">
        <v>4895</v>
      </c>
      <c r="AP227" s="3" t="s">
        <v>279</v>
      </c>
      <c r="AQ227" s="4"/>
      <c r="AR227" s="4"/>
      <c r="AS227" s="3" t="s">
        <v>599</v>
      </c>
      <c r="AT227" s="4"/>
      <c r="AU227" s="3" t="s">
        <v>166</v>
      </c>
      <c r="AV227" s="2">
        <v>0</v>
      </c>
      <c r="AW227" s="4"/>
      <c r="AX227" s="4"/>
      <c r="AY227" s="2">
        <v>0</v>
      </c>
      <c r="AZ227" s="2">
        <v>0</v>
      </c>
      <c r="BA227" s="8">
        <v>3.65</v>
      </c>
      <c r="BB227" s="3" t="s">
        <v>2618</v>
      </c>
      <c r="BC227" s="8">
        <v>0.5</v>
      </c>
    </row>
    <row r="228" ht="15" spans="1:55">
      <c r="A228" s="2">
        <v>227</v>
      </c>
      <c r="B228" s="3" t="s">
        <v>4885</v>
      </c>
      <c r="C228" s="3" t="s">
        <v>4886</v>
      </c>
      <c r="D228" s="3" t="s">
        <v>4887</v>
      </c>
      <c r="E228" s="3" t="s">
        <v>4888</v>
      </c>
      <c r="F228" s="3" t="s">
        <v>5481</v>
      </c>
      <c r="G228" s="3" t="s">
        <v>5482</v>
      </c>
      <c r="H228" s="4"/>
      <c r="I228" s="3" t="s">
        <v>5483</v>
      </c>
      <c r="J228" s="3" t="s">
        <v>4889</v>
      </c>
      <c r="K228" s="2">
        <v>150000</v>
      </c>
      <c r="L228" s="2">
        <v>0</v>
      </c>
      <c r="M228" s="5">
        <v>44189</v>
      </c>
      <c r="N228" s="5">
        <v>45284</v>
      </c>
      <c r="O228" s="6">
        <v>4.15</v>
      </c>
      <c r="P228" s="7">
        <v>14520.43</v>
      </c>
      <c r="Q228" s="2">
        <v>0</v>
      </c>
      <c r="R228" s="2">
        <v>0</v>
      </c>
      <c r="S228" s="2">
        <v>0</v>
      </c>
      <c r="T228" s="2">
        <v>0</v>
      </c>
      <c r="U228" s="2">
        <v>0</v>
      </c>
      <c r="V228" s="2">
        <v>0</v>
      </c>
      <c r="W228" s="2">
        <v>0</v>
      </c>
      <c r="X228" s="2">
        <v>0</v>
      </c>
      <c r="Y228" s="2">
        <v>0</v>
      </c>
      <c r="Z228" s="2">
        <v>0</v>
      </c>
      <c r="AA228" s="3" t="s">
        <v>279</v>
      </c>
      <c r="AB228" s="3" t="s">
        <v>1646</v>
      </c>
      <c r="AC228" s="3" t="s">
        <v>288</v>
      </c>
      <c r="AD228" s="3" t="s">
        <v>270</v>
      </c>
      <c r="AE228" s="3" t="s">
        <v>166</v>
      </c>
      <c r="AF228" s="3" t="s">
        <v>166</v>
      </c>
      <c r="AG228" s="3" t="s">
        <v>24</v>
      </c>
      <c r="AH228" s="3" t="s">
        <v>166</v>
      </c>
      <c r="AI228" s="3" t="s">
        <v>4890</v>
      </c>
      <c r="AJ228" s="3" t="s">
        <v>5343</v>
      </c>
      <c r="AK228" s="3" t="s">
        <v>5344</v>
      </c>
      <c r="AL228" s="3" t="s">
        <v>288</v>
      </c>
      <c r="AM228" s="3" t="s">
        <v>4909</v>
      </c>
      <c r="AN228" s="3" t="s">
        <v>4894</v>
      </c>
      <c r="AO228" s="3" t="s">
        <v>4895</v>
      </c>
      <c r="AP228" s="3" t="s">
        <v>279</v>
      </c>
      <c r="AQ228" s="4"/>
      <c r="AR228" s="4"/>
      <c r="AS228" s="3" t="s">
        <v>599</v>
      </c>
      <c r="AT228" s="4"/>
      <c r="AU228" s="3" t="s">
        <v>166</v>
      </c>
      <c r="AV228" s="2">
        <v>0</v>
      </c>
      <c r="AW228" s="4"/>
      <c r="AX228" s="4"/>
      <c r="AY228" s="2">
        <v>0</v>
      </c>
      <c r="AZ228" s="2">
        <v>0</v>
      </c>
      <c r="BA228" s="8">
        <v>3.65</v>
      </c>
      <c r="BB228" s="3" t="s">
        <v>2618</v>
      </c>
      <c r="BC228" s="8">
        <v>0.5</v>
      </c>
    </row>
    <row r="229" ht="15" spans="1:55">
      <c r="A229" s="2">
        <v>228</v>
      </c>
      <c r="B229" s="3" t="s">
        <v>4885</v>
      </c>
      <c r="C229" s="3" t="s">
        <v>4886</v>
      </c>
      <c r="D229" s="3" t="s">
        <v>4887</v>
      </c>
      <c r="E229" s="3" t="s">
        <v>4935</v>
      </c>
      <c r="F229" s="3" t="s">
        <v>3469</v>
      </c>
      <c r="G229" s="3" t="s">
        <v>3468</v>
      </c>
      <c r="H229" s="4"/>
      <c r="I229" s="3" t="s">
        <v>3467</v>
      </c>
      <c r="J229" s="3" t="s">
        <v>4889</v>
      </c>
      <c r="K229" s="2">
        <v>300000</v>
      </c>
      <c r="L229" s="2">
        <v>0</v>
      </c>
      <c r="M229" s="5">
        <v>44190</v>
      </c>
      <c r="N229" s="5">
        <v>45285</v>
      </c>
      <c r="O229" s="6">
        <v>4.15</v>
      </c>
      <c r="P229" s="7">
        <v>37792.89</v>
      </c>
      <c r="Q229" s="2">
        <v>0</v>
      </c>
      <c r="R229" s="2">
        <v>0</v>
      </c>
      <c r="S229" s="2">
        <v>0</v>
      </c>
      <c r="T229" s="2">
        <v>0</v>
      </c>
      <c r="U229" s="2">
        <v>0</v>
      </c>
      <c r="V229" s="2">
        <v>0</v>
      </c>
      <c r="W229" s="2">
        <v>0</v>
      </c>
      <c r="X229" s="2">
        <v>0</v>
      </c>
      <c r="Y229" s="2">
        <v>0</v>
      </c>
      <c r="Z229" s="2">
        <v>0</v>
      </c>
      <c r="AA229" s="3" t="s">
        <v>279</v>
      </c>
      <c r="AB229" s="3" t="s">
        <v>279</v>
      </c>
      <c r="AC229" s="3" t="s">
        <v>4946</v>
      </c>
      <c r="AD229" s="3" t="s">
        <v>1333</v>
      </c>
      <c r="AE229" s="3" t="s">
        <v>24</v>
      </c>
      <c r="AF229" s="3" t="s">
        <v>166</v>
      </c>
      <c r="AG229" s="3" t="s">
        <v>24</v>
      </c>
      <c r="AH229" s="3" t="s">
        <v>166</v>
      </c>
      <c r="AI229" s="3" t="s">
        <v>4890</v>
      </c>
      <c r="AJ229" s="3" t="s">
        <v>5484</v>
      </c>
      <c r="AK229" s="3" t="s">
        <v>5485</v>
      </c>
      <c r="AL229" s="3" t="s">
        <v>4946</v>
      </c>
      <c r="AM229" s="3" t="s">
        <v>4945</v>
      </c>
      <c r="AN229" s="3" t="s">
        <v>4894</v>
      </c>
      <c r="AO229" s="3" t="s">
        <v>4895</v>
      </c>
      <c r="AP229" s="3" t="s">
        <v>279</v>
      </c>
      <c r="AQ229" s="4"/>
      <c r="AR229" s="4"/>
      <c r="AS229" s="3" t="s">
        <v>1050</v>
      </c>
      <c r="AT229" s="4"/>
      <c r="AU229" s="3" t="s">
        <v>166</v>
      </c>
      <c r="AV229" s="2">
        <v>0</v>
      </c>
      <c r="AW229" s="4"/>
      <c r="AX229" s="4"/>
      <c r="AY229" s="2">
        <v>0</v>
      </c>
      <c r="AZ229" s="2">
        <v>0</v>
      </c>
      <c r="BA229" s="8">
        <v>3.65</v>
      </c>
      <c r="BB229" s="3" t="s">
        <v>2618</v>
      </c>
      <c r="BC229" s="8">
        <v>0.5</v>
      </c>
    </row>
    <row r="230" ht="15" spans="1:55">
      <c r="A230" s="2">
        <v>229</v>
      </c>
      <c r="B230" s="3" t="s">
        <v>4885</v>
      </c>
      <c r="C230" s="3" t="s">
        <v>4886</v>
      </c>
      <c r="D230" s="3" t="s">
        <v>4887</v>
      </c>
      <c r="E230" s="3" t="s">
        <v>4888</v>
      </c>
      <c r="F230" s="3" t="s">
        <v>3522</v>
      </c>
      <c r="G230" s="3" t="s">
        <v>3521</v>
      </c>
      <c r="H230" s="4"/>
      <c r="I230" s="3" t="s">
        <v>3520</v>
      </c>
      <c r="J230" s="3" t="s">
        <v>4889</v>
      </c>
      <c r="K230" s="2">
        <v>300000</v>
      </c>
      <c r="L230" s="2">
        <v>0</v>
      </c>
      <c r="M230" s="5">
        <v>44190</v>
      </c>
      <c r="N230" s="5">
        <v>45285</v>
      </c>
      <c r="O230" s="6">
        <v>4.15</v>
      </c>
      <c r="P230" s="7">
        <v>28999.63</v>
      </c>
      <c r="Q230" s="2">
        <v>0</v>
      </c>
      <c r="R230" s="2">
        <v>0</v>
      </c>
      <c r="S230" s="2">
        <v>0</v>
      </c>
      <c r="T230" s="2">
        <v>0</v>
      </c>
      <c r="U230" s="2">
        <v>0</v>
      </c>
      <c r="V230" s="2">
        <v>0</v>
      </c>
      <c r="W230" s="2">
        <v>0</v>
      </c>
      <c r="X230" s="2">
        <v>0</v>
      </c>
      <c r="Y230" s="2">
        <v>0</v>
      </c>
      <c r="Z230" s="2">
        <v>0</v>
      </c>
      <c r="AA230" s="3" t="s">
        <v>279</v>
      </c>
      <c r="AB230" s="3" t="s">
        <v>279</v>
      </c>
      <c r="AC230" s="3" t="s">
        <v>288</v>
      </c>
      <c r="AD230" s="3" t="s">
        <v>270</v>
      </c>
      <c r="AE230" s="3" t="s">
        <v>166</v>
      </c>
      <c r="AF230" s="3" t="s">
        <v>166</v>
      </c>
      <c r="AG230" s="3" t="s">
        <v>24</v>
      </c>
      <c r="AH230" s="3" t="s">
        <v>166</v>
      </c>
      <c r="AI230" s="3" t="s">
        <v>4890</v>
      </c>
      <c r="AJ230" s="3" t="s">
        <v>5005</v>
      </c>
      <c r="AK230" s="3" t="s">
        <v>5006</v>
      </c>
      <c r="AL230" s="3" t="s">
        <v>288</v>
      </c>
      <c r="AM230" s="3" t="s">
        <v>4909</v>
      </c>
      <c r="AN230" s="3" t="s">
        <v>4894</v>
      </c>
      <c r="AO230" s="3" t="s">
        <v>4895</v>
      </c>
      <c r="AP230" s="3" t="s">
        <v>279</v>
      </c>
      <c r="AQ230" s="4"/>
      <c r="AR230" s="4"/>
      <c r="AS230" s="3" t="s">
        <v>599</v>
      </c>
      <c r="AT230" s="4"/>
      <c r="AU230" s="3" t="s">
        <v>166</v>
      </c>
      <c r="AV230" s="2">
        <v>0</v>
      </c>
      <c r="AW230" s="4"/>
      <c r="AX230" s="4"/>
      <c r="AY230" s="2">
        <v>0</v>
      </c>
      <c r="AZ230" s="2">
        <v>0</v>
      </c>
      <c r="BA230" s="8">
        <v>3.65</v>
      </c>
      <c r="BB230" s="3" t="s">
        <v>2618</v>
      </c>
      <c r="BC230" s="8">
        <v>0.5</v>
      </c>
    </row>
    <row r="231" ht="15" spans="1:55">
      <c r="A231" s="2">
        <v>230</v>
      </c>
      <c r="B231" s="3" t="s">
        <v>4885</v>
      </c>
      <c r="C231" s="3" t="s">
        <v>4886</v>
      </c>
      <c r="D231" s="3" t="s">
        <v>4887</v>
      </c>
      <c r="E231" s="3" t="s">
        <v>4888</v>
      </c>
      <c r="F231" s="3" t="s">
        <v>85</v>
      </c>
      <c r="G231" s="3" t="s">
        <v>3623</v>
      </c>
      <c r="H231" s="4"/>
      <c r="I231" s="3" t="s">
        <v>3622</v>
      </c>
      <c r="J231" s="3" t="s">
        <v>4889</v>
      </c>
      <c r="K231" s="2">
        <v>300000</v>
      </c>
      <c r="L231" s="2">
        <v>0</v>
      </c>
      <c r="M231" s="5">
        <v>44235</v>
      </c>
      <c r="N231" s="5">
        <v>45330</v>
      </c>
      <c r="O231" s="6">
        <v>3.95</v>
      </c>
      <c r="P231" s="7">
        <v>29476.68</v>
      </c>
      <c r="Q231" s="2">
        <v>0</v>
      </c>
      <c r="R231" s="2">
        <v>0</v>
      </c>
      <c r="S231" s="2">
        <v>0</v>
      </c>
      <c r="T231" s="2">
        <v>0</v>
      </c>
      <c r="U231" s="2">
        <v>0</v>
      </c>
      <c r="V231" s="2">
        <v>0</v>
      </c>
      <c r="W231" s="2">
        <v>0</v>
      </c>
      <c r="X231" s="2">
        <v>0</v>
      </c>
      <c r="Y231" s="2">
        <v>0</v>
      </c>
      <c r="Z231" s="2">
        <v>0</v>
      </c>
      <c r="AA231" s="3" t="s">
        <v>4897</v>
      </c>
      <c r="AB231" s="3" t="s">
        <v>279</v>
      </c>
      <c r="AC231" s="3" t="s">
        <v>4932</v>
      </c>
      <c r="AD231" s="3" t="s">
        <v>270</v>
      </c>
      <c r="AE231" s="3" t="s">
        <v>166</v>
      </c>
      <c r="AF231" s="3" t="s">
        <v>166</v>
      </c>
      <c r="AG231" s="3" t="s">
        <v>24</v>
      </c>
      <c r="AH231" s="3" t="s">
        <v>166</v>
      </c>
      <c r="AI231" s="3" t="s">
        <v>4890</v>
      </c>
      <c r="AJ231" s="3" t="s">
        <v>5486</v>
      </c>
      <c r="AK231" s="3" t="s">
        <v>5487</v>
      </c>
      <c r="AL231" s="3" t="s">
        <v>288</v>
      </c>
      <c r="AM231" s="3" t="s">
        <v>4909</v>
      </c>
      <c r="AN231" s="3" t="s">
        <v>4894</v>
      </c>
      <c r="AO231" s="3" t="s">
        <v>4895</v>
      </c>
      <c r="AP231" s="3" t="s">
        <v>279</v>
      </c>
      <c r="AQ231" s="4"/>
      <c r="AR231" s="4"/>
      <c r="AS231" s="3" t="s">
        <v>1050</v>
      </c>
      <c r="AT231" s="4"/>
      <c r="AU231" s="3" t="s">
        <v>166</v>
      </c>
      <c r="AV231" s="2">
        <v>0</v>
      </c>
      <c r="AW231" s="4"/>
      <c r="AX231" s="4"/>
      <c r="AY231" s="2">
        <v>0</v>
      </c>
      <c r="AZ231" s="2">
        <v>0</v>
      </c>
      <c r="BA231" s="8">
        <v>3.45</v>
      </c>
      <c r="BB231" s="3" t="s">
        <v>2618</v>
      </c>
      <c r="BC231" s="8">
        <v>0.5</v>
      </c>
    </row>
    <row r="232" ht="15" spans="1:55">
      <c r="A232" s="2">
        <v>231</v>
      </c>
      <c r="B232" s="3" t="s">
        <v>4885</v>
      </c>
      <c r="C232" s="3" t="s">
        <v>4886</v>
      </c>
      <c r="D232" s="3" t="s">
        <v>4887</v>
      </c>
      <c r="E232" s="3" t="s">
        <v>4935</v>
      </c>
      <c r="F232" s="3" t="s">
        <v>3482</v>
      </c>
      <c r="G232" s="3" t="s">
        <v>3481</v>
      </c>
      <c r="H232" s="4"/>
      <c r="I232" s="3" t="s">
        <v>3480</v>
      </c>
      <c r="J232" s="3" t="s">
        <v>4889</v>
      </c>
      <c r="K232" s="2">
        <v>300000</v>
      </c>
      <c r="L232" s="2">
        <v>0</v>
      </c>
      <c r="M232" s="5">
        <v>44190</v>
      </c>
      <c r="N232" s="5">
        <v>45285</v>
      </c>
      <c r="O232" s="6">
        <v>4.15</v>
      </c>
      <c r="P232" s="7">
        <v>35181.01</v>
      </c>
      <c r="Q232" s="2">
        <v>0</v>
      </c>
      <c r="R232" s="2">
        <v>0</v>
      </c>
      <c r="S232" s="2">
        <v>0</v>
      </c>
      <c r="T232" s="2">
        <v>0</v>
      </c>
      <c r="U232" s="2">
        <v>0</v>
      </c>
      <c r="V232" s="2">
        <v>0</v>
      </c>
      <c r="W232" s="2">
        <v>0</v>
      </c>
      <c r="X232" s="2">
        <v>0</v>
      </c>
      <c r="Y232" s="2">
        <v>0</v>
      </c>
      <c r="Z232" s="2">
        <v>0</v>
      </c>
      <c r="AA232" s="3" t="s">
        <v>279</v>
      </c>
      <c r="AB232" s="3" t="s">
        <v>279</v>
      </c>
      <c r="AC232" s="3" t="s">
        <v>288</v>
      </c>
      <c r="AD232" s="3" t="s">
        <v>1333</v>
      </c>
      <c r="AE232" s="3" t="s">
        <v>24</v>
      </c>
      <c r="AF232" s="3" t="s">
        <v>166</v>
      </c>
      <c r="AG232" s="3" t="s">
        <v>24</v>
      </c>
      <c r="AH232" s="3" t="s">
        <v>166</v>
      </c>
      <c r="AI232" s="3" t="s">
        <v>4890</v>
      </c>
      <c r="AJ232" s="3" t="s">
        <v>5005</v>
      </c>
      <c r="AK232" s="3" t="s">
        <v>5006</v>
      </c>
      <c r="AL232" s="3" t="s">
        <v>288</v>
      </c>
      <c r="AM232" s="3" t="s">
        <v>4909</v>
      </c>
      <c r="AN232" s="3" t="s">
        <v>4894</v>
      </c>
      <c r="AO232" s="3" t="s">
        <v>4895</v>
      </c>
      <c r="AP232" s="3" t="s">
        <v>279</v>
      </c>
      <c r="AQ232" s="4"/>
      <c r="AR232" s="4"/>
      <c r="AS232" s="3" t="s">
        <v>1050</v>
      </c>
      <c r="AT232" s="4"/>
      <c r="AU232" s="3" t="s">
        <v>166</v>
      </c>
      <c r="AV232" s="2">
        <v>0</v>
      </c>
      <c r="AW232" s="4"/>
      <c r="AX232" s="4"/>
      <c r="AY232" s="2">
        <v>0</v>
      </c>
      <c r="AZ232" s="2">
        <v>0</v>
      </c>
      <c r="BA232" s="8">
        <v>3.65</v>
      </c>
      <c r="BB232" s="3" t="s">
        <v>2618</v>
      </c>
      <c r="BC232" s="8">
        <v>0.5</v>
      </c>
    </row>
    <row r="233" ht="15" spans="1:55">
      <c r="A233" s="2">
        <v>232</v>
      </c>
      <c r="B233" s="3" t="s">
        <v>4885</v>
      </c>
      <c r="C233" s="3" t="s">
        <v>4886</v>
      </c>
      <c r="D233" s="3" t="s">
        <v>4887</v>
      </c>
      <c r="E233" s="3" t="s">
        <v>4888</v>
      </c>
      <c r="F233" s="3" t="s">
        <v>3591</v>
      </c>
      <c r="G233" s="3" t="s">
        <v>3590</v>
      </c>
      <c r="H233" s="4"/>
      <c r="I233" s="3" t="s">
        <v>3589</v>
      </c>
      <c r="J233" s="3" t="s">
        <v>4889</v>
      </c>
      <c r="K233" s="2">
        <v>150000</v>
      </c>
      <c r="L233" s="2">
        <v>0</v>
      </c>
      <c r="M233" s="5">
        <v>44203</v>
      </c>
      <c r="N233" s="5">
        <v>45298</v>
      </c>
      <c r="O233" s="6">
        <v>4.3</v>
      </c>
      <c r="P233" s="7">
        <v>6450.28</v>
      </c>
      <c r="Q233" s="2">
        <v>0</v>
      </c>
      <c r="R233" s="2">
        <v>0</v>
      </c>
      <c r="S233" s="2">
        <v>0</v>
      </c>
      <c r="T233" s="2">
        <v>0</v>
      </c>
      <c r="U233" s="2">
        <v>0</v>
      </c>
      <c r="V233" s="2">
        <v>0</v>
      </c>
      <c r="W233" s="2">
        <v>0</v>
      </c>
      <c r="X233" s="2">
        <v>0</v>
      </c>
      <c r="Y233" s="2">
        <v>0</v>
      </c>
      <c r="Z233" s="2">
        <v>0</v>
      </c>
      <c r="AA233" s="3" t="s">
        <v>279</v>
      </c>
      <c r="AB233" s="3" t="s">
        <v>279</v>
      </c>
      <c r="AC233" s="3" t="s">
        <v>4932</v>
      </c>
      <c r="AD233" s="3" t="s">
        <v>270</v>
      </c>
      <c r="AE233" s="3" t="s">
        <v>166</v>
      </c>
      <c r="AF233" s="3" t="s">
        <v>166</v>
      </c>
      <c r="AG233" s="3" t="s">
        <v>24</v>
      </c>
      <c r="AH233" s="3" t="s">
        <v>166</v>
      </c>
      <c r="AI233" s="3" t="s">
        <v>4890</v>
      </c>
      <c r="AJ233" s="3" t="s">
        <v>5488</v>
      </c>
      <c r="AK233" s="3" t="s">
        <v>5489</v>
      </c>
      <c r="AL233" s="3" t="s">
        <v>4932</v>
      </c>
      <c r="AM233" s="3" t="s">
        <v>4932</v>
      </c>
      <c r="AN233" s="3" t="s">
        <v>4894</v>
      </c>
      <c r="AO233" s="3" t="s">
        <v>4895</v>
      </c>
      <c r="AP233" s="3" t="s">
        <v>279</v>
      </c>
      <c r="AQ233" s="4"/>
      <c r="AR233" s="4"/>
      <c r="AS233" s="3" t="s">
        <v>599</v>
      </c>
      <c r="AT233" s="4"/>
      <c r="AU233" s="3" t="s">
        <v>166</v>
      </c>
      <c r="AV233" s="2">
        <v>0</v>
      </c>
      <c r="AW233" s="4"/>
      <c r="AX233" s="4"/>
      <c r="AY233" s="2">
        <v>0</v>
      </c>
      <c r="AZ233" s="2">
        <v>0</v>
      </c>
      <c r="BA233" s="8">
        <v>3.85</v>
      </c>
      <c r="BB233" s="3" t="s">
        <v>2618</v>
      </c>
      <c r="BC233" s="8">
        <v>0.5</v>
      </c>
    </row>
    <row r="234" ht="15" spans="1:55">
      <c r="A234" s="2">
        <v>233</v>
      </c>
      <c r="B234" s="3" t="s">
        <v>4885</v>
      </c>
      <c r="C234" s="3" t="s">
        <v>4886</v>
      </c>
      <c r="D234" s="3" t="s">
        <v>4887</v>
      </c>
      <c r="E234" s="3" t="s">
        <v>4888</v>
      </c>
      <c r="F234" s="3" t="s">
        <v>5490</v>
      </c>
      <c r="G234" s="3" t="s">
        <v>5491</v>
      </c>
      <c r="H234" s="4"/>
      <c r="I234" s="3" t="s">
        <v>5492</v>
      </c>
      <c r="J234" s="3" t="s">
        <v>4889</v>
      </c>
      <c r="K234" s="2">
        <v>150000</v>
      </c>
      <c r="L234" s="2">
        <v>0</v>
      </c>
      <c r="M234" s="5">
        <v>44200</v>
      </c>
      <c r="N234" s="5">
        <v>45295</v>
      </c>
      <c r="O234" s="6">
        <v>3.95</v>
      </c>
      <c r="P234" s="7">
        <v>10071.66</v>
      </c>
      <c r="Q234" s="2">
        <v>0</v>
      </c>
      <c r="R234" s="2">
        <v>0</v>
      </c>
      <c r="S234" s="2">
        <v>0</v>
      </c>
      <c r="T234" s="2">
        <v>0</v>
      </c>
      <c r="U234" s="2">
        <v>0</v>
      </c>
      <c r="V234" s="2">
        <v>0</v>
      </c>
      <c r="W234" s="2">
        <v>0</v>
      </c>
      <c r="X234" s="2">
        <v>0</v>
      </c>
      <c r="Y234" s="2">
        <v>0</v>
      </c>
      <c r="Z234" s="2">
        <v>0</v>
      </c>
      <c r="AA234" s="3" t="s">
        <v>279</v>
      </c>
      <c r="AB234" s="3" t="s">
        <v>279</v>
      </c>
      <c r="AC234" s="3" t="s">
        <v>4939</v>
      </c>
      <c r="AD234" s="3" t="s">
        <v>270</v>
      </c>
      <c r="AE234" s="3" t="s">
        <v>166</v>
      </c>
      <c r="AF234" s="3" t="s">
        <v>166</v>
      </c>
      <c r="AG234" s="3" t="s">
        <v>24</v>
      </c>
      <c r="AH234" s="3" t="s">
        <v>166</v>
      </c>
      <c r="AI234" s="3" t="s">
        <v>4890</v>
      </c>
      <c r="AJ234" s="3" t="s">
        <v>5193</v>
      </c>
      <c r="AK234" s="3" t="s">
        <v>5194</v>
      </c>
      <c r="AL234" s="3" t="s">
        <v>4939</v>
      </c>
      <c r="AM234" s="3" t="s">
        <v>272</v>
      </c>
      <c r="AN234" s="3" t="s">
        <v>4894</v>
      </c>
      <c r="AO234" s="3" t="s">
        <v>4895</v>
      </c>
      <c r="AP234" s="3" t="s">
        <v>279</v>
      </c>
      <c r="AQ234" s="4"/>
      <c r="AR234" s="4"/>
      <c r="AS234" s="3" t="s">
        <v>599</v>
      </c>
      <c r="AT234" s="4"/>
      <c r="AU234" s="3" t="s">
        <v>166</v>
      </c>
      <c r="AV234" s="2">
        <v>0</v>
      </c>
      <c r="AW234" s="4"/>
      <c r="AX234" s="4"/>
      <c r="AY234" s="2">
        <v>0</v>
      </c>
      <c r="AZ234" s="2">
        <v>0</v>
      </c>
      <c r="BA234" s="8">
        <v>3.45</v>
      </c>
      <c r="BB234" s="3" t="s">
        <v>2618</v>
      </c>
      <c r="BC234" s="8">
        <v>0.5</v>
      </c>
    </row>
    <row r="235" ht="15" spans="1:55">
      <c r="A235" s="2">
        <v>234</v>
      </c>
      <c r="B235" s="3" t="s">
        <v>4885</v>
      </c>
      <c r="C235" s="3" t="s">
        <v>4886</v>
      </c>
      <c r="D235" s="3" t="s">
        <v>4887</v>
      </c>
      <c r="E235" s="3" t="s">
        <v>4888</v>
      </c>
      <c r="F235" s="3" t="s">
        <v>5493</v>
      </c>
      <c r="G235" s="3" t="s">
        <v>5494</v>
      </c>
      <c r="H235" s="4"/>
      <c r="I235" s="3" t="s">
        <v>5495</v>
      </c>
      <c r="J235" s="3" t="s">
        <v>4889</v>
      </c>
      <c r="K235" s="2">
        <v>150000</v>
      </c>
      <c r="L235" s="2">
        <v>0</v>
      </c>
      <c r="M235" s="5">
        <v>44190</v>
      </c>
      <c r="N235" s="5">
        <v>45285</v>
      </c>
      <c r="O235" s="6">
        <v>4.15</v>
      </c>
      <c r="P235" s="7">
        <v>9756.3</v>
      </c>
      <c r="Q235" s="2">
        <v>0</v>
      </c>
      <c r="R235" s="2">
        <v>0</v>
      </c>
      <c r="S235" s="2">
        <v>0</v>
      </c>
      <c r="T235" s="2">
        <v>0</v>
      </c>
      <c r="U235" s="2">
        <v>0</v>
      </c>
      <c r="V235" s="2">
        <v>0</v>
      </c>
      <c r="W235" s="2">
        <v>0</v>
      </c>
      <c r="X235" s="2">
        <v>0</v>
      </c>
      <c r="Y235" s="2">
        <v>0</v>
      </c>
      <c r="Z235" s="2">
        <v>0</v>
      </c>
      <c r="AA235" s="3" t="s">
        <v>279</v>
      </c>
      <c r="AB235" s="3" t="s">
        <v>279</v>
      </c>
      <c r="AC235" s="3" t="s">
        <v>288</v>
      </c>
      <c r="AD235" s="3" t="s">
        <v>270</v>
      </c>
      <c r="AE235" s="3" t="s">
        <v>166</v>
      </c>
      <c r="AF235" s="3" t="s">
        <v>166</v>
      </c>
      <c r="AG235" s="3" t="s">
        <v>24</v>
      </c>
      <c r="AH235" s="3" t="s">
        <v>166</v>
      </c>
      <c r="AI235" s="3" t="s">
        <v>4890</v>
      </c>
      <c r="AJ235" s="3" t="s">
        <v>5496</v>
      </c>
      <c r="AK235" s="3" t="s">
        <v>5497</v>
      </c>
      <c r="AL235" s="3" t="s">
        <v>288</v>
      </c>
      <c r="AM235" s="3" t="s">
        <v>4909</v>
      </c>
      <c r="AN235" s="3" t="s">
        <v>4894</v>
      </c>
      <c r="AO235" s="3" t="s">
        <v>4895</v>
      </c>
      <c r="AP235" s="3" t="s">
        <v>279</v>
      </c>
      <c r="AQ235" s="4"/>
      <c r="AR235" s="4"/>
      <c r="AS235" s="3" t="s">
        <v>599</v>
      </c>
      <c r="AT235" s="4"/>
      <c r="AU235" s="3" t="s">
        <v>166</v>
      </c>
      <c r="AV235" s="2">
        <v>0</v>
      </c>
      <c r="AW235" s="4"/>
      <c r="AX235" s="4"/>
      <c r="AY235" s="2">
        <v>0</v>
      </c>
      <c r="AZ235" s="2">
        <v>0</v>
      </c>
      <c r="BA235" s="8">
        <v>3.65</v>
      </c>
      <c r="BB235" s="3" t="s">
        <v>2618</v>
      </c>
      <c r="BC235" s="8">
        <v>0.5</v>
      </c>
    </row>
    <row r="236" ht="15" spans="1:55">
      <c r="A236" s="2">
        <v>235</v>
      </c>
      <c r="B236" s="3" t="s">
        <v>4885</v>
      </c>
      <c r="C236" s="3" t="s">
        <v>4886</v>
      </c>
      <c r="D236" s="3" t="s">
        <v>4887</v>
      </c>
      <c r="E236" s="3" t="s">
        <v>4888</v>
      </c>
      <c r="F236" s="3" t="s">
        <v>3510</v>
      </c>
      <c r="G236" s="3" t="s">
        <v>3509</v>
      </c>
      <c r="H236" s="4"/>
      <c r="I236" s="3" t="s">
        <v>3508</v>
      </c>
      <c r="J236" s="3" t="s">
        <v>4889</v>
      </c>
      <c r="K236" s="2">
        <v>300000</v>
      </c>
      <c r="L236" s="2">
        <v>0</v>
      </c>
      <c r="M236" s="5">
        <v>44190</v>
      </c>
      <c r="N236" s="5">
        <v>45285</v>
      </c>
      <c r="O236" s="6">
        <v>4.15</v>
      </c>
      <c r="P236" s="7">
        <v>28999.59</v>
      </c>
      <c r="Q236" s="2">
        <v>0</v>
      </c>
      <c r="R236" s="2">
        <v>0</v>
      </c>
      <c r="S236" s="2">
        <v>0</v>
      </c>
      <c r="T236" s="2">
        <v>0</v>
      </c>
      <c r="U236" s="2">
        <v>0</v>
      </c>
      <c r="V236" s="2">
        <v>0</v>
      </c>
      <c r="W236" s="2">
        <v>0</v>
      </c>
      <c r="X236" s="2">
        <v>0</v>
      </c>
      <c r="Y236" s="2">
        <v>0</v>
      </c>
      <c r="Z236" s="2">
        <v>0</v>
      </c>
      <c r="AA236" s="3" t="s">
        <v>279</v>
      </c>
      <c r="AB236" s="3" t="s">
        <v>279</v>
      </c>
      <c r="AC236" s="3" t="s">
        <v>4911</v>
      </c>
      <c r="AD236" s="3" t="s">
        <v>270</v>
      </c>
      <c r="AE236" s="3" t="s">
        <v>166</v>
      </c>
      <c r="AF236" s="3" t="s">
        <v>166</v>
      </c>
      <c r="AG236" s="3" t="s">
        <v>24</v>
      </c>
      <c r="AH236" s="3" t="s">
        <v>166</v>
      </c>
      <c r="AI236" s="3" t="s">
        <v>4890</v>
      </c>
      <c r="AJ236" s="3" t="s">
        <v>4912</v>
      </c>
      <c r="AK236" s="3" t="s">
        <v>4913</v>
      </c>
      <c r="AL236" s="3" t="s">
        <v>4911</v>
      </c>
      <c r="AM236" s="3" t="s">
        <v>421</v>
      </c>
      <c r="AN236" s="3" t="s">
        <v>4894</v>
      </c>
      <c r="AO236" s="3" t="s">
        <v>4895</v>
      </c>
      <c r="AP236" s="3" t="s">
        <v>279</v>
      </c>
      <c r="AQ236" s="4"/>
      <c r="AR236" s="4"/>
      <c r="AS236" s="3" t="s">
        <v>599</v>
      </c>
      <c r="AT236" s="4"/>
      <c r="AU236" s="3" t="s">
        <v>166</v>
      </c>
      <c r="AV236" s="2">
        <v>0</v>
      </c>
      <c r="AW236" s="4"/>
      <c r="AX236" s="4"/>
      <c r="AY236" s="2">
        <v>0</v>
      </c>
      <c r="AZ236" s="2">
        <v>0</v>
      </c>
      <c r="BA236" s="8">
        <v>3.65</v>
      </c>
      <c r="BB236" s="3" t="s">
        <v>2618</v>
      </c>
      <c r="BC236" s="8">
        <v>0.5</v>
      </c>
    </row>
    <row r="237" ht="15" spans="1:55">
      <c r="A237" s="2">
        <v>236</v>
      </c>
      <c r="B237" s="3" t="s">
        <v>4885</v>
      </c>
      <c r="C237" s="3" t="s">
        <v>4886</v>
      </c>
      <c r="D237" s="3" t="s">
        <v>4887</v>
      </c>
      <c r="E237" s="3" t="s">
        <v>4888</v>
      </c>
      <c r="F237" s="3" t="s">
        <v>3534</v>
      </c>
      <c r="G237" s="3" t="s">
        <v>3533</v>
      </c>
      <c r="H237" s="4"/>
      <c r="I237" s="3" t="s">
        <v>3532</v>
      </c>
      <c r="J237" s="3" t="s">
        <v>4889</v>
      </c>
      <c r="K237" s="2">
        <v>300000</v>
      </c>
      <c r="L237" s="2">
        <v>0</v>
      </c>
      <c r="M237" s="5">
        <v>44200</v>
      </c>
      <c r="N237" s="5">
        <v>45295</v>
      </c>
      <c r="O237" s="6">
        <v>3.95</v>
      </c>
      <c r="P237" s="7">
        <v>28810.47</v>
      </c>
      <c r="Q237" s="2">
        <v>0</v>
      </c>
      <c r="R237" s="2">
        <v>0</v>
      </c>
      <c r="S237" s="2">
        <v>0</v>
      </c>
      <c r="T237" s="2">
        <v>0</v>
      </c>
      <c r="U237" s="2">
        <v>0</v>
      </c>
      <c r="V237" s="2">
        <v>0</v>
      </c>
      <c r="W237" s="2">
        <v>0</v>
      </c>
      <c r="X237" s="2">
        <v>0</v>
      </c>
      <c r="Y237" s="2">
        <v>0</v>
      </c>
      <c r="Z237" s="2">
        <v>0</v>
      </c>
      <c r="AA237" s="3" t="s">
        <v>279</v>
      </c>
      <c r="AB237" s="3" t="s">
        <v>279</v>
      </c>
      <c r="AC237" s="3" t="s">
        <v>288</v>
      </c>
      <c r="AD237" s="3" t="s">
        <v>270</v>
      </c>
      <c r="AE237" s="3" t="s">
        <v>166</v>
      </c>
      <c r="AF237" s="3" t="s">
        <v>166</v>
      </c>
      <c r="AG237" s="3" t="s">
        <v>24</v>
      </c>
      <c r="AH237" s="3" t="s">
        <v>166</v>
      </c>
      <c r="AI237" s="3" t="s">
        <v>4890</v>
      </c>
      <c r="AJ237" s="3" t="s">
        <v>5353</v>
      </c>
      <c r="AK237" s="3" t="s">
        <v>5354</v>
      </c>
      <c r="AL237" s="3" t="s">
        <v>288</v>
      </c>
      <c r="AM237" s="3" t="s">
        <v>4928</v>
      </c>
      <c r="AN237" s="3" t="s">
        <v>4894</v>
      </c>
      <c r="AO237" s="3" t="s">
        <v>4910</v>
      </c>
      <c r="AP237" s="3" t="s">
        <v>279</v>
      </c>
      <c r="AQ237" s="4"/>
      <c r="AR237" s="4"/>
      <c r="AS237" s="3" t="s">
        <v>1050</v>
      </c>
      <c r="AT237" s="4"/>
      <c r="AU237" s="3" t="s">
        <v>166</v>
      </c>
      <c r="AV237" s="2">
        <v>0</v>
      </c>
      <c r="AW237" s="4"/>
      <c r="AX237" s="4"/>
      <c r="AY237" s="2">
        <v>0</v>
      </c>
      <c r="AZ237" s="2">
        <v>0</v>
      </c>
      <c r="BA237" s="8">
        <v>3.45</v>
      </c>
      <c r="BB237" s="3" t="s">
        <v>2618</v>
      </c>
      <c r="BC237" s="8">
        <v>0.5</v>
      </c>
    </row>
    <row r="238" ht="15" spans="1:55">
      <c r="A238" s="2">
        <v>237</v>
      </c>
      <c r="B238" s="3" t="s">
        <v>4885</v>
      </c>
      <c r="C238" s="3" t="s">
        <v>4886</v>
      </c>
      <c r="D238" s="3" t="s">
        <v>4887</v>
      </c>
      <c r="E238" s="3" t="s">
        <v>4902</v>
      </c>
      <c r="F238" s="3" t="s">
        <v>5498</v>
      </c>
      <c r="G238" s="3" t="s">
        <v>5499</v>
      </c>
      <c r="H238" s="4"/>
      <c r="I238" s="3" t="s">
        <v>5500</v>
      </c>
      <c r="J238" s="3" t="s">
        <v>4889</v>
      </c>
      <c r="K238" s="2">
        <v>3350000</v>
      </c>
      <c r="L238" s="2">
        <v>0</v>
      </c>
      <c r="M238" s="5">
        <v>44193</v>
      </c>
      <c r="N238" s="5">
        <v>44558</v>
      </c>
      <c r="O238" s="6">
        <v>8.35</v>
      </c>
      <c r="P238" s="7">
        <v>369206.16</v>
      </c>
      <c r="Q238" s="2">
        <v>0</v>
      </c>
      <c r="R238" s="2">
        <v>0</v>
      </c>
      <c r="S238" s="2">
        <v>0</v>
      </c>
      <c r="T238" s="2">
        <v>0</v>
      </c>
      <c r="U238" s="2">
        <v>0</v>
      </c>
      <c r="V238" s="2">
        <v>0</v>
      </c>
      <c r="W238" s="2">
        <v>0</v>
      </c>
      <c r="X238" s="2">
        <v>0</v>
      </c>
      <c r="Y238" s="2">
        <v>0</v>
      </c>
      <c r="Z238" s="2">
        <v>0</v>
      </c>
      <c r="AA238" s="3" t="s">
        <v>5277</v>
      </c>
      <c r="AB238" s="3" t="s">
        <v>1545</v>
      </c>
      <c r="AC238" s="3" t="s">
        <v>4939</v>
      </c>
      <c r="AD238" s="3" t="s">
        <v>1333</v>
      </c>
      <c r="AE238" s="3" t="s">
        <v>24</v>
      </c>
      <c r="AF238" s="3" t="s">
        <v>166</v>
      </c>
      <c r="AG238" s="3" t="s">
        <v>24</v>
      </c>
      <c r="AH238" s="3" t="s">
        <v>166</v>
      </c>
      <c r="AI238" s="3" t="s">
        <v>4906</v>
      </c>
      <c r="AJ238" s="3" t="s">
        <v>5145</v>
      </c>
      <c r="AK238" s="3" t="s">
        <v>5146</v>
      </c>
      <c r="AL238" s="3" t="s">
        <v>288</v>
      </c>
      <c r="AM238" s="3" t="s">
        <v>4909</v>
      </c>
      <c r="AN238" s="3" t="s">
        <v>4894</v>
      </c>
      <c r="AO238" s="3" t="s">
        <v>4910</v>
      </c>
      <c r="AP238" s="3" t="s">
        <v>279</v>
      </c>
      <c r="AQ238" s="4"/>
      <c r="AR238" s="4"/>
      <c r="AS238" s="3" t="s">
        <v>599</v>
      </c>
      <c r="AT238" s="4"/>
      <c r="AU238" s="3" t="s">
        <v>166</v>
      </c>
      <c r="AV238" s="2">
        <v>0</v>
      </c>
      <c r="AW238" s="4"/>
      <c r="AX238" s="4"/>
      <c r="AY238" s="2">
        <v>0</v>
      </c>
      <c r="AZ238" s="2">
        <v>0</v>
      </c>
      <c r="BA238" s="8">
        <v>3.85</v>
      </c>
      <c r="BB238" s="3" t="s">
        <v>268</v>
      </c>
      <c r="BC238" s="8">
        <v>4.5</v>
      </c>
    </row>
    <row r="239" ht="15" spans="1:55">
      <c r="A239" s="2">
        <v>238</v>
      </c>
      <c r="B239" s="3" t="s">
        <v>4885</v>
      </c>
      <c r="C239" s="3" t="s">
        <v>4886</v>
      </c>
      <c r="D239" s="3" t="s">
        <v>4887</v>
      </c>
      <c r="E239" s="3" t="s">
        <v>4902</v>
      </c>
      <c r="F239" s="3" t="s">
        <v>1148</v>
      </c>
      <c r="G239" s="3" t="s">
        <v>1147</v>
      </c>
      <c r="H239" s="4"/>
      <c r="I239" s="3" t="s">
        <v>5501</v>
      </c>
      <c r="J239" s="3" t="s">
        <v>4889</v>
      </c>
      <c r="K239" s="2">
        <v>950000</v>
      </c>
      <c r="L239" s="2">
        <v>0</v>
      </c>
      <c r="M239" s="5">
        <v>44202</v>
      </c>
      <c r="N239" s="5">
        <v>44567</v>
      </c>
      <c r="O239" s="6">
        <v>7.48</v>
      </c>
      <c r="P239" s="7">
        <v>69948.49</v>
      </c>
      <c r="Q239" s="2">
        <v>0</v>
      </c>
      <c r="R239" s="2">
        <v>0</v>
      </c>
      <c r="S239" s="2">
        <v>0</v>
      </c>
      <c r="T239" s="2">
        <v>0</v>
      </c>
      <c r="U239" s="2">
        <v>0</v>
      </c>
      <c r="V239" s="2">
        <v>0</v>
      </c>
      <c r="W239" s="2">
        <v>0</v>
      </c>
      <c r="X239" s="2">
        <v>0</v>
      </c>
      <c r="Y239" s="2">
        <v>0</v>
      </c>
      <c r="Z239" s="2">
        <v>0</v>
      </c>
      <c r="AA239" s="3" t="s">
        <v>279</v>
      </c>
      <c r="AB239" s="3" t="s">
        <v>279</v>
      </c>
      <c r="AC239" s="3" t="s">
        <v>288</v>
      </c>
      <c r="AD239" s="3" t="s">
        <v>1333</v>
      </c>
      <c r="AE239" s="3" t="s">
        <v>24</v>
      </c>
      <c r="AF239" s="3" t="s">
        <v>166</v>
      </c>
      <c r="AG239" s="3" t="s">
        <v>24</v>
      </c>
      <c r="AH239" s="3" t="s">
        <v>166</v>
      </c>
      <c r="AI239" s="3" t="s">
        <v>4906</v>
      </c>
      <c r="AJ239" s="3" t="s">
        <v>5458</v>
      </c>
      <c r="AK239" s="3" t="s">
        <v>5459</v>
      </c>
      <c r="AL239" s="3" t="s">
        <v>4911</v>
      </c>
      <c r="AM239" s="3" t="s">
        <v>421</v>
      </c>
      <c r="AN239" s="3" t="s">
        <v>4894</v>
      </c>
      <c r="AO239" s="3" t="s">
        <v>4910</v>
      </c>
      <c r="AP239" s="3" t="s">
        <v>279</v>
      </c>
      <c r="AQ239" s="4"/>
      <c r="AR239" s="4"/>
      <c r="AS239" s="3" t="s">
        <v>1050</v>
      </c>
      <c r="AT239" s="4"/>
      <c r="AU239" s="3" t="s">
        <v>166</v>
      </c>
      <c r="AV239" s="2">
        <v>0</v>
      </c>
      <c r="AW239" s="4"/>
      <c r="AX239" s="4"/>
      <c r="AY239" s="2">
        <v>0</v>
      </c>
      <c r="AZ239" s="2">
        <v>0</v>
      </c>
      <c r="BA239" s="8">
        <v>3.85</v>
      </c>
      <c r="BB239" s="3" t="s">
        <v>268</v>
      </c>
      <c r="BC239" s="8">
        <v>3.63</v>
      </c>
    </row>
    <row r="240" ht="15" spans="1:55">
      <c r="A240" s="2">
        <v>239</v>
      </c>
      <c r="B240" s="3" t="s">
        <v>4885</v>
      </c>
      <c r="C240" s="3" t="s">
        <v>4886</v>
      </c>
      <c r="D240" s="3" t="s">
        <v>4960</v>
      </c>
      <c r="E240" s="3" t="s">
        <v>4961</v>
      </c>
      <c r="F240" s="3" t="s">
        <v>5502</v>
      </c>
      <c r="G240" s="3" t="s">
        <v>5503</v>
      </c>
      <c r="H240" s="4"/>
      <c r="I240" s="3" t="s">
        <v>5504</v>
      </c>
      <c r="J240" s="3" t="s">
        <v>4889</v>
      </c>
      <c r="K240" s="2">
        <v>350000</v>
      </c>
      <c r="L240" s="7">
        <v>235880.52</v>
      </c>
      <c r="M240" s="5">
        <v>44203</v>
      </c>
      <c r="N240" s="5">
        <v>47855</v>
      </c>
      <c r="O240" s="6">
        <v>6.95</v>
      </c>
      <c r="P240" s="7">
        <v>94521.29</v>
      </c>
      <c r="Q240" s="2">
        <v>0</v>
      </c>
      <c r="R240" s="2">
        <v>0</v>
      </c>
      <c r="S240" s="2">
        <v>0</v>
      </c>
      <c r="T240" s="2">
        <v>0</v>
      </c>
      <c r="U240" s="2">
        <v>0</v>
      </c>
      <c r="V240" s="2">
        <v>0</v>
      </c>
      <c r="W240" s="2">
        <v>0</v>
      </c>
      <c r="X240" s="2">
        <v>0</v>
      </c>
      <c r="Y240" s="2">
        <v>0</v>
      </c>
      <c r="Z240" s="2">
        <v>0</v>
      </c>
      <c r="AA240" s="3" t="s">
        <v>279</v>
      </c>
      <c r="AB240" s="3" t="s">
        <v>279</v>
      </c>
      <c r="AC240" s="3" t="s">
        <v>5252</v>
      </c>
      <c r="AD240" s="3" t="s">
        <v>1333</v>
      </c>
      <c r="AE240" s="3" t="s">
        <v>24</v>
      </c>
      <c r="AF240" s="3" t="s">
        <v>166</v>
      </c>
      <c r="AG240" s="3" t="s">
        <v>166</v>
      </c>
      <c r="AH240" s="3" t="s">
        <v>166</v>
      </c>
      <c r="AI240" s="3" t="s">
        <v>5082</v>
      </c>
      <c r="AJ240" s="3" t="s">
        <v>4983</v>
      </c>
      <c r="AK240" s="3" t="s">
        <v>4984</v>
      </c>
      <c r="AL240" s="3" t="s">
        <v>1566</v>
      </c>
      <c r="AM240" s="3" t="s">
        <v>4985</v>
      </c>
      <c r="AN240" s="3" t="s">
        <v>4894</v>
      </c>
      <c r="AO240" s="3" t="s">
        <v>4967</v>
      </c>
      <c r="AP240" s="3" t="s">
        <v>279</v>
      </c>
      <c r="AQ240" s="4"/>
      <c r="AR240" s="4"/>
      <c r="AS240" s="3" t="s">
        <v>599</v>
      </c>
      <c r="AT240" s="4"/>
      <c r="AU240" s="3" t="s">
        <v>166</v>
      </c>
      <c r="AV240" s="2">
        <v>0</v>
      </c>
      <c r="AW240" s="4"/>
      <c r="AX240" s="4"/>
      <c r="AY240" s="2">
        <v>0</v>
      </c>
      <c r="AZ240" s="2">
        <v>0</v>
      </c>
      <c r="BA240" s="8">
        <v>3.6</v>
      </c>
      <c r="BB240" s="3" t="s">
        <v>2618</v>
      </c>
      <c r="BC240" s="8">
        <v>3.35</v>
      </c>
    </row>
    <row r="241" ht="15" spans="1:55">
      <c r="A241" s="2">
        <v>240</v>
      </c>
      <c r="B241" s="3" t="s">
        <v>4885</v>
      </c>
      <c r="C241" s="3" t="s">
        <v>4886</v>
      </c>
      <c r="D241" s="3" t="s">
        <v>4887</v>
      </c>
      <c r="E241" s="3" t="s">
        <v>4935</v>
      </c>
      <c r="F241" s="3" t="s">
        <v>5505</v>
      </c>
      <c r="G241" s="3" t="s">
        <v>5506</v>
      </c>
      <c r="H241" s="4"/>
      <c r="I241" s="3" t="s">
        <v>5507</v>
      </c>
      <c r="J241" s="3" t="s">
        <v>4889</v>
      </c>
      <c r="K241" s="2">
        <v>300000</v>
      </c>
      <c r="L241" s="2">
        <v>0</v>
      </c>
      <c r="M241" s="5">
        <v>44208</v>
      </c>
      <c r="N241" s="5">
        <v>45303</v>
      </c>
      <c r="O241" s="6">
        <v>3.95</v>
      </c>
      <c r="P241" s="7">
        <v>19869.33</v>
      </c>
      <c r="Q241" s="2">
        <v>0</v>
      </c>
      <c r="R241" s="2">
        <v>0</v>
      </c>
      <c r="S241" s="2">
        <v>0</v>
      </c>
      <c r="T241" s="2">
        <v>0</v>
      </c>
      <c r="U241" s="2">
        <v>0</v>
      </c>
      <c r="V241" s="2">
        <v>0</v>
      </c>
      <c r="W241" s="2">
        <v>0</v>
      </c>
      <c r="X241" s="2">
        <v>0</v>
      </c>
      <c r="Y241" s="2">
        <v>0</v>
      </c>
      <c r="Z241" s="2">
        <v>0</v>
      </c>
      <c r="AA241" s="3" t="s">
        <v>279</v>
      </c>
      <c r="AB241" s="3" t="s">
        <v>279</v>
      </c>
      <c r="AC241" s="3" t="s">
        <v>4900</v>
      </c>
      <c r="AD241" s="3" t="s">
        <v>1333</v>
      </c>
      <c r="AE241" s="3" t="s">
        <v>24</v>
      </c>
      <c r="AF241" s="3" t="s">
        <v>166</v>
      </c>
      <c r="AG241" s="3" t="s">
        <v>24</v>
      </c>
      <c r="AH241" s="3" t="s">
        <v>166</v>
      </c>
      <c r="AI241" s="3" t="s">
        <v>4890</v>
      </c>
      <c r="AJ241" s="3" t="s">
        <v>5508</v>
      </c>
      <c r="AK241" s="3" t="s">
        <v>5509</v>
      </c>
      <c r="AL241" s="3" t="s">
        <v>4950</v>
      </c>
      <c r="AM241" s="3" t="s">
        <v>5157</v>
      </c>
      <c r="AN241" s="3" t="s">
        <v>4894</v>
      </c>
      <c r="AO241" s="3" t="s">
        <v>4895</v>
      </c>
      <c r="AP241" s="3" t="s">
        <v>279</v>
      </c>
      <c r="AQ241" s="4"/>
      <c r="AR241" s="4"/>
      <c r="AS241" s="3" t="s">
        <v>599</v>
      </c>
      <c r="AT241" s="4"/>
      <c r="AU241" s="3" t="s">
        <v>166</v>
      </c>
      <c r="AV241" s="2">
        <v>0</v>
      </c>
      <c r="AW241" s="4"/>
      <c r="AX241" s="4"/>
      <c r="AY241" s="2">
        <v>0</v>
      </c>
      <c r="AZ241" s="2">
        <v>0</v>
      </c>
      <c r="BA241" s="8">
        <v>3.45</v>
      </c>
      <c r="BB241" s="3" t="s">
        <v>2618</v>
      </c>
      <c r="BC241" s="8">
        <v>0.5</v>
      </c>
    </row>
    <row r="242" ht="15" spans="1:55">
      <c r="A242" s="2">
        <v>241</v>
      </c>
      <c r="B242" s="3" t="s">
        <v>4885</v>
      </c>
      <c r="C242" s="3" t="s">
        <v>4886</v>
      </c>
      <c r="D242" s="3" t="s">
        <v>4887</v>
      </c>
      <c r="E242" s="3" t="s">
        <v>4888</v>
      </c>
      <c r="F242" s="3" t="s">
        <v>5510</v>
      </c>
      <c r="G242" s="3" t="s">
        <v>5511</v>
      </c>
      <c r="H242" s="4"/>
      <c r="I242" s="3" t="s">
        <v>5512</v>
      </c>
      <c r="J242" s="3" t="s">
        <v>4889</v>
      </c>
      <c r="K242" s="2">
        <v>250000</v>
      </c>
      <c r="L242" s="2">
        <v>0</v>
      </c>
      <c r="M242" s="5">
        <v>44208</v>
      </c>
      <c r="N242" s="5">
        <v>46034</v>
      </c>
      <c r="O242" s="6">
        <v>6.99</v>
      </c>
      <c r="P242" s="7">
        <v>39002.46</v>
      </c>
      <c r="Q242" s="2">
        <v>0</v>
      </c>
      <c r="R242" s="2">
        <v>0</v>
      </c>
      <c r="S242" s="2">
        <v>0</v>
      </c>
      <c r="T242" s="2">
        <v>0</v>
      </c>
      <c r="U242" s="2">
        <v>0</v>
      </c>
      <c r="V242" s="2">
        <v>0</v>
      </c>
      <c r="W242" s="2">
        <v>0</v>
      </c>
      <c r="X242" s="2">
        <v>0</v>
      </c>
      <c r="Y242" s="2">
        <v>0</v>
      </c>
      <c r="Z242" s="2">
        <v>0</v>
      </c>
      <c r="AA242" s="3" t="s">
        <v>279</v>
      </c>
      <c r="AB242" s="3" t="s">
        <v>2835</v>
      </c>
      <c r="AC242" s="3" t="s">
        <v>4911</v>
      </c>
      <c r="AD242" s="3" t="s">
        <v>270</v>
      </c>
      <c r="AE242" s="3" t="s">
        <v>166</v>
      </c>
      <c r="AF242" s="3" t="s">
        <v>166</v>
      </c>
      <c r="AG242" s="3" t="s">
        <v>24</v>
      </c>
      <c r="AH242" s="3" t="s">
        <v>166</v>
      </c>
      <c r="AI242" s="3" t="s">
        <v>4982</v>
      </c>
      <c r="AJ242" s="3" t="s">
        <v>5155</v>
      </c>
      <c r="AK242" s="3" t="s">
        <v>5156</v>
      </c>
      <c r="AL242" s="3" t="s">
        <v>4950</v>
      </c>
      <c r="AM242" s="3" t="s">
        <v>5157</v>
      </c>
      <c r="AN242" s="3" t="s">
        <v>4894</v>
      </c>
      <c r="AO242" s="3" t="s">
        <v>4910</v>
      </c>
      <c r="AP242" s="3" t="s">
        <v>279</v>
      </c>
      <c r="AQ242" s="4"/>
      <c r="AR242" s="4"/>
      <c r="AS242" s="3" t="s">
        <v>599</v>
      </c>
      <c r="AT242" s="4"/>
      <c r="AU242" s="3" t="s">
        <v>166</v>
      </c>
      <c r="AV242" s="2">
        <v>0</v>
      </c>
      <c r="AW242" s="2">
        <v>0</v>
      </c>
      <c r="AX242" s="4"/>
      <c r="AY242" s="2">
        <v>0</v>
      </c>
      <c r="AZ242" s="2">
        <v>0</v>
      </c>
      <c r="BA242" s="8">
        <v>3.1</v>
      </c>
      <c r="BB242" s="3" t="s">
        <v>2618</v>
      </c>
      <c r="BC242" s="8">
        <v>3.89</v>
      </c>
    </row>
    <row r="243" ht="15" spans="1:55">
      <c r="A243" s="2">
        <v>242</v>
      </c>
      <c r="B243" s="3" t="s">
        <v>4885</v>
      </c>
      <c r="C243" s="3" t="s">
        <v>4886</v>
      </c>
      <c r="D243" s="3" t="s">
        <v>4887</v>
      </c>
      <c r="E243" s="3" t="s">
        <v>4888</v>
      </c>
      <c r="F243" s="3" t="s">
        <v>5513</v>
      </c>
      <c r="G243" s="3" t="s">
        <v>5514</v>
      </c>
      <c r="H243" s="4"/>
      <c r="I243" s="3" t="s">
        <v>5515</v>
      </c>
      <c r="J243" s="3" t="s">
        <v>4889</v>
      </c>
      <c r="K243" s="2">
        <v>250000</v>
      </c>
      <c r="L243" s="7">
        <v>136968.66</v>
      </c>
      <c r="M243" s="5">
        <v>44208</v>
      </c>
      <c r="N243" s="5">
        <v>46034</v>
      </c>
      <c r="O243" s="6">
        <v>6.99</v>
      </c>
      <c r="P243" s="7">
        <v>40636.46</v>
      </c>
      <c r="Q243" s="7">
        <v>88523.12</v>
      </c>
      <c r="R243" s="7">
        <v>11778.13</v>
      </c>
      <c r="S243" s="7">
        <v>7518.45</v>
      </c>
      <c r="T243" s="7">
        <v>1693.38</v>
      </c>
      <c r="U243" s="7">
        <v>109513.08</v>
      </c>
      <c r="V243" s="2">
        <v>21</v>
      </c>
      <c r="W243" s="2">
        <v>615</v>
      </c>
      <c r="X243" s="2">
        <v>615</v>
      </c>
      <c r="Y243" s="2">
        <v>0</v>
      </c>
      <c r="Z243" s="2">
        <v>584</v>
      </c>
      <c r="AA243" s="3" t="s">
        <v>279</v>
      </c>
      <c r="AB243" s="3" t="s">
        <v>2835</v>
      </c>
      <c r="AC243" s="3" t="s">
        <v>4939</v>
      </c>
      <c r="AD243" s="3" t="s">
        <v>270</v>
      </c>
      <c r="AE243" s="3" t="s">
        <v>166</v>
      </c>
      <c r="AF243" s="3" t="s">
        <v>166</v>
      </c>
      <c r="AG243" s="3" t="s">
        <v>24</v>
      </c>
      <c r="AH243" s="3" t="s">
        <v>166</v>
      </c>
      <c r="AI243" s="3" t="s">
        <v>4982</v>
      </c>
      <c r="AJ243" s="3" t="s">
        <v>5355</v>
      </c>
      <c r="AK243" s="3" t="s">
        <v>5356</v>
      </c>
      <c r="AL243" s="3" t="s">
        <v>4939</v>
      </c>
      <c r="AM243" s="3" t="s">
        <v>272</v>
      </c>
      <c r="AN243" s="3" t="s">
        <v>4894</v>
      </c>
      <c r="AO243" s="3" t="s">
        <v>4910</v>
      </c>
      <c r="AP243" s="3" t="s">
        <v>279</v>
      </c>
      <c r="AQ243" s="4"/>
      <c r="AR243" s="4"/>
      <c r="AS243" s="3" t="s">
        <v>599</v>
      </c>
      <c r="AT243" s="4"/>
      <c r="AU243" s="3" t="s">
        <v>166</v>
      </c>
      <c r="AV243" s="2">
        <v>0</v>
      </c>
      <c r="AW243" s="4"/>
      <c r="AX243" s="4"/>
      <c r="AY243" s="2">
        <v>615</v>
      </c>
      <c r="AZ243" s="7">
        <v>136968.66</v>
      </c>
      <c r="BA243" s="8">
        <v>3.1</v>
      </c>
      <c r="BB243" s="3" t="s">
        <v>2618</v>
      </c>
      <c r="BC243" s="8">
        <v>3.89</v>
      </c>
    </row>
    <row r="244" ht="15" spans="1:55">
      <c r="A244" s="2">
        <v>243</v>
      </c>
      <c r="B244" s="3" t="s">
        <v>4885</v>
      </c>
      <c r="C244" s="3" t="s">
        <v>4886</v>
      </c>
      <c r="D244" s="3" t="s">
        <v>4887</v>
      </c>
      <c r="E244" s="3" t="s">
        <v>4935</v>
      </c>
      <c r="F244" s="3" t="s">
        <v>5516</v>
      </c>
      <c r="G244" s="3" t="s">
        <v>5517</v>
      </c>
      <c r="H244" s="4"/>
      <c r="I244" s="3" t="s">
        <v>5518</v>
      </c>
      <c r="J244" s="3" t="s">
        <v>4889</v>
      </c>
      <c r="K244" s="2">
        <v>400000</v>
      </c>
      <c r="L244" s="2">
        <v>0</v>
      </c>
      <c r="M244" s="5">
        <v>44209</v>
      </c>
      <c r="N244" s="5">
        <v>45304</v>
      </c>
      <c r="O244" s="6">
        <v>7.8</v>
      </c>
      <c r="P244" s="7">
        <v>82826.23</v>
      </c>
      <c r="Q244" s="2">
        <v>0</v>
      </c>
      <c r="R244" s="2">
        <v>0</v>
      </c>
      <c r="S244" s="2">
        <v>0</v>
      </c>
      <c r="T244" s="2">
        <v>0</v>
      </c>
      <c r="U244" s="2">
        <v>0</v>
      </c>
      <c r="V244" s="2">
        <v>0</v>
      </c>
      <c r="W244" s="2">
        <v>0</v>
      </c>
      <c r="X244" s="2">
        <v>0</v>
      </c>
      <c r="Y244" s="2">
        <v>0</v>
      </c>
      <c r="Z244" s="2">
        <v>0</v>
      </c>
      <c r="AA244" s="3" t="s">
        <v>279</v>
      </c>
      <c r="AB244" s="3" t="s">
        <v>279</v>
      </c>
      <c r="AC244" s="3" t="s">
        <v>288</v>
      </c>
      <c r="AD244" s="3" t="s">
        <v>1333</v>
      </c>
      <c r="AE244" s="3" t="s">
        <v>24</v>
      </c>
      <c r="AF244" s="3" t="s">
        <v>166</v>
      </c>
      <c r="AG244" s="3" t="s">
        <v>24</v>
      </c>
      <c r="AH244" s="3" t="s">
        <v>166</v>
      </c>
      <c r="AI244" s="3" t="s">
        <v>4890</v>
      </c>
      <c r="AJ244" s="3" t="s">
        <v>5435</v>
      </c>
      <c r="AK244" s="3" t="s">
        <v>5436</v>
      </c>
      <c r="AL244" s="3" t="s">
        <v>288</v>
      </c>
      <c r="AM244" s="3" t="s">
        <v>4909</v>
      </c>
      <c r="AN244" s="3" t="s">
        <v>4894</v>
      </c>
      <c r="AO244" s="3" t="s">
        <v>4910</v>
      </c>
      <c r="AP244" s="3" t="s">
        <v>279</v>
      </c>
      <c r="AQ244" s="4"/>
      <c r="AR244" s="4"/>
      <c r="AS244" s="3" t="s">
        <v>1050</v>
      </c>
      <c r="AT244" s="4"/>
      <c r="AU244" s="3" t="s">
        <v>166</v>
      </c>
      <c r="AV244" s="2">
        <v>0</v>
      </c>
      <c r="AW244" s="4"/>
      <c r="AX244" s="4"/>
      <c r="AY244" s="2">
        <v>0</v>
      </c>
      <c r="AZ244" s="2">
        <v>0</v>
      </c>
      <c r="BA244" s="8">
        <v>3.45</v>
      </c>
      <c r="BB244" s="3" t="s">
        <v>2618</v>
      </c>
      <c r="BC244" s="8">
        <v>4.35</v>
      </c>
    </row>
    <row r="245" ht="15" spans="1:55">
      <c r="A245" s="2">
        <v>244</v>
      </c>
      <c r="B245" s="3" t="s">
        <v>4885</v>
      </c>
      <c r="C245" s="3" t="s">
        <v>4886</v>
      </c>
      <c r="D245" s="3" t="s">
        <v>4887</v>
      </c>
      <c r="E245" s="3" t="s">
        <v>4902</v>
      </c>
      <c r="F245" s="3" t="s">
        <v>5519</v>
      </c>
      <c r="G245" s="3" t="s">
        <v>5520</v>
      </c>
      <c r="H245" s="4"/>
      <c r="I245" s="3" t="s">
        <v>5521</v>
      </c>
      <c r="J245" s="3" t="s">
        <v>4889</v>
      </c>
      <c r="K245" s="2">
        <v>600000</v>
      </c>
      <c r="L245" s="2">
        <v>0</v>
      </c>
      <c r="M245" s="5">
        <v>44211</v>
      </c>
      <c r="N245" s="5">
        <v>44576</v>
      </c>
      <c r="O245" s="6">
        <v>8.4</v>
      </c>
      <c r="P245" s="7">
        <v>49611.65</v>
      </c>
      <c r="Q245" s="2">
        <v>0</v>
      </c>
      <c r="R245" s="2">
        <v>0</v>
      </c>
      <c r="S245" s="2">
        <v>0</v>
      </c>
      <c r="T245" s="2">
        <v>0</v>
      </c>
      <c r="U245" s="2">
        <v>0</v>
      </c>
      <c r="V245" s="2">
        <v>0</v>
      </c>
      <c r="W245" s="2">
        <v>0</v>
      </c>
      <c r="X245" s="2">
        <v>0</v>
      </c>
      <c r="Y245" s="2">
        <v>0</v>
      </c>
      <c r="Z245" s="2">
        <v>0</v>
      </c>
      <c r="AA245" s="3" t="s">
        <v>279</v>
      </c>
      <c r="AB245" s="3" t="s">
        <v>279</v>
      </c>
      <c r="AC245" s="3" t="s">
        <v>5252</v>
      </c>
      <c r="AD245" s="3" t="s">
        <v>1333</v>
      </c>
      <c r="AE245" s="3" t="s">
        <v>24</v>
      </c>
      <c r="AF245" s="3" t="s">
        <v>166</v>
      </c>
      <c r="AG245" s="3" t="s">
        <v>24</v>
      </c>
      <c r="AH245" s="3" t="s">
        <v>166</v>
      </c>
      <c r="AI245" s="3" t="s">
        <v>4906</v>
      </c>
      <c r="AJ245" s="3" t="s">
        <v>5145</v>
      </c>
      <c r="AK245" s="3" t="s">
        <v>5146</v>
      </c>
      <c r="AL245" s="3" t="s">
        <v>288</v>
      </c>
      <c r="AM245" s="3" t="s">
        <v>4909</v>
      </c>
      <c r="AN245" s="3" t="s">
        <v>4894</v>
      </c>
      <c r="AO245" s="3" t="s">
        <v>4910</v>
      </c>
      <c r="AP245" s="3" t="s">
        <v>279</v>
      </c>
      <c r="AQ245" s="4"/>
      <c r="AR245" s="4"/>
      <c r="AS245" s="3" t="s">
        <v>1050</v>
      </c>
      <c r="AT245" s="4"/>
      <c r="AU245" s="3" t="s">
        <v>166</v>
      </c>
      <c r="AV245" s="2">
        <v>0</v>
      </c>
      <c r="AW245" s="4"/>
      <c r="AX245" s="4"/>
      <c r="AY245" s="2">
        <v>0</v>
      </c>
      <c r="AZ245" s="2">
        <v>0</v>
      </c>
      <c r="BA245" s="8">
        <v>3.85</v>
      </c>
      <c r="BB245" s="3" t="s">
        <v>268</v>
      </c>
      <c r="BC245" s="8">
        <v>4.55</v>
      </c>
    </row>
    <row r="246" ht="15" spans="1:55">
      <c r="A246" s="2">
        <v>245</v>
      </c>
      <c r="B246" s="3" t="s">
        <v>4885</v>
      </c>
      <c r="C246" s="3" t="s">
        <v>4886</v>
      </c>
      <c r="D246" s="3" t="s">
        <v>4887</v>
      </c>
      <c r="E246" s="3" t="s">
        <v>4902</v>
      </c>
      <c r="F246" s="3" t="s">
        <v>5463</v>
      </c>
      <c r="G246" s="3" t="s">
        <v>5464</v>
      </c>
      <c r="H246" s="4"/>
      <c r="I246" s="3" t="s">
        <v>5522</v>
      </c>
      <c r="J246" s="3" t="s">
        <v>4889</v>
      </c>
      <c r="K246" s="2">
        <v>550000</v>
      </c>
      <c r="L246" s="2">
        <v>0</v>
      </c>
      <c r="M246" s="5">
        <v>44214</v>
      </c>
      <c r="N246" s="5">
        <v>44579</v>
      </c>
      <c r="O246" s="6">
        <v>7.65</v>
      </c>
      <c r="P246" s="7">
        <v>41416.89</v>
      </c>
      <c r="Q246" s="2">
        <v>0</v>
      </c>
      <c r="R246" s="2">
        <v>0</v>
      </c>
      <c r="S246" s="2">
        <v>0</v>
      </c>
      <c r="T246" s="2">
        <v>0</v>
      </c>
      <c r="U246" s="2">
        <v>0</v>
      </c>
      <c r="V246" s="2">
        <v>0</v>
      </c>
      <c r="W246" s="2">
        <v>0</v>
      </c>
      <c r="X246" s="2">
        <v>0</v>
      </c>
      <c r="Y246" s="2">
        <v>0</v>
      </c>
      <c r="Z246" s="2">
        <v>0</v>
      </c>
      <c r="AA246" s="3" t="s">
        <v>279</v>
      </c>
      <c r="AB246" s="3" t="s">
        <v>279</v>
      </c>
      <c r="AC246" s="3" t="s">
        <v>1566</v>
      </c>
      <c r="AD246" s="3" t="s">
        <v>1333</v>
      </c>
      <c r="AE246" s="3" t="s">
        <v>24</v>
      </c>
      <c r="AF246" s="3" t="s">
        <v>166</v>
      </c>
      <c r="AG246" s="3" t="s">
        <v>24</v>
      </c>
      <c r="AH246" s="3" t="s">
        <v>166</v>
      </c>
      <c r="AI246" s="3" t="s">
        <v>4906</v>
      </c>
      <c r="AJ246" s="3" t="s">
        <v>5466</v>
      </c>
      <c r="AK246" s="3" t="s">
        <v>5467</v>
      </c>
      <c r="AL246" s="3" t="s">
        <v>1566</v>
      </c>
      <c r="AM246" s="3" t="s">
        <v>5061</v>
      </c>
      <c r="AN246" s="3" t="s">
        <v>4894</v>
      </c>
      <c r="AO246" s="3" t="s">
        <v>4910</v>
      </c>
      <c r="AP246" s="3" t="s">
        <v>279</v>
      </c>
      <c r="AQ246" s="4"/>
      <c r="AR246" s="4"/>
      <c r="AS246" s="3" t="s">
        <v>599</v>
      </c>
      <c r="AT246" s="4"/>
      <c r="AU246" s="3" t="s">
        <v>166</v>
      </c>
      <c r="AV246" s="2">
        <v>0</v>
      </c>
      <c r="AW246" s="4"/>
      <c r="AX246" s="4"/>
      <c r="AY246" s="2">
        <v>0</v>
      </c>
      <c r="AZ246" s="2">
        <v>0</v>
      </c>
      <c r="BA246" s="8">
        <v>3.85</v>
      </c>
      <c r="BB246" s="3" t="s">
        <v>268</v>
      </c>
      <c r="BC246" s="8">
        <v>3.8</v>
      </c>
    </row>
    <row r="247" ht="15" spans="1:55">
      <c r="A247" s="2">
        <v>246</v>
      </c>
      <c r="B247" s="3" t="s">
        <v>4885</v>
      </c>
      <c r="C247" s="3" t="s">
        <v>4886</v>
      </c>
      <c r="D247" s="3" t="s">
        <v>4887</v>
      </c>
      <c r="E247" s="3" t="s">
        <v>4888</v>
      </c>
      <c r="F247" s="3" t="s">
        <v>5523</v>
      </c>
      <c r="G247" s="3" t="s">
        <v>5524</v>
      </c>
      <c r="H247" s="4"/>
      <c r="I247" s="3" t="s">
        <v>5525</v>
      </c>
      <c r="J247" s="3" t="s">
        <v>4889</v>
      </c>
      <c r="K247" s="2">
        <v>300000</v>
      </c>
      <c r="L247" s="2">
        <v>0</v>
      </c>
      <c r="M247" s="5">
        <v>44218</v>
      </c>
      <c r="N247" s="5">
        <v>45313</v>
      </c>
      <c r="O247" s="6">
        <v>3.95</v>
      </c>
      <c r="P247" s="7">
        <v>27206.05</v>
      </c>
      <c r="Q247" s="2">
        <v>0</v>
      </c>
      <c r="R247" s="2">
        <v>0</v>
      </c>
      <c r="S247" s="2">
        <v>0</v>
      </c>
      <c r="T247" s="2">
        <v>0</v>
      </c>
      <c r="U247" s="2">
        <v>0</v>
      </c>
      <c r="V247" s="2">
        <v>0</v>
      </c>
      <c r="W247" s="2">
        <v>0</v>
      </c>
      <c r="X247" s="2">
        <v>0</v>
      </c>
      <c r="Y247" s="2">
        <v>0</v>
      </c>
      <c r="Z247" s="2">
        <v>0</v>
      </c>
      <c r="AA247" s="3" t="s">
        <v>5277</v>
      </c>
      <c r="AB247" s="3" t="s">
        <v>2835</v>
      </c>
      <c r="AC247" s="3" t="s">
        <v>288</v>
      </c>
      <c r="AD247" s="3" t="s">
        <v>270</v>
      </c>
      <c r="AE247" s="3" t="s">
        <v>166</v>
      </c>
      <c r="AF247" s="3" t="s">
        <v>166</v>
      </c>
      <c r="AG247" s="3" t="s">
        <v>24</v>
      </c>
      <c r="AH247" s="3" t="s">
        <v>166</v>
      </c>
      <c r="AI247" s="3" t="s">
        <v>4890</v>
      </c>
      <c r="AJ247" s="3" t="s">
        <v>5242</v>
      </c>
      <c r="AK247" s="3" t="s">
        <v>5243</v>
      </c>
      <c r="AL247" s="3" t="s">
        <v>288</v>
      </c>
      <c r="AM247" s="3" t="s">
        <v>4928</v>
      </c>
      <c r="AN247" s="3" t="s">
        <v>4894</v>
      </c>
      <c r="AO247" s="3" t="s">
        <v>4895</v>
      </c>
      <c r="AP247" s="3" t="s">
        <v>279</v>
      </c>
      <c r="AQ247" s="4"/>
      <c r="AR247" s="4"/>
      <c r="AS247" s="3" t="s">
        <v>599</v>
      </c>
      <c r="AT247" s="4"/>
      <c r="AU247" s="3" t="s">
        <v>166</v>
      </c>
      <c r="AV247" s="2">
        <v>0</v>
      </c>
      <c r="AW247" s="4"/>
      <c r="AX247" s="4"/>
      <c r="AY247" s="2">
        <v>0</v>
      </c>
      <c r="AZ247" s="2">
        <v>0</v>
      </c>
      <c r="BA247" s="8">
        <v>3.45</v>
      </c>
      <c r="BB247" s="3" t="s">
        <v>2618</v>
      </c>
      <c r="BC247" s="8">
        <v>0.5</v>
      </c>
    </row>
    <row r="248" ht="15" spans="1:55">
      <c r="A248" s="2">
        <v>247</v>
      </c>
      <c r="B248" s="3" t="s">
        <v>4885</v>
      </c>
      <c r="C248" s="3" t="s">
        <v>4886</v>
      </c>
      <c r="D248" s="3" t="s">
        <v>4887</v>
      </c>
      <c r="E248" s="3" t="s">
        <v>4902</v>
      </c>
      <c r="F248" s="3" t="s">
        <v>5526</v>
      </c>
      <c r="G248" s="3" t="s">
        <v>5527</v>
      </c>
      <c r="H248" s="4"/>
      <c r="I248" s="3" t="s">
        <v>5528</v>
      </c>
      <c r="J248" s="3" t="s">
        <v>4889</v>
      </c>
      <c r="K248" s="2">
        <v>600000</v>
      </c>
      <c r="L248" s="2">
        <v>0</v>
      </c>
      <c r="M248" s="5">
        <v>44218</v>
      </c>
      <c r="N248" s="5">
        <v>44583</v>
      </c>
      <c r="O248" s="2">
        <v>9</v>
      </c>
      <c r="P248" s="7">
        <v>53155.31</v>
      </c>
      <c r="Q248" s="2">
        <v>0</v>
      </c>
      <c r="R248" s="2">
        <v>0</v>
      </c>
      <c r="S248" s="2">
        <v>0</v>
      </c>
      <c r="T248" s="2">
        <v>0</v>
      </c>
      <c r="U248" s="2">
        <v>0</v>
      </c>
      <c r="V248" s="2">
        <v>0</v>
      </c>
      <c r="W248" s="2">
        <v>0</v>
      </c>
      <c r="X248" s="2">
        <v>0</v>
      </c>
      <c r="Y248" s="2">
        <v>0</v>
      </c>
      <c r="Z248" s="2">
        <v>0</v>
      </c>
      <c r="AA248" s="3" t="s">
        <v>279</v>
      </c>
      <c r="AB248" s="3" t="s">
        <v>279</v>
      </c>
      <c r="AC248" s="3" t="s">
        <v>288</v>
      </c>
      <c r="AD248" s="3" t="s">
        <v>1333</v>
      </c>
      <c r="AE248" s="3" t="s">
        <v>24</v>
      </c>
      <c r="AF248" s="3" t="s">
        <v>166</v>
      </c>
      <c r="AG248" s="3" t="s">
        <v>24</v>
      </c>
      <c r="AH248" s="3" t="s">
        <v>166</v>
      </c>
      <c r="AI248" s="3" t="s">
        <v>4906</v>
      </c>
      <c r="AJ248" s="3" t="s">
        <v>5031</v>
      </c>
      <c r="AK248" s="3" t="s">
        <v>5032</v>
      </c>
      <c r="AL248" s="3" t="s">
        <v>288</v>
      </c>
      <c r="AM248" s="3" t="s">
        <v>4909</v>
      </c>
      <c r="AN248" s="3" t="s">
        <v>4894</v>
      </c>
      <c r="AO248" s="3" t="s">
        <v>4910</v>
      </c>
      <c r="AP248" s="3" t="s">
        <v>279</v>
      </c>
      <c r="AQ248" s="4"/>
      <c r="AR248" s="4"/>
      <c r="AS248" s="3" t="s">
        <v>1050</v>
      </c>
      <c r="AT248" s="4"/>
      <c r="AU248" s="3" t="s">
        <v>166</v>
      </c>
      <c r="AV248" s="2">
        <v>0</v>
      </c>
      <c r="AW248" s="4"/>
      <c r="AX248" s="4"/>
      <c r="AY248" s="2">
        <v>0</v>
      </c>
      <c r="AZ248" s="2">
        <v>0</v>
      </c>
      <c r="BA248" s="8">
        <v>3.85</v>
      </c>
      <c r="BB248" s="3" t="s">
        <v>268</v>
      </c>
      <c r="BC248" s="8">
        <v>5.15</v>
      </c>
    </row>
    <row r="249" ht="15" spans="1:55">
      <c r="A249" s="2">
        <v>248</v>
      </c>
      <c r="B249" s="3" t="s">
        <v>4885</v>
      </c>
      <c r="C249" s="3" t="s">
        <v>4886</v>
      </c>
      <c r="D249" s="3" t="s">
        <v>4887</v>
      </c>
      <c r="E249" s="3" t="s">
        <v>4902</v>
      </c>
      <c r="F249" s="3" t="s">
        <v>5529</v>
      </c>
      <c r="G249" s="3" t="s">
        <v>5530</v>
      </c>
      <c r="H249" s="4"/>
      <c r="I249" s="3" t="s">
        <v>5531</v>
      </c>
      <c r="J249" s="3" t="s">
        <v>4889</v>
      </c>
      <c r="K249" s="2">
        <v>350000</v>
      </c>
      <c r="L249" s="2">
        <v>0</v>
      </c>
      <c r="M249" s="5">
        <v>44221</v>
      </c>
      <c r="N249" s="5">
        <v>44586</v>
      </c>
      <c r="O249" s="6">
        <v>8.15</v>
      </c>
      <c r="P249" s="7">
        <v>28078.8</v>
      </c>
      <c r="Q249" s="2">
        <v>0</v>
      </c>
      <c r="R249" s="2">
        <v>0</v>
      </c>
      <c r="S249" s="2">
        <v>0</v>
      </c>
      <c r="T249" s="2">
        <v>0</v>
      </c>
      <c r="U249" s="2">
        <v>0</v>
      </c>
      <c r="V249" s="2">
        <v>0</v>
      </c>
      <c r="W249" s="2">
        <v>0</v>
      </c>
      <c r="X249" s="2">
        <v>0</v>
      </c>
      <c r="Y249" s="2">
        <v>0</v>
      </c>
      <c r="Z249" s="2">
        <v>0</v>
      </c>
      <c r="AA249" s="3" t="s">
        <v>279</v>
      </c>
      <c r="AB249" s="3" t="s">
        <v>279</v>
      </c>
      <c r="AC249" s="3" t="s">
        <v>288</v>
      </c>
      <c r="AD249" s="3" t="s">
        <v>1333</v>
      </c>
      <c r="AE249" s="3" t="s">
        <v>24</v>
      </c>
      <c r="AF249" s="3" t="s">
        <v>166</v>
      </c>
      <c r="AG249" s="3" t="s">
        <v>24</v>
      </c>
      <c r="AH249" s="3" t="s">
        <v>166</v>
      </c>
      <c r="AI249" s="3" t="s">
        <v>4906</v>
      </c>
      <c r="AJ249" s="3" t="s">
        <v>5045</v>
      </c>
      <c r="AK249" s="3" t="s">
        <v>5046</v>
      </c>
      <c r="AL249" s="3" t="s">
        <v>288</v>
      </c>
      <c r="AM249" s="3" t="s">
        <v>4928</v>
      </c>
      <c r="AN249" s="3" t="s">
        <v>4894</v>
      </c>
      <c r="AO249" s="3" t="s">
        <v>4910</v>
      </c>
      <c r="AP249" s="3" t="s">
        <v>279</v>
      </c>
      <c r="AQ249" s="4"/>
      <c r="AR249" s="4"/>
      <c r="AS249" s="3" t="s">
        <v>599</v>
      </c>
      <c r="AT249" s="4"/>
      <c r="AU249" s="3" t="s">
        <v>166</v>
      </c>
      <c r="AV249" s="2">
        <v>0</v>
      </c>
      <c r="AW249" s="4"/>
      <c r="AX249" s="4"/>
      <c r="AY249" s="2">
        <v>0</v>
      </c>
      <c r="AZ249" s="2">
        <v>0</v>
      </c>
      <c r="BA249" s="8">
        <v>3.85</v>
      </c>
      <c r="BB249" s="3" t="s">
        <v>268</v>
      </c>
      <c r="BC249" s="8">
        <v>4.3</v>
      </c>
    </row>
    <row r="250" ht="15" spans="1:55">
      <c r="A250" s="2">
        <v>249</v>
      </c>
      <c r="B250" s="3" t="s">
        <v>4885</v>
      </c>
      <c r="C250" s="3" t="s">
        <v>4886</v>
      </c>
      <c r="D250" s="3" t="s">
        <v>4887</v>
      </c>
      <c r="E250" s="3" t="s">
        <v>4935</v>
      </c>
      <c r="F250" s="3" t="s">
        <v>5532</v>
      </c>
      <c r="G250" s="3" t="s">
        <v>5533</v>
      </c>
      <c r="H250" s="4"/>
      <c r="I250" s="3" t="s">
        <v>5534</v>
      </c>
      <c r="J250" s="3" t="s">
        <v>4889</v>
      </c>
      <c r="K250" s="2">
        <v>500000</v>
      </c>
      <c r="L250" s="2">
        <v>0</v>
      </c>
      <c r="M250" s="5">
        <v>44222</v>
      </c>
      <c r="N250" s="5">
        <v>47874</v>
      </c>
      <c r="O250" s="2">
        <v>8</v>
      </c>
      <c r="P250" s="7">
        <v>60254.67</v>
      </c>
      <c r="Q250" s="2">
        <v>0</v>
      </c>
      <c r="R250" s="2">
        <v>0</v>
      </c>
      <c r="S250" s="2">
        <v>0</v>
      </c>
      <c r="T250" s="2">
        <v>0</v>
      </c>
      <c r="U250" s="2">
        <v>0</v>
      </c>
      <c r="V250" s="2">
        <v>0</v>
      </c>
      <c r="W250" s="2">
        <v>0</v>
      </c>
      <c r="X250" s="2">
        <v>0</v>
      </c>
      <c r="Y250" s="2">
        <v>0</v>
      </c>
      <c r="Z250" s="2">
        <v>0</v>
      </c>
      <c r="AA250" s="3" t="s">
        <v>279</v>
      </c>
      <c r="AB250" s="3" t="s">
        <v>279</v>
      </c>
      <c r="AC250" s="3" t="s">
        <v>4939</v>
      </c>
      <c r="AD250" s="3" t="s">
        <v>1333</v>
      </c>
      <c r="AE250" s="3" t="s">
        <v>24</v>
      </c>
      <c r="AF250" s="3" t="s">
        <v>166</v>
      </c>
      <c r="AG250" s="3" t="s">
        <v>24</v>
      </c>
      <c r="AH250" s="3" t="s">
        <v>166</v>
      </c>
      <c r="AI250" s="3" t="s">
        <v>5082</v>
      </c>
      <c r="AJ250" s="3" t="s">
        <v>4983</v>
      </c>
      <c r="AK250" s="3" t="s">
        <v>4984</v>
      </c>
      <c r="AL250" s="3" t="s">
        <v>1566</v>
      </c>
      <c r="AM250" s="3" t="s">
        <v>4985</v>
      </c>
      <c r="AN250" s="3" t="s">
        <v>4894</v>
      </c>
      <c r="AO250" s="3" t="s">
        <v>4910</v>
      </c>
      <c r="AP250" s="3" t="s">
        <v>279</v>
      </c>
      <c r="AQ250" s="4"/>
      <c r="AR250" s="4"/>
      <c r="AS250" s="3" t="s">
        <v>1050</v>
      </c>
      <c r="AT250" s="4"/>
      <c r="AU250" s="3" t="s">
        <v>166</v>
      </c>
      <c r="AV250" s="2">
        <v>0</v>
      </c>
      <c r="AW250" s="4"/>
      <c r="AX250" s="4"/>
      <c r="AY250" s="2">
        <v>0</v>
      </c>
      <c r="AZ250" s="2">
        <v>0</v>
      </c>
      <c r="BA250" s="8">
        <v>4.65</v>
      </c>
      <c r="BB250" s="3" t="s">
        <v>2618</v>
      </c>
      <c r="BC250" s="8">
        <v>3.35</v>
      </c>
    </row>
    <row r="251" ht="15" spans="1:55">
      <c r="A251" s="2">
        <v>250</v>
      </c>
      <c r="B251" s="3" t="s">
        <v>4885</v>
      </c>
      <c r="C251" s="3" t="s">
        <v>4886</v>
      </c>
      <c r="D251" s="3" t="s">
        <v>4887</v>
      </c>
      <c r="E251" s="3" t="s">
        <v>4935</v>
      </c>
      <c r="F251" s="3" t="s">
        <v>5532</v>
      </c>
      <c r="G251" s="3" t="s">
        <v>5533</v>
      </c>
      <c r="H251" s="4"/>
      <c r="I251" s="3" t="s">
        <v>5535</v>
      </c>
      <c r="J251" s="3" t="s">
        <v>4889</v>
      </c>
      <c r="K251" s="2">
        <v>300000</v>
      </c>
      <c r="L251" s="2">
        <v>0</v>
      </c>
      <c r="M251" s="5">
        <v>44222</v>
      </c>
      <c r="N251" s="5">
        <v>47874</v>
      </c>
      <c r="O251" s="2">
        <v>8</v>
      </c>
      <c r="P251" s="7">
        <v>36152.81</v>
      </c>
      <c r="Q251" s="2">
        <v>0</v>
      </c>
      <c r="R251" s="2">
        <v>0</v>
      </c>
      <c r="S251" s="2">
        <v>0</v>
      </c>
      <c r="T251" s="2">
        <v>0</v>
      </c>
      <c r="U251" s="2">
        <v>0</v>
      </c>
      <c r="V251" s="2">
        <v>0</v>
      </c>
      <c r="W251" s="2">
        <v>0</v>
      </c>
      <c r="X251" s="2">
        <v>0</v>
      </c>
      <c r="Y251" s="2">
        <v>0</v>
      </c>
      <c r="Z251" s="2">
        <v>0</v>
      </c>
      <c r="AA251" s="3" t="s">
        <v>279</v>
      </c>
      <c r="AB251" s="3" t="s">
        <v>279</v>
      </c>
      <c r="AC251" s="3" t="s">
        <v>4939</v>
      </c>
      <c r="AD251" s="3" t="s">
        <v>1333</v>
      </c>
      <c r="AE251" s="3" t="s">
        <v>24</v>
      </c>
      <c r="AF251" s="3" t="s">
        <v>166</v>
      </c>
      <c r="AG251" s="3" t="s">
        <v>24</v>
      </c>
      <c r="AH251" s="3" t="s">
        <v>166</v>
      </c>
      <c r="AI251" s="3" t="s">
        <v>5082</v>
      </c>
      <c r="AJ251" s="3" t="s">
        <v>5005</v>
      </c>
      <c r="AK251" s="3" t="s">
        <v>5006</v>
      </c>
      <c r="AL251" s="3" t="s">
        <v>288</v>
      </c>
      <c r="AM251" s="3" t="s">
        <v>4909</v>
      </c>
      <c r="AN251" s="3" t="s">
        <v>4894</v>
      </c>
      <c r="AO251" s="3" t="s">
        <v>4910</v>
      </c>
      <c r="AP251" s="3" t="s">
        <v>279</v>
      </c>
      <c r="AQ251" s="4"/>
      <c r="AR251" s="4"/>
      <c r="AS251" s="3" t="s">
        <v>1050</v>
      </c>
      <c r="AT251" s="4"/>
      <c r="AU251" s="3" t="s">
        <v>166</v>
      </c>
      <c r="AV251" s="2">
        <v>0</v>
      </c>
      <c r="AW251" s="4"/>
      <c r="AX251" s="4"/>
      <c r="AY251" s="2">
        <v>0</v>
      </c>
      <c r="AZ251" s="2">
        <v>0</v>
      </c>
      <c r="BA251" s="8">
        <v>4.65</v>
      </c>
      <c r="BB251" s="3" t="s">
        <v>2618</v>
      </c>
      <c r="BC251" s="8">
        <v>3.35</v>
      </c>
    </row>
    <row r="252" ht="15" spans="1:55">
      <c r="A252" s="2">
        <v>251</v>
      </c>
      <c r="B252" s="3" t="s">
        <v>4885</v>
      </c>
      <c r="C252" s="3" t="s">
        <v>4886</v>
      </c>
      <c r="D252" s="3" t="s">
        <v>4887</v>
      </c>
      <c r="E252" s="3" t="s">
        <v>4902</v>
      </c>
      <c r="F252" s="3" t="s">
        <v>5536</v>
      </c>
      <c r="G252" s="3" t="s">
        <v>5537</v>
      </c>
      <c r="H252" s="4"/>
      <c r="I252" s="3" t="s">
        <v>5538</v>
      </c>
      <c r="J252" s="3" t="s">
        <v>4889</v>
      </c>
      <c r="K252" s="2">
        <v>400000</v>
      </c>
      <c r="L252" s="2">
        <v>0</v>
      </c>
      <c r="M252" s="5">
        <v>44223</v>
      </c>
      <c r="N252" s="5">
        <v>44588</v>
      </c>
      <c r="O252" s="6">
        <v>8.2</v>
      </c>
      <c r="P252" s="7">
        <v>32021.53</v>
      </c>
      <c r="Q252" s="2">
        <v>0</v>
      </c>
      <c r="R252" s="2">
        <v>0</v>
      </c>
      <c r="S252" s="2">
        <v>0</v>
      </c>
      <c r="T252" s="2">
        <v>0</v>
      </c>
      <c r="U252" s="2">
        <v>0</v>
      </c>
      <c r="V252" s="2">
        <v>0</v>
      </c>
      <c r="W252" s="2">
        <v>0</v>
      </c>
      <c r="X252" s="2">
        <v>0</v>
      </c>
      <c r="Y252" s="2">
        <v>0</v>
      </c>
      <c r="Z252" s="2">
        <v>0</v>
      </c>
      <c r="AA252" s="3" t="s">
        <v>279</v>
      </c>
      <c r="AB252" s="3" t="s">
        <v>279</v>
      </c>
      <c r="AC252" s="3" t="s">
        <v>288</v>
      </c>
      <c r="AD252" s="3" t="s">
        <v>1333</v>
      </c>
      <c r="AE252" s="3" t="s">
        <v>24</v>
      </c>
      <c r="AF252" s="3" t="s">
        <v>166</v>
      </c>
      <c r="AG252" s="3" t="s">
        <v>24</v>
      </c>
      <c r="AH252" s="3" t="s">
        <v>166</v>
      </c>
      <c r="AI252" s="3" t="s">
        <v>4906</v>
      </c>
      <c r="AJ252" s="3" t="s">
        <v>5435</v>
      </c>
      <c r="AK252" s="3" t="s">
        <v>5436</v>
      </c>
      <c r="AL252" s="3" t="s">
        <v>288</v>
      </c>
      <c r="AM252" s="3" t="s">
        <v>4909</v>
      </c>
      <c r="AN252" s="3" t="s">
        <v>4894</v>
      </c>
      <c r="AO252" s="3" t="s">
        <v>4910</v>
      </c>
      <c r="AP252" s="3" t="s">
        <v>279</v>
      </c>
      <c r="AQ252" s="4"/>
      <c r="AR252" s="4"/>
      <c r="AS252" s="3" t="s">
        <v>1050</v>
      </c>
      <c r="AT252" s="4"/>
      <c r="AU252" s="3" t="s">
        <v>166</v>
      </c>
      <c r="AV252" s="2">
        <v>0</v>
      </c>
      <c r="AW252" s="4"/>
      <c r="AX252" s="4"/>
      <c r="AY252" s="2">
        <v>0</v>
      </c>
      <c r="AZ252" s="2">
        <v>0</v>
      </c>
      <c r="BA252" s="8">
        <v>3.85</v>
      </c>
      <c r="BB252" s="3" t="s">
        <v>268</v>
      </c>
      <c r="BC252" s="8">
        <v>4.35</v>
      </c>
    </row>
    <row r="253" ht="15" spans="1:55">
      <c r="A253" s="2">
        <v>252</v>
      </c>
      <c r="B253" s="3" t="s">
        <v>4885</v>
      </c>
      <c r="C253" s="3" t="s">
        <v>4886</v>
      </c>
      <c r="D253" s="3" t="s">
        <v>4887</v>
      </c>
      <c r="E253" s="3" t="s">
        <v>4902</v>
      </c>
      <c r="F253" s="3" t="s">
        <v>5539</v>
      </c>
      <c r="G253" s="3" t="s">
        <v>5540</v>
      </c>
      <c r="H253" s="4"/>
      <c r="I253" s="3" t="s">
        <v>5541</v>
      </c>
      <c r="J253" s="3" t="s">
        <v>4889</v>
      </c>
      <c r="K253" s="2">
        <v>650000</v>
      </c>
      <c r="L253" s="2">
        <v>0</v>
      </c>
      <c r="M253" s="5">
        <v>44224</v>
      </c>
      <c r="N253" s="5">
        <v>44589</v>
      </c>
      <c r="O253" s="6">
        <v>8.15</v>
      </c>
      <c r="P253" s="7">
        <v>52003.5</v>
      </c>
      <c r="Q253" s="2">
        <v>0</v>
      </c>
      <c r="R253" s="2">
        <v>0</v>
      </c>
      <c r="S253" s="2">
        <v>0</v>
      </c>
      <c r="T253" s="2">
        <v>0</v>
      </c>
      <c r="U253" s="2">
        <v>0</v>
      </c>
      <c r="V253" s="2">
        <v>0</v>
      </c>
      <c r="W253" s="2">
        <v>0</v>
      </c>
      <c r="X253" s="2">
        <v>0</v>
      </c>
      <c r="Y253" s="2">
        <v>0</v>
      </c>
      <c r="Z253" s="2">
        <v>0</v>
      </c>
      <c r="AA253" s="3" t="s">
        <v>279</v>
      </c>
      <c r="AB253" s="3" t="s">
        <v>279</v>
      </c>
      <c r="AC253" s="3" t="s">
        <v>288</v>
      </c>
      <c r="AD253" s="3" t="s">
        <v>1333</v>
      </c>
      <c r="AE253" s="3" t="s">
        <v>24</v>
      </c>
      <c r="AF253" s="3" t="s">
        <v>166</v>
      </c>
      <c r="AG253" s="3" t="s">
        <v>24</v>
      </c>
      <c r="AH253" s="3" t="s">
        <v>166</v>
      </c>
      <c r="AI253" s="3" t="s">
        <v>4906</v>
      </c>
      <c r="AJ253" s="3" t="s">
        <v>5542</v>
      </c>
      <c r="AK253" s="3" t="s">
        <v>5543</v>
      </c>
      <c r="AL253" s="3" t="s">
        <v>288</v>
      </c>
      <c r="AM253" s="3" t="s">
        <v>4909</v>
      </c>
      <c r="AN253" s="3" t="s">
        <v>4894</v>
      </c>
      <c r="AO253" s="3" t="s">
        <v>4910</v>
      </c>
      <c r="AP253" s="3" t="s">
        <v>279</v>
      </c>
      <c r="AQ253" s="4"/>
      <c r="AR253" s="4"/>
      <c r="AS253" s="3" t="s">
        <v>599</v>
      </c>
      <c r="AT253" s="4"/>
      <c r="AU253" s="3" t="s">
        <v>166</v>
      </c>
      <c r="AV253" s="2">
        <v>0</v>
      </c>
      <c r="AW253" s="4"/>
      <c r="AX253" s="4"/>
      <c r="AY253" s="2">
        <v>0</v>
      </c>
      <c r="AZ253" s="2">
        <v>0</v>
      </c>
      <c r="BA253" s="8">
        <v>3.85</v>
      </c>
      <c r="BB253" s="3" t="s">
        <v>268</v>
      </c>
      <c r="BC253" s="8">
        <v>4.3</v>
      </c>
    </row>
    <row r="254" ht="15" spans="1:55">
      <c r="A254" s="2">
        <v>253</v>
      </c>
      <c r="B254" s="3" t="s">
        <v>4885</v>
      </c>
      <c r="C254" s="3" t="s">
        <v>4886</v>
      </c>
      <c r="D254" s="3" t="s">
        <v>4887</v>
      </c>
      <c r="E254" s="3" t="s">
        <v>4935</v>
      </c>
      <c r="F254" s="3" t="s">
        <v>3615</v>
      </c>
      <c r="G254" s="3" t="s">
        <v>3614</v>
      </c>
      <c r="H254" s="4"/>
      <c r="I254" s="3" t="s">
        <v>3613</v>
      </c>
      <c r="J254" s="3" t="s">
        <v>4889</v>
      </c>
      <c r="K254" s="2">
        <v>300000</v>
      </c>
      <c r="L254" s="2">
        <v>0</v>
      </c>
      <c r="M254" s="5">
        <v>44231</v>
      </c>
      <c r="N254" s="5">
        <v>45326</v>
      </c>
      <c r="O254" s="6">
        <v>3.95</v>
      </c>
      <c r="P254" s="7">
        <v>33456.99</v>
      </c>
      <c r="Q254" s="2">
        <v>0</v>
      </c>
      <c r="R254" s="2">
        <v>0</v>
      </c>
      <c r="S254" s="2">
        <v>0</v>
      </c>
      <c r="T254" s="2">
        <v>0</v>
      </c>
      <c r="U254" s="2">
        <v>0</v>
      </c>
      <c r="V254" s="2">
        <v>0</v>
      </c>
      <c r="W254" s="2">
        <v>0</v>
      </c>
      <c r="X254" s="2">
        <v>0</v>
      </c>
      <c r="Y254" s="2">
        <v>0</v>
      </c>
      <c r="Z254" s="2">
        <v>0</v>
      </c>
      <c r="AA254" s="3" t="s">
        <v>279</v>
      </c>
      <c r="AB254" s="3" t="s">
        <v>279</v>
      </c>
      <c r="AC254" s="3" t="s">
        <v>288</v>
      </c>
      <c r="AD254" s="3" t="s">
        <v>1333</v>
      </c>
      <c r="AE254" s="3" t="s">
        <v>24</v>
      </c>
      <c r="AF254" s="3" t="s">
        <v>166</v>
      </c>
      <c r="AG254" s="3" t="s">
        <v>24</v>
      </c>
      <c r="AH254" s="3" t="s">
        <v>166</v>
      </c>
      <c r="AI254" s="3" t="s">
        <v>4890</v>
      </c>
      <c r="AJ254" s="3" t="s">
        <v>5343</v>
      </c>
      <c r="AK254" s="3" t="s">
        <v>5344</v>
      </c>
      <c r="AL254" s="3" t="s">
        <v>288</v>
      </c>
      <c r="AM254" s="3" t="s">
        <v>4909</v>
      </c>
      <c r="AN254" s="3" t="s">
        <v>4894</v>
      </c>
      <c r="AO254" s="3" t="s">
        <v>4895</v>
      </c>
      <c r="AP254" s="3" t="s">
        <v>279</v>
      </c>
      <c r="AQ254" s="4"/>
      <c r="AR254" s="4"/>
      <c r="AS254" s="3" t="s">
        <v>599</v>
      </c>
      <c r="AT254" s="4"/>
      <c r="AU254" s="3" t="s">
        <v>166</v>
      </c>
      <c r="AV254" s="2">
        <v>0</v>
      </c>
      <c r="AW254" s="4"/>
      <c r="AX254" s="4"/>
      <c r="AY254" s="2">
        <v>0</v>
      </c>
      <c r="AZ254" s="2">
        <v>0</v>
      </c>
      <c r="BA254" s="8">
        <v>3.45</v>
      </c>
      <c r="BB254" s="3" t="s">
        <v>2618</v>
      </c>
      <c r="BC254" s="8">
        <v>0.5</v>
      </c>
    </row>
    <row r="255" ht="15" spans="1:55">
      <c r="A255" s="2">
        <v>254</v>
      </c>
      <c r="B255" s="3" t="s">
        <v>4885</v>
      </c>
      <c r="C255" s="3" t="s">
        <v>4886</v>
      </c>
      <c r="D255" s="3" t="s">
        <v>4887</v>
      </c>
      <c r="E255" s="3" t="s">
        <v>4935</v>
      </c>
      <c r="F255" s="3" t="s">
        <v>3602</v>
      </c>
      <c r="G255" s="3" t="s">
        <v>3601</v>
      </c>
      <c r="H255" s="4"/>
      <c r="I255" s="3" t="s">
        <v>3600</v>
      </c>
      <c r="J255" s="3" t="s">
        <v>4889</v>
      </c>
      <c r="K255" s="2">
        <v>300000</v>
      </c>
      <c r="L255" s="2">
        <v>0</v>
      </c>
      <c r="M255" s="5">
        <v>44231</v>
      </c>
      <c r="N255" s="5">
        <v>45326</v>
      </c>
      <c r="O255" s="6">
        <v>3.95</v>
      </c>
      <c r="P255" s="7">
        <v>37502.94</v>
      </c>
      <c r="Q255" s="2">
        <v>0</v>
      </c>
      <c r="R255" s="2">
        <v>0</v>
      </c>
      <c r="S255" s="2">
        <v>0</v>
      </c>
      <c r="T255" s="2">
        <v>0</v>
      </c>
      <c r="U255" s="2">
        <v>0</v>
      </c>
      <c r="V255" s="2">
        <v>0</v>
      </c>
      <c r="W255" s="2">
        <v>0</v>
      </c>
      <c r="X255" s="2">
        <v>0</v>
      </c>
      <c r="Y255" s="2">
        <v>0</v>
      </c>
      <c r="Z255" s="2">
        <v>0</v>
      </c>
      <c r="AA255" s="3" t="s">
        <v>279</v>
      </c>
      <c r="AB255" s="3" t="s">
        <v>279</v>
      </c>
      <c r="AC255" s="3" t="s">
        <v>288</v>
      </c>
      <c r="AD255" s="3" t="s">
        <v>1333</v>
      </c>
      <c r="AE255" s="3" t="s">
        <v>24</v>
      </c>
      <c r="AF255" s="3" t="s">
        <v>166</v>
      </c>
      <c r="AG255" s="3" t="s">
        <v>24</v>
      </c>
      <c r="AH255" s="3" t="s">
        <v>166</v>
      </c>
      <c r="AI255" s="3" t="s">
        <v>4890</v>
      </c>
      <c r="AJ255" s="3" t="s">
        <v>5124</v>
      </c>
      <c r="AK255" s="3" t="s">
        <v>5125</v>
      </c>
      <c r="AL255" s="3" t="s">
        <v>288</v>
      </c>
      <c r="AM255" s="3" t="s">
        <v>4909</v>
      </c>
      <c r="AN255" s="3" t="s">
        <v>4894</v>
      </c>
      <c r="AO255" s="3" t="s">
        <v>4895</v>
      </c>
      <c r="AP255" s="3" t="s">
        <v>279</v>
      </c>
      <c r="AQ255" s="4"/>
      <c r="AR255" s="4"/>
      <c r="AS255" s="3" t="s">
        <v>599</v>
      </c>
      <c r="AT255" s="4"/>
      <c r="AU255" s="3" t="s">
        <v>166</v>
      </c>
      <c r="AV255" s="2">
        <v>0</v>
      </c>
      <c r="AW255" s="4"/>
      <c r="AX255" s="4"/>
      <c r="AY255" s="2">
        <v>0</v>
      </c>
      <c r="AZ255" s="2">
        <v>0</v>
      </c>
      <c r="BA255" s="8">
        <v>3.45</v>
      </c>
      <c r="BB255" s="3" t="s">
        <v>2618</v>
      </c>
      <c r="BC255" s="8">
        <v>0.5</v>
      </c>
    </row>
    <row r="256" ht="15" spans="1:55">
      <c r="A256" s="2">
        <v>255</v>
      </c>
      <c r="B256" s="3" t="s">
        <v>4885</v>
      </c>
      <c r="C256" s="3" t="s">
        <v>4886</v>
      </c>
      <c r="D256" s="3" t="s">
        <v>4887</v>
      </c>
      <c r="E256" s="3" t="s">
        <v>4888</v>
      </c>
      <c r="F256" s="3" t="s">
        <v>5544</v>
      </c>
      <c r="G256" s="3" t="s">
        <v>5545</v>
      </c>
      <c r="H256" s="4"/>
      <c r="I256" s="3" t="s">
        <v>5546</v>
      </c>
      <c r="J256" s="3" t="s">
        <v>4889</v>
      </c>
      <c r="K256" s="2">
        <v>300000</v>
      </c>
      <c r="L256" s="2">
        <v>0</v>
      </c>
      <c r="M256" s="5">
        <v>44235</v>
      </c>
      <c r="N256" s="5">
        <v>45330</v>
      </c>
      <c r="O256" s="6">
        <v>3.95</v>
      </c>
      <c r="P256" s="7">
        <v>25321.86</v>
      </c>
      <c r="Q256" s="2">
        <v>0</v>
      </c>
      <c r="R256" s="2">
        <v>0</v>
      </c>
      <c r="S256" s="2">
        <v>0</v>
      </c>
      <c r="T256" s="2">
        <v>0</v>
      </c>
      <c r="U256" s="2">
        <v>0</v>
      </c>
      <c r="V256" s="2">
        <v>0</v>
      </c>
      <c r="W256" s="2">
        <v>0</v>
      </c>
      <c r="X256" s="2">
        <v>0</v>
      </c>
      <c r="Y256" s="2">
        <v>0</v>
      </c>
      <c r="Z256" s="2">
        <v>0</v>
      </c>
      <c r="AA256" s="3" t="s">
        <v>5547</v>
      </c>
      <c r="AB256" s="3" t="s">
        <v>1545</v>
      </c>
      <c r="AC256" s="3" t="s">
        <v>288</v>
      </c>
      <c r="AD256" s="3" t="s">
        <v>270</v>
      </c>
      <c r="AE256" s="3" t="s">
        <v>166</v>
      </c>
      <c r="AF256" s="3" t="s">
        <v>166</v>
      </c>
      <c r="AG256" s="3" t="s">
        <v>24</v>
      </c>
      <c r="AH256" s="3" t="s">
        <v>166</v>
      </c>
      <c r="AI256" s="3" t="s">
        <v>4890</v>
      </c>
      <c r="AJ256" s="3" t="s">
        <v>5005</v>
      </c>
      <c r="AK256" s="3" t="s">
        <v>5006</v>
      </c>
      <c r="AL256" s="3" t="s">
        <v>288</v>
      </c>
      <c r="AM256" s="3" t="s">
        <v>4909</v>
      </c>
      <c r="AN256" s="3" t="s">
        <v>4894</v>
      </c>
      <c r="AO256" s="3" t="s">
        <v>4895</v>
      </c>
      <c r="AP256" s="3" t="s">
        <v>279</v>
      </c>
      <c r="AQ256" s="4"/>
      <c r="AR256" s="4"/>
      <c r="AS256" s="3" t="s">
        <v>1050</v>
      </c>
      <c r="AT256" s="4"/>
      <c r="AU256" s="3" t="s">
        <v>166</v>
      </c>
      <c r="AV256" s="2">
        <v>0</v>
      </c>
      <c r="AW256" s="4"/>
      <c r="AX256" s="4"/>
      <c r="AY256" s="2">
        <v>0</v>
      </c>
      <c r="AZ256" s="2">
        <v>0</v>
      </c>
      <c r="BA256" s="8">
        <v>3.45</v>
      </c>
      <c r="BB256" s="3" t="s">
        <v>2618</v>
      </c>
      <c r="BC256" s="8">
        <v>0.5</v>
      </c>
    </row>
    <row r="257" ht="15" spans="1:55">
      <c r="A257" s="2">
        <v>256</v>
      </c>
      <c r="B257" s="3" t="s">
        <v>4885</v>
      </c>
      <c r="C257" s="3" t="s">
        <v>4886</v>
      </c>
      <c r="D257" s="3" t="s">
        <v>4887</v>
      </c>
      <c r="E257" s="3" t="s">
        <v>4888</v>
      </c>
      <c r="F257" s="3" t="s">
        <v>3634</v>
      </c>
      <c r="G257" s="3" t="s">
        <v>3633</v>
      </c>
      <c r="H257" s="4"/>
      <c r="I257" s="3" t="s">
        <v>3632</v>
      </c>
      <c r="J257" s="3" t="s">
        <v>4889</v>
      </c>
      <c r="K257" s="2">
        <v>150000</v>
      </c>
      <c r="L257" s="2">
        <v>0</v>
      </c>
      <c r="M257" s="5">
        <v>44236</v>
      </c>
      <c r="N257" s="5">
        <v>45331</v>
      </c>
      <c r="O257" s="6">
        <v>3.95</v>
      </c>
      <c r="P257" s="7">
        <v>15039.44</v>
      </c>
      <c r="Q257" s="2">
        <v>0</v>
      </c>
      <c r="R257" s="2">
        <v>0</v>
      </c>
      <c r="S257" s="2">
        <v>0</v>
      </c>
      <c r="T257" s="2">
        <v>0</v>
      </c>
      <c r="U257" s="2">
        <v>0</v>
      </c>
      <c r="V257" s="2">
        <v>0</v>
      </c>
      <c r="W257" s="2">
        <v>0</v>
      </c>
      <c r="X257" s="2">
        <v>0</v>
      </c>
      <c r="Y257" s="2">
        <v>0</v>
      </c>
      <c r="Z257" s="2">
        <v>0</v>
      </c>
      <c r="AA257" s="3" t="s">
        <v>4897</v>
      </c>
      <c r="AB257" s="3" t="s">
        <v>1646</v>
      </c>
      <c r="AC257" s="3" t="s">
        <v>288</v>
      </c>
      <c r="AD257" s="3" t="s">
        <v>270</v>
      </c>
      <c r="AE257" s="3" t="s">
        <v>166</v>
      </c>
      <c r="AF257" s="3" t="s">
        <v>166</v>
      </c>
      <c r="AG257" s="3" t="s">
        <v>24</v>
      </c>
      <c r="AH257" s="3" t="s">
        <v>166</v>
      </c>
      <c r="AI257" s="3" t="s">
        <v>4890</v>
      </c>
      <c r="AJ257" s="3" t="s">
        <v>5005</v>
      </c>
      <c r="AK257" s="3" t="s">
        <v>5006</v>
      </c>
      <c r="AL257" s="3" t="s">
        <v>288</v>
      </c>
      <c r="AM257" s="3" t="s">
        <v>4909</v>
      </c>
      <c r="AN257" s="3" t="s">
        <v>4894</v>
      </c>
      <c r="AO257" s="3" t="s">
        <v>4895</v>
      </c>
      <c r="AP257" s="3" t="s">
        <v>279</v>
      </c>
      <c r="AQ257" s="4"/>
      <c r="AR257" s="4"/>
      <c r="AS257" s="3" t="s">
        <v>1050</v>
      </c>
      <c r="AT257" s="4"/>
      <c r="AU257" s="3" t="s">
        <v>166</v>
      </c>
      <c r="AV257" s="2">
        <v>0</v>
      </c>
      <c r="AW257" s="4"/>
      <c r="AX257" s="4"/>
      <c r="AY257" s="2">
        <v>0</v>
      </c>
      <c r="AZ257" s="2">
        <v>0</v>
      </c>
      <c r="BA257" s="8">
        <v>3.45</v>
      </c>
      <c r="BB257" s="3" t="s">
        <v>2618</v>
      </c>
      <c r="BC257" s="8">
        <v>0.5</v>
      </c>
    </row>
    <row r="258" ht="15" spans="1:55">
      <c r="A258" s="2">
        <v>257</v>
      </c>
      <c r="B258" s="3" t="s">
        <v>4885</v>
      </c>
      <c r="C258" s="3" t="s">
        <v>4886</v>
      </c>
      <c r="D258" s="3" t="s">
        <v>4887</v>
      </c>
      <c r="E258" s="3" t="s">
        <v>4888</v>
      </c>
      <c r="F258" s="3" t="s">
        <v>3645</v>
      </c>
      <c r="G258" s="3" t="s">
        <v>3644</v>
      </c>
      <c r="H258" s="4"/>
      <c r="I258" s="3" t="s">
        <v>3643</v>
      </c>
      <c r="J258" s="3" t="s">
        <v>4889</v>
      </c>
      <c r="K258" s="2">
        <v>300000</v>
      </c>
      <c r="L258" s="2">
        <v>0</v>
      </c>
      <c r="M258" s="5">
        <v>44236</v>
      </c>
      <c r="N258" s="5">
        <v>45331</v>
      </c>
      <c r="O258" s="6">
        <v>3.95</v>
      </c>
      <c r="P258" s="7">
        <v>29159.86</v>
      </c>
      <c r="Q258" s="2">
        <v>0</v>
      </c>
      <c r="R258" s="2">
        <v>0</v>
      </c>
      <c r="S258" s="2">
        <v>0</v>
      </c>
      <c r="T258" s="2">
        <v>0</v>
      </c>
      <c r="U258" s="2">
        <v>0</v>
      </c>
      <c r="V258" s="2">
        <v>0</v>
      </c>
      <c r="W258" s="2">
        <v>0</v>
      </c>
      <c r="X258" s="2">
        <v>0</v>
      </c>
      <c r="Y258" s="2">
        <v>0</v>
      </c>
      <c r="Z258" s="2">
        <v>0</v>
      </c>
      <c r="AA258" s="3" t="s">
        <v>279</v>
      </c>
      <c r="AB258" s="3" t="s">
        <v>279</v>
      </c>
      <c r="AC258" s="3" t="s">
        <v>288</v>
      </c>
      <c r="AD258" s="3" t="s">
        <v>270</v>
      </c>
      <c r="AE258" s="3" t="s">
        <v>166</v>
      </c>
      <c r="AF258" s="3" t="s">
        <v>166</v>
      </c>
      <c r="AG258" s="3" t="s">
        <v>24</v>
      </c>
      <c r="AH258" s="3" t="s">
        <v>166</v>
      </c>
      <c r="AI258" s="3" t="s">
        <v>4890</v>
      </c>
      <c r="AJ258" s="3" t="s">
        <v>5005</v>
      </c>
      <c r="AK258" s="3" t="s">
        <v>5006</v>
      </c>
      <c r="AL258" s="3" t="s">
        <v>288</v>
      </c>
      <c r="AM258" s="3" t="s">
        <v>4909</v>
      </c>
      <c r="AN258" s="3" t="s">
        <v>4894</v>
      </c>
      <c r="AO258" s="3" t="s">
        <v>4895</v>
      </c>
      <c r="AP258" s="3" t="s">
        <v>279</v>
      </c>
      <c r="AQ258" s="4"/>
      <c r="AR258" s="4"/>
      <c r="AS258" s="3" t="s">
        <v>599</v>
      </c>
      <c r="AT258" s="4"/>
      <c r="AU258" s="3" t="s">
        <v>166</v>
      </c>
      <c r="AV258" s="2">
        <v>0</v>
      </c>
      <c r="AW258" s="4"/>
      <c r="AX258" s="4"/>
      <c r="AY258" s="2">
        <v>0</v>
      </c>
      <c r="AZ258" s="2">
        <v>0</v>
      </c>
      <c r="BA258" s="8">
        <v>3.45</v>
      </c>
      <c r="BB258" s="3" t="s">
        <v>2618</v>
      </c>
      <c r="BC258" s="8">
        <v>0.5</v>
      </c>
    </row>
    <row r="259" ht="15" spans="1:55">
      <c r="A259" s="2">
        <v>258</v>
      </c>
      <c r="B259" s="3" t="s">
        <v>4885</v>
      </c>
      <c r="C259" s="3" t="s">
        <v>4886</v>
      </c>
      <c r="D259" s="3" t="s">
        <v>4887</v>
      </c>
      <c r="E259" s="3" t="s">
        <v>4935</v>
      </c>
      <c r="F259" s="3" t="s">
        <v>3655</v>
      </c>
      <c r="G259" s="3" t="s">
        <v>3654</v>
      </c>
      <c r="H259" s="4"/>
      <c r="I259" s="3" t="s">
        <v>158</v>
      </c>
      <c r="J259" s="3" t="s">
        <v>4889</v>
      </c>
      <c r="K259" s="2">
        <v>300000</v>
      </c>
      <c r="L259" s="2">
        <v>0</v>
      </c>
      <c r="M259" s="5">
        <v>44250</v>
      </c>
      <c r="N259" s="5">
        <v>45345</v>
      </c>
      <c r="O259" s="6">
        <v>3.95</v>
      </c>
      <c r="P259" s="7">
        <v>28131.24</v>
      </c>
      <c r="Q259" s="2">
        <v>0</v>
      </c>
      <c r="R259" s="2">
        <v>0</v>
      </c>
      <c r="S259" s="2">
        <v>0</v>
      </c>
      <c r="T259" s="2">
        <v>0</v>
      </c>
      <c r="U259" s="2">
        <v>0</v>
      </c>
      <c r="V259" s="2">
        <v>0</v>
      </c>
      <c r="W259" s="2">
        <v>0</v>
      </c>
      <c r="X259" s="2">
        <v>0</v>
      </c>
      <c r="Y259" s="2">
        <v>0</v>
      </c>
      <c r="Z259" s="2">
        <v>0</v>
      </c>
      <c r="AA259" s="3" t="s">
        <v>5547</v>
      </c>
      <c r="AB259" s="3" t="s">
        <v>1603</v>
      </c>
      <c r="AC259" s="3" t="s">
        <v>4939</v>
      </c>
      <c r="AD259" s="3" t="s">
        <v>1333</v>
      </c>
      <c r="AE259" s="3" t="s">
        <v>24</v>
      </c>
      <c r="AF259" s="3" t="s">
        <v>166</v>
      </c>
      <c r="AG259" s="3" t="s">
        <v>24</v>
      </c>
      <c r="AH259" s="3" t="s">
        <v>166</v>
      </c>
      <c r="AI259" s="3" t="s">
        <v>4890</v>
      </c>
      <c r="AJ259" s="3" t="s">
        <v>4940</v>
      </c>
      <c r="AK259" s="3" t="s">
        <v>4941</v>
      </c>
      <c r="AL259" s="3" t="s">
        <v>4939</v>
      </c>
      <c r="AM259" s="3" t="s">
        <v>272</v>
      </c>
      <c r="AN259" s="3" t="s">
        <v>4894</v>
      </c>
      <c r="AO259" s="3" t="s">
        <v>4895</v>
      </c>
      <c r="AP259" s="3" t="s">
        <v>279</v>
      </c>
      <c r="AQ259" s="4"/>
      <c r="AR259" s="4"/>
      <c r="AS259" s="3" t="s">
        <v>599</v>
      </c>
      <c r="AT259" s="4"/>
      <c r="AU259" s="3" t="s">
        <v>166</v>
      </c>
      <c r="AV259" s="2">
        <v>0</v>
      </c>
      <c r="AW259" s="4"/>
      <c r="AX259" s="4"/>
      <c r="AY259" s="2">
        <v>0</v>
      </c>
      <c r="AZ259" s="2">
        <v>0</v>
      </c>
      <c r="BA259" s="8">
        <v>3.45</v>
      </c>
      <c r="BB259" s="3" t="s">
        <v>2618</v>
      </c>
      <c r="BC259" s="8">
        <v>0.5</v>
      </c>
    </row>
    <row r="260" ht="15" spans="1:55">
      <c r="A260" s="2">
        <v>259</v>
      </c>
      <c r="B260" s="3" t="s">
        <v>4885</v>
      </c>
      <c r="C260" s="3" t="s">
        <v>4886</v>
      </c>
      <c r="D260" s="3" t="s">
        <v>4887</v>
      </c>
      <c r="E260" s="3" t="s">
        <v>4935</v>
      </c>
      <c r="F260" s="3" t="s">
        <v>3669</v>
      </c>
      <c r="G260" s="3" t="s">
        <v>3668</v>
      </c>
      <c r="H260" s="4"/>
      <c r="I260" s="3" t="s">
        <v>3667</v>
      </c>
      <c r="J260" s="3" t="s">
        <v>4889</v>
      </c>
      <c r="K260" s="2">
        <v>300000</v>
      </c>
      <c r="L260" s="2">
        <v>0</v>
      </c>
      <c r="M260" s="5">
        <v>44250</v>
      </c>
      <c r="N260" s="5">
        <v>45345</v>
      </c>
      <c r="O260" s="6">
        <v>3.95</v>
      </c>
      <c r="P260" s="7">
        <v>31064.1</v>
      </c>
      <c r="Q260" s="2">
        <v>0</v>
      </c>
      <c r="R260" s="2">
        <v>0</v>
      </c>
      <c r="S260" s="2">
        <v>0</v>
      </c>
      <c r="T260" s="2">
        <v>0</v>
      </c>
      <c r="U260" s="2">
        <v>0</v>
      </c>
      <c r="V260" s="2">
        <v>0</v>
      </c>
      <c r="W260" s="2">
        <v>0</v>
      </c>
      <c r="X260" s="2">
        <v>0</v>
      </c>
      <c r="Y260" s="2">
        <v>0</v>
      </c>
      <c r="Z260" s="2">
        <v>0</v>
      </c>
      <c r="AA260" s="3" t="s">
        <v>279</v>
      </c>
      <c r="AB260" s="3" t="s">
        <v>279</v>
      </c>
      <c r="AC260" s="3" t="s">
        <v>4939</v>
      </c>
      <c r="AD260" s="3" t="s">
        <v>1333</v>
      </c>
      <c r="AE260" s="3" t="s">
        <v>24</v>
      </c>
      <c r="AF260" s="3" t="s">
        <v>166</v>
      </c>
      <c r="AG260" s="3" t="s">
        <v>24</v>
      </c>
      <c r="AH260" s="3" t="s">
        <v>166</v>
      </c>
      <c r="AI260" s="3" t="s">
        <v>4890</v>
      </c>
      <c r="AJ260" s="3" t="s">
        <v>4940</v>
      </c>
      <c r="AK260" s="3" t="s">
        <v>4941</v>
      </c>
      <c r="AL260" s="3" t="s">
        <v>4939</v>
      </c>
      <c r="AM260" s="3" t="s">
        <v>272</v>
      </c>
      <c r="AN260" s="3" t="s">
        <v>4894</v>
      </c>
      <c r="AO260" s="3" t="s">
        <v>4895</v>
      </c>
      <c r="AP260" s="3" t="s">
        <v>279</v>
      </c>
      <c r="AQ260" s="4"/>
      <c r="AR260" s="4"/>
      <c r="AS260" s="3" t="s">
        <v>1050</v>
      </c>
      <c r="AT260" s="4"/>
      <c r="AU260" s="3" t="s">
        <v>166</v>
      </c>
      <c r="AV260" s="2">
        <v>0</v>
      </c>
      <c r="AW260" s="4"/>
      <c r="AX260" s="4"/>
      <c r="AY260" s="2">
        <v>0</v>
      </c>
      <c r="AZ260" s="2">
        <v>0</v>
      </c>
      <c r="BA260" s="8">
        <v>3.45</v>
      </c>
      <c r="BB260" s="3" t="s">
        <v>2618</v>
      </c>
      <c r="BC260" s="8">
        <v>0.5</v>
      </c>
    </row>
    <row r="261" ht="15" spans="1:55">
      <c r="A261" s="2">
        <v>260</v>
      </c>
      <c r="B261" s="3" t="s">
        <v>4885</v>
      </c>
      <c r="C261" s="3" t="s">
        <v>4886</v>
      </c>
      <c r="D261" s="3" t="s">
        <v>4887</v>
      </c>
      <c r="E261" s="3" t="s">
        <v>4888</v>
      </c>
      <c r="F261" s="3" t="s">
        <v>3677</v>
      </c>
      <c r="G261" s="3" t="s">
        <v>3676</v>
      </c>
      <c r="H261" s="4"/>
      <c r="I261" s="3" t="s">
        <v>3675</v>
      </c>
      <c r="J261" s="3" t="s">
        <v>4889</v>
      </c>
      <c r="K261" s="2">
        <v>150000</v>
      </c>
      <c r="L261" s="2">
        <v>0</v>
      </c>
      <c r="M261" s="5">
        <v>44251</v>
      </c>
      <c r="N261" s="5">
        <v>45346</v>
      </c>
      <c r="O261" s="6">
        <v>3.95</v>
      </c>
      <c r="P261" s="7">
        <v>16615.4</v>
      </c>
      <c r="Q261" s="2">
        <v>0</v>
      </c>
      <c r="R261" s="2">
        <v>0</v>
      </c>
      <c r="S261" s="2">
        <v>0</v>
      </c>
      <c r="T261" s="2">
        <v>0</v>
      </c>
      <c r="U261" s="2">
        <v>0</v>
      </c>
      <c r="V261" s="2">
        <v>0</v>
      </c>
      <c r="W261" s="2">
        <v>0</v>
      </c>
      <c r="X261" s="2">
        <v>0</v>
      </c>
      <c r="Y261" s="2">
        <v>0</v>
      </c>
      <c r="Z261" s="2">
        <v>0</v>
      </c>
      <c r="AA261" s="3" t="s">
        <v>279</v>
      </c>
      <c r="AB261" s="3" t="s">
        <v>279</v>
      </c>
      <c r="AC261" s="3" t="s">
        <v>1566</v>
      </c>
      <c r="AD261" s="3" t="s">
        <v>270</v>
      </c>
      <c r="AE261" s="3" t="s">
        <v>166</v>
      </c>
      <c r="AF261" s="3" t="s">
        <v>166</v>
      </c>
      <c r="AG261" s="3" t="s">
        <v>24</v>
      </c>
      <c r="AH261" s="3" t="s">
        <v>166</v>
      </c>
      <c r="AI261" s="3" t="s">
        <v>4890</v>
      </c>
      <c r="AJ261" s="3" t="s">
        <v>5045</v>
      </c>
      <c r="AK261" s="3" t="s">
        <v>5046</v>
      </c>
      <c r="AL261" s="3" t="s">
        <v>288</v>
      </c>
      <c r="AM261" s="3" t="s">
        <v>4928</v>
      </c>
      <c r="AN261" s="3" t="s">
        <v>4894</v>
      </c>
      <c r="AO261" s="3" t="s">
        <v>4895</v>
      </c>
      <c r="AP261" s="3" t="s">
        <v>279</v>
      </c>
      <c r="AQ261" s="4"/>
      <c r="AR261" s="4"/>
      <c r="AS261" s="3" t="s">
        <v>599</v>
      </c>
      <c r="AT261" s="4"/>
      <c r="AU261" s="3" t="s">
        <v>166</v>
      </c>
      <c r="AV261" s="2">
        <v>0</v>
      </c>
      <c r="AW261" s="4"/>
      <c r="AX261" s="4"/>
      <c r="AY261" s="2">
        <v>0</v>
      </c>
      <c r="AZ261" s="2">
        <v>0</v>
      </c>
      <c r="BA261" s="8">
        <v>3.45</v>
      </c>
      <c r="BB261" s="3" t="s">
        <v>2618</v>
      </c>
      <c r="BC261" s="8">
        <v>0.5</v>
      </c>
    </row>
    <row r="262" ht="15" spans="1:55">
      <c r="A262" s="2">
        <v>261</v>
      </c>
      <c r="B262" s="3" t="s">
        <v>4885</v>
      </c>
      <c r="C262" s="3" t="s">
        <v>4886</v>
      </c>
      <c r="D262" s="3" t="s">
        <v>4887</v>
      </c>
      <c r="E262" s="3" t="s">
        <v>4888</v>
      </c>
      <c r="F262" s="3" t="s">
        <v>3688</v>
      </c>
      <c r="G262" s="3" t="s">
        <v>3687</v>
      </c>
      <c r="H262" s="4"/>
      <c r="I262" s="3" t="s">
        <v>3686</v>
      </c>
      <c r="J262" s="3" t="s">
        <v>4889</v>
      </c>
      <c r="K262" s="2">
        <v>200000</v>
      </c>
      <c r="L262" s="2">
        <v>0</v>
      </c>
      <c r="M262" s="5">
        <v>44252</v>
      </c>
      <c r="N262" s="5">
        <v>45347</v>
      </c>
      <c r="O262" s="6">
        <v>3.95</v>
      </c>
      <c r="P262" s="7">
        <v>18505.49</v>
      </c>
      <c r="Q262" s="2">
        <v>0</v>
      </c>
      <c r="R262" s="2">
        <v>0</v>
      </c>
      <c r="S262" s="2">
        <v>0</v>
      </c>
      <c r="T262" s="2">
        <v>0</v>
      </c>
      <c r="U262" s="2">
        <v>0</v>
      </c>
      <c r="V262" s="2">
        <v>0</v>
      </c>
      <c r="W262" s="2">
        <v>0</v>
      </c>
      <c r="X262" s="2">
        <v>0</v>
      </c>
      <c r="Y262" s="2">
        <v>0</v>
      </c>
      <c r="Z262" s="2">
        <v>0</v>
      </c>
      <c r="AA262" s="3" t="s">
        <v>279</v>
      </c>
      <c r="AB262" s="3" t="s">
        <v>279</v>
      </c>
      <c r="AC262" s="3" t="s">
        <v>4911</v>
      </c>
      <c r="AD262" s="3" t="s">
        <v>270</v>
      </c>
      <c r="AE262" s="3" t="s">
        <v>166</v>
      </c>
      <c r="AF262" s="3" t="s">
        <v>166</v>
      </c>
      <c r="AG262" s="3" t="s">
        <v>24</v>
      </c>
      <c r="AH262" s="3" t="s">
        <v>166</v>
      </c>
      <c r="AI262" s="3" t="s">
        <v>4890</v>
      </c>
      <c r="AJ262" s="3" t="s">
        <v>5435</v>
      </c>
      <c r="AK262" s="3" t="s">
        <v>5436</v>
      </c>
      <c r="AL262" s="3" t="s">
        <v>288</v>
      </c>
      <c r="AM262" s="3" t="s">
        <v>4909</v>
      </c>
      <c r="AN262" s="3" t="s">
        <v>4894</v>
      </c>
      <c r="AO262" s="3" t="s">
        <v>4895</v>
      </c>
      <c r="AP262" s="3" t="s">
        <v>279</v>
      </c>
      <c r="AQ262" s="4"/>
      <c r="AR262" s="4"/>
      <c r="AS262" s="3" t="s">
        <v>1050</v>
      </c>
      <c r="AT262" s="4"/>
      <c r="AU262" s="3" t="s">
        <v>166</v>
      </c>
      <c r="AV262" s="2">
        <v>0</v>
      </c>
      <c r="AW262" s="4"/>
      <c r="AX262" s="4"/>
      <c r="AY262" s="2">
        <v>0</v>
      </c>
      <c r="AZ262" s="2">
        <v>0</v>
      </c>
      <c r="BA262" s="8">
        <v>3.45</v>
      </c>
      <c r="BB262" s="3" t="s">
        <v>2618</v>
      </c>
      <c r="BC262" s="8">
        <v>0.5</v>
      </c>
    </row>
    <row r="263" ht="15" spans="1:55">
      <c r="A263" s="2">
        <v>262</v>
      </c>
      <c r="B263" s="3" t="s">
        <v>4885</v>
      </c>
      <c r="C263" s="3" t="s">
        <v>4886</v>
      </c>
      <c r="D263" s="3" t="s">
        <v>4960</v>
      </c>
      <c r="E263" s="3" t="s">
        <v>4961</v>
      </c>
      <c r="F263" s="3" t="s">
        <v>5548</v>
      </c>
      <c r="G263" s="3" t="s">
        <v>5549</v>
      </c>
      <c r="H263" s="4"/>
      <c r="I263" s="3" t="s">
        <v>5550</v>
      </c>
      <c r="J263" s="3" t="s">
        <v>4889</v>
      </c>
      <c r="K263" s="2">
        <v>400000</v>
      </c>
      <c r="L263" s="2">
        <v>0</v>
      </c>
      <c r="M263" s="5">
        <v>44259</v>
      </c>
      <c r="N263" s="5">
        <v>47911</v>
      </c>
      <c r="O263" s="6">
        <v>8.15</v>
      </c>
      <c r="P263" s="7">
        <v>76809.73</v>
      </c>
      <c r="Q263" s="2">
        <v>0</v>
      </c>
      <c r="R263" s="2">
        <v>0</v>
      </c>
      <c r="S263" s="2">
        <v>0</v>
      </c>
      <c r="T263" s="2">
        <v>0</v>
      </c>
      <c r="U263" s="2">
        <v>0</v>
      </c>
      <c r="V263" s="2">
        <v>0</v>
      </c>
      <c r="W263" s="2">
        <v>0</v>
      </c>
      <c r="X263" s="2">
        <v>0</v>
      </c>
      <c r="Y263" s="2">
        <v>0</v>
      </c>
      <c r="Z263" s="2">
        <v>0</v>
      </c>
      <c r="AA263" s="3" t="s">
        <v>279</v>
      </c>
      <c r="AB263" s="3" t="s">
        <v>279</v>
      </c>
      <c r="AC263" s="3" t="s">
        <v>288</v>
      </c>
      <c r="AD263" s="3" t="s">
        <v>1333</v>
      </c>
      <c r="AE263" s="3" t="s">
        <v>24</v>
      </c>
      <c r="AF263" s="3" t="s">
        <v>166</v>
      </c>
      <c r="AG263" s="3" t="s">
        <v>24</v>
      </c>
      <c r="AH263" s="3" t="s">
        <v>166</v>
      </c>
      <c r="AI263" s="3" t="s">
        <v>5082</v>
      </c>
      <c r="AJ263" s="3" t="s">
        <v>4983</v>
      </c>
      <c r="AK263" s="3" t="s">
        <v>4984</v>
      </c>
      <c r="AL263" s="3" t="s">
        <v>1566</v>
      </c>
      <c r="AM263" s="3" t="s">
        <v>4985</v>
      </c>
      <c r="AN263" s="3" t="s">
        <v>4894</v>
      </c>
      <c r="AO263" s="3" t="s">
        <v>4967</v>
      </c>
      <c r="AP263" s="3" t="s">
        <v>279</v>
      </c>
      <c r="AQ263" s="4"/>
      <c r="AR263" s="4"/>
      <c r="AS263" s="3" t="s">
        <v>1050</v>
      </c>
      <c r="AT263" s="4"/>
      <c r="AU263" s="3" t="s">
        <v>166</v>
      </c>
      <c r="AV263" s="2">
        <v>0</v>
      </c>
      <c r="AW263" s="4"/>
      <c r="AX263" s="4"/>
      <c r="AY263" s="2">
        <v>0</v>
      </c>
      <c r="AZ263" s="2">
        <v>0</v>
      </c>
      <c r="BA263" s="8">
        <v>4.3</v>
      </c>
      <c r="BB263" s="3" t="s">
        <v>2618</v>
      </c>
      <c r="BC263" s="8">
        <v>3.85</v>
      </c>
    </row>
    <row r="264" ht="15" spans="1:55">
      <c r="A264" s="2">
        <v>263</v>
      </c>
      <c r="B264" s="3" t="s">
        <v>4885</v>
      </c>
      <c r="C264" s="3" t="s">
        <v>4886</v>
      </c>
      <c r="D264" s="3" t="s">
        <v>4887</v>
      </c>
      <c r="E264" s="3" t="s">
        <v>4935</v>
      </c>
      <c r="F264" s="3" t="s">
        <v>5551</v>
      </c>
      <c r="G264" s="3" t="s">
        <v>5552</v>
      </c>
      <c r="H264" s="4"/>
      <c r="I264" s="3" t="s">
        <v>5553</v>
      </c>
      <c r="J264" s="3" t="s">
        <v>4889</v>
      </c>
      <c r="K264" s="2">
        <v>300000</v>
      </c>
      <c r="L264" s="2">
        <v>0</v>
      </c>
      <c r="M264" s="5">
        <v>44259</v>
      </c>
      <c r="N264" s="5">
        <v>45355</v>
      </c>
      <c r="O264" s="6">
        <v>3.95</v>
      </c>
      <c r="P264" s="7">
        <v>37443.83</v>
      </c>
      <c r="Q264" s="2">
        <v>0</v>
      </c>
      <c r="R264" s="2">
        <v>0</v>
      </c>
      <c r="S264" s="2">
        <v>0</v>
      </c>
      <c r="T264" s="2">
        <v>0</v>
      </c>
      <c r="U264" s="2">
        <v>0</v>
      </c>
      <c r="V264" s="2">
        <v>0</v>
      </c>
      <c r="W264" s="2">
        <v>0</v>
      </c>
      <c r="X264" s="2">
        <v>0</v>
      </c>
      <c r="Y264" s="2">
        <v>0</v>
      </c>
      <c r="Z264" s="2">
        <v>0</v>
      </c>
      <c r="AA264" s="3" t="s">
        <v>279</v>
      </c>
      <c r="AB264" s="3" t="s">
        <v>279</v>
      </c>
      <c r="AC264" s="3" t="s">
        <v>4900</v>
      </c>
      <c r="AD264" s="3" t="s">
        <v>1333</v>
      </c>
      <c r="AE264" s="3" t="s">
        <v>24</v>
      </c>
      <c r="AF264" s="3" t="s">
        <v>166</v>
      </c>
      <c r="AG264" s="3" t="s">
        <v>24</v>
      </c>
      <c r="AH264" s="3" t="s">
        <v>166</v>
      </c>
      <c r="AI264" s="3" t="s">
        <v>4890</v>
      </c>
      <c r="AJ264" s="3" t="s">
        <v>5554</v>
      </c>
      <c r="AK264" s="3" t="s">
        <v>5555</v>
      </c>
      <c r="AL264" s="3" t="s">
        <v>4900</v>
      </c>
      <c r="AM264" s="3" t="s">
        <v>4953</v>
      </c>
      <c r="AN264" s="3" t="s">
        <v>4894</v>
      </c>
      <c r="AO264" s="3" t="s">
        <v>4895</v>
      </c>
      <c r="AP264" s="3" t="s">
        <v>279</v>
      </c>
      <c r="AQ264" s="4"/>
      <c r="AR264" s="4"/>
      <c r="AS264" s="3" t="s">
        <v>599</v>
      </c>
      <c r="AT264" s="4"/>
      <c r="AU264" s="3" t="s">
        <v>166</v>
      </c>
      <c r="AV264" s="2">
        <v>0</v>
      </c>
      <c r="AW264" s="4"/>
      <c r="AX264" s="4"/>
      <c r="AY264" s="2">
        <v>0</v>
      </c>
      <c r="AZ264" s="2">
        <v>0</v>
      </c>
      <c r="BA264" s="8">
        <v>3.45</v>
      </c>
      <c r="BB264" s="3" t="s">
        <v>2618</v>
      </c>
      <c r="BC264" s="8">
        <v>0.5</v>
      </c>
    </row>
    <row r="265" ht="15" spans="1:55">
      <c r="A265" s="2">
        <v>264</v>
      </c>
      <c r="B265" s="3" t="s">
        <v>4885</v>
      </c>
      <c r="C265" s="3" t="s">
        <v>4886</v>
      </c>
      <c r="D265" s="3" t="s">
        <v>4887</v>
      </c>
      <c r="E265" s="3" t="s">
        <v>4888</v>
      </c>
      <c r="F265" s="3" t="s">
        <v>3697</v>
      </c>
      <c r="G265" s="3" t="s">
        <v>3696</v>
      </c>
      <c r="H265" s="4"/>
      <c r="I265" s="3" t="s">
        <v>3695</v>
      </c>
      <c r="J265" s="3" t="s">
        <v>4889</v>
      </c>
      <c r="K265" s="2">
        <v>300000</v>
      </c>
      <c r="L265" s="2">
        <v>0</v>
      </c>
      <c r="M265" s="5">
        <v>44264</v>
      </c>
      <c r="N265" s="5">
        <v>45360</v>
      </c>
      <c r="O265" s="6">
        <v>3.95</v>
      </c>
      <c r="P265" s="7">
        <v>33358.26</v>
      </c>
      <c r="Q265" s="2">
        <v>0</v>
      </c>
      <c r="R265" s="2">
        <v>0</v>
      </c>
      <c r="S265" s="2">
        <v>0</v>
      </c>
      <c r="T265" s="2">
        <v>0</v>
      </c>
      <c r="U265" s="2">
        <v>0</v>
      </c>
      <c r="V265" s="2">
        <v>0</v>
      </c>
      <c r="W265" s="2">
        <v>0</v>
      </c>
      <c r="X265" s="2">
        <v>0</v>
      </c>
      <c r="Y265" s="2">
        <v>0</v>
      </c>
      <c r="Z265" s="2">
        <v>0</v>
      </c>
      <c r="AA265" s="3" t="s">
        <v>279</v>
      </c>
      <c r="AB265" s="3" t="s">
        <v>279</v>
      </c>
      <c r="AC265" s="3" t="s">
        <v>288</v>
      </c>
      <c r="AD265" s="3" t="s">
        <v>270</v>
      </c>
      <c r="AE265" s="3" t="s">
        <v>166</v>
      </c>
      <c r="AF265" s="3" t="s">
        <v>166</v>
      </c>
      <c r="AG265" s="3" t="s">
        <v>24</v>
      </c>
      <c r="AH265" s="3" t="s">
        <v>166</v>
      </c>
      <c r="AI265" s="3" t="s">
        <v>4890</v>
      </c>
      <c r="AJ265" s="3" t="s">
        <v>5556</v>
      </c>
      <c r="AK265" s="3" t="s">
        <v>5557</v>
      </c>
      <c r="AL265" s="3" t="s">
        <v>5252</v>
      </c>
      <c r="AM265" s="3" t="s">
        <v>5558</v>
      </c>
      <c r="AN265" s="3" t="s">
        <v>4894</v>
      </c>
      <c r="AO265" s="3" t="s">
        <v>4895</v>
      </c>
      <c r="AP265" s="3" t="s">
        <v>279</v>
      </c>
      <c r="AQ265" s="4"/>
      <c r="AR265" s="4"/>
      <c r="AS265" s="3" t="s">
        <v>599</v>
      </c>
      <c r="AT265" s="4"/>
      <c r="AU265" s="3" t="s">
        <v>166</v>
      </c>
      <c r="AV265" s="2">
        <v>0</v>
      </c>
      <c r="AW265" s="4"/>
      <c r="AX265" s="4"/>
      <c r="AY265" s="2">
        <v>0</v>
      </c>
      <c r="AZ265" s="2">
        <v>0</v>
      </c>
      <c r="BA265" s="8">
        <v>3.45</v>
      </c>
      <c r="BB265" s="3" t="s">
        <v>2618</v>
      </c>
      <c r="BC265" s="8">
        <v>0.5</v>
      </c>
    </row>
    <row r="266" ht="15" spans="1:55">
      <c r="A266" s="2">
        <v>265</v>
      </c>
      <c r="B266" s="3" t="s">
        <v>4885</v>
      </c>
      <c r="C266" s="3" t="s">
        <v>4886</v>
      </c>
      <c r="D266" s="3" t="s">
        <v>4887</v>
      </c>
      <c r="E266" s="3" t="s">
        <v>5151</v>
      </c>
      <c r="F266" s="3" t="s">
        <v>5559</v>
      </c>
      <c r="G266" s="3" t="s">
        <v>5560</v>
      </c>
      <c r="H266" s="4"/>
      <c r="I266" s="3" t="s">
        <v>5561</v>
      </c>
      <c r="J266" s="3" t="s">
        <v>4889</v>
      </c>
      <c r="K266" s="2">
        <v>300000</v>
      </c>
      <c r="L266" s="2">
        <v>0</v>
      </c>
      <c r="M266" s="5">
        <v>44267</v>
      </c>
      <c r="N266" s="5">
        <v>44359</v>
      </c>
      <c r="O266" s="6">
        <v>8.85</v>
      </c>
      <c r="P266" s="7">
        <v>6587.38</v>
      </c>
      <c r="Q266" s="2">
        <v>0</v>
      </c>
      <c r="R266" s="2">
        <v>0</v>
      </c>
      <c r="S266" s="2">
        <v>0</v>
      </c>
      <c r="T266" s="2">
        <v>0</v>
      </c>
      <c r="U266" s="2">
        <v>0</v>
      </c>
      <c r="V266" s="2">
        <v>0</v>
      </c>
      <c r="W266" s="2">
        <v>0</v>
      </c>
      <c r="X266" s="2">
        <v>0</v>
      </c>
      <c r="Y266" s="2">
        <v>0</v>
      </c>
      <c r="Z266" s="2">
        <v>0</v>
      </c>
      <c r="AA266" s="3" t="s">
        <v>279</v>
      </c>
      <c r="AB266" s="3" t="s">
        <v>279</v>
      </c>
      <c r="AC266" s="3" t="s">
        <v>288</v>
      </c>
      <c r="AD266" s="3" t="s">
        <v>4866</v>
      </c>
      <c r="AE266" s="3" t="s">
        <v>166</v>
      </c>
      <c r="AF266" s="3" t="s">
        <v>24</v>
      </c>
      <c r="AG266" s="3" t="s">
        <v>166</v>
      </c>
      <c r="AH266" s="3" t="s">
        <v>166</v>
      </c>
      <c r="AI266" s="3" t="s">
        <v>5562</v>
      </c>
      <c r="AJ266" s="3" t="s">
        <v>5145</v>
      </c>
      <c r="AK266" s="3" t="s">
        <v>5146</v>
      </c>
      <c r="AL266" s="3" t="s">
        <v>288</v>
      </c>
      <c r="AM266" s="3" t="s">
        <v>4909</v>
      </c>
      <c r="AN266" s="3" t="s">
        <v>4894</v>
      </c>
      <c r="AO266" s="3" t="s">
        <v>4910</v>
      </c>
      <c r="AP266" s="3" t="s">
        <v>279</v>
      </c>
      <c r="AQ266" s="4"/>
      <c r="AR266" s="4"/>
      <c r="AS266" s="3" t="s">
        <v>1050</v>
      </c>
      <c r="AT266" s="4"/>
      <c r="AU266" s="3" t="s">
        <v>166</v>
      </c>
      <c r="AV266" s="2">
        <v>0</v>
      </c>
      <c r="AW266" s="4"/>
      <c r="AX266" s="4"/>
      <c r="AY266" s="2">
        <v>0</v>
      </c>
      <c r="AZ266" s="2">
        <v>0</v>
      </c>
      <c r="BA266" s="8">
        <v>3.85</v>
      </c>
      <c r="BB266" s="3" t="s">
        <v>268</v>
      </c>
      <c r="BC266" s="2">
        <v>5</v>
      </c>
    </row>
    <row r="267" ht="15" spans="1:55">
      <c r="A267" s="2">
        <v>266</v>
      </c>
      <c r="B267" s="3" t="s">
        <v>4885</v>
      </c>
      <c r="C267" s="3" t="s">
        <v>4886</v>
      </c>
      <c r="D267" s="3" t="s">
        <v>4960</v>
      </c>
      <c r="E267" s="3" t="s">
        <v>4961</v>
      </c>
      <c r="F267" s="3" t="s">
        <v>5563</v>
      </c>
      <c r="G267" s="3" t="s">
        <v>5564</v>
      </c>
      <c r="H267" s="4"/>
      <c r="I267" s="3" t="s">
        <v>5565</v>
      </c>
      <c r="J267" s="3" t="s">
        <v>4889</v>
      </c>
      <c r="K267" s="2">
        <v>200000</v>
      </c>
      <c r="L267" s="7">
        <v>75407.69</v>
      </c>
      <c r="M267" s="5">
        <v>44271</v>
      </c>
      <c r="N267" s="5">
        <v>47923</v>
      </c>
      <c r="O267" s="6">
        <v>6.95</v>
      </c>
      <c r="P267" s="7">
        <v>39720.44</v>
      </c>
      <c r="Q267" s="2">
        <v>0</v>
      </c>
      <c r="R267" s="2">
        <v>0</v>
      </c>
      <c r="S267" s="2">
        <v>0</v>
      </c>
      <c r="T267" s="2">
        <v>0</v>
      </c>
      <c r="U267" s="2">
        <v>0</v>
      </c>
      <c r="V267" s="2">
        <v>0</v>
      </c>
      <c r="W267" s="2">
        <v>0</v>
      </c>
      <c r="X267" s="2">
        <v>0</v>
      </c>
      <c r="Y267" s="2">
        <v>0</v>
      </c>
      <c r="Z267" s="2">
        <v>0</v>
      </c>
      <c r="AA267" s="3" t="s">
        <v>279</v>
      </c>
      <c r="AB267" s="3" t="s">
        <v>279</v>
      </c>
      <c r="AC267" s="3" t="s">
        <v>5256</v>
      </c>
      <c r="AD267" s="3" t="s">
        <v>1333</v>
      </c>
      <c r="AE267" s="3" t="s">
        <v>24</v>
      </c>
      <c r="AF267" s="3" t="s">
        <v>166</v>
      </c>
      <c r="AG267" s="3" t="s">
        <v>24</v>
      </c>
      <c r="AH267" s="3" t="s">
        <v>166</v>
      </c>
      <c r="AI267" s="3" t="s">
        <v>5082</v>
      </c>
      <c r="AJ267" s="3" t="s">
        <v>4983</v>
      </c>
      <c r="AK267" s="3" t="s">
        <v>4984</v>
      </c>
      <c r="AL267" s="3" t="s">
        <v>1566</v>
      </c>
      <c r="AM267" s="3" t="s">
        <v>4985</v>
      </c>
      <c r="AN267" s="3" t="s">
        <v>4894</v>
      </c>
      <c r="AO267" s="3" t="s">
        <v>4967</v>
      </c>
      <c r="AP267" s="3" t="s">
        <v>279</v>
      </c>
      <c r="AQ267" s="4"/>
      <c r="AR267" s="4"/>
      <c r="AS267" s="3" t="s">
        <v>1050</v>
      </c>
      <c r="AT267" s="4"/>
      <c r="AU267" s="3" t="s">
        <v>166</v>
      </c>
      <c r="AV267" s="2">
        <v>0</v>
      </c>
      <c r="AW267" s="4"/>
      <c r="AX267" s="4"/>
      <c r="AY267" s="2">
        <v>0</v>
      </c>
      <c r="AZ267" s="2">
        <v>0</v>
      </c>
      <c r="BA267" s="8">
        <v>3.6</v>
      </c>
      <c r="BB267" s="3" t="s">
        <v>2618</v>
      </c>
      <c r="BC267" s="8">
        <v>3.35</v>
      </c>
    </row>
    <row r="268" ht="15" spans="1:55">
      <c r="A268" s="2">
        <v>267</v>
      </c>
      <c r="B268" s="3" t="s">
        <v>4885</v>
      </c>
      <c r="C268" s="3" t="s">
        <v>4886</v>
      </c>
      <c r="D268" s="3" t="s">
        <v>4887</v>
      </c>
      <c r="E268" s="3" t="s">
        <v>4888</v>
      </c>
      <c r="F268" s="3" t="s">
        <v>5566</v>
      </c>
      <c r="G268" s="3" t="s">
        <v>5567</v>
      </c>
      <c r="H268" s="4"/>
      <c r="I268" s="3" t="s">
        <v>5568</v>
      </c>
      <c r="J268" s="3" t="s">
        <v>4889</v>
      </c>
      <c r="K268" s="2">
        <v>300000</v>
      </c>
      <c r="L268" s="2">
        <v>0</v>
      </c>
      <c r="M268" s="5">
        <v>44279</v>
      </c>
      <c r="N268" s="5">
        <v>45375</v>
      </c>
      <c r="O268" s="6">
        <v>3.95</v>
      </c>
      <c r="P268" s="7">
        <v>19437.33</v>
      </c>
      <c r="Q268" s="2">
        <v>0</v>
      </c>
      <c r="R268" s="2">
        <v>0</v>
      </c>
      <c r="S268" s="2">
        <v>0</v>
      </c>
      <c r="T268" s="2">
        <v>0</v>
      </c>
      <c r="U268" s="2">
        <v>0</v>
      </c>
      <c r="V268" s="2">
        <v>0</v>
      </c>
      <c r="W268" s="2">
        <v>0</v>
      </c>
      <c r="X268" s="2">
        <v>0</v>
      </c>
      <c r="Y268" s="2">
        <v>0</v>
      </c>
      <c r="Z268" s="2">
        <v>0</v>
      </c>
      <c r="AA268" s="3" t="s">
        <v>279</v>
      </c>
      <c r="AB268" s="3" t="s">
        <v>279</v>
      </c>
      <c r="AC268" s="3" t="s">
        <v>288</v>
      </c>
      <c r="AD268" s="3" t="s">
        <v>270</v>
      </c>
      <c r="AE268" s="3" t="s">
        <v>166</v>
      </c>
      <c r="AF268" s="3" t="s">
        <v>166</v>
      </c>
      <c r="AG268" s="3" t="s">
        <v>24</v>
      </c>
      <c r="AH268" s="3" t="s">
        <v>166</v>
      </c>
      <c r="AI268" s="3" t="s">
        <v>4890</v>
      </c>
      <c r="AJ268" s="3" t="s">
        <v>5100</v>
      </c>
      <c r="AK268" s="3" t="s">
        <v>5101</v>
      </c>
      <c r="AL268" s="3" t="s">
        <v>288</v>
      </c>
      <c r="AM268" s="3" t="s">
        <v>4909</v>
      </c>
      <c r="AN268" s="3" t="s">
        <v>4894</v>
      </c>
      <c r="AO268" s="3" t="s">
        <v>4895</v>
      </c>
      <c r="AP268" s="3" t="s">
        <v>279</v>
      </c>
      <c r="AQ268" s="4"/>
      <c r="AR268" s="4"/>
      <c r="AS268" s="3" t="s">
        <v>599</v>
      </c>
      <c r="AT268" s="4"/>
      <c r="AU268" s="3" t="s">
        <v>166</v>
      </c>
      <c r="AV268" s="2">
        <v>0</v>
      </c>
      <c r="AW268" s="4"/>
      <c r="AX268" s="4"/>
      <c r="AY268" s="2">
        <v>0</v>
      </c>
      <c r="AZ268" s="2">
        <v>0</v>
      </c>
      <c r="BA268" s="8">
        <v>3.45</v>
      </c>
      <c r="BB268" s="3" t="s">
        <v>2618</v>
      </c>
      <c r="BC268" s="8">
        <v>0.5</v>
      </c>
    </row>
    <row r="269" ht="15" spans="1:55">
      <c r="A269" s="2">
        <v>268</v>
      </c>
      <c r="B269" s="3" t="s">
        <v>4885</v>
      </c>
      <c r="C269" s="3" t="s">
        <v>4886</v>
      </c>
      <c r="D269" s="3" t="s">
        <v>4887</v>
      </c>
      <c r="E269" s="3" t="s">
        <v>4902</v>
      </c>
      <c r="F269" s="3" t="s">
        <v>4954</v>
      </c>
      <c r="G269" s="3" t="s">
        <v>4955</v>
      </c>
      <c r="H269" s="4"/>
      <c r="I269" s="3" t="s">
        <v>5569</v>
      </c>
      <c r="J269" s="3" t="s">
        <v>4889</v>
      </c>
      <c r="K269" s="2">
        <v>200000</v>
      </c>
      <c r="L269" s="2">
        <v>0</v>
      </c>
      <c r="M269" s="5">
        <v>44280</v>
      </c>
      <c r="N269" s="5">
        <v>44645</v>
      </c>
      <c r="O269" s="6">
        <v>5.5</v>
      </c>
      <c r="P269" s="7">
        <v>10827.93</v>
      </c>
      <c r="Q269" s="2">
        <v>0</v>
      </c>
      <c r="R269" s="2">
        <v>0</v>
      </c>
      <c r="S269" s="2">
        <v>0</v>
      </c>
      <c r="T269" s="2">
        <v>0</v>
      </c>
      <c r="U269" s="2">
        <v>0</v>
      </c>
      <c r="V269" s="2">
        <v>0</v>
      </c>
      <c r="W269" s="2">
        <v>0</v>
      </c>
      <c r="X269" s="2">
        <v>0</v>
      </c>
      <c r="Y269" s="2">
        <v>0</v>
      </c>
      <c r="Z269" s="2">
        <v>0</v>
      </c>
      <c r="AA269" s="3" t="s">
        <v>279</v>
      </c>
      <c r="AB269" s="3" t="s">
        <v>279</v>
      </c>
      <c r="AC269" s="3" t="s">
        <v>4900</v>
      </c>
      <c r="AD269" s="3" t="s">
        <v>1333</v>
      </c>
      <c r="AE269" s="3" t="s">
        <v>24</v>
      </c>
      <c r="AF269" s="3" t="s">
        <v>166</v>
      </c>
      <c r="AG269" s="3" t="s">
        <v>24</v>
      </c>
      <c r="AH269" s="3" t="s">
        <v>166</v>
      </c>
      <c r="AI269" s="3" t="s">
        <v>4906</v>
      </c>
      <c r="AJ269" s="3" t="s">
        <v>5466</v>
      </c>
      <c r="AK269" s="3" t="s">
        <v>5467</v>
      </c>
      <c r="AL269" s="3" t="s">
        <v>1566</v>
      </c>
      <c r="AM269" s="3" t="s">
        <v>5061</v>
      </c>
      <c r="AN269" s="3" t="s">
        <v>4894</v>
      </c>
      <c r="AO269" s="3" t="s">
        <v>4910</v>
      </c>
      <c r="AP269" s="3" t="s">
        <v>279</v>
      </c>
      <c r="AQ269" s="4"/>
      <c r="AR269" s="4"/>
      <c r="AS269" s="3" t="s">
        <v>599</v>
      </c>
      <c r="AT269" s="4"/>
      <c r="AU269" s="3" t="s">
        <v>166</v>
      </c>
      <c r="AV269" s="2">
        <v>0</v>
      </c>
      <c r="AW269" s="4"/>
      <c r="AX269" s="4"/>
      <c r="AY269" s="2">
        <v>0</v>
      </c>
      <c r="AZ269" s="2">
        <v>0</v>
      </c>
      <c r="BA269" s="8">
        <v>3.85</v>
      </c>
      <c r="BB269" s="3" t="s">
        <v>268</v>
      </c>
      <c r="BC269" s="8">
        <v>1.65</v>
      </c>
    </row>
    <row r="270" ht="15" spans="1:55">
      <c r="A270" s="2">
        <v>269</v>
      </c>
      <c r="B270" s="3" t="s">
        <v>4885</v>
      </c>
      <c r="C270" s="3" t="s">
        <v>4886</v>
      </c>
      <c r="D270" s="3" t="s">
        <v>4887</v>
      </c>
      <c r="E270" s="3" t="s">
        <v>5009</v>
      </c>
      <c r="F270" s="3" t="s">
        <v>5570</v>
      </c>
      <c r="G270" s="3" t="s">
        <v>5571</v>
      </c>
      <c r="H270" s="4"/>
      <c r="I270" s="3" t="s">
        <v>5572</v>
      </c>
      <c r="J270" s="3" t="s">
        <v>4889</v>
      </c>
      <c r="K270" s="2">
        <v>2000000</v>
      </c>
      <c r="L270" s="2">
        <v>0</v>
      </c>
      <c r="M270" s="5">
        <v>44280</v>
      </c>
      <c r="N270" s="5">
        <v>44645</v>
      </c>
      <c r="O270" s="6">
        <v>4.35</v>
      </c>
      <c r="P270" s="7">
        <v>85404.56</v>
      </c>
      <c r="Q270" s="2">
        <v>0</v>
      </c>
      <c r="R270" s="2">
        <v>0</v>
      </c>
      <c r="S270" s="2">
        <v>0</v>
      </c>
      <c r="T270" s="2">
        <v>0</v>
      </c>
      <c r="U270" s="2">
        <v>0</v>
      </c>
      <c r="V270" s="2">
        <v>0</v>
      </c>
      <c r="W270" s="2">
        <v>0</v>
      </c>
      <c r="X270" s="2">
        <v>0</v>
      </c>
      <c r="Y270" s="2">
        <v>0</v>
      </c>
      <c r="Z270" s="2">
        <v>0</v>
      </c>
      <c r="AA270" s="3" t="s">
        <v>279</v>
      </c>
      <c r="AB270" s="3" t="s">
        <v>279</v>
      </c>
      <c r="AC270" s="3" t="s">
        <v>4921</v>
      </c>
      <c r="AD270" s="3" t="s">
        <v>270</v>
      </c>
      <c r="AE270" s="3" t="s">
        <v>166</v>
      </c>
      <c r="AF270" s="3" t="s">
        <v>166</v>
      </c>
      <c r="AG270" s="3" t="s">
        <v>24</v>
      </c>
      <c r="AH270" s="3" t="s">
        <v>166</v>
      </c>
      <c r="AI270" s="3" t="s">
        <v>4906</v>
      </c>
      <c r="AJ270" s="3" t="s">
        <v>5573</v>
      </c>
      <c r="AK270" s="3" t="s">
        <v>5574</v>
      </c>
      <c r="AL270" s="3" t="s">
        <v>1810</v>
      </c>
      <c r="AM270" s="3" t="s">
        <v>5575</v>
      </c>
      <c r="AN270" s="3" t="s">
        <v>4894</v>
      </c>
      <c r="AO270" s="3" t="s">
        <v>4910</v>
      </c>
      <c r="AP270" s="3" t="s">
        <v>279</v>
      </c>
      <c r="AQ270" s="4"/>
      <c r="AR270" s="4"/>
      <c r="AS270" s="3" t="s">
        <v>599</v>
      </c>
      <c r="AT270" s="4"/>
      <c r="AU270" s="3" t="s">
        <v>166</v>
      </c>
      <c r="AV270" s="2">
        <v>0</v>
      </c>
      <c r="AW270" s="4"/>
      <c r="AX270" s="4"/>
      <c r="AY270" s="2">
        <v>0</v>
      </c>
      <c r="AZ270" s="2">
        <v>0</v>
      </c>
      <c r="BA270" s="8">
        <v>3.85</v>
      </c>
      <c r="BB270" s="3" t="s">
        <v>268</v>
      </c>
      <c r="BC270" s="8">
        <v>0.5</v>
      </c>
    </row>
    <row r="271" ht="15" spans="1:55">
      <c r="A271" s="2">
        <v>270</v>
      </c>
      <c r="B271" s="3" t="s">
        <v>4885</v>
      </c>
      <c r="C271" s="3" t="s">
        <v>4886</v>
      </c>
      <c r="D271" s="3" t="s">
        <v>4887</v>
      </c>
      <c r="E271" s="3" t="s">
        <v>4888</v>
      </c>
      <c r="F271" s="3" t="s">
        <v>3707</v>
      </c>
      <c r="G271" s="3" t="s">
        <v>3706</v>
      </c>
      <c r="H271" s="4"/>
      <c r="I271" s="3" t="s">
        <v>3705</v>
      </c>
      <c r="J271" s="3" t="s">
        <v>4889</v>
      </c>
      <c r="K271" s="2">
        <v>300000</v>
      </c>
      <c r="L271" s="2">
        <v>0</v>
      </c>
      <c r="M271" s="5">
        <v>44280</v>
      </c>
      <c r="N271" s="5">
        <v>45376</v>
      </c>
      <c r="O271" s="6">
        <v>3.95</v>
      </c>
      <c r="P271" s="7">
        <v>28847.28</v>
      </c>
      <c r="Q271" s="2">
        <v>0</v>
      </c>
      <c r="R271" s="2">
        <v>0</v>
      </c>
      <c r="S271" s="2">
        <v>0</v>
      </c>
      <c r="T271" s="2">
        <v>0</v>
      </c>
      <c r="U271" s="2">
        <v>0</v>
      </c>
      <c r="V271" s="2">
        <v>0</v>
      </c>
      <c r="W271" s="2">
        <v>0</v>
      </c>
      <c r="X271" s="2">
        <v>0</v>
      </c>
      <c r="Y271" s="2">
        <v>0</v>
      </c>
      <c r="Z271" s="2">
        <v>0</v>
      </c>
      <c r="AA271" s="3" t="s">
        <v>279</v>
      </c>
      <c r="AB271" s="3" t="s">
        <v>279</v>
      </c>
      <c r="AC271" s="3" t="s">
        <v>288</v>
      </c>
      <c r="AD271" s="3" t="s">
        <v>270</v>
      </c>
      <c r="AE271" s="3" t="s">
        <v>166</v>
      </c>
      <c r="AF271" s="3" t="s">
        <v>166</v>
      </c>
      <c r="AG271" s="3" t="s">
        <v>24</v>
      </c>
      <c r="AH271" s="3" t="s">
        <v>166</v>
      </c>
      <c r="AI271" s="3" t="s">
        <v>4890</v>
      </c>
      <c r="AJ271" s="3" t="s">
        <v>5430</v>
      </c>
      <c r="AK271" s="3" t="s">
        <v>5431</v>
      </c>
      <c r="AL271" s="3" t="s">
        <v>288</v>
      </c>
      <c r="AM271" s="3" t="s">
        <v>4909</v>
      </c>
      <c r="AN271" s="3" t="s">
        <v>4894</v>
      </c>
      <c r="AO271" s="3" t="s">
        <v>4895</v>
      </c>
      <c r="AP271" s="3" t="s">
        <v>279</v>
      </c>
      <c r="AQ271" s="4"/>
      <c r="AR271" s="4"/>
      <c r="AS271" s="3" t="s">
        <v>1050</v>
      </c>
      <c r="AT271" s="4"/>
      <c r="AU271" s="3" t="s">
        <v>166</v>
      </c>
      <c r="AV271" s="2">
        <v>0</v>
      </c>
      <c r="AW271" s="4"/>
      <c r="AX271" s="4"/>
      <c r="AY271" s="2">
        <v>0</v>
      </c>
      <c r="AZ271" s="2">
        <v>0</v>
      </c>
      <c r="BA271" s="8">
        <v>3.45</v>
      </c>
      <c r="BB271" s="3" t="s">
        <v>2618</v>
      </c>
      <c r="BC271" s="8">
        <v>0.5</v>
      </c>
    </row>
    <row r="272" ht="15" spans="1:55">
      <c r="A272" s="2">
        <v>271</v>
      </c>
      <c r="B272" s="3" t="s">
        <v>4885</v>
      </c>
      <c r="C272" s="3" t="s">
        <v>4886</v>
      </c>
      <c r="D272" s="3" t="s">
        <v>4887</v>
      </c>
      <c r="E272" s="3" t="s">
        <v>4935</v>
      </c>
      <c r="F272" s="3" t="s">
        <v>5576</v>
      </c>
      <c r="G272" s="3" t="s">
        <v>5577</v>
      </c>
      <c r="H272" s="4"/>
      <c r="I272" s="3" t="s">
        <v>5578</v>
      </c>
      <c r="J272" s="3" t="s">
        <v>4889</v>
      </c>
      <c r="K272" s="2">
        <v>300000</v>
      </c>
      <c r="L272" s="2">
        <v>0</v>
      </c>
      <c r="M272" s="5">
        <v>44280</v>
      </c>
      <c r="N272" s="5">
        <v>45376</v>
      </c>
      <c r="O272" s="6">
        <v>3.95</v>
      </c>
      <c r="P272" s="7">
        <v>37527.1</v>
      </c>
      <c r="Q272" s="2">
        <v>0</v>
      </c>
      <c r="R272" s="2">
        <v>0</v>
      </c>
      <c r="S272" s="2">
        <v>0</v>
      </c>
      <c r="T272" s="2">
        <v>0</v>
      </c>
      <c r="U272" s="2">
        <v>0</v>
      </c>
      <c r="V272" s="2">
        <v>0</v>
      </c>
      <c r="W272" s="2">
        <v>0</v>
      </c>
      <c r="X272" s="2">
        <v>0</v>
      </c>
      <c r="Y272" s="2">
        <v>0</v>
      </c>
      <c r="Z272" s="2">
        <v>0</v>
      </c>
      <c r="AA272" s="3" t="s">
        <v>279</v>
      </c>
      <c r="AB272" s="3" t="s">
        <v>279</v>
      </c>
      <c r="AC272" s="3" t="s">
        <v>288</v>
      </c>
      <c r="AD272" s="3" t="s">
        <v>1333</v>
      </c>
      <c r="AE272" s="3" t="s">
        <v>24</v>
      </c>
      <c r="AF272" s="3" t="s">
        <v>166</v>
      </c>
      <c r="AG272" s="3" t="s">
        <v>24</v>
      </c>
      <c r="AH272" s="3" t="s">
        <v>166</v>
      </c>
      <c r="AI272" s="3" t="s">
        <v>4890</v>
      </c>
      <c r="AJ272" s="3" t="s">
        <v>5579</v>
      </c>
      <c r="AK272" s="3" t="s">
        <v>5580</v>
      </c>
      <c r="AL272" s="3" t="s">
        <v>1566</v>
      </c>
      <c r="AM272" s="3" t="s">
        <v>4985</v>
      </c>
      <c r="AN272" s="3" t="s">
        <v>4894</v>
      </c>
      <c r="AO272" s="3" t="s">
        <v>4895</v>
      </c>
      <c r="AP272" s="3" t="s">
        <v>279</v>
      </c>
      <c r="AQ272" s="4"/>
      <c r="AR272" s="4"/>
      <c r="AS272" s="3" t="s">
        <v>599</v>
      </c>
      <c r="AT272" s="4"/>
      <c r="AU272" s="3" t="s">
        <v>166</v>
      </c>
      <c r="AV272" s="2">
        <v>0</v>
      </c>
      <c r="AW272" s="4"/>
      <c r="AX272" s="4"/>
      <c r="AY272" s="2">
        <v>0</v>
      </c>
      <c r="AZ272" s="2">
        <v>0</v>
      </c>
      <c r="BA272" s="8">
        <v>3.45</v>
      </c>
      <c r="BB272" s="3" t="s">
        <v>2618</v>
      </c>
      <c r="BC272" s="8">
        <v>0.5</v>
      </c>
    </row>
    <row r="273" ht="15" spans="1:55">
      <c r="A273" s="2">
        <v>272</v>
      </c>
      <c r="B273" s="3" t="s">
        <v>4885</v>
      </c>
      <c r="C273" s="3" t="s">
        <v>4886</v>
      </c>
      <c r="D273" s="3" t="s">
        <v>4887</v>
      </c>
      <c r="E273" s="3" t="s">
        <v>4888</v>
      </c>
      <c r="F273" s="3" t="s">
        <v>1092</v>
      </c>
      <c r="G273" s="3" t="s">
        <v>1091</v>
      </c>
      <c r="H273" s="4"/>
      <c r="I273" s="3" t="s">
        <v>3716</v>
      </c>
      <c r="J273" s="3" t="s">
        <v>4889</v>
      </c>
      <c r="K273" s="2">
        <v>300000</v>
      </c>
      <c r="L273" s="2">
        <v>0</v>
      </c>
      <c r="M273" s="5">
        <v>44281</v>
      </c>
      <c r="N273" s="5">
        <v>45377</v>
      </c>
      <c r="O273" s="6">
        <v>3.95</v>
      </c>
      <c r="P273" s="7">
        <v>28829.06</v>
      </c>
      <c r="Q273" s="2">
        <v>0</v>
      </c>
      <c r="R273" s="2">
        <v>0</v>
      </c>
      <c r="S273" s="2">
        <v>0</v>
      </c>
      <c r="T273" s="2">
        <v>0</v>
      </c>
      <c r="U273" s="2">
        <v>0</v>
      </c>
      <c r="V273" s="2">
        <v>0</v>
      </c>
      <c r="W273" s="2">
        <v>0</v>
      </c>
      <c r="X273" s="2">
        <v>0</v>
      </c>
      <c r="Y273" s="2">
        <v>0</v>
      </c>
      <c r="Z273" s="2">
        <v>0</v>
      </c>
      <c r="AA273" s="3" t="s">
        <v>279</v>
      </c>
      <c r="AB273" s="3" t="s">
        <v>279</v>
      </c>
      <c r="AC273" s="3" t="s">
        <v>288</v>
      </c>
      <c r="AD273" s="3" t="s">
        <v>270</v>
      </c>
      <c r="AE273" s="3" t="s">
        <v>166</v>
      </c>
      <c r="AF273" s="3" t="s">
        <v>166</v>
      </c>
      <c r="AG273" s="3" t="s">
        <v>24</v>
      </c>
      <c r="AH273" s="3" t="s">
        <v>166</v>
      </c>
      <c r="AI273" s="3" t="s">
        <v>4890</v>
      </c>
      <c r="AJ273" s="3" t="s">
        <v>5005</v>
      </c>
      <c r="AK273" s="3" t="s">
        <v>5006</v>
      </c>
      <c r="AL273" s="3" t="s">
        <v>288</v>
      </c>
      <c r="AM273" s="3" t="s">
        <v>4909</v>
      </c>
      <c r="AN273" s="3" t="s">
        <v>4894</v>
      </c>
      <c r="AO273" s="3" t="s">
        <v>4895</v>
      </c>
      <c r="AP273" s="3" t="s">
        <v>279</v>
      </c>
      <c r="AQ273" s="4"/>
      <c r="AR273" s="4"/>
      <c r="AS273" s="3" t="s">
        <v>1050</v>
      </c>
      <c r="AT273" s="4"/>
      <c r="AU273" s="3" t="s">
        <v>166</v>
      </c>
      <c r="AV273" s="2">
        <v>0</v>
      </c>
      <c r="AW273" s="4"/>
      <c r="AX273" s="4"/>
      <c r="AY273" s="2">
        <v>0</v>
      </c>
      <c r="AZ273" s="2">
        <v>0</v>
      </c>
      <c r="BA273" s="8">
        <v>3.45</v>
      </c>
      <c r="BB273" s="3" t="s">
        <v>2618</v>
      </c>
      <c r="BC273" s="8">
        <v>0.5</v>
      </c>
    </row>
    <row r="274" ht="15" spans="1:55">
      <c r="A274" s="2">
        <v>273</v>
      </c>
      <c r="B274" s="3" t="s">
        <v>4885</v>
      </c>
      <c r="C274" s="3" t="s">
        <v>4886</v>
      </c>
      <c r="D274" s="3" t="s">
        <v>4887</v>
      </c>
      <c r="E274" s="3" t="s">
        <v>4888</v>
      </c>
      <c r="F274" s="3" t="s">
        <v>3725</v>
      </c>
      <c r="G274" s="3" t="s">
        <v>3724</v>
      </c>
      <c r="H274" s="4"/>
      <c r="I274" s="3" t="s">
        <v>161</v>
      </c>
      <c r="J274" s="3" t="s">
        <v>4889</v>
      </c>
      <c r="K274" s="2">
        <v>300000</v>
      </c>
      <c r="L274" s="2">
        <v>0</v>
      </c>
      <c r="M274" s="5">
        <v>44281</v>
      </c>
      <c r="N274" s="5">
        <v>45377</v>
      </c>
      <c r="O274" s="6">
        <v>3.85</v>
      </c>
      <c r="P274" s="2">
        <v>19812</v>
      </c>
      <c r="Q274" s="2">
        <v>0</v>
      </c>
      <c r="R274" s="2">
        <v>0</v>
      </c>
      <c r="S274" s="2">
        <v>0</v>
      </c>
      <c r="T274" s="2">
        <v>0</v>
      </c>
      <c r="U274" s="2">
        <v>0</v>
      </c>
      <c r="V274" s="2">
        <v>0</v>
      </c>
      <c r="W274" s="2">
        <v>0</v>
      </c>
      <c r="X274" s="2">
        <v>0</v>
      </c>
      <c r="Y274" s="2">
        <v>0</v>
      </c>
      <c r="Z274" s="2">
        <v>0</v>
      </c>
      <c r="AA274" s="3" t="s">
        <v>5547</v>
      </c>
      <c r="AB274" s="3" t="s">
        <v>2835</v>
      </c>
      <c r="AC274" s="3" t="s">
        <v>288</v>
      </c>
      <c r="AD274" s="3" t="s">
        <v>270</v>
      </c>
      <c r="AE274" s="3" t="s">
        <v>166</v>
      </c>
      <c r="AF274" s="3" t="s">
        <v>166</v>
      </c>
      <c r="AG274" s="3" t="s">
        <v>24</v>
      </c>
      <c r="AH274" s="3" t="s">
        <v>166</v>
      </c>
      <c r="AI274" s="3" t="s">
        <v>4890</v>
      </c>
      <c r="AJ274" s="3" t="s">
        <v>5021</v>
      </c>
      <c r="AK274" s="3" t="s">
        <v>5022</v>
      </c>
      <c r="AL274" s="3" t="s">
        <v>288</v>
      </c>
      <c r="AM274" s="3" t="s">
        <v>4928</v>
      </c>
      <c r="AN274" s="3" t="s">
        <v>4894</v>
      </c>
      <c r="AO274" s="3" t="s">
        <v>4895</v>
      </c>
      <c r="AP274" s="3" t="s">
        <v>279</v>
      </c>
      <c r="AQ274" s="4"/>
      <c r="AR274" s="4"/>
      <c r="AS274" s="3" t="s">
        <v>1050</v>
      </c>
      <c r="AT274" s="4"/>
      <c r="AU274" s="3" t="s">
        <v>166</v>
      </c>
      <c r="AV274" s="2">
        <v>0</v>
      </c>
      <c r="AW274" s="2">
        <v>0</v>
      </c>
      <c r="AX274" s="4"/>
      <c r="AY274" s="2">
        <v>0</v>
      </c>
      <c r="AZ274" s="2">
        <v>0</v>
      </c>
      <c r="BA274" s="8">
        <v>3.35</v>
      </c>
      <c r="BB274" s="3" t="s">
        <v>2618</v>
      </c>
      <c r="BC274" s="8">
        <v>0.5</v>
      </c>
    </row>
    <row r="275" ht="15" spans="1:55">
      <c r="A275" s="2">
        <v>274</v>
      </c>
      <c r="B275" s="3" t="s">
        <v>4885</v>
      </c>
      <c r="C275" s="3" t="s">
        <v>4886</v>
      </c>
      <c r="D275" s="3" t="s">
        <v>4887</v>
      </c>
      <c r="E275" s="3" t="s">
        <v>4935</v>
      </c>
      <c r="F275" s="3" t="s">
        <v>5581</v>
      </c>
      <c r="G275" s="3" t="s">
        <v>5582</v>
      </c>
      <c r="H275" s="4"/>
      <c r="I275" s="3" t="s">
        <v>5583</v>
      </c>
      <c r="J275" s="3" t="s">
        <v>4889</v>
      </c>
      <c r="K275" s="2">
        <v>300000</v>
      </c>
      <c r="L275" s="2">
        <v>0</v>
      </c>
      <c r="M275" s="5">
        <v>44285</v>
      </c>
      <c r="N275" s="5">
        <v>45381</v>
      </c>
      <c r="O275" s="6">
        <v>3.95</v>
      </c>
      <c r="P275" s="7">
        <v>37255.24</v>
      </c>
      <c r="Q275" s="2">
        <v>0</v>
      </c>
      <c r="R275" s="2">
        <v>0</v>
      </c>
      <c r="S275" s="2">
        <v>0</v>
      </c>
      <c r="T275" s="2">
        <v>0</v>
      </c>
      <c r="U275" s="2">
        <v>0</v>
      </c>
      <c r="V275" s="2">
        <v>0</v>
      </c>
      <c r="W275" s="2">
        <v>0</v>
      </c>
      <c r="X275" s="2">
        <v>0</v>
      </c>
      <c r="Y275" s="2">
        <v>0</v>
      </c>
      <c r="Z275" s="2">
        <v>0</v>
      </c>
      <c r="AA275" s="3" t="s">
        <v>279</v>
      </c>
      <c r="AB275" s="3" t="s">
        <v>279</v>
      </c>
      <c r="AC275" s="3" t="s">
        <v>288</v>
      </c>
      <c r="AD275" s="3" t="s">
        <v>1333</v>
      </c>
      <c r="AE275" s="3" t="s">
        <v>24</v>
      </c>
      <c r="AF275" s="3" t="s">
        <v>166</v>
      </c>
      <c r="AG275" s="3" t="s">
        <v>24</v>
      </c>
      <c r="AH275" s="3" t="s">
        <v>166</v>
      </c>
      <c r="AI275" s="3" t="s">
        <v>4890</v>
      </c>
      <c r="AJ275" s="3" t="s">
        <v>5584</v>
      </c>
      <c r="AK275" s="3" t="s">
        <v>5585</v>
      </c>
      <c r="AL275" s="3" t="s">
        <v>288</v>
      </c>
      <c r="AM275" s="3" t="s">
        <v>4928</v>
      </c>
      <c r="AN275" s="3" t="s">
        <v>4894</v>
      </c>
      <c r="AO275" s="3" t="s">
        <v>4895</v>
      </c>
      <c r="AP275" s="3" t="s">
        <v>279</v>
      </c>
      <c r="AQ275" s="4"/>
      <c r="AR275" s="4"/>
      <c r="AS275" s="3" t="s">
        <v>599</v>
      </c>
      <c r="AT275" s="4"/>
      <c r="AU275" s="3" t="s">
        <v>166</v>
      </c>
      <c r="AV275" s="2">
        <v>0</v>
      </c>
      <c r="AW275" s="4"/>
      <c r="AX275" s="4"/>
      <c r="AY275" s="2">
        <v>0</v>
      </c>
      <c r="AZ275" s="2">
        <v>0</v>
      </c>
      <c r="BA275" s="8">
        <v>3.45</v>
      </c>
      <c r="BB275" s="3" t="s">
        <v>2618</v>
      </c>
      <c r="BC275" s="8">
        <v>0.5</v>
      </c>
    </row>
    <row r="276" ht="15" spans="1:55">
      <c r="A276" s="2">
        <v>275</v>
      </c>
      <c r="B276" s="3" t="s">
        <v>4885</v>
      </c>
      <c r="C276" s="3" t="s">
        <v>4886</v>
      </c>
      <c r="D276" s="3" t="s">
        <v>4887</v>
      </c>
      <c r="E276" s="3" t="s">
        <v>4888</v>
      </c>
      <c r="F276" s="3" t="s">
        <v>3734</v>
      </c>
      <c r="G276" s="3" t="s">
        <v>3733</v>
      </c>
      <c r="H276" s="4"/>
      <c r="I276" s="3" t="s">
        <v>3732</v>
      </c>
      <c r="J276" s="3" t="s">
        <v>4889</v>
      </c>
      <c r="K276" s="2">
        <v>300000</v>
      </c>
      <c r="L276" s="2">
        <v>0</v>
      </c>
      <c r="M276" s="5">
        <v>44285</v>
      </c>
      <c r="N276" s="5">
        <v>45381</v>
      </c>
      <c r="O276" s="6">
        <v>3.95</v>
      </c>
      <c r="P276" s="7">
        <v>28768.82</v>
      </c>
      <c r="Q276" s="2">
        <v>0</v>
      </c>
      <c r="R276" s="2">
        <v>0</v>
      </c>
      <c r="S276" s="2">
        <v>0</v>
      </c>
      <c r="T276" s="2">
        <v>0</v>
      </c>
      <c r="U276" s="2">
        <v>0</v>
      </c>
      <c r="V276" s="2">
        <v>0</v>
      </c>
      <c r="W276" s="2">
        <v>0</v>
      </c>
      <c r="X276" s="2">
        <v>0</v>
      </c>
      <c r="Y276" s="2">
        <v>0</v>
      </c>
      <c r="Z276" s="2">
        <v>0</v>
      </c>
      <c r="AA276" s="3" t="s">
        <v>279</v>
      </c>
      <c r="AB276" s="3" t="s">
        <v>279</v>
      </c>
      <c r="AC276" s="3" t="s">
        <v>4911</v>
      </c>
      <c r="AD276" s="3" t="s">
        <v>270</v>
      </c>
      <c r="AE276" s="3" t="s">
        <v>166</v>
      </c>
      <c r="AF276" s="3" t="s">
        <v>166</v>
      </c>
      <c r="AG276" s="3" t="s">
        <v>24</v>
      </c>
      <c r="AH276" s="3" t="s">
        <v>166</v>
      </c>
      <c r="AI276" s="3" t="s">
        <v>4890</v>
      </c>
      <c r="AJ276" s="3" t="s">
        <v>5458</v>
      </c>
      <c r="AK276" s="3" t="s">
        <v>5459</v>
      </c>
      <c r="AL276" s="3" t="s">
        <v>4911</v>
      </c>
      <c r="AM276" s="3" t="s">
        <v>421</v>
      </c>
      <c r="AN276" s="3" t="s">
        <v>4894</v>
      </c>
      <c r="AO276" s="3" t="s">
        <v>4895</v>
      </c>
      <c r="AP276" s="3" t="s">
        <v>279</v>
      </c>
      <c r="AQ276" s="4"/>
      <c r="AR276" s="4"/>
      <c r="AS276" s="3" t="s">
        <v>1050</v>
      </c>
      <c r="AT276" s="4"/>
      <c r="AU276" s="3" t="s">
        <v>166</v>
      </c>
      <c r="AV276" s="2">
        <v>0</v>
      </c>
      <c r="AW276" s="4"/>
      <c r="AX276" s="4"/>
      <c r="AY276" s="2">
        <v>0</v>
      </c>
      <c r="AZ276" s="2">
        <v>0</v>
      </c>
      <c r="BA276" s="8">
        <v>3.45</v>
      </c>
      <c r="BB276" s="3" t="s">
        <v>2618</v>
      </c>
      <c r="BC276" s="8">
        <v>0.5</v>
      </c>
    </row>
    <row r="277" ht="15" spans="1:55">
      <c r="A277" s="2">
        <v>276</v>
      </c>
      <c r="B277" s="3" t="s">
        <v>4885</v>
      </c>
      <c r="C277" s="3" t="s">
        <v>4886</v>
      </c>
      <c r="D277" s="3" t="s">
        <v>4887</v>
      </c>
      <c r="E277" s="3" t="s">
        <v>4902</v>
      </c>
      <c r="F277" s="3" t="s">
        <v>1625</v>
      </c>
      <c r="G277" s="3" t="s">
        <v>1624</v>
      </c>
      <c r="H277" s="4"/>
      <c r="I277" s="3" t="s">
        <v>5586</v>
      </c>
      <c r="J277" s="3" t="s">
        <v>4889</v>
      </c>
      <c r="K277" s="2">
        <v>350000</v>
      </c>
      <c r="L277" s="2">
        <v>0</v>
      </c>
      <c r="M277" s="5">
        <v>44285</v>
      </c>
      <c r="N277" s="5">
        <v>44650</v>
      </c>
      <c r="O277" s="6">
        <v>5.5</v>
      </c>
      <c r="P277" s="7">
        <v>18948.93</v>
      </c>
      <c r="Q277" s="2">
        <v>0</v>
      </c>
      <c r="R277" s="2">
        <v>0</v>
      </c>
      <c r="S277" s="2">
        <v>0</v>
      </c>
      <c r="T277" s="2">
        <v>0</v>
      </c>
      <c r="U277" s="2">
        <v>0</v>
      </c>
      <c r="V277" s="2">
        <v>0</v>
      </c>
      <c r="W277" s="2">
        <v>0</v>
      </c>
      <c r="X277" s="2">
        <v>0</v>
      </c>
      <c r="Y277" s="2">
        <v>0</v>
      </c>
      <c r="Z277" s="2">
        <v>0</v>
      </c>
      <c r="AA277" s="3" t="s">
        <v>279</v>
      </c>
      <c r="AB277" s="3" t="s">
        <v>279</v>
      </c>
      <c r="AC277" s="3" t="s">
        <v>288</v>
      </c>
      <c r="AD277" s="3" t="s">
        <v>1333</v>
      </c>
      <c r="AE277" s="3" t="s">
        <v>24</v>
      </c>
      <c r="AF277" s="3" t="s">
        <v>166</v>
      </c>
      <c r="AG277" s="3" t="s">
        <v>24</v>
      </c>
      <c r="AH277" s="3" t="s">
        <v>166</v>
      </c>
      <c r="AI277" s="3" t="s">
        <v>4906</v>
      </c>
      <c r="AJ277" s="3" t="s">
        <v>5587</v>
      </c>
      <c r="AK277" s="3" t="s">
        <v>5588</v>
      </c>
      <c r="AL277" s="3" t="s">
        <v>288</v>
      </c>
      <c r="AM277" s="3" t="s">
        <v>4928</v>
      </c>
      <c r="AN277" s="3" t="s">
        <v>4894</v>
      </c>
      <c r="AO277" s="3" t="s">
        <v>4910</v>
      </c>
      <c r="AP277" s="3" t="s">
        <v>279</v>
      </c>
      <c r="AQ277" s="4"/>
      <c r="AR277" s="4"/>
      <c r="AS277" s="3" t="s">
        <v>599</v>
      </c>
      <c r="AT277" s="4"/>
      <c r="AU277" s="3" t="s">
        <v>166</v>
      </c>
      <c r="AV277" s="2">
        <v>0</v>
      </c>
      <c r="AW277" s="4"/>
      <c r="AX277" s="4"/>
      <c r="AY277" s="2">
        <v>0</v>
      </c>
      <c r="AZ277" s="2">
        <v>0</v>
      </c>
      <c r="BA277" s="8">
        <v>3.85</v>
      </c>
      <c r="BB277" s="3" t="s">
        <v>268</v>
      </c>
      <c r="BC277" s="8">
        <v>1.65</v>
      </c>
    </row>
    <row r="278" ht="15" spans="1:55">
      <c r="A278" s="2">
        <v>277</v>
      </c>
      <c r="B278" s="3" t="s">
        <v>4885</v>
      </c>
      <c r="C278" s="3" t="s">
        <v>4886</v>
      </c>
      <c r="D278" s="3" t="s">
        <v>4887</v>
      </c>
      <c r="E278" s="3" t="s">
        <v>4902</v>
      </c>
      <c r="F278" s="3" t="s">
        <v>5589</v>
      </c>
      <c r="G278" s="3" t="s">
        <v>5590</v>
      </c>
      <c r="H278" s="4"/>
      <c r="I278" s="3" t="s">
        <v>5591</v>
      </c>
      <c r="J278" s="3" t="s">
        <v>4889</v>
      </c>
      <c r="K278" s="2">
        <v>1200000</v>
      </c>
      <c r="L278" s="2">
        <v>0</v>
      </c>
      <c r="M278" s="5">
        <v>44285</v>
      </c>
      <c r="N278" s="5">
        <v>44650</v>
      </c>
      <c r="O278" s="6">
        <v>6.5</v>
      </c>
      <c r="P278" s="7">
        <v>76779.96</v>
      </c>
      <c r="Q278" s="2">
        <v>0</v>
      </c>
      <c r="R278" s="2">
        <v>0</v>
      </c>
      <c r="S278" s="2">
        <v>0</v>
      </c>
      <c r="T278" s="2">
        <v>0</v>
      </c>
      <c r="U278" s="2">
        <v>0</v>
      </c>
      <c r="V278" s="2">
        <v>0</v>
      </c>
      <c r="W278" s="2">
        <v>0</v>
      </c>
      <c r="X278" s="2">
        <v>0</v>
      </c>
      <c r="Y278" s="2">
        <v>0</v>
      </c>
      <c r="Z278" s="2">
        <v>0</v>
      </c>
      <c r="AA278" s="3" t="s">
        <v>279</v>
      </c>
      <c r="AB278" s="3" t="s">
        <v>279</v>
      </c>
      <c r="AC278" s="3" t="s">
        <v>5332</v>
      </c>
      <c r="AD278" s="3" t="s">
        <v>1333</v>
      </c>
      <c r="AE278" s="3" t="s">
        <v>24</v>
      </c>
      <c r="AF278" s="3" t="s">
        <v>166</v>
      </c>
      <c r="AG278" s="3" t="s">
        <v>24</v>
      </c>
      <c r="AH278" s="3" t="s">
        <v>166</v>
      </c>
      <c r="AI278" s="3" t="s">
        <v>4906</v>
      </c>
      <c r="AJ278" s="3" t="s">
        <v>5592</v>
      </c>
      <c r="AK278" s="3" t="s">
        <v>5593</v>
      </c>
      <c r="AL278" s="3" t="s">
        <v>288</v>
      </c>
      <c r="AM278" s="3" t="s">
        <v>4909</v>
      </c>
      <c r="AN278" s="3" t="s">
        <v>4894</v>
      </c>
      <c r="AO278" s="3" t="s">
        <v>4910</v>
      </c>
      <c r="AP278" s="3" t="s">
        <v>279</v>
      </c>
      <c r="AQ278" s="4"/>
      <c r="AR278" s="4"/>
      <c r="AS278" s="3" t="s">
        <v>1050</v>
      </c>
      <c r="AT278" s="4"/>
      <c r="AU278" s="3" t="s">
        <v>166</v>
      </c>
      <c r="AV278" s="2">
        <v>0</v>
      </c>
      <c r="AW278" s="4"/>
      <c r="AX278" s="4"/>
      <c r="AY278" s="2">
        <v>0</v>
      </c>
      <c r="AZ278" s="2">
        <v>0</v>
      </c>
      <c r="BA278" s="8">
        <v>3.85</v>
      </c>
      <c r="BB278" s="3" t="s">
        <v>268</v>
      </c>
      <c r="BC278" s="8">
        <v>2.65</v>
      </c>
    </row>
    <row r="279" ht="15" spans="1:55">
      <c r="A279" s="2">
        <v>278</v>
      </c>
      <c r="B279" s="3" t="s">
        <v>4885</v>
      </c>
      <c r="C279" s="3" t="s">
        <v>4886</v>
      </c>
      <c r="D279" s="3" t="s">
        <v>4887</v>
      </c>
      <c r="E279" s="3" t="s">
        <v>4902</v>
      </c>
      <c r="F279" s="3" t="s">
        <v>5589</v>
      </c>
      <c r="G279" s="3" t="s">
        <v>5590</v>
      </c>
      <c r="H279" s="4"/>
      <c r="I279" s="3" t="s">
        <v>5594</v>
      </c>
      <c r="J279" s="3" t="s">
        <v>4889</v>
      </c>
      <c r="K279" s="2">
        <v>600000</v>
      </c>
      <c r="L279" s="2">
        <v>0</v>
      </c>
      <c r="M279" s="5">
        <v>44285</v>
      </c>
      <c r="N279" s="5">
        <v>44650</v>
      </c>
      <c r="O279" s="6">
        <v>6.5</v>
      </c>
      <c r="P279" s="7">
        <v>38389.91</v>
      </c>
      <c r="Q279" s="2">
        <v>0</v>
      </c>
      <c r="R279" s="2">
        <v>0</v>
      </c>
      <c r="S279" s="2">
        <v>0</v>
      </c>
      <c r="T279" s="2">
        <v>0</v>
      </c>
      <c r="U279" s="2">
        <v>0</v>
      </c>
      <c r="V279" s="2">
        <v>0</v>
      </c>
      <c r="W279" s="2">
        <v>0</v>
      </c>
      <c r="X279" s="2">
        <v>0</v>
      </c>
      <c r="Y279" s="2">
        <v>0</v>
      </c>
      <c r="Z279" s="2">
        <v>0</v>
      </c>
      <c r="AA279" s="3" t="s">
        <v>279</v>
      </c>
      <c r="AB279" s="3" t="s">
        <v>279</v>
      </c>
      <c r="AC279" s="3" t="s">
        <v>5332</v>
      </c>
      <c r="AD279" s="3" t="s">
        <v>1333</v>
      </c>
      <c r="AE279" s="3" t="s">
        <v>24</v>
      </c>
      <c r="AF279" s="3" t="s">
        <v>166</v>
      </c>
      <c r="AG279" s="3" t="s">
        <v>24</v>
      </c>
      <c r="AH279" s="3" t="s">
        <v>166</v>
      </c>
      <c r="AI279" s="3" t="s">
        <v>4906</v>
      </c>
      <c r="AJ279" s="3" t="s">
        <v>5005</v>
      </c>
      <c r="AK279" s="3" t="s">
        <v>5006</v>
      </c>
      <c r="AL279" s="3" t="s">
        <v>288</v>
      </c>
      <c r="AM279" s="3" t="s">
        <v>4909</v>
      </c>
      <c r="AN279" s="3" t="s">
        <v>4894</v>
      </c>
      <c r="AO279" s="3" t="s">
        <v>4910</v>
      </c>
      <c r="AP279" s="3" t="s">
        <v>279</v>
      </c>
      <c r="AQ279" s="4"/>
      <c r="AR279" s="4"/>
      <c r="AS279" s="3" t="s">
        <v>1050</v>
      </c>
      <c r="AT279" s="4"/>
      <c r="AU279" s="3" t="s">
        <v>166</v>
      </c>
      <c r="AV279" s="2">
        <v>0</v>
      </c>
      <c r="AW279" s="4"/>
      <c r="AX279" s="4"/>
      <c r="AY279" s="2">
        <v>0</v>
      </c>
      <c r="AZ279" s="2">
        <v>0</v>
      </c>
      <c r="BA279" s="8">
        <v>3.85</v>
      </c>
      <c r="BB279" s="3" t="s">
        <v>268</v>
      </c>
      <c r="BC279" s="8">
        <v>2.65</v>
      </c>
    </row>
    <row r="280" ht="15" spans="1:55">
      <c r="A280" s="2">
        <v>279</v>
      </c>
      <c r="B280" s="3" t="s">
        <v>4885</v>
      </c>
      <c r="C280" s="3" t="s">
        <v>4886</v>
      </c>
      <c r="D280" s="3" t="s">
        <v>4887</v>
      </c>
      <c r="E280" s="3" t="s">
        <v>5009</v>
      </c>
      <c r="F280" s="3" t="s">
        <v>5595</v>
      </c>
      <c r="G280" s="3" t="s">
        <v>5596</v>
      </c>
      <c r="H280" s="4"/>
      <c r="I280" s="3" t="s">
        <v>5597</v>
      </c>
      <c r="J280" s="3" t="s">
        <v>4889</v>
      </c>
      <c r="K280" s="2">
        <v>300000</v>
      </c>
      <c r="L280" s="2">
        <v>0</v>
      </c>
      <c r="M280" s="5">
        <v>44286</v>
      </c>
      <c r="N280" s="5">
        <v>44651</v>
      </c>
      <c r="O280" s="6">
        <v>5.5</v>
      </c>
      <c r="P280" s="7">
        <v>16241.91</v>
      </c>
      <c r="Q280" s="2">
        <v>0</v>
      </c>
      <c r="R280" s="2">
        <v>0</v>
      </c>
      <c r="S280" s="2">
        <v>0</v>
      </c>
      <c r="T280" s="2">
        <v>0</v>
      </c>
      <c r="U280" s="2">
        <v>0</v>
      </c>
      <c r="V280" s="2">
        <v>0</v>
      </c>
      <c r="W280" s="2">
        <v>0</v>
      </c>
      <c r="X280" s="2">
        <v>0</v>
      </c>
      <c r="Y280" s="2">
        <v>0</v>
      </c>
      <c r="Z280" s="2">
        <v>0</v>
      </c>
      <c r="AA280" s="3" t="s">
        <v>279</v>
      </c>
      <c r="AB280" s="3" t="s">
        <v>279</v>
      </c>
      <c r="AC280" s="3" t="s">
        <v>5252</v>
      </c>
      <c r="AD280" s="3" t="s">
        <v>270</v>
      </c>
      <c r="AE280" s="3" t="s">
        <v>166</v>
      </c>
      <c r="AF280" s="3" t="s">
        <v>166</v>
      </c>
      <c r="AG280" s="3" t="s">
        <v>24</v>
      </c>
      <c r="AH280" s="3" t="s">
        <v>166</v>
      </c>
      <c r="AI280" s="3" t="s">
        <v>4906</v>
      </c>
      <c r="AJ280" s="3" t="s">
        <v>5598</v>
      </c>
      <c r="AK280" s="3" t="s">
        <v>5599</v>
      </c>
      <c r="AL280" s="3" t="s">
        <v>5252</v>
      </c>
      <c r="AM280" s="3" t="s">
        <v>5600</v>
      </c>
      <c r="AN280" s="3" t="s">
        <v>4894</v>
      </c>
      <c r="AO280" s="3" t="s">
        <v>4910</v>
      </c>
      <c r="AP280" s="3" t="s">
        <v>279</v>
      </c>
      <c r="AQ280" s="4"/>
      <c r="AR280" s="4"/>
      <c r="AS280" s="3" t="s">
        <v>599</v>
      </c>
      <c r="AT280" s="4"/>
      <c r="AU280" s="3" t="s">
        <v>166</v>
      </c>
      <c r="AV280" s="2">
        <v>0</v>
      </c>
      <c r="AW280" s="4"/>
      <c r="AX280" s="4"/>
      <c r="AY280" s="2">
        <v>0</v>
      </c>
      <c r="AZ280" s="2">
        <v>0</v>
      </c>
      <c r="BA280" s="8">
        <v>3.85</v>
      </c>
      <c r="BB280" s="3" t="s">
        <v>268</v>
      </c>
      <c r="BC280" s="8">
        <v>1.65</v>
      </c>
    </row>
    <row r="281" ht="15" spans="1:55">
      <c r="A281" s="2">
        <v>280</v>
      </c>
      <c r="B281" s="3" t="s">
        <v>4885</v>
      </c>
      <c r="C281" s="3" t="s">
        <v>4886</v>
      </c>
      <c r="D281" s="3" t="s">
        <v>4887</v>
      </c>
      <c r="E281" s="3" t="s">
        <v>4888</v>
      </c>
      <c r="F281" s="3" t="s">
        <v>5601</v>
      </c>
      <c r="G281" s="3" t="s">
        <v>5602</v>
      </c>
      <c r="H281" s="4"/>
      <c r="I281" s="3" t="s">
        <v>5603</v>
      </c>
      <c r="J281" s="3" t="s">
        <v>4889</v>
      </c>
      <c r="K281" s="2">
        <v>300000</v>
      </c>
      <c r="L281" s="2">
        <v>0</v>
      </c>
      <c r="M281" s="5">
        <v>44287</v>
      </c>
      <c r="N281" s="5">
        <v>45383</v>
      </c>
      <c r="O281" s="6">
        <v>3.95</v>
      </c>
      <c r="P281" s="7">
        <v>20157.04</v>
      </c>
      <c r="Q281" s="2">
        <v>0</v>
      </c>
      <c r="R281" s="2">
        <v>0</v>
      </c>
      <c r="S281" s="2">
        <v>0</v>
      </c>
      <c r="T281" s="2">
        <v>0</v>
      </c>
      <c r="U281" s="2">
        <v>0</v>
      </c>
      <c r="V281" s="2">
        <v>0</v>
      </c>
      <c r="W281" s="2">
        <v>0</v>
      </c>
      <c r="X281" s="2">
        <v>0</v>
      </c>
      <c r="Y281" s="2">
        <v>0</v>
      </c>
      <c r="Z281" s="2">
        <v>0</v>
      </c>
      <c r="AA281" s="3" t="s">
        <v>279</v>
      </c>
      <c r="AB281" s="3" t="s">
        <v>279</v>
      </c>
      <c r="AC281" s="3" t="s">
        <v>1566</v>
      </c>
      <c r="AD281" s="3" t="s">
        <v>270</v>
      </c>
      <c r="AE281" s="3" t="s">
        <v>166</v>
      </c>
      <c r="AF281" s="3" t="s">
        <v>166</v>
      </c>
      <c r="AG281" s="3" t="s">
        <v>24</v>
      </c>
      <c r="AH281" s="3" t="s">
        <v>166</v>
      </c>
      <c r="AI281" s="3" t="s">
        <v>4890</v>
      </c>
      <c r="AJ281" s="3" t="s">
        <v>5604</v>
      </c>
      <c r="AK281" s="3" t="s">
        <v>5605</v>
      </c>
      <c r="AL281" s="3" t="s">
        <v>1566</v>
      </c>
      <c r="AM281" s="3" t="s">
        <v>4959</v>
      </c>
      <c r="AN281" s="3" t="s">
        <v>4894</v>
      </c>
      <c r="AO281" s="3" t="s">
        <v>4895</v>
      </c>
      <c r="AP281" s="3" t="s">
        <v>279</v>
      </c>
      <c r="AQ281" s="4"/>
      <c r="AR281" s="4"/>
      <c r="AS281" s="3" t="s">
        <v>599</v>
      </c>
      <c r="AT281" s="4"/>
      <c r="AU281" s="3" t="s">
        <v>166</v>
      </c>
      <c r="AV281" s="2">
        <v>0</v>
      </c>
      <c r="AW281" s="4"/>
      <c r="AX281" s="4"/>
      <c r="AY281" s="2">
        <v>0</v>
      </c>
      <c r="AZ281" s="2">
        <v>0</v>
      </c>
      <c r="BA281" s="8">
        <v>3.45</v>
      </c>
      <c r="BB281" s="3" t="s">
        <v>2618</v>
      </c>
      <c r="BC281" s="8">
        <v>0.5</v>
      </c>
    </row>
    <row r="282" ht="15" spans="1:55">
      <c r="A282" s="2">
        <v>281</v>
      </c>
      <c r="B282" s="3" t="s">
        <v>4885</v>
      </c>
      <c r="C282" s="3" t="s">
        <v>4886</v>
      </c>
      <c r="D282" s="3" t="s">
        <v>4887</v>
      </c>
      <c r="E282" s="3" t="s">
        <v>4888</v>
      </c>
      <c r="F282" s="3" t="s">
        <v>3744</v>
      </c>
      <c r="G282" s="3" t="s">
        <v>3743</v>
      </c>
      <c r="H282" s="4"/>
      <c r="I282" s="3" t="s">
        <v>3742</v>
      </c>
      <c r="J282" s="3" t="s">
        <v>4889</v>
      </c>
      <c r="K282" s="2">
        <v>300000</v>
      </c>
      <c r="L282" s="2">
        <v>0</v>
      </c>
      <c r="M282" s="5">
        <v>44288</v>
      </c>
      <c r="N282" s="5">
        <v>45384</v>
      </c>
      <c r="O282" s="6">
        <v>3.95</v>
      </c>
      <c r="P282" s="7">
        <v>29188.03</v>
      </c>
      <c r="Q282" s="2">
        <v>0</v>
      </c>
      <c r="R282" s="2">
        <v>0</v>
      </c>
      <c r="S282" s="2">
        <v>0</v>
      </c>
      <c r="T282" s="2">
        <v>0</v>
      </c>
      <c r="U282" s="2">
        <v>0</v>
      </c>
      <c r="V282" s="2">
        <v>0</v>
      </c>
      <c r="W282" s="2">
        <v>0</v>
      </c>
      <c r="X282" s="2">
        <v>0</v>
      </c>
      <c r="Y282" s="2">
        <v>0</v>
      </c>
      <c r="Z282" s="2">
        <v>0</v>
      </c>
      <c r="AA282" s="3" t="s">
        <v>279</v>
      </c>
      <c r="AB282" s="3" t="s">
        <v>279</v>
      </c>
      <c r="AC282" s="3" t="s">
        <v>1566</v>
      </c>
      <c r="AD282" s="3" t="s">
        <v>270</v>
      </c>
      <c r="AE282" s="3" t="s">
        <v>166</v>
      </c>
      <c r="AF282" s="3" t="s">
        <v>166</v>
      </c>
      <c r="AG282" s="3" t="s">
        <v>24</v>
      </c>
      <c r="AH282" s="3" t="s">
        <v>166</v>
      </c>
      <c r="AI282" s="3" t="s">
        <v>4890</v>
      </c>
      <c r="AJ282" s="3" t="s">
        <v>5145</v>
      </c>
      <c r="AK282" s="3" t="s">
        <v>5146</v>
      </c>
      <c r="AL282" s="3" t="s">
        <v>288</v>
      </c>
      <c r="AM282" s="3" t="s">
        <v>4909</v>
      </c>
      <c r="AN282" s="3" t="s">
        <v>4894</v>
      </c>
      <c r="AO282" s="3" t="s">
        <v>4895</v>
      </c>
      <c r="AP282" s="3" t="s">
        <v>279</v>
      </c>
      <c r="AQ282" s="4"/>
      <c r="AR282" s="4"/>
      <c r="AS282" s="3" t="s">
        <v>599</v>
      </c>
      <c r="AT282" s="4"/>
      <c r="AU282" s="3" t="s">
        <v>166</v>
      </c>
      <c r="AV282" s="2">
        <v>0</v>
      </c>
      <c r="AW282" s="4"/>
      <c r="AX282" s="4"/>
      <c r="AY282" s="2">
        <v>0</v>
      </c>
      <c r="AZ282" s="2">
        <v>0</v>
      </c>
      <c r="BA282" s="8">
        <v>3.45</v>
      </c>
      <c r="BB282" s="3" t="s">
        <v>2618</v>
      </c>
      <c r="BC282" s="8">
        <v>0.5</v>
      </c>
    </row>
    <row r="283" ht="15" spans="1:55">
      <c r="A283" s="2">
        <v>282</v>
      </c>
      <c r="B283" s="3" t="s">
        <v>4885</v>
      </c>
      <c r="C283" s="3" t="s">
        <v>4886</v>
      </c>
      <c r="D283" s="3" t="s">
        <v>4887</v>
      </c>
      <c r="E283" s="3" t="s">
        <v>4935</v>
      </c>
      <c r="F283" s="3" t="s">
        <v>3766</v>
      </c>
      <c r="G283" s="3" t="s">
        <v>3765</v>
      </c>
      <c r="H283" s="4"/>
      <c r="I283" s="3" t="s">
        <v>3764</v>
      </c>
      <c r="J283" s="3" t="s">
        <v>4889</v>
      </c>
      <c r="K283" s="2">
        <v>300000</v>
      </c>
      <c r="L283" s="2">
        <v>237000</v>
      </c>
      <c r="M283" s="5">
        <v>44306</v>
      </c>
      <c r="N283" s="5">
        <v>45767</v>
      </c>
      <c r="O283" s="6">
        <v>3.95</v>
      </c>
      <c r="P283" s="7">
        <v>46389.28</v>
      </c>
      <c r="Q283" s="2">
        <v>0</v>
      </c>
      <c r="R283" s="2">
        <v>0</v>
      </c>
      <c r="S283" s="2">
        <v>0</v>
      </c>
      <c r="T283" s="2">
        <v>0</v>
      </c>
      <c r="U283" s="2">
        <v>0</v>
      </c>
      <c r="V283" s="2">
        <v>0</v>
      </c>
      <c r="W283" s="2">
        <v>0</v>
      </c>
      <c r="X283" s="2">
        <v>0</v>
      </c>
      <c r="Y283" s="2">
        <v>0</v>
      </c>
      <c r="Z283" s="2">
        <v>0</v>
      </c>
      <c r="AA283" s="3" t="s">
        <v>279</v>
      </c>
      <c r="AB283" s="3" t="s">
        <v>279</v>
      </c>
      <c r="AC283" s="3" t="s">
        <v>4900</v>
      </c>
      <c r="AD283" s="3" t="s">
        <v>1333</v>
      </c>
      <c r="AE283" s="3" t="s">
        <v>24</v>
      </c>
      <c r="AF283" s="3" t="s">
        <v>166</v>
      </c>
      <c r="AG283" s="3" t="s">
        <v>24</v>
      </c>
      <c r="AH283" s="3" t="s">
        <v>166</v>
      </c>
      <c r="AI283" s="3" t="s">
        <v>5010</v>
      </c>
      <c r="AJ283" s="3" t="s">
        <v>5606</v>
      </c>
      <c r="AK283" s="3" t="s">
        <v>5607</v>
      </c>
      <c r="AL283" s="3" t="s">
        <v>4950</v>
      </c>
      <c r="AM283" s="3" t="s">
        <v>5157</v>
      </c>
      <c r="AN283" s="3" t="s">
        <v>4894</v>
      </c>
      <c r="AO283" s="3" t="s">
        <v>4895</v>
      </c>
      <c r="AP283" s="3" t="s">
        <v>195</v>
      </c>
      <c r="AQ283" s="4"/>
      <c r="AR283" s="4"/>
      <c r="AS283" s="3" t="s">
        <v>1050</v>
      </c>
      <c r="AT283" s="4"/>
      <c r="AU283" s="3" t="s">
        <v>166</v>
      </c>
      <c r="AV283" s="2">
        <v>0</v>
      </c>
      <c r="AW283" s="2">
        <v>0</v>
      </c>
      <c r="AX283" s="4"/>
      <c r="AY283" s="2">
        <v>0</v>
      </c>
      <c r="AZ283" s="2">
        <v>0</v>
      </c>
      <c r="BA283" s="8">
        <v>3.45</v>
      </c>
      <c r="BB283" s="3" t="s">
        <v>268</v>
      </c>
      <c r="BC283" s="8">
        <v>0.5</v>
      </c>
    </row>
    <row r="284" ht="15" spans="1:55">
      <c r="A284" s="2">
        <v>283</v>
      </c>
      <c r="B284" s="3" t="s">
        <v>4885</v>
      </c>
      <c r="C284" s="3" t="s">
        <v>4886</v>
      </c>
      <c r="D284" s="3" t="s">
        <v>4887</v>
      </c>
      <c r="E284" s="3" t="s">
        <v>4888</v>
      </c>
      <c r="F284" s="3" t="s">
        <v>3754</v>
      </c>
      <c r="G284" s="3" t="s">
        <v>3753</v>
      </c>
      <c r="H284" s="4"/>
      <c r="I284" s="3" t="s">
        <v>3752</v>
      </c>
      <c r="J284" s="3" t="s">
        <v>4889</v>
      </c>
      <c r="K284" s="2">
        <v>300000</v>
      </c>
      <c r="L284" s="2">
        <v>208000</v>
      </c>
      <c r="M284" s="5">
        <v>44305</v>
      </c>
      <c r="N284" s="5">
        <v>45766</v>
      </c>
      <c r="O284" s="6">
        <v>3.95</v>
      </c>
      <c r="P284" s="7">
        <v>41067.29</v>
      </c>
      <c r="Q284" s="2">
        <v>0</v>
      </c>
      <c r="R284" s="2">
        <v>0</v>
      </c>
      <c r="S284" s="2">
        <v>0</v>
      </c>
      <c r="T284" s="2">
        <v>0</v>
      </c>
      <c r="U284" s="2">
        <v>0</v>
      </c>
      <c r="V284" s="2">
        <v>0</v>
      </c>
      <c r="W284" s="2">
        <v>0</v>
      </c>
      <c r="X284" s="2">
        <v>0</v>
      </c>
      <c r="Y284" s="2">
        <v>0</v>
      </c>
      <c r="Z284" s="2">
        <v>0</v>
      </c>
      <c r="AA284" s="3" t="s">
        <v>279</v>
      </c>
      <c r="AB284" s="3" t="s">
        <v>279</v>
      </c>
      <c r="AC284" s="3" t="s">
        <v>4939</v>
      </c>
      <c r="AD284" s="3" t="s">
        <v>270</v>
      </c>
      <c r="AE284" s="3" t="s">
        <v>166</v>
      </c>
      <c r="AF284" s="3" t="s">
        <v>166</v>
      </c>
      <c r="AG284" s="3" t="s">
        <v>24</v>
      </c>
      <c r="AH284" s="3" t="s">
        <v>166</v>
      </c>
      <c r="AI284" s="3" t="s">
        <v>5010</v>
      </c>
      <c r="AJ284" s="3" t="s">
        <v>4997</v>
      </c>
      <c r="AK284" s="3" t="s">
        <v>4998</v>
      </c>
      <c r="AL284" s="3" t="s">
        <v>4939</v>
      </c>
      <c r="AM284" s="3" t="s">
        <v>3757</v>
      </c>
      <c r="AN284" s="3" t="s">
        <v>4894</v>
      </c>
      <c r="AO284" s="3" t="s">
        <v>4895</v>
      </c>
      <c r="AP284" s="3" t="s">
        <v>195</v>
      </c>
      <c r="AQ284" s="4"/>
      <c r="AR284" s="4"/>
      <c r="AS284" s="3" t="s">
        <v>599</v>
      </c>
      <c r="AT284" s="4"/>
      <c r="AU284" s="3" t="s">
        <v>166</v>
      </c>
      <c r="AV284" s="2">
        <v>0</v>
      </c>
      <c r="AW284" s="4"/>
      <c r="AX284" s="4"/>
      <c r="AY284" s="2">
        <v>0</v>
      </c>
      <c r="AZ284" s="2">
        <v>0</v>
      </c>
      <c r="BA284" s="8">
        <v>3.45</v>
      </c>
      <c r="BB284" s="3" t="s">
        <v>268</v>
      </c>
      <c r="BC284" s="8">
        <v>0.5</v>
      </c>
    </row>
    <row r="285" ht="15" spans="1:55">
      <c r="A285" s="2">
        <v>284</v>
      </c>
      <c r="B285" s="3" t="s">
        <v>4885</v>
      </c>
      <c r="C285" s="3" t="s">
        <v>4886</v>
      </c>
      <c r="D285" s="3" t="s">
        <v>4887</v>
      </c>
      <c r="E285" s="3" t="s">
        <v>4902</v>
      </c>
      <c r="F285" s="3" t="s">
        <v>5608</v>
      </c>
      <c r="G285" s="3" t="s">
        <v>5609</v>
      </c>
      <c r="H285" s="4"/>
      <c r="I285" s="3" t="s">
        <v>5610</v>
      </c>
      <c r="J285" s="3" t="s">
        <v>4889</v>
      </c>
      <c r="K285" s="2">
        <v>750000</v>
      </c>
      <c r="L285" s="2">
        <v>0</v>
      </c>
      <c r="M285" s="5">
        <v>44306</v>
      </c>
      <c r="N285" s="5">
        <v>44671</v>
      </c>
      <c r="O285" s="6">
        <v>7.85</v>
      </c>
      <c r="P285" s="7">
        <v>57954.11</v>
      </c>
      <c r="Q285" s="2">
        <v>0</v>
      </c>
      <c r="R285" s="2">
        <v>0</v>
      </c>
      <c r="S285" s="2">
        <v>0</v>
      </c>
      <c r="T285" s="2">
        <v>0</v>
      </c>
      <c r="U285" s="2">
        <v>0</v>
      </c>
      <c r="V285" s="2">
        <v>0</v>
      </c>
      <c r="W285" s="2">
        <v>0</v>
      </c>
      <c r="X285" s="2">
        <v>0</v>
      </c>
      <c r="Y285" s="2">
        <v>0</v>
      </c>
      <c r="Z285" s="2">
        <v>0</v>
      </c>
      <c r="AA285" s="3" t="s">
        <v>279</v>
      </c>
      <c r="AB285" s="3" t="s">
        <v>279</v>
      </c>
      <c r="AC285" s="3" t="s">
        <v>1566</v>
      </c>
      <c r="AD285" s="3" t="s">
        <v>1333</v>
      </c>
      <c r="AE285" s="3" t="s">
        <v>24</v>
      </c>
      <c r="AF285" s="3" t="s">
        <v>166</v>
      </c>
      <c r="AG285" s="3" t="s">
        <v>24</v>
      </c>
      <c r="AH285" s="3" t="s">
        <v>166</v>
      </c>
      <c r="AI285" s="3" t="s">
        <v>4906</v>
      </c>
      <c r="AJ285" s="3" t="s">
        <v>5145</v>
      </c>
      <c r="AK285" s="3" t="s">
        <v>5146</v>
      </c>
      <c r="AL285" s="3" t="s">
        <v>288</v>
      </c>
      <c r="AM285" s="3" t="s">
        <v>4909</v>
      </c>
      <c r="AN285" s="3" t="s">
        <v>4894</v>
      </c>
      <c r="AO285" s="3" t="s">
        <v>4910</v>
      </c>
      <c r="AP285" s="3" t="s">
        <v>279</v>
      </c>
      <c r="AQ285" s="4"/>
      <c r="AR285" s="4"/>
      <c r="AS285" s="3" t="s">
        <v>1050</v>
      </c>
      <c r="AT285" s="4"/>
      <c r="AU285" s="3" t="s">
        <v>166</v>
      </c>
      <c r="AV285" s="2">
        <v>0</v>
      </c>
      <c r="AW285" s="4"/>
      <c r="AX285" s="4"/>
      <c r="AY285" s="2">
        <v>0</v>
      </c>
      <c r="AZ285" s="2">
        <v>0</v>
      </c>
      <c r="BA285" s="8">
        <v>3.85</v>
      </c>
      <c r="BB285" s="3" t="s">
        <v>268</v>
      </c>
      <c r="BC285" s="2">
        <v>4</v>
      </c>
    </row>
    <row r="286" ht="15" spans="1:55">
      <c r="A286" s="2">
        <v>285</v>
      </c>
      <c r="B286" s="3" t="s">
        <v>4885</v>
      </c>
      <c r="C286" s="3" t="s">
        <v>4886</v>
      </c>
      <c r="D286" s="3" t="s">
        <v>4887</v>
      </c>
      <c r="E286" s="3" t="s">
        <v>4935</v>
      </c>
      <c r="F286" s="3" t="s">
        <v>5611</v>
      </c>
      <c r="G286" s="3" t="s">
        <v>5612</v>
      </c>
      <c r="H286" s="4"/>
      <c r="I286" s="3" t="s">
        <v>5613</v>
      </c>
      <c r="J286" s="3" t="s">
        <v>4889</v>
      </c>
      <c r="K286" s="2">
        <v>600000</v>
      </c>
      <c r="L286" s="2">
        <v>0</v>
      </c>
      <c r="M286" s="5">
        <v>44314</v>
      </c>
      <c r="N286" s="5">
        <v>45410</v>
      </c>
      <c r="O286" s="6">
        <v>7.95</v>
      </c>
      <c r="P286" s="7">
        <v>54811.42</v>
      </c>
      <c r="Q286" s="2">
        <v>0</v>
      </c>
      <c r="R286" s="2">
        <v>0</v>
      </c>
      <c r="S286" s="2">
        <v>0</v>
      </c>
      <c r="T286" s="2">
        <v>0</v>
      </c>
      <c r="U286" s="2">
        <v>0</v>
      </c>
      <c r="V286" s="2">
        <v>0</v>
      </c>
      <c r="W286" s="2">
        <v>0</v>
      </c>
      <c r="X286" s="2">
        <v>0</v>
      </c>
      <c r="Y286" s="2">
        <v>0</v>
      </c>
      <c r="Z286" s="2">
        <v>0</v>
      </c>
      <c r="AA286" s="3" t="s">
        <v>279</v>
      </c>
      <c r="AB286" s="3" t="s">
        <v>279</v>
      </c>
      <c r="AC286" s="3" t="s">
        <v>288</v>
      </c>
      <c r="AD286" s="3" t="s">
        <v>1333</v>
      </c>
      <c r="AE286" s="3" t="s">
        <v>24</v>
      </c>
      <c r="AF286" s="3" t="s">
        <v>166</v>
      </c>
      <c r="AG286" s="3" t="s">
        <v>24</v>
      </c>
      <c r="AH286" s="3" t="s">
        <v>166</v>
      </c>
      <c r="AI286" s="3" t="s">
        <v>4890</v>
      </c>
      <c r="AJ286" s="3" t="s">
        <v>5100</v>
      </c>
      <c r="AK286" s="3" t="s">
        <v>5101</v>
      </c>
      <c r="AL286" s="3" t="s">
        <v>288</v>
      </c>
      <c r="AM286" s="3" t="s">
        <v>4909</v>
      </c>
      <c r="AN286" s="3" t="s">
        <v>4894</v>
      </c>
      <c r="AO286" s="3" t="s">
        <v>4910</v>
      </c>
      <c r="AP286" s="3" t="s">
        <v>279</v>
      </c>
      <c r="AQ286" s="4"/>
      <c r="AR286" s="4"/>
      <c r="AS286" s="3" t="s">
        <v>1050</v>
      </c>
      <c r="AT286" s="4"/>
      <c r="AU286" s="3" t="s">
        <v>166</v>
      </c>
      <c r="AV286" s="2">
        <v>0</v>
      </c>
      <c r="AW286" s="4"/>
      <c r="AX286" s="4"/>
      <c r="AY286" s="2">
        <v>0</v>
      </c>
      <c r="AZ286" s="2">
        <v>0</v>
      </c>
      <c r="BA286" s="8">
        <v>3.8</v>
      </c>
      <c r="BB286" s="3" t="s">
        <v>2618</v>
      </c>
      <c r="BC286" s="8">
        <v>4.15</v>
      </c>
    </row>
    <row r="287" ht="15" spans="1:55">
      <c r="A287" s="2">
        <v>286</v>
      </c>
      <c r="B287" s="3" t="s">
        <v>4885</v>
      </c>
      <c r="C287" s="3" t="s">
        <v>4886</v>
      </c>
      <c r="D287" s="3" t="s">
        <v>4887</v>
      </c>
      <c r="E287" s="3" t="s">
        <v>4935</v>
      </c>
      <c r="F287" s="3" t="s">
        <v>5614</v>
      </c>
      <c r="G287" s="3" t="s">
        <v>5615</v>
      </c>
      <c r="H287" s="4"/>
      <c r="I287" s="3" t="s">
        <v>5616</v>
      </c>
      <c r="J287" s="3" t="s">
        <v>4889</v>
      </c>
      <c r="K287" s="2">
        <v>800000</v>
      </c>
      <c r="L287" s="2">
        <v>0</v>
      </c>
      <c r="M287" s="5">
        <v>44314</v>
      </c>
      <c r="N287" s="5">
        <v>45044</v>
      </c>
      <c r="O287" s="6">
        <v>5.08</v>
      </c>
      <c r="P287" s="7">
        <v>38491.71</v>
      </c>
      <c r="Q287" s="2">
        <v>0</v>
      </c>
      <c r="R287" s="2">
        <v>0</v>
      </c>
      <c r="S287" s="2">
        <v>0</v>
      </c>
      <c r="T287" s="2">
        <v>0</v>
      </c>
      <c r="U287" s="2">
        <v>0</v>
      </c>
      <c r="V287" s="2">
        <v>0</v>
      </c>
      <c r="W287" s="2">
        <v>0</v>
      </c>
      <c r="X287" s="2">
        <v>0</v>
      </c>
      <c r="Y287" s="2">
        <v>0</v>
      </c>
      <c r="Z287" s="2">
        <v>0</v>
      </c>
      <c r="AA287" s="3" t="s">
        <v>279</v>
      </c>
      <c r="AB287" s="3" t="s">
        <v>279</v>
      </c>
      <c r="AC287" s="3" t="s">
        <v>4911</v>
      </c>
      <c r="AD287" s="3" t="s">
        <v>1333</v>
      </c>
      <c r="AE287" s="3" t="s">
        <v>24</v>
      </c>
      <c r="AF287" s="3" t="s">
        <v>166</v>
      </c>
      <c r="AG287" s="3" t="s">
        <v>24</v>
      </c>
      <c r="AH287" s="3" t="s">
        <v>166</v>
      </c>
      <c r="AI287" s="3" t="s">
        <v>5617</v>
      </c>
      <c r="AJ287" s="3" t="s">
        <v>5360</v>
      </c>
      <c r="AK287" s="3" t="s">
        <v>4167</v>
      </c>
      <c r="AL287" s="3" t="s">
        <v>4911</v>
      </c>
      <c r="AM287" s="3" t="s">
        <v>421</v>
      </c>
      <c r="AN287" s="3" t="s">
        <v>4894</v>
      </c>
      <c r="AO287" s="3" t="s">
        <v>4910</v>
      </c>
      <c r="AP287" s="3" t="s">
        <v>279</v>
      </c>
      <c r="AQ287" s="4"/>
      <c r="AR287" s="4"/>
      <c r="AS287" s="3" t="s">
        <v>599</v>
      </c>
      <c r="AT287" s="4"/>
      <c r="AU287" s="3" t="s">
        <v>166</v>
      </c>
      <c r="AV287" s="2">
        <v>0</v>
      </c>
      <c r="AW287" s="4"/>
      <c r="AX287" s="4"/>
      <c r="AY287" s="2">
        <v>0</v>
      </c>
      <c r="AZ287" s="2">
        <v>0</v>
      </c>
      <c r="BA287" s="8">
        <v>3.8</v>
      </c>
      <c r="BB287" s="3" t="s">
        <v>2618</v>
      </c>
      <c r="BC287" s="8">
        <v>1.28</v>
      </c>
    </row>
    <row r="288" ht="15" spans="1:55">
      <c r="A288" s="2">
        <v>287</v>
      </c>
      <c r="B288" s="3" t="s">
        <v>4885</v>
      </c>
      <c r="C288" s="3" t="s">
        <v>4886</v>
      </c>
      <c r="D288" s="3" t="s">
        <v>4887</v>
      </c>
      <c r="E288" s="3" t="s">
        <v>4935</v>
      </c>
      <c r="F288" s="3" t="s">
        <v>5618</v>
      </c>
      <c r="G288" s="3" t="s">
        <v>5619</v>
      </c>
      <c r="H288" s="4"/>
      <c r="I288" s="3" t="s">
        <v>5620</v>
      </c>
      <c r="J288" s="3" t="s">
        <v>4889</v>
      </c>
      <c r="K288" s="2">
        <v>250000</v>
      </c>
      <c r="L288" s="2">
        <v>0</v>
      </c>
      <c r="M288" s="5">
        <v>44314</v>
      </c>
      <c r="N288" s="5">
        <v>45410</v>
      </c>
      <c r="O288" s="6">
        <v>3.95</v>
      </c>
      <c r="P288" s="7">
        <v>26831.79</v>
      </c>
      <c r="Q288" s="2">
        <v>0</v>
      </c>
      <c r="R288" s="2">
        <v>0</v>
      </c>
      <c r="S288" s="2">
        <v>0</v>
      </c>
      <c r="T288" s="2">
        <v>0</v>
      </c>
      <c r="U288" s="2">
        <v>0</v>
      </c>
      <c r="V288" s="2">
        <v>0</v>
      </c>
      <c r="W288" s="2">
        <v>0</v>
      </c>
      <c r="X288" s="2">
        <v>0</v>
      </c>
      <c r="Y288" s="2">
        <v>0</v>
      </c>
      <c r="Z288" s="2">
        <v>0</v>
      </c>
      <c r="AA288" s="3" t="s">
        <v>279</v>
      </c>
      <c r="AB288" s="3" t="s">
        <v>279</v>
      </c>
      <c r="AC288" s="3" t="s">
        <v>288</v>
      </c>
      <c r="AD288" s="3" t="s">
        <v>1333</v>
      </c>
      <c r="AE288" s="3" t="s">
        <v>24</v>
      </c>
      <c r="AF288" s="3" t="s">
        <v>166</v>
      </c>
      <c r="AG288" s="3" t="s">
        <v>24</v>
      </c>
      <c r="AH288" s="3" t="s">
        <v>166</v>
      </c>
      <c r="AI288" s="3" t="s">
        <v>4890</v>
      </c>
      <c r="AJ288" s="3" t="s">
        <v>5005</v>
      </c>
      <c r="AK288" s="3" t="s">
        <v>5006</v>
      </c>
      <c r="AL288" s="3" t="s">
        <v>288</v>
      </c>
      <c r="AM288" s="3" t="s">
        <v>4909</v>
      </c>
      <c r="AN288" s="3" t="s">
        <v>4894</v>
      </c>
      <c r="AO288" s="3" t="s">
        <v>4895</v>
      </c>
      <c r="AP288" s="3" t="s">
        <v>279</v>
      </c>
      <c r="AQ288" s="4"/>
      <c r="AR288" s="4"/>
      <c r="AS288" s="3" t="s">
        <v>1050</v>
      </c>
      <c r="AT288" s="4"/>
      <c r="AU288" s="3" t="s">
        <v>166</v>
      </c>
      <c r="AV288" s="2">
        <v>0</v>
      </c>
      <c r="AW288" s="4"/>
      <c r="AX288" s="4"/>
      <c r="AY288" s="2">
        <v>0</v>
      </c>
      <c r="AZ288" s="2">
        <v>0</v>
      </c>
      <c r="BA288" s="8">
        <v>3.45</v>
      </c>
      <c r="BB288" s="3" t="s">
        <v>2618</v>
      </c>
      <c r="BC288" s="8">
        <v>0.5</v>
      </c>
    </row>
    <row r="289" ht="15" spans="1:55">
      <c r="A289" s="2">
        <v>288</v>
      </c>
      <c r="B289" s="3" t="s">
        <v>4885</v>
      </c>
      <c r="C289" s="3" t="s">
        <v>4886</v>
      </c>
      <c r="D289" s="3" t="s">
        <v>4887</v>
      </c>
      <c r="E289" s="3" t="s">
        <v>4902</v>
      </c>
      <c r="F289" s="3" t="s">
        <v>5621</v>
      </c>
      <c r="G289" s="3" t="s">
        <v>5622</v>
      </c>
      <c r="H289" s="4"/>
      <c r="I289" s="3" t="s">
        <v>5623</v>
      </c>
      <c r="J289" s="3" t="s">
        <v>4889</v>
      </c>
      <c r="K289" s="2">
        <v>480000</v>
      </c>
      <c r="L289" s="2">
        <v>0</v>
      </c>
      <c r="M289" s="5">
        <v>44315</v>
      </c>
      <c r="N289" s="5">
        <v>44680</v>
      </c>
      <c r="O289" s="6">
        <v>7.65</v>
      </c>
      <c r="P289" s="7">
        <v>36147.43</v>
      </c>
      <c r="Q289" s="2">
        <v>0</v>
      </c>
      <c r="R289" s="2">
        <v>0</v>
      </c>
      <c r="S289" s="2">
        <v>0</v>
      </c>
      <c r="T289" s="2">
        <v>0</v>
      </c>
      <c r="U289" s="2">
        <v>0</v>
      </c>
      <c r="V289" s="2">
        <v>0</v>
      </c>
      <c r="W289" s="2">
        <v>0</v>
      </c>
      <c r="X289" s="2">
        <v>0</v>
      </c>
      <c r="Y289" s="2">
        <v>0</v>
      </c>
      <c r="Z289" s="2">
        <v>0</v>
      </c>
      <c r="AA289" s="3" t="s">
        <v>279</v>
      </c>
      <c r="AB289" s="3" t="s">
        <v>279</v>
      </c>
      <c r="AC289" s="3" t="s">
        <v>288</v>
      </c>
      <c r="AD289" s="3" t="s">
        <v>1333</v>
      </c>
      <c r="AE289" s="3" t="s">
        <v>24</v>
      </c>
      <c r="AF289" s="3" t="s">
        <v>166</v>
      </c>
      <c r="AG289" s="3" t="s">
        <v>24</v>
      </c>
      <c r="AH289" s="3" t="s">
        <v>166</v>
      </c>
      <c r="AI289" s="3" t="s">
        <v>4906</v>
      </c>
      <c r="AJ289" s="3" t="s">
        <v>4907</v>
      </c>
      <c r="AK289" s="3" t="s">
        <v>4908</v>
      </c>
      <c r="AL289" s="3" t="s">
        <v>288</v>
      </c>
      <c r="AM289" s="3" t="s">
        <v>4909</v>
      </c>
      <c r="AN289" s="3" t="s">
        <v>4894</v>
      </c>
      <c r="AO289" s="3" t="s">
        <v>4910</v>
      </c>
      <c r="AP289" s="3" t="s">
        <v>279</v>
      </c>
      <c r="AQ289" s="4"/>
      <c r="AR289" s="4"/>
      <c r="AS289" s="3" t="s">
        <v>1050</v>
      </c>
      <c r="AT289" s="4"/>
      <c r="AU289" s="3" t="s">
        <v>166</v>
      </c>
      <c r="AV289" s="2">
        <v>0</v>
      </c>
      <c r="AW289" s="4"/>
      <c r="AX289" s="4"/>
      <c r="AY289" s="2">
        <v>0</v>
      </c>
      <c r="AZ289" s="2">
        <v>0</v>
      </c>
      <c r="BA289" s="8">
        <v>3.85</v>
      </c>
      <c r="BB289" s="3" t="s">
        <v>268</v>
      </c>
      <c r="BC289" s="8">
        <v>3.8</v>
      </c>
    </row>
    <row r="290" ht="15" spans="1:55">
      <c r="A290" s="2">
        <v>289</v>
      </c>
      <c r="B290" s="3" t="s">
        <v>4885</v>
      </c>
      <c r="C290" s="3" t="s">
        <v>4886</v>
      </c>
      <c r="D290" s="3" t="s">
        <v>4887</v>
      </c>
      <c r="E290" s="3" t="s">
        <v>4888</v>
      </c>
      <c r="F290" s="3" t="s">
        <v>5624</v>
      </c>
      <c r="G290" s="3" t="s">
        <v>5625</v>
      </c>
      <c r="H290" s="4"/>
      <c r="I290" s="3" t="s">
        <v>5626</v>
      </c>
      <c r="J290" s="3" t="s">
        <v>4889</v>
      </c>
      <c r="K290" s="2">
        <v>300000</v>
      </c>
      <c r="L290" s="2">
        <v>0</v>
      </c>
      <c r="M290" s="5">
        <v>44316</v>
      </c>
      <c r="N290" s="5">
        <v>45412</v>
      </c>
      <c r="O290" s="6">
        <v>3.95</v>
      </c>
      <c r="P290" s="7">
        <v>30379.4</v>
      </c>
      <c r="Q290" s="2">
        <v>0</v>
      </c>
      <c r="R290" s="2">
        <v>0</v>
      </c>
      <c r="S290" s="2">
        <v>0</v>
      </c>
      <c r="T290" s="2">
        <v>0</v>
      </c>
      <c r="U290" s="2">
        <v>0</v>
      </c>
      <c r="V290" s="2">
        <v>0</v>
      </c>
      <c r="W290" s="2">
        <v>0</v>
      </c>
      <c r="X290" s="2">
        <v>0</v>
      </c>
      <c r="Y290" s="2">
        <v>0</v>
      </c>
      <c r="Z290" s="2">
        <v>0</v>
      </c>
      <c r="AA290" s="3" t="s">
        <v>4897</v>
      </c>
      <c r="AB290" s="3" t="s">
        <v>1545</v>
      </c>
      <c r="AC290" s="3" t="s">
        <v>4911</v>
      </c>
      <c r="AD290" s="3" t="s">
        <v>270</v>
      </c>
      <c r="AE290" s="3" t="s">
        <v>166</v>
      </c>
      <c r="AF290" s="3" t="s">
        <v>166</v>
      </c>
      <c r="AG290" s="3" t="s">
        <v>24</v>
      </c>
      <c r="AH290" s="3" t="s">
        <v>166</v>
      </c>
      <c r="AI290" s="3" t="s">
        <v>4890</v>
      </c>
      <c r="AJ290" s="3" t="s">
        <v>4912</v>
      </c>
      <c r="AK290" s="3" t="s">
        <v>4913</v>
      </c>
      <c r="AL290" s="3" t="s">
        <v>4911</v>
      </c>
      <c r="AM290" s="3" t="s">
        <v>421</v>
      </c>
      <c r="AN290" s="3" t="s">
        <v>4894</v>
      </c>
      <c r="AO290" s="3" t="s">
        <v>4895</v>
      </c>
      <c r="AP290" s="3" t="s">
        <v>279</v>
      </c>
      <c r="AQ290" s="4"/>
      <c r="AR290" s="4"/>
      <c r="AS290" s="3" t="s">
        <v>1050</v>
      </c>
      <c r="AT290" s="4"/>
      <c r="AU290" s="3" t="s">
        <v>166</v>
      </c>
      <c r="AV290" s="2">
        <v>0</v>
      </c>
      <c r="AW290" s="4"/>
      <c r="AX290" s="4"/>
      <c r="AY290" s="2">
        <v>0</v>
      </c>
      <c r="AZ290" s="2">
        <v>0</v>
      </c>
      <c r="BA290" s="8">
        <v>3.45</v>
      </c>
      <c r="BB290" s="3" t="s">
        <v>2618</v>
      </c>
      <c r="BC290" s="8">
        <v>0.5</v>
      </c>
    </row>
    <row r="291" ht="15" spans="1:55">
      <c r="A291" s="2">
        <v>290</v>
      </c>
      <c r="B291" s="3" t="s">
        <v>4885</v>
      </c>
      <c r="C291" s="3" t="s">
        <v>4886</v>
      </c>
      <c r="D291" s="3" t="s">
        <v>4960</v>
      </c>
      <c r="E291" s="3" t="s">
        <v>4961</v>
      </c>
      <c r="F291" s="3" t="s">
        <v>5627</v>
      </c>
      <c r="G291" s="3" t="s">
        <v>5628</v>
      </c>
      <c r="H291" s="4"/>
      <c r="I291" s="3" t="s">
        <v>5629</v>
      </c>
      <c r="J291" s="3" t="s">
        <v>4889</v>
      </c>
      <c r="K291" s="2">
        <v>450000</v>
      </c>
      <c r="L291" s="7">
        <v>310956.76</v>
      </c>
      <c r="M291" s="5">
        <v>44316</v>
      </c>
      <c r="N291" s="5">
        <v>47968</v>
      </c>
      <c r="O291" s="6">
        <v>6.45</v>
      </c>
      <c r="P291" s="7">
        <v>105492.05</v>
      </c>
      <c r="Q291" s="2">
        <v>0</v>
      </c>
      <c r="R291" s="2">
        <v>0</v>
      </c>
      <c r="S291" s="2">
        <v>0</v>
      </c>
      <c r="T291" s="2">
        <v>0</v>
      </c>
      <c r="U291" s="2">
        <v>0</v>
      </c>
      <c r="V291" s="2">
        <v>0</v>
      </c>
      <c r="W291" s="2">
        <v>0</v>
      </c>
      <c r="X291" s="2">
        <v>0</v>
      </c>
      <c r="Y291" s="2">
        <v>0</v>
      </c>
      <c r="Z291" s="2">
        <v>0</v>
      </c>
      <c r="AA291" s="3" t="s">
        <v>279</v>
      </c>
      <c r="AB291" s="3" t="s">
        <v>279</v>
      </c>
      <c r="AC291" s="3" t="s">
        <v>288</v>
      </c>
      <c r="AD291" s="3" t="s">
        <v>1333</v>
      </c>
      <c r="AE291" s="3" t="s">
        <v>24</v>
      </c>
      <c r="AF291" s="3" t="s">
        <v>166</v>
      </c>
      <c r="AG291" s="3" t="s">
        <v>24</v>
      </c>
      <c r="AH291" s="3" t="s">
        <v>166</v>
      </c>
      <c r="AI291" s="3" t="s">
        <v>5082</v>
      </c>
      <c r="AJ291" s="3" t="s">
        <v>4983</v>
      </c>
      <c r="AK291" s="3" t="s">
        <v>4984</v>
      </c>
      <c r="AL291" s="3" t="s">
        <v>1566</v>
      </c>
      <c r="AM291" s="3" t="s">
        <v>4985</v>
      </c>
      <c r="AN291" s="3" t="s">
        <v>4894</v>
      </c>
      <c r="AO291" s="3" t="s">
        <v>4967</v>
      </c>
      <c r="AP291" s="3" t="s">
        <v>279</v>
      </c>
      <c r="AQ291" s="4"/>
      <c r="AR291" s="4"/>
      <c r="AS291" s="3" t="s">
        <v>1050</v>
      </c>
      <c r="AT291" s="4"/>
      <c r="AU291" s="3" t="s">
        <v>166</v>
      </c>
      <c r="AV291" s="2">
        <v>0</v>
      </c>
      <c r="AW291" s="4"/>
      <c r="AX291" s="4"/>
      <c r="AY291" s="2">
        <v>0</v>
      </c>
      <c r="AZ291" s="2">
        <v>0</v>
      </c>
      <c r="BA291" s="8">
        <v>3.6</v>
      </c>
      <c r="BB291" s="3" t="s">
        <v>2618</v>
      </c>
      <c r="BC291" s="8">
        <v>2.85</v>
      </c>
    </row>
    <row r="292" ht="15" spans="1:55">
      <c r="A292" s="2">
        <v>291</v>
      </c>
      <c r="B292" s="3" t="s">
        <v>4885</v>
      </c>
      <c r="C292" s="3" t="s">
        <v>4886</v>
      </c>
      <c r="D292" s="3" t="s">
        <v>4887</v>
      </c>
      <c r="E292" s="3" t="s">
        <v>4902</v>
      </c>
      <c r="F292" s="3" t="s">
        <v>5630</v>
      </c>
      <c r="G292" s="3" t="s">
        <v>5631</v>
      </c>
      <c r="H292" s="4"/>
      <c r="I292" s="3" t="s">
        <v>5632</v>
      </c>
      <c r="J292" s="3" t="s">
        <v>4889</v>
      </c>
      <c r="K292" s="2">
        <v>800000</v>
      </c>
      <c r="L292" s="2">
        <v>0</v>
      </c>
      <c r="M292" s="5">
        <v>44323</v>
      </c>
      <c r="N292" s="5">
        <v>44688</v>
      </c>
      <c r="O292" s="2">
        <v>7</v>
      </c>
      <c r="P292" s="7">
        <v>54973.07</v>
      </c>
      <c r="Q292" s="2">
        <v>0</v>
      </c>
      <c r="R292" s="2">
        <v>0</v>
      </c>
      <c r="S292" s="2">
        <v>0</v>
      </c>
      <c r="T292" s="2">
        <v>0</v>
      </c>
      <c r="U292" s="2">
        <v>0</v>
      </c>
      <c r="V292" s="2">
        <v>0</v>
      </c>
      <c r="W292" s="2">
        <v>0</v>
      </c>
      <c r="X292" s="2">
        <v>0</v>
      </c>
      <c r="Y292" s="2">
        <v>0</v>
      </c>
      <c r="Z292" s="2">
        <v>0</v>
      </c>
      <c r="AA292" s="3" t="s">
        <v>279</v>
      </c>
      <c r="AB292" s="3" t="s">
        <v>279</v>
      </c>
      <c r="AC292" s="3" t="s">
        <v>5633</v>
      </c>
      <c r="AD292" s="3" t="s">
        <v>1333</v>
      </c>
      <c r="AE292" s="3" t="s">
        <v>24</v>
      </c>
      <c r="AF292" s="3" t="s">
        <v>166</v>
      </c>
      <c r="AG292" s="3" t="s">
        <v>166</v>
      </c>
      <c r="AH292" s="3" t="s">
        <v>166</v>
      </c>
      <c r="AI292" s="3" t="s">
        <v>4906</v>
      </c>
      <c r="AJ292" s="3" t="s">
        <v>5634</v>
      </c>
      <c r="AK292" s="3" t="s">
        <v>5635</v>
      </c>
      <c r="AL292" s="3" t="s">
        <v>1566</v>
      </c>
      <c r="AM292" s="3" t="s">
        <v>4985</v>
      </c>
      <c r="AN292" s="3" t="s">
        <v>4894</v>
      </c>
      <c r="AO292" s="3" t="s">
        <v>4910</v>
      </c>
      <c r="AP292" s="3" t="s">
        <v>279</v>
      </c>
      <c r="AQ292" s="4"/>
      <c r="AR292" s="4"/>
      <c r="AS292" s="3" t="s">
        <v>1050</v>
      </c>
      <c r="AT292" s="4"/>
      <c r="AU292" s="3" t="s">
        <v>166</v>
      </c>
      <c r="AV292" s="2">
        <v>0</v>
      </c>
      <c r="AW292" s="4"/>
      <c r="AX292" s="4"/>
      <c r="AY292" s="2">
        <v>0</v>
      </c>
      <c r="AZ292" s="2">
        <v>0</v>
      </c>
      <c r="BA292" s="8">
        <v>3.85</v>
      </c>
      <c r="BB292" s="3" t="s">
        <v>268</v>
      </c>
      <c r="BC292" s="8">
        <v>3.15</v>
      </c>
    </row>
    <row r="293" ht="15" spans="1:55">
      <c r="A293" s="2">
        <v>292</v>
      </c>
      <c r="B293" s="3" t="s">
        <v>4885</v>
      </c>
      <c r="C293" s="3" t="s">
        <v>4886</v>
      </c>
      <c r="D293" s="3" t="s">
        <v>4887</v>
      </c>
      <c r="E293" s="3" t="s">
        <v>4888</v>
      </c>
      <c r="F293" s="3" t="s">
        <v>5636</v>
      </c>
      <c r="G293" s="3" t="s">
        <v>5637</v>
      </c>
      <c r="H293" s="4"/>
      <c r="I293" s="3" t="s">
        <v>5638</v>
      </c>
      <c r="J293" s="3" t="s">
        <v>4889</v>
      </c>
      <c r="K293" s="2">
        <v>150000</v>
      </c>
      <c r="L293" s="2">
        <v>0</v>
      </c>
      <c r="M293" s="5">
        <v>44324</v>
      </c>
      <c r="N293" s="5">
        <v>45420</v>
      </c>
      <c r="O293" s="6">
        <v>3.95</v>
      </c>
      <c r="P293" s="7">
        <v>12444.7</v>
      </c>
      <c r="Q293" s="2">
        <v>0</v>
      </c>
      <c r="R293" s="2">
        <v>0</v>
      </c>
      <c r="S293" s="2">
        <v>0</v>
      </c>
      <c r="T293" s="2">
        <v>0</v>
      </c>
      <c r="U293" s="2">
        <v>0</v>
      </c>
      <c r="V293" s="2">
        <v>0</v>
      </c>
      <c r="W293" s="2">
        <v>0</v>
      </c>
      <c r="X293" s="2">
        <v>0</v>
      </c>
      <c r="Y293" s="2">
        <v>0</v>
      </c>
      <c r="Z293" s="2">
        <v>0</v>
      </c>
      <c r="AA293" s="3" t="s">
        <v>279</v>
      </c>
      <c r="AB293" s="3" t="s">
        <v>279</v>
      </c>
      <c r="AC293" s="3" t="s">
        <v>288</v>
      </c>
      <c r="AD293" s="3" t="s">
        <v>270</v>
      </c>
      <c r="AE293" s="3" t="s">
        <v>166</v>
      </c>
      <c r="AF293" s="3" t="s">
        <v>166</v>
      </c>
      <c r="AG293" s="3" t="s">
        <v>24</v>
      </c>
      <c r="AH293" s="3" t="s">
        <v>166</v>
      </c>
      <c r="AI293" s="3" t="s">
        <v>4890</v>
      </c>
      <c r="AJ293" s="3" t="s">
        <v>5145</v>
      </c>
      <c r="AK293" s="3" t="s">
        <v>5146</v>
      </c>
      <c r="AL293" s="3" t="s">
        <v>288</v>
      </c>
      <c r="AM293" s="3" t="s">
        <v>4909</v>
      </c>
      <c r="AN293" s="3" t="s">
        <v>4894</v>
      </c>
      <c r="AO293" s="3" t="s">
        <v>4895</v>
      </c>
      <c r="AP293" s="3" t="s">
        <v>279</v>
      </c>
      <c r="AQ293" s="4"/>
      <c r="AR293" s="4"/>
      <c r="AS293" s="3" t="s">
        <v>1050</v>
      </c>
      <c r="AT293" s="4"/>
      <c r="AU293" s="3" t="s">
        <v>166</v>
      </c>
      <c r="AV293" s="2">
        <v>0</v>
      </c>
      <c r="AW293" s="4"/>
      <c r="AX293" s="4"/>
      <c r="AY293" s="2">
        <v>0</v>
      </c>
      <c r="AZ293" s="2">
        <v>0</v>
      </c>
      <c r="BA293" s="8">
        <v>3.45</v>
      </c>
      <c r="BB293" s="3" t="s">
        <v>2618</v>
      </c>
      <c r="BC293" s="8">
        <v>0.5</v>
      </c>
    </row>
    <row r="294" ht="15" spans="1:55">
      <c r="A294" s="2">
        <v>293</v>
      </c>
      <c r="B294" s="3" t="s">
        <v>4885</v>
      </c>
      <c r="C294" s="3" t="s">
        <v>4886</v>
      </c>
      <c r="D294" s="3" t="s">
        <v>4887</v>
      </c>
      <c r="E294" s="3" t="s">
        <v>4935</v>
      </c>
      <c r="F294" s="3" t="s">
        <v>5639</v>
      </c>
      <c r="G294" s="3" t="s">
        <v>5640</v>
      </c>
      <c r="H294" s="4"/>
      <c r="I294" s="3" t="s">
        <v>5641</v>
      </c>
      <c r="J294" s="3" t="s">
        <v>4889</v>
      </c>
      <c r="K294" s="2">
        <v>550000</v>
      </c>
      <c r="L294" s="7">
        <v>385929.33</v>
      </c>
      <c r="M294" s="5">
        <v>44324</v>
      </c>
      <c r="N294" s="5">
        <v>47976</v>
      </c>
      <c r="O294" s="6">
        <v>6.75</v>
      </c>
      <c r="P294" s="7">
        <v>134617.12</v>
      </c>
      <c r="Q294" s="2">
        <v>0</v>
      </c>
      <c r="R294" s="2">
        <v>0</v>
      </c>
      <c r="S294" s="2">
        <v>0</v>
      </c>
      <c r="T294" s="2">
        <v>0</v>
      </c>
      <c r="U294" s="2">
        <v>0</v>
      </c>
      <c r="V294" s="2">
        <v>0</v>
      </c>
      <c r="W294" s="2">
        <v>0</v>
      </c>
      <c r="X294" s="2">
        <v>0</v>
      </c>
      <c r="Y294" s="2">
        <v>0</v>
      </c>
      <c r="Z294" s="2">
        <v>0</v>
      </c>
      <c r="AA294" s="3" t="s">
        <v>279</v>
      </c>
      <c r="AB294" s="3" t="s">
        <v>279</v>
      </c>
      <c r="AC294" s="3" t="s">
        <v>288</v>
      </c>
      <c r="AD294" s="3" t="s">
        <v>1333</v>
      </c>
      <c r="AE294" s="3" t="s">
        <v>24</v>
      </c>
      <c r="AF294" s="3" t="s">
        <v>166</v>
      </c>
      <c r="AG294" s="3" t="s">
        <v>24</v>
      </c>
      <c r="AH294" s="3" t="s">
        <v>166</v>
      </c>
      <c r="AI294" s="3" t="s">
        <v>5082</v>
      </c>
      <c r="AJ294" s="3" t="s">
        <v>5642</v>
      </c>
      <c r="AK294" s="3" t="s">
        <v>5643</v>
      </c>
      <c r="AL294" s="3" t="s">
        <v>288</v>
      </c>
      <c r="AM294" s="3" t="s">
        <v>4928</v>
      </c>
      <c r="AN294" s="3" t="s">
        <v>4894</v>
      </c>
      <c r="AO294" s="3" t="s">
        <v>5094</v>
      </c>
      <c r="AP294" s="3" t="s">
        <v>279</v>
      </c>
      <c r="AQ294" s="4"/>
      <c r="AR294" s="4"/>
      <c r="AS294" s="3" t="s">
        <v>599</v>
      </c>
      <c r="AT294" s="4"/>
      <c r="AU294" s="3" t="s">
        <v>166</v>
      </c>
      <c r="AV294" s="2">
        <v>0</v>
      </c>
      <c r="AW294" s="2">
        <v>0</v>
      </c>
      <c r="AX294" s="4"/>
      <c r="AY294" s="2">
        <v>0</v>
      </c>
      <c r="AZ294" s="2">
        <v>0</v>
      </c>
      <c r="BA294" s="8">
        <v>3.6</v>
      </c>
      <c r="BB294" s="3" t="s">
        <v>2618</v>
      </c>
      <c r="BC294" s="8">
        <v>3.15</v>
      </c>
    </row>
    <row r="295" ht="15" spans="1:55">
      <c r="A295" s="2">
        <v>294</v>
      </c>
      <c r="B295" s="3" t="s">
        <v>4885</v>
      </c>
      <c r="C295" s="3" t="s">
        <v>4886</v>
      </c>
      <c r="D295" s="3" t="s">
        <v>4960</v>
      </c>
      <c r="E295" s="3" t="s">
        <v>4961</v>
      </c>
      <c r="F295" s="3" t="s">
        <v>5644</v>
      </c>
      <c r="G295" s="3" t="s">
        <v>5645</v>
      </c>
      <c r="H295" s="4"/>
      <c r="I295" s="3" t="s">
        <v>5646</v>
      </c>
      <c r="J295" s="3" t="s">
        <v>4889</v>
      </c>
      <c r="K295" s="2">
        <v>480000</v>
      </c>
      <c r="L295" s="7">
        <v>128154.52</v>
      </c>
      <c r="M295" s="5">
        <v>44327</v>
      </c>
      <c r="N295" s="5">
        <v>46153</v>
      </c>
      <c r="O295" s="6">
        <v>6.8</v>
      </c>
      <c r="P295" s="7">
        <v>87691.8</v>
      </c>
      <c r="Q295" s="2">
        <v>0</v>
      </c>
      <c r="R295" s="2">
        <v>0</v>
      </c>
      <c r="S295" s="2">
        <v>0</v>
      </c>
      <c r="T295" s="2">
        <v>0</v>
      </c>
      <c r="U295" s="2">
        <v>0</v>
      </c>
      <c r="V295" s="2">
        <v>0</v>
      </c>
      <c r="W295" s="2">
        <v>0</v>
      </c>
      <c r="X295" s="2">
        <v>0</v>
      </c>
      <c r="Y295" s="2">
        <v>0</v>
      </c>
      <c r="Z295" s="2">
        <v>0</v>
      </c>
      <c r="AA295" s="3" t="s">
        <v>279</v>
      </c>
      <c r="AB295" s="3" t="s">
        <v>279</v>
      </c>
      <c r="AC295" s="3" t="s">
        <v>288</v>
      </c>
      <c r="AD295" s="3" t="s">
        <v>1333</v>
      </c>
      <c r="AE295" s="3" t="s">
        <v>24</v>
      </c>
      <c r="AF295" s="3" t="s">
        <v>166</v>
      </c>
      <c r="AG295" s="3" t="s">
        <v>24</v>
      </c>
      <c r="AH295" s="3" t="s">
        <v>166</v>
      </c>
      <c r="AI295" s="3" t="s">
        <v>4982</v>
      </c>
      <c r="AJ295" s="3" t="s">
        <v>4983</v>
      </c>
      <c r="AK295" s="3" t="s">
        <v>4984</v>
      </c>
      <c r="AL295" s="3" t="s">
        <v>1566</v>
      </c>
      <c r="AM295" s="3" t="s">
        <v>4985</v>
      </c>
      <c r="AN295" s="3" t="s">
        <v>4894</v>
      </c>
      <c r="AO295" s="3" t="s">
        <v>4967</v>
      </c>
      <c r="AP295" s="3" t="s">
        <v>279</v>
      </c>
      <c r="AQ295" s="4"/>
      <c r="AR295" s="4"/>
      <c r="AS295" s="3" t="s">
        <v>1050</v>
      </c>
      <c r="AT295" s="4"/>
      <c r="AU295" s="3" t="s">
        <v>166</v>
      </c>
      <c r="AV295" s="2">
        <v>0</v>
      </c>
      <c r="AW295" s="4"/>
      <c r="AX295" s="4"/>
      <c r="AY295" s="2">
        <v>0</v>
      </c>
      <c r="AZ295" s="2">
        <v>0</v>
      </c>
      <c r="BA295" s="8">
        <v>3.1</v>
      </c>
      <c r="BB295" s="3" t="s">
        <v>2618</v>
      </c>
      <c r="BC295" s="8">
        <v>3.7</v>
      </c>
    </row>
    <row r="296" ht="15" spans="1:55">
      <c r="A296" s="2">
        <v>295</v>
      </c>
      <c r="B296" s="3" t="s">
        <v>4885</v>
      </c>
      <c r="C296" s="3" t="s">
        <v>4886</v>
      </c>
      <c r="D296" s="3" t="s">
        <v>4887</v>
      </c>
      <c r="E296" s="3" t="s">
        <v>4902</v>
      </c>
      <c r="F296" s="3" t="s">
        <v>5647</v>
      </c>
      <c r="G296" s="3" t="s">
        <v>5648</v>
      </c>
      <c r="H296" s="4"/>
      <c r="I296" s="3" t="s">
        <v>5649</v>
      </c>
      <c r="J296" s="3" t="s">
        <v>4889</v>
      </c>
      <c r="K296" s="2">
        <v>250000</v>
      </c>
      <c r="L296" s="2">
        <v>0</v>
      </c>
      <c r="M296" s="5">
        <v>44337</v>
      </c>
      <c r="N296" s="5">
        <v>44702</v>
      </c>
      <c r="O296" s="6">
        <v>6.6</v>
      </c>
      <c r="P296" s="7">
        <v>16241.9</v>
      </c>
      <c r="Q296" s="2">
        <v>0</v>
      </c>
      <c r="R296" s="2">
        <v>0</v>
      </c>
      <c r="S296" s="2">
        <v>0</v>
      </c>
      <c r="T296" s="2">
        <v>0</v>
      </c>
      <c r="U296" s="2">
        <v>0</v>
      </c>
      <c r="V296" s="2">
        <v>0</v>
      </c>
      <c r="W296" s="2">
        <v>0</v>
      </c>
      <c r="X296" s="2">
        <v>0</v>
      </c>
      <c r="Y296" s="2">
        <v>0</v>
      </c>
      <c r="Z296" s="2">
        <v>0</v>
      </c>
      <c r="AA296" s="3" t="s">
        <v>279</v>
      </c>
      <c r="AB296" s="3" t="s">
        <v>279</v>
      </c>
      <c r="AC296" s="3" t="s">
        <v>5633</v>
      </c>
      <c r="AD296" s="3" t="s">
        <v>1333</v>
      </c>
      <c r="AE296" s="3" t="s">
        <v>24</v>
      </c>
      <c r="AF296" s="3" t="s">
        <v>166</v>
      </c>
      <c r="AG296" s="3" t="s">
        <v>166</v>
      </c>
      <c r="AH296" s="3" t="s">
        <v>166</v>
      </c>
      <c r="AI296" s="3" t="s">
        <v>4906</v>
      </c>
      <c r="AJ296" s="3" t="s">
        <v>4898</v>
      </c>
      <c r="AK296" s="3" t="s">
        <v>4899</v>
      </c>
      <c r="AL296" s="3" t="s">
        <v>4900</v>
      </c>
      <c r="AM296" s="3" t="s">
        <v>4901</v>
      </c>
      <c r="AN296" s="3" t="s">
        <v>4894</v>
      </c>
      <c r="AO296" s="3" t="s">
        <v>4910</v>
      </c>
      <c r="AP296" s="3" t="s">
        <v>279</v>
      </c>
      <c r="AQ296" s="4"/>
      <c r="AR296" s="4"/>
      <c r="AS296" s="3" t="s">
        <v>1050</v>
      </c>
      <c r="AT296" s="4"/>
      <c r="AU296" s="3" t="s">
        <v>166</v>
      </c>
      <c r="AV296" s="2">
        <v>0</v>
      </c>
      <c r="AW296" s="4"/>
      <c r="AX296" s="4"/>
      <c r="AY296" s="2">
        <v>0</v>
      </c>
      <c r="AZ296" s="2">
        <v>0</v>
      </c>
      <c r="BA296" s="8">
        <v>3.85</v>
      </c>
      <c r="BB296" s="3" t="s">
        <v>268</v>
      </c>
      <c r="BC296" s="8">
        <v>2.75</v>
      </c>
    </row>
    <row r="297" ht="15" spans="1:55">
      <c r="A297" s="2">
        <v>296</v>
      </c>
      <c r="B297" s="3" t="s">
        <v>4885</v>
      </c>
      <c r="C297" s="3" t="s">
        <v>4886</v>
      </c>
      <c r="D297" s="3" t="s">
        <v>4887</v>
      </c>
      <c r="E297" s="3" t="s">
        <v>5650</v>
      </c>
      <c r="F297" s="3" t="s">
        <v>5630</v>
      </c>
      <c r="G297" s="3" t="s">
        <v>5631</v>
      </c>
      <c r="H297" s="4"/>
      <c r="I297" s="3" t="s">
        <v>5651</v>
      </c>
      <c r="J297" s="3" t="s">
        <v>4889</v>
      </c>
      <c r="K297" s="2">
        <v>300000</v>
      </c>
      <c r="L297" s="2">
        <v>0</v>
      </c>
      <c r="M297" s="5">
        <v>44343</v>
      </c>
      <c r="N297" s="5">
        <v>44708</v>
      </c>
      <c r="O297" s="2">
        <v>7</v>
      </c>
      <c r="P297" s="7">
        <v>19538.82</v>
      </c>
      <c r="Q297" s="2">
        <v>0</v>
      </c>
      <c r="R297" s="2">
        <v>0</v>
      </c>
      <c r="S297" s="2">
        <v>0</v>
      </c>
      <c r="T297" s="2">
        <v>0</v>
      </c>
      <c r="U297" s="2">
        <v>0</v>
      </c>
      <c r="V297" s="2">
        <v>0</v>
      </c>
      <c r="W297" s="2">
        <v>0</v>
      </c>
      <c r="X297" s="2">
        <v>0</v>
      </c>
      <c r="Y297" s="2">
        <v>0</v>
      </c>
      <c r="Z297" s="2">
        <v>0</v>
      </c>
      <c r="AA297" s="3" t="s">
        <v>279</v>
      </c>
      <c r="AB297" s="3" t="s">
        <v>279</v>
      </c>
      <c r="AC297" s="3" t="s">
        <v>5633</v>
      </c>
      <c r="AD297" s="3" t="s">
        <v>553</v>
      </c>
      <c r="AE297" s="3" t="s">
        <v>166</v>
      </c>
      <c r="AF297" s="3" t="s">
        <v>166</v>
      </c>
      <c r="AG297" s="3" t="s">
        <v>166</v>
      </c>
      <c r="AH297" s="3" t="s">
        <v>24</v>
      </c>
      <c r="AI297" s="3" t="s">
        <v>4906</v>
      </c>
      <c r="AJ297" s="3" t="s">
        <v>4983</v>
      </c>
      <c r="AK297" s="3" t="s">
        <v>4984</v>
      </c>
      <c r="AL297" s="3" t="s">
        <v>1566</v>
      </c>
      <c r="AM297" s="3" t="s">
        <v>4985</v>
      </c>
      <c r="AN297" s="3" t="s">
        <v>4894</v>
      </c>
      <c r="AO297" s="3" t="s">
        <v>4910</v>
      </c>
      <c r="AP297" s="3" t="s">
        <v>279</v>
      </c>
      <c r="AQ297" s="4"/>
      <c r="AR297" s="4"/>
      <c r="AS297" s="3" t="s">
        <v>1050</v>
      </c>
      <c r="AT297" s="4"/>
      <c r="AU297" s="3" t="s">
        <v>166</v>
      </c>
      <c r="AV297" s="2">
        <v>0</v>
      </c>
      <c r="AW297" s="4"/>
      <c r="AX297" s="4"/>
      <c r="AY297" s="2">
        <v>0</v>
      </c>
      <c r="AZ297" s="2">
        <v>0</v>
      </c>
      <c r="BA297" s="8">
        <v>3.85</v>
      </c>
      <c r="BB297" s="3" t="s">
        <v>268</v>
      </c>
      <c r="BC297" s="8">
        <v>3.15</v>
      </c>
    </row>
    <row r="298" ht="15" spans="1:55">
      <c r="A298" s="2">
        <v>297</v>
      </c>
      <c r="B298" s="3" t="s">
        <v>4885</v>
      </c>
      <c r="C298" s="3" t="s">
        <v>4886</v>
      </c>
      <c r="D298" s="3" t="s">
        <v>4887</v>
      </c>
      <c r="E298" s="3" t="s">
        <v>4902</v>
      </c>
      <c r="F298" s="3" t="s">
        <v>5652</v>
      </c>
      <c r="G298" s="3" t="s">
        <v>5653</v>
      </c>
      <c r="H298" s="4"/>
      <c r="I298" s="3" t="s">
        <v>5654</v>
      </c>
      <c r="J298" s="3" t="s">
        <v>4889</v>
      </c>
      <c r="K298" s="2">
        <v>1600000</v>
      </c>
      <c r="L298" s="2">
        <v>0</v>
      </c>
      <c r="M298" s="5">
        <v>44344</v>
      </c>
      <c r="N298" s="5">
        <v>44709</v>
      </c>
      <c r="O298" s="2">
        <v>7</v>
      </c>
      <c r="P298" s="7">
        <v>110248.06</v>
      </c>
      <c r="Q298" s="2">
        <v>0</v>
      </c>
      <c r="R298" s="2">
        <v>0</v>
      </c>
      <c r="S298" s="2">
        <v>0</v>
      </c>
      <c r="T298" s="2">
        <v>0</v>
      </c>
      <c r="U298" s="2">
        <v>0</v>
      </c>
      <c r="V298" s="2">
        <v>0</v>
      </c>
      <c r="W298" s="2">
        <v>0</v>
      </c>
      <c r="X298" s="2">
        <v>0</v>
      </c>
      <c r="Y298" s="2">
        <v>0</v>
      </c>
      <c r="Z298" s="2">
        <v>0</v>
      </c>
      <c r="AA298" s="3" t="s">
        <v>279</v>
      </c>
      <c r="AB298" s="3" t="s">
        <v>279</v>
      </c>
      <c r="AC298" s="3" t="s">
        <v>4950</v>
      </c>
      <c r="AD298" s="3" t="s">
        <v>1333</v>
      </c>
      <c r="AE298" s="3" t="s">
        <v>24</v>
      </c>
      <c r="AF298" s="3" t="s">
        <v>166</v>
      </c>
      <c r="AG298" s="3" t="s">
        <v>24</v>
      </c>
      <c r="AH298" s="3" t="s">
        <v>166</v>
      </c>
      <c r="AI298" s="3" t="s">
        <v>4906</v>
      </c>
      <c r="AJ298" s="3" t="s">
        <v>5145</v>
      </c>
      <c r="AK298" s="3" t="s">
        <v>5146</v>
      </c>
      <c r="AL298" s="3" t="s">
        <v>288</v>
      </c>
      <c r="AM298" s="3" t="s">
        <v>4909</v>
      </c>
      <c r="AN298" s="3" t="s">
        <v>4894</v>
      </c>
      <c r="AO298" s="3" t="s">
        <v>4910</v>
      </c>
      <c r="AP298" s="3" t="s">
        <v>279</v>
      </c>
      <c r="AQ298" s="4"/>
      <c r="AR298" s="4"/>
      <c r="AS298" s="3" t="s">
        <v>1050</v>
      </c>
      <c r="AT298" s="4"/>
      <c r="AU298" s="3" t="s">
        <v>166</v>
      </c>
      <c r="AV298" s="2">
        <v>0</v>
      </c>
      <c r="AW298" s="4"/>
      <c r="AX298" s="4"/>
      <c r="AY298" s="2">
        <v>0</v>
      </c>
      <c r="AZ298" s="2">
        <v>0</v>
      </c>
      <c r="BA298" s="8">
        <v>3.85</v>
      </c>
      <c r="BB298" s="3" t="s">
        <v>268</v>
      </c>
      <c r="BC298" s="8">
        <v>3.15</v>
      </c>
    </row>
    <row r="299" ht="15" spans="1:55">
      <c r="A299" s="2">
        <v>298</v>
      </c>
      <c r="B299" s="3" t="s">
        <v>4885</v>
      </c>
      <c r="C299" s="3" t="s">
        <v>4886</v>
      </c>
      <c r="D299" s="3" t="s">
        <v>4887</v>
      </c>
      <c r="E299" s="3" t="s">
        <v>4935</v>
      </c>
      <c r="F299" s="3" t="s">
        <v>5655</v>
      </c>
      <c r="G299" s="3" t="s">
        <v>5656</v>
      </c>
      <c r="H299" s="4"/>
      <c r="I299" s="3" t="s">
        <v>5657</v>
      </c>
      <c r="J299" s="3" t="s">
        <v>4889</v>
      </c>
      <c r="K299" s="2">
        <v>1000000</v>
      </c>
      <c r="L299" s="7">
        <v>691760.22</v>
      </c>
      <c r="M299" s="5">
        <v>44347</v>
      </c>
      <c r="N299" s="5">
        <v>47999</v>
      </c>
      <c r="O299" s="6">
        <v>5.25</v>
      </c>
      <c r="P299" s="7">
        <v>210590.96</v>
      </c>
      <c r="Q299" s="2">
        <v>0</v>
      </c>
      <c r="R299" s="2">
        <v>0</v>
      </c>
      <c r="S299" s="2">
        <v>0</v>
      </c>
      <c r="T299" s="2">
        <v>0</v>
      </c>
      <c r="U299" s="2">
        <v>0</v>
      </c>
      <c r="V299" s="2">
        <v>0</v>
      </c>
      <c r="W299" s="2">
        <v>0</v>
      </c>
      <c r="X299" s="2">
        <v>0</v>
      </c>
      <c r="Y299" s="2">
        <v>0</v>
      </c>
      <c r="Z299" s="2">
        <v>0</v>
      </c>
      <c r="AA299" s="3" t="s">
        <v>279</v>
      </c>
      <c r="AB299" s="3" t="s">
        <v>279</v>
      </c>
      <c r="AC299" s="3" t="s">
        <v>1566</v>
      </c>
      <c r="AD299" s="3" t="s">
        <v>1333</v>
      </c>
      <c r="AE299" s="3" t="s">
        <v>24</v>
      </c>
      <c r="AF299" s="3" t="s">
        <v>166</v>
      </c>
      <c r="AG299" s="3" t="s">
        <v>24</v>
      </c>
      <c r="AH299" s="3" t="s">
        <v>24</v>
      </c>
      <c r="AI299" s="3" t="s">
        <v>5082</v>
      </c>
      <c r="AJ299" s="3" t="s">
        <v>4983</v>
      </c>
      <c r="AK299" s="3" t="s">
        <v>4984</v>
      </c>
      <c r="AL299" s="3" t="s">
        <v>1566</v>
      </c>
      <c r="AM299" s="3" t="s">
        <v>4985</v>
      </c>
      <c r="AN299" s="3" t="s">
        <v>4894</v>
      </c>
      <c r="AO299" s="3" t="s">
        <v>5094</v>
      </c>
      <c r="AP299" s="3" t="s">
        <v>279</v>
      </c>
      <c r="AQ299" s="4"/>
      <c r="AR299" s="4"/>
      <c r="AS299" s="3" t="s">
        <v>599</v>
      </c>
      <c r="AT299" s="4"/>
      <c r="AU299" s="3" t="s">
        <v>166</v>
      </c>
      <c r="AV299" s="2">
        <v>0</v>
      </c>
      <c r="AW299" s="4"/>
      <c r="AX299" s="4"/>
      <c r="AY299" s="2">
        <v>0</v>
      </c>
      <c r="AZ299" s="2">
        <v>0</v>
      </c>
      <c r="BA299" s="8">
        <v>3.6</v>
      </c>
      <c r="BB299" s="3" t="s">
        <v>2618</v>
      </c>
      <c r="BC299" s="8">
        <v>1.65</v>
      </c>
    </row>
    <row r="300" ht="15" spans="1:55">
      <c r="A300" s="2">
        <v>299</v>
      </c>
      <c r="B300" s="3" t="s">
        <v>4885</v>
      </c>
      <c r="C300" s="3" t="s">
        <v>4886</v>
      </c>
      <c r="D300" s="3" t="s">
        <v>4887</v>
      </c>
      <c r="E300" s="3" t="s">
        <v>4935</v>
      </c>
      <c r="F300" s="3" t="s">
        <v>5658</v>
      </c>
      <c r="G300" s="3" t="s">
        <v>5659</v>
      </c>
      <c r="H300" s="4"/>
      <c r="I300" s="3" t="s">
        <v>5660</v>
      </c>
      <c r="J300" s="3" t="s">
        <v>4889</v>
      </c>
      <c r="K300" s="2">
        <v>300000</v>
      </c>
      <c r="L300" s="2">
        <v>0</v>
      </c>
      <c r="M300" s="5">
        <v>44347</v>
      </c>
      <c r="N300" s="5">
        <v>45443</v>
      </c>
      <c r="O300" s="6">
        <v>4.15</v>
      </c>
      <c r="P300" s="7">
        <v>24813.52</v>
      </c>
      <c r="Q300" s="2">
        <v>0</v>
      </c>
      <c r="R300" s="2">
        <v>0</v>
      </c>
      <c r="S300" s="2">
        <v>0</v>
      </c>
      <c r="T300" s="2">
        <v>0</v>
      </c>
      <c r="U300" s="2">
        <v>0</v>
      </c>
      <c r="V300" s="2">
        <v>0</v>
      </c>
      <c r="W300" s="2">
        <v>0</v>
      </c>
      <c r="X300" s="2">
        <v>0</v>
      </c>
      <c r="Y300" s="2">
        <v>0</v>
      </c>
      <c r="Z300" s="2">
        <v>0</v>
      </c>
      <c r="AA300" s="3" t="s">
        <v>279</v>
      </c>
      <c r="AB300" s="3" t="s">
        <v>279</v>
      </c>
      <c r="AC300" s="3" t="s">
        <v>288</v>
      </c>
      <c r="AD300" s="3" t="s">
        <v>1333</v>
      </c>
      <c r="AE300" s="3" t="s">
        <v>24</v>
      </c>
      <c r="AF300" s="3" t="s">
        <v>166</v>
      </c>
      <c r="AG300" s="3" t="s">
        <v>24</v>
      </c>
      <c r="AH300" s="3" t="s">
        <v>166</v>
      </c>
      <c r="AI300" s="3" t="s">
        <v>4890</v>
      </c>
      <c r="AJ300" s="3" t="s">
        <v>5584</v>
      </c>
      <c r="AK300" s="3" t="s">
        <v>5585</v>
      </c>
      <c r="AL300" s="3" t="s">
        <v>288</v>
      </c>
      <c r="AM300" s="3" t="s">
        <v>4928</v>
      </c>
      <c r="AN300" s="3" t="s">
        <v>4894</v>
      </c>
      <c r="AO300" s="3" t="s">
        <v>4895</v>
      </c>
      <c r="AP300" s="3" t="s">
        <v>279</v>
      </c>
      <c r="AQ300" s="4"/>
      <c r="AR300" s="4"/>
      <c r="AS300" s="3" t="s">
        <v>599</v>
      </c>
      <c r="AT300" s="4"/>
      <c r="AU300" s="3" t="s">
        <v>166</v>
      </c>
      <c r="AV300" s="2">
        <v>0</v>
      </c>
      <c r="AW300" s="4"/>
      <c r="AX300" s="4"/>
      <c r="AY300" s="2">
        <v>0</v>
      </c>
      <c r="AZ300" s="2">
        <v>0</v>
      </c>
      <c r="BA300" s="8">
        <v>3.65</v>
      </c>
      <c r="BB300" s="3" t="s">
        <v>2618</v>
      </c>
      <c r="BC300" s="8">
        <v>0.5</v>
      </c>
    </row>
    <row r="301" ht="15" spans="1:55">
      <c r="A301" s="2">
        <v>300</v>
      </c>
      <c r="B301" s="3" t="s">
        <v>4885</v>
      </c>
      <c r="C301" s="3" t="s">
        <v>4886</v>
      </c>
      <c r="D301" s="3" t="s">
        <v>4887</v>
      </c>
      <c r="E301" s="3" t="s">
        <v>4902</v>
      </c>
      <c r="F301" s="3" t="s">
        <v>5661</v>
      </c>
      <c r="G301" s="3" t="s">
        <v>5662</v>
      </c>
      <c r="H301" s="4"/>
      <c r="I301" s="3" t="s">
        <v>5663</v>
      </c>
      <c r="J301" s="3" t="s">
        <v>4889</v>
      </c>
      <c r="K301" s="2">
        <v>1300000</v>
      </c>
      <c r="L301" s="2">
        <v>0</v>
      </c>
      <c r="M301" s="5">
        <v>44347</v>
      </c>
      <c r="N301" s="5">
        <v>44712</v>
      </c>
      <c r="O301" s="6">
        <v>7.65</v>
      </c>
      <c r="P301" s="7">
        <v>95924.17</v>
      </c>
      <c r="Q301" s="2">
        <v>0</v>
      </c>
      <c r="R301" s="2">
        <v>0</v>
      </c>
      <c r="S301" s="2">
        <v>0</v>
      </c>
      <c r="T301" s="2">
        <v>0</v>
      </c>
      <c r="U301" s="2">
        <v>0</v>
      </c>
      <c r="V301" s="2">
        <v>0</v>
      </c>
      <c r="W301" s="2">
        <v>0</v>
      </c>
      <c r="X301" s="2">
        <v>0</v>
      </c>
      <c r="Y301" s="2">
        <v>0</v>
      </c>
      <c r="Z301" s="2">
        <v>0</v>
      </c>
      <c r="AA301" s="3" t="s">
        <v>279</v>
      </c>
      <c r="AB301" s="3" t="s">
        <v>279</v>
      </c>
      <c r="AC301" s="3" t="s">
        <v>288</v>
      </c>
      <c r="AD301" s="3" t="s">
        <v>1333</v>
      </c>
      <c r="AE301" s="3" t="s">
        <v>24</v>
      </c>
      <c r="AF301" s="3" t="s">
        <v>166</v>
      </c>
      <c r="AG301" s="3" t="s">
        <v>24</v>
      </c>
      <c r="AH301" s="3" t="s">
        <v>166</v>
      </c>
      <c r="AI301" s="3" t="s">
        <v>4906</v>
      </c>
      <c r="AJ301" s="3" t="s">
        <v>5664</v>
      </c>
      <c r="AK301" s="3" t="s">
        <v>5665</v>
      </c>
      <c r="AL301" s="3" t="s">
        <v>288</v>
      </c>
      <c r="AM301" s="3" t="s">
        <v>4909</v>
      </c>
      <c r="AN301" s="3" t="s">
        <v>4894</v>
      </c>
      <c r="AO301" s="3" t="s">
        <v>4910</v>
      </c>
      <c r="AP301" s="3" t="s">
        <v>279</v>
      </c>
      <c r="AQ301" s="4"/>
      <c r="AR301" s="4"/>
      <c r="AS301" s="3" t="s">
        <v>1050</v>
      </c>
      <c r="AT301" s="4"/>
      <c r="AU301" s="3" t="s">
        <v>166</v>
      </c>
      <c r="AV301" s="2">
        <v>0</v>
      </c>
      <c r="AW301" s="4"/>
      <c r="AX301" s="4"/>
      <c r="AY301" s="2">
        <v>0</v>
      </c>
      <c r="AZ301" s="2">
        <v>0</v>
      </c>
      <c r="BA301" s="8">
        <v>3.85</v>
      </c>
      <c r="BB301" s="3" t="s">
        <v>268</v>
      </c>
      <c r="BC301" s="8">
        <v>3.8</v>
      </c>
    </row>
    <row r="302" ht="15" spans="1:55">
      <c r="A302" s="2">
        <v>301</v>
      </c>
      <c r="B302" s="3" t="s">
        <v>4885</v>
      </c>
      <c r="C302" s="3" t="s">
        <v>4886</v>
      </c>
      <c r="D302" s="3" t="s">
        <v>4887</v>
      </c>
      <c r="E302" s="3" t="s">
        <v>5650</v>
      </c>
      <c r="F302" s="3" t="s">
        <v>2805</v>
      </c>
      <c r="G302" s="3" t="s">
        <v>2804</v>
      </c>
      <c r="H302" s="4"/>
      <c r="I302" s="3" t="s">
        <v>5666</v>
      </c>
      <c r="J302" s="3" t="s">
        <v>4889</v>
      </c>
      <c r="K302" s="2">
        <v>200000</v>
      </c>
      <c r="L302" s="2">
        <v>0</v>
      </c>
      <c r="M302" s="5">
        <v>44348</v>
      </c>
      <c r="N302" s="5">
        <v>44713</v>
      </c>
      <c r="O302" s="6">
        <v>7.2</v>
      </c>
      <c r="P302" s="7">
        <v>14175.83</v>
      </c>
      <c r="Q302" s="2">
        <v>0</v>
      </c>
      <c r="R302" s="2">
        <v>0</v>
      </c>
      <c r="S302" s="2">
        <v>0</v>
      </c>
      <c r="T302" s="2">
        <v>0</v>
      </c>
      <c r="U302" s="2">
        <v>0</v>
      </c>
      <c r="V302" s="2">
        <v>0</v>
      </c>
      <c r="W302" s="2">
        <v>0</v>
      </c>
      <c r="X302" s="2">
        <v>0</v>
      </c>
      <c r="Y302" s="2">
        <v>0</v>
      </c>
      <c r="Z302" s="2">
        <v>0</v>
      </c>
      <c r="AA302" s="3" t="s">
        <v>279</v>
      </c>
      <c r="AB302" s="3" t="s">
        <v>279</v>
      </c>
      <c r="AC302" s="3" t="s">
        <v>288</v>
      </c>
      <c r="AD302" s="3" t="s">
        <v>553</v>
      </c>
      <c r="AE302" s="3" t="s">
        <v>166</v>
      </c>
      <c r="AF302" s="3" t="s">
        <v>166</v>
      </c>
      <c r="AG302" s="3" t="s">
        <v>24</v>
      </c>
      <c r="AH302" s="3" t="s">
        <v>24</v>
      </c>
      <c r="AI302" s="3" t="s">
        <v>4906</v>
      </c>
      <c r="AJ302" s="3" t="s">
        <v>5021</v>
      </c>
      <c r="AK302" s="3" t="s">
        <v>5022</v>
      </c>
      <c r="AL302" s="3" t="s">
        <v>288</v>
      </c>
      <c r="AM302" s="3" t="s">
        <v>4928</v>
      </c>
      <c r="AN302" s="3" t="s">
        <v>4894</v>
      </c>
      <c r="AO302" s="3" t="s">
        <v>4910</v>
      </c>
      <c r="AP302" s="3" t="s">
        <v>279</v>
      </c>
      <c r="AQ302" s="4"/>
      <c r="AR302" s="4"/>
      <c r="AS302" s="3" t="s">
        <v>1050</v>
      </c>
      <c r="AT302" s="4"/>
      <c r="AU302" s="3" t="s">
        <v>166</v>
      </c>
      <c r="AV302" s="2">
        <v>0</v>
      </c>
      <c r="AW302" s="4"/>
      <c r="AX302" s="4"/>
      <c r="AY302" s="2">
        <v>0</v>
      </c>
      <c r="AZ302" s="2">
        <v>0</v>
      </c>
      <c r="BA302" s="8">
        <v>3.85</v>
      </c>
      <c r="BB302" s="3" t="s">
        <v>268</v>
      </c>
      <c r="BC302" s="8">
        <v>3.35</v>
      </c>
    </row>
    <row r="303" ht="15" spans="1:55">
      <c r="A303" s="2">
        <v>302</v>
      </c>
      <c r="B303" s="3" t="s">
        <v>4885</v>
      </c>
      <c r="C303" s="3" t="s">
        <v>4886</v>
      </c>
      <c r="D303" s="3" t="s">
        <v>4887</v>
      </c>
      <c r="E303" s="3" t="s">
        <v>4888</v>
      </c>
      <c r="F303" s="3" t="s">
        <v>3792</v>
      </c>
      <c r="G303" s="3" t="s">
        <v>3791</v>
      </c>
      <c r="H303" s="4"/>
      <c r="I303" s="3" t="s">
        <v>3790</v>
      </c>
      <c r="J303" s="3" t="s">
        <v>4889</v>
      </c>
      <c r="K303" s="2">
        <v>300000</v>
      </c>
      <c r="L303" s="2">
        <v>0</v>
      </c>
      <c r="M303" s="5">
        <v>44356</v>
      </c>
      <c r="N303" s="5">
        <v>45452</v>
      </c>
      <c r="O303" s="6">
        <v>3.95</v>
      </c>
      <c r="P303" s="7">
        <v>28922.28</v>
      </c>
      <c r="Q303" s="2">
        <v>0</v>
      </c>
      <c r="R303" s="2">
        <v>0</v>
      </c>
      <c r="S303" s="2">
        <v>0</v>
      </c>
      <c r="T303" s="2">
        <v>0</v>
      </c>
      <c r="U303" s="2">
        <v>0</v>
      </c>
      <c r="V303" s="2">
        <v>0</v>
      </c>
      <c r="W303" s="2">
        <v>0</v>
      </c>
      <c r="X303" s="2">
        <v>0</v>
      </c>
      <c r="Y303" s="2">
        <v>0</v>
      </c>
      <c r="Z303" s="2">
        <v>0</v>
      </c>
      <c r="AA303" s="3" t="s">
        <v>279</v>
      </c>
      <c r="AB303" s="3" t="s">
        <v>279</v>
      </c>
      <c r="AC303" s="3" t="s">
        <v>4939</v>
      </c>
      <c r="AD303" s="3" t="s">
        <v>270</v>
      </c>
      <c r="AE303" s="3" t="s">
        <v>166</v>
      </c>
      <c r="AF303" s="3" t="s">
        <v>166</v>
      </c>
      <c r="AG303" s="3" t="s">
        <v>24</v>
      </c>
      <c r="AH303" s="3" t="s">
        <v>166</v>
      </c>
      <c r="AI303" s="3" t="s">
        <v>4890</v>
      </c>
      <c r="AJ303" s="3" t="s">
        <v>5667</v>
      </c>
      <c r="AK303" s="3" t="s">
        <v>5668</v>
      </c>
      <c r="AL303" s="3" t="s">
        <v>4939</v>
      </c>
      <c r="AM303" s="3" t="s">
        <v>5669</v>
      </c>
      <c r="AN303" s="3" t="s">
        <v>4894</v>
      </c>
      <c r="AO303" s="3" t="s">
        <v>4895</v>
      </c>
      <c r="AP303" s="3" t="s">
        <v>279</v>
      </c>
      <c r="AQ303" s="4"/>
      <c r="AR303" s="4"/>
      <c r="AS303" s="3" t="s">
        <v>599</v>
      </c>
      <c r="AT303" s="4"/>
      <c r="AU303" s="3" t="s">
        <v>166</v>
      </c>
      <c r="AV303" s="2">
        <v>0</v>
      </c>
      <c r="AW303" s="4"/>
      <c r="AX303" s="4"/>
      <c r="AY303" s="2">
        <v>0</v>
      </c>
      <c r="AZ303" s="2">
        <v>0</v>
      </c>
      <c r="BA303" s="8">
        <v>3.45</v>
      </c>
      <c r="BB303" s="3" t="s">
        <v>2618</v>
      </c>
      <c r="BC303" s="8">
        <v>0.5</v>
      </c>
    </row>
    <row r="304" ht="15" spans="1:55">
      <c r="A304" s="2">
        <v>303</v>
      </c>
      <c r="B304" s="3" t="s">
        <v>4885</v>
      </c>
      <c r="C304" s="3" t="s">
        <v>4886</v>
      </c>
      <c r="D304" s="3" t="s">
        <v>4887</v>
      </c>
      <c r="E304" s="3" t="s">
        <v>4888</v>
      </c>
      <c r="F304" s="3" t="s">
        <v>104</v>
      </c>
      <c r="G304" s="3" t="s">
        <v>3801</v>
      </c>
      <c r="H304" s="4"/>
      <c r="I304" s="3" t="s">
        <v>3800</v>
      </c>
      <c r="J304" s="3" t="s">
        <v>4889</v>
      </c>
      <c r="K304" s="2">
        <v>150000</v>
      </c>
      <c r="L304" s="2">
        <v>0</v>
      </c>
      <c r="M304" s="5">
        <v>44356</v>
      </c>
      <c r="N304" s="5">
        <v>45452</v>
      </c>
      <c r="O304" s="6">
        <v>3.95</v>
      </c>
      <c r="P304" s="7">
        <v>12371.43</v>
      </c>
      <c r="Q304" s="2">
        <v>0</v>
      </c>
      <c r="R304" s="2">
        <v>0</v>
      </c>
      <c r="S304" s="2">
        <v>0</v>
      </c>
      <c r="T304" s="2">
        <v>0</v>
      </c>
      <c r="U304" s="2">
        <v>0</v>
      </c>
      <c r="V304" s="2">
        <v>0</v>
      </c>
      <c r="W304" s="2">
        <v>0</v>
      </c>
      <c r="X304" s="2">
        <v>0</v>
      </c>
      <c r="Y304" s="2">
        <v>0</v>
      </c>
      <c r="Z304" s="2">
        <v>0</v>
      </c>
      <c r="AA304" s="3" t="s">
        <v>279</v>
      </c>
      <c r="AB304" s="3" t="s">
        <v>279</v>
      </c>
      <c r="AC304" s="3" t="s">
        <v>288</v>
      </c>
      <c r="AD304" s="3" t="s">
        <v>270</v>
      </c>
      <c r="AE304" s="3" t="s">
        <v>166</v>
      </c>
      <c r="AF304" s="3" t="s">
        <v>166</v>
      </c>
      <c r="AG304" s="3" t="s">
        <v>24</v>
      </c>
      <c r="AH304" s="3" t="s">
        <v>166</v>
      </c>
      <c r="AI304" s="3" t="s">
        <v>4890</v>
      </c>
      <c r="AJ304" s="3" t="s">
        <v>5005</v>
      </c>
      <c r="AK304" s="3" t="s">
        <v>5006</v>
      </c>
      <c r="AL304" s="3" t="s">
        <v>288</v>
      </c>
      <c r="AM304" s="3" t="s">
        <v>4909</v>
      </c>
      <c r="AN304" s="3" t="s">
        <v>4894</v>
      </c>
      <c r="AO304" s="3" t="s">
        <v>4895</v>
      </c>
      <c r="AP304" s="3" t="s">
        <v>279</v>
      </c>
      <c r="AQ304" s="4"/>
      <c r="AR304" s="4"/>
      <c r="AS304" s="3" t="s">
        <v>1050</v>
      </c>
      <c r="AT304" s="4"/>
      <c r="AU304" s="3" t="s">
        <v>166</v>
      </c>
      <c r="AV304" s="2">
        <v>0</v>
      </c>
      <c r="AW304" s="4"/>
      <c r="AX304" s="4"/>
      <c r="AY304" s="2">
        <v>0</v>
      </c>
      <c r="AZ304" s="2">
        <v>0</v>
      </c>
      <c r="BA304" s="8">
        <v>3.45</v>
      </c>
      <c r="BB304" s="3" t="s">
        <v>2618</v>
      </c>
      <c r="BC304" s="8">
        <v>0.5</v>
      </c>
    </row>
    <row r="305" ht="15" spans="1:55">
      <c r="A305" s="2">
        <v>304</v>
      </c>
      <c r="B305" s="3" t="s">
        <v>4885</v>
      </c>
      <c r="C305" s="3" t="s">
        <v>4886</v>
      </c>
      <c r="D305" s="3" t="s">
        <v>4887</v>
      </c>
      <c r="E305" s="3" t="s">
        <v>4888</v>
      </c>
      <c r="F305" s="3" t="s">
        <v>3810</v>
      </c>
      <c r="G305" s="3" t="s">
        <v>3809</v>
      </c>
      <c r="H305" s="4"/>
      <c r="I305" s="3" t="s">
        <v>3808</v>
      </c>
      <c r="J305" s="3" t="s">
        <v>4889</v>
      </c>
      <c r="K305" s="2">
        <v>300000</v>
      </c>
      <c r="L305" s="2">
        <v>0</v>
      </c>
      <c r="M305" s="5">
        <v>44356</v>
      </c>
      <c r="N305" s="5">
        <v>45452</v>
      </c>
      <c r="O305" s="6">
        <v>3.95</v>
      </c>
      <c r="P305" s="7">
        <v>28922.28</v>
      </c>
      <c r="Q305" s="2">
        <v>0</v>
      </c>
      <c r="R305" s="2">
        <v>0</v>
      </c>
      <c r="S305" s="2">
        <v>0</v>
      </c>
      <c r="T305" s="2">
        <v>0</v>
      </c>
      <c r="U305" s="2">
        <v>0</v>
      </c>
      <c r="V305" s="2">
        <v>0</v>
      </c>
      <c r="W305" s="2">
        <v>0</v>
      </c>
      <c r="X305" s="2">
        <v>0</v>
      </c>
      <c r="Y305" s="2">
        <v>0</v>
      </c>
      <c r="Z305" s="2">
        <v>0</v>
      </c>
      <c r="AA305" s="3" t="s">
        <v>279</v>
      </c>
      <c r="AB305" s="3" t="s">
        <v>279</v>
      </c>
      <c r="AC305" s="3" t="s">
        <v>288</v>
      </c>
      <c r="AD305" s="3" t="s">
        <v>270</v>
      </c>
      <c r="AE305" s="3" t="s">
        <v>166</v>
      </c>
      <c r="AF305" s="3" t="s">
        <v>166</v>
      </c>
      <c r="AG305" s="3" t="s">
        <v>24</v>
      </c>
      <c r="AH305" s="3" t="s">
        <v>166</v>
      </c>
      <c r="AI305" s="3" t="s">
        <v>4890</v>
      </c>
      <c r="AJ305" s="3" t="s">
        <v>5005</v>
      </c>
      <c r="AK305" s="3" t="s">
        <v>5006</v>
      </c>
      <c r="AL305" s="3" t="s">
        <v>288</v>
      </c>
      <c r="AM305" s="3" t="s">
        <v>4909</v>
      </c>
      <c r="AN305" s="3" t="s">
        <v>4894</v>
      </c>
      <c r="AO305" s="3" t="s">
        <v>4895</v>
      </c>
      <c r="AP305" s="3" t="s">
        <v>279</v>
      </c>
      <c r="AQ305" s="4"/>
      <c r="AR305" s="4"/>
      <c r="AS305" s="3" t="s">
        <v>1050</v>
      </c>
      <c r="AT305" s="4"/>
      <c r="AU305" s="3" t="s">
        <v>166</v>
      </c>
      <c r="AV305" s="2">
        <v>0</v>
      </c>
      <c r="AW305" s="4"/>
      <c r="AX305" s="4"/>
      <c r="AY305" s="2">
        <v>0</v>
      </c>
      <c r="AZ305" s="2">
        <v>0</v>
      </c>
      <c r="BA305" s="8">
        <v>3.45</v>
      </c>
      <c r="BB305" s="3" t="s">
        <v>2618</v>
      </c>
      <c r="BC305" s="8">
        <v>0.5</v>
      </c>
    </row>
    <row r="306" ht="15" spans="1:55">
      <c r="A306" s="2">
        <v>305</v>
      </c>
      <c r="B306" s="3" t="s">
        <v>4885</v>
      </c>
      <c r="C306" s="3" t="s">
        <v>4886</v>
      </c>
      <c r="D306" s="3" t="s">
        <v>4887</v>
      </c>
      <c r="E306" s="3" t="s">
        <v>4888</v>
      </c>
      <c r="F306" s="3" t="s">
        <v>5670</v>
      </c>
      <c r="G306" s="3" t="s">
        <v>5671</v>
      </c>
      <c r="H306" s="4"/>
      <c r="I306" s="3" t="s">
        <v>5672</v>
      </c>
      <c r="J306" s="3" t="s">
        <v>4889</v>
      </c>
      <c r="K306" s="2">
        <v>200000</v>
      </c>
      <c r="L306" s="2">
        <v>0</v>
      </c>
      <c r="M306" s="5">
        <v>44357</v>
      </c>
      <c r="N306" s="5">
        <v>45453</v>
      </c>
      <c r="O306" s="6">
        <v>3.95</v>
      </c>
      <c r="P306" s="7">
        <v>13195.21</v>
      </c>
      <c r="Q306" s="2">
        <v>0</v>
      </c>
      <c r="R306" s="2">
        <v>0</v>
      </c>
      <c r="S306" s="2">
        <v>0</v>
      </c>
      <c r="T306" s="2">
        <v>0</v>
      </c>
      <c r="U306" s="2">
        <v>0</v>
      </c>
      <c r="V306" s="2">
        <v>0</v>
      </c>
      <c r="W306" s="2">
        <v>0</v>
      </c>
      <c r="X306" s="2">
        <v>0</v>
      </c>
      <c r="Y306" s="2">
        <v>0</v>
      </c>
      <c r="Z306" s="2">
        <v>0</v>
      </c>
      <c r="AA306" s="3" t="s">
        <v>4897</v>
      </c>
      <c r="AB306" s="3" t="s">
        <v>279</v>
      </c>
      <c r="AC306" s="3" t="s">
        <v>4911</v>
      </c>
      <c r="AD306" s="3" t="s">
        <v>270</v>
      </c>
      <c r="AE306" s="3" t="s">
        <v>166</v>
      </c>
      <c r="AF306" s="3" t="s">
        <v>166</v>
      </c>
      <c r="AG306" s="3" t="s">
        <v>24</v>
      </c>
      <c r="AH306" s="3" t="s">
        <v>166</v>
      </c>
      <c r="AI306" s="3" t="s">
        <v>4890</v>
      </c>
      <c r="AJ306" s="3" t="s">
        <v>5304</v>
      </c>
      <c r="AK306" s="3" t="s">
        <v>5305</v>
      </c>
      <c r="AL306" s="3" t="s">
        <v>4911</v>
      </c>
      <c r="AM306" s="3" t="s">
        <v>421</v>
      </c>
      <c r="AN306" s="3" t="s">
        <v>4894</v>
      </c>
      <c r="AO306" s="3" t="s">
        <v>4895</v>
      </c>
      <c r="AP306" s="3" t="s">
        <v>279</v>
      </c>
      <c r="AQ306" s="4"/>
      <c r="AR306" s="4"/>
      <c r="AS306" s="3" t="s">
        <v>599</v>
      </c>
      <c r="AT306" s="4"/>
      <c r="AU306" s="3" t="s">
        <v>166</v>
      </c>
      <c r="AV306" s="2">
        <v>0</v>
      </c>
      <c r="AW306" s="4"/>
      <c r="AX306" s="4"/>
      <c r="AY306" s="2">
        <v>0</v>
      </c>
      <c r="AZ306" s="2">
        <v>0</v>
      </c>
      <c r="BA306" s="8">
        <v>3.45</v>
      </c>
      <c r="BB306" s="3" t="s">
        <v>2618</v>
      </c>
      <c r="BC306" s="8">
        <v>0.5</v>
      </c>
    </row>
    <row r="307" ht="15" spans="1:55">
      <c r="A307" s="2">
        <v>306</v>
      </c>
      <c r="B307" s="3" t="s">
        <v>4885</v>
      </c>
      <c r="C307" s="3" t="s">
        <v>4886</v>
      </c>
      <c r="D307" s="3" t="s">
        <v>4887</v>
      </c>
      <c r="E307" s="3" t="s">
        <v>4935</v>
      </c>
      <c r="F307" s="3" t="s">
        <v>87</v>
      </c>
      <c r="G307" s="3" t="s">
        <v>3819</v>
      </c>
      <c r="H307" s="4"/>
      <c r="I307" s="3" t="s">
        <v>3818</v>
      </c>
      <c r="J307" s="3" t="s">
        <v>4889</v>
      </c>
      <c r="K307" s="2">
        <v>300000</v>
      </c>
      <c r="L307" s="2">
        <v>0</v>
      </c>
      <c r="M307" s="5">
        <v>44365</v>
      </c>
      <c r="N307" s="5">
        <v>45461</v>
      </c>
      <c r="O307" s="6">
        <v>3.95</v>
      </c>
      <c r="P307" s="7">
        <v>26253.21</v>
      </c>
      <c r="Q307" s="2">
        <v>0</v>
      </c>
      <c r="R307" s="2">
        <v>0</v>
      </c>
      <c r="S307" s="2">
        <v>0</v>
      </c>
      <c r="T307" s="2">
        <v>0</v>
      </c>
      <c r="U307" s="2">
        <v>0</v>
      </c>
      <c r="V307" s="2">
        <v>0</v>
      </c>
      <c r="W307" s="2">
        <v>0</v>
      </c>
      <c r="X307" s="2">
        <v>0</v>
      </c>
      <c r="Y307" s="2">
        <v>0</v>
      </c>
      <c r="Z307" s="2">
        <v>0</v>
      </c>
      <c r="AA307" s="3" t="s">
        <v>279</v>
      </c>
      <c r="AB307" s="3" t="s">
        <v>1646</v>
      </c>
      <c r="AC307" s="3" t="s">
        <v>288</v>
      </c>
      <c r="AD307" s="3" t="s">
        <v>1333</v>
      </c>
      <c r="AE307" s="3" t="s">
        <v>24</v>
      </c>
      <c r="AF307" s="3" t="s">
        <v>166</v>
      </c>
      <c r="AG307" s="3" t="s">
        <v>166</v>
      </c>
      <c r="AH307" s="3" t="s">
        <v>166</v>
      </c>
      <c r="AI307" s="3" t="s">
        <v>4890</v>
      </c>
      <c r="AJ307" s="3" t="s">
        <v>5134</v>
      </c>
      <c r="AK307" s="3" t="s">
        <v>5135</v>
      </c>
      <c r="AL307" s="3" t="s">
        <v>288</v>
      </c>
      <c r="AM307" s="3" t="s">
        <v>4928</v>
      </c>
      <c r="AN307" s="3" t="s">
        <v>4894</v>
      </c>
      <c r="AO307" s="3" t="s">
        <v>4895</v>
      </c>
      <c r="AP307" s="3" t="s">
        <v>279</v>
      </c>
      <c r="AQ307" s="4"/>
      <c r="AR307" s="4"/>
      <c r="AS307" s="3" t="s">
        <v>599</v>
      </c>
      <c r="AT307" s="4"/>
      <c r="AU307" s="3" t="s">
        <v>166</v>
      </c>
      <c r="AV307" s="2">
        <v>0</v>
      </c>
      <c r="AW307" s="4"/>
      <c r="AX307" s="4"/>
      <c r="AY307" s="2">
        <v>0</v>
      </c>
      <c r="AZ307" s="2">
        <v>0</v>
      </c>
      <c r="BA307" s="8">
        <v>3.45</v>
      </c>
      <c r="BB307" s="3" t="s">
        <v>2618</v>
      </c>
      <c r="BC307" s="8">
        <v>0.5</v>
      </c>
    </row>
    <row r="308" ht="15" spans="1:55">
      <c r="A308" s="2">
        <v>307</v>
      </c>
      <c r="B308" s="3" t="s">
        <v>4885</v>
      </c>
      <c r="C308" s="3" t="s">
        <v>4886</v>
      </c>
      <c r="D308" s="3" t="s">
        <v>4887</v>
      </c>
      <c r="E308" s="3" t="s">
        <v>4935</v>
      </c>
      <c r="F308" s="3" t="s">
        <v>3832</v>
      </c>
      <c r="G308" s="3" t="s">
        <v>3831</v>
      </c>
      <c r="H308" s="4"/>
      <c r="I308" s="3" t="s">
        <v>3830</v>
      </c>
      <c r="J308" s="3" t="s">
        <v>4889</v>
      </c>
      <c r="K308" s="2">
        <v>300000</v>
      </c>
      <c r="L308" s="2">
        <v>0</v>
      </c>
      <c r="M308" s="5">
        <v>44365</v>
      </c>
      <c r="N308" s="5">
        <v>45461</v>
      </c>
      <c r="O308" s="6">
        <v>3.95</v>
      </c>
      <c r="P308" s="7">
        <v>22389.15</v>
      </c>
      <c r="Q308" s="2">
        <v>0</v>
      </c>
      <c r="R308" s="2">
        <v>0</v>
      </c>
      <c r="S308" s="2">
        <v>0</v>
      </c>
      <c r="T308" s="2">
        <v>0</v>
      </c>
      <c r="U308" s="2">
        <v>0</v>
      </c>
      <c r="V308" s="2">
        <v>0</v>
      </c>
      <c r="W308" s="2">
        <v>0</v>
      </c>
      <c r="X308" s="2">
        <v>0</v>
      </c>
      <c r="Y308" s="2">
        <v>0</v>
      </c>
      <c r="Z308" s="2">
        <v>0</v>
      </c>
      <c r="AA308" s="3" t="s">
        <v>279</v>
      </c>
      <c r="AB308" s="3" t="s">
        <v>279</v>
      </c>
      <c r="AC308" s="3" t="s">
        <v>288</v>
      </c>
      <c r="AD308" s="3" t="s">
        <v>1333</v>
      </c>
      <c r="AE308" s="3" t="s">
        <v>24</v>
      </c>
      <c r="AF308" s="3" t="s">
        <v>166</v>
      </c>
      <c r="AG308" s="3" t="s">
        <v>24</v>
      </c>
      <c r="AH308" s="3" t="s">
        <v>166</v>
      </c>
      <c r="AI308" s="3" t="s">
        <v>4890</v>
      </c>
      <c r="AJ308" s="3" t="s">
        <v>5005</v>
      </c>
      <c r="AK308" s="3" t="s">
        <v>5006</v>
      </c>
      <c r="AL308" s="3" t="s">
        <v>288</v>
      </c>
      <c r="AM308" s="3" t="s">
        <v>4909</v>
      </c>
      <c r="AN308" s="3" t="s">
        <v>4894</v>
      </c>
      <c r="AO308" s="3" t="s">
        <v>4895</v>
      </c>
      <c r="AP308" s="3" t="s">
        <v>279</v>
      </c>
      <c r="AQ308" s="4"/>
      <c r="AR308" s="4"/>
      <c r="AS308" s="3" t="s">
        <v>1050</v>
      </c>
      <c r="AT308" s="4"/>
      <c r="AU308" s="3" t="s">
        <v>166</v>
      </c>
      <c r="AV308" s="2">
        <v>0</v>
      </c>
      <c r="AW308" s="4"/>
      <c r="AX308" s="4"/>
      <c r="AY308" s="2">
        <v>0</v>
      </c>
      <c r="AZ308" s="2">
        <v>0</v>
      </c>
      <c r="BA308" s="8">
        <v>3.45</v>
      </c>
      <c r="BB308" s="3" t="s">
        <v>2618</v>
      </c>
      <c r="BC308" s="8">
        <v>0.5</v>
      </c>
    </row>
    <row r="309" ht="15" spans="1:55">
      <c r="A309" s="2">
        <v>308</v>
      </c>
      <c r="B309" s="3" t="s">
        <v>4885</v>
      </c>
      <c r="C309" s="3" t="s">
        <v>4886</v>
      </c>
      <c r="D309" s="3" t="s">
        <v>4887</v>
      </c>
      <c r="E309" s="3" t="s">
        <v>4888</v>
      </c>
      <c r="F309" s="3" t="s">
        <v>3844</v>
      </c>
      <c r="G309" s="3" t="s">
        <v>3843</v>
      </c>
      <c r="H309" s="4"/>
      <c r="I309" s="3" t="s">
        <v>164</v>
      </c>
      <c r="J309" s="3" t="s">
        <v>4889</v>
      </c>
      <c r="K309" s="2">
        <v>250000</v>
      </c>
      <c r="L309" s="2">
        <v>0</v>
      </c>
      <c r="M309" s="5">
        <v>44365</v>
      </c>
      <c r="N309" s="5">
        <v>45461</v>
      </c>
      <c r="O309" s="6">
        <v>3.85</v>
      </c>
      <c r="P309" s="7">
        <v>21629.91</v>
      </c>
      <c r="Q309" s="2">
        <v>0</v>
      </c>
      <c r="R309" s="2">
        <v>0</v>
      </c>
      <c r="S309" s="2">
        <v>0</v>
      </c>
      <c r="T309" s="2">
        <v>0</v>
      </c>
      <c r="U309" s="2">
        <v>0</v>
      </c>
      <c r="V309" s="2">
        <v>0</v>
      </c>
      <c r="W309" s="2">
        <v>0</v>
      </c>
      <c r="X309" s="2">
        <v>0</v>
      </c>
      <c r="Y309" s="2">
        <v>0</v>
      </c>
      <c r="Z309" s="2">
        <v>0</v>
      </c>
      <c r="AA309" s="3" t="s">
        <v>5547</v>
      </c>
      <c r="AB309" s="3" t="s">
        <v>1603</v>
      </c>
      <c r="AC309" s="3" t="s">
        <v>288</v>
      </c>
      <c r="AD309" s="3" t="s">
        <v>270</v>
      </c>
      <c r="AE309" s="3" t="s">
        <v>166</v>
      </c>
      <c r="AF309" s="3" t="s">
        <v>166</v>
      </c>
      <c r="AG309" s="3" t="s">
        <v>24</v>
      </c>
      <c r="AH309" s="3" t="s">
        <v>166</v>
      </c>
      <c r="AI309" s="3" t="s">
        <v>4890</v>
      </c>
      <c r="AJ309" s="3" t="s">
        <v>5067</v>
      </c>
      <c r="AK309" s="3" t="s">
        <v>5068</v>
      </c>
      <c r="AL309" s="3" t="s">
        <v>288</v>
      </c>
      <c r="AM309" s="3" t="s">
        <v>4928</v>
      </c>
      <c r="AN309" s="3" t="s">
        <v>4894</v>
      </c>
      <c r="AO309" s="3" t="s">
        <v>4895</v>
      </c>
      <c r="AP309" s="3" t="s">
        <v>279</v>
      </c>
      <c r="AQ309" s="4"/>
      <c r="AR309" s="4"/>
      <c r="AS309" s="3" t="s">
        <v>1050</v>
      </c>
      <c r="AT309" s="4"/>
      <c r="AU309" s="3" t="s">
        <v>166</v>
      </c>
      <c r="AV309" s="2">
        <v>0</v>
      </c>
      <c r="AW309" s="2">
        <v>0</v>
      </c>
      <c r="AX309" s="4"/>
      <c r="AY309" s="2">
        <v>0</v>
      </c>
      <c r="AZ309" s="2">
        <v>0</v>
      </c>
      <c r="BA309" s="8">
        <v>3.35</v>
      </c>
      <c r="BB309" s="3" t="s">
        <v>2618</v>
      </c>
      <c r="BC309" s="8">
        <v>0.5</v>
      </c>
    </row>
    <row r="310" ht="15" spans="1:55">
      <c r="A310" s="2">
        <v>309</v>
      </c>
      <c r="B310" s="3" t="s">
        <v>4885</v>
      </c>
      <c r="C310" s="3" t="s">
        <v>4886</v>
      </c>
      <c r="D310" s="3" t="s">
        <v>4887</v>
      </c>
      <c r="E310" s="3" t="s">
        <v>4935</v>
      </c>
      <c r="F310" s="3" t="s">
        <v>5673</v>
      </c>
      <c r="G310" s="3" t="s">
        <v>5674</v>
      </c>
      <c r="H310" s="4"/>
      <c r="I310" s="3" t="s">
        <v>5675</v>
      </c>
      <c r="J310" s="3" t="s">
        <v>4889</v>
      </c>
      <c r="K310" s="2">
        <v>300000</v>
      </c>
      <c r="L310" s="2">
        <v>0</v>
      </c>
      <c r="M310" s="5">
        <v>44370</v>
      </c>
      <c r="N310" s="5">
        <v>45466</v>
      </c>
      <c r="O310" s="6">
        <v>3.95</v>
      </c>
      <c r="P310" s="7">
        <v>30884.85</v>
      </c>
      <c r="Q310" s="2">
        <v>0</v>
      </c>
      <c r="R310" s="2">
        <v>0</v>
      </c>
      <c r="S310" s="2">
        <v>0</v>
      </c>
      <c r="T310" s="2">
        <v>0</v>
      </c>
      <c r="U310" s="2">
        <v>0</v>
      </c>
      <c r="V310" s="2">
        <v>0</v>
      </c>
      <c r="W310" s="2">
        <v>0</v>
      </c>
      <c r="X310" s="2">
        <v>0</v>
      </c>
      <c r="Y310" s="2">
        <v>0</v>
      </c>
      <c r="Z310" s="2">
        <v>0</v>
      </c>
      <c r="AA310" s="3" t="s">
        <v>4897</v>
      </c>
      <c r="AB310" s="3" t="s">
        <v>279</v>
      </c>
      <c r="AC310" s="3" t="s">
        <v>288</v>
      </c>
      <c r="AD310" s="3" t="s">
        <v>1333</v>
      </c>
      <c r="AE310" s="3" t="s">
        <v>24</v>
      </c>
      <c r="AF310" s="3" t="s">
        <v>166</v>
      </c>
      <c r="AG310" s="3" t="s">
        <v>24</v>
      </c>
      <c r="AH310" s="3" t="s">
        <v>166</v>
      </c>
      <c r="AI310" s="3" t="s">
        <v>4890</v>
      </c>
      <c r="AJ310" s="3" t="s">
        <v>5468</v>
      </c>
      <c r="AK310" s="3" t="s">
        <v>5469</v>
      </c>
      <c r="AL310" s="3" t="s">
        <v>288</v>
      </c>
      <c r="AM310" s="3" t="s">
        <v>4909</v>
      </c>
      <c r="AN310" s="3" t="s">
        <v>4894</v>
      </c>
      <c r="AO310" s="3" t="s">
        <v>4895</v>
      </c>
      <c r="AP310" s="3" t="s">
        <v>279</v>
      </c>
      <c r="AQ310" s="4"/>
      <c r="AR310" s="4"/>
      <c r="AS310" s="3" t="s">
        <v>1050</v>
      </c>
      <c r="AT310" s="4"/>
      <c r="AU310" s="3" t="s">
        <v>166</v>
      </c>
      <c r="AV310" s="2">
        <v>0</v>
      </c>
      <c r="AW310" s="4"/>
      <c r="AX310" s="4"/>
      <c r="AY310" s="2">
        <v>0</v>
      </c>
      <c r="AZ310" s="2">
        <v>0</v>
      </c>
      <c r="BA310" s="8">
        <v>3.45</v>
      </c>
      <c r="BB310" s="3" t="s">
        <v>2618</v>
      </c>
      <c r="BC310" s="8">
        <v>0.5</v>
      </c>
    </row>
    <row r="311" ht="15" spans="1:55">
      <c r="A311" s="2">
        <v>310</v>
      </c>
      <c r="B311" s="3" t="s">
        <v>4885</v>
      </c>
      <c r="C311" s="3" t="s">
        <v>4886</v>
      </c>
      <c r="D311" s="3" t="s">
        <v>4887</v>
      </c>
      <c r="E311" s="3" t="s">
        <v>4888</v>
      </c>
      <c r="F311" s="3" t="s">
        <v>3854</v>
      </c>
      <c r="G311" s="3" t="s">
        <v>3853</v>
      </c>
      <c r="H311" s="4"/>
      <c r="I311" s="3" t="s">
        <v>3852</v>
      </c>
      <c r="J311" s="3" t="s">
        <v>4889</v>
      </c>
      <c r="K311" s="2">
        <v>300000</v>
      </c>
      <c r="L311" s="2">
        <v>0</v>
      </c>
      <c r="M311" s="5">
        <v>44371</v>
      </c>
      <c r="N311" s="5">
        <v>45467</v>
      </c>
      <c r="O311" s="6">
        <v>3.95</v>
      </c>
      <c r="P311" s="7">
        <v>32941.33</v>
      </c>
      <c r="Q311" s="2">
        <v>0</v>
      </c>
      <c r="R311" s="2">
        <v>0</v>
      </c>
      <c r="S311" s="2">
        <v>0</v>
      </c>
      <c r="T311" s="2">
        <v>0</v>
      </c>
      <c r="U311" s="2">
        <v>0</v>
      </c>
      <c r="V311" s="2">
        <v>0</v>
      </c>
      <c r="W311" s="2">
        <v>0</v>
      </c>
      <c r="X311" s="2">
        <v>0</v>
      </c>
      <c r="Y311" s="2">
        <v>0</v>
      </c>
      <c r="Z311" s="2">
        <v>0</v>
      </c>
      <c r="AA311" s="3" t="s">
        <v>279</v>
      </c>
      <c r="AB311" s="3" t="s">
        <v>279</v>
      </c>
      <c r="AC311" s="3" t="s">
        <v>288</v>
      </c>
      <c r="AD311" s="3" t="s">
        <v>270</v>
      </c>
      <c r="AE311" s="3" t="s">
        <v>166</v>
      </c>
      <c r="AF311" s="3" t="s">
        <v>166</v>
      </c>
      <c r="AG311" s="3" t="s">
        <v>24</v>
      </c>
      <c r="AH311" s="3" t="s">
        <v>166</v>
      </c>
      <c r="AI311" s="3" t="s">
        <v>4890</v>
      </c>
      <c r="AJ311" s="3" t="s">
        <v>4907</v>
      </c>
      <c r="AK311" s="3" t="s">
        <v>4908</v>
      </c>
      <c r="AL311" s="3" t="s">
        <v>288</v>
      </c>
      <c r="AM311" s="3" t="s">
        <v>4909</v>
      </c>
      <c r="AN311" s="3" t="s">
        <v>4894</v>
      </c>
      <c r="AO311" s="3" t="s">
        <v>4895</v>
      </c>
      <c r="AP311" s="3" t="s">
        <v>279</v>
      </c>
      <c r="AQ311" s="4"/>
      <c r="AR311" s="4"/>
      <c r="AS311" s="3" t="s">
        <v>1050</v>
      </c>
      <c r="AT311" s="4"/>
      <c r="AU311" s="3" t="s">
        <v>166</v>
      </c>
      <c r="AV311" s="2">
        <v>0</v>
      </c>
      <c r="AW311" s="4"/>
      <c r="AX311" s="4"/>
      <c r="AY311" s="2">
        <v>0</v>
      </c>
      <c r="AZ311" s="2">
        <v>0</v>
      </c>
      <c r="BA311" s="8">
        <v>3.45</v>
      </c>
      <c r="BB311" s="3" t="s">
        <v>2618</v>
      </c>
      <c r="BC311" s="8">
        <v>0.5</v>
      </c>
    </row>
    <row r="312" ht="15" spans="1:55">
      <c r="A312" s="2">
        <v>311</v>
      </c>
      <c r="B312" s="3" t="s">
        <v>4885</v>
      </c>
      <c r="C312" s="3" t="s">
        <v>4886</v>
      </c>
      <c r="D312" s="3" t="s">
        <v>4887</v>
      </c>
      <c r="E312" s="3" t="s">
        <v>4902</v>
      </c>
      <c r="F312" s="3" t="s">
        <v>4903</v>
      </c>
      <c r="G312" s="3" t="s">
        <v>4904</v>
      </c>
      <c r="H312" s="4"/>
      <c r="I312" s="3" t="s">
        <v>5676</v>
      </c>
      <c r="J312" s="3" t="s">
        <v>4889</v>
      </c>
      <c r="K312" s="2">
        <v>1000000</v>
      </c>
      <c r="L312" s="2">
        <v>0</v>
      </c>
      <c r="M312" s="5">
        <v>44382</v>
      </c>
      <c r="N312" s="5">
        <v>44747</v>
      </c>
      <c r="O312" s="6">
        <v>9.6</v>
      </c>
      <c r="P312" s="7">
        <v>94886.62</v>
      </c>
      <c r="Q312" s="2">
        <v>0</v>
      </c>
      <c r="R312" s="2">
        <v>0</v>
      </c>
      <c r="S312" s="2">
        <v>0</v>
      </c>
      <c r="T312" s="2">
        <v>0</v>
      </c>
      <c r="U312" s="2">
        <v>0</v>
      </c>
      <c r="V312" s="2">
        <v>0</v>
      </c>
      <c r="W312" s="2">
        <v>0</v>
      </c>
      <c r="X312" s="2">
        <v>0</v>
      </c>
      <c r="Y312" s="2">
        <v>0</v>
      </c>
      <c r="Z312" s="2">
        <v>0</v>
      </c>
      <c r="AA312" s="3" t="s">
        <v>4897</v>
      </c>
      <c r="AB312" s="3" t="s">
        <v>279</v>
      </c>
      <c r="AC312" s="3" t="s">
        <v>288</v>
      </c>
      <c r="AD312" s="3" t="s">
        <v>1333</v>
      </c>
      <c r="AE312" s="3" t="s">
        <v>24</v>
      </c>
      <c r="AF312" s="3" t="s">
        <v>166</v>
      </c>
      <c r="AG312" s="3" t="s">
        <v>24</v>
      </c>
      <c r="AH312" s="3" t="s">
        <v>166</v>
      </c>
      <c r="AI312" s="3" t="s">
        <v>4906</v>
      </c>
      <c r="AJ312" s="3" t="s">
        <v>5005</v>
      </c>
      <c r="AK312" s="3" t="s">
        <v>5006</v>
      </c>
      <c r="AL312" s="3" t="s">
        <v>288</v>
      </c>
      <c r="AM312" s="3" t="s">
        <v>4909</v>
      </c>
      <c r="AN312" s="3" t="s">
        <v>4894</v>
      </c>
      <c r="AO312" s="3" t="s">
        <v>4910</v>
      </c>
      <c r="AP312" s="3" t="s">
        <v>279</v>
      </c>
      <c r="AQ312" s="4"/>
      <c r="AR312" s="4"/>
      <c r="AS312" s="3" t="s">
        <v>1050</v>
      </c>
      <c r="AT312" s="4"/>
      <c r="AU312" s="3" t="s">
        <v>166</v>
      </c>
      <c r="AV312" s="2">
        <v>0</v>
      </c>
      <c r="AW312" s="4"/>
      <c r="AX312" s="4"/>
      <c r="AY312" s="2">
        <v>0</v>
      </c>
      <c r="AZ312" s="2">
        <v>0</v>
      </c>
      <c r="BA312" s="8">
        <v>3.85</v>
      </c>
      <c r="BB312" s="3" t="s">
        <v>268</v>
      </c>
      <c r="BC312" s="8">
        <v>5.75</v>
      </c>
    </row>
    <row r="313" ht="15" spans="1:55">
      <c r="A313" s="2">
        <v>312</v>
      </c>
      <c r="B313" s="3" t="s">
        <v>4885</v>
      </c>
      <c r="C313" s="3" t="s">
        <v>4886</v>
      </c>
      <c r="D313" s="3" t="s">
        <v>4887</v>
      </c>
      <c r="E313" s="3" t="s">
        <v>4888</v>
      </c>
      <c r="F313" s="3" t="s">
        <v>3865</v>
      </c>
      <c r="G313" s="3" t="s">
        <v>3864</v>
      </c>
      <c r="H313" s="4"/>
      <c r="I313" s="3" t="s">
        <v>3863</v>
      </c>
      <c r="J313" s="3" t="s">
        <v>4889</v>
      </c>
      <c r="K313" s="2">
        <v>300000</v>
      </c>
      <c r="L313" s="2">
        <v>0</v>
      </c>
      <c r="M313" s="5">
        <v>44382</v>
      </c>
      <c r="N313" s="5">
        <v>45478</v>
      </c>
      <c r="O313" s="6">
        <v>3.95</v>
      </c>
      <c r="P313" s="7">
        <v>27168.49</v>
      </c>
      <c r="Q313" s="2">
        <v>0</v>
      </c>
      <c r="R313" s="2">
        <v>0</v>
      </c>
      <c r="S313" s="2">
        <v>0</v>
      </c>
      <c r="T313" s="2">
        <v>0</v>
      </c>
      <c r="U313" s="2">
        <v>0</v>
      </c>
      <c r="V313" s="2">
        <v>0</v>
      </c>
      <c r="W313" s="2">
        <v>0</v>
      </c>
      <c r="X313" s="2">
        <v>0</v>
      </c>
      <c r="Y313" s="2">
        <v>0</v>
      </c>
      <c r="Z313" s="2">
        <v>0</v>
      </c>
      <c r="AA313" s="3" t="s">
        <v>279</v>
      </c>
      <c r="AB313" s="3" t="s">
        <v>279</v>
      </c>
      <c r="AC313" s="3" t="s">
        <v>288</v>
      </c>
      <c r="AD313" s="3" t="s">
        <v>270</v>
      </c>
      <c r="AE313" s="3" t="s">
        <v>24</v>
      </c>
      <c r="AF313" s="3" t="s">
        <v>166</v>
      </c>
      <c r="AG313" s="3" t="s">
        <v>24</v>
      </c>
      <c r="AH313" s="3" t="s">
        <v>166</v>
      </c>
      <c r="AI313" s="3" t="s">
        <v>4890</v>
      </c>
      <c r="AJ313" s="3" t="s">
        <v>5677</v>
      </c>
      <c r="AK313" s="3" t="s">
        <v>5678</v>
      </c>
      <c r="AL313" s="3" t="s">
        <v>4950</v>
      </c>
      <c r="AM313" s="3" t="s">
        <v>5157</v>
      </c>
      <c r="AN313" s="3" t="s">
        <v>4894</v>
      </c>
      <c r="AO313" s="3" t="s">
        <v>4895</v>
      </c>
      <c r="AP313" s="3" t="s">
        <v>279</v>
      </c>
      <c r="AQ313" s="4"/>
      <c r="AR313" s="4"/>
      <c r="AS313" s="3" t="s">
        <v>599</v>
      </c>
      <c r="AT313" s="4"/>
      <c r="AU313" s="3" t="s">
        <v>166</v>
      </c>
      <c r="AV313" s="2">
        <v>0</v>
      </c>
      <c r="AW313" s="4"/>
      <c r="AX313" s="4"/>
      <c r="AY313" s="2">
        <v>0</v>
      </c>
      <c r="AZ313" s="2">
        <v>0</v>
      </c>
      <c r="BA313" s="8">
        <v>3.45</v>
      </c>
      <c r="BB313" s="3" t="s">
        <v>2618</v>
      </c>
      <c r="BC313" s="8">
        <v>0.5</v>
      </c>
    </row>
    <row r="314" ht="15" spans="1:55">
      <c r="A314" s="2">
        <v>313</v>
      </c>
      <c r="B314" s="3" t="s">
        <v>4885</v>
      </c>
      <c r="C314" s="3" t="s">
        <v>4886</v>
      </c>
      <c r="D314" s="3" t="s">
        <v>4887</v>
      </c>
      <c r="E314" s="3" t="s">
        <v>4935</v>
      </c>
      <c r="F314" s="3" t="s">
        <v>5679</v>
      </c>
      <c r="G314" s="3" t="s">
        <v>5680</v>
      </c>
      <c r="H314" s="4"/>
      <c r="I314" s="3" t="s">
        <v>5681</v>
      </c>
      <c r="J314" s="3" t="s">
        <v>4889</v>
      </c>
      <c r="K314" s="2">
        <v>300000</v>
      </c>
      <c r="L314" s="2">
        <v>0</v>
      </c>
      <c r="M314" s="5">
        <v>44382</v>
      </c>
      <c r="N314" s="5">
        <v>45478</v>
      </c>
      <c r="O314" s="6">
        <v>4.15</v>
      </c>
      <c r="P314" s="7">
        <v>26402.09</v>
      </c>
      <c r="Q314" s="2">
        <v>0</v>
      </c>
      <c r="R314" s="2">
        <v>0</v>
      </c>
      <c r="S314" s="2">
        <v>0</v>
      </c>
      <c r="T314" s="2">
        <v>0</v>
      </c>
      <c r="U314" s="2">
        <v>0</v>
      </c>
      <c r="V314" s="2">
        <v>0</v>
      </c>
      <c r="W314" s="2">
        <v>0</v>
      </c>
      <c r="X314" s="2">
        <v>0</v>
      </c>
      <c r="Y314" s="2">
        <v>0</v>
      </c>
      <c r="Z314" s="2">
        <v>0</v>
      </c>
      <c r="AA314" s="3" t="s">
        <v>279</v>
      </c>
      <c r="AB314" s="3" t="s">
        <v>279</v>
      </c>
      <c r="AC314" s="3" t="s">
        <v>288</v>
      </c>
      <c r="AD314" s="3" t="s">
        <v>1333</v>
      </c>
      <c r="AE314" s="3" t="s">
        <v>24</v>
      </c>
      <c r="AF314" s="3" t="s">
        <v>166</v>
      </c>
      <c r="AG314" s="3" t="s">
        <v>24</v>
      </c>
      <c r="AH314" s="3" t="s">
        <v>166</v>
      </c>
      <c r="AI314" s="3" t="s">
        <v>4890</v>
      </c>
      <c r="AJ314" s="3" t="s">
        <v>5682</v>
      </c>
      <c r="AK314" s="3" t="s">
        <v>5683</v>
      </c>
      <c r="AL314" s="3" t="s">
        <v>288</v>
      </c>
      <c r="AM314" s="3" t="s">
        <v>4928</v>
      </c>
      <c r="AN314" s="3" t="s">
        <v>4894</v>
      </c>
      <c r="AO314" s="3" t="s">
        <v>4895</v>
      </c>
      <c r="AP314" s="3" t="s">
        <v>279</v>
      </c>
      <c r="AQ314" s="4"/>
      <c r="AR314" s="4"/>
      <c r="AS314" s="3" t="s">
        <v>599</v>
      </c>
      <c r="AT314" s="4"/>
      <c r="AU314" s="3" t="s">
        <v>166</v>
      </c>
      <c r="AV314" s="2">
        <v>0</v>
      </c>
      <c r="AW314" s="4"/>
      <c r="AX314" s="4"/>
      <c r="AY314" s="2">
        <v>0</v>
      </c>
      <c r="AZ314" s="2">
        <v>0</v>
      </c>
      <c r="BA314" s="8">
        <v>3.65</v>
      </c>
      <c r="BB314" s="3" t="s">
        <v>2618</v>
      </c>
      <c r="BC314" s="8">
        <v>0.5</v>
      </c>
    </row>
    <row r="315" ht="15" spans="1:55">
      <c r="A315" s="2">
        <v>314</v>
      </c>
      <c r="B315" s="3" t="s">
        <v>4885</v>
      </c>
      <c r="C315" s="3" t="s">
        <v>4886</v>
      </c>
      <c r="D315" s="3" t="s">
        <v>4887</v>
      </c>
      <c r="E315" s="3" t="s">
        <v>4888</v>
      </c>
      <c r="F315" s="3" t="s">
        <v>3896</v>
      </c>
      <c r="G315" s="3" t="s">
        <v>3895</v>
      </c>
      <c r="H315" s="4"/>
      <c r="I315" s="3" t="s">
        <v>3894</v>
      </c>
      <c r="J315" s="3" t="s">
        <v>4889</v>
      </c>
      <c r="K315" s="2">
        <v>300000</v>
      </c>
      <c r="L315" s="2">
        <v>0</v>
      </c>
      <c r="M315" s="5">
        <v>44383</v>
      </c>
      <c r="N315" s="5">
        <v>45479</v>
      </c>
      <c r="O315" s="6">
        <v>3.95</v>
      </c>
      <c r="P315" s="7">
        <v>28935.45</v>
      </c>
      <c r="Q315" s="2">
        <v>0</v>
      </c>
      <c r="R315" s="2">
        <v>0</v>
      </c>
      <c r="S315" s="2">
        <v>0</v>
      </c>
      <c r="T315" s="2">
        <v>0</v>
      </c>
      <c r="U315" s="2">
        <v>0</v>
      </c>
      <c r="V315" s="2">
        <v>0</v>
      </c>
      <c r="W315" s="2">
        <v>0</v>
      </c>
      <c r="X315" s="2">
        <v>0</v>
      </c>
      <c r="Y315" s="2">
        <v>0</v>
      </c>
      <c r="Z315" s="2">
        <v>0</v>
      </c>
      <c r="AA315" s="3" t="s">
        <v>279</v>
      </c>
      <c r="AB315" s="3" t="s">
        <v>279</v>
      </c>
      <c r="AC315" s="3" t="s">
        <v>288</v>
      </c>
      <c r="AD315" s="3" t="s">
        <v>270</v>
      </c>
      <c r="AE315" s="3" t="s">
        <v>166</v>
      </c>
      <c r="AF315" s="3" t="s">
        <v>166</v>
      </c>
      <c r="AG315" s="3" t="s">
        <v>24</v>
      </c>
      <c r="AH315" s="3" t="s">
        <v>166</v>
      </c>
      <c r="AI315" s="3" t="s">
        <v>4890</v>
      </c>
      <c r="AJ315" s="3" t="s">
        <v>5198</v>
      </c>
      <c r="AK315" s="3" t="s">
        <v>5199</v>
      </c>
      <c r="AL315" s="3" t="s">
        <v>288</v>
      </c>
      <c r="AM315" s="3" t="s">
        <v>4909</v>
      </c>
      <c r="AN315" s="3" t="s">
        <v>4894</v>
      </c>
      <c r="AO315" s="3" t="s">
        <v>4895</v>
      </c>
      <c r="AP315" s="3" t="s">
        <v>279</v>
      </c>
      <c r="AQ315" s="4"/>
      <c r="AR315" s="4"/>
      <c r="AS315" s="3" t="s">
        <v>1050</v>
      </c>
      <c r="AT315" s="4"/>
      <c r="AU315" s="3" t="s">
        <v>166</v>
      </c>
      <c r="AV315" s="2">
        <v>0</v>
      </c>
      <c r="AW315" s="4"/>
      <c r="AX315" s="4"/>
      <c r="AY315" s="2">
        <v>0</v>
      </c>
      <c r="AZ315" s="2">
        <v>0</v>
      </c>
      <c r="BA315" s="8">
        <v>3.45</v>
      </c>
      <c r="BB315" s="3" t="s">
        <v>2618</v>
      </c>
      <c r="BC315" s="8">
        <v>0.5</v>
      </c>
    </row>
    <row r="316" ht="15" spans="1:55">
      <c r="A316" s="2">
        <v>315</v>
      </c>
      <c r="B316" s="3" t="s">
        <v>4885</v>
      </c>
      <c r="C316" s="3" t="s">
        <v>4886</v>
      </c>
      <c r="D316" s="3" t="s">
        <v>4887</v>
      </c>
      <c r="E316" s="3" t="s">
        <v>4888</v>
      </c>
      <c r="F316" s="3" t="s">
        <v>3878</v>
      </c>
      <c r="G316" s="3" t="s">
        <v>3877</v>
      </c>
      <c r="H316" s="4"/>
      <c r="I316" s="3" t="s">
        <v>3876</v>
      </c>
      <c r="J316" s="3" t="s">
        <v>4889</v>
      </c>
      <c r="K316" s="2">
        <v>300000</v>
      </c>
      <c r="L316" s="2">
        <v>0</v>
      </c>
      <c r="M316" s="5">
        <v>44383</v>
      </c>
      <c r="N316" s="5">
        <v>45479</v>
      </c>
      <c r="O316" s="6">
        <v>3.95</v>
      </c>
      <c r="P316" s="7">
        <v>28935.87</v>
      </c>
      <c r="Q316" s="2">
        <v>0</v>
      </c>
      <c r="R316" s="2">
        <v>0</v>
      </c>
      <c r="S316" s="2">
        <v>0</v>
      </c>
      <c r="T316" s="2">
        <v>0</v>
      </c>
      <c r="U316" s="2">
        <v>0</v>
      </c>
      <c r="V316" s="2">
        <v>0</v>
      </c>
      <c r="W316" s="2">
        <v>0</v>
      </c>
      <c r="X316" s="2">
        <v>0</v>
      </c>
      <c r="Y316" s="2">
        <v>0</v>
      </c>
      <c r="Z316" s="2">
        <v>0</v>
      </c>
      <c r="AA316" s="3" t="s">
        <v>279</v>
      </c>
      <c r="AB316" s="3" t="s">
        <v>279</v>
      </c>
      <c r="AC316" s="3" t="s">
        <v>288</v>
      </c>
      <c r="AD316" s="3" t="s">
        <v>270</v>
      </c>
      <c r="AE316" s="3" t="s">
        <v>166</v>
      </c>
      <c r="AF316" s="3" t="s">
        <v>166</v>
      </c>
      <c r="AG316" s="3" t="s">
        <v>24</v>
      </c>
      <c r="AH316" s="3" t="s">
        <v>166</v>
      </c>
      <c r="AI316" s="3" t="s">
        <v>4890</v>
      </c>
      <c r="AJ316" s="3" t="s">
        <v>5198</v>
      </c>
      <c r="AK316" s="3" t="s">
        <v>5199</v>
      </c>
      <c r="AL316" s="3" t="s">
        <v>288</v>
      </c>
      <c r="AM316" s="3" t="s">
        <v>4909</v>
      </c>
      <c r="AN316" s="3" t="s">
        <v>4894</v>
      </c>
      <c r="AO316" s="3" t="s">
        <v>4895</v>
      </c>
      <c r="AP316" s="3" t="s">
        <v>279</v>
      </c>
      <c r="AQ316" s="4"/>
      <c r="AR316" s="4"/>
      <c r="AS316" s="3" t="s">
        <v>1050</v>
      </c>
      <c r="AT316" s="4"/>
      <c r="AU316" s="3" t="s">
        <v>166</v>
      </c>
      <c r="AV316" s="2">
        <v>0</v>
      </c>
      <c r="AW316" s="4"/>
      <c r="AX316" s="4"/>
      <c r="AY316" s="2">
        <v>0</v>
      </c>
      <c r="AZ316" s="2">
        <v>0</v>
      </c>
      <c r="BA316" s="8">
        <v>3.45</v>
      </c>
      <c r="BB316" s="3" t="s">
        <v>2618</v>
      </c>
      <c r="BC316" s="8">
        <v>0.5</v>
      </c>
    </row>
    <row r="317" ht="15" spans="1:55">
      <c r="A317" s="2">
        <v>316</v>
      </c>
      <c r="B317" s="3" t="s">
        <v>4885</v>
      </c>
      <c r="C317" s="3" t="s">
        <v>4886</v>
      </c>
      <c r="D317" s="3" t="s">
        <v>4887</v>
      </c>
      <c r="E317" s="3" t="s">
        <v>4888</v>
      </c>
      <c r="F317" s="3" t="s">
        <v>3887</v>
      </c>
      <c r="G317" s="3" t="s">
        <v>3886</v>
      </c>
      <c r="H317" s="4"/>
      <c r="I317" s="3" t="s">
        <v>3885</v>
      </c>
      <c r="J317" s="3" t="s">
        <v>4889</v>
      </c>
      <c r="K317" s="2">
        <v>300000</v>
      </c>
      <c r="L317" s="2">
        <v>0</v>
      </c>
      <c r="M317" s="5">
        <v>44383</v>
      </c>
      <c r="N317" s="5">
        <v>45479</v>
      </c>
      <c r="O317" s="6">
        <v>3.95</v>
      </c>
      <c r="P317" s="7">
        <v>28936.3</v>
      </c>
      <c r="Q317" s="2">
        <v>0</v>
      </c>
      <c r="R317" s="2">
        <v>0</v>
      </c>
      <c r="S317" s="2">
        <v>0</v>
      </c>
      <c r="T317" s="2">
        <v>0</v>
      </c>
      <c r="U317" s="2">
        <v>0</v>
      </c>
      <c r="V317" s="2">
        <v>0</v>
      </c>
      <c r="W317" s="2">
        <v>0</v>
      </c>
      <c r="X317" s="2">
        <v>0</v>
      </c>
      <c r="Y317" s="2">
        <v>0</v>
      </c>
      <c r="Z317" s="2">
        <v>0</v>
      </c>
      <c r="AA317" s="3" t="s">
        <v>279</v>
      </c>
      <c r="AB317" s="3" t="s">
        <v>279</v>
      </c>
      <c r="AC317" s="3" t="s">
        <v>288</v>
      </c>
      <c r="AD317" s="3" t="s">
        <v>270</v>
      </c>
      <c r="AE317" s="3" t="s">
        <v>166</v>
      </c>
      <c r="AF317" s="3" t="s">
        <v>166</v>
      </c>
      <c r="AG317" s="3" t="s">
        <v>24</v>
      </c>
      <c r="AH317" s="3" t="s">
        <v>166</v>
      </c>
      <c r="AI317" s="3" t="s">
        <v>4890</v>
      </c>
      <c r="AJ317" s="3" t="s">
        <v>5198</v>
      </c>
      <c r="AK317" s="3" t="s">
        <v>5199</v>
      </c>
      <c r="AL317" s="3" t="s">
        <v>288</v>
      </c>
      <c r="AM317" s="3" t="s">
        <v>4909</v>
      </c>
      <c r="AN317" s="3" t="s">
        <v>4894</v>
      </c>
      <c r="AO317" s="3" t="s">
        <v>4895</v>
      </c>
      <c r="AP317" s="3" t="s">
        <v>279</v>
      </c>
      <c r="AQ317" s="4"/>
      <c r="AR317" s="4"/>
      <c r="AS317" s="3" t="s">
        <v>1050</v>
      </c>
      <c r="AT317" s="4"/>
      <c r="AU317" s="3" t="s">
        <v>166</v>
      </c>
      <c r="AV317" s="2">
        <v>0</v>
      </c>
      <c r="AW317" s="4"/>
      <c r="AX317" s="4"/>
      <c r="AY317" s="2">
        <v>0</v>
      </c>
      <c r="AZ317" s="2">
        <v>0</v>
      </c>
      <c r="BA317" s="8">
        <v>3.45</v>
      </c>
      <c r="BB317" s="3" t="s">
        <v>2618</v>
      </c>
      <c r="BC317" s="8">
        <v>0.5</v>
      </c>
    </row>
    <row r="318" ht="15" spans="1:55">
      <c r="A318" s="2">
        <v>317</v>
      </c>
      <c r="B318" s="3" t="s">
        <v>4885</v>
      </c>
      <c r="C318" s="3" t="s">
        <v>4886</v>
      </c>
      <c r="D318" s="3" t="s">
        <v>4887</v>
      </c>
      <c r="E318" s="3" t="s">
        <v>4902</v>
      </c>
      <c r="F318" s="3" t="s">
        <v>4986</v>
      </c>
      <c r="G318" s="3" t="s">
        <v>4987</v>
      </c>
      <c r="H318" s="4"/>
      <c r="I318" s="3" t="s">
        <v>5684</v>
      </c>
      <c r="J318" s="3" t="s">
        <v>4889</v>
      </c>
      <c r="K318" s="2">
        <v>400000</v>
      </c>
      <c r="L318" s="2">
        <v>0</v>
      </c>
      <c r="M318" s="5">
        <v>44383</v>
      </c>
      <c r="N318" s="5">
        <v>44748</v>
      </c>
      <c r="O318" s="6">
        <v>7.48</v>
      </c>
      <c r="P318" s="7">
        <v>29451.98</v>
      </c>
      <c r="Q318" s="2">
        <v>0</v>
      </c>
      <c r="R318" s="2">
        <v>0</v>
      </c>
      <c r="S318" s="2">
        <v>0</v>
      </c>
      <c r="T318" s="2">
        <v>0</v>
      </c>
      <c r="U318" s="2">
        <v>0</v>
      </c>
      <c r="V318" s="2">
        <v>0</v>
      </c>
      <c r="W318" s="2">
        <v>0</v>
      </c>
      <c r="X318" s="2">
        <v>0</v>
      </c>
      <c r="Y318" s="2">
        <v>0</v>
      </c>
      <c r="Z318" s="2">
        <v>0</v>
      </c>
      <c r="AA318" s="3" t="s">
        <v>279</v>
      </c>
      <c r="AB318" s="3" t="s">
        <v>279</v>
      </c>
      <c r="AC318" s="3" t="s">
        <v>288</v>
      </c>
      <c r="AD318" s="3" t="s">
        <v>1333</v>
      </c>
      <c r="AE318" s="3" t="s">
        <v>24</v>
      </c>
      <c r="AF318" s="3" t="s">
        <v>166</v>
      </c>
      <c r="AG318" s="3" t="s">
        <v>166</v>
      </c>
      <c r="AH318" s="3" t="s">
        <v>166</v>
      </c>
      <c r="AI318" s="3" t="s">
        <v>4906</v>
      </c>
      <c r="AJ318" s="3" t="s">
        <v>5005</v>
      </c>
      <c r="AK318" s="3" t="s">
        <v>5006</v>
      </c>
      <c r="AL318" s="3" t="s">
        <v>288</v>
      </c>
      <c r="AM318" s="3" t="s">
        <v>4909</v>
      </c>
      <c r="AN318" s="3" t="s">
        <v>4894</v>
      </c>
      <c r="AO318" s="3" t="s">
        <v>4910</v>
      </c>
      <c r="AP318" s="3" t="s">
        <v>279</v>
      </c>
      <c r="AQ318" s="4"/>
      <c r="AR318" s="4"/>
      <c r="AS318" s="3" t="s">
        <v>599</v>
      </c>
      <c r="AT318" s="4"/>
      <c r="AU318" s="3" t="s">
        <v>166</v>
      </c>
      <c r="AV318" s="2">
        <v>0</v>
      </c>
      <c r="AW318" s="4"/>
      <c r="AX318" s="4"/>
      <c r="AY318" s="2">
        <v>0</v>
      </c>
      <c r="AZ318" s="2">
        <v>0</v>
      </c>
      <c r="BA318" s="8">
        <v>3.85</v>
      </c>
      <c r="BB318" s="3" t="s">
        <v>268</v>
      </c>
      <c r="BC318" s="8">
        <v>3.63</v>
      </c>
    </row>
    <row r="319" ht="15" spans="1:55">
      <c r="A319" s="2">
        <v>318</v>
      </c>
      <c r="B319" s="3" t="s">
        <v>4885</v>
      </c>
      <c r="C319" s="3" t="s">
        <v>4886</v>
      </c>
      <c r="D319" s="3" t="s">
        <v>4887</v>
      </c>
      <c r="E319" s="3" t="s">
        <v>4902</v>
      </c>
      <c r="F319" s="3" t="s">
        <v>5013</v>
      </c>
      <c r="G319" s="3" t="s">
        <v>5014</v>
      </c>
      <c r="H319" s="4"/>
      <c r="I319" s="3" t="s">
        <v>5685</v>
      </c>
      <c r="J319" s="3" t="s">
        <v>4889</v>
      </c>
      <c r="K319" s="2">
        <v>500000</v>
      </c>
      <c r="L319" s="2">
        <v>0</v>
      </c>
      <c r="M319" s="5">
        <v>44385</v>
      </c>
      <c r="N319" s="5">
        <v>44750</v>
      </c>
      <c r="O319" s="2">
        <v>7</v>
      </c>
      <c r="P319" s="7">
        <v>12553.94</v>
      </c>
      <c r="Q319" s="2">
        <v>0</v>
      </c>
      <c r="R319" s="2">
        <v>0</v>
      </c>
      <c r="S319" s="2">
        <v>0</v>
      </c>
      <c r="T319" s="2">
        <v>0</v>
      </c>
      <c r="U319" s="2">
        <v>0</v>
      </c>
      <c r="V319" s="2">
        <v>0</v>
      </c>
      <c r="W319" s="2">
        <v>0</v>
      </c>
      <c r="X319" s="2">
        <v>0</v>
      </c>
      <c r="Y319" s="2">
        <v>0</v>
      </c>
      <c r="Z319" s="2">
        <v>0</v>
      </c>
      <c r="AA319" s="3" t="s">
        <v>279</v>
      </c>
      <c r="AB319" s="3" t="s">
        <v>279</v>
      </c>
      <c r="AC319" s="3" t="s">
        <v>288</v>
      </c>
      <c r="AD319" s="3" t="s">
        <v>1333</v>
      </c>
      <c r="AE319" s="3" t="s">
        <v>24</v>
      </c>
      <c r="AF319" s="3" t="s">
        <v>166</v>
      </c>
      <c r="AG319" s="3" t="s">
        <v>24</v>
      </c>
      <c r="AH319" s="3" t="s">
        <v>166</v>
      </c>
      <c r="AI319" s="3" t="s">
        <v>4906</v>
      </c>
      <c r="AJ319" s="3" t="s">
        <v>5145</v>
      </c>
      <c r="AK319" s="3" t="s">
        <v>5146</v>
      </c>
      <c r="AL319" s="3" t="s">
        <v>288</v>
      </c>
      <c r="AM319" s="3" t="s">
        <v>4909</v>
      </c>
      <c r="AN319" s="3" t="s">
        <v>4894</v>
      </c>
      <c r="AO319" s="3" t="s">
        <v>4910</v>
      </c>
      <c r="AP319" s="3" t="s">
        <v>279</v>
      </c>
      <c r="AQ319" s="4"/>
      <c r="AR319" s="4"/>
      <c r="AS319" s="3" t="s">
        <v>599</v>
      </c>
      <c r="AT319" s="4"/>
      <c r="AU319" s="3" t="s">
        <v>166</v>
      </c>
      <c r="AV319" s="2">
        <v>0</v>
      </c>
      <c r="AW319" s="4"/>
      <c r="AX319" s="4"/>
      <c r="AY319" s="2">
        <v>0</v>
      </c>
      <c r="AZ319" s="2">
        <v>0</v>
      </c>
      <c r="BA319" s="8">
        <v>3.85</v>
      </c>
      <c r="BB319" s="3" t="s">
        <v>268</v>
      </c>
      <c r="BC319" s="8">
        <v>3.15</v>
      </c>
    </row>
    <row r="320" ht="15" spans="1:55">
      <c r="A320" s="2">
        <v>319</v>
      </c>
      <c r="B320" s="3" t="s">
        <v>4885</v>
      </c>
      <c r="C320" s="3" t="s">
        <v>4886</v>
      </c>
      <c r="D320" s="3" t="s">
        <v>4887</v>
      </c>
      <c r="E320" s="3" t="s">
        <v>4935</v>
      </c>
      <c r="F320" s="3" t="s">
        <v>5686</v>
      </c>
      <c r="G320" s="3" t="s">
        <v>5687</v>
      </c>
      <c r="H320" s="4"/>
      <c r="I320" s="3" t="s">
        <v>5688</v>
      </c>
      <c r="J320" s="3" t="s">
        <v>4889</v>
      </c>
      <c r="K320" s="2">
        <v>300000</v>
      </c>
      <c r="L320" s="2">
        <v>0</v>
      </c>
      <c r="M320" s="5">
        <v>44390</v>
      </c>
      <c r="N320" s="5">
        <v>45486</v>
      </c>
      <c r="O320" s="6">
        <v>4.15</v>
      </c>
      <c r="P320" s="7">
        <v>22296.9</v>
      </c>
      <c r="Q320" s="2">
        <v>0</v>
      </c>
      <c r="R320" s="2">
        <v>0</v>
      </c>
      <c r="S320" s="2">
        <v>0</v>
      </c>
      <c r="T320" s="2">
        <v>0</v>
      </c>
      <c r="U320" s="2">
        <v>0</v>
      </c>
      <c r="V320" s="2">
        <v>0</v>
      </c>
      <c r="W320" s="2">
        <v>0</v>
      </c>
      <c r="X320" s="2">
        <v>0</v>
      </c>
      <c r="Y320" s="2">
        <v>0</v>
      </c>
      <c r="Z320" s="2">
        <v>0</v>
      </c>
      <c r="AA320" s="3" t="s">
        <v>279</v>
      </c>
      <c r="AB320" s="3" t="s">
        <v>279</v>
      </c>
      <c r="AC320" s="3" t="s">
        <v>288</v>
      </c>
      <c r="AD320" s="3" t="s">
        <v>1333</v>
      </c>
      <c r="AE320" s="3" t="s">
        <v>24</v>
      </c>
      <c r="AF320" s="3" t="s">
        <v>166</v>
      </c>
      <c r="AG320" s="3" t="s">
        <v>166</v>
      </c>
      <c r="AH320" s="3" t="s">
        <v>166</v>
      </c>
      <c r="AI320" s="3" t="s">
        <v>4890</v>
      </c>
      <c r="AJ320" s="3" t="s">
        <v>5005</v>
      </c>
      <c r="AK320" s="3" t="s">
        <v>5006</v>
      </c>
      <c r="AL320" s="3" t="s">
        <v>288</v>
      </c>
      <c r="AM320" s="3" t="s">
        <v>4909</v>
      </c>
      <c r="AN320" s="3" t="s">
        <v>4894</v>
      </c>
      <c r="AO320" s="3" t="s">
        <v>4895</v>
      </c>
      <c r="AP320" s="3" t="s">
        <v>279</v>
      </c>
      <c r="AQ320" s="4"/>
      <c r="AR320" s="4"/>
      <c r="AS320" s="3" t="s">
        <v>599</v>
      </c>
      <c r="AT320" s="4"/>
      <c r="AU320" s="3" t="s">
        <v>166</v>
      </c>
      <c r="AV320" s="2">
        <v>0</v>
      </c>
      <c r="AW320" s="4"/>
      <c r="AX320" s="4"/>
      <c r="AY320" s="2">
        <v>0</v>
      </c>
      <c r="AZ320" s="2">
        <v>0</v>
      </c>
      <c r="BA320" s="8">
        <v>3.65</v>
      </c>
      <c r="BB320" s="3" t="s">
        <v>2618</v>
      </c>
      <c r="BC320" s="8">
        <v>0.5</v>
      </c>
    </row>
    <row r="321" ht="15" spans="1:55">
      <c r="A321" s="2">
        <v>320</v>
      </c>
      <c r="B321" s="3" t="s">
        <v>4885</v>
      </c>
      <c r="C321" s="3" t="s">
        <v>4886</v>
      </c>
      <c r="D321" s="3" t="s">
        <v>4887</v>
      </c>
      <c r="E321" s="3" t="s">
        <v>4902</v>
      </c>
      <c r="F321" s="3" t="s">
        <v>4989</v>
      </c>
      <c r="G321" s="3" t="s">
        <v>4990</v>
      </c>
      <c r="H321" s="4"/>
      <c r="I321" s="3" t="s">
        <v>5689</v>
      </c>
      <c r="J321" s="3" t="s">
        <v>4889</v>
      </c>
      <c r="K321" s="2">
        <v>1350000</v>
      </c>
      <c r="L321" s="2">
        <v>0</v>
      </c>
      <c r="M321" s="5">
        <v>44391</v>
      </c>
      <c r="N321" s="5">
        <v>44756</v>
      </c>
      <c r="O321" s="6">
        <v>8.4</v>
      </c>
      <c r="P321" s="7">
        <v>111626.21</v>
      </c>
      <c r="Q321" s="2">
        <v>0</v>
      </c>
      <c r="R321" s="2">
        <v>0</v>
      </c>
      <c r="S321" s="2">
        <v>0</v>
      </c>
      <c r="T321" s="2">
        <v>0</v>
      </c>
      <c r="U321" s="2">
        <v>0</v>
      </c>
      <c r="V321" s="2">
        <v>0</v>
      </c>
      <c r="W321" s="2">
        <v>0</v>
      </c>
      <c r="X321" s="2">
        <v>0</v>
      </c>
      <c r="Y321" s="2">
        <v>0</v>
      </c>
      <c r="Z321" s="2">
        <v>0</v>
      </c>
      <c r="AA321" s="3" t="s">
        <v>279</v>
      </c>
      <c r="AB321" s="3" t="s">
        <v>279</v>
      </c>
      <c r="AC321" s="3" t="s">
        <v>1566</v>
      </c>
      <c r="AD321" s="3" t="s">
        <v>1333</v>
      </c>
      <c r="AE321" s="3" t="s">
        <v>24</v>
      </c>
      <c r="AF321" s="3" t="s">
        <v>166</v>
      </c>
      <c r="AG321" s="3" t="s">
        <v>24</v>
      </c>
      <c r="AH321" s="3" t="s">
        <v>166</v>
      </c>
      <c r="AI321" s="3" t="s">
        <v>4906</v>
      </c>
      <c r="AJ321" s="3" t="s">
        <v>5664</v>
      </c>
      <c r="AK321" s="3" t="s">
        <v>5665</v>
      </c>
      <c r="AL321" s="3" t="s">
        <v>288</v>
      </c>
      <c r="AM321" s="3" t="s">
        <v>4909</v>
      </c>
      <c r="AN321" s="3" t="s">
        <v>4894</v>
      </c>
      <c r="AO321" s="3" t="s">
        <v>4910</v>
      </c>
      <c r="AP321" s="3" t="s">
        <v>279</v>
      </c>
      <c r="AQ321" s="4"/>
      <c r="AR321" s="4"/>
      <c r="AS321" s="3" t="s">
        <v>599</v>
      </c>
      <c r="AT321" s="4"/>
      <c r="AU321" s="3" t="s">
        <v>166</v>
      </c>
      <c r="AV321" s="2">
        <v>0</v>
      </c>
      <c r="AW321" s="4"/>
      <c r="AX321" s="4"/>
      <c r="AY321" s="2">
        <v>0</v>
      </c>
      <c r="AZ321" s="2">
        <v>0</v>
      </c>
      <c r="BA321" s="8">
        <v>3.85</v>
      </c>
      <c r="BB321" s="3" t="s">
        <v>268</v>
      </c>
      <c r="BC321" s="8">
        <v>4.55</v>
      </c>
    </row>
    <row r="322" ht="15" spans="1:55">
      <c r="A322" s="2">
        <v>321</v>
      </c>
      <c r="B322" s="3" t="s">
        <v>4885</v>
      </c>
      <c r="C322" s="3" t="s">
        <v>4886</v>
      </c>
      <c r="D322" s="3" t="s">
        <v>4887</v>
      </c>
      <c r="E322" s="3" t="s">
        <v>4888</v>
      </c>
      <c r="F322" s="3" t="s">
        <v>3905</v>
      </c>
      <c r="G322" s="3" t="s">
        <v>5690</v>
      </c>
      <c r="H322" s="4"/>
      <c r="I322" s="3" t="s">
        <v>3903</v>
      </c>
      <c r="J322" s="3" t="s">
        <v>4889</v>
      </c>
      <c r="K322" s="2">
        <v>150000</v>
      </c>
      <c r="L322" s="2">
        <v>0</v>
      </c>
      <c r="M322" s="5">
        <v>44399</v>
      </c>
      <c r="N322" s="5">
        <v>45495</v>
      </c>
      <c r="O322" s="6">
        <v>3.95</v>
      </c>
      <c r="P322" s="7">
        <v>12184.28</v>
      </c>
      <c r="Q322" s="2">
        <v>0</v>
      </c>
      <c r="R322" s="2">
        <v>0</v>
      </c>
      <c r="S322" s="2">
        <v>0</v>
      </c>
      <c r="T322" s="2">
        <v>0</v>
      </c>
      <c r="U322" s="2">
        <v>0</v>
      </c>
      <c r="V322" s="2">
        <v>0</v>
      </c>
      <c r="W322" s="2">
        <v>0</v>
      </c>
      <c r="X322" s="2">
        <v>0</v>
      </c>
      <c r="Y322" s="2">
        <v>0</v>
      </c>
      <c r="Z322" s="2">
        <v>0</v>
      </c>
      <c r="AA322" s="3" t="s">
        <v>279</v>
      </c>
      <c r="AB322" s="3" t="s">
        <v>279</v>
      </c>
      <c r="AC322" s="3" t="s">
        <v>4900</v>
      </c>
      <c r="AD322" s="3" t="s">
        <v>270</v>
      </c>
      <c r="AE322" s="3" t="s">
        <v>166</v>
      </c>
      <c r="AF322" s="3" t="s">
        <v>166</v>
      </c>
      <c r="AG322" s="3" t="s">
        <v>24</v>
      </c>
      <c r="AH322" s="3" t="s">
        <v>166</v>
      </c>
      <c r="AI322" s="3" t="s">
        <v>4890</v>
      </c>
      <c r="AJ322" s="3" t="s">
        <v>5005</v>
      </c>
      <c r="AK322" s="3" t="s">
        <v>5006</v>
      </c>
      <c r="AL322" s="3" t="s">
        <v>288</v>
      </c>
      <c r="AM322" s="3" t="s">
        <v>4909</v>
      </c>
      <c r="AN322" s="3" t="s">
        <v>4894</v>
      </c>
      <c r="AO322" s="3" t="s">
        <v>4895</v>
      </c>
      <c r="AP322" s="3" t="s">
        <v>279</v>
      </c>
      <c r="AQ322" s="4"/>
      <c r="AR322" s="4"/>
      <c r="AS322" s="3" t="s">
        <v>1050</v>
      </c>
      <c r="AT322" s="4"/>
      <c r="AU322" s="3" t="s">
        <v>166</v>
      </c>
      <c r="AV322" s="2">
        <v>0</v>
      </c>
      <c r="AW322" s="4"/>
      <c r="AX322" s="4"/>
      <c r="AY322" s="2">
        <v>0</v>
      </c>
      <c r="AZ322" s="2">
        <v>0</v>
      </c>
      <c r="BA322" s="8">
        <v>3.45</v>
      </c>
      <c r="BB322" s="3" t="s">
        <v>2618</v>
      </c>
      <c r="BC322" s="8">
        <v>0.5</v>
      </c>
    </row>
    <row r="323" ht="15" spans="1:55">
      <c r="A323" s="2">
        <v>322</v>
      </c>
      <c r="B323" s="3" t="s">
        <v>4885</v>
      </c>
      <c r="C323" s="3" t="s">
        <v>4886</v>
      </c>
      <c r="D323" s="3" t="s">
        <v>4887</v>
      </c>
      <c r="E323" s="3" t="s">
        <v>4888</v>
      </c>
      <c r="F323" s="3" t="s">
        <v>3914</v>
      </c>
      <c r="G323" s="3" t="s">
        <v>3913</v>
      </c>
      <c r="H323" s="4"/>
      <c r="I323" s="3" t="s">
        <v>3912</v>
      </c>
      <c r="J323" s="3" t="s">
        <v>4889</v>
      </c>
      <c r="K323" s="2">
        <v>200000</v>
      </c>
      <c r="L323" s="2">
        <v>0</v>
      </c>
      <c r="M323" s="5">
        <v>44404</v>
      </c>
      <c r="N323" s="5">
        <v>45500</v>
      </c>
      <c r="O323" s="6">
        <v>3.95</v>
      </c>
      <c r="P323" s="7">
        <v>20426.73</v>
      </c>
      <c r="Q323" s="2">
        <v>0</v>
      </c>
      <c r="R323" s="2">
        <v>0</v>
      </c>
      <c r="S323" s="2">
        <v>0</v>
      </c>
      <c r="T323" s="2">
        <v>0</v>
      </c>
      <c r="U323" s="2">
        <v>0</v>
      </c>
      <c r="V323" s="2">
        <v>0</v>
      </c>
      <c r="W323" s="2">
        <v>0</v>
      </c>
      <c r="X323" s="2">
        <v>0</v>
      </c>
      <c r="Y323" s="2">
        <v>0</v>
      </c>
      <c r="Z323" s="2">
        <v>0</v>
      </c>
      <c r="AA323" s="3" t="s">
        <v>279</v>
      </c>
      <c r="AB323" s="3" t="s">
        <v>279</v>
      </c>
      <c r="AC323" s="3" t="s">
        <v>4900</v>
      </c>
      <c r="AD323" s="3" t="s">
        <v>270</v>
      </c>
      <c r="AE323" s="3" t="s">
        <v>166</v>
      </c>
      <c r="AF323" s="3" t="s">
        <v>166</v>
      </c>
      <c r="AG323" s="3" t="s">
        <v>24</v>
      </c>
      <c r="AH323" s="3" t="s">
        <v>166</v>
      </c>
      <c r="AI323" s="3" t="s">
        <v>4890</v>
      </c>
      <c r="AJ323" s="3" t="s">
        <v>5005</v>
      </c>
      <c r="AK323" s="3" t="s">
        <v>5006</v>
      </c>
      <c r="AL323" s="3" t="s">
        <v>288</v>
      </c>
      <c r="AM323" s="3" t="s">
        <v>4909</v>
      </c>
      <c r="AN323" s="3" t="s">
        <v>4894</v>
      </c>
      <c r="AO323" s="3" t="s">
        <v>4895</v>
      </c>
      <c r="AP323" s="3" t="s">
        <v>279</v>
      </c>
      <c r="AQ323" s="4"/>
      <c r="AR323" s="4"/>
      <c r="AS323" s="3" t="s">
        <v>1050</v>
      </c>
      <c r="AT323" s="4"/>
      <c r="AU323" s="3" t="s">
        <v>166</v>
      </c>
      <c r="AV323" s="2">
        <v>0</v>
      </c>
      <c r="AW323" s="4"/>
      <c r="AX323" s="4"/>
      <c r="AY323" s="2">
        <v>0</v>
      </c>
      <c r="AZ323" s="2">
        <v>0</v>
      </c>
      <c r="BA323" s="8">
        <v>3.45</v>
      </c>
      <c r="BB323" s="3" t="s">
        <v>2618</v>
      </c>
      <c r="BC323" s="8">
        <v>0.5</v>
      </c>
    </row>
    <row r="324" ht="15" spans="1:55">
      <c r="A324" s="2">
        <v>323</v>
      </c>
      <c r="B324" s="3" t="s">
        <v>4885</v>
      </c>
      <c r="C324" s="3" t="s">
        <v>4886</v>
      </c>
      <c r="D324" s="3" t="s">
        <v>4960</v>
      </c>
      <c r="E324" s="3" t="s">
        <v>5691</v>
      </c>
      <c r="F324" s="3" t="s">
        <v>5692</v>
      </c>
      <c r="G324" s="3" t="s">
        <v>5693</v>
      </c>
      <c r="H324" s="4"/>
      <c r="I324" s="3" t="s">
        <v>5694</v>
      </c>
      <c r="J324" s="3" t="s">
        <v>4889</v>
      </c>
      <c r="K324" s="2">
        <v>300000</v>
      </c>
      <c r="L324" s="7">
        <v>90137.02</v>
      </c>
      <c r="M324" s="5">
        <v>44405</v>
      </c>
      <c r="N324" s="5">
        <v>46231</v>
      </c>
      <c r="O324" s="6">
        <v>6.25</v>
      </c>
      <c r="P324" s="7">
        <v>48569.62</v>
      </c>
      <c r="Q324" s="2">
        <v>0</v>
      </c>
      <c r="R324" s="2">
        <v>0</v>
      </c>
      <c r="S324" s="2">
        <v>0</v>
      </c>
      <c r="T324" s="2">
        <v>0</v>
      </c>
      <c r="U324" s="2">
        <v>0</v>
      </c>
      <c r="V324" s="2">
        <v>0</v>
      </c>
      <c r="W324" s="2">
        <v>0</v>
      </c>
      <c r="X324" s="2">
        <v>0</v>
      </c>
      <c r="Y324" s="2">
        <v>0</v>
      </c>
      <c r="Z324" s="2">
        <v>0</v>
      </c>
      <c r="AA324" s="3" t="s">
        <v>279</v>
      </c>
      <c r="AB324" s="3" t="s">
        <v>279</v>
      </c>
      <c r="AC324" s="3" t="s">
        <v>2773</v>
      </c>
      <c r="AD324" s="3" t="s">
        <v>553</v>
      </c>
      <c r="AE324" s="3" t="s">
        <v>166</v>
      </c>
      <c r="AF324" s="3" t="s">
        <v>166</v>
      </c>
      <c r="AG324" s="3" t="s">
        <v>166</v>
      </c>
      <c r="AH324" s="3" t="s">
        <v>24</v>
      </c>
      <c r="AI324" s="3" t="s">
        <v>4982</v>
      </c>
      <c r="AJ324" s="3" t="s">
        <v>4983</v>
      </c>
      <c r="AK324" s="3" t="s">
        <v>4984</v>
      </c>
      <c r="AL324" s="3" t="s">
        <v>1566</v>
      </c>
      <c r="AM324" s="3" t="s">
        <v>4985</v>
      </c>
      <c r="AN324" s="3" t="s">
        <v>4894</v>
      </c>
      <c r="AO324" s="3" t="s">
        <v>4967</v>
      </c>
      <c r="AP324" s="3" t="s">
        <v>279</v>
      </c>
      <c r="AQ324" s="4"/>
      <c r="AR324" s="4"/>
      <c r="AS324" s="3" t="s">
        <v>1050</v>
      </c>
      <c r="AT324" s="4"/>
      <c r="AU324" s="3" t="s">
        <v>166</v>
      </c>
      <c r="AV324" s="2">
        <v>0</v>
      </c>
      <c r="AW324" s="4"/>
      <c r="AX324" s="4"/>
      <c r="AY324" s="2">
        <v>0</v>
      </c>
      <c r="AZ324" s="2">
        <v>0</v>
      </c>
      <c r="BA324" s="8">
        <v>3.1</v>
      </c>
      <c r="BB324" s="3" t="s">
        <v>2618</v>
      </c>
      <c r="BC324" s="8">
        <v>3.15</v>
      </c>
    </row>
    <row r="325" ht="15" spans="1:55">
      <c r="A325" s="2">
        <v>324</v>
      </c>
      <c r="B325" s="3" t="s">
        <v>4885</v>
      </c>
      <c r="C325" s="3" t="s">
        <v>4886</v>
      </c>
      <c r="D325" s="3" t="s">
        <v>4887</v>
      </c>
      <c r="E325" s="3" t="s">
        <v>5650</v>
      </c>
      <c r="F325" s="3" t="s">
        <v>5083</v>
      </c>
      <c r="G325" s="3" t="s">
        <v>5084</v>
      </c>
      <c r="H325" s="4"/>
      <c r="I325" s="3" t="s">
        <v>5695</v>
      </c>
      <c r="J325" s="3" t="s">
        <v>4889</v>
      </c>
      <c r="K325" s="2">
        <v>300000</v>
      </c>
      <c r="L325" s="2">
        <v>0</v>
      </c>
      <c r="M325" s="5">
        <v>44407</v>
      </c>
      <c r="N325" s="5">
        <v>44772</v>
      </c>
      <c r="O325" s="6">
        <v>7.48</v>
      </c>
      <c r="P325" s="7">
        <v>22358.82</v>
      </c>
      <c r="Q325" s="2">
        <v>0</v>
      </c>
      <c r="R325" s="2">
        <v>0</v>
      </c>
      <c r="S325" s="2">
        <v>0</v>
      </c>
      <c r="T325" s="2">
        <v>0</v>
      </c>
      <c r="U325" s="2">
        <v>0</v>
      </c>
      <c r="V325" s="2">
        <v>0</v>
      </c>
      <c r="W325" s="2">
        <v>0</v>
      </c>
      <c r="X325" s="2">
        <v>0</v>
      </c>
      <c r="Y325" s="2">
        <v>0</v>
      </c>
      <c r="Z325" s="2">
        <v>0</v>
      </c>
      <c r="AA325" s="3" t="s">
        <v>4897</v>
      </c>
      <c r="AB325" s="3" t="s">
        <v>1646</v>
      </c>
      <c r="AC325" s="3" t="s">
        <v>288</v>
      </c>
      <c r="AD325" s="3" t="s">
        <v>553</v>
      </c>
      <c r="AE325" s="3" t="s">
        <v>166</v>
      </c>
      <c r="AF325" s="3" t="s">
        <v>166</v>
      </c>
      <c r="AG325" s="3" t="s">
        <v>166</v>
      </c>
      <c r="AH325" s="3" t="s">
        <v>24</v>
      </c>
      <c r="AI325" s="3" t="s">
        <v>4906</v>
      </c>
      <c r="AJ325" s="3" t="s">
        <v>5005</v>
      </c>
      <c r="AK325" s="3" t="s">
        <v>5006</v>
      </c>
      <c r="AL325" s="3" t="s">
        <v>288</v>
      </c>
      <c r="AM325" s="3" t="s">
        <v>4909</v>
      </c>
      <c r="AN325" s="3" t="s">
        <v>4894</v>
      </c>
      <c r="AO325" s="3" t="s">
        <v>4910</v>
      </c>
      <c r="AP325" s="3" t="s">
        <v>279</v>
      </c>
      <c r="AQ325" s="4"/>
      <c r="AR325" s="4"/>
      <c r="AS325" s="3" t="s">
        <v>1050</v>
      </c>
      <c r="AT325" s="4"/>
      <c r="AU325" s="3" t="s">
        <v>166</v>
      </c>
      <c r="AV325" s="2">
        <v>0</v>
      </c>
      <c r="AW325" s="4"/>
      <c r="AX325" s="4"/>
      <c r="AY325" s="2">
        <v>0</v>
      </c>
      <c r="AZ325" s="2">
        <v>0</v>
      </c>
      <c r="BA325" s="8">
        <v>3.85</v>
      </c>
      <c r="BB325" s="3" t="s">
        <v>268</v>
      </c>
      <c r="BC325" s="8">
        <v>3.63</v>
      </c>
    </row>
    <row r="326" ht="15" spans="1:55">
      <c r="A326" s="2">
        <v>325</v>
      </c>
      <c r="B326" s="3" t="s">
        <v>4885</v>
      </c>
      <c r="C326" s="3" t="s">
        <v>4886</v>
      </c>
      <c r="D326" s="3" t="s">
        <v>4887</v>
      </c>
      <c r="E326" s="3" t="s">
        <v>4902</v>
      </c>
      <c r="F326" s="3" t="s">
        <v>5083</v>
      </c>
      <c r="G326" s="3" t="s">
        <v>5084</v>
      </c>
      <c r="H326" s="4"/>
      <c r="I326" s="3" t="s">
        <v>5696</v>
      </c>
      <c r="J326" s="3" t="s">
        <v>4889</v>
      </c>
      <c r="K326" s="2">
        <v>300000</v>
      </c>
      <c r="L326" s="2">
        <v>0</v>
      </c>
      <c r="M326" s="5">
        <v>44407</v>
      </c>
      <c r="N326" s="5">
        <v>44772</v>
      </c>
      <c r="O326" s="6">
        <v>7.48</v>
      </c>
      <c r="P326" s="7">
        <v>22363.68</v>
      </c>
      <c r="Q326" s="2">
        <v>0</v>
      </c>
      <c r="R326" s="2">
        <v>0</v>
      </c>
      <c r="S326" s="2">
        <v>0</v>
      </c>
      <c r="T326" s="2">
        <v>0</v>
      </c>
      <c r="U326" s="2">
        <v>0</v>
      </c>
      <c r="V326" s="2">
        <v>0</v>
      </c>
      <c r="W326" s="2">
        <v>0</v>
      </c>
      <c r="X326" s="2">
        <v>0</v>
      </c>
      <c r="Y326" s="2">
        <v>0</v>
      </c>
      <c r="Z326" s="2">
        <v>0</v>
      </c>
      <c r="AA326" s="3" t="s">
        <v>4897</v>
      </c>
      <c r="AB326" s="3" t="s">
        <v>1646</v>
      </c>
      <c r="AC326" s="3" t="s">
        <v>288</v>
      </c>
      <c r="AD326" s="3" t="s">
        <v>1333</v>
      </c>
      <c r="AE326" s="3" t="s">
        <v>24</v>
      </c>
      <c r="AF326" s="3" t="s">
        <v>166</v>
      </c>
      <c r="AG326" s="3" t="s">
        <v>24</v>
      </c>
      <c r="AH326" s="3" t="s">
        <v>166</v>
      </c>
      <c r="AI326" s="3" t="s">
        <v>4906</v>
      </c>
      <c r="AJ326" s="3" t="s">
        <v>5005</v>
      </c>
      <c r="AK326" s="3" t="s">
        <v>5006</v>
      </c>
      <c r="AL326" s="3" t="s">
        <v>288</v>
      </c>
      <c r="AM326" s="3" t="s">
        <v>4909</v>
      </c>
      <c r="AN326" s="3" t="s">
        <v>4894</v>
      </c>
      <c r="AO326" s="3" t="s">
        <v>4910</v>
      </c>
      <c r="AP326" s="3" t="s">
        <v>279</v>
      </c>
      <c r="AQ326" s="4"/>
      <c r="AR326" s="4"/>
      <c r="AS326" s="3" t="s">
        <v>1050</v>
      </c>
      <c r="AT326" s="4"/>
      <c r="AU326" s="3" t="s">
        <v>166</v>
      </c>
      <c r="AV326" s="2">
        <v>0</v>
      </c>
      <c r="AW326" s="4"/>
      <c r="AX326" s="4"/>
      <c r="AY326" s="2">
        <v>0</v>
      </c>
      <c r="AZ326" s="2">
        <v>0</v>
      </c>
      <c r="BA326" s="8">
        <v>3.85</v>
      </c>
      <c r="BB326" s="3" t="s">
        <v>268</v>
      </c>
      <c r="BC326" s="8">
        <v>3.63</v>
      </c>
    </row>
    <row r="327" ht="15" spans="1:55">
      <c r="A327" s="2">
        <v>326</v>
      </c>
      <c r="B327" s="3" t="s">
        <v>4885</v>
      </c>
      <c r="C327" s="3" t="s">
        <v>4886</v>
      </c>
      <c r="D327" s="3" t="s">
        <v>4887</v>
      </c>
      <c r="E327" s="3" t="s">
        <v>4902</v>
      </c>
      <c r="F327" s="3" t="s">
        <v>5697</v>
      </c>
      <c r="G327" s="3" t="s">
        <v>5698</v>
      </c>
      <c r="H327" s="4"/>
      <c r="I327" s="3" t="s">
        <v>5699</v>
      </c>
      <c r="J327" s="3" t="s">
        <v>4889</v>
      </c>
      <c r="K327" s="2">
        <v>350000</v>
      </c>
      <c r="L327" s="2">
        <v>0</v>
      </c>
      <c r="M327" s="5">
        <v>44407</v>
      </c>
      <c r="N327" s="5">
        <v>44772</v>
      </c>
      <c r="O327" s="2">
        <v>5</v>
      </c>
      <c r="P327" s="7">
        <v>16990.25</v>
      </c>
      <c r="Q327" s="2">
        <v>0</v>
      </c>
      <c r="R327" s="2">
        <v>0</v>
      </c>
      <c r="S327" s="2">
        <v>0</v>
      </c>
      <c r="T327" s="2">
        <v>0</v>
      </c>
      <c r="U327" s="2">
        <v>0</v>
      </c>
      <c r="V327" s="2">
        <v>0</v>
      </c>
      <c r="W327" s="2">
        <v>0</v>
      </c>
      <c r="X327" s="2">
        <v>0</v>
      </c>
      <c r="Y327" s="2">
        <v>0</v>
      </c>
      <c r="Z327" s="2">
        <v>0</v>
      </c>
      <c r="AA327" s="3" t="s">
        <v>279</v>
      </c>
      <c r="AB327" s="3" t="s">
        <v>279</v>
      </c>
      <c r="AC327" s="3" t="s">
        <v>4939</v>
      </c>
      <c r="AD327" s="3" t="s">
        <v>1333</v>
      </c>
      <c r="AE327" s="3" t="s">
        <v>24</v>
      </c>
      <c r="AF327" s="3" t="s">
        <v>166</v>
      </c>
      <c r="AG327" s="3" t="s">
        <v>24</v>
      </c>
      <c r="AH327" s="3" t="s">
        <v>166</v>
      </c>
      <c r="AI327" s="3" t="s">
        <v>4906</v>
      </c>
      <c r="AJ327" s="3" t="s">
        <v>5355</v>
      </c>
      <c r="AK327" s="3" t="s">
        <v>5356</v>
      </c>
      <c r="AL327" s="3" t="s">
        <v>4939</v>
      </c>
      <c r="AM327" s="3" t="s">
        <v>272</v>
      </c>
      <c r="AN327" s="3" t="s">
        <v>4894</v>
      </c>
      <c r="AO327" s="3" t="s">
        <v>4910</v>
      </c>
      <c r="AP327" s="3" t="s">
        <v>279</v>
      </c>
      <c r="AQ327" s="4"/>
      <c r="AR327" s="4"/>
      <c r="AS327" s="3" t="s">
        <v>1050</v>
      </c>
      <c r="AT327" s="4"/>
      <c r="AU327" s="3" t="s">
        <v>166</v>
      </c>
      <c r="AV327" s="2">
        <v>0</v>
      </c>
      <c r="AW327" s="4"/>
      <c r="AX327" s="4"/>
      <c r="AY327" s="2">
        <v>0</v>
      </c>
      <c r="AZ327" s="2">
        <v>0</v>
      </c>
      <c r="BA327" s="8">
        <v>3.85</v>
      </c>
      <c r="BB327" s="3" t="s">
        <v>268</v>
      </c>
      <c r="BC327" s="8">
        <v>1.15</v>
      </c>
    </row>
    <row r="328" ht="15" spans="1:55">
      <c r="A328" s="2">
        <v>327</v>
      </c>
      <c r="B328" s="3" t="s">
        <v>4885</v>
      </c>
      <c r="C328" s="3" t="s">
        <v>4886</v>
      </c>
      <c r="D328" s="3" t="s">
        <v>4887</v>
      </c>
      <c r="E328" s="3" t="s">
        <v>4935</v>
      </c>
      <c r="F328" s="3" t="s">
        <v>5700</v>
      </c>
      <c r="G328" s="3" t="s">
        <v>5701</v>
      </c>
      <c r="H328" s="4"/>
      <c r="I328" s="3" t="s">
        <v>5702</v>
      </c>
      <c r="J328" s="3" t="s">
        <v>4889</v>
      </c>
      <c r="K328" s="2">
        <v>600000</v>
      </c>
      <c r="L328" s="7">
        <v>189389.16</v>
      </c>
      <c r="M328" s="5">
        <v>44414</v>
      </c>
      <c r="N328" s="5">
        <v>46240</v>
      </c>
      <c r="O328" s="6">
        <v>5.75</v>
      </c>
      <c r="P328" s="7">
        <v>90783.36</v>
      </c>
      <c r="Q328" s="2">
        <v>0</v>
      </c>
      <c r="R328" s="2">
        <v>0</v>
      </c>
      <c r="S328" s="2">
        <v>0</v>
      </c>
      <c r="T328" s="2">
        <v>0</v>
      </c>
      <c r="U328" s="2">
        <v>0</v>
      </c>
      <c r="V328" s="2">
        <v>0</v>
      </c>
      <c r="W328" s="2">
        <v>0</v>
      </c>
      <c r="X328" s="2">
        <v>0</v>
      </c>
      <c r="Y328" s="2">
        <v>0</v>
      </c>
      <c r="Z328" s="2">
        <v>0</v>
      </c>
      <c r="AA328" s="3" t="s">
        <v>279</v>
      </c>
      <c r="AB328" s="3" t="s">
        <v>279</v>
      </c>
      <c r="AC328" s="3" t="s">
        <v>5252</v>
      </c>
      <c r="AD328" s="3" t="s">
        <v>1333</v>
      </c>
      <c r="AE328" s="3" t="s">
        <v>24</v>
      </c>
      <c r="AF328" s="3" t="s">
        <v>166</v>
      </c>
      <c r="AG328" s="3" t="s">
        <v>24</v>
      </c>
      <c r="AH328" s="3" t="s">
        <v>166</v>
      </c>
      <c r="AI328" s="3" t="s">
        <v>4982</v>
      </c>
      <c r="AJ328" s="3" t="s">
        <v>5703</v>
      </c>
      <c r="AK328" s="3" t="s">
        <v>5704</v>
      </c>
      <c r="AL328" s="3" t="s">
        <v>4950</v>
      </c>
      <c r="AM328" s="3" t="s">
        <v>5705</v>
      </c>
      <c r="AN328" s="3" t="s">
        <v>4894</v>
      </c>
      <c r="AO328" s="3" t="s">
        <v>5094</v>
      </c>
      <c r="AP328" s="3" t="s">
        <v>279</v>
      </c>
      <c r="AQ328" s="4"/>
      <c r="AR328" s="4"/>
      <c r="AS328" s="3" t="s">
        <v>1050</v>
      </c>
      <c r="AT328" s="4"/>
      <c r="AU328" s="3" t="s">
        <v>166</v>
      </c>
      <c r="AV328" s="2">
        <v>0</v>
      </c>
      <c r="AW328" s="2">
        <v>0</v>
      </c>
      <c r="AX328" s="4"/>
      <c r="AY328" s="2">
        <v>0</v>
      </c>
      <c r="AZ328" s="2">
        <v>0</v>
      </c>
      <c r="BA328" s="8">
        <v>3.1</v>
      </c>
      <c r="BB328" s="3" t="s">
        <v>2618</v>
      </c>
      <c r="BC328" s="8">
        <v>2.65</v>
      </c>
    </row>
    <row r="329" ht="15" spans="1:55">
      <c r="A329" s="2">
        <v>328</v>
      </c>
      <c r="B329" s="3" t="s">
        <v>4885</v>
      </c>
      <c r="C329" s="3" t="s">
        <v>4886</v>
      </c>
      <c r="D329" s="3" t="s">
        <v>4887</v>
      </c>
      <c r="E329" s="3" t="s">
        <v>4888</v>
      </c>
      <c r="F329" s="3" t="s">
        <v>5706</v>
      </c>
      <c r="G329" s="3" t="s">
        <v>5707</v>
      </c>
      <c r="H329" s="4"/>
      <c r="I329" s="3" t="s">
        <v>5708</v>
      </c>
      <c r="J329" s="3" t="s">
        <v>4889</v>
      </c>
      <c r="K329" s="2">
        <v>200000</v>
      </c>
      <c r="L329" s="2">
        <v>0</v>
      </c>
      <c r="M329" s="5">
        <v>44417</v>
      </c>
      <c r="N329" s="5">
        <v>45513</v>
      </c>
      <c r="O329" s="6">
        <v>3.95</v>
      </c>
      <c r="P329" s="7">
        <v>13150.03</v>
      </c>
      <c r="Q329" s="2">
        <v>0</v>
      </c>
      <c r="R329" s="2">
        <v>0</v>
      </c>
      <c r="S329" s="2">
        <v>0</v>
      </c>
      <c r="T329" s="2">
        <v>0</v>
      </c>
      <c r="U329" s="2">
        <v>0</v>
      </c>
      <c r="V329" s="2">
        <v>0</v>
      </c>
      <c r="W329" s="2">
        <v>0</v>
      </c>
      <c r="X329" s="2">
        <v>0</v>
      </c>
      <c r="Y329" s="2">
        <v>0</v>
      </c>
      <c r="Z329" s="2">
        <v>0</v>
      </c>
      <c r="AA329" s="3" t="s">
        <v>279</v>
      </c>
      <c r="AB329" s="3" t="s">
        <v>279</v>
      </c>
      <c r="AC329" s="3" t="s">
        <v>4939</v>
      </c>
      <c r="AD329" s="3" t="s">
        <v>270</v>
      </c>
      <c r="AE329" s="3" t="s">
        <v>166</v>
      </c>
      <c r="AF329" s="3" t="s">
        <v>166</v>
      </c>
      <c r="AG329" s="3" t="s">
        <v>24</v>
      </c>
      <c r="AH329" s="3" t="s">
        <v>166</v>
      </c>
      <c r="AI329" s="3" t="s">
        <v>4890</v>
      </c>
      <c r="AJ329" s="3" t="s">
        <v>5667</v>
      </c>
      <c r="AK329" s="3" t="s">
        <v>5668</v>
      </c>
      <c r="AL329" s="3" t="s">
        <v>4939</v>
      </c>
      <c r="AM329" s="3" t="s">
        <v>5669</v>
      </c>
      <c r="AN329" s="3" t="s">
        <v>4894</v>
      </c>
      <c r="AO329" s="3" t="s">
        <v>4910</v>
      </c>
      <c r="AP329" s="3" t="s">
        <v>279</v>
      </c>
      <c r="AQ329" s="4"/>
      <c r="AR329" s="4"/>
      <c r="AS329" s="3" t="s">
        <v>1050</v>
      </c>
      <c r="AT329" s="4"/>
      <c r="AU329" s="3" t="s">
        <v>166</v>
      </c>
      <c r="AV329" s="2">
        <v>0</v>
      </c>
      <c r="AW329" s="4"/>
      <c r="AX329" s="4"/>
      <c r="AY329" s="2">
        <v>0</v>
      </c>
      <c r="AZ329" s="2">
        <v>0</v>
      </c>
      <c r="BA329" s="8">
        <v>3.45</v>
      </c>
      <c r="BB329" s="3" t="s">
        <v>2618</v>
      </c>
      <c r="BC329" s="8">
        <v>0.5</v>
      </c>
    </row>
    <row r="330" ht="15" spans="1:55">
      <c r="A330" s="2">
        <v>329</v>
      </c>
      <c r="B330" s="3" t="s">
        <v>4885</v>
      </c>
      <c r="C330" s="3" t="s">
        <v>4886</v>
      </c>
      <c r="D330" s="3" t="s">
        <v>4887</v>
      </c>
      <c r="E330" s="3" t="s">
        <v>4888</v>
      </c>
      <c r="F330" s="3" t="s">
        <v>5709</v>
      </c>
      <c r="G330" s="3" t="s">
        <v>5710</v>
      </c>
      <c r="H330" s="4"/>
      <c r="I330" s="3" t="s">
        <v>5711</v>
      </c>
      <c r="J330" s="3" t="s">
        <v>4889</v>
      </c>
      <c r="K330" s="2">
        <v>150000</v>
      </c>
      <c r="L330" s="2">
        <v>0</v>
      </c>
      <c r="M330" s="5">
        <v>44418</v>
      </c>
      <c r="N330" s="5">
        <v>45514</v>
      </c>
      <c r="O330" s="6">
        <v>4.15</v>
      </c>
      <c r="P330" s="7">
        <v>7077.46</v>
      </c>
      <c r="Q330" s="2">
        <v>0</v>
      </c>
      <c r="R330" s="2">
        <v>0</v>
      </c>
      <c r="S330" s="2">
        <v>0</v>
      </c>
      <c r="T330" s="2">
        <v>0</v>
      </c>
      <c r="U330" s="2">
        <v>0</v>
      </c>
      <c r="V330" s="2">
        <v>0</v>
      </c>
      <c r="W330" s="2">
        <v>0</v>
      </c>
      <c r="X330" s="2">
        <v>0</v>
      </c>
      <c r="Y330" s="2">
        <v>0</v>
      </c>
      <c r="Z330" s="2">
        <v>0</v>
      </c>
      <c r="AA330" s="3" t="s">
        <v>279</v>
      </c>
      <c r="AB330" s="3" t="s">
        <v>279</v>
      </c>
      <c r="AC330" s="3" t="s">
        <v>4950</v>
      </c>
      <c r="AD330" s="3" t="s">
        <v>270</v>
      </c>
      <c r="AE330" s="3" t="s">
        <v>166</v>
      </c>
      <c r="AF330" s="3" t="s">
        <v>166</v>
      </c>
      <c r="AG330" s="3" t="s">
        <v>24</v>
      </c>
      <c r="AH330" s="3" t="s">
        <v>166</v>
      </c>
      <c r="AI330" s="3" t="s">
        <v>4890</v>
      </c>
      <c r="AJ330" s="3" t="s">
        <v>5677</v>
      </c>
      <c r="AK330" s="3" t="s">
        <v>5678</v>
      </c>
      <c r="AL330" s="3" t="s">
        <v>4950</v>
      </c>
      <c r="AM330" s="3" t="s">
        <v>5157</v>
      </c>
      <c r="AN330" s="3" t="s">
        <v>4894</v>
      </c>
      <c r="AO330" s="3" t="s">
        <v>4895</v>
      </c>
      <c r="AP330" s="3" t="s">
        <v>279</v>
      </c>
      <c r="AQ330" s="4"/>
      <c r="AR330" s="4"/>
      <c r="AS330" s="3" t="s">
        <v>599</v>
      </c>
      <c r="AT330" s="4"/>
      <c r="AU330" s="3" t="s">
        <v>166</v>
      </c>
      <c r="AV330" s="2">
        <v>0</v>
      </c>
      <c r="AW330" s="4"/>
      <c r="AX330" s="4"/>
      <c r="AY330" s="2">
        <v>0</v>
      </c>
      <c r="AZ330" s="2">
        <v>0</v>
      </c>
      <c r="BA330" s="8">
        <v>3.65</v>
      </c>
      <c r="BB330" s="3" t="s">
        <v>2618</v>
      </c>
      <c r="BC330" s="8">
        <v>0.5</v>
      </c>
    </row>
    <row r="331" ht="15" spans="1:55">
      <c r="A331" s="2">
        <v>330</v>
      </c>
      <c r="B331" s="3" t="s">
        <v>4885</v>
      </c>
      <c r="C331" s="3" t="s">
        <v>4886</v>
      </c>
      <c r="D331" s="3" t="s">
        <v>4887</v>
      </c>
      <c r="E331" s="3" t="s">
        <v>4888</v>
      </c>
      <c r="F331" s="3" t="s">
        <v>3923</v>
      </c>
      <c r="G331" s="3" t="s">
        <v>3922</v>
      </c>
      <c r="H331" s="4"/>
      <c r="I331" s="3" t="s">
        <v>3921</v>
      </c>
      <c r="J331" s="3" t="s">
        <v>4889</v>
      </c>
      <c r="K331" s="2">
        <v>300000</v>
      </c>
      <c r="L331" s="2">
        <v>0</v>
      </c>
      <c r="M331" s="5">
        <v>44418</v>
      </c>
      <c r="N331" s="5">
        <v>45514</v>
      </c>
      <c r="O331" s="6">
        <v>3.95</v>
      </c>
      <c r="P331" s="7">
        <v>28760.17</v>
      </c>
      <c r="Q331" s="2">
        <v>0</v>
      </c>
      <c r="R331" s="2">
        <v>0</v>
      </c>
      <c r="S331" s="2">
        <v>0</v>
      </c>
      <c r="T331" s="2">
        <v>0</v>
      </c>
      <c r="U331" s="2">
        <v>0</v>
      </c>
      <c r="V331" s="2">
        <v>0</v>
      </c>
      <c r="W331" s="2">
        <v>0</v>
      </c>
      <c r="X331" s="2">
        <v>0</v>
      </c>
      <c r="Y331" s="2">
        <v>0</v>
      </c>
      <c r="Z331" s="2">
        <v>0</v>
      </c>
      <c r="AA331" s="3" t="s">
        <v>279</v>
      </c>
      <c r="AB331" s="3" t="s">
        <v>279</v>
      </c>
      <c r="AC331" s="3" t="s">
        <v>4950</v>
      </c>
      <c r="AD331" s="3" t="s">
        <v>270</v>
      </c>
      <c r="AE331" s="3" t="s">
        <v>166</v>
      </c>
      <c r="AF331" s="3" t="s">
        <v>166</v>
      </c>
      <c r="AG331" s="3" t="s">
        <v>24</v>
      </c>
      <c r="AH331" s="3" t="s">
        <v>166</v>
      </c>
      <c r="AI331" s="3" t="s">
        <v>4890</v>
      </c>
      <c r="AJ331" s="3" t="s">
        <v>5005</v>
      </c>
      <c r="AK331" s="3" t="s">
        <v>5006</v>
      </c>
      <c r="AL331" s="3" t="s">
        <v>288</v>
      </c>
      <c r="AM331" s="3" t="s">
        <v>4909</v>
      </c>
      <c r="AN331" s="3" t="s">
        <v>4894</v>
      </c>
      <c r="AO331" s="3" t="s">
        <v>4895</v>
      </c>
      <c r="AP331" s="3" t="s">
        <v>279</v>
      </c>
      <c r="AQ331" s="4"/>
      <c r="AR331" s="4"/>
      <c r="AS331" s="3" t="s">
        <v>1050</v>
      </c>
      <c r="AT331" s="4"/>
      <c r="AU331" s="3" t="s">
        <v>166</v>
      </c>
      <c r="AV331" s="2">
        <v>0</v>
      </c>
      <c r="AW331" s="4"/>
      <c r="AX331" s="4"/>
      <c r="AY331" s="2">
        <v>0</v>
      </c>
      <c r="AZ331" s="2">
        <v>0</v>
      </c>
      <c r="BA331" s="8">
        <v>3.45</v>
      </c>
      <c r="BB331" s="3" t="s">
        <v>2618</v>
      </c>
      <c r="BC331" s="8">
        <v>0.5</v>
      </c>
    </row>
    <row r="332" ht="15" spans="1:55">
      <c r="A332" s="2">
        <v>331</v>
      </c>
      <c r="B332" s="3" t="s">
        <v>4885</v>
      </c>
      <c r="C332" s="3" t="s">
        <v>4886</v>
      </c>
      <c r="D332" s="3" t="s">
        <v>4887</v>
      </c>
      <c r="E332" s="3" t="s">
        <v>4902</v>
      </c>
      <c r="F332" s="3" t="s">
        <v>5712</v>
      </c>
      <c r="G332" s="3" t="s">
        <v>5713</v>
      </c>
      <c r="H332" s="4"/>
      <c r="I332" s="3" t="s">
        <v>5714</v>
      </c>
      <c r="J332" s="3" t="s">
        <v>4889</v>
      </c>
      <c r="K332" s="2">
        <v>1500000</v>
      </c>
      <c r="L332" s="2">
        <v>0</v>
      </c>
      <c r="M332" s="5">
        <v>44418</v>
      </c>
      <c r="N332" s="5">
        <v>44783</v>
      </c>
      <c r="O332" s="2">
        <v>6</v>
      </c>
      <c r="P332" s="7">
        <v>87540.32</v>
      </c>
      <c r="Q332" s="2">
        <v>0</v>
      </c>
      <c r="R332" s="2">
        <v>0</v>
      </c>
      <c r="S332" s="2">
        <v>0</v>
      </c>
      <c r="T332" s="2">
        <v>0</v>
      </c>
      <c r="U332" s="2">
        <v>0</v>
      </c>
      <c r="V332" s="2">
        <v>0</v>
      </c>
      <c r="W332" s="2">
        <v>0</v>
      </c>
      <c r="X332" s="2">
        <v>0</v>
      </c>
      <c r="Y332" s="2">
        <v>0</v>
      </c>
      <c r="Z332" s="2">
        <v>0</v>
      </c>
      <c r="AA332" s="3" t="s">
        <v>279</v>
      </c>
      <c r="AB332" s="3" t="s">
        <v>279</v>
      </c>
      <c r="AC332" s="3" t="s">
        <v>288</v>
      </c>
      <c r="AD332" s="3" t="s">
        <v>1333</v>
      </c>
      <c r="AE332" s="3" t="s">
        <v>24</v>
      </c>
      <c r="AF332" s="3" t="s">
        <v>166</v>
      </c>
      <c r="AG332" s="3" t="s">
        <v>24</v>
      </c>
      <c r="AH332" s="3" t="s">
        <v>166</v>
      </c>
      <c r="AI332" s="3" t="s">
        <v>4906</v>
      </c>
      <c r="AJ332" s="3" t="s">
        <v>5715</v>
      </c>
      <c r="AK332" s="3" t="s">
        <v>5716</v>
      </c>
      <c r="AL332" s="3" t="s">
        <v>288</v>
      </c>
      <c r="AM332" s="3" t="s">
        <v>4909</v>
      </c>
      <c r="AN332" s="3" t="s">
        <v>4894</v>
      </c>
      <c r="AO332" s="3" t="s">
        <v>4910</v>
      </c>
      <c r="AP332" s="3" t="s">
        <v>279</v>
      </c>
      <c r="AQ332" s="4"/>
      <c r="AR332" s="4"/>
      <c r="AS332" s="3" t="s">
        <v>1050</v>
      </c>
      <c r="AT332" s="4"/>
      <c r="AU332" s="3" t="s">
        <v>166</v>
      </c>
      <c r="AV332" s="2">
        <v>0</v>
      </c>
      <c r="AW332" s="4"/>
      <c r="AX332" s="4"/>
      <c r="AY332" s="2">
        <v>0</v>
      </c>
      <c r="AZ332" s="2">
        <v>0</v>
      </c>
      <c r="BA332" s="8">
        <v>3.85</v>
      </c>
      <c r="BB332" s="3" t="s">
        <v>268</v>
      </c>
      <c r="BC332" s="8">
        <v>2.15</v>
      </c>
    </row>
    <row r="333" ht="15" spans="1:55">
      <c r="A333" s="2">
        <v>332</v>
      </c>
      <c r="B333" s="3" t="s">
        <v>4885</v>
      </c>
      <c r="C333" s="3" t="s">
        <v>4886</v>
      </c>
      <c r="D333" s="3" t="s">
        <v>4887</v>
      </c>
      <c r="E333" s="3" t="s">
        <v>4902</v>
      </c>
      <c r="F333" s="3" t="s">
        <v>5717</v>
      </c>
      <c r="G333" s="3" t="s">
        <v>5718</v>
      </c>
      <c r="H333" s="4"/>
      <c r="I333" s="3" t="s">
        <v>5719</v>
      </c>
      <c r="J333" s="3" t="s">
        <v>4889</v>
      </c>
      <c r="K333" s="2">
        <v>500000</v>
      </c>
      <c r="L333" s="2">
        <v>0</v>
      </c>
      <c r="M333" s="5">
        <v>44418</v>
      </c>
      <c r="N333" s="5">
        <v>44783</v>
      </c>
      <c r="O333" s="2">
        <v>5</v>
      </c>
      <c r="P333" s="7">
        <v>24002.17</v>
      </c>
      <c r="Q333" s="2">
        <v>0</v>
      </c>
      <c r="R333" s="2">
        <v>0</v>
      </c>
      <c r="S333" s="2">
        <v>0</v>
      </c>
      <c r="T333" s="2">
        <v>0</v>
      </c>
      <c r="U333" s="2">
        <v>0</v>
      </c>
      <c r="V333" s="2">
        <v>0</v>
      </c>
      <c r="W333" s="2">
        <v>0</v>
      </c>
      <c r="X333" s="2">
        <v>0</v>
      </c>
      <c r="Y333" s="2">
        <v>0</v>
      </c>
      <c r="Z333" s="2">
        <v>0</v>
      </c>
      <c r="AA333" s="3" t="s">
        <v>279</v>
      </c>
      <c r="AB333" s="3" t="s">
        <v>279</v>
      </c>
      <c r="AC333" s="3" t="s">
        <v>4939</v>
      </c>
      <c r="AD333" s="3" t="s">
        <v>1333</v>
      </c>
      <c r="AE333" s="3" t="s">
        <v>24</v>
      </c>
      <c r="AF333" s="3" t="s">
        <v>166</v>
      </c>
      <c r="AG333" s="3" t="s">
        <v>24</v>
      </c>
      <c r="AH333" s="3" t="s">
        <v>166</v>
      </c>
      <c r="AI333" s="3" t="s">
        <v>4906</v>
      </c>
      <c r="AJ333" s="3" t="s">
        <v>5355</v>
      </c>
      <c r="AK333" s="3" t="s">
        <v>5356</v>
      </c>
      <c r="AL333" s="3" t="s">
        <v>4939</v>
      </c>
      <c r="AM333" s="3" t="s">
        <v>272</v>
      </c>
      <c r="AN333" s="3" t="s">
        <v>4894</v>
      </c>
      <c r="AO333" s="3" t="s">
        <v>4910</v>
      </c>
      <c r="AP333" s="3" t="s">
        <v>279</v>
      </c>
      <c r="AQ333" s="4"/>
      <c r="AR333" s="4"/>
      <c r="AS333" s="3" t="s">
        <v>1050</v>
      </c>
      <c r="AT333" s="4"/>
      <c r="AU333" s="3" t="s">
        <v>166</v>
      </c>
      <c r="AV333" s="2">
        <v>0</v>
      </c>
      <c r="AW333" s="4"/>
      <c r="AX333" s="4"/>
      <c r="AY333" s="2">
        <v>0</v>
      </c>
      <c r="AZ333" s="2">
        <v>0</v>
      </c>
      <c r="BA333" s="8">
        <v>3.85</v>
      </c>
      <c r="BB333" s="3" t="s">
        <v>268</v>
      </c>
      <c r="BC333" s="8">
        <v>1.15</v>
      </c>
    </row>
    <row r="334" ht="15" spans="1:55">
      <c r="A334" s="2">
        <v>333</v>
      </c>
      <c r="B334" s="3" t="s">
        <v>4885</v>
      </c>
      <c r="C334" s="3" t="s">
        <v>4886</v>
      </c>
      <c r="D334" s="3" t="s">
        <v>4887</v>
      </c>
      <c r="E334" s="3" t="s">
        <v>4935</v>
      </c>
      <c r="F334" s="3" t="s">
        <v>5720</v>
      </c>
      <c r="G334" s="3" t="s">
        <v>5721</v>
      </c>
      <c r="H334" s="4"/>
      <c r="I334" s="3" t="s">
        <v>5722</v>
      </c>
      <c r="J334" s="3" t="s">
        <v>4889</v>
      </c>
      <c r="K334" s="2">
        <v>300000</v>
      </c>
      <c r="L334" s="2">
        <v>0</v>
      </c>
      <c r="M334" s="5">
        <v>44426</v>
      </c>
      <c r="N334" s="5">
        <v>45522</v>
      </c>
      <c r="O334" s="6">
        <v>3.95</v>
      </c>
      <c r="P334" s="7">
        <v>30820.54</v>
      </c>
      <c r="Q334" s="2">
        <v>0</v>
      </c>
      <c r="R334" s="2">
        <v>0</v>
      </c>
      <c r="S334" s="2">
        <v>0</v>
      </c>
      <c r="T334" s="2">
        <v>0</v>
      </c>
      <c r="U334" s="2">
        <v>0</v>
      </c>
      <c r="V334" s="2">
        <v>0</v>
      </c>
      <c r="W334" s="2">
        <v>0</v>
      </c>
      <c r="X334" s="2">
        <v>0</v>
      </c>
      <c r="Y334" s="2">
        <v>0</v>
      </c>
      <c r="Z334" s="2">
        <v>0</v>
      </c>
      <c r="AA334" s="3" t="s">
        <v>4897</v>
      </c>
      <c r="AB334" s="3" t="s">
        <v>279</v>
      </c>
      <c r="AC334" s="3" t="s">
        <v>288</v>
      </c>
      <c r="AD334" s="3" t="s">
        <v>1333</v>
      </c>
      <c r="AE334" s="3" t="s">
        <v>24</v>
      </c>
      <c r="AF334" s="3" t="s">
        <v>166</v>
      </c>
      <c r="AG334" s="3" t="s">
        <v>24</v>
      </c>
      <c r="AH334" s="3" t="s">
        <v>166</v>
      </c>
      <c r="AI334" s="3" t="s">
        <v>4890</v>
      </c>
      <c r="AJ334" s="3" t="s">
        <v>5005</v>
      </c>
      <c r="AK334" s="3" t="s">
        <v>5006</v>
      </c>
      <c r="AL334" s="3" t="s">
        <v>288</v>
      </c>
      <c r="AM334" s="3" t="s">
        <v>4909</v>
      </c>
      <c r="AN334" s="3" t="s">
        <v>4894</v>
      </c>
      <c r="AO334" s="3" t="s">
        <v>4910</v>
      </c>
      <c r="AP334" s="3" t="s">
        <v>279</v>
      </c>
      <c r="AQ334" s="4"/>
      <c r="AR334" s="4"/>
      <c r="AS334" s="3" t="s">
        <v>1050</v>
      </c>
      <c r="AT334" s="4"/>
      <c r="AU334" s="3" t="s">
        <v>166</v>
      </c>
      <c r="AV334" s="2">
        <v>0</v>
      </c>
      <c r="AW334" s="4"/>
      <c r="AX334" s="4"/>
      <c r="AY334" s="2">
        <v>0</v>
      </c>
      <c r="AZ334" s="2">
        <v>0</v>
      </c>
      <c r="BA334" s="8">
        <v>3.45</v>
      </c>
      <c r="BB334" s="3" t="s">
        <v>2618</v>
      </c>
      <c r="BC334" s="8">
        <v>0.5</v>
      </c>
    </row>
    <row r="335" ht="15" spans="1:55">
      <c r="A335" s="2">
        <v>334</v>
      </c>
      <c r="B335" s="3" t="s">
        <v>4885</v>
      </c>
      <c r="C335" s="3" t="s">
        <v>4886</v>
      </c>
      <c r="D335" s="3" t="s">
        <v>4887</v>
      </c>
      <c r="E335" s="3" t="s">
        <v>4902</v>
      </c>
      <c r="F335" s="3" t="s">
        <v>5102</v>
      </c>
      <c r="G335" s="3" t="s">
        <v>5103</v>
      </c>
      <c r="H335" s="4"/>
      <c r="I335" s="3" t="s">
        <v>5723</v>
      </c>
      <c r="J335" s="3" t="s">
        <v>4889</v>
      </c>
      <c r="K335" s="2">
        <v>1500000</v>
      </c>
      <c r="L335" s="2">
        <v>0</v>
      </c>
      <c r="M335" s="5">
        <v>44421</v>
      </c>
      <c r="N335" s="5">
        <v>44786</v>
      </c>
      <c r="O335" s="6">
        <v>6.6</v>
      </c>
      <c r="P335" s="7">
        <v>96917.48</v>
      </c>
      <c r="Q335" s="2">
        <v>0</v>
      </c>
      <c r="R335" s="2">
        <v>0</v>
      </c>
      <c r="S335" s="2">
        <v>0</v>
      </c>
      <c r="T335" s="2">
        <v>0</v>
      </c>
      <c r="U335" s="2">
        <v>0</v>
      </c>
      <c r="V335" s="2">
        <v>0</v>
      </c>
      <c r="W335" s="2">
        <v>0</v>
      </c>
      <c r="X335" s="2">
        <v>0</v>
      </c>
      <c r="Y335" s="2">
        <v>0</v>
      </c>
      <c r="Z335" s="2">
        <v>0</v>
      </c>
      <c r="AA335" s="3" t="s">
        <v>279</v>
      </c>
      <c r="AB335" s="3" t="s">
        <v>279</v>
      </c>
      <c r="AC335" s="3" t="s">
        <v>4932</v>
      </c>
      <c r="AD335" s="3" t="s">
        <v>1333</v>
      </c>
      <c r="AE335" s="3" t="s">
        <v>24</v>
      </c>
      <c r="AF335" s="3" t="s">
        <v>166</v>
      </c>
      <c r="AG335" s="3" t="s">
        <v>24</v>
      </c>
      <c r="AH335" s="3" t="s">
        <v>166</v>
      </c>
      <c r="AI335" s="3" t="s">
        <v>4906</v>
      </c>
      <c r="AJ335" s="3" t="s">
        <v>5005</v>
      </c>
      <c r="AK335" s="3" t="s">
        <v>5006</v>
      </c>
      <c r="AL335" s="3" t="s">
        <v>288</v>
      </c>
      <c r="AM335" s="3" t="s">
        <v>4909</v>
      </c>
      <c r="AN335" s="3" t="s">
        <v>4894</v>
      </c>
      <c r="AO335" s="3" t="s">
        <v>4910</v>
      </c>
      <c r="AP335" s="3" t="s">
        <v>279</v>
      </c>
      <c r="AQ335" s="4"/>
      <c r="AR335" s="4"/>
      <c r="AS335" s="3" t="s">
        <v>1050</v>
      </c>
      <c r="AT335" s="4"/>
      <c r="AU335" s="3" t="s">
        <v>166</v>
      </c>
      <c r="AV335" s="2">
        <v>0</v>
      </c>
      <c r="AW335" s="4"/>
      <c r="AX335" s="4"/>
      <c r="AY335" s="2">
        <v>0</v>
      </c>
      <c r="AZ335" s="2">
        <v>0</v>
      </c>
      <c r="BA335" s="8">
        <v>3.85</v>
      </c>
      <c r="BB335" s="3" t="s">
        <v>268</v>
      </c>
      <c r="BC335" s="8">
        <v>2.75</v>
      </c>
    </row>
    <row r="336" ht="15" spans="1:55">
      <c r="A336" s="2">
        <v>335</v>
      </c>
      <c r="B336" s="3" t="s">
        <v>4885</v>
      </c>
      <c r="C336" s="3" t="s">
        <v>4886</v>
      </c>
      <c r="D336" s="3" t="s">
        <v>4887</v>
      </c>
      <c r="E336" s="3" t="s">
        <v>4935</v>
      </c>
      <c r="F336" s="3" t="s">
        <v>5724</v>
      </c>
      <c r="G336" s="3" t="s">
        <v>5725</v>
      </c>
      <c r="H336" s="4"/>
      <c r="I336" s="3" t="s">
        <v>5726</v>
      </c>
      <c r="J336" s="3" t="s">
        <v>4889</v>
      </c>
      <c r="K336" s="2">
        <v>250000</v>
      </c>
      <c r="L336" s="2">
        <v>0</v>
      </c>
      <c r="M336" s="5">
        <v>44424</v>
      </c>
      <c r="N336" s="5">
        <v>45520</v>
      </c>
      <c r="O336" s="6">
        <v>3.95</v>
      </c>
      <c r="P336" s="7">
        <v>24576.87</v>
      </c>
      <c r="Q336" s="2">
        <v>0</v>
      </c>
      <c r="R336" s="2">
        <v>0</v>
      </c>
      <c r="S336" s="2">
        <v>0</v>
      </c>
      <c r="T336" s="2">
        <v>0</v>
      </c>
      <c r="U336" s="2">
        <v>0</v>
      </c>
      <c r="V336" s="2">
        <v>0</v>
      </c>
      <c r="W336" s="2">
        <v>0</v>
      </c>
      <c r="X336" s="2">
        <v>0</v>
      </c>
      <c r="Y336" s="2">
        <v>0</v>
      </c>
      <c r="Z336" s="2">
        <v>0</v>
      </c>
      <c r="AA336" s="3" t="s">
        <v>279</v>
      </c>
      <c r="AB336" s="3" t="s">
        <v>279</v>
      </c>
      <c r="AC336" s="3" t="s">
        <v>4939</v>
      </c>
      <c r="AD336" s="3" t="s">
        <v>1333</v>
      </c>
      <c r="AE336" s="3" t="s">
        <v>24</v>
      </c>
      <c r="AF336" s="3" t="s">
        <v>166</v>
      </c>
      <c r="AG336" s="3" t="s">
        <v>24</v>
      </c>
      <c r="AH336" s="3" t="s">
        <v>166</v>
      </c>
      <c r="AI336" s="3" t="s">
        <v>4890</v>
      </c>
      <c r="AJ336" s="3" t="s">
        <v>5428</v>
      </c>
      <c r="AK336" s="3" t="s">
        <v>5429</v>
      </c>
      <c r="AL336" s="3" t="s">
        <v>4939</v>
      </c>
      <c r="AM336" s="3" t="s">
        <v>3757</v>
      </c>
      <c r="AN336" s="3" t="s">
        <v>4894</v>
      </c>
      <c r="AO336" s="3" t="s">
        <v>4910</v>
      </c>
      <c r="AP336" s="3" t="s">
        <v>279</v>
      </c>
      <c r="AQ336" s="4"/>
      <c r="AR336" s="4"/>
      <c r="AS336" s="3" t="s">
        <v>1050</v>
      </c>
      <c r="AT336" s="4"/>
      <c r="AU336" s="3" t="s">
        <v>166</v>
      </c>
      <c r="AV336" s="2">
        <v>0</v>
      </c>
      <c r="AW336" s="4"/>
      <c r="AX336" s="4"/>
      <c r="AY336" s="2">
        <v>0</v>
      </c>
      <c r="AZ336" s="2">
        <v>0</v>
      </c>
      <c r="BA336" s="8">
        <v>3.45</v>
      </c>
      <c r="BB336" s="3" t="s">
        <v>2618</v>
      </c>
      <c r="BC336" s="8">
        <v>0.5</v>
      </c>
    </row>
    <row r="337" ht="15" spans="1:55">
      <c r="A337" s="2">
        <v>336</v>
      </c>
      <c r="B337" s="3" t="s">
        <v>4885</v>
      </c>
      <c r="C337" s="3" t="s">
        <v>4886</v>
      </c>
      <c r="D337" s="3" t="s">
        <v>4887</v>
      </c>
      <c r="E337" s="3" t="s">
        <v>4902</v>
      </c>
      <c r="F337" s="3" t="s">
        <v>5727</v>
      </c>
      <c r="G337" s="3" t="s">
        <v>5728</v>
      </c>
      <c r="H337" s="4"/>
      <c r="I337" s="3" t="s">
        <v>5729</v>
      </c>
      <c r="J337" s="3" t="s">
        <v>4889</v>
      </c>
      <c r="K337" s="2">
        <v>800000</v>
      </c>
      <c r="L337" s="2">
        <v>0</v>
      </c>
      <c r="M337" s="5">
        <v>44424</v>
      </c>
      <c r="N337" s="5">
        <v>44789</v>
      </c>
      <c r="O337" s="2">
        <v>5</v>
      </c>
      <c r="P337" s="7">
        <v>39374.33</v>
      </c>
      <c r="Q337" s="2">
        <v>0</v>
      </c>
      <c r="R337" s="2">
        <v>0</v>
      </c>
      <c r="S337" s="2">
        <v>0</v>
      </c>
      <c r="T337" s="2">
        <v>0</v>
      </c>
      <c r="U337" s="2">
        <v>0</v>
      </c>
      <c r="V337" s="2">
        <v>0</v>
      </c>
      <c r="W337" s="2">
        <v>0</v>
      </c>
      <c r="X337" s="2">
        <v>0</v>
      </c>
      <c r="Y337" s="2">
        <v>0</v>
      </c>
      <c r="Z337" s="2">
        <v>0</v>
      </c>
      <c r="AA337" s="3" t="s">
        <v>279</v>
      </c>
      <c r="AB337" s="3" t="s">
        <v>279</v>
      </c>
      <c r="AC337" s="3" t="s">
        <v>288</v>
      </c>
      <c r="AD337" s="3" t="s">
        <v>1333</v>
      </c>
      <c r="AE337" s="3" t="s">
        <v>24</v>
      </c>
      <c r="AF337" s="3" t="s">
        <v>166</v>
      </c>
      <c r="AG337" s="3" t="s">
        <v>24</v>
      </c>
      <c r="AH337" s="3" t="s">
        <v>166</v>
      </c>
      <c r="AI337" s="3" t="s">
        <v>4906</v>
      </c>
      <c r="AJ337" s="3" t="s">
        <v>5124</v>
      </c>
      <c r="AK337" s="3" t="s">
        <v>5125</v>
      </c>
      <c r="AL337" s="3" t="s">
        <v>288</v>
      </c>
      <c r="AM337" s="3" t="s">
        <v>4909</v>
      </c>
      <c r="AN337" s="3" t="s">
        <v>4894</v>
      </c>
      <c r="AO337" s="3" t="s">
        <v>4910</v>
      </c>
      <c r="AP337" s="3" t="s">
        <v>279</v>
      </c>
      <c r="AQ337" s="4"/>
      <c r="AR337" s="4"/>
      <c r="AS337" s="3" t="s">
        <v>1050</v>
      </c>
      <c r="AT337" s="4"/>
      <c r="AU337" s="3" t="s">
        <v>166</v>
      </c>
      <c r="AV337" s="2">
        <v>0</v>
      </c>
      <c r="AW337" s="4"/>
      <c r="AX337" s="4"/>
      <c r="AY337" s="2">
        <v>0</v>
      </c>
      <c r="AZ337" s="2">
        <v>0</v>
      </c>
      <c r="BA337" s="8">
        <v>3.85</v>
      </c>
      <c r="BB337" s="3" t="s">
        <v>268</v>
      </c>
      <c r="BC337" s="8">
        <v>1.15</v>
      </c>
    </row>
    <row r="338" ht="15" spans="1:55">
      <c r="A338" s="2">
        <v>337</v>
      </c>
      <c r="B338" s="3" t="s">
        <v>4885</v>
      </c>
      <c r="C338" s="3" t="s">
        <v>4886</v>
      </c>
      <c r="D338" s="3" t="s">
        <v>4960</v>
      </c>
      <c r="E338" s="3" t="s">
        <v>5730</v>
      </c>
      <c r="F338" s="3" t="s">
        <v>5731</v>
      </c>
      <c r="G338" s="3" t="s">
        <v>5732</v>
      </c>
      <c r="H338" s="4"/>
      <c r="I338" s="3" t="s">
        <v>5733</v>
      </c>
      <c r="J338" s="3" t="s">
        <v>4889</v>
      </c>
      <c r="K338" s="2">
        <v>400000</v>
      </c>
      <c r="L338" s="2">
        <v>0</v>
      </c>
      <c r="M338" s="5">
        <v>44424</v>
      </c>
      <c r="N338" s="5">
        <v>48076</v>
      </c>
      <c r="O338" s="6">
        <v>7.55</v>
      </c>
      <c r="P338" s="7">
        <v>84488.96</v>
      </c>
      <c r="Q338" s="2">
        <v>0</v>
      </c>
      <c r="R338" s="2">
        <v>0</v>
      </c>
      <c r="S338" s="2">
        <v>0</v>
      </c>
      <c r="T338" s="2">
        <v>0</v>
      </c>
      <c r="U338" s="2">
        <v>0</v>
      </c>
      <c r="V338" s="2">
        <v>0</v>
      </c>
      <c r="W338" s="2">
        <v>0</v>
      </c>
      <c r="X338" s="2">
        <v>0</v>
      </c>
      <c r="Y338" s="2">
        <v>0</v>
      </c>
      <c r="Z338" s="2">
        <v>0</v>
      </c>
      <c r="AA338" s="3" t="s">
        <v>279</v>
      </c>
      <c r="AB338" s="3" t="s">
        <v>279</v>
      </c>
      <c r="AC338" s="3" t="s">
        <v>288</v>
      </c>
      <c r="AD338" s="3" t="s">
        <v>1333</v>
      </c>
      <c r="AE338" s="3" t="s">
        <v>24</v>
      </c>
      <c r="AF338" s="3" t="s">
        <v>166</v>
      </c>
      <c r="AG338" s="3" t="s">
        <v>24</v>
      </c>
      <c r="AH338" s="3" t="s">
        <v>166</v>
      </c>
      <c r="AI338" s="3" t="s">
        <v>5082</v>
      </c>
      <c r="AJ338" s="3" t="s">
        <v>4983</v>
      </c>
      <c r="AK338" s="3" t="s">
        <v>4984</v>
      </c>
      <c r="AL338" s="3" t="s">
        <v>1566</v>
      </c>
      <c r="AM338" s="3" t="s">
        <v>4985</v>
      </c>
      <c r="AN338" s="3" t="s">
        <v>4894</v>
      </c>
      <c r="AO338" s="3" t="s">
        <v>4967</v>
      </c>
      <c r="AP338" s="3" t="s">
        <v>279</v>
      </c>
      <c r="AQ338" s="4"/>
      <c r="AR338" s="4"/>
      <c r="AS338" s="3" t="s">
        <v>1050</v>
      </c>
      <c r="AT338" s="4"/>
      <c r="AU338" s="3" t="s">
        <v>166</v>
      </c>
      <c r="AV338" s="2">
        <v>0</v>
      </c>
      <c r="AW338" s="4"/>
      <c r="AX338" s="4"/>
      <c r="AY338" s="2">
        <v>0</v>
      </c>
      <c r="AZ338" s="2">
        <v>0</v>
      </c>
      <c r="BA338" s="8">
        <v>4.2</v>
      </c>
      <c r="BB338" s="3" t="s">
        <v>2618</v>
      </c>
      <c r="BC338" s="8">
        <v>3.35</v>
      </c>
    </row>
    <row r="339" ht="15" spans="1:55">
      <c r="A339" s="2">
        <v>338</v>
      </c>
      <c r="B339" s="3" t="s">
        <v>4885</v>
      </c>
      <c r="C339" s="3" t="s">
        <v>4886</v>
      </c>
      <c r="D339" s="3" t="s">
        <v>4887</v>
      </c>
      <c r="E339" s="3" t="s">
        <v>4902</v>
      </c>
      <c r="F339" s="3" t="s">
        <v>5734</v>
      </c>
      <c r="G339" s="3" t="s">
        <v>5735</v>
      </c>
      <c r="H339" s="4"/>
      <c r="I339" s="3" t="s">
        <v>5736</v>
      </c>
      <c r="J339" s="3" t="s">
        <v>4889</v>
      </c>
      <c r="K339" s="2">
        <v>1600000</v>
      </c>
      <c r="L339" s="2">
        <v>0</v>
      </c>
      <c r="M339" s="5">
        <v>44427</v>
      </c>
      <c r="N339" s="5">
        <v>44792</v>
      </c>
      <c r="O339" s="2">
        <v>5</v>
      </c>
      <c r="P339" s="7">
        <v>78317.17</v>
      </c>
      <c r="Q339" s="2">
        <v>0</v>
      </c>
      <c r="R339" s="2">
        <v>0</v>
      </c>
      <c r="S339" s="2">
        <v>0</v>
      </c>
      <c r="T339" s="2">
        <v>0</v>
      </c>
      <c r="U339" s="2">
        <v>0</v>
      </c>
      <c r="V339" s="2">
        <v>0</v>
      </c>
      <c r="W339" s="2">
        <v>0</v>
      </c>
      <c r="X339" s="2">
        <v>0</v>
      </c>
      <c r="Y339" s="2">
        <v>0</v>
      </c>
      <c r="Z339" s="2">
        <v>0</v>
      </c>
      <c r="AA339" s="3" t="s">
        <v>279</v>
      </c>
      <c r="AB339" s="3" t="s">
        <v>279</v>
      </c>
      <c r="AC339" s="3" t="s">
        <v>4939</v>
      </c>
      <c r="AD339" s="3" t="s">
        <v>1333</v>
      </c>
      <c r="AE339" s="3" t="s">
        <v>24</v>
      </c>
      <c r="AF339" s="3" t="s">
        <v>166</v>
      </c>
      <c r="AG339" s="3" t="s">
        <v>24</v>
      </c>
      <c r="AH339" s="3" t="s">
        <v>166</v>
      </c>
      <c r="AI339" s="3" t="s">
        <v>4906</v>
      </c>
      <c r="AJ339" s="3" t="s">
        <v>5397</v>
      </c>
      <c r="AK339" s="3" t="s">
        <v>5398</v>
      </c>
      <c r="AL339" s="3" t="s">
        <v>4939</v>
      </c>
      <c r="AM339" s="3" t="s">
        <v>272</v>
      </c>
      <c r="AN339" s="3" t="s">
        <v>4894</v>
      </c>
      <c r="AO339" s="3" t="s">
        <v>4910</v>
      </c>
      <c r="AP339" s="3" t="s">
        <v>279</v>
      </c>
      <c r="AQ339" s="4"/>
      <c r="AR339" s="4"/>
      <c r="AS339" s="3" t="s">
        <v>599</v>
      </c>
      <c r="AT339" s="4"/>
      <c r="AU339" s="3" t="s">
        <v>166</v>
      </c>
      <c r="AV339" s="2">
        <v>0</v>
      </c>
      <c r="AW339" s="4"/>
      <c r="AX339" s="4"/>
      <c r="AY339" s="2">
        <v>0</v>
      </c>
      <c r="AZ339" s="2">
        <v>0</v>
      </c>
      <c r="BA339" s="8">
        <v>3.85</v>
      </c>
      <c r="BB339" s="3" t="s">
        <v>268</v>
      </c>
      <c r="BC339" s="8">
        <v>1.15</v>
      </c>
    </row>
    <row r="340" ht="15" spans="1:55">
      <c r="A340" s="2">
        <v>339</v>
      </c>
      <c r="B340" s="3" t="s">
        <v>4885</v>
      </c>
      <c r="C340" s="3" t="s">
        <v>4886</v>
      </c>
      <c r="D340" s="3" t="s">
        <v>4887</v>
      </c>
      <c r="E340" s="3" t="s">
        <v>4935</v>
      </c>
      <c r="F340" s="3" t="s">
        <v>5737</v>
      </c>
      <c r="G340" s="3" t="s">
        <v>5738</v>
      </c>
      <c r="H340" s="4"/>
      <c r="I340" s="3" t="s">
        <v>5739</v>
      </c>
      <c r="J340" s="3" t="s">
        <v>4889</v>
      </c>
      <c r="K340" s="2">
        <v>60000</v>
      </c>
      <c r="L340" s="2">
        <v>0</v>
      </c>
      <c r="M340" s="5">
        <v>44439</v>
      </c>
      <c r="N340" s="5">
        <v>45535</v>
      </c>
      <c r="O340" s="6">
        <v>3.95</v>
      </c>
      <c r="P340" s="7">
        <v>3801.17</v>
      </c>
      <c r="Q340" s="2">
        <v>0</v>
      </c>
      <c r="R340" s="2">
        <v>0</v>
      </c>
      <c r="S340" s="2">
        <v>0</v>
      </c>
      <c r="T340" s="2">
        <v>0</v>
      </c>
      <c r="U340" s="2">
        <v>0</v>
      </c>
      <c r="V340" s="2">
        <v>0</v>
      </c>
      <c r="W340" s="2">
        <v>0</v>
      </c>
      <c r="X340" s="2">
        <v>0</v>
      </c>
      <c r="Y340" s="2">
        <v>0</v>
      </c>
      <c r="Z340" s="2">
        <v>0</v>
      </c>
      <c r="AA340" s="3" t="s">
        <v>279</v>
      </c>
      <c r="AB340" s="3" t="s">
        <v>279</v>
      </c>
      <c r="AC340" s="3" t="s">
        <v>4900</v>
      </c>
      <c r="AD340" s="3" t="s">
        <v>1333</v>
      </c>
      <c r="AE340" s="3" t="s">
        <v>24</v>
      </c>
      <c r="AF340" s="3" t="s">
        <v>166</v>
      </c>
      <c r="AG340" s="3" t="s">
        <v>24</v>
      </c>
      <c r="AH340" s="3" t="s">
        <v>166</v>
      </c>
      <c r="AI340" s="3" t="s">
        <v>4890</v>
      </c>
      <c r="AJ340" s="3" t="s">
        <v>4951</v>
      </c>
      <c r="AK340" s="3" t="s">
        <v>4952</v>
      </c>
      <c r="AL340" s="3" t="s">
        <v>4900</v>
      </c>
      <c r="AM340" s="3" t="s">
        <v>4953</v>
      </c>
      <c r="AN340" s="3" t="s">
        <v>4894</v>
      </c>
      <c r="AO340" s="3" t="s">
        <v>4895</v>
      </c>
      <c r="AP340" s="3" t="s">
        <v>279</v>
      </c>
      <c r="AQ340" s="4"/>
      <c r="AR340" s="4"/>
      <c r="AS340" s="3" t="s">
        <v>599</v>
      </c>
      <c r="AT340" s="4"/>
      <c r="AU340" s="3" t="s">
        <v>166</v>
      </c>
      <c r="AV340" s="2">
        <v>0</v>
      </c>
      <c r="AW340" s="4"/>
      <c r="AX340" s="4"/>
      <c r="AY340" s="2">
        <v>0</v>
      </c>
      <c r="AZ340" s="2">
        <v>0</v>
      </c>
      <c r="BA340" s="8">
        <v>3.45</v>
      </c>
      <c r="BB340" s="3" t="s">
        <v>2618</v>
      </c>
      <c r="BC340" s="8">
        <v>0.5</v>
      </c>
    </row>
    <row r="341" ht="15" spans="1:55">
      <c r="A341" s="2">
        <v>340</v>
      </c>
      <c r="B341" s="3" t="s">
        <v>4885</v>
      </c>
      <c r="C341" s="3" t="s">
        <v>4886</v>
      </c>
      <c r="D341" s="3" t="s">
        <v>4887</v>
      </c>
      <c r="E341" s="3" t="s">
        <v>4902</v>
      </c>
      <c r="F341" s="3" t="s">
        <v>5740</v>
      </c>
      <c r="G341" s="3" t="s">
        <v>5741</v>
      </c>
      <c r="H341" s="4"/>
      <c r="I341" s="3" t="s">
        <v>5742</v>
      </c>
      <c r="J341" s="3" t="s">
        <v>4889</v>
      </c>
      <c r="K341" s="2">
        <v>1000000</v>
      </c>
      <c r="L341" s="2">
        <v>0</v>
      </c>
      <c r="M341" s="5">
        <v>44438</v>
      </c>
      <c r="N341" s="5">
        <v>44803</v>
      </c>
      <c r="O341" s="6">
        <v>6.48</v>
      </c>
      <c r="P341" s="7">
        <v>62563.13</v>
      </c>
      <c r="Q341" s="2">
        <v>0</v>
      </c>
      <c r="R341" s="2">
        <v>0</v>
      </c>
      <c r="S341" s="2">
        <v>0</v>
      </c>
      <c r="T341" s="2">
        <v>0</v>
      </c>
      <c r="U341" s="2">
        <v>0</v>
      </c>
      <c r="V341" s="2">
        <v>0</v>
      </c>
      <c r="W341" s="2">
        <v>0</v>
      </c>
      <c r="X341" s="2">
        <v>0</v>
      </c>
      <c r="Y341" s="2">
        <v>0</v>
      </c>
      <c r="Z341" s="2">
        <v>0</v>
      </c>
      <c r="AA341" s="3" t="s">
        <v>279</v>
      </c>
      <c r="AB341" s="3" t="s">
        <v>279</v>
      </c>
      <c r="AC341" s="3" t="s">
        <v>288</v>
      </c>
      <c r="AD341" s="3" t="s">
        <v>1333</v>
      </c>
      <c r="AE341" s="3" t="s">
        <v>24</v>
      </c>
      <c r="AF341" s="3" t="s">
        <v>166</v>
      </c>
      <c r="AG341" s="3" t="s">
        <v>24</v>
      </c>
      <c r="AH341" s="3" t="s">
        <v>166</v>
      </c>
      <c r="AI341" s="3" t="s">
        <v>4906</v>
      </c>
      <c r="AJ341" s="3" t="s">
        <v>5124</v>
      </c>
      <c r="AK341" s="3" t="s">
        <v>5125</v>
      </c>
      <c r="AL341" s="3" t="s">
        <v>288</v>
      </c>
      <c r="AM341" s="3" t="s">
        <v>4909</v>
      </c>
      <c r="AN341" s="3" t="s">
        <v>4894</v>
      </c>
      <c r="AO341" s="3" t="s">
        <v>4910</v>
      </c>
      <c r="AP341" s="3" t="s">
        <v>279</v>
      </c>
      <c r="AQ341" s="4"/>
      <c r="AR341" s="4"/>
      <c r="AS341" s="3" t="s">
        <v>599</v>
      </c>
      <c r="AT341" s="4"/>
      <c r="AU341" s="3" t="s">
        <v>166</v>
      </c>
      <c r="AV341" s="2">
        <v>0</v>
      </c>
      <c r="AW341" s="4"/>
      <c r="AX341" s="4"/>
      <c r="AY341" s="2">
        <v>0</v>
      </c>
      <c r="AZ341" s="2">
        <v>0</v>
      </c>
      <c r="BA341" s="8">
        <v>3.85</v>
      </c>
      <c r="BB341" s="3" t="s">
        <v>268</v>
      </c>
      <c r="BC341" s="8">
        <v>2.63</v>
      </c>
    </row>
    <row r="342" ht="15" spans="1:55">
      <c r="A342" s="2">
        <v>341</v>
      </c>
      <c r="B342" s="3" t="s">
        <v>4885</v>
      </c>
      <c r="C342" s="3" t="s">
        <v>4886</v>
      </c>
      <c r="D342" s="3" t="s">
        <v>4887</v>
      </c>
      <c r="E342" s="3" t="s">
        <v>4902</v>
      </c>
      <c r="F342" s="3" t="s">
        <v>5743</v>
      </c>
      <c r="G342" s="3" t="s">
        <v>5744</v>
      </c>
      <c r="H342" s="4"/>
      <c r="I342" s="3" t="s">
        <v>5745</v>
      </c>
      <c r="J342" s="3" t="s">
        <v>4889</v>
      </c>
      <c r="K342" s="2">
        <v>2000000</v>
      </c>
      <c r="L342" s="2">
        <v>0</v>
      </c>
      <c r="M342" s="5">
        <v>44439</v>
      </c>
      <c r="N342" s="5">
        <v>44804</v>
      </c>
      <c r="O342" s="2">
        <v>5</v>
      </c>
      <c r="P342" s="7">
        <v>98166.1</v>
      </c>
      <c r="Q342" s="2">
        <v>0</v>
      </c>
      <c r="R342" s="2">
        <v>0</v>
      </c>
      <c r="S342" s="2">
        <v>0</v>
      </c>
      <c r="T342" s="2">
        <v>0</v>
      </c>
      <c r="U342" s="2">
        <v>0</v>
      </c>
      <c r="V342" s="2">
        <v>0</v>
      </c>
      <c r="W342" s="2">
        <v>0</v>
      </c>
      <c r="X342" s="2">
        <v>0</v>
      </c>
      <c r="Y342" s="2">
        <v>0</v>
      </c>
      <c r="Z342" s="2">
        <v>0</v>
      </c>
      <c r="AA342" s="3" t="s">
        <v>279</v>
      </c>
      <c r="AB342" s="3" t="s">
        <v>279</v>
      </c>
      <c r="AC342" s="3" t="s">
        <v>5252</v>
      </c>
      <c r="AD342" s="3" t="s">
        <v>1333</v>
      </c>
      <c r="AE342" s="3" t="s">
        <v>24</v>
      </c>
      <c r="AF342" s="3" t="s">
        <v>166</v>
      </c>
      <c r="AG342" s="3" t="s">
        <v>24</v>
      </c>
      <c r="AH342" s="3" t="s">
        <v>166</v>
      </c>
      <c r="AI342" s="3" t="s">
        <v>4906</v>
      </c>
      <c r="AJ342" s="3" t="s">
        <v>5746</v>
      </c>
      <c r="AK342" s="3" t="s">
        <v>5747</v>
      </c>
      <c r="AL342" s="3" t="s">
        <v>4939</v>
      </c>
      <c r="AM342" s="3" t="s">
        <v>5669</v>
      </c>
      <c r="AN342" s="3" t="s">
        <v>4894</v>
      </c>
      <c r="AO342" s="3" t="s">
        <v>4910</v>
      </c>
      <c r="AP342" s="3" t="s">
        <v>279</v>
      </c>
      <c r="AQ342" s="4"/>
      <c r="AR342" s="4"/>
      <c r="AS342" s="3" t="s">
        <v>599</v>
      </c>
      <c r="AT342" s="4"/>
      <c r="AU342" s="3" t="s">
        <v>166</v>
      </c>
      <c r="AV342" s="2">
        <v>0</v>
      </c>
      <c r="AW342" s="4"/>
      <c r="AX342" s="4"/>
      <c r="AY342" s="2">
        <v>0</v>
      </c>
      <c r="AZ342" s="2">
        <v>0</v>
      </c>
      <c r="BA342" s="8">
        <v>3.85</v>
      </c>
      <c r="BB342" s="3" t="s">
        <v>268</v>
      </c>
      <c r="BC342" s="8">
        <v>1.15</v>
      </c>
    </row>
    <row r="343" ht="15" spans="1:55">
      <c r="A343" s="2">
        <v>342</v>
      </c>
      <c r="B343" s="3" t="s">
        <v>4885</v>
      </c>
      <c r="C343" s="3" t="s">
        <v>4886</v>
      </c>
      <c r="D343" s="3" t="s">
        <v>4887</v>
      </c>
      <c r="E343" s="3" t="s">
        <v>4888</v>
      </c>
      <c r="F343" s="3" t="s">
        <v>5748</v>
      </c>
      <c r="G343" s="3" t="s">
        <v>5749</v>
      </c>
      <c r="H343" s="4"/>
      <c r="I343" s="3" t="s">
        <v>5750</v>
      </c>
      <c r="J343" s="3" t="s">
        <v>4889</v>
      </c>
      <c r="K343" s="2">
        <v>300000</v>
      </c>
      <c r="L343" s="2">
        <v>0</v>
      </c>
      <c r="M343" s="5">
        <v>44445</v>
      </c>
      <c r="N343" s="5">
        <v>45541</v>
      </c>
      <c r="O343" s="6">
        <v>3.95</v>
      </c>
      <c r="P343" s="7">
        <v>28828.34</v>
      </c>
      <c r="Q343" s="2">
        <v>0</v>
      </c>
      <c r="R343" s="2">
        <v>0</v>
      </c>
      <c r="S343" s="2">
        <v>0</v>
      </c>
      <c r="T343" s="2">
        <v>0</v>
      </c>
      <c r="U343" s="2">
        <v>0</v>
      </c>
      <c r="V343" s="2">
        <v>0</v>
      </c>
      <c r="W343" s="2">
        <v>0</v>
      </c>
      <c r="X343" s="2">
        <v>0</v>
      </c>
      <c r="Y343" s="2">
        <v>0</v>
      </c>
      <c r="Z343" s="2">
        <v>0</v>
      </c>
      <c r="AA343" s="3" t="s">
        <v>4897</v>
      </c>
      <c r="AB343" s="3" t="s">
        <v>279</v>
      </c>
      <c r="AC343" s="3" t="s">
        <v>288</v>
      </c>
      <c r="AD343" s="3" t="s">
        <v>270</v>
      </c>
      <c r="AE343" s="3" t="s">
        <v>166</v>
      </c>
      <c r="AF343" s="3" t="s">
        <v>166</v>
      </c>
      <c r="AG343" s="3" t="s">
        <v>24</v>
      </c>
      <c r="AH343" s="3" t="s">
        <v>166</v>
      </c>
      <c r="AI343" s="3" t="s">
        <v>4890</v>
      </c>
      <c r="AJ343" s="3" t="s">
        <v>5299</v>
      </c>
      <c r="AK343" s="3" t="s">
        <v>5300</v>
      </c>
      <c r="AL343" s="3" t="s">
        <v>288</v>
      </c>
      <c r="AM343" s="3" t="s">
        <v>4928</v>
      </c>
      <c r="AN343" s="3" t="s">
        <v>4894</v>
      </c>
      <c r="AO343" s="3" t="s">
        <v>4895</v>
      </c>
      <c r="AP343" s="3" t="s">
        <v>279</v>
      </c>
      <c r="AQ343" s="4"/>
      <c r="AR343" s="4"/>
      <c r="AS343" s="3" t="s">
        <v>1050</v>
      </c>
      <c r="AT343" s="4"/>
      <c r="AU343" s="3" t="s">
        <v>166</v>
      </c>
      <c r="AV343" s="2">
        <v>0</v>
      </c>
      <c r="AW343" s="4"/>
      <c r="AX343" s="4"/>
      <c r="AY343" s="2">
        <v>0</v>
      </c>
      <c r="AZ343" s="2">
        <v>0</v>
      </c>
      <c r="BA343" s="8">
        <v>3.45</v>
      </c>
      <c r="BB343" s="3" t="s">
        <v>2618</v>
      </c>
      <c r="BC343" s="8">
        <v>0.5</v>
      </c>
    </row>
    <row r="344" ht="15" spans="1:55">
      <c r="A344" s="2">
        <v>343</v>
      </c>
      <c r="B344" s="3" t="s">
        <v>4885</v>
      </c>
      <c r="C344" s="3" t="s">
        <v>4886</v>
      </c>
      <c r="D344" s="3" t="s">
        <v>4887</v>
      </c>
      <c r="E344" s="3" t="s">
        <v>4902</v>
      </c>
      <c r="F344" s="3" t="s">
        <v>5751</v>
      </c>
      <c r="G344" s="3" t="s">
        <v>5752</v>
      </c>
      <c r="H344" s="4"/>
      <c r="I344" s="3" t="s">
        <v>5753</v>
      </c>
      <c r="J344" s="3" t="s">
        <v>4889</v>
      </c>
      <c r="K344" s="2">
        <v>400000</v>
      </c>
      <c r="L344" s="2">
        <v>0</v>
      </c>
      <c r="M344" s="5">
        <v>44441</v>
      </c>
      <c r="N344" s="5">
        <v>44806</v>
      </c>
      <c r="O344" s="2">
        <v>7</v>
      </c>
      <c r="P344" s="2">
        <v>27562</v>
      </c>
      <c r="Q344" s="2">
        <v>0</v>
      </c>
      <c r="R344" s="2">
        <v>0</v>
      </c>
      <c r="S344" s="2">
        <v>0</v>
      </c>
      <c r="T344" s="2">
        <v>0</v>
      </c>
      <c r="U344" s="2">
        <v>0</v>
      </c>
      <c r="V344" s="2">
        <v>0</v>
      </c>
      <c r="W344" s="2">
        <v>0</v>
      </c>
      <c r="X344" s="2">
        <v>0</v>
      </c>
      <c r="Y344" s="2">
        <v>0</v>
      </c>
      <c r="Z344" s="2">
        <v>0</v>
      </c>
      <c r="AA344" s="3" t="s">
        <v>279</v>
      </c>
      <c r="AB344" s="3" t="s">
        <v>279</v>
      </c>
      <c r="AC344" s="3" t="s">
        <v>288</v>
      </c>
      <c r="AD344" s="3" t="s">
        <v>1333</v>
      </c>
      <c r="AE344" s="3" t="s">
        <v>24</v>
      </c>
      <c r="AF344" s="3" t="s">
        <v>166</v>
      </c>
      <c r="AG344" s="3" t="s">
        <v>24</v>
      </c>
      <c r="AH344" s="3" t="s">
        <v>166</v>
      </c>
      <c r="AI344" s="3" t="s">
        <v>4906</v>
      </c>
      <c r="AJ344" s="3" t="s">
        <v>5754</v>
      </c>
      <c r="AK344" s="3" t="s">
        <v>5755</v>
      </c>
      <c r="AL344" s="3" t="s">
        <v>288</v>
      </c>
      <c r="AM344" s="3" t="s">
        <v>4909</v>
      </c>
      <c r="AN344" s="3" t="s">
        <v>4894</v>
      </c>
      <c r="AO344" s="3" t="s">
        <v>4910</v>
      </c>
      <c r="AP344" s="3" t="s">
        <v>279</v>
      </c>
      <c r="AQ344" s="4"/>
      <c r="AR344" s="4"/>
      <c r="AS344" s="3" t="s">
        <v>1050</v>
      </c>
      <c r="AT344" s="4"/>
      <c r="AU344" s="3" t="s">
        <v>166</v>
      </c>
      <c r="AV344" s="2">
        <v>0</v>
      </c>
      <c r="AW344" s="4"/>
      <c r="AX344" s="4"/>
      <c r="AY344" s="2">
        <v>0</v>
      </c>
      <c r="AZ344" s="2">
        <v>0</v>
      </c>
      <c r="BA344" s="8">
        <v>3.85</v>
      </c>
      <c r="BB344" s="3" t="s">
        <v>268</v>
      </c>
      <c r="BC344" s="8">
        <v>3.15</v>
      </c>
    </row>
    <row r="345" ht="15" spans="1:55">
      <c r="A345" s="2">
        <v>344</v>
      </c>
      <c r="B345" s="3" t="s">
        <v>4885</v>
      </c>
      <c r="C345" s="3" t="s">
        <v>4886</v>
      </c>
      <c r="D345" s="3" t="s">
        <v>4887</v>
      </c>
      <c r="E345" s="3" t="s">
        <v>4902</v>
      </c>
      <c r="F345" s="3" t="s">
        <v>5142</v>
      </c>
      <c r="G345" s="3" t="s">
        <v>5143</v>
      </c>
      <c r="H345" s="4"/>
      <c r="I345" s="3" t="s">
        <v>5756</v>
      </c>
      <c r="J345" s="3" t="s">
        <v>4889</v>
      </c>
      <c r="K345" s="2">
        <v>150000</v>
      </c>
      <c r="L345" s="2">
        <v>0</v>
      </c>
      <c r="M345" s="5">
        <v>44442</v>
      </c>
      <c r="N345" s="5">
        <v>44807</v>
      </c>
      <c r="O345" s="6">
        <v>7.48</v>
      </c>
      <c r="P345" s="7">
        <v>11044.53</v>
      </c>
      <c r="Q345" s="2">
        <v>0</v>
      </c>
      <c r="R345" s="2">
        <v>0</v>
      </c>
      <c r="S345" s="2">
        <v>0</v>
      </c>
      <c r="T345" s="2">
        <v>0</v>
      </c>
      <c r="U345" s="2">
        <v>0</v>
      </c>
      <c r="V345" s="2">
        <v>0</v>
      </c>
      <c r="W345" s="2">
        <v>0</v>
      </c>
      <c r="X345" s="2">
        <v>0</v>
      </c>
      <c r="Y345" s="2">
        <v>0</v>
      </c>
      <c r="Z345" s="2">
        <v>0</v>
      </c>
      <c r="AA345" s="3" t="s">
        <v>279</v>
      </c>
      <c r="AB345" s="3" t="s">
        <v>279</v>
      </c>
      <c r="AC345" s="3" t="s">
        <v>288</v>
      </c>
      <c r="AD345" s="3" t="s">
        <v>1333</v>
      </c>
      <c r="AE345" s="3" t="s">
        <v>24</v>
      </c>
      <c r="AF345" s="3" t="s">
        <v>166</v>
      </c>
      <c r="AG345" s="3" t="s">
        <v>24</v>
      </c>
      <c r="AH345" s="3" t="s">
        <v>166</v>
      </c>
      <c r="AI345" s="3" t="s">
        <v>4906</v>
      </c>
      <c r="AJ345" s="3" t="s">
        <v>5108</v>
      </c>
      <c r="AK345" s="3" t="s">
        <v>5109</v>
      </c>
      <c r="AL345" s="3" t="s">
        <v>288</v>
      </c>
      <c r="AM345" s="3" t="s">
        <v>4928</v>
      </c>
      <c r="AN345" s="3" t="s">
        <v>5150</v>
      </c>
      <c r="AO345" s="3" t="s">
        <v>4910</v>
      </c>
      <c r="AP345" s="3" t="s">
        <v>279</v>
      </c>
      <c r="AQ345" s="4"/>
      <c r="AR345" s="4"/>
      <c r="AS345" s="3" t="s">
        <v>599</v>
      </c>
      <c r="AT345" s="4"/>
      <c r="AU345" s="3" t="s">
        <v>166</v>
      </c>
      <c r="AV345" s="2">
        <v>0</v>
      </c>
      <c r="AW345" s="4"/>
      <c r="AX345" s="4"/>
      <c r="AY345" s="2">
        <v>0</v>
      </c>
      <c r="AZ345" s="2">
        <v>0</v>
      </c>
      <c r="BA345" s="8">
        <v>3.85</v>
      </c>
      <c r="BB345" s="3" t="s">
        <v>268</v>
      </c>
      <c r="BC345" s="8">
        <v>3.63</v>
      </c>
    </row>
    <row r="346" ht="15" spans="1:55">
      <c r="A346" s="2">
        <v>345</v>
      </c>
      <c r="B346" s="3" t="s">
        <v>4885</v>
      </c>
      <c r="C346" s="3" t="s">
        <v>4886</v>
      </c>
      <c r="D346" s="3" t="s">
        <v>4887</v>
      </c>
      <c r="E346" s="3" t="s">
        <v>4902</v>
      </c>
      <c r="F346" s="3" t="s">
        <v>5147</v>
      </c>
      <c r="G346" s="3" t="s">
        <v>5148</v>
      </c>
      <c r="H346" s="4"/>
      <c r="I346" s="3" t="s">
        <v>5757</v>
      </c>
      <c r="J346" s="3" t="s">
        <v>4889</v>
      </c>
      <c r="K346" s="2">
        <v>300000</v>
      </c>
      <c r="L346" s="2">
        <v>0</v>
      </c>
      <c r="M346" s="5">
        <v>44442</v>
      </c>
      <c r="N346" s="5">
        <v>44807</v>
      </c>
      <c r="O346" s="2">
        <v>7</v>
      </c>
      <c r="P346" s="7">
        <v>20501.61</v>
      </c>
      <c r="Q346" s="2">
        <v>0</v>
      </c>
      <c r="R346" s="2">
        <v>0</v>
      </c>
      <c r="S346" s="2">
        <v>0</v>
      </c>
      <c r="T346" s="2">
        <v>0</v>
      </c>
      <c r="U346" s="2">
        <v>0</v>
      </c>
      <c r="V346" s="2">
        <v>0</v>
      </c>
      <c r="W346" s="2">
        <v>0</v>
      </c>
      <c r="X346" s="2">
        <v>0</v>
      </c>
      <c r="Y346" s="2">
        <v>0</v>
      </c>
      <c r="Z346" s="2">
        <v>0</v>
      </c>
      <c r="AA346" s="3" t="s">
        <v>279</v>
      </c>
      <c r="AB346" s="3" t="s">
        <v>279</v>
      </c>
      <c r="AC346" s="3" t="s">
        <v>288</v>
      </c>
      <c r="AD346" s="3" t="s">
        <v>1333</v>
      </c>
      <c r="AE346" s="3" t="s">
        <v>24</v>
      </c>
      <c r="AF346" s="3" t="s">
        <v>166</v>
      </c>
      <c r="AG346" s="3" t="s">
        <v>24</v>
      </c>
      <c r="AH346" s="3" t="s">
        <v>166</v>
      </c>
      <c r="AI346" s="3" t="s">
        <v>4906</v>
      </c>
      <c r="AJ346" s="3" t="s">
        <v>5043</v>
      </c>
      <c r="AK346" s="3" t="s">
        <v>5044</v>
      </c>
      <c r="AL346" s="3" t="s">
        <v>288</v>
      </c>
      <c r="AM346" s="3" t="s">
        <v>4909</v>
      </c>
      <c r="AN346" s="3" t="s">
        <v>5150</v>
      </c>
      <c r="AO346" s="3" t="s">
        <v>4910</v>
      </c>
      <c r="AP346" s="3" t="s">
        <v>279</v>
      </c>
      <c r="AQ346" s="4"/>
      <c r="AR346" s="4"/>
      <c r="AS346" s="3" t="s">
        <v>1050</v>
      </c>
      <c r="AT346" s="4"/>
      <c r="AU346" s="3" t="s">
        <v>166</v>
      </c>
      <c r="AV346" s="2">
        <v>0</v>
      </c>
      <c r="AW346" s="4"/>
      <c r="AX346" s="4"/>
      <c r="AY346" s="2">
        <v>0</v>
      </c>
      <c r="AZ346" s="2">
        <v>0</v>
      </c>
      <c r="BA346" s="8">
        <v>3.85</v>
      </c>
      <c r="BB346" s="3" t="s">
        <v>268</v>
      </c>
      <c r="BC346" s="8">
        <v>3.15</v>
      </c>
    </row>
    <row r="347" ht="15" spans="1:55">
      <c r="A347" s="2">
        <v>346</v>
      </c>
      <c r="B347" s="3" t="s">
        <v>4885</v>
      </c>
      <c r="C347" s="3" t="s">
        <v>4886</v>
      </c>
      <c r="D347" s="3" t="s">
        <v>4887</v>
      </c>
      <c r="E347" s="3" t="s">
        <v>4888</v>
      </c>
      <c r="F347" s="3" t="s">
        <v>3932</v>
      </c>
      <c r="G347" s="3" t="s">
        <v>3931</v>
      </c>
      <c r="H347" s="4"/>
      <c r="I347" s="3" t="s">
        <v>3930</v>
      </c>
      <c r="J347" s="3" t="s">
        <v>4889</v>
      </c>
      <c r="K347" s="2">
        <v>300000</v>
      </c>
      <c r="L347" s="2">
        <v>0</v>
      </c>
      <c r="M347" s="5">
        <v>44445</v>
      </c>
      <c r="N347" s="5">
        <v>45541</v>
      </c>
      <c r="O347" s="6">
        <v>3.85</v>
      </c>
      <c r="P347" s="7">
        <v>34921.56</v>
      </c>
      <c r="Q347" s="2">
        <v>0</v>
      </c>
      <c r="R347" s="2">
        <v>0</v>
      </c>
      <c r="S347" s="2">
        <v>0</v>
      </c>
      <c r="T347" s="2">
        <v>0</v>
      </c>
      <c r="U347" s="2">
        <v>0</v>
      </c>
      <c r="V347" s="2">
        <v>0</v>
      </c>
      <c r="W347" s="2">
        <v>0</v>
      </c>
      <c r="X347" s="2">
        <v>0</v>
      </c>
      <c r="Y347" s="2">
        <v>0</v>
      </c>
      <c r="Z347" s="2">
        <v>0</v>
      </c>
      <c r="AA347" s="3" t="s">
        <v>279</v>
      </c>
      <c r="AB347" s="3" t="s">
        <v>279</v>
      </c>
      <c r="AC347" s="3" t="s">
        <v>1566</v>
      </c>
      <c r="AD347" s="3" t="s">
        <v>270</v>
      </c>
      <c r="AE347" s="3" t="s">
        <v>166</v>
      </c>
      <c r="AF347" s="3" t="s">
        <v>166</v>
      </c>
      <c r="AG347" s="3" t="s">
        <v>24</v>
      </c>
      <c r="AH347" s="3" t="s">
        <v>166</v>
      </c>
      <c r="AI347" s="3" t="s">
        <v>4890</v>
      </c>
      <c r="AJ347" s="3" t="s">
        <v>4983</v>
      </c>
      <c r="AK347" s="3" t="s">
        <v>4984</v>
      </c>
      <c r="AL347" s="3" t="s">
        <v>1566</v>
      </c>
      <c r="AM347" s="3" t="s">
        <v>4985</v>
      </c>
      <c r="AN347" s="3" t="s">
        <v>4894</v>
      </c>
      <c r="AO347" s="3" t="s">
        <v>4895</v>
      </c>
      <c r="AP347" s="3" t="s">
        <v>279</v>
      </c>
      <c r="AQ347" s="4"/>
      <c r="AR347" s="4"/>
      <c r="AS347" s="3" t="s">
        <v>1050</v>
      </c>
      <c r="AT347" s="4"/>
      <c r="AU347" s="3" t="s">
        <v>166</v>
      </c>
      <c r="AV347" s="2">
        <v>0</v>
      </c>
      <c r="AW347" s="2">
        <v>0</v>
      </c>
      <c r="AX347" s="4"/>
      <c r="AY347" s="2">
        <v>0</v>
      </c>
      <c r="AZ347" s="2">
        <v>0</v>
      </c>
      <c r="BA347" s="8">
        <v>3.35</v>
      </c>
      <c r="BB347" s="3" t="s">
        <v>2618</v>
      </c>
      <c r="BC347" s="8">
        <v>0.5</v>
      </c>
    </row>
    <row r="348" ht="15" spans="1:55">
      <c r="A348" s="2">
        <v>347</v>
      </c>
      <c r="B348" s="3" t="s">
        <v>4885</v>
      </c>
      <c r="C348" s="3" t="s">
        <v>4886</v>
      </c>
      <c r="D348" s="3" t="s">
        <v>4887</v>
      </c>
      <c r="E348" s="3" t="s">
        <v>4888</v>
      </c>
      <c r="F348" s="3" t="s">
        <v>3942</v>
      </c>
      <c r="G348" s="3" t="s">
        <v>3941</v>
      </c>
      <c r="H348" s="4"/>
      <c r="I348" s="3" t="s">
        <v>3940</v>
      </c>
      <c r="J348" s="3" t="s">
        <v>4889</v>
      </c>
      <c r="K348" s="2">
        <v>250000</v>
      </c>
      <c r="L348" s="2">
        <v>0</v>
      </c>
      <c r="M348" s="5">
        <v>44446</v>
      </c>
      <c r="N348" s="5">
        <v>45542</v>
      </c>
      <c r="O348" s="6">
        <v>3.85</v>
      </c>
      <c r="P348" s="7">
        <v>22695.76</v>
      </c>
      <c r="Q348" s="2">
        <v>0</v>
      </c>
      <c r="R348" s="2">
        <v>0</v>
      </c>
      <c r="S348" s="2">
        <v>0</v>
      </c>
      <c r="T348" s="2">
        <v>0</v>
      </c>
      <c r="U348" s="2">
        <v>0</v>
      </c>
      <c r="V348" s="2">
        <v>0</v>
      </c>
      <c r="W348" s="2">
        <v>0</v>
      </c>
      <c r="X348" s="2">
        <v>0</v>
      </c>
      <c r="Y348" s="2">
        <v>0</v>
      </c>
      <c r="Z348" s="2">
        <v>0</v>
      </c>
      <c r="AA348" s="3" t="s">
        <v>279</v>
      </c>
      <c r="AB348" s="3" t="s">
        <v>279</v>
      </c>
      <c r="AC348" s="3" t="s">
        <v>288</v>
      </c>
      <c r="AD348" s="3" t="s">
        <v>270</v>
      </c>
      <c r="AE348" s="3" t="s">
        <v>166</v>
      </c>
      <c r="AF348" s="3" t="s">
        <v>166</v>
      </c>
      <c r="AG348" s="3" t="s">
        <v>24</v>
      </c>
      <c r="AH348" s="3" t="s">
        <v>166</v>
      </c>
      <c r="AI348" s="3" t="s">
        <v>4890</v>
      </c>
      <c r="AJ348" s="3" t="s">
        <v>4926</v>
      </c>
      <c r="AK348" s="3" t="s">
        <v>4927</v>
      </c>
      <c r="AL348" s="3" t="s">
        <v>288</v>
      </c>
      <c r="AM348" s="3" t="s">
        <v>4928</v>
      </c>
      <c r="AN348" s="3" t="s">
        <v>4894</v>
      </c>
      <c r="AO348" s="3" t="s">
        <v>4895</v>
      </c>
      <c r="AP348" s="3" t="s">
        <v>279</v>
      </c>
      <c r="AQ348" s="4"/>
      <c r="AR348" s="4"/>
      <c r="AS348" s="3" t="s">
        <v>1050</v>
      </c>
      <c r="AT348" s="4"/>
      <c r="AU348" s="3" t="s">
        <v>166</v>
      </c>
      <c r="AV348" s="2">
        <v>0</v>
      </c>
      <c r="AW348" s="2">
        <v>0</v>
      </c>
      <c r="AX348" s="4"/>
      <c r="AY348" s="2">
        <v>0</v>
      </c>
      <c r="AZ348" s="2">
        <v>0</v>
      </c>
      <c r="BA348" s="8">
        <v>3.35</v>
      </c>
      <c r="BB348" s="3" t="s">
        <v>2618</v>
      </c>
      <c r="BC348" s="8">
        <v>0.5</v>
      </c>
    </row>
    <row r="349" ht="15" spans="1:55">
      <c r="A349" s="2">
        <v>348</v>
      </c>
      <c r="B349" s="3" t="s">
        <v>4885</v>
      </c>
      <c r="C349" s="3" t="s">
        <v>4886</v>
      </c>
      <c r="D349" s="3" t="s">
        <v>4887</v>
      </c>
      <c r="E349" s="3" t="s">
        <v>4888</v>
      </c>
      <c r="F349" s="3" t="s">
        <v>5758</v>
      </c>
      <c r="G349" s="3" t="s">
        <v>5759</v>
      </c>
      <c r="H349" s="4"/>
      <c r="I349" s="3" t="s">
        <v>5760</v>
      </c>
      <c r="J349" s="3" t="s">
        <v>4889</v>
      </c>
      <c r="K349" s="2">
        <v>300000</v>
      </c>
      <c r="L349" s="2">
        <v>0</v>
      </c>
      <c r="M349" s="5">
        <v>44447</v>
      </c>
      <c r="N349" s="5">
        <v>45543</v>
      </c>
      <c r="O349" s="6">
        <v>3.95</v>
      </c>
      <c r="P349" s="7">
        <v>28741.3</v>
      </c>
      <c r="Q349" s="2">
        <v>0</v>
      </c>
      <c r="R349" s="2">
        <v>0</v>
      </c>
      <c r="S349" s="2">
        <v>0</v>
      </c>
      <c r="T349" s="2">
        <v>0</v>
      </c>
      <c r="U349" s="2">
        <v>0</v>
      </c>
      <c r="V349" s="2">
        <v>0</v>
      </c>
      <c r="W349" s="2">
        <v>0</v>
      </c>
      <c r="X349" s="2">
        <v>0</v>
      </c>
      <c r="Y349" s="2">
        <v>0</v>
      </c>
      <c r="Z349" s="2">
        <v>0</v>
      </c>
      <c r="AA349" s="3" t="s">
        <v>279</v>
      </c>
      <c r="AB349" s="3" t="s">
        <v>279</v>
      </c>
      <c r="AC349" s="3" t="s">
        <v>288</v>
      </c>
      <c r="AD349" s="3" t="s">
        <v>270</v>
      </c>
      <c r="AE349" s="3" t="s">
        <v>166</v>
      </c>
      <c r="AF349" s="3" t="s">
        <v>166</v>
      </c>
      <c r="AG349" s="3" t="s">
        <v>24</v>
      </c>
      <c r="AH349" s="3" t="s">
        <v>166</v>
      </c>
      <c r="AI349" s="3" t="s">
        <v>4890</v>
      </c>
      <c r="AJ349" s="3" t="s">
        <v>5198</v>
      </c>
      <c r="AK349" s="3" t="s">
        <v>5199</v>
      </c>
      <c r="AL349" s="3" t="s">
        <v>288</v>
      </c>
      <c r="AM349" s="3" t="s">
        <v>4909</v>
      </c>
      <c r="AN349" s="3" t="s">
        <v>4894</v>
      </c>
      <c r="AO349" s="3" t="s">
        <v>4895</v>
      </c>
      <c r="AP349" s="3" t="s">
        <v>279</v>
      </c>
      <c r="AQ349" s="4"/>
      <c r="AR349" s="4"/>
      <c r="AS349" s="3" t="s">
        <v>1050</v>
      </c>
      <c r="AT349" s="4"/>
      <c r="AU349" s="3" t="s">
        <v>166</v>
      </c>
      <c r="AV349" s="2">
        <v>0</v>
      </c>
      <c r="AW349" s="4"/>
      <c r="AX349" s="4"/>
      <c r="AY349" s="2">
        <v>0</v>
      </c>
      <c r="AZ349" s="2">
        <v>0</v>
      </c>
      <c r="BA349" s="8">
        <v>3.45</v>
      </c>
      <c r="BB349" s="3" t="s">
        <v>2618</v>
      </c>
      <c r="BC349" s="8">
        <v>0.5</v>
      </c>
    </row>
    <row r="350" ht="15" spans="1:55">
      <c r="A350" s="2">
        <v>349</v>
      </c>
      <c r="B350" s="3" t="s">
        <v>4885</v>
      </c>
      <c r="C350" s="3" t="s">
        <v>4886</v>
      </c>
      <c r="D350" s="3" t="s">
        <v>4887</v>
      </c>
      <c r="E350" s="3" t="s">
        <v>4888</v>
      </c>
      <c r="F350" s="3" t="s">
        <v>3953</v>
      </c>
      <c r="G350" s="3" t="s">
        <v>3952</v>
      </c>
      <c r="H350" s="4"/>
      <c r="I350" s="3" t="s">
        <v>3951</v>
      </c>
      <c r="J350" s="3" t="s">
        <v>4889</v>
      </c>
      <c r="K350" s="2">
        <v>300000</v>
      </c>
      <c r="L350" s="2">
        <v>0</v>
      </c>
      <c r="M350" s="5">
        <v>44448</v>
      </c>
      <c r="N350" s="5">
        <v>45544</v>
      </c>
      <c r="O350" s="6">
        <v>3.95</v>
      </c>
      <c r="P350" s="7">
        <v>28695.1</v>
      </c>
      <c r="Q350" s="2">
        <v>0</v>
      </c>
      <c r="R350" s="2">
        <v>0</v>
      </c>
      <c r="S350" s="2">
        <v>0</v>
      </c>
      <c r="T350" s="2">
        <v>0</v>
      </c>
      <c r="U350" s="2">
        <v>0</v>
      </c>
      <c r="V350" s="2">
        <v>0</v>
      </c>
      <c r="W350" s="2">
        <v>0</v>
      </c>
      <c r="X350" s="2">
        <v>0</v>
      </c>
      <c r="Y350" s="2">
        <v>0</v>
      </c>
      <c r="Z350" s="2">
        <v>0</v>
      </c>
      <c r="AA350" s="3" t="s">
        <v>279</v>
      </c>
      <c r="AB350" s="3" t="s">
        <v>279</v>
      </c>
      <c r="AC350" s="3" t="s">
        <v>4900</v>
      </c>
      <c r="AD350" s="3" t="s">
        <v>270</v>
      </c>
      <c r="AE350" s="3" t="s">
        <v>166</v>
      </c>
      <c r="AF350" s="3" t="s">
        <v>166</v>
      </c>
      <c r="AG350" s="3" t="s">
        <v>24</v>
      </c>
      <c r="AH350" s="3" t="s">
        <v>166</v>
      </c>
      <c r="AI350" s="3" t="s">
        <v>4890</v>
      </c>
      <c r="AJ350" s="3" t="s">
        <v>5005</v>
      </c>
      <c r="AK350" s="3" t="s">
        <v>5006</v>
      </c>
      <c r="AL350" s="3" t="s">
        <v>288</v>
      </c>
      <c r="AM350" s="3" t="s">
        <v>4909</v>
      </c>
      <c r="AN350" s="3" t="s">
        <v>4894</v>
      </c>
      <c r="AO350" s="3" t="s">
        <v>4895</v>
      </c>
      <c r="AP350" s="3" t="s">
        <v>279</v>
      </c>
      <c r="AQ350" s="4"/>
      <c r="AR350" s="4"/>
      <c r="AS350" s="3" t="s">
        <v>1050</v>
      </c>
      <c r="AT350" s="4"/>
      <c r="AU350" s="3" t="s">
        <v>166</v>
      </c>
      <c r="AV350" s="2">
        <v>0</v>
      </c>
      <c r="AW350" s="4"/>
      <c r="AX350" s="4"/>
      <c r="AY350" s="2">
        <v>0</v>
      </c>
      <c r="AZ350" s="2">
        <v>0</v>
      </c>
      <c r="BA350" s="8">
        <v>3.45</v>
      </c>
      <c r="BB350" s="3" t="s">
        <v>2618</v>
      </c>
      <c r="BC350" s="8">
        <v>0.5</v>
      </c>
    </row>
    <row r="351" ht="15" spans="1:55">
      <c r="A351" s="2">
        <v>350</v>
      </c>
      <c r="B351" s="3" t="s">
        <v>4885</v>
      </c>
      <c r="C351" s="3" t="s">
        <v>4886</v>
      </c>
      <c r="D351" s="3" t="s">
        <v>4887</v>
      </c>
      <c r="E351" s="3" t="s">
        <v>4935</v>
      </c>
      <c r="F351" s="3" t="s">
        <v>3990</v>
      </c>
      <c r="G351" s="3" t="s">
        <v>3989</v>
      </c>
      <c r="H351" s="4"/>
      <c r="I351" s="3" t="s">
        <v>171</v>
      </c>
      <c r="J351" s="3" t="s">
        <v>4889</v>
      </c>
      <c r="K351" s="2">
        <v>300000</v>
      </c>
      <c r="L351" s="2">
        <v>0</v>
      </c>
      <c r="M351" s="5">
        <v>44454</v>
      </c>
      <c r="N351" s="5">
        <v>45550</v>
      </c>
      <c r="O351" s="6">
        <v>3.95</v>
      </c>
      <c r="P351" s="7">
        <v>28663.71</v>
      </c>
      <c r="Q351" s="2">
        <v>0</v>
      </c>
      <c r="R351" s="2">
        <v>0</v>
      </c>
      <c r="S351" s="2">
        <v>0</v>
      </c>
      <c r="T351" s="2">
        <v>0</v>
      </c>
      <c r="U351" s="2">
        <v>0</v>
      </c>
      <c r="V351" s="2">
        <v>0</v>
      </c>
      <c r="W351" s="2">
        <v>0</v>
      </c>
      <c r="X351" s="2">
        <v>0</v>
      </c>
      <c r="Y351" s="2">
        <v>0</v>
      </c>
      <c r="Z351" s="2">
        <v>0</v>
      </c>
      <c r="AA351" s="3" t="s">
        <v>4897</v>
      </c>
      <c r="AB351" s="3" t="s">
        <v>279</v>
      </c>
      <c r="AC351" s="3" t="s">
        <v>288</v>
      </c>
      <c r="AD351" s="3" t="s">
        <v>1333</v>
      </c>
      <c r="AE351" s="3" t="s">
        <v>24</v>
      </c>
      <c r="AF351" s="3" t="s">
        <v>166</v>
      </c>
      <c r="AG351" s="3" t="s">
        <v>166</v>
      </c>
      <c r="AH351" s="3" t="s">
        <v>166</v>
      </c>
      <c r="AI351" s="3" t="s">
        <v>4890</v>
      </c>
      <c r="AJ351" s="3" t="s">
        <v>5007</v>
      </c>
      <c r="AK351" s="3" t="s">
        <v>5008</v>
      </c>
      <c r="AL351" s="3" t="s">
        <v>288</v>
      </c>
      <c r="AM351" s="3" t="s">
        <v>4928</v>
      </c>
      <c r="AN351" s="3" t="s">
        <v>4894</v>
      </c>
      <c r="AO351" s="3" t="s">
        <v>4895</v>
      </c>
      <c r="AP351" s="3" t="s">
        <v>279</v>
      </c>
      <c r="AQ351" s="4"/>
      <c r="AR351" s="4"/>
      <c r="AS351" s="3" t="s">
        <v>1050</v>
      </c>
      <c r="AT351" s="4"/>
      <c r="AU351" s="3" t="s">
        <v>166</v>
      </c>
      <c r="AV351" s="2">
        <v>0</v>
      </c>
      <c r="AW351" s="4"/>
      <c r="AX351" s="4"/>
      <c r="AY351" s="2">
        <v>0</v>
      </c>
      <c r="AZ351" s="2">
        <v>0</v>
      </c>
      <c r="BA351" s="8">
        <v>3.45</v>
      </c>
      <c r="BB351" s="3" t="s">
        <v>2618</v>
      </c>
      <c r="BC351" s="8">
        <v>0.5</v>
      </c>
    </row>
    <row r="352" ht="15" spans="1:55">
      <c r="A352" s="2">
        <v>351</v>
      </c>
      <c r="B352" s="3" t="s">
        <v>4885</v>
      </c>
      <c r="C352" s="3" t="s">
        <v>4886</v>
      </c>
      <c r="D352" s="3" t="s">
        <v>4887</v>
      </c>
      <c r="E352" s="3" t="s">
        <v>4902</v>
      </c>
      <c r="F352" s="3" t="s">
        <v>5761</v>
      </c>
      <c r="G352" s="3" t="s">
        <v>5762</v>
      </c>
      <c r="H352" s="4"/>
      <c r="I352" s="3" t="s">
        <v>5763</v>
      </c>
      <c r="J352" s="3" t="s">
        <v>4889</v>
      </c>
      <c r="K352" s="2">
        <v>1800000</v>
      </c>
      <c r="L352" s="2">
        <v>0</v>
      </c>
      <c r="M352" s="5">
        <v>44456</v>
      </c>
      <c r="N352" s="5">
        <v>44821</v>
      </c>
      <c r="O352" s="2">
        <v>5</v>
      </c>
      <c r="P352" s="7">
        <v>88592.22</v>
      </c>
      <c r="Q352" s="2">
        <v>0</v>
      </c>
      <c r="R352" s="2">
        <v>0</v>
      </c>
      <c r="S352" s="2">
        <v>0</v>
      </c>
      <c r="T352" s="2">
        <v>0</v>
      </c>
      <c r="U352" s="2">
        <v>0</v>
      </c>
      <c r="V352" s="2">
        <v>0</v>
      </c>
      <c r="W352" s="2">
        <v>0</v>
      </c>
      <c r="X352" s="2">
        <v>0</v>
      </c>
      <c r="Y352" s="2">
        <v>0</v>
      </c>
      <c r="Z352" s="2">
        <v>0</v>
      </c>
      <c r="AA352" s="3" t="s">
        <v>279</v>
      </c>
      <c r="AB352" s="3" t="s">
        <v>279</v>
      </c>
      <c r="AC352" s="3" t="s">
        <v>288</v>
      </c>
      <c r="AD352" s="3" t="s">
        <v>1333</v>
      </c>
      <c r="AE352" s="3" t="s">
        <v>24</v>
      </c>
      <c r="AF352" s="3" t="s">
        <v>166</v>
      </c>
      <c r="AG352" s="3" t="s">
        <v>24</v>
      </c>
      <c r="AH352" s="3" t="s">
        <v>166</v>
      </c>
      <c r="AI352" s="3" t="s">
        <v>4906</v>
      </c>
      <c r="AJ352" s="3" t="s">
        <v>5343</v>
      </c>
      <c r="AK352" s="3" t="s">
        <v>5344</v>
      </c>
      <c r="AL352" s="3" t="s">
        <v>288</v>
      </c>
      <c r="AM352" s="3" t="s">
        <v>4909</v>
      </c>
      <c r="AN352" s="3" t="s">
        <v>4894</v>
      </c>
      <c r="AO352" s="3" t="s">
        <v>4910</v>
      </c>
      <c r="AP352" s="3" t="s">
        <v>279</v>
      </c>
      <c r="AQ352" s="4"/>
      <c r="AR352" s="4"/>
      <c r="AS352" s="3" t="s">
        <v>599</v>
      </c>
      <c r="AT352" s="4"/>
      <c r="AU352" s="3" t="s">
        <v>166</v>
      </c>
      <c r="AV352" s="2">
        <v>0</v>
      </c>
      <c r="AW352" s="4"/>
      <c r="AX352" s="4"/>
      <c r="AY352" s="2">
        <v>0</v>
      </c>
      <c r="AZ352" s="2">
        <v>0</v>
      </c>
      <c r="BA352" s="8">
        <v>3.85</v>
      </c>
      <c r="BB352" s="3" t="s">
        <v>268</v>
      </c>
      <c r="BC352" s="8">
        <v>1.15</v>
      </c>
    </row>
    <row r="353" ht="15" spans="1:55">
      <c r="A353" s="2">
        <v>352</v>
      </c>
      <c r="B353" s="3" t="s">
        <v>4885</v>
      </c>
      <c r="C353" s="3" t="s">
        <v>4886</v>
      </c>
      <c r="D353" s="3" t="s">
        <v>4887</v>
      </c>
      <c r="E353" s="3" t="s">
        <v>4888</v>
      </c>
      <c r="F353" s="3" t="s">
        <v>4003</v>
      </c>
      <c r="G353" s="3" t="s">
        <v>4002</v>
      </c>
      <c r="H353" s="4"/>
      <c r="I353" s="3" t="s">
        <v>173</v>
      </c>
      <c r="J353" s="3" t="s">
        <v>4889</v>
      </c>
      <c r="K353" s="2">
        <v>200000</v>
      </c>
      <c r="L353" s="2">
        <v>0</v>
      </c>
      <c r="M353" s="5">
        <v>44456</v>
      </c>
      <c r="N353" s="5">
        <v>45552</v>
      </c>
      <c r="O353" s="6">
        <v>3.85</v>
      </c>
      <c r="P353" s="7">
        <v>18298.9</v>
      </c>
      <c r="Q353" s="2">
        <v>0</v>
      </c>
      <c r="R353" s="2">
        <v>0</v>
      </c>
      <c r="S353" s="2">
        <v>0</v>
      </c>
      <c r="T353" s="2">
        <v>0</v>
      </c>
      <c r="U353" s="2">
        <v>0</v>
      </c>
      <c r="V353" s="2">
        <v>0</v>
      </c>
      <c r="W353" s="2">
        <v>0</v>
      </c>
      <c r="X353" s="2">
        <v>0</v>
      </c>
      <c r="Y353" s="2">
        <v>0</v>
      </c>
      <c r="Z353" s="2">
        <v>0</v>
      </c>
      <c r="AA353" s="3" t="s">
        <v>279</v>
      </c>
      <c r="AB353" s="3" t="s">
        <v>279</v>
      </c>
      <c r="AC353" s="3" t="s">
        <v>288</v>
      </c>
      <c r="AD353" s="3" t="s">
        <v>270</v>
      </c>
      <c r="AE353" s="3" t="s">
        <v>166</v>
      </c>
      <c r="AF353" s="3" t="s">
        <v>166</v>
      </c>
      <c r="AG353" s="3" t="s">
        <v>24</v>
      </c>
      <c r="AH353" s="3" t="s">
        <v>166</v>
      </c>
      <c r="AI353" s="3" t="s">
        <v>4890</v>
      </c>
      <c r="AJ353" s="3" t="s">
        <v>5108</v>
      </c>
      <c r="AK353" s="3" t="s">
        <v>5109</v>
      </c>
      <c r="AL353" s="3" t="s">
        <v>288</v>
      </c>
      <c r="AM353" s="3" t="s">
        <v>4928</v>
      </c>
      <c r="AN353" s="3" t="s">
        <v>4894</v>
      </c>
      <c r="AO353" s="3" t="s">
        <v>4895</v>
      </c>
      <c r="AP353" s="3" t="s">
        <v>279</v>
      </c>
      <c r="AQ353" s="4"/>
      <c r="AR353" s="4"/>
      <c r="AS353" s="3" t="s">
        <v>1050</v>
      </c>
      <c r="AT353" s="4"/>
      <c r="AU353" s="3" t="s">
        <v>166</v>
      </c>
      <c r="AV353" s="2">
        <v>0</v>
      </c>
      <c r="AW353" s="2">
        <v>0</v>
      </c>
      <c r="AX353" s="4"/>
      <c r="AY353" s="2">
        <v>0</v>
      </c>
      <c r="AZ353" s="2">
        <v>0</v>
      </c>
      <c r="BA353" s="8">
        <v>3.35</v>
      </c>
      <c r="BB353" s="3" t="s">
        <v>2618</v>
      </c>
      <c r="BC353" s="8">
        <v>0.5</v>
      </c>
    </row>
    <row r="354" ht="15" spans="1:55">
      <c r="A354" s="2">
        <v>353</v>
      </c>
      <c r="B354" s="3" t="s">
        <v>4885</v>
      </c>
      <c r="C354" s="3" t="s">
        <v>4886</v>
      </c>
      <c r="D354" s="3" t="s">
        <v>4887</v>
      </c>
      <c r="E354" s="3" t="s">
        <v>4888</v>
      </c>
      <c r="F354" s="3" t="s">
        <v>4015</v>
      </c>
      <c r="G354" s="3" t="s">
        <v>4014</v>
      </c>
      <c r="H354" s="4"/>
      <c r="I354" s="3" t="s">
        <v>174</v>
      </c>
      <c r="J354" s="3" t="s">
        <v>4889</v>
      </c>
      <c r="K354" s="2">
        <v>300000</v>
      </c>
      <c r="L354" s="2">
        <v>0</v>
      </c>
      <c r="M354" s="5">
        <v>44457</v>
      </c>
      <c r="N354" s="5">
        <v>45553</v>
      </c>
      <c r="O354" s="6">
        <v>3.95</v>
      </c>
      <c r="P354" s="7">
        <v>29234.17</v>
      </c>
      <c r="Q354" s="2">
        <v>0</v>
      </c>
      <c r="R354" s="2">
        <v>0</v>
      </c>
      <c r="S354" s="2">
        <v>0</v>
      </c>
      <c r="T354" s="2">
        <v>0</v>
      </c>
      <c r="U354" s="2">
        <v>0</v>
      </c>
      <c r="V354" s="2">
        <v>0</v>
      </c>
      <c r="W354" s="2">
        <v>0</v>
      </c>
      <c r="X354" s="2">
        <v>0</v>
      </c>
      <c r="Y354" s="2">
        <v>0</v>
      </c>
      <c r="Z354" s="2">
        <v>0</v>
      </c>
      <c r="AA354" s="3" t="s">
        <v>4897</v>
      </c>
      <c r="AB354" s="3" t="s">
        <v>1646</v>
      </c>
      <c r="AC354" s="3" t="s">
        <v>4911</v>
      </c>
      <c r="AD354" s="3" t="s">
        <v>270</v>
      </c>
      <c r="AE354" s="3" t="s">
        <v>166</v>
      </c>
      <c r="AF354" s="3" t="s">
        <v>166</v>
      </c>
      <c r="AG354" s="3" t="s">
        <v>24</v>
      </c>
      <c r="AH354" s="3" t="s">
        <v>166</v>
      </c>
      <c r="AI354" s="3" t="s">
        <v>4890</v>
      </c>
      <c r="AJ354" s="3" t="s">
        <v>5360</v>
      </c>
      <c r="AK354" s="3" t="s">
        <v>4167</v>
      </c>
      <c r="AL354" s="3" t="s">
        <v>4911</v>
      </c>
      <c r="AM354" s="3" t="s">
        <v>421</v>
      </c>
      <c r="AN354" s="3" t="s">
        <v>4894</v>
      </c>
      <c r="AO354" s="3" t="s">
        <v>4895</v>
      </c>
      <c r="AP354" s="3" t="s">
        <v>279</v>
      </c>
      <c r="AQ354" s="4"/>
      <c r="AR354" s="4"/>
      <c r="AS354" s="3" t="s">
        <v>599</v>
      </c>
      <c r="AT354" s="4"/>
      <c r="AU354" s="3" t="s">
        <v>166</v>
      </c>
      <c r="AV354" s="2">
        <v>0</v>
      </c>
      <c r="AW354" s="4"/>
      <c r="AX354" s="4"/>
      <c r="AY354" s="2">
        <v>0</v>
      </c>
      <c r="AZ354" s="2">
        <v>0</v>
      </c>
      <c r="BA354" s="8">
        <v>3.45</v>
      </c>
      <c r="BB354" s="3" t="s">
        <v>2618</v>
      </c>
      <c r="BC354" s="8">
        <v>0.5</v>
      </c>
    </row>
    <row r="355" ht="15" spans="1:55">
      <c r="A355" s="2">
        <v>354</v>
      </c>
      <c r="B355" s="3" t="s">
        <v>4885</v>
      </c>
      <c r="C355" s="3" t="s">
        <v>4886</v>
      </c>
      <c r="D355" s="3" t="s">
        <v>4887</v>
      </c>
      <c r="E355" s="3" t="s">
        <v>4902</v>
      </c>
      <c r="F355" s="3" t="s">
        <v>5764</v>
      </c>
      <c r="G355" s="3" t="s">
        <v>5765</v>
      </c>
      <c r="H355" s="4"/>
      <c r="I355" s="3" t="s">
        <v>5766</v>
      </c>
      <c r="J355" s="3" t="s">
        <v>4889</v>
      </c>
      <c r="K355" s="2">
        <v>400000</v>
      </c>
      <c r="L355" s="2">
        <v>0</v>
      </c>
      <c r="M355" s="5">
        <v>44465</v>
      </c>
      <c r="N355" s="5">
        <v>44830</v>
      </c>
      <c r="O355" s="2">
        <v>5</v>
      </c>
      <c r="P355" s="7">
        <v>19363.57</v>
      </c>
      <c r="Q355" s="2">
        <v>0</v>
      </c>
      <c r="R355" s="2">
        <v>0</v>
      </c>
      <c r="S355" s="2">
        <v>0</v>
      </c>
      <c r="T355" s="2">
        <v>0</v>
      </c>
      <c r="U355" s="2">
        <v>0</v>
      </c>
      <c r="V355" s="2">
        <v>0</v>
      </c>
      <c r="W355" s="2">
        <v>0</v>
      </c>
      <c r="X355" s="2">
        <v>0</v>
      </c>
      <c r="Y355" s="2">
        <v>0</v>
      </c>
      <c r="Z355" s="2">
        <v>0</v>
      </c>
      <c r="AA355" s="3" t="s">
        <v>279</v>
      </c>
      <c r="AB355" s="3" t="s">
        <v>279</v>
      </c>
      <c r="AC355" s="3" t="s">
        <v>288</v>
      </c>
      <c r="AD355" s="3" t="s">
        <v>1333</v>
      </c>
      <c r="AE355" s="3" t="s">
        <v>24</v>
      </c>
      <c r="AF355" s="3" t="s">
        <v>166</v>
      </c>
      <c r="AG355" s="3" t="s">
        <v>166</v>
      </c>
      <c r="AH355" s="3" t="s">
        <v>166</v>
      </c>
      <c r="AI355" s="3" t="s">
        <v>4906</v>
      </c>
      <c r="AJ355" s="3" t="s">
        <v>5198</v>
      </c>
      <c r="AK355" s="3" t="s">
        <v>5199</v>
      </c>
      <c r="AL355" s="3" t="s">
        <v>288</v>
      </c>
      <c r="AM355" s="3" t="s">
        <v>4909</v>
      </c>
      <c r="AN355" s="3" t="s">
        <v>4894</v>
      </c>
      <c r="AO355" s="3" t="s">
        <v>4910</v>
      </c>
      <c r="AP355" s="3" t="s">
        <v>279</v>
      </c>
      <c r="AQ355" s="4"/>
      <c r="AR355" s="4"/>
      <c r="AS355" s="3" t="s">
        <v>599</v>
      </c>
      <c r="AT355" s="4"/>
      <c r="AU355" s="3" t="s">
        <v>166</v>
      </c>
      <c r="AV355" s="2">
        <v>0</v>
      </c>
      <c r="AW355" s="4"/>
      <c r="AX355" s="4"/>
      <c r="AY355" s="2">
        <v>0</v>
      </c>
      <c r="AZ355" s="2">
        <v>0</v>
      </c>
      <c r="BA355" s="8">
        <v>3.85</v>
      </c>
      <c r="BB355" s="3" t="s">
        <v>268</v>
      </c>
      <c r="BC355" s="8">
        <v>1.15</v>
      </c>
    </row>
    <row r="356" ht="15" spans="1:55">
      <c r="A356" s="2">
        <v>355</v>
      </c>
      <c r="B356" s="3" t="s">
        <v>4885</v>
      </c>
      <c r="C356" s="3" t="s">
        <v>4886</v>
      </c>
      <c r="D356" s="3" t="s">
        <v>4887</v>
      </c>
      <c r="E356" s="3" t="s">
        <v>4902</v>
      </c>
      <c r="F356" s="3" t="s">
        <v>5187</v>
      </c>
      <c r="G356" s="3" t="s">
        <v>5188</v>
      </c>
      <c r="H356" s="4"/>
      <c r="I356" s="3" t="s">
        <v>5767</v>
      </c>
      <c r="J356" s="3" t="s">
        <v>4889</v>
      </c>
      <c r="K356" s="2">
        <v>1000000</v>
      </c>
      <c r="L356" s="2">
        <v>0</v>
      </c>
      <c r="M356" s="5">
        <v>44462</v>
      </c>
      <c r="N356" s="5">
        <v>44827</v>
      </c>
      <c r="O356" s="2">
        <v>7</v>
      </c>
      <c r="P356" s="7">
        <v>68149.92</v>
      </c>
      <c r="Q356" s="2">
        <v>0</v>
      </c>
      <c r="R356" s="2">
        <v>0</v>
      </c>
      <c r="S356" s="2">
        <v>0</v>
      </c>
      <c r="T356" s="2">
        <v>0</v>
      </c>
      <c r="U356" s="2">
        <v>0</v>
      </c>
      <c r="V356" s="2">
        <v>0</v>
      </c>
      <c r="W356" s="2">
        <v>0</v>
      </c>
      <c r="X356" s="2">
        <v>0</v>
      </c>
      <c r="Y356" s="2">
        <v>0</v>
      </c>
      <c r="Z356" s="2">
        <v>0</v>
      </c>
      <c r="AA356" s="3" t="s">
        <v>279</v>
      </c>
      <c r="AB356" s="3" t="s">
        <v>279</v>
      </c>
      <c r="AC356" s="3" t="s">
        <v>288</v>
      </c>
      <c r="AD356" s="3" t="s">
        <v>1333</v>
      </c>
      <c r="AE356" s="3" t="s">
        <v>24</v>
      </c>
      <c r="AF356" s="3" t="s">
        <v>166</v>
      </c>
      <c r="AG356" s="3" t="s">
        <v>24</v>
      </c>
      <c r="AH356" s="3" t="s">
        <v>166</v>
      </c>
      <c r="AI356" s="3" t="s">
        <v>4906</v>
      </c>
      <c r="AJ356" s="3" t="s">
        <v>5005</v>
      </c>
      <c r="AK356" s="3" t="s">
        <v>5006</v>
      </c>
      <c r="AL356" s="3" t="s">
        <v>288</v>
      </c>
      <c r="AM356" s="3" t="s">
        <v>4909</v>
      </c>
      <c r="AN356" s="3" t="s">
        <v>4894</v>
      </c>
      <c r="AO356" s="3" t="s">
        <v>4910</v>
      </c>
      <c r="AP356" s="3" t="s">
        <v>279</v>
      </c>
      <c r="AQ356" s="4"/>
      <c r="AR356" s="4"/>
      <c r="AS356" s="3" t="s">
        <v>1050</v>
      </c>
      <c r="AT356" s="4"/>
      <c r="AU356" s="3" t="s">
        <v>166</v>
      </c>
      <c r="AV356" s="2">
        <v>0</v>
      </c>
      <c r="AW356" s="4"/>
      <c r="AX356" s="4"/>
      <c r="AY356" s="2">
        <v>0</v>
      </c>
      <c r="AZ356" s="2">
        <v>0</v>
      </c>
      <c r="BA356" s="8">
        <v>3.85</v>
      </c>
      <c r="BB356" s="3" t="s">
        <v>268</v>
      </c>
      <c r="BC356" s="8">
        <v>3.15</v>
      </c>
    </row>
    <row r="357" ht="15" spans="1:55">
      <c r="A357" s="2">
        <v>356</v>
      </c>
      <c r="B357" s="3" t="s">
        <v>4885</v>
      </c>
      <c r="C357" s="3" t="s">
        <v>4886</v>
      </c>
      <c r="D357" s="3" t="s">
        <v>4887</v>
      </c>
      <c r="E357" s="3" t="s">
        <v>4935</v>
      </c>
      <c r="F357" s="3" t="s">
        <v>5768</v>
      </c>
      <c r="G357" s="3" t="s">
        <v>5769</v>
      </c>
      <c r="H357" s="4"/>
      <c r="I357" s="3" t="s">
        <v>5770</v>
      </c>
      <c r="J357" s="3" t="s">
        <v>4889</v>
      </c>
      <c r="K357" s="2">
        <v>250000</v>
      </c>
      <c r="L357" s="7">
        <v>84565.1</v>
      </c>
      <c r="M357" s="5">
        <v>44467</v>
      </c>
      <c r="N357" s="5">
        <v>46293</v>
      </c>
      <c r="O357" s="6">
        <v>6.65</v>
      </c>
      <c r="P357" s="7">
        <v>41884.17</v>
      </c>
      <c r="Q357" s="2">
        <v>0</v>
      </c>
      <c r="R357" s="2">
        <v>0</v>
      </c>
      <c r="S357" s="2">
        <v>0</v>
      </c>
      <c r="T357" s="2">
        <v>0</v>
      </c>
      <c r="U357" s="2">
        <v>0</v>
      </c>
      <c r="V357" s="2">
        <v>0</v>
      </c>
      <c r="W357" s="2">
        <v>0</v>
      </c>
      <c r="X357" s="2">
        <v>0</v>
      </c>
      <c r="Y357" s="2">
        <v>0</v>
      </c>
      <c r="Z357" s="2">
        <v>0</v>
      </c>
      <c r="AA357" s="3" t="s">
        <v>279</v>
      </c>
      <c r="AB357" s="3" t="s">
        <v>279</v>
      </c>
      <c r="AC357" s="3" t="s">
        <v>4932</v>
      </c>
      <c r="AD357" s="3" t="s">
        <v>1333</v>
      </c>
      <c r="AE357" s="3" t="s">
        <v>24</v>
      </c>
      <c r="AF357" s="3" t="s">
        <v>166</v>
      </c>
      <c r="AG357" s="3" t="s">
        <v>166</v>
      </c>
      <c r="AH357" s="3" t="s">
        <v>166</v>
      </c>
      <c r="AI357" s="3" t="s">
        <v>4982</v>
      </c>
      <c r="AJ357" s="3" t="s">
        <v>5703</v>
      </c>
      <c r="AK357" s="3" t="s">
        <v>5704</v>
      </c>
      <c r="AL357" s="3" t="s">
        <v>4950</v>
      </c>
      <c r="AM357" s="3" t="s">
        <v>5705</v>
      </c>
      <c r="AN357" s="3" t="s">
        <v>4894</v>
      </c>
      <c r="AO357" s="3" t="s">
        <v>5094</v>
      </c>
      <c r="AP357" s="3" t="s">
        <v>279</v>
      </c>
      <c r="AQ357" s="4"/>
      <c r="AR357" s="4"/>
      <c r="AS357" s="3" t="s">
        <v>1050</v>
      </c>
      <c r="AT357" s="4"/>
      <c r="AU357" s="3" t="s">
        <v>166</v>
      </c>
      <c r="AV357" s="2">
        <v>0</v>
      </c>
      <c r="AW357" s="2">
        <v>0</v>
      </c>
      <c r="AX357" s="4"/>
      <c r="AY357" s="2">
        <v>0</v>
      </c>
      <c r="AZ357" s="2">
        <v>0</v>
      </c>
      <c r="BA357" s="8">
        <v>3.1</v>
      </c>
      <c r="BB357" s="3" t="s">
        <v>2618</v>
      </c>
      <c r="BC357" s="8">
        <v>3.55</v>
      </c>
    </row>
    <row r="358" ht="15" spans="1:55">
      <c r="A358" s="2">
        <v>357</v>
      </c>
      <c r="B358" s="3" t="s">
        <v>4885</v>
      </c>
      <c r="C358" s="3" t="s">
        <v>4886</v>
      </c>
      <c r="D358" s="3" t="s">
        <v>4887</v>
      </c>
      <c r="E358" s="3" t="s">
        <v>4902</v>
      </c>
      <c r="F358" s="3" t="s">
        <v>5195</v>
      </c>
      <c r="G358" s="3" t="s">
        <v>5196</v>
      </c>
      <c r="H358" s="4"/>
      <c r="I358" s="3" t="s">
        <v>5771</v>
      </c>
      <c r="J358" s="3" t="s">
        <v>4889</v>
      </c>
      <c r="K358" s="2">
        <v>1400000</v>
      </c>
      <c r="L358" s="2">
        <v>0</v>
      </c>
      <c r="M358" s="5">
        <v>44466</v>
      </c>
      <c r="N358" s="5">
        <v>44831</v>
      </c>
      <c r="O358" s="2">
        <v>7</v>
      </c>
      <c r="P358" s="7">
        <v>96467.13</v>
      </c>
      <c r="Q358" s="2">
        <v>0</v>
      </c>
      <c r="R358" s="2">
        <v>0</v>
      </c>
      <c r="S358" s="2">
        <v>0</v>
      </c>
      <c r="T358" s="2">
        <v>0</v>
      </c>
      <c r="U358" s="2">
        <v>0</v>
      </c>
      <c r="V358" s="2">
        <v>0</v>
      </c>
      <c r="W358" s="2">
        <v>0</v>
      </c>
      <c r="X358" s="2">
        <v>0</v>
      </c>
      <c r="Y358" s="2">
        <v>0</v>
      </c>
      <c r="Z358" s="2">
        <v>0</v>
      </c>
      <c r="AA358" s="3" t="s">
        <v>279</v>
      </c>
      <c r="AB358" s="3" t="s">
        <v>279</v>
      </c>
      <c r="AC358" s="3" t="s">
        <v>288</v>
      </c>
      <c r="AD358" s="3" t="s">
        <v>1333</v>
      </c>
      <c r="AE358" s="3" t="s">
        <v>24</v>
      </c>
      <c r="AF358" s="3" t="s">
        <v>166</v>
      </c>
      <c r="AG358" s="3" t="s">
        <v>24</v>
      </c>
      <c r="AH358" s="3" t="s">
        <v>166</v>
      </c>
      <c r="AI358" s="3" t="s">
        <v>4906</v>
      </c>
      <c r="AJ358" s="3" t="s">
        <v>5198</v>
      </c>
      <c r="AK358" s="3" t="s">
        <v>5199</v>
      </c>
      <c r="AL358" s="3" t="s">
        <v>288</v>
      </c>
      <c r="AM358" s="3" t="s">
        <v>4909</v>
      </c>
      <c r="AN358" s="3" t="s">
        <v>4894</v>
      </c>
      <c r="AO358" s="3" t="s">
        <v>4910</v>
      </c>
      <c r="AP358" s="3" t="s">
        <v>279</v>
      </c>
      <c r="AQ358" s="4"/>
      <c r="AR358" s="4"/>
      <c r="AS358" s="3" t="s">
        <v>599</v>
      </c>
      <c r="AT358" s="4"/>
      <c r="AU358" s="3" t="s">
        <v>166</v>
      </c>
      <c r="AV358" s="2">
        <v>0</v>
      </c>
      <c r="AW358" s="4"/>
      <c r="AX358" s="4"/>
      <c r="AY358" s="2">
        <v>0</v>
      </c>
      <c r="AZ358" s="2">
        <v>0</v>
      </c>
      <c r="BA358" s="8">
        <v>3.85</v>
      </c>
      <c r="BB358" s="3" t="s">
        <v>268</v>
      </c>
      <c r="BC358" s="8">
        <v>3.15</v>
      </c>
    </row>
    <row r="359" ht="15" spans="1:55">
      <c r="A359" s="2">
        <v>358</v>
      </c>
      <c r="B359" s="3" t="s">
        <v>4885</v>
      </c>
      <c r="C359" s="3" t="s">
        <v>4886</v>
      </c>
      <c r="D359" s="3" t="s">
        <v>4887</v>
      </c>
      <c r="E359" s="3" t="s">
        <v>4902</v>
      </c>
      <c r="F359" s="3" t="s">
        <v>5772</v>
      </c>
      <c r="G359" s="3" t="s">
        <v>5773</v>
      </c>
      <c r="H359" s="4"/>
      <c r="I359" s="3" t="s">
        <v>5774</v>
      </c>
      <c r="J359" s="3" t="s">
        <v>4889</v>
      </c>
      <c r="K359" s="2">
        <v>1500000</v>
      </c>
      <c r="L359" s="2">
        <v>0</v>
      </c>
      <c r="M359" s="5">
        <v>44467</v>
      </c>
      <c r="N359" s="5">
        <v>44832</v>
      </c>
      <c r="O359" s="2">
        <v>5</v>
      </c>
      <c r="P359" s="7">
        <v>73826.85</v>
      </c>
      <c r="Q359" s="2">
        <v>0</v>
      </c>
      <c r="R359" s="2">
        <v>0</v>
      </c>
      <c r="S359" s="2">
        <v>0</v>
      </c>
      <c r="T359" s="2">
        <v>0</v>
      </c>
      <c r="U359" s="2">
        <v>0</v>
      </c>
      <c r="V359" s="2">
        <v>0</v>
      </c>
      <c r="W359" s="2">
        <v>0</v>
      </c>
      <c r="X359" s="2">
        <v>0</v>
      </c>
      <c r="Y359" s="2">
        <v>0</v>
      </c>
      <c r="Z359" s="2">
        <v>0</v>
      </c>
      <c r="AA359" s="3" t="s">
        <v>279</v>
      </c>
      <c r="AB359" s="3" t="s">
        <v>279</v>
      </c>
      <c r="AC359" s="3" t="s">
        <v>4939</v>
      </c>
      <c r="AD359" s="3" t="s">
        <v>1333</v>
      </c>
      <c r="AE359" s="3" t="s">
        <v>24</v>
      </c>
      <c r="AF359" s="3" t="s">
        <v>166</v>
      </c>
      <c r="AG359" s="3" t="s">
        <v>24</v>
      </c>
      <c r="AH359" s="3" t="s">
        <v>166</v>
      </c>
      <c r="AI359" s="3" t="s">
        <v>4906</v>
      </c>
      <c r="AJ359" s="3" t="s">
        <v>5397</v>
      </c>
      <c r="AK359" s="3" t="s">
        <v>5398</v>
      </c>
      <c r="AL359" s="3" t="s">
        <v>4939</v>
      </c>
      <c r="AM359" s="3" t="s">
        <v>272</v>
      </c>
      <c r="AN359" s="3" t="s">
        <v>4894</v>
      </c>
      <c r="AO359" s="3" t="s">
        <v>4910</v>
      </c>
      <c r="AP359" s="3" t="s">
        <v>279</v>
      </c>
      <c r="AQ359" s="4"/>
      <c r="AR359" s="4"/>
      <c r="AS359" s="3" t="s">
        <v>1050</v>
      </c>
      <c r="AT359" s="4"/>
      <c r="AU359" s="3" t="s">
        <v>166</v>
      </c>
      <c r="AV359" s="2">
        <v>0</v>
      </c>
      <c r="AW359" s="4"/>
      <c r="AX359" s="4"/>
      <c r="AY359" s="2">
        <v>0</v>
      </c>
      <c r="AZ359" s="2">
        <v>0</v>
      </c>
      <c r="BA359" s="8">
        <v>3.85</v>
      </c>
      <c r="BB359" s="3" t="s">
        <v>268</v>
      </c>
      <c r="BC359" s="8">
        <v>1.15</v>
      </c>
    </row>
    <row r="360" ht="15" spans="1:55">
      <c r="A360" s="2">
        <v>359</v>
      </c>
      <c r="B360" s="3" t="s">
        <v>4885</v>
      </c>
      <c r="C360" s="3" t="s">
        <v>4886</v>
      </c>
      <c r="D360" s="3" t="s">
        <v>4887</v>
      </c>
      <c r="E360" s="3" t="s">
        <v>4902</v>
      </c>
      <c r="F360" s="3" t="s">
        <v>5322</v>
      </c>
      <c r="G360" s="3" t="s">
        <v>5323</v>
      </c>
      <c r="H360" s="4"/>
      <c r="I360" s="3" t="s">
        <v>5775</v>
      </c>
      <c r="J360" s="3" t="s">
        <v>4889</v>
      </c>
      <c r="K360" s="2">
        <v>1800000</v>
      </c>
      <c r="L360" s="2">
        <v>0</v>
      </c>
      <c r="M360" s="5">
        <v>44466</v>
      </c>
      <c r="N360" s="5">
        <v>44831</v>
      </c>
      <c r="O360" s="6">
        <v>6.6</v>
      </c>
      <c r="P360" s="7">
        <v>116621.36</v>
      </c>
      <c r="Q360" s="2">
        <v>0</v>
      </c>
      <c r="R360" s="2">
        <v>0</v>
      </c>
      <c r="S360" s="2">
        <v>0</v>
      </c>
      <c r="T360" s="2">
        <v>0</v>
      </c>
      <c r="U360" s="2">
        <v>0</v>
      </c>
      <c r="V360" s="2">
        <v>0</v>
      </c>
      <c r="W360" s="2">
        <v>0</v>
      </c>
      <c r="X360" s="2">
        <v>0</v>
      </c>
      <c r="Y360" s="2">
        <v>0</v>
      </c>
      <c r="Z360" s="2">
        <v>0</v>
      </c>
      <c r="AA360" s="3" t="s">
        <v>279</v>
      </c>
      <c r="AB360" s="3" t="s">
        <v>279</v>
      </c>
      <c r="AC360" s="3" t="s">
        <v>288</v>
      </c>
      <c r="AD360" s="3" t="s">
        <v>1333</v>
      </c>
      <c r="AE360" s="3" t="s">
        <v>24</v>
      </c>
      <c r="AF360" s="3" t="s">
        <v>166</v>
      </c>
      <c r="AG360" s="3" t="s">
        <v>24</v>
      </c>
      <c r="AH360" s="3" t="s">
        <v>166</v>
      </c>
      <c r="AI360" s="3" t="s">
        <v>4906</v>
      </c>
      <c r="AJ360" s="3" t="s">
        <v>5198</v>
      </c>
      <c r="AK360" s="3" t="s">
        <v>5199</v>
      </c>
      <c r="AL360" s="3" t="s">
        <v>288</v>
      </c>
      <c r="AM360" s="3" t="s">
        <v>4909</v>
      </c>
      <c r="AN360" s="3" t="s">
        <v>4894</v>
      </c>
      <c r="AO360" s="3" t="s">
        <v>4910</v>
      </c>
      <c r="AP360" s="3" t="s">
        <v>279</v>
      </c>
      <c r="AQ360" s="4"/>
      <c r="AR360" s="4"/>
      <c r="AS360" s="3" t="s">
        <v>1050</v>
      </c>
      <c r="AT360" s="4"/>
      <c r="AU360" s="3" t="s">
        <v>166</v>
      </c>
      <c r="AV360" s="2">
        <v>0</v>
      </c>
      <c r="AW360" s="4"/>
      <c r="AX360" s="4"/>
      <c r="AY360" s="2">
        <v>0</v>
      </c>
      <c r="AZ360" s="2">
        <v>0</v>
      </c>
      <c r="BA360" s="8">
        <v>3.85</v>
      </c>
      <c r="BB360" s="3" t="s">
        <v>268</v>
      </c>
      <c r="BC360" s="8">
        <v>2.75</v>
      </c>
    </row>
    <row r="361" ht="15" spans="1:55">
      <c r="A361" s="2">
        <v>360</v>
      </c>
      <c r="B361" s="3" t="s">
        <v>4885</v>
      </c>
      <c r="C361" s="3" t="s">
        <v>4886</v>
      </c>
      <c r="D361" s="3" t="s">
        <v>4887</v>
      </c>
      <c r="E361" s="3" t="s">
        <v>4935</v>
      </c>
      <c r="F361" s="3" t="s">
        <v>5655</v>
      </c>
      <c r="G361" s="3" t="s">
        <v>5656</v>
      </c>
      <c r="H361" s="4"/>
      <c r="I361" s="3" t="s">
        <v>5776</v>
      </c>
      <c r="J361" s="3" t="s">
        <v>4889</v>
      </c>
      <c r="K361" s="2">
        <v>500000</v>
      </c>
      <c r="L361" s="7">
        <v>245024.32</v>
      </c>
      <c r="M361" s="5">
        <v>44467</v>
      </c>
      <c r="N361" s="5">
        <v>48119</v>
      </c>
      <c r="O361" s="6">
        <v>5.25</v>
      </c>
      <c r="P361" s="7">
        <v>94187.85</v>
      </c>
      <c r="Q361" s="2">
        <v>0</v>
      </c>
      <c r="R361" s="2">
        <v>0</v>
      </c>
      <c r="S361" s="2">
        <v>0</v>
      </c>
      <c r="T361" s="2">
        <v>0</v>
      </c>
      <c r="U361" s="2">
        <v>0</v>
      </c>
      <c r="V361" s="2">
        <v>0</v>
      </c>
      <c r="W361" s="2">
        <v>0</v>
      </c>
      <c r="X361" s="2">
        <v>0</v>
      </c>
      <c r="Y361" s="2">
        <v>0</v>
      </c>
      <c r="Z361" s="2">
        <v>0</v>
      </c>
      <c r="AA361" s="3" t="s">
        <v>279</v>
      </c>
      <c r="AB361" s="3" t="s">
        <v>279</v>
      </c>
      <c r="AC361" s="3" t="s">
        <v>1566</v>
      </c>
      <c r="AD361" s="3" t="s">
        <v>1333</v>
      </c>
      <c r="AE361" s="3" t="s">
        <v>24</v>
      </c>
      <c r="AF361" s="3" t="s">
        <v>166</v>
      </c>
      <c r="AG361" s="3" t="s">
        <v>24</v>
      </c>
      <c r="AH361" s="3" t="s">
        <v>24</v>
      </c>
      <c r="AI361" s="3" t="s">
        <v>5082</v>
      </c>
      <c r="AJ361" s="3" t="s">
        <v>4983</v>
      </c>
      <c r="AK361" s="3" t="s">
        <v>4984</v>
      </c>
      <c r="AL361" s="3" t="s">
        <v>1566</v>
      </c>
      <c r="AM361" s="3" t="s">
        <v>4985</v>
      </c>
      <c r="AN361" s="3" t="s">
        <v>4894</v>
      </c>
      <c r="AO361" s="3" t="s">
        <v>5094</v>
      </c>
      <c r="AP361" s="3" t="s">
        <v>279</v>
      </c>
      <c r="AQ361" s="4"/>
      <c r="AR361" s="4"/>
      <c r="AS361" s="3" t="s">
        <v>599</v>
      </c>
      <c r="AT361" s="4"/>
      <c r="AU361" s="3" t="s">
        <v>166</v>
      </c>
      <c r="AV361" s="2">
        <v>0</v>
      </c>
      <c r="AW361" s="4"/>
      <c r="AX361" s="4"/>
      <c r="AY361" s="2">
        <v>0</v>
      </c>
      <c r="AZ361" s="2">
        <v>0</v>
      </c>
      <c r="BA361" s="8">
        <v>3.6</v>
      </c>
      <c r="BB361" s="3" t="s">
        <v>2618</v>
      </c>
      <c r="BC361" s="8">
        <v>1.65</v>
      </c>
    </row>
    <row r="362" ht="15" spans="1:55">
      <c r="A362" s="2">
        <v>361</v>
      </c>
      <c r="B362" s="3" t="s">
        <v>4885</v>
      </c>
      <c r="C362" s="3" t="s">
        <v>4886</v>
      </c>
      <c r="D362" s="3" t="s">
        <v>4887</v>
      </c>
      <c r="E362" s="3" t="s">
        <v>4888</v>
      </c>
      <c r="F362" s="3" t="s">
        <v>4025</v>
      </c>
      <c r="G362" s="3" t="s">
        <v>4024</v>
      </c>
      <c r="H362" s="4"/>
      <c r="I362" s="3" t="s">
        <v>176</v>
      </c>
      <c r="J362" s="3" t="s">
        <v>4889</v>
      </c>
      <c r="K362" s="2">
        <v>300000</v>
      </c>
      <c r="L362" s="7">
        <v>136099.76</v>
      </c>
      <c r="M362" s="5">
        <v>44466</v>
      </c>
      <c r="N362" s="5">
        <v>45927</v>
      </c>
      <c r="O362" s="6">
        <v>3.85</v>
      </c>
      <c r="P362" s="7">
        <v>31102.74</v>
      </c>
      <c r="Q362" s="7">
        <v>99.76</v>
      </c>
      <c r="R362" s="2">
        <v>0</v>
      </c>
      <c r="S362" s="7">
        <v>0.03</v>
      </c>
      <c r="T362" s="2">
        <v>0</v>
      </c>
      <c r="U362" s="7">
        <v>99.79</v>
      </c>
      <c r="V362" s="2">
        <v>1</v>
      </c>
      <c r="W362" s="2">
        <v>1</v>
      </c>
      <c r="X362" s="2">
        <v>1</v>
      </c>
      <c r="Y362" s="2">
        <v>0</v>
      </c>
      <c r="Z362" s="2">
        <v>0</v>
      </c>
      <c r="AA362" s="3" t="s">
        <v>279</v>
      </c>
      <c r="AB362" s="3" t="s">
        <v>279</v>
      </c>
      <c r="AC362" s="3" t="s">
        <v>5252</v>
      </c>
      <c r="AD362" s="3" t="s">
        <v>270</v>
      </c>
      <c r="AE362" s="3" t="s">
        <v>166</v>
      </c>
      <c r="AF362" s="3" t="s">
        <v>166</v>
      </c>
      <c r="AG362" s="3" t="s">
        <v>24</v>
      </c>
      <c r="AH362" s="3" t="s">
        <v>166</v>
      </c>
      <c r="AI362" s="3" t="s">
        <v>5010</v>
      </c>
      <c r="AJ362" s="3" t="s">
        <v>5677</v>
      </c>
      <c r="AK362" s="3" t="s">
        <v>5678</v>
      </c>
      <c r="AL362" s="3" t="s">
        <v>4950</v>
      </c>
      <c r="AM362" s="3" t="s">
        <v>5157</v>
      </c>
      <c r="AN362" s="3" t="s">
        <v>4894</v>
      </c>
      <c r="AO362" s="3" t="s">
        <v>4895</v>
      </c>
      <c r="AP362" s="3" t="s">
        <v>195</v>
      </c>
      <c r="AQ362" s="4"/>
      <c r="AR362" s="4"/>
      <c r="AS362" s="3" t="s">
        <v>1050</v>
      </c>
      <c r="AT362" s="4"/>
      <c r="AU362" s="3" t="s">
        <v>166</v>
      </c>
      <c r="AV362" s="2">
        <v>0</v>
      </c>
      <c r="AW362" s="2">
        <v>0</v>
      </c>
      <c r="AX362" s="4"/>
      <c r="AY362" s="2">
        <v>1</v>
      </c>
      <c r="AZ362" s="7">
        <v>136099.76</v>
      </c>
      <c r="BA362" s="8">
        <v>3.35</v>
      </c>
      <c r="BB362" s="3" t="s">
        <v>268</v>
      </c>
      <c r="BC362" s="8">
        <v>0.5</v>
      </c>
    </row>
    <row r="363" ht="15" spans="1:55">
      <c r="A363" s="2">
        <v>362</v>
      </c>
      <c r="B363" s="3" t="s">
        <v>4885</v>
      </c>
      <c r="C363" s="3" t="s">
        <v>4886</v>
      </c>
      <c r="D363" s="3" t="s">
        <v>4887</v>
      </c>
      <c r="E363" s="3" t="s">
        <v>4935</v>
      </c>
      <c r="F363" s="3" t="s">
        <v>4035</v>
      </c>
      <c r="G363" s="3" t="s">
        <v>4034</v>
      </c>
      <c r="H363" s="4"/>
      <c r="I363" s="3" t="s">
        <v>178</v>
      </c>
      <c r="J363" s="3" t="s">
        <v>4889</v>
      </c>
      <c r="K363" s="2">
        <v>300000</v>
      </c>
      <c r="L363" s="2">
        <v>0</v>
      </c>
      <c r="M363" s="5">
        <v>44467</v>
      </c>
      <c r="N363" s="5">
        <v>45563</v>
      </c>
      <c r="O363" s="6">
        <v>3.95</v>
      </c>
      <c r="P363" s="7">
        <v>19793.29</v>
      </c>
      <c r="Q363" s="2">
        <v>0</v>
      </c>
      <c r="R363" s="2">
        <v>0</v>
      </c>
      <c r="S363" s="2">
        <v>0</v>
      </c>
      <c r="T363" s="2">
        <v>0</v>
      </c>
      <c r="U363" s="2">
        <v>0</v>
      </c>
      <c r="V363" s="2">
        <v>0</v>
      </c>
      <c r="W363" s="2">
        <v>0</v>
      </c>
      <c r="X363" s="2">
        <v>0</v>
      </c>
      <c r="Y363" s="2">
        <v>0</v>
      </c>
      <c r="Z363" s="2">
        <v>0</v>
      </c>
      <c r="AA363" s="3" t="s">
        <v>279</v>
      </c>
      <c r="AB363" s="3" t="s">
        <v>1646</v>
      </c>
      <c r="AC363" s="3" t="s">
        <v>4911</v>
      </c>
      <c r="AD363" s="3" t="s">
        <v>1333</v>
      </c>
      <c r="AE363" s="3" t="s">
        <v>24</v>
      </c>
      <c r="AF363" s="3" t="s">
        <v>166</v>
      </c>
      <c r="AG363" s="3" t="s">
        <v>24</v>
      </c>
      <c r="AH363" s="3" t="s">
        <v>166</v>
      </c>
      <c r="AI363" s="3" t="s">
        <v>4890</v>
      </c>
      <c r="AJ363" s="3" t="s">
        <v>5304</v>
      </c>
      <c r="AK363" s="3" t="s">
        <v>5305</v>
      </c>
      <c r="AL363" s="3" t="s">
        <v>4911</v>
      </c>
      <c r="AM363" s="3" t="s">
        <v>421</v>
      </c>
      <c r="AN363" s="3" t="s">
        <v>4894</v>
      </c>
      <c r="AO363" s="3" t="s">
        <v>4895</v>
      </c>
      <c r="AP363" s="3" t="s">
        <v>279</v>
      </c>
      <c r="AQ363" s="4"/>
      <c r="AR363" s="4"/>
      <c r="AS363" s="3" t="s">
        <v>1050</v>
      </c>
      <c r="AT363" s="4"/>
      <c r="AU363" s="3" t="s">
        <v>166</v>
      </c>
      <c r="AV363" s="2">
        <v>0</v>
      </c>
      <c r="AW363" s="4"/>
      <c r="AX363" s="4"/>
      <c r="AY363" s="2">
        <v>0</v>
      </c>
      <c r="AZ363" s="2">
        <v>0</v>
      </c>
      <c r="BA363" s="8">
        <v>3.45</v>
      </c>
      <c r="BB363" s="3" t="s">
        <v>2618</v>
      </c>
      <c r="BC363" s="8">
        <v>0.5</v>
      </c>
    </row>
    <row r="364" ht="15" spans="1:55">
      <c r="A364" s="2">
        <v>363</v>
      </c>
      <c r="B364" s="3" t="s">
        <v>4885</v>
      </c>
      <c r="C364" s="3" t="s">
        <v>4886</v>
      </c>
      <c r="D364" s="3" t="s">
        <v>4887</v>
      </c>
      <c r="E364" s="3" t="s">
        <v>4935</v>
      </c>
      <c r="F364" s="3" t="s">
        <v>5777</v>
      </c>
      <c r="G364" s="3" t="s">
        <v>5778</v>
      </c>
      <c r="H364" s="4"/>
      <c r="I364" s="3" t="s">
        <v>5779</v>
      </c>
      <c r="J364" s="3" t="s">
        <v>4889</v>
      </c>
      <c r="K364" s="2">
        <v>300000</v>
      </c>
      <c r="L364" s="2">
        <v>0</v>
      </c>
      <c r="M364" s="5">
        <v>44468</v>
      </c>
      <c r="N364" s="5">
        <v>45564</v>
      </c>
      <c r="O364" s="6">
        <v>3.85</v>
      </c>
      <c r="P364" s="7">
        <v>28312.38</v>
      </c>
      <c r="Q364" s="2">
        <v>0</v>
      </c>
      <c r="R364" s="2">
        <v>0</v>
      </c>
      <c r="S364" s="2">
        <v>0</v>
      </c>
      <c r="T364" s="2">
        <v>0</v>
      </c>
      <c r="U364" s="2">
        <v>0</v>
      </c>
      <c r="V364" s="2">
        <v>0</v>
      </c>
      <c r="W364" s="2">
        <v>0</v>
      </c>
      <c r="X364" s="2">
        <v>0</v>
      </c>
      <c r="Y364" s="2">
        <v>0</v>
      </c>
      <c r="Z364" s="2">
        <v>0</v>
      </c>
      <c r="AA364" s="3" t="s">
        <v>279</v>
      </c>
      <c r="AB364" s="3" t="s">
        <v>279</v>
      </c>
      <c r="AC364" s="3" t="s">
        <v>288</v>
      </c>
      <c r="AD364" s="3" t="s">
        <v>1333</v>
      </c>
      <c r="AE364" s="3" t="s">
        <v>24</v>
      </c>
      <c r="AF364" s="3" t="s">
        <v>166</v>
      </c>
      <c r="AG364" s="3" t="s">
        <v>166</v>
      </c>
      <c r="AH364" s="3" t="s">
        <v>166</v>
      </c>
      <c r="AI364" s="3" t="s">
        <v>4890</v>
      </c>
      <c r="AJ364" s="3" t="s">
        <v>5634</v>
      </c>
      <c r="AK364" s="3" t="s">
        <v>5635</v>
      </c>
      <c r="AL364" s="3" t="s">
        <v>1566</v>
      </c>
      <c r="AM364" s="3" t="s">
        <v>4985</v>
      </c>
      <c r="AN364" s="3" t="s">
        <v>4894</v>
      </c>
      <c r="AO364" s="3" t="s">
        <v>4895</v>
      </c>
      <c r="AP364" s="3" t="s">
        <v>279</v>
      </c>
      <c r="AQ364" s="4"/>
      <c r="AR364" s="4"/>
      <c r="AS364" s="3" t="s">
        <v>1050</v>
      </c>
      <c r="AT364" s="4"/>
      <c r="AU364" s="3" t="s">
        <v>166</v>
      </c>
      <c r="AV364" s="2">
        <v>0</v>
      </c>
      <c r="AW364" s="2">
        <v>0</v>
      </c>
      <c r="AX364" s="4"/>
      <c r="AY364" s="2">
        <v>0</v>
      </c>
      <c r="AZ364" s="2">
        <v>0</v>
      </c>
      <c r="BA364" s="8">
        <v>3.35</v>
      </c>
      <c r="BB364" s="3" t="s">
        <v>2618</v>
      </c>
      <c r="BC364" s="8">
        <v>0.5</v>
      </c>
    </row>
    <row r="365" ht="15" spans="1:55">
      <c r="A365" s="2">
        <v>364</v>
      </c>
      <c r="B365" s="3" t="s">
        <v>4885</v>
      </c>
      <c r="C365" s="3" t="s">
        <v>4886</v>
      </c>
      <c r="D365" s="3" t="s">
        <v>4887</v>
      </c>
      <c r="E365" s="3" t="s">
        <v>4935</v>
      </c>
      <c r="F365" s="3" t="s">
        <v>5780</v>
      </c>
      <c r="G365" s="3" t="s">
        <v>5781</v>
      </c>
      <c r="H365" s="4"/>
      <c r="I365" s="3" t="s">
        <v>5782</v>
      </c>
      <c r="J365" s="3" t="s">
        <v>4889</v>
      </c>
      <c r="K365" s="2">
        <v>300000</v>
      </c>
      <c r="L365" s="2">
        <v>0</v>
      </c>
      <c r="M365" s="5">
        <v>44468</v>
      </c>
      <c r="N365" s="5">
        <v>45564</v>
      </c>
      <c r="O365" s="6">
        <v>3.85</v>
      </c>
      <c r="P365" s="7">
        <v>28312.38</v>
      </c>
      <c r="Q365" s="2">
        <v>0</v>
      </c>
      <c r="R365" s="2">
        <v>0</v>
      </c>
      <c r="S365" s="2">
        <v>0</v>
      </c>
      <c r="T365" s="2">
        <v>0</v>
      </c>
      <c r="U365" s="2">
        <v>0</v>
      </c>
      <c r="V365" s="2">
        <v>0</v>
      </c>
      <c r="W365" s="2">
        <v>0</v>
      </c>
      <c r="X365" s="2">
        <v>0</v>
      </c>
      <c r="Y365" s="2">
        <v>0</v>
      </c>
      <c r="Z365" s="2">
        <v>0</v>
      </c>
      <c r="AA365" s="3" t="s">
        <v>279</v>
      </c>
      <c r="AB365" s="3" t="s">
        <v>279</v>
      </c>
      <c r="AC365" s="3" t="s">
        <v>288</v>
      </c>
      <c r="AD365" s="3" t="s">
        <v>1333</v>
      </c>
      <c r="AE365" s="3" t="s">
        <v>24</v>
      </c>
      <c r="AF365" s="3" t="s">
        <v>166</v>
      </c>
      <c r="AG365" s="3" t="s">
        <v>166</v>
      </c>
      <c r="AH365" s="3" t="s">
        <v>166</v>
      </c>
      <c r="AI365" s="3" t="s">
        <v>4890</v>
      </c>
      <c r="AJ365" s="3" t="s">
        <v>5634</v>
      </c>
      <c r="AK365" s="3" t="s">
        <v>5635</v>
      </c>
      <c r="AL365" s="3" t="s">
        <v>1566</v>
      </c>
      <c r="AM365" s="3" t="s">
        <v>4985</v>
      </c>
      <c r="AN365" s="3" t="s">
        <v>4894</v>
      </c>
      <c r="AO365" s="3" t="s">
        <v>4895</v>
      </c>
      <c r="AP365" s="3" t="s">
        <v>279</v>
      </c>
      <c r="AQ365" s="4"/>
      <c r="AR365" s="4"/>
      <c r="AS365" s="3" t="s">
        <v>1050</v>
      </c>
      <c r="AT365" s="4"/>
      <c r="AU365" s="3" t="s">
        <v>166</v>
      </c>
      <c r="AV365" s="2">
        <v>0</v>
      </c>
      <c r="AW365" s="2">
        <v>0</v>
      </c>
      <c r="AX365" s="4"/>
      <c r="AY365" s="2">
        <v>0</v>
      </c>
      <c r="AZ365" s="2">
        <v>0</v>
      </c>
      <c r="BA365" s="8">
        <v>3.35</v>
      </c>
      <c r="BB365" s="3" t="s">
        <v>2618</v>
      </c>
      <c r="BC365" s="8">
        <v>0.5</v>
      </c>
    </row>
    <row r="366" ht="15" spans="1:55">
      <c r="A366" s="2">
        <v>365</v>
      </c>
      <c r="B366" s="3" t="s">
        <v>4885</v>
      </c>
      <c r="C366" s="3" t="s">
        <v>4886</v>
      </c>
      <c r="D366" s="3" t="s">
        <v>4887</v>
      </c>
      <c r="E366" s="3" t="s">
        <v>4935</v>
      </c>
      <c r="F366" s="3" t="s">
        <v>5783</v>
      </c>
      <c r="G366" s="3" t="s">
        <v>5784</v>
      </c>
      <c r="H366" s="4"/>
      <c r="I366" s="3" t="s">
        <v>5785</v>
      </c>
      <c r="J366" s="3" t="s">
        <v>4889</v>
      </c>
      <c r="K366" s="2">
        <v>300000</v>
      </c>
      <c r="L366" s="2">
        <v>0</v>
      </c>
      <c r="M366" s="5">
        <v>44468</v>
      </c>
      <c r="N366" s="5">
        <v>45564</v>
      </c>
      <c r="O366" s="6">
        <v>3.85</v>
      </c>
      <c r="P366" s="7">
        <v>28312.38</v>
      </c>
      <c r="Q366" s="2">
        <v>0</v>
      </c>
      <c r="R366" s="2">
        <v>0</v>
      </c>
      <c r="S366" s="2">
        <v>0</v>
      </c>
      <c r="T366" s="2">
        <v>0</v>
      </c>
      <c r="U366" s="2">
        <v>0</v>
      </c>
      <c r="V366" s="2">
        <v>0</v>
      </c>
      <c r="W366" s="2">
        <v>0</v>
      </c>
      <c r="X366" s="2">
        <v>0</v>
      </c>
      <c r="Y366" s="2">
        <v>0</v>
      </c>
      <c r="Z366" s="2">
        <v>0</v>
      </c>
      <c r="AA366" s="3" t="s">
        <v>279</v>
      </c>
      <c r="AB366" s="3" t="s">
        <v>279</v>
      </c>
      <c r="AC366" s="3" t="s">
        <v>288</v>
      </c>
      <c r="AD366" s="3" t="s">
        <v>1333</v>
      </c>
      <c r="AE366" s="3" t="s">
        <v>24</v>
      </c>
      <c r="AF366" s="3" t="s">
        <v>166</v>
      </c>
      <c r="AG366" s="3" t="s">
        <v>166</v>
      </c>
      <c r="AH366" s="3" t="s">
        <v>166</v>
      </c>
      <c r="AI366" s="3" t="s">
        <v>4890</v>
      </c>
      <c r="AJ366" s="3" t="s">
        <v>5634</v>
      </c>
      <c r="AK366" s="3" t="s">
        <v>5635</v>
      </c>
      <c r="AL366" s="3" t="s">
        <v>1566</v>
      </c>
      <c r="AM366" s="3" t="s">
        <v>4985</v>
      </c>
      <c r="AN366" s="3" t="s">
        <v>4894</v>
      </c>
      <c r="AO366" s="3" t="s">
        <v>4895</v>
      </c>
      <c r="AP366" s="3" t="s">
        <v>279</v>
      </c>
      <c r="AQ366" s="4"/>
      <c r="AR366" s="4"/>
      <c r="AS366" s="3" t="s">
        <v>1050</v>
      </c>
      <c r="AT366" s="4"/>
      <c r="AU366" s="3" t="s">
        <v>166</v>
      </c>
      <c r="AV366" s="2">
        <v>0</v>
      </c>
      <c r="AW366" s="2">
        <v>0</v>
      </c>
      <c r="AX366" s="4"/>
      <c r="AY366" s="2">
        <v>0</v>
      </c>
      <c r="AZ366" s="2">
        <v>0</v>
      </c>
      <c r="BA366" s="8">
        <v>3.35</v>
      </c>
      <c r="BB366" s="3" t="s">
        <v>2618</v>
      </c>
      <c r="BC366" s="8">
        <v>0.5</v>
      </c>
    </row>
    <row r="367" ht="15" spans="1:55">
      <c r="A367" s="2">
        <v>366</v>
      </c>
      <c r="B367" s="3" t="s">
        <v>4885</v>
      </c>
      <c r="C367" s="3" t="s">
        <v>4886</v>
      </c>
      <c r="D367" s="3" t="s">
        <v>4887</v>
      </c>
      <c r="E367" s="3" t="s">
        <v>4888</v>
      </c>
      <c r="F367" s="3" t="s">
        <v>4048</v>
      </c>
      <c r="G367" s="3" t="s">
        <v>4047</v>
      </c>
      <c r="H367" s="4"/>
      <c r="I367" s="3" t="s">
        <v>180</v>
      </c>
      <c r="J367" s="3" t="s">
        <v>4889</v>
      </c>
      <c r="K367" s="2">
        <v>150000</v>
      </c>
      <c r="L367" s="2">
        <v>0</v>
      </c>
      <c r="M367" s="5">
        <v>44482</v>
      </c>
      <c r="N367" s="5">
        <v>45578</v>
      </c>
      <c r="O367" s="6">
        <v>3.95</v>
      </c>
      <c r="P367" s="7">
        <v>14281.03</v>
      </c>
      <c r="Q367" s="2">
        <v>0</v>
      </c>
      <c r="R367" s="2">
        <v>0</v>
      </c>
      <c r="S367" s="2">
        <v>0</v>
      </c>
      <c r="T367" s="2">
        <v>0</v>
      </c>
      <c r="U367" s="2">
        <v>0</v>
      </c>
      <c r="V367" s="2">
        <v>0</v>
      </c>
      <c r="W367" s="2">
        <v>0</v>
      </c>
      <c r="X367" s="2">
        <v>0</v>
      </c>
      <c r="Y367" s="2">
        <v>0</v>
      </c>
      <c r="Z367" s="2">
        <v>0</v>
      </c>
      <c r="AA367" s="3" t="s">
        <v>279</v>
      </c>
      <c r="AB367" s="3" t="s">
        <v>279</v>
      </c>
      <c r="AC367" s="3" t="s">
        <v>288</v>
      </c>
      <c r="AD367" s="3" t="s">
        <v>270</v>
      </c>
      <c r="AE367" s="3" t="s">
        <v>166</v>
      </c>
      <c r="AF367" s="3" t="s">
        <v>166</v>
      </c>
      <c r="AG367" s="3" t="s">
        <v>24</v>
      </c>
      <c r="AH367" s="3" t="s">
        <v>166</v>
      </c>
      <c r="AI367" s="3" t="s">
        <v>4890</v>
      </c>
      <c r="AJ367" s="3" t="s">
        <v>5124</v>
      </c>
      <c r="AK367" s="3" t="s">
        <v>5125</v>
      </c>
      <c r="AL367" s="3" t="s">
        <v>288</v>
      </c>
      <c r="AM367" s="3" t="s">
        <v>4909</v>
      </c>
      <c r="AN367" s="3" t="s">
        <v>4894</v>
      </c>
      <c r="AO367" s="3" t="s">
        <v>4895</v>
      </c>
      <c r="AP367" s="3" t="s">
        <v>279</v>
      </c>
      <c r="AQ367" s="4"/>
      <c r="AR367" s="4"/>
      <c r="AS367" s="3" t="s">
        <v>1050</v>
      </c>
      <c r="AT367" s="4"/>
      <c r="AU367" s="3" t="s">
        <v>166</v>
      </c>
      <c r="AV367" s="2">
        <v>0</v>
      </c>
      <c r="AW367" s="4"/>
      <c r="AX367" s="4"/>
      <c r="AY367" s="2">
        <v>0</v>
      </c>
      <c r="AZ367" s="2">
        <v>0</v>
      </c>
      <c r="BA367" s="8">
        <v>3.45</v>
      </c>
      <c r="BB367" s="3" t="s">
        <v>2618</v>
      </c>
      <c r="BC367" s="8">
        <v>0.5</v>
      </c>
    </row>
    <row r="368" ht="15" spans="1:55">
      <c r="A368" s="2">
        <v>367</v>
      </c>
      <c r="B368" s="3" t="s">
        <v>4885</v>
      </c>
      <c r="C368" s="3" t="s">
        <v>4886</v>
      </c>
      <c r="D368" s="3" t="s">
        <v>4887</v>
      </c>
      <c r="E368" s="3" t="s">
        <v>4935</v>
      </c>
      <c r="F368" s="3" t="s">
        <v>4059</v>
      </c>
      <c r="G368" s="3" t="s">
        <v>4058</v>
      </c>
      <c r="H368" s="4"/>
      <c r="I368" s="3" t="s">
        <v>182</v>
      </c>
      <c r="J368" s="3" t="s">
        <v>4889</v>
      </c>
      <c r="K368" s="2">
        <v>300000</v>
      </c>
      <c r="L368" s="2">
        <v>0</v>
      </c>
      <c r="M368" s="5">
        <v>44483</v>
      </c>
      <c r="N368" s="5">
        <v>45579</v>
      </c>
      <c r="O368" s="6">
        <v>3.95</v>
      </c>
      <c r="P368" s="7">
        <v>36244.13</v>
      </c>
      <c r="Q368" s="2">
        <v>0</v>
      </c>
      <c r="R368" s="2">
        <v>0</v>
      </c>
      <c r="S368" s="2">
        <v>0</v>
      </c>
      <c r="T368" s="2">
        <v>0</v>
      </c>
      <c r="U368" s="2">
        <v>0</v>
      </c>
      <c r="V368" s="2">
        <v>0</v>
      </c>
      <c r="W368" s="2">
        <v>0</v>
      </c>
      <c r="X368" s="2">
        <v>0</v>
      </c>
      <c r="Y368" s="2">
        <v>0</v>
      </c>
      <c r="Z368" s="2">
        <v>0</v>
      </c>
      <c r="AA368" s="3" t="s">
        <v>279</v>
      </c>
      <c r="AB368" s="3" t="s">
        <v>279</v>
      </c>
      <c r="AC368" s="3" t="s">
        <v>288</v>
      </c>
      <c r="AD368" s="3" t="s">
        <v>1333</v>
      </c>
      <c r="AE368" s="3" t="s">
        <v>24</v>
      </c>
      <c r="AF368" s="3" t="s">
        <v>166</v>
      </c>
      <c r="AG368" s="3" t="s">
        <v>166</v>
      </c>
      <c r="AH368" s="3" t="s">
        <v>166</v>
      </c>
      <c r="AI368" s="3" t="s">
        <v>4890</v>
      </c>
      <c r="AJ368" s="3" t="s">
        <v>5470</v>
      </c>
      <c r="AK368" s="3" t="s">
        <v>5471</v>
      </c>
      <c r="AL368" s="3" t="s">
        <v>288</v>
      </c>
      <c r="AM368" s="3" t="s">
        <v>4928</v>
      </c>
      <c r="AN368" s="3" t="s">
        <v>4894</v>
      </c>
      <c r="AO368" s="3" t="s">
        <v>4895</v>
      </c>
      <c r="AP368" s="3" t="s">
        <v>279</v>
      </c>
      <c r="AQ368" s="4"/>
      <c r="AR368" s="4"/>
      <c r="AS368" s="3" t="s">
        <v>599</v>
      </c>
      <c r="AT368" s="4"/>
      <c r="AU368" s="3" t="s">
        <v>166</v>
      </c>
      <c r="AV368" s="2">
        <v>0</v>
      </c>
      <c r="AW368" s="4"/>
      <c r="AX368" s="4"/>
      <c r="AY368" s="2">
        <v>0</v>
      </c>
      <c r="AZ368" s="2">
        <v>0</v>
      </c>
      <c r="BA368" s="8">
        <v>3.45</v>
      </c>
      <c r="BB368" s="3" t="s">
        <v>2618</v>
      </c>
      <c r="BC368" s="8">
        <v>0.5</v>
      </c>
    </row>
    <row r="369" ht="15" spans="1:55">
      <c r="A369" s="2">
        <v>368</v>
      </c>
      <c r="B369" s="3" t="s">
        <v>4885</v>
      </c>
      <c r="C369" s="3" t="s">
        <v>4886</v>
      </c>
      <c r="D369" s="3" t="s">
        <v>4887</v>
      </c>
      <c r="E369" s="3" t="s">
        <v>4902</v>
      </c>
      <c r="F369" s="3" t="s">
        <v>5786</v>
      </c>
      <c r="G369" s="3" t="s">
        <v>5787</v>
      </c>
      <c r="H369" s="4"/>
      <c r="I369" s="3" t="s">
        <v>5788</v>
      </c>
      <c r="J369" s="3" t="s">
        <v>4889</v>
      </c>
      <c r="K369" s="2">
        <v>5000000</v>
      </c>
      <c r="L369" s="2">
        <v>0</v>
      </c>
      <c r="M369" s="5">
        <v>44490</v>
      </c>
      <c r="N369" s="5">
        <v>44855</v>
      </c>
      <c r="O369" s="6">
        <v>6.5</v>
      </c>
      <c r="P369" s="7">
        <v>317286.94</v>
      </c>
      <c r="Q369" s="2">
        <v>0</v>
      </c>
      <c r="R369" s="2">
        <v>0</v>
      </c>
      <c r="S369" s="2">
        <v>0</v>
      </c>
      <c r="T369" s="2">
        <v>0</v>
      </c>
      <c r="U369" s="2">
        <v>0</v>
      </c>
      <c r="V369" s="2">
        <v>0</v>
      </c>
      <c r="W369" s="2">
        <v>0</v>
      </c>
      <c r="X369" s="2">
        <v>0</v>
      </c>
      <c r="Y369" s="2">
        <v>0</v>
      </c>
      <c r="Z369" s="2">
        <v>0</v>
      </c>
      <c r="AA369" s="3" t="s">
        <v>279</v>
      </c>
      <c r="AB369" s="3" t="s">
        <v>279</v>
      </c>
      <c r="AC369" s="3" t="s">
        <v>1566</v>
      </c>
      <c r="AD369" s="3" t="s">
        <v>1333</v>
      </c>
      <c r="AE369" s="3" t="s">
        <v>24</v>
      </c>
      <c r="AF369" s="3" t="s">
        <v>166</v>
      </c>
      <c r="AG369" s="3" t="s">
        <v>24</v>
      </c>
      <c r="AH369" s="3" t="s">
        <v>166</v>
      </c>
      <c r="AI369" s="3" t="s">
        <v>4906</v>
      </c>
      <c r="AJ369" s="3" t="s">
        <v>5789</v>
      </c>
      <c r="AK369" s="3" t="s">
        <v>5790</v>
      </c>
      <c r="AL369" s="3" t="s">
        <v>1566</v>
      </c>
      <c r="AM369" s="3" t="s">
        <v>4959</v>
      </c>
      <c r="AN369" s="3" t="s">
        <v>4894</v>
      </c>
      <c r="AO369" s="3" t="s">
        <v>4910</v>
      </c>
      <c r="AP369" s="3" t="s">
        <v>279</v>
      </c>
      <c r="AQ369" s="4"/>
      <c r="AR369" s="4"/>
      <c r="AS369" s="3" t="s">
        <v>1050</v>
      </c>
      <c r="AT369" s="4"/>
      <c r="AU369" s="3" t="s">
        <v>166</v>
      </c>
      <c r="AV369" s="2">
        <v>0</v>
      </c>
      <c r="AW369" s="4"/>
      <c r="AX369" s="4"/>
      <c r="AY369" s="2">
        <v>0</v>
      </c>
      <c r="AZ369" s="2">
        <v>0</v>
      </c>
      <c r="BA369" s="8">
        <v>3.85</v>
      </c>
      <c r="BB369" s="3" t="s">
        <v>268</v>
      </c>
      <c r="BC369" s="8">
        <v>2.65</v>
      </c>
    </row>
    <row r="370" ht="15" spans="1:55">
      <c r="A370" s="2">
        <v>369</v>
      </c>
      <c r="B370" s="3" t="s">
        <v>4885</v>
      </c>
      <c r="C370" s="3" t="s">
        <v>4886</v>
      </c>
      <c r="D370" s="3" t="s">
        <v>4887</v>
      </c>
      <c r="E370" s="3" t="s">
        <v>4888</v>
      </c>
      <c r="F370" s="3" t="s">
        <v>4073</v>
      </c>
      <c r="G370" s="3" t="s">
        <v>4072</v>
      </c>
      <c r="H370" s="4"/>
      <c r="I370" s="3" t="s">
        <v>184</v>
      </c>
      <c r="J370" s="3" t="s">
        <v>4889</v>
      </c>
      <c r="K370" s="2">
        <v>200000</v>
      </c>
      <c r="L370" s="2">
        <v>0</v>
      </c>
      <c r="M370" s="5">
        <v>44491</v>
      </c>
      <c r="N370" s="5">
        <v>45587</v>
      </c>
      <c r="O370" s="6">
        <v>3.95</v>
      </c>
      <c r="P370" s="7">
        <v>18246.12</v>
      </c>
      <c r="Q370" s="2">
        <v>0</v>
      </c>
      <c r="R370" s="2">
        <v>0</v>
      </c>
      <c r="S370" s="2">
        <v>0</v>
      </c>
      <c r="T370" s="2">
        <v>0</v>
      </c>
      <c r="U370" s="2">
        <v>0</v>
      </c>
      <c r="V370" s="2">
        <v>0</v>
      </c>
      <c r="W370" s="2">
        <v>0</v>
      </c>
      <c r="X370" s="2">
        <v>0</v>
      </c>
      <c r="Y370" s="2">
        <v>0</v>
      </c>
      <c r="Z370" s="2">
        <v>0</v>
      </c>
      <c r="AA370" s="3" t="s">
        <v>279</v>
      </c>
      <c r="AB370" s="3" t="s">
        <v>279</v>
      </c>
      <c r="AC370" s="3" t="s">
        <v>4911</v>
      </c>
      <c r="AD370" s="3" t="s">
        <v>270</v>
      </c>
      <c r="AE370" s="3" t="s">
        <v>166</v>
      </c>
      <c r="AF370" s="3" t="s">
        <v>166</v>
      </c>
      <c r="AG370" s="3" t="s">
        <v>24</v>
      </c>
      <c r="AH370" s="3" t="s">
        <v>166</v>
      </c>
      <c r="AI370" s="3" t="s">
        <v>4890</v>
      </c>
      <c r="AJ370" s="3" t="s">
        <v>5791</v>
      </c>
      <c r="AK370" s="3" t="s">
        <v>5792</v>
      </c>
      <c r="AL370" s="3" t="s">
        <v>4911</v>
      </c>
      <c r="AM370" s="3" t="s">
        <v>421</v>
      </c>
      <c r="AN370" s="3" t="s">
        <v>4894</v>
      </c>
      <c r="AO370" s="3" t="s">
        <v>4895</v>
      </c>
      <c r="AP370" s="3" t="s">
        <v>279</v>
      </c>
      <c r="AQ370" s="4"/>
      <c r="AR370" s="4"/>
      <c r="AS370" s="3" t="s">
        <v>599</v>
      </c>
      <c r="AT370" s="4"/>
      <c r="AU370" s="3" t="s">
        <v>166</v>
      </c>
      <c r="AV370" s="2">
        <v>0</v>
      </c>
      <c r="AW370" s="4"/>
      <c r="AX370" s="4"/>
      <c r="AY370" s="2">
        <v>0</v>
      </c>
      <c r="AZ370" s="2">
        <v>0</v>
      </c>
      <c r="BA370" s="8">
        <v>3.45</v>
      </c>
      <c r="BB370" s="3" t="s">
        <v>2618</v>
      </c>
      <c r="BC370" s="8">
        <v>0.5</v>
      </c>
    </row>
    <row r="371" ht="15" spans="1:55">
      <c r="A371" s="2">
        <v>370</v>
      </c>
      <c r="B371" s="3" t="s">
        <v>4885</v>
      </c>
      <c r="C371" s="3" t="s">
        <v>4886</v>
      </c>
      <c r="D371" s="3" t="s">
        <v>4960</v>
      </c>
      <c r="E371" s="3" t="s">
        <v>5793</v>
      </c>
      <c r="F371" s="3" t="s">
        <v>5794</v>
      </c>
      <c r="G371" s="3" t="s">
        <v>5795</v>
      </c>
      <c r="H371" s="4"/>
      <c r="I371" s="3" t="s">
        <v>5796</v>
      </c>
      <c r="J371" s="3" t="s">
        <v>4889</v>
      </c>
      <c r="K371" s="2">
        <v>70000</v>
      </c>
      <c r="L371" s="2">
        <v>0</v>
      </c>
      <c r="M371" s="5">
        <v>44504</v>
      </c>
      <c r="N371" s="5">
        <v>45600</v>
      </c>
      <c r="O371" s="2">
        <v>3</v>
      </c>
      <c r="P371" s="7">
        <v>3255.11</v>
      </c>
      <c r="Q371" s="2">
        <v>0</v>
      </c>
      <c r="R371" s="2">
        <v>0</v>
      </c>
      <c r="S371" s="2">
        <v>0</v>
      </c>
      <c r="T371" s="2">
        <v>0</v>
      </c>
      <c r="U371" s="2">
        <v>0</v>
      </c>
      <c r="V371" s="2">
        <v>0</v>
      </c>
      <c r="W371" s="2">
        <v>0</v>
      </c>
      <c r="X371" s="2">
        <v>0</v>
      </c>
      <c r="Y371" s="2">
        <v>0</v>
      </c>
      <c r="Z371" s="2">
        <v>0</v>
      </c>
      <c r="AA371" s="3" t="s">
        <v>279</v>
      </c>
      <c r="AB371" s="3" t="s">
        <v>279</v>
      </c>
      <c r="AC371" s="3" t="s">
        <v>5332</v>
      </c>
      <c r="AD371" s="3" t="s">
        <v>553</v>
      </c>
      <c r="AE371" s="3" t="s">
        <v>166</v>
      </c>
      <c r="AF371" s="3" t="s">
        <v>166</v>
      </c>
      <c r="AG371" s="3" t="s">
        <v>166</v>
      </c>
      <c r="AH371" s="3" t="s">
        <v>24</v>
      </c>
      <c r="AI371" s="3" t="s">
        <v>4890</v>
      </c>
      <c r="AJ371" s="3" t="s">
        <v>4919</v>
      </c>
      <c r="AK371" s="3" t="s">
        <v>4920</v>
      </c>
      <c r="AL371" s="3" t="s">
        <v>4921</v>
      </c>
      <c r="AM371" s="3" t="s">
        <v>4921</v>
      </c>
      <c r="AN371" s="3" t="s">
        <v>4894</v>
      </c>
      <c r="AO371" s="3" t="s">
        <v>5797</v>
      </c>
      <c r="AP371" s="3" t="s">
        <v>279</v>
      </c>
      <c r="AQ371" s="4"/>
      <c r="AR371" s="4"/>
      <c r="AS371" s="3" t="s">
        <v>1050</v>
      </c>
      <c r="AT371" s="4"/>
      <c r="AU371" s="3" t="s">
        <v>166</v>
      </c>
      <c r="AV371" s="2">
        <v>0</v>
      </c>
      <c r="AW371" s="4"/>
      <c r="AX371" s="4"/>
      <c r="AY371" s="2">
        <v>0</v>
      </c>
      <c r="AZ371" s="2">
        <v>0</v>
      </c>
      <c r="BA371" s="8">
        <v>3.85</v>
      </c>
      <c r="BB371" s="3" t="s">
        <v>268</v>
      </c>
      <c r="BC371" s="8">
        <v>-0.85</v>
      </c>
    </row>
    <row r="372" ht="15" spans="1:55">
      <c r="A372" s="2">
        <v>371</v>
      </c>
      <c r="B372" s="3" t="s">
        <v>4885</v>
      </c>
      <c r="C372" s="3" t="s">
        <v>4886</v>
      </c>
      <c r="D372" s="3" t="s">
        <v>4960</v>
      </c>
      <c r="E372" s="3" t="s">
        <v>5793</v>
      </c>
      <c r="F372" s="3" t="s">
        <v>5798</v>
      </c>
      <c r="G372" s="3" t="s">
        <v>5799</v>
      </c>
      <c r="H372" s="4"/>
      <c r="I372" s="3" t="s">
        <v>5800</v>
      </c>
      <c r="J372" s="3" t="s">
        <v>4889</v>
      </c>
      <c r="K372" s="2">
        <v>80000</v>
      </c>
      <c r="L372" s="2">
        <v>0</v>
      </c>
      <c r="M372" s="5">
        <v>44504</v>
      </c>
      <c r="N372" s="5">
        <v>45600</v>
      </c>
      <c r="O372" s="2">
        <v>3</v>
      </c>
      <c r="P372" s="7">
        <v>2488.58</v>
      </c>
      <c r="Q372" s="2">
        <v>0</v>
      </c>
      <c r="R372" s="2">
        <v>0</v>
      </c>
      <c r="S372" s="2">
        <v>0</v>
      </c>
      <c r="T372" s="2">
        <v>0</v>
      </c>
      <c r="U372" s="2">
        <v>0</v>
      </c>
      <c r="V372" s="2">
        <v>0</v>
      </c>
      <c r="W372" s="2">
        <v>0</v>
      </c>
      <c r="X372" s="2">
        <v>0</v>
      </c>
      <c r="Y372" s="2">
        <v>0</v>
      </c>
      <c r="Z372" s="2">
        <v>0</v>
      </c>
      <c r="AA372" s="3" t="s">
        <v>279</v>
      </c>
      <c r="AB372" s="3" t="s">
        <v>279</v>
      </c>
      <c r="AC372" s="3" t="s">
        <v>4950</v>
      </c>
      <c r="AD372" s="3" t="s">
        <v>553</v>
      </c>
      <c r="AE372" s="3" t="s">
        <v>166</v>
      </c>
      <c r="AF372" s="3" t="s">
        <v>166</v>
      </c>
      <c r="AG372" s="3" t="s">
        <v>166</v>
      </c>
      <c r="AH372" s="3" t="s">
        <v>24</v>
      </c>
      <c r="AI372" s="3" t="s">
        <v>4890</v>
      </c>
      <c r="AJ372" s="3" t="s">
        <v>4898</v>
      </c>
      <c r="AK372" s="3" t="s">
        <v>4899</v>
      </c>
      <c r="AL372" s="3" t="s">
        <v>4900</v>
      </c>
      <c r="AM372" s="3" t="s">
        <v>4901</v>
      </c>
      <c r="AN372" s="3" t="s">
        <v>4894</v>
      </c>
      <c r="AO372" s="3" t="s">
        <v>5797</v>
      </c>
      <c r="AP372" s="3" t="s">
        <v>279</v>
      </c>
      <c r="AQ372" s="4"/>
      <c r="AR372" s="4"/>
      <c r="AS372" s="3" t="s">
        <v>1050</v>
      </c>
      <c r="AT372" s="4"/>
      <c r="AU372" s="3" t="s">
        <v>166</v>
      </c>
      <c r="AV372" s="2">
        <v>0</v>
      </c>
      <c r="AW372" s="4"/>
      <c r="AX372" s="4"/>
      <c r="AY372" s="2">
        <v>0</v>
      </c>
      <c r="AZ372" s="2">
        <v>0</v>
      </c>
      <c r="BA372" s="8">
        <v>3.85</v>
      </c>
      <c r="BB372" s="3" t="s">
        <v>268</v>
      </c>
      <c r="BC372" s="8">
        <v>-0.85</v>
      </c>
    </row>
    <row r="373" ht="15" spans="1:55">
      <c r="A373" s="2">
        <v>372</v>
      </c>
      <c r="B373" s="3" t="s">
        <v>4885</v>
      </c>
      <c r="C373" s="3" t="s">
        <v>4886</v>
      </c>
      <c r="D373" s="3" t="s">
        <v>4960</v>
      </c>
      <c r="E373" s="3" t="s">
        <v>5801</v>
      </c>
      <c r="F373" s="3" t="s">
        <v>5802</v>
      </c>
      <c r="G373" s="3" t="s">
        <v>5803</v>
      </c>
      <c r="H373" s="4"/>
      <c r="I373" s="3" t="s">
        <v>5804</v>
      </c>
      <c r="J373" s="3" t="s">
        <v>4889</v>
      </c>
      <c r="K373" s="2">
        <v>100000</v>
      </c>
      <c r="L373" s="7">
        <v>35011.04</v>
      </c>
      <c r="M373" s="5">
        <v>44505</v>
      </c>
      <c r="N373" s="5">
        <v>46331</v>
      </c>
      <c r="O373" s="2">
        <v>3</v>
      </c>
      <c r="P373" s="7">
        <v>6794.17</v>
      </c>
      <c r="Q373" s="2">
        <v>0</v>
      </c>
      <c r="R373" s="2">
        <v>0</v>
      </c>
      <c r="S373" s="2">
        <v>0</v>
      </c>
      <c r="T373" s="2">
        <v>0</v>
      </c>
      <c r="U373" s="2">
        <v>0</v>
      </c>
      <c r="V373" s="2">
        <v>0</v>
      </c>
      <c r="W373" s="2">
        <v>0</v>
      </c>
      <c r="X373" s="2">
        <v>0</v>
      </c>
      <c r="Y373" s="2">
        <v>0</v>
      </c>
      <c r="Z373" s="2">
        <v>0</v>
      </c>
      <c r="AA373" s="3" t="s">
        <v>279</v>
      </c>
      <c r="AB373" s="3" t="s">
        <v>279</v>
      </c>
      <c r="AC373" s="3" t="s">
        <v>288</v>
      </c>
      <c r="AD373" s="3" t="s">
        <v>270</v>
      </c>
      <c r="AE373" s="3" t="s">
        <v>166</v>
      </c>
      <c r="AF373" s="3" t="s">
        <v>166</v>
      </c>
      <c r="AG373" s="3" t="s">
        <v>24</v>
      </c>
      <c r="AH373" s="3" t="s">
        <v>166</v>
      </c>
      <c r="AI373" s="3" t="s">
        <v>4982</v>
      </c>
      <c r="AJ373" s="3" t="s">
        <v>4919</v>
      </c>
      <c r="AK373" s="3" t="s">
        <v>4920</v>
      </c>
      <c r="AL373" s="3" t="s">
        <v>4921</v>
      </c>
      <c r="AM373" s="3" t="s">
        <v>4921</v>
      </c>
      <c r="AN373" s="3" t="s">
        <v>4894</v>
      </c>
      <c r="AO373" s="3" t="s">
        <v>5797</v>
      </c>
      <c r="AP373" s="3" t="s">
        <v>279</v>
      </c>
      <c r="AQ373" s="4"/>
      <c r="AR373" s="4"/>
      <c r="AS373" s="3" t="s">
        <v>1050</v>
      </c>
      <c r="AT373" s="4"/>
      <c r="AU373" s="3" t="s">
        <v>166</v>
      </c>
      <c r="AV373" s="2">
        <v>0</v>
      </c>
      <c r="AW373" s="4"/>
      <c r="AX373" s="4"/>
      <c r="AY373" s="2">
        <v>0</v>
      </c>
      <c r="AZ373" s="2">
        <v>0</v>
      </c>
      <c r="BA373" s="8">
        <v>3.85</v>
      </c>
      <c r="BB373" s="3" t="s">
        <v>268</v>
      </c>
      <c r="BC373" s="8">
        <v>-0.85</v>
      </c>
    </row>
    <row r="374" ht="15" spans="1:55">
      <c r="A374" s="2">
        <v>373</v>
      </c>
      <c r="B374" s="3" t="s">
        <v>4885</v>
      </c>
      <c r="C374" s="3" t="s">
        <v>4886</v>
      </c>
      <c r="D374" s="3" t="s">
        <v>4960</v>
      </c>
      <c r="E374" s="3" t="s">
        <v>5793</v>
      </c>
      <c r="F374" s="3" t="s">
        <v>5805</v>
      </c>
      <c r="G374" s="3" t="s">
        <v>5806</v>
      </c>
      <c r="H374" s="4"/>
      <c r="I374" s="3" t="s">
        <v>5807</v>
      </c>
      <c r="J374" s="3" t="s">
        <v>4889</v>
      </c>
      <c r="K374" s="2">
        <v>80000</v>
      </c>
      <c r="L374" s="7">
        <v>28008.67</v>
      </c>
      <c r="M374" s="5">
        <v>44504</v>
      </c>
      <c r="N374" s="5">
        <v>46330</v>
      </c>
      <c r="O374" s="2">
        <v>3</v>
      </c>
      <c r="P374" s="7">
        <v>5441.69</v>
      </c>
      <c r="Q374" s="2">
        <v>0</v>
      </c>
      <c r="R374" s="2">
        <v>0</v>
      </c>
      <c r="S374" s="2">
        <v>0</v>
      </c>
      <c r="T374" s="2">
        <v>0</v>
      </c>
      <c r="U374" s="2">
        <v>0</v>
      </c>
      <c r="V374" s="2">
        <v>0</v>
      </c>
      <c r="W374" s="2">
        <v>0</v>
      </c>
      <c r="X374" s="2">
        <v>0</v>
      </c>
      <c r="Y374" s="2">
        <v>0</v>
      </c>
      <c r="Z374" s="2">
        <v>0</v>
      </c>
      <c r="AA374" s="3" t="s">
        <v>279</v>
      </c>
      <c r="AB374" s="3" t="s">
        <v>279</v>
      </c>
      <c r="AC374" s="3" t="s">
        <v>4939</v>
      </c>
      <c r="AD374" s="3" t="s">
        <v>553</v>
      </c>
      <c r="AE374" s="3" t="s">
        <v>166</v>
      </c>
      <c r="AF374" s="3" t="s">
        <v>166</v>
      </c>
      <c r="AG374" s="3" t="s">
        <v>166</v>
      </c>
      <c r="AH374" s="3" t="s">
        <v>24</v>
      </c>
      <c r="AI374" s="3" t="s">
        <v>4982</v>
      </c>
      <c r="AJ374" s="3" t="s">
        <v>4919</v>
      </c>
      <c r="AK374" s="3" t="s">
        <v>4920</v>
      </c>
      <c r="AL374" s="3" t="s">
        <v>4921</v>
      </c>
      <c r="AM374" s="3" t="s">
        <v>4921</v>
      </c>
      <c r="AN374" s="3" t="s">
        <v>4894</v>
      </c>
      <c r="AO374" s="3" t="s">
        <v>5797</v>
      </c>
      <c r="AP374" s="3" t="s">
        <v>279</v>
      </c>
      <c r="AQ374" s="4"/>
      <c r="AR374" s="4"/>
      <c r="AS374" s="3" t="s">
        <v>1050</v>
      </c>
      <c r="AT374" s="4"/>
      <c r="AU374" s="3" t="s">
        <v>166</v>
      </c>
      <c r="AV374" s="2">
        <v>0</v>
      </c>
      <c r="AW374" s="4"/>
      <c r="AX374" s="4"/>
      <c r="AY374" s="2">
        <v>0</v>
      </c>
      <c r="AZ374" s="2">
        <v>0</v>
      </c>
      <c r="BA374" s="8">
        <v>3.85</v>
      </c>
      <c r="BB374" s="3" t="s">
        <v>268</v>
      </c>
      <c r="BC374" s="8">
        <v>-0.85</v>
      </c>
    </row>
    <row r="375" ht="15" spans="1:55">
      <c r="A375" s="2">
        <v>374</v>
      </c>
      <c r="B375" s="3" t="s">
        <v>4885</v>
      </c>
      <c r="C375" s="3" t="s">
        <v>4886</v>
      </c>
      <c r="D375" s="3" t="s">
        <v>4887</v>
      </c>
      <c r="E375" s="3" t="s">
        <v>4935</v>
      </c>
      <c r="F375" s="3" t="s">
        <v>4082</v>
      </c>
      <c r="G375" s="3" t="s">
        <v>4081</v>
      </c>
      <c r="H375" s="4"/>
      <c r="I375" s="3" t="s">
        <v>186</v>
      </c>
      <c r="J375" s="3" t="s">
        <v>4889</v>
      </c>
      <c r="K375" s="2">
        <v>300000</v>
      </c>
      <c r="L375" s="2">
        <v>0</v>
      </c>
      <c r="M375" s="5">
        <v>44517</v>
      </c>
      <c r="N375" s="5">
        <v>45613</v>
      </c>
      <c r="O375" s="6">
        <v>3.95</v>
      </c>
      <c r="P375" s="7">
        <v>32672.9</v>
      </c>
      <c r="Q375" s="2">
        <v>0</v>
      </c>
      <c r="R375" s="2">
        <v>0</v>
      </c>
      <c r="S375" s="2">
        <v>0</v>
      </c>
      <c r="T375" s="2">
        <v>0</v>
      </c>
      <c r="U375" s="2">
        <v>0</v>
      </c>
      <c r="V375" s="2">
        <v>0</v>
      </c>
      <c r="W375" s="2">
        <v>0</v>
      </c>
      <c r="X375" s="2">
        <v>0</v>
      </c>
      <c r="Y375" s="2">
        <v>0</v>
      </c>
      <c r="Z375" s="2">
        <v>0</v>
      </c>
      <c r="AA375" s="3" t="s">
        <v>279</v>
      </c>
      <c r="AB375" s="3" t="s">
        <v>279</v>
      </c>
      <c r="AC375" s="3" t="s">
        <v>4911</v>
      </c>
      <c r="AD375" s="3" t="s">
        <v>1333</v>
      </c>
      <c r="AE375" s="3" t="s">
        <v>24</v>
      </c>
      <c r="AF375" s="3" t="s">
        <v>166</v>
      </c>
      <c r="AG375" s="3" t="s">
        <v>24</v>
      </c>
      <c r="AH375" s="3" t="s">
        <v>166</v>
      </c>
      <c r="AI375" s="3" t="s">
        <v>4890</v>
      </c>
      <c r="AJ375" s="3" t="s">
        <v>5021</v>
      </c>
      <c r="AK375" s="3" t="s">
        <v>5022</v>
      </c>
      <c r="AL375" s="3" t="s">
        <v>288</v>
      </c>
      <c r="AM375" s="3" t="s">
        <v>4928</v>
      </c>
      <c r="AN375" s="3" t="s">
        <v>4894</v>
      </c>
      <c r="AO375" s="3" t="s">
        <v>4895</v>
      </c>
      <c r="AP375" s="3" t="s">
        <v>279</v>
      </c>
      <c r="AQ375" s="4"/>
      <c r="AR375" s="4"/>
      <c r="AS375" s="3" t="s">
        <v>1050</v>
      </c>
      <c r="AT375" s="4"/>
      <c r="AU375" s="3" t="s">
        <v>166</v>
      </c>
      <c r="AV375" s="2">
        <v>0</v>
      </c>
      <c r="AW375" s="4"/>
      <c r="AX375" s="4"/>
      <c r="AY375" s="2">
        <v>0</v>
      </c>
      <c r="AZ375" s="2">
        <v>0</v>
      </c>
      <c r="BA375" s="8">
        <v>3.45</v>
      </c>
      <c r="BB375" s="3" t="s">
        <v>2618</v>
      </c>
      <c r="BC375" s="8">
        <v>0.5</v>
      </c>
    </row>
    <row r="376" ht="15" spans="1:55">
      <c r="A376" s="2">
        <v>375</v>
      </c>
      <c r="B376" s="3" t="s">
        <v>4885</v>
      </c>
      <c r="C376" s="3" t="s">
        <v>4886</v>
      </c>
      <c r="D376" s="3" t="s">
        <v>4960</v>
      </c>
      <c r="E376" s="3" t="s">
        <v>5793</v>
      </c>
      <c r="F376" s="3" t="s">
        <v>5808</v>
      </c>
      <c r="G376" s="3" t="s">
        <v>5809</v>
      </c>
      <c r="H376" s="4"/>
      <c r="I376" s="3" t="s">
        <v>5810</v>
      </c>
      <c r="J376" s="3" t="s">
        <v>4889</v>
      </c>
      <c r="K376" s="2">
        <v>90000</v>
      </c>
      <c r="L376" s="7">
        <v>62941.4</v>
      </c>
      <c r="M376" s="5">
        <v>44508</v>
      </c>
      <c r="N376" s="5">
        <v>48160</v>
      </c>
      <c r="O376" s="2">
        <v>3</v>
      </c>
      <c r="P376" s="7">
        <v>7573.09</v>
      </c>
      <c r="Q376" s="2">
        <v>0</v>
      </c>
      <c r="R376" s="2">
        <v>0</v>
      </c>
      <c r="S376" s="2">
        <v>0</v>
      </c>
      <c r="T376" s="2">
        <v>0</v>
      </c>
      <c r="U376" s="2">
        <v>0</v>
      </c>
      <c r="V376" s="2">
        <v>0</v>
      </c>
      <c r="W376" s="2">
        <v>0</v>
      </c>
      <c r="X376" s="2">
        <v>0</v>
      </c>
      <c r="Y376" s="2">
        <v>0</v>
      </c>
      <c r="Z376" s="2">
        <v>0</v>
      </c>
      <c r="AA376" s="3" t="s">
        <v>279</v>
      </c>
      <c r="AB376" s="3" t="s">
        <v>279</v>
      </c>
      <c r="AC376" s="3" t="s">
        <v>4932</v>
      </c>
      <c r="AD376" s="3" t="s">
        <v>553</v>
      </c>
      <c r="AE376" s="3" t="s">
        <v>166</v>
      </c>
      <c r="AF376" s="3" t="s">
        <v>166</v>
      </c>
      <c r="AG376" s="3" t="s">
        <v>166</v>
      </c>
      <c r="AH376" s="3" t="s">
        <v>24</v>
      </c>
      <c r="AI376" s="3" t="s">
        <v>5082</v>
      </c>
      <c r="AJ376" s="3" t="s">
        <v>4919</v>
      </c>
      <c r="AK376" s="3" t="s">
        <v>4920</v>
      </c>
      <c r="AL376" s="3" t="s">
        <v>4921</v>
      </c>
      <c r="AM376" s="3" t="s">
        <v>4921</v>
      </c>
      <c r="AN376" s="3" t="s">
        <v>4894</v>
      </c>
      <c r="AO376" s="3" t="s">
        <v>5797</v>
      </c>
      <c r="AP376" s="3" t="s">
        <v>279</v>
      </c>
      <c r="AQ376" s="4"/>
      <c r="AR376" s="4"/>
      <c r="AS376" s="3" t="s">
        <v>1050</v>
      </c>
      <c r="AT376" s="4"/>
      <c r="AU376" s="3" t="s">
        <v>166</v>
      </c>
      <c r="AV376" s="2">
        <v>0</v>
      </c>
      <c r="AW376" s="4"/>
      <c r="AX376" s="4"/>
      <c r="AY376" s="2">
        <v>0</v>
      </c>
      <c r="AZ376" s="2">
        <v>0</v>
      </c>
      <c r="BA376" s="8">
        <v>4.65</v>
      </c>
      <c r="BB376" s="3" t="s">
        <v>268</v>
      </c>
      <c r="BC376" s="8">
        <v>-1.65</v>
      </c>
    </row>
    <row r="377" ht="15" spans="1:55">
      <c r="A377" s="2">
        <v>376</v>
      </c>
      <c r="B377" s="3" t="s">
        <v>4885</v>
      </c>
      <c r="C377" s="3" t="s">
        <v>4886</v>
      </c>
      <c r="D377" s="3" t="s">
        <v>4960</v>
      </c>
      <c r="E377" s="3" t="s">
        <v>5801</v>
      </c>
      <c r="F377" s="3" t="s">
        <v>5811</v>
      </c>
      <c r="G377" s="3" t="s">
        <v>5812</v>
      </c>
      <c r="H377" s="4"/>
      <c r="I377" s="3" t="s">
        <v>5813</v>
      </c>
      <c r="J377" s="3" t="s">
        <v>4889</v>
      </c>
      <c r="K377" s="2">
        <v>80000</v>
      </c>
      <c r="L377" s="7">
        <v>28008.67</v>
      </c>
      <c r="M377" s="5">
        <v>44508</v>
      </c>
      <c r="N377" s="5">
        <v>46334</v>
      </c>
      <c r="O377" s="2">
        <v>3</v>
      </c>
      <c r="P377" s="7">
        <v>5415.8</v>
      </c>
      <c r="Q377" s="2">
        <v>0</v>
      </c>
      <c r="R377" s="2">
        <v>0</v>
      </c>
      <c r="S377" s="2">
        <v>0</v>
      </c>
      <c r="T377" s="2">
        <v>0</v>
      </c>
      <c r="U377" s="2">
        <v>0</v>
      </c>
      <c r="V377" s="2">
        <v>0</v>
      </c>
      <c r="W377" s="2">
        <v>0</v>
      </c>
      <c r="X377" s="2">
        <v>0</v>
      </c>
      <c r="Y377" s="2">
        <v>0</v>
      </c>
      <c r="Z377" s="2">
        <v>0</v>
      </c>
      <c r="AA377" s="3" t="s">
        <v>279</v>
      </c>
      <c r="AB377" s="3" t="s">
        <v>279</v>
      </c>
      <c r="AC377" s="3" t="s">
        <v>288</v>
      </c>
      <c r="AD377" s="3" t="s">
        <v>270</v>
      </c>
      <c r="AE377" s="3" t="s">
        <v>166</v>
      </c>
      <c r="AF377" s="3" t="s">
        <v>166</v>
      </c>
      <c r="AG377" s="3" t="s">
        <v>24</v>
      </c>
      <c r="AH377" s="3" t="s">
        <v>166</v>
      </c>
      <c r="AI377" s="3" t="s">
        <v>4982</v>
      </c>
      <c r="AJ377" s="3" t="s">
        <v>4919</v>
      </c>
      <c r="AK377" s="3" t="s">
        <v>4920</v>
      </c>
      <c r="AL377" s="3" t="s">
        <v>4921</v>
      </c>
      <c r="AM377" s="3" t="s">
        <v>4921</v>
      </c>
      <c r="AN377" s="3" t="s">
        <v>4894</v>
      </c>
      <c r="AO377" s="3" t="s">
        <v>5797</v>
      </c>
      <c r="AP377" s="3" t="s">
        <v>279</v>
      </c>
      <c r="AQ377" s="4"/>
      <c r="AR377" s="4"/>
      <c r="AS377" s="3" t="s">
        <v>1050</v>
      </c>
      <c r="AT377" s="4"/>
      <c r="AU377" s="3" t="s">
        <v>166</v>
      </c>
      <c r="AV377" s="2">
        <v>0</v>
      </c>
      <c r="AW377" s="4"/>
      <c r="AX377" s="4"/>
      <c r="AY377" s="2">
        <v>0</v>
      </c>
      <c r="AZ377" s="2">
        <v>0</v>
      </c>
      <c r="BA377" s="8">
        <v>3.85</v>
      </c>
      <c r="BB377" s="3" t="s">
        <v>268</v>
      </c>
      <c r="BC377" s="8">
        <v>-0.85</v>
      </c>
    </row>
    <row r="378" ht="15" spans="1:55">
      <c r="A378" s="2">
        <v>377</v>
      </c>
      <c r="B378" s="3" t="s">
        <v>4885</v>
      </c>
      <c r="C378" s="3" t="s">
        <v>4886</v>
      </c>
      <c r="D378" s="3" t="s">
        <v>4960</v>
      </c>
      <c r="E378" s="3" t="s">
        <v>5801</v>
      </c>
      <c r="F378" s="3" t="s">
        <v>5814</v>
      </c>
      <c r="G378" s="3" t="s">
        <v>5815</v>
      </c>
      <c r="H378" s="4"/>
      <c r="I378" s="3" t="s">
        <v>5816</v>
      </c>
      <c r="J378" s="3" t="s">
        <v>4889</v>
      </c>
      <c r="K378" s="2">
        <v>50000</v>
      </c>
      <c r="L378" s="2">
        <v>0</v>
      </c>
      <c r="M378" s="5">
        <v>44508</v>
      </c>
      <c r="N378" s="5">
        <v>45604</v>
      </c>
      <c r="O378" s="2">
        <v>3</v>
      </c>
      <c r="P378" s="7">
        <v>2309.42</v>
      </c>
      <c r="Q378" s="2">
        <v>0</v>
      </c>
      <c r="R378" s="2">
        <v>0</v>
      </c>
      <c r="S378" s="2">
        <v>0</v>
      </c>
      <c r="T378" s="2">
        <v>0</v>
      </c>
      <c r="U378" s="2">
        <v>0</v>
      </c>
      <c r="V378" s="2">
        <v>0</v>
      </c>
      <c r="W378" s="2">
        <v>0</v>
      </c>
      <c r="X378" s="2">
        <v>0</v>
      </c>
      <c r="Y378" s="2">
        <v>0</v>
      </c>
      <c r="Z378" s="2">
        <v>0</v>
      </c>
      <c r="AA378" s="3" t="s">
        <v>279</v>
      </c>
      <c r="AB378" s="3" t="s">
        <v>279</v>
      </c>
      <c r="AC378" s="3" t="s">
        <v>4932</v>
      </c>
      <c r="AD378" s="3" t="s">
        <v>270</v>
      </c>
      <c r="AE378" s="3" t="s">
        <v>166</v>
      </c>
      <c r="AF378" s="3" t="s">
        <v>166</v>
      </c>
      <c r="AG378" s="3" t="s">
        <v>24</v>
      </c>
      <c r="AH378" s="3" t="s">
        <v>166</v>
      </c>
      <c r="AI378" s="3" t="s">
        <v>4890</v>
      </c>
      <c r="AJ378" s="3" t="s">
        <v>4919</v>
      </c>
      <c r="AK378" s="3" t="s">
        <v>4920</v>
      </c>
      <c r="AL378" s="3" t="s">
        <v>4921</v>
      </c>
      <c r="AM378" s="3" t="s">
        <v>4921</v>
      </c>
      <c r="AN378" s="3" t="s">
        <v>4894</v>
      </c>
      <c r="AO378" s="3" t="s">
        <v>5797</v>
      </c>
      <c r="AP378" s="3" t="s">
        <v>279</v>
      </c>
      <c r="AQ378" s="4"/>
      <c r="AR378" s="4"/>
      <c r="AS378" s="3" t="s">
        <v>1050</v>
      </c>
      <c r="AT378" s="4"/>
      <c r="AU378" s="3" t="s">
        <v>166</v>
      </c>
      <c r="AV378" s="2">
        <v>0</v>
      </c>
      <c r="AW378" s="4"/>
      <c r="AX378" s="4"/>
      <c r="AY378" s="2">
        <v>0</v>
      </c>
      <c r="AZ378" s="2">
        <v>0</v>
      </c>
      <c r="BA378" s="8">
        <v>3.85</v>
      </c>
      <c r="BB378" s="3" t="s">
        <v>268</v>
      </c>
      <c r="BC378" s="8">
        <v>-0.85</v>
      </c>
    </row>
    <row r="379" ht="15" spans="1:55">
      <c r="A379" s="2">
        <v>378</v>
      </c>
      <c r="B379" s="3" t="s">
        <v>4885</v>
      </c>
      <c r="C379" s="3" t="s">
        <v>4886</v>
      </c>
      <c r="D379" s="3" t="s">
        <v>4960</v>
      </c>
      <c r="E379" s="3" t="s">
        <v>5801</v>
      </c>
      <c r="F379" s="3" t="s">
        <v>5817</v>
      </c>
      <c r="G379" s="3" t="s">
        <v>5818</v>
      </c>
      <c r="H379" s="4"/>
      <c r="I379" s="3" t="s">
        <v>5819</v>
      </c>
      <c r="J379" s="3" t="s">
        <v>4889</v>
      </c>
      <c r="K379" s="2">
        <v>60000</v>
      </c>
      <c r="L379" s="2">
        <v>0</v>
      </c>
      <c r="M379" s="5">
        <v>44509</v>
      </c>
      <c r="N379" s="5">
        <v>45605</v>
      </c>
      <c r="O379" s="2">
        <v>3</v>
      </c>
      <c r="P379" s="7">
        <v>2766.51</v>
      </c>
      <c r="Q379" s="2">
        <v>0</v>
      </c>
      <c r="R379" s="2">
        <v>0</v>
      </c>
      <c r="S379" s="2">
        <v>0</v>
      </c>
      <c r="T379" s="2">
        <v>0</v>
      </c>
      <c r="U379" s="2">
        <v>0</v>
      </c>
      <c r="V379" s="2">
        <v>0</v>
      </c>
      <c r="W379" s="2">
        <v>0</v>
      </c>
      <c r="X379" s="2">
        <v>0</v>
      </c>
      <c r="Y379" s="2">
        <v>0</v>
      </c>
      <c r="Z379" s="2">
        <v>0</v>
      </c>
      <c r="AA379" s="3" t="s">
        <v>279</v>
      </c>
      <c r="AB379" s="3" t="s">
        <v>279</v>
      </c>
      <c r="AC379" s="3" t="s">
        <v>4932</v>
      </c>
      <c r="AD379" s="3" t="s">
        <v>270</v>
      </c>
      <c r="AE379" s="3" t="s">
        <v>166</v>
      </c>
      <c r="AF379" s="3" t="s">
        <v>166</v>
      </c>
      <c r="AG379" s="3" t="s">
        <v>24</v>
      </c>
      <c r="AH379" s="3" t="s">
        <v>166</v>
      </c>
      <c r="AI379" s="3" t="s">
        <v>4890</v>
      </c>
      <c r="AJ379" s="3" t="s">
        <v>4919</v>
      </c>
      <c r="AK379" s="3" t="s">
        <v>4920</v>
      </c>
      <c r="AL379" s="3" t="s">
        <v>4921</v>
      </c>
      <c r="AM379" s="3" t="s">
        <v>4921</v>
      </c>
      <c r="AN379" s="3" t="s">
        <v>4894</v>
      </c>
      <c r="AO379" s="3" t="s">
        <v>5797</v>
      </c>
      <c r="AP379" s="3" t="s">
        <v>279</v>
      </c>
      <c r="AQ379" s="4"/>
      <c r="AR379" s="4"/>
      <c r="AS379" s="3" t="s">
        <v>1050</v>
      </c>
      <c r="AT379" s="4"/>
      <c r="AU379" s="3" t="s">
        <v>166</v>
      </c>
      <c r="AV379" s="2">
        <v>0</v>
      </c>
      <c r="AW379" s="4"/>
      <c r="AX379" s="4"/>
      <c r="AY379" s="2">
        <v>0</v>
      </c>
      <c r="AZ379" s="2">
        <v>0</v>
      </c>
      <c r="BA379" s="8">
        <v>3.85</v>
      </c>
      <c r="BB379" s="3" t="s">
        <v>268</v>
      </c>
      <c r="BC379" s="8">
        <v>-0.85</v>
      </c>
    </row>
    <row r="380" ht="15" spans="1:55">
      <c r="A380" s="2">
        <v>379</v>
      </c>
      <c r="B380" s="3" t="s">
        <v>4885</v>
      </c>
      <c r="C380" s="3" t="s">
        <v>4886</v>
      </c>
      <c r="D380" s="3" t="s">
        <v>4887</v>
      </c>
      <c r="E380" s="3" t="s">
        <v>4902</v>
      </c>
      <c r="F380" s="3" t="s">
        <v>5740</v>
      </c>
      <c r="G380" s="3" t="s">
        <v>5741</v>
      </c>
      <c r="H380" s="4"/>
      <c r="I380" s="3" t="s">
        <v>5820</v>
      </c>
      <c r="J380" s="3" t="s">
        <v>4889</v>
      </c>
      <c r="K380" s="2">
        <v>480000</v>
      </c>
      <c r="L380" s="2">
        <v>0</v>
      </c>
      <c r="M380" s="5">
        <v>44510</v>
      </c>
      <c r="N380" s="5">
        <v>44875</v>
      </c>
      <c r="O380" s="6">
        <v>6.48</v>
      </c>
      <c r="P380" s="7">
        <v>23990.68</v>
      </c>
      <c r="Q380" s="2">
        <v>0</v>
      </c>
      <c r="R380" s="2">
        <v>0</v>
      </c>
      <c r="S380" s="2">
        <v>0</v>
      </c>
      <c r="T380" s="2">
        <v>0</v>
      </c>
      <c r="U380" s="2">
        <v>0</v>
      </c>
      <c r="V380" s="2">
        <v>0</v>
      </c>
      <c r="W380" s="2">
        <v>0</v>
      </c>
      <c r="X380" s="2">
        <v>0</v>
      </c>
      <c r="Y380" s="2">
        <v>0</v>
      </c>
      <c r="Z380" s="2">
        <v>0</v>
      </c>
      <c r="AA380" s="3" t="s">
        <v>279</v>
      </c>
      <c r="AB380" s="3" t="s">
        <v>279</v>
      </c>
      <c r="AC380" s="3" t="s">
        <v>288</v>
      </c>
      <c r="AD380" s="3" t="s">
        <v>1333</v>
      </c>
      <c r="AE380" s="3" t="s">
        <v>24</v>
      </c>
      <c r="AF380" s="3" t="s">
        <v>166</v>
      </c>
      <c r="AG380" s="3" t="s">
        <v>24</v>
      </c>
      <c r="AH380" s="3" t="s">
        <v>166</v>
      </c>
      <c r="AI380" s="3" t="s">
        <v>4906</v>
      </c>
      <c r="AJ380" s="3" t="s">
        <v>5052</v>
      </c>
      <c r="AK380" s="3" t="s">
        <v>5053</v>
      </c>
      <c r="AL380" s="3" t="s">
        <v>288</v>
      </c>
      <c r="AM380" s="3" t="s">
        <v>4928</v>
      </c>
      <c r="AN380" s="3" t="s">
        <v>4894</v>
      </c>
      <c r="AO380" s="3" t="s">
        <v>4910</v>
      </c>
      <c r="AP380" s="3" t="s">
        <v>279</v>
      </c>
      <c r="AQ380" s="4"/>
      <c r="AR380" s="4"/>
      <c r="AS380" s="3" t="s">
        <v>599</v>
      </c>
      <c r="AT380" s="4"/>
      <c r="AU380" s="3" t="s">
        <v>166</v>
      </c>
      <c r="AV380" s="2">
        <v>0</v>
      </c>
      <c r="AW380" s="4"/>
      <c r="AX380" s="4"/>
      <c r="AY380" s="2">
        <v>0</v>
      </c>
      <c r="AZ380" s="2">
        <v>0</v>
      </c>
      <c r="BA380" s="8">
        <v>3.85</v>
      </c>
      <c r="BB380" s="3" t="s">
        <v>268</v>
      </c>
      <c r="BC380" s="8">
        <v>2.63</v>
      </c>
    </row>
    <row r="381" ht="15" spans="1:55">
      <c r="A381" s="2">
        <v>380</v>
      </c>
      <c r="B381" s="3" t="s">
        <v>4885</v>
      </c>
      <c r="C381" s="3" t="s">
        <v>4886</v>
      </c>
      <c r="D381" s="3" t="s">
        <v>4887</v>
      </c>
      <c r="E381" s="3" t="s">
        <v>4935</v>
      </c>
      <c r="F381" s="3" t="s">
        <v>5821</v>
      </c>
      <c r="G381" s="3" t="s">
        <v>5822</v>
      </c>
      <c r="H381" s="4"/>
      <c r="I381" s="3" t="s">
        <v>5823</v>
      </c>
      <c r="J381" s="3" t="s">
        <v>4889</v>
      </c>
      <c r="K381" s="2">
        <v>300000</v>
      </c>
      <c r="L381" s="2">
        <v>0</v>
      </c>
      <c r="M381" s="5">
        <v>44511</v>
      </c>
      <c r="N381" s="5">
        <v>45607</v>
      </c>
      <c r="O381" s="6">
        <v>3.95</v>
      </c>
      <c r="P381" s="7">
        <v>19481.36</v>
      </c>
      <c r="Q381" s="2">
        <v>0</v>
      </c>
      <c r="R381" s="2">
        <v>0</v>
      </c>
      <c r="S381" s="2">
        <v>0</v>
      </c>
      <c r="T381" s="2">
        <v>0</v>
      </c>
      <c r="U381" s="2">
        <v>0</v>
      </c>
      <c r="V381" s="2">
        <v>0</v>
      </c>
      <c r="W381" s="2">
        <v>0</v>
      </c>
      <c r="X381" s="2">
        <v>0</v>
      </c>
      <c r="Y381" s="2">
        <v>0</v>
      </c>
      <c r="Z381" s="2">
        <v>0</v>
      </c>
      <c r="AA381" s="3" t="s">
        <v>279</v>
      </c>
      <c r="AB381" s="3" t="s">
        <v>279</v>
      </c>
      <c r="AC381" s="3" t="s">
        <v>4950</v>
      </c>
      <c r="AD381" s="3" t="s">
        <v>1333</v>
      </c>
      <c r="AE381" s="3" t="s">
        <v>24</v>
      </c>
      <c r="AF381" s="3" t="s">
        <v>166</v>
      </c>
      <c r="AG381" s="3" t="s">
        <v>166</v>
      </c>
      <c r="AH381" s="3" t="s">
        <v>166</v>
      </c>
      <c r="AI381" s="3" t="s">
        <v>4890</v>
      </c>
      <c r="AJ381" s="3" t="s">
        <v>5677</v>
      </c>
      <c r="AK381" s="3" t="s">
        <v>5678</v>
      </c>
      <c r="AL381" s="3" t="s">
        <v>4950</v>
      </c>
      <c r="AM381" s="3" t="s">
        <v>5157</v>
      </c>
      <c r="AN381" s="3" t="s">
        <v>4894</v>
      </c>
      <c r="AO381" s="3" t="s">
        <v>4895</v>
      </c>
      <c r="AP381" s="3" t="s">
        <v>279</v>
      </c>
      <c r="AQ381" s="4"/>
      <c r="AR381" s="4"/>
      <c r="AS381" s="3" t="s">
        <v>599</v>
      </c>
      <c r="AT381" s="4"/>
      <c r="AU381" s="3" t="s">
        <v>166</v>
      </c>
      <c r="AV381" s="2">
        <v>0</v>
      </c>
      <c r="AW381" s="4"/>
      <c r="AX381" s="4"/>
      <c r="AY381" s="2">
        <v>0</v>
      </c>
      <c r="AZ381" s="2">
        <v>0</v>
      </c>
      <c r="BA381" s="8">
        <v>3.45</v>
      </c>
      <c r="BB381" s="3" t="s">
        <v>2618</v>
      </c>
      <c r="BC381" s="8">
        <v>0.5</v>
      </c>
    </row>
    <row r="382" ht="15" spans="1:55">
      <c r="A382" s="2">
        <v>381</v>
      </c>
      <c r="B382" s="3" t="s">
        <v>4885</v>
      </c>
      <c r="C382" s="3" t="s">
        <v>4886</v>
      </c>
      <c r="D382" s="3" t="s">
        <v>4887</v>
      </c>
      <c r="E382" s="3" t="s">
        <v>4902</v>
      </c>
      <c r="F382" s="3" t="s">
        <v>5824</v>
      </c>
      <c r="G382" s="3" t="s">
        <v>5825</v>
      </c>
      <c r="H382" s="4"/>
      <c r="I382" s="3" t="s">
        <v>5826</v>
      </c>
      <c r="J382" s="3" t="s">
        <v>4889</v>
      </c>
      <c r="K382" s="2">
        <v>1500000</v>
      </c>
      <c r="L382" s="2">
        <v>0</v>
      </c>
      <c r="M382" s="5">
        <v>44510</v>
      </c>
      <c r="N382" s="5">
        <v>44875</v>
      </c>
      <c r="O382" s="2">
        <v>7</v>
      </c>
      <c r="P382" s="7">
        <v>56577.69</v>
      </c>
      <c r="Q382" s="2">
        <v>0</v>
      </c>
      <c r="R382" s="2">
        <v>0</v>
      </c>
      <c r="S382" s="2">
        <v>0</v>
      </c>
      <c r="T382" s="2">
        <v>0</v>
      </c>
      <c r="U382" s="2">
        <v>0</v>
      </c>
      <c r="V382" s="2">
        <v>0</v>
      </c>
      <c r="W382" s="2">
        <v>0</v>
      </c>
      <c r="X382" s="2">
        <v>0</v>
      </c>
      <c r="Y382" s="2">
        <v>0</v>
      </c>
      <c r="Z382" s="2">
        <v>0</v>
      </c>
      <c r="AA382" s="3" t="s">
        <v>279</v>
      </c>
      <c r="AB382" s="3" t="s">
        <v>279</v>
      </c>
      <c r="AC382" s="3" t="s">
        <v>1566</v>
      </c>
      <c r="AD382" s="3" t="s">
        <v>1333</v>
      </c>
      <c r="AE382" s="3" t="s">
        <v>24</v>
      </c>
      <c r="AF382" s="3" t="s">
        <v>166</v>
      </c>
      <c r="AG382" s="3" t="s">
        <v>24</v>
      </c>
      <c r="AH382" s="3" t="s">
        <v>166</v>
      </c>
      <c r="AI382" s="3" t="s">
        <v>4906</v>
      </c>
      <c r="AJ382" s="3" t="s">
        <v>5059</v>
      </c>
      <c r="AK382" s="3" t="s">
        <v>5060</v>
      </c>
      <c r="AL382" s="3" t="s">
        <v>1566</v>
      </c>
      <c r="AM382" s="3" t="s">
        <v>5061</v>
      </c>
      <c r="AN382" s="3" t="s">
        <v>4894</v>
      </c>
      <c r="AO382" s="3" t="s">
        <v>4910</v>
      </c>
      <c r="AP382" s="3" t="s">
        <v>279</v>
      </c>
      <c r="AQ382" s="4"/>
      <c r="AR382" s="4"/>
      <c r="AS382" s="3" t="s">
        <v>599</v>
      </c>
      <c r="AT382" s="4"/>
      <c r="AU382" s="3" t="s">
        <v>166</v>
      </c>
      <c r="AV382" s="2">
        <v>0</v>
      </c>
      <c r="AW382" s="4"/>
      <c r="AX382" s="4"/>
      <c r="AY382" s="2">
        <v>0</v>
      </c>
      <c r="AZ382" s="2">
        <v>0</v>
      </c>
      <c r="BA382" s="8">
        <v>3.85</v>
      </c>
      <c r="BB382" s="3" t="s">
        <v>268</v>
      </c>
      <c r="BC382" s="8">
        <v>3.15</v>
      </c>
    </row>
    <row r="383" ht="15" spans="1:55">
      <c r="A383" s="2">
        <v>382</v>
      </c>
      <c r="B383" s="3" t="s">
        <v>4885</v>
      </c>
      <c r="C383" s="3" t="s">
        <v>4886</v>
      </c>
      <c r="D383" s="3" t="s">
        <v>4960</v>
      </c>
      <c r="E383" s="3" t="s">
        <v>5793</v>
      </c>
      <c r="F383" s="3" t="s">
        <v>5827</v>
      </c>
      <c r="G383" s="3" t="s">
        <v>5828</v>
      </c>
      <c r="H383" s="4"/>
      <c r="I383" s="3" t="s">
        <v>5829</v>
      </c>
      <c r="J383" s="3" t="s">
        <v>4889</v>
      </c>
      <c r="K383" s="2">
        <v>90000</v>
      </c>
      <c r="L383" s="2">
        <v>0</v>
      </c>
      <c r="M383" s="5">
        <v>44518</v>
      </c>
      <c r="N383" s="5">
        <v>45614</v>
      </c>
      <c r="O383" s="6">
        <v>5.67</v>
      </c>
      <c r="P383" s="7">
        <v>7823.07</v>
      </c>
      <c r="Q383" s="2">
        <v>0</v>
      </c>
      <c r="R383" s="2">
        <v>0</v>
      </c>
      <c r="S383" s="2">
        <v>0</v>
      </c>
      <c r="T383" s="2">
        <v>0</v>
      </c>
      <c r="U383" s="2">
        <v>0</v>
      </c>
      <c r="V383" s="2">
        <v>0</v>
      </c>
      <c r="W383" s="2">
        <v>0</v>
      </c>
      <c r="X383" s="2">
        <v>0</v>
      </c>
      <c r="Y383" s="2">
        <v>0</v>
      </c>
      <c r="Z383" s="2">
        <v>0</v>
      </c>
      <c r="AA383" s="3" t="s">
        <v>4897</v>
      </c>
      <c r="AB383" s="3" t="s">
        <v>279</v>
      </c>
      <c r="AC383" s="3" t="s">
        <v>5252</v>
      </c>
      <c r="AD383" s="3" t="s">
        <v>553</v>
      </c>
      <c r="AE383" s="3" t="s">
        <v>166</v>
      </c>
      <c r="AF383" s="3" t="s">
        <v>166</v>
      </c>
      <c r="AG383" s="3" t="s">
        <v>166</v>
      </c>
      <c r="AH383" s="3" t="s">
        <v>24</v>
      </c>
      <c r="AI383" s="3" t="s">
        <v>4890</v>
      </c>
      <c r="AJ383" s="3" t="s">
        <v>4919</v>
      </c>
      <c r="AK383" s="3" t="s">
        <v>4920</v>
      </c>
      <c r="AL383" s="3" t="s">
        <v>4921</v>
      </c>
      <c r="AM383" s="3" t="s">
        <v>4921</v>
      </c>
      <c r="AN383" s="3" t="s">
        <v>4894</v>
      </c>
      <c r="AO383" s="3" t="s">
        <v>5797</v>
      </c>
      <c r="AP383" s="3" t="s">
        <v>279</v>
      </c>
      <c r="AQ383" s="4"/>
      <c r="AR383" s="4"/>
      <c r="AS383" s="3" t="s">
        <v>1050</v>
      </c>
      <c r="AT383" s="4"/>
      <c r="AU383" s="3" t="s">
        <v>166</v>
      </c>
      <c r="AV383" s="2">
        <v>0</v>
      </c>
      <c r="AW383" s="4"/>
      <c r="AX383" s="4"/>
      <c r="AY383" s="2">
        <v>0</v>
      </c>
      <c r="AZ383" s="2">
        <v>0</v>
      </c>
      <c r="BA383" s="8">
        <v>3.85</v>
      </c>
      <c r="BB383" s="3" t="s">
        <v>268</v>
      </c>
      <c r="BC383" s="8">
        <v>1.82</v>
      </c>
    </row>
    <row r="384" ht="15" spans="1:55">
      <c r="A384" s="2">
        <v>383</v>
      </c>
      <c r="B384" s="3" t="s">
        <v>4885</v>
      </c>
      <c r="C384" s="3" t="s">
        <v>4886</v>
      </c>
      <c r="D384" s="3" t="s">
        <v>4960</v>
      </c>
      <c r="E384" s="3" t="s">
        <v>5793</v>
      </c>
      <c r="F384" s="3" t="s">
        <v>5830</v>
      </c>
      <c r="G384" s="3" t="s">
        <v>5831</v>
      </c>
      <c r="H384" s="4"/>
      <c r="I384" s="3" t="s">
        <v>5832</v>
      </c>
      <c r="J384" s="3" t="s">
        <v>4889</v>
      </c>
      <c r="K384" s="2">
        <v>60000</v>
      </c>
      <c r="L384" s="2">
        <v>0</v>
      </c>
      <c r="M384" s="5">
        <v>44519</v>
      </c>
      <c r="N384" s="5">
        <v>45615</v>
      </c>
      <c r="O384" s="6">
        <v>5.67</v>
      </c>
      <c r="P384" s="7">
        <v>5207.89</v>
      </c>
      <c r="Q384" s="2">
        <v>0</v>
      </c>
      <c r="R384" s="2">
        <v>0</v>
      </c>
      <c r="S384" s="2">
        <v>0</v>
      </c>
      <c r="T384" s="2">
        <v>0</v>
      </c>
      <c r="U384" s="2">
        <v>0</v>
      </c>
      <c r="V384" s="2">
        <v>0</v>
      </c>
      <c r="W384" s="2">
        <v>0</v>
      </c>
      <c r="X384" s="2">
        <v>0</v>
      </c>
      <c r="Y384" s="2">
        <v>0</v>
      </c>
      <c r="Z384" s="2">
        <v>0</v>
      </c>
      <c r="AA384" s="3" t="s">
        <v>279</v>
      </c>
      <c r="AB384" s="3" t="s">
        <v>279</v>
      </c>
      <c r="AC384" s="3" t="s">
        <v>4921</v>
      </c>
      <c r="AD384" s="3" t="s">
        <v>553</v>
      </c>
      <c r="AE384" s="3" t="s">
        <v>166</v>
      </c>
      <c r="AF384" s="3" t="s">
        <v>166</v>
      </c>
      <c r="AG384" s="3" t="s">
        <v>166</v>
      </c>
      <c r="AH384" s="3" t="s">
        <v>24</v>
      </c>
      <c r="AI384" s="3" t="s">
        <v>4890</v>
      </c>
      <c r="AJ384" s="3" t="s">
        <v>4919</v>
      </c>
      <c r="AK384" s="3" t="s">
        <v>4920</v>
      </c>
      <c r="AL384" s="3" t="s">
        <v>4921</v>
      </c>
      <c r="AM384" s="3" t="s">
        <v>4921</v>
      </c>
      <c r="AN384" s="3" t="s">
        <v>4894</v>
      </c>
      <c r="AO384" s="3" t="s">
        <v>5797</v>
      </c>
      <c r="AP384" s="3" t="s">
        <v>279</v>
      </c>
      <c r="AQ384" s="4"/>
      <c r="AR384" s="4"/>
      <c r="AS384" s="3" t="s">
        <v>1050</v>
      </c>
      <c r="AT384" s="4"/>
      <c r="AU384" s="3" t="s">
        <v>166</v>
      </c>
      <c r="AV384" s="2">
        <v>0</v>
      </c>
      <c r="AW384" s="4"/>
      <c r="AX384" s="4"/>
      <c r="AY384" s="2">
        <v>0</v>
      </c>
      <c r="AZ384" s="2">
        <v>0</v>
      </c>
      <c r="BA384" s="8">
        <v>3.85</v>
      </c>
      <c r="BB384" s="3" t="s">
        <v>268</v>
      </c>
      <c r="BC384" s="8">
        <v>1.82</v>
      </c>
    </row>
    <row r="385" ht="15" spans="1:55">
      <c r="A385" s="2">
        <v>384</v>
      </c>
      <c r="B385" s="3" t="s">
        <v>4885</v>
      </c>
      <c r="C385" s="3" t="s">
        <v>4886</v>
      </c>
      <c r="D385" s="3" t="s">
        <v>4887</v>
      </c>
      <c r="E385" s="3" t="s">
        <v>4935</v>
      </c>
      <c r="F385" s="3" t="s">
        <v>5833</v>
      </c>
      <c r="G385" s="3" t="s">
        <v>5834</v>
      </c>
      <c r="H385" s="4"/>
      <c r="I385" s="3" t="s">
        <v>5835</v>
      </c>
      <c r="J385" s="3" t="s">
        <v>4889</v>
      </c>
      <c r="K385" s="2">
        <v>240000</v>
      </c>
      <c r="L385" s="2">
        <v>0</v>
      </c>
      <c r="M385" s="5">
        <v>44519</v>
      </c>
      <c r="N385" s="5">
        <v>46345</v>
      </c>
      <c r="O385" s="6">
        <v>7.6</v>
      </c>
      <c r="P385" s="7">
        <v>37523.92</v>
      </c>
      <c r="Q385" s="2">
        <v>0</v>
      </c>
      <c r="R385" s="2">
        <v>0</v>
      </c>
      <c r="S385" s="2">
        <v>0</v>
      </c>
      <c r="T385" s="2">
        <v>0</v>
      </c>
      <c r="U385" s="2">
        <v>0</v>
      </c>
      <c r="V385" s="2">
        <v>0</v>
      </c>
      <c r="W385" s="2">
        <v>0</v>
      </c>
      <c r="X385" s="2">
        <v>0</v>
      </c>
      <c r="Y385" s="2">
        <v>0</v>
      </c>
      <c r="Z385" s="2">
        <v>0</v>
      </c>
      <c r="AA385" s="3" t="s">
        <v>279</v>
      </c>
      <c r="AB385" s="3" t="s">
        <v>279</v>
      </c>
      <c r="AC385" s="3" t="s">
        <v>4900</v>
      </c>
      <c r="AD385" s="3" t="s">
        <v>1333</v>
      </c>
      <c r="AE385" s="3" t="s">
        <v>24</v>
      </c>
      <c r="AF385" s="3" t="s">
        <v>166</v>
      </c>
      <c r="AG385" s="3" t="s">
        <v>24</v>
      </c>
      <c r="AH385" s="3" t="s">
        <v>166</v>
      </c>
      <c r="AI385" s="3" t="s">
        <v>4982</v>
      </c>
      <c r="AJ385" s="3" t="s">
        <v>5005</v>
      </c>
      <c r="AK385" s="3" t="s">
        <v>5006</v>
      </c>
      <c r="AL385" s="3" t="s">
        <v>288</v>
      </c>
      <c r="AM385" s="3" t="s">
        <v>4909</v>
      </c>
      <c r="AN385" s="3" t="s">
        <v>4894</v>
      </c>
      <c r="AO385" s="3" t="s">
        <v>4910</v>
      </c>
      <c r="AP385" s="3" t="s">
        <v>279</v>
      </c>
      <c r="AQ385" s="4"/>
      <c r="AR385" s="4"/>
      <c r="AS385" s="3" t="s">
        <v>1050</v>
      </c>
      <c r="AT385" s="4"/>
      <c r="AU385" s="3" t="s">
        <v>166</v>
      </c>
      <c r="AV385" s="2">
        <v>0</v>
      </c>
      <c r="AW385" s="4"/>
      <c r="AX385" s="4"/>
      <c r="AY385" s="2">
        <v>0</v>
      </c>
      <c r="AZ385" s="2">
        <v>0</v>
      </c>
      <c r="BA385" s="8">
        <v>3.45</v>
      </c>
      <c r="BB385" s="3" t="s">
        <v>2618</v>
      </c>
      <c r="BC385" s="8">
        <v>4.15</v>
      </c>
    </row>
    <row r="386" ht="15" spans="1:55">
      <c r="A386" s="2">
        <v>385</v>
      </c>
      <c r="B386" s="3" t="s">
        <v>4885</v>
      </c>
      <c r="C386" s="3" t="s">
        <v>4886</v>
      </c>
      <c r="D386" s="3" t="s">
        <v>4960</v>
      </c>
      <c r="E386" s="3" t="s">
        <v>5801</v>
      </c>
      <c r="F386" s="3" t="s">
        <v>5836</v>
      </c>
      <c r="G386" s="3" t="s">
        <v>5837</v>
      </c>
      <c r="H386" s="4"/>
      <c r="I386" s="3" t="s">
        <v>5838</v>
      </c>
      <c r="J386" s="3" t="s">
        <v>4889</v>
      </c>
      <c r="K386" s="2">
        <v>80000</v>
      </c>
      <c r="L386" s="7">
        <v>29216.37</v>
      </c>
      <c r="M386" s="5">
        <v>44523</v>
      </c>
      <c r="N386" s="5">
        <v>46349</v>
      </c>
      <c r="O386" s="6">
        <v>5.67</v>
      </c>
      <c r="P386" s="7">
        <v>10228.85</v>
      </c>
      <c r="Q386" s="2">
        <v>0</v>
      </c>
      <c r="R386" s="2">
        <v>0</v>
      </c>
      <c r="S386" s="2">
        <v>0</v>
      </c>
      <c r="T386" s="2">
        <v>0</v>
      </c>
      <c r="U386" s="2">
        <v>0</v>
      </c>
      <c r="V386" s="2">
        <v>0</v>
      </c>
      <c r="W386" s="2">
        <v>0</v>
      </c>
      <c r="X386" s="2">
        <v>0</v>
      </c>
      <c r="Y386" s="2">
        <v>0</v>
      </c>
      <c r="Z386" s="2">
        <v>0</v>
      </c>
      <c r="AA386" s="3" t="s">
        <v>279</v>
      </c>
      <c r="AB386" s="3" t="s">
        <v>279</v>
      </c>
      <c r="AC386" s="3" t="s">
        <v>1566</v>
      </c>
      <c r="AD386" s="3" t="s">
        <v>270</v>
      </c>
      <c r="AE386" s="3" t="s">
        <v>166</v>
      </c>
      <c r="AF386" s="3" t="s">
        <v>166</v>
      </c>
      <c r="AG386" s="3" t="s">
        <v>24</v>
      </c>
      <c r="AH386" s="3" t="s">
        <v>166</v>
      </c>
      <c r="AI386" s="3" t="s">
        <v>4982</v>
      </c>
      <c r="AJ386" s="3" t="s">
        <v>4919</v>
      </c>
      <c r="AK386" s="3" t="s">
        <v>4920</v>
      </c>
      <c r="AL386" s="3" t="s">
        <v>4921</v>
      </c>
      <c r="AM386" s="3" t="s">
        <v>4921</v>
      </c>
      <c r="AN386" s="3" t="s">
        <v>4894</v>
      </c>
      <c r="AO386" s="3" t="s">
        <v>5797</v>
      </c>
      <c r="AP386" s="3" t="s">
        <v>279</v>
      </c>
      <c r="AQ386" s="4"/>
      <c r="AR386" s="4"/>
      <c r="AS386" s="3" t="s">
        <v>1050</v>
      </c>
      <c r="AT386" s="4"/>
      <c r="AU386" s="3" t="s">
        <v>166</v>
      </c>
      <c r="AV386" s="2">
        <v>0</v>
      </c>
      <c r="AW386" s="4"/>
      <c r="AX386" s="4"/>
      <c r="AY386" s="2">
        <v>0</v>
      </c>
      <c r="AZ386" s="2">
        <v>0</v>
      </c>
      <c r="BA386" s="8">
        <v>3.85</v>
      </c>
      <c r="BB386" s="3" t="s">
        <v>268</v>
      </c>
      <c r="BC386" s="8">
        <v>1.82</v>
      </c>
    </row>
    <row r="387" ht="15" spans="1:55">
      <c r="A387" s="2">
        <v>386</v>
      </c>
      <c r="B387" s="3" t="s">
        <v>4885</v>
      </c>
      <c r="C387" s="3" t="s">
        <v>4886</v>
      </c>
      <c r="D387" s="3" t="s">
        <v>4960</v>
      </c>
      <c r="E387" s="3" t="s">
        <v>5793</v>
      </c>
      <c r="F387" s="3" t="s">
        <v>5839</v>
      </c>
      <c r="G387" s="3" t="s">
        <v>5840</v>
      </c>
      <c r="H387" s="4"/>
      <c r="I387" s="3" t="s">
        <v>5841</v>
      </c>
      <c r="J387" s="3" t="s">
        <v>4889</v>
      </c>
      <c r="K387" s="2">
        <v>100000</v>
      </c>
      <c r="L387" s="7">
        <v>36520.66</v>
      </c>
      <c r="M387" s="5">
        <v>44523</v>
      </c>
      <c r="N387" s="5">
        <v>46349</v>
      </c>
      <c r="O387" s="6">
        <v>5.67</v>
      </c>
      <c r="P387" s="7">
        <v>12785.74</v>
      </c>
      <c r="Q387" s="2">
        <v>0</v>
      </c>
      <c r="R387" s="2">
        <v>0</v>
      </c>
      <c r="S387" s="2">
        <v>0</v>
      </c>
      <c r="T387" s="2">
        <v>0</v>
      </c>
      <c r="U387" s="2">
        <v>0</v>
      </c>
      <c r="V387" s="2">
        <v>0</v>
      </c>
      <c r="W387" s="2">
        <v>0</v>
      </c>
      <c r="X387" s="2">
        <v>0</v>
      </c>
      <c r="Y387" s="2">
        <v>0</v>
      </c>
      <c r="Z387" s="2">
        <v>0</v>
      </c>
      <c r="AA387" s="3" t="s">
        <v>279</v>
      </c>
      <c r="AB387" s="3" t="s">
        <v>279</v>
      </c>
      <c r="AC387" s="3" t="s">
        <v>5256</v>
      </c>
      <c r="AD387" s="3" t="s">
        <v>553</v>
      </c>
      <c r="AE387" s="3" t="s">
        <v>166</v>
      </c>
      <c r="AF387" s="3" t="s">
        <v>166</v>
      </c>
      <c r="AG387" s="3" t="s">
        <v>166</v>
      </c>
      <c r="AH387" s="3" t="s">
        <v>24</v>
      </c>
      <c r="AI387" s="3" t="s">
        <v>4982</v>
      </c>
      <c r="AJ387" s="3" t="s">
        <v>4919</v>
      </c>
      <c r="AK387" s="3" t="s">
        <v>4920</v>
      </c>
      <c r="AL387" s="3" t="s">
        <v>4921</v>
      </c>
      <c r="AM387" s="3" t="s">
        <v>4921</v>
      </c>
      <c r="AN387" s="3" t="s">
        <v>4894</v>
      </c>
      <c r="AO387" s="3" t="s">
        <v>5797</v>
      </c>
      <c r="AP387" s="3" t="s">
        <v>279</v>
      </c>
      <c r="AQ387" s="4"/>
      <c r="AR387" s="4"/>
      <c r="AS387" s="3" t="s">
        <v>1050</v>
      </c>
      <c r="AT387" s="4"/>
      <c r="AU387" s="3" t="s">
        <v>166</v>
      </c>
      <c r="AV387" s="2">
        <v>0</v>
      </c>
      <c r="AW387" s="4"/>
      <c r="AX387" s="4"/>
      <c r="AY387" s="2">
        <v>0</v>
      </c>
      <c r="AZ387" s="2">
        <v>0</v>
      </c>
      <c r="BA387" s="8">
        <v>3.85</v>
      </c>
      <c r="BB387" s="3" t="s">
        <v>268</v>
      </c>
      <c r="BC387" s="8">
        <v>1.82</v>
      </c>
    </row>
    <row r="388" ht="15" spans="1:55">
      <c r="A388" s="2">
        <v>387</v>
      </c>
      <c r="B388" s="3" t="s">
        <v>4885</v>
      </c>
      <c r="C388" s="3" t="s">
        <v>4886</v>
      </c>
      <c r="D388" s="3" t="s">
        <v>4887</v>
      </c>
      <c r="E388" s="3" t="s">
        <v>4935</v>
      </c>
      <c r="F388" s="3" t="s">
        <v>5842</v>
      </c>
      <c r="G388" s="3" t="s">
        <v>5843</v>
      </c>
      <c r="H388" s="4"/>
      <c r="I388" s="3" t="s">
        <v>5844</v>
      </c>
      <c r="J388" s="3" t="s">
        <v>4889</v>
      </c>
      <c r="K388" s="2">
        <v>200000</v>
      </c>
      <c r="L388" s="2">
        <v>0</v>
      </c>
      <c r="M388" s="5">
        <v>44526</v>
      </c>
      <c r="N388" s="5">
        <v>45622</v>
      </c>
      <c r="O388" s="6">
        <v>4.5</v>
      </c>
      <c r="P388" s="7">
        <v>14657.1</v>
      </c>
      <c r="Q388" s="2">
        <v>0</v>
      </c>
      <c r="R388" s="2">
        <v>0</v>
      </c>
      <c r="S388" s="2">
        <v>0</v>
      </c>
      <c r="T388" s="2">
        <v>0</v>
      </c>
      <c r="U388" s="2">
        <v>0</v>
      </c>
      <c r="V388" s="2">
        <v>0</v>
      </c>
      <c r="W388" s="2">
        <v>0</v>
      </c>
      <c r="X388" s="2">
        <v>0</v>
      </c>
      <c r="Y388" s="2">
        <v>0</v>
      </c>
      <c r="Z388" s="2">
        <v>0</v>
      </c>
      <c r="AA388" s="3" t="s">
        <v>279</v>
      </c>
      <c r="AB388" s="3" t="s">
        <v>279</v>
      </c>
      <c r="AC388" s="3" t="s">
        <v>288</v>
      </c>
      <c r="AD388" s="3" t="s">
        <v>1333</v>
      </c>
      <c r="AE388" s="3" t="s">
        <v>24</v>
      </c>
      <c r="AF388" s="3" t="s">
        <v>166</v>
      </c>
      <c r="AG388" s="3" t="s">
        <v>24</v>
      </c>
      <c r="AH388" s="3" t="s">
        <v>166</v>
      </c>
      <c r="AI388" s="3" t="s">
        <v>4890</v>
      </c>
      <c r="AJ388" s="3" t="s">
        <v>5067</v>
      </c>
      <c r="AK388" s="3" t="s">
        <v>5068</v>
      </c>
      <c r="AL388" s="3" t="s">
        <v>288</v>
      </c>
      <c r="AM388" s="3" t="s">
        <v>4928</v>
      </c>
      <c r="AN388" s="3" t="s">
        <v>4894</v>
      </c>
      <c r="AO388" s="3" t="s">
        <v>4910</v>
      </c>
      <c r="AP388" s="3" t="s">
        <v>279</v>
      </c>
      <c r="AQ388" s="4"/>
      <c r="AR388" s="4"/>
      <c r="AS388" s="3" t="s">
        <v>1050</v>
      </c>
      <c r="AT388" s="4"/>
      <c r="AU388" s="3" t="s">
        <v>166</v>
      </c>
      <c r="AV388" s="2">
        <v>0</v>
      </c>
      <c r="AW388" s="2">
        <v>0</v>
      </c>
      <c r="AX388" s="4"/>
      <c r="AY388" s="2">
        <v>0</v>
      </c>
      <c r="AZ388" s="2">
        <v>0</v>
      </c>
      <c r="BA388" s="8">
        <v>3.35</v>
      </c>
      <c r="BB388" s="3" t="s">
        <v>2618</v>
      </c>
      <c r="BC388" s="8">
        <v>1.15</v>
      </c>
    </row>
    <row r="389" ht="15" spans="1:55">
      <c r="A389" s="2">
        <v>388</v>
      </c>
      <c r="B389" s="3" t="s">
        <v>4885</v>
      </c>
      <c r="C389" s="3" t="s">
        <v>4886</v>
      </c>
      <c r="D389" s="3" t="s">
        <v>4887</v>
      </c>
      <c r="E389" s="3" t="s">
        <v>4935</v>
      </c>
      <c r="F389" s="3" t="s">
        <v>5845</v>
      </c>
      <c r="G389" s="3" t="s">
        <v>5846</v>
      </c>
      <c r="H389" s="4"/>
      <c r="I389" s="3" t="s">
        <v>5847</v>
      </c>
      <c r="J389" s="3" t="s">
        <v>4889</v>
      </c>
      <c r="K389" s="2">
        <v>700000</v>
      </c>
      <c r="L389" s="2">
        <v>0</v>
      </c>
      <c r="M389" s="5">
        <v>44526</v>
      </c>
      <c r="N389" s="5">
        <v>45622</v>
      </c>
      <c r="O389" s="6">
        <v>4.8</v>
      </c>
      <c r="P389" s="7">
        <v>39112.16</v>
      </c>
      <c r="Q389" s="2">
        <v>0</v>
      </c>
      <c r="R389" s="2">
        <v>0</v>
      </c>
      <c r="S389" s="2">
        <v>0</v>
      </c>
      <c r="T389" s="2">
        <v>0</v>
      </c>
      <c r="U389" s="2">
        <v>0</v>
      </c>
      <c r="V389" s="2">
        <v>0</v>
      </c>
      <c r="W389" s="2">
        <v>0</v>
      </c>
      <c r="X389" s="2">
        <v>0</v>
      </c>
      <c r="Y389" s="2">
        <v>0</v>
      </c>
      <c r="Z389" s="2">
        <v>0</v>
      </c>
      <c r="AA389" s="3" t="s">
        <v>279</v>
      </c>
      <c r="AB389" s="3" t="s">
        <v>279</v>
      </c>
      <c r="AC389" s="3" t="s">
        <v>4932</v>
      </c>
      <c r="AD389" s="3" t="s">
        <v>1333</v>
      </c>
      <c r="AE389" s="3" t="s">
        <v>24</v>
      </c>
      <c r="AF389" s="3" t="s">
        <v>166</v>
      </c>
      <c r="AG389" s="3" t="s">
        <v>24</v>
      </c>
      <c r="AH389" s="3" t="s">
        <v>166</v>
      </c>
      <c r="AI389" s="3" t="s">
        <v>4890</v>
      </c>
      <c r="AJ389" s="3" t="s">
        <v>5579</v>
      </c>
      <c r="AK389" s="3" t="s">
        <v>5580</v>
      </c>
      <c r="AL389" s="3" t="s">
        <v>1566</v>
      </c>
      <c r="AM389" s="3" t="s">
        <v>4985</v>
      </c>
      <c r="AN389" s="3" t="s">
        <v>4894</v>
      </c>
      <c r="AO389" s="3" t="s">
        <v>4910</v>
      </c>
      <c r="AP389" s="3" t="s">
        <v>279</v>
      </c>
      <c r="AQ389" s="4"/>
      <c r="AR389" s="4"/>
      <c r="AS389" s="3" t="s">
        <v>1050</v>
      </c>
      <c r="AT389" s="4"/>
      <c r="AU389" s="3" t="s">
        <v>166</v>
      </c>
      <c r="AV389" s="2">
        <v>0</v>
      </c>
      <c r="AW389" s="4"/>
      <c r="AX389" s="4"/>
      <c r="AY389" s="2">
        <v>0</v>
      </c>
      <c r="AZ389" s="2">
        <v>0</v>
      </c>
      <c r="BA389" s="8">
        <v>3.65</v>
      </c>
      <c r="BB389" s="3" t="s">
        <v>2618</v>
      </c>
      <c r="BC389" s="8">
        <v>1.15</v>
      </c>
    </row>
    <row r="390" ht="15" spans="1:55">
      <c r="A390" s="2">
        <v>389</v>
      </c>
      <c r="B390" s="3" t="s">
        <v>4885</v>
      </c>
      <c r="C390" s="3" t="s">
        <v>4886</v>
      </c>
      <c r="D390" s="3" t="s">
        <v>4887</v>
      </c>
      <c r="E390" s="3" t="s">
        <v>4935</v>
      </c>
      <c r="F390" s="3" t="s">
        <v>4094</v>
      </c>
      <c r="G390" s="3" t="s">
        <v>4093</v>
      </c>
      <c r="H390" s="4"/>
      <c r="I390" s="3" t="s">
        <v>188</v>
      </c>
      <c r="J390" s="3" t="s">
        <v>4889</v>
      </c>
      <c r="K390" s="2">
        <v>300000</v>
      </c>
      <c r="L390" s="2">
        <v>0</v>
      </c>
      <c r="M390" s="5">
        <v>44537</v>
      </c>
      <c r="N390" s="5">
        <v>45633</v>
      </c>
      <c r="O390" s="6">
        <v>3.95</v>
      </c>
      <c r="P390" s="7">
        <v>26499.63</v>
      </c>
      <c r="Q390" s="2">
        <v>0</v>
      </c>
      <c r="R390" s="2">
        <v>0</v>
      </c>
      <c r="S390" s="2">
        <v>0</v>
      </c>
      <c r="T390" s="2">
        <v>0</v>
      </c>
      <c r="U390" s="2">
        <v>0</v>
      </c>
      <c r="V390" s="2">
        <v>0</v>
      </c>
      <c r="W390" s="2">
        <v>0</v>
      </c>
      <c r="X390" s="2">
        <v>0</v>
      </c>
      <c r="Y390" s="2">
        <v>0</v>
      </c>
      <c r="Z390" s="2">
        <v>0</v>
      </c>
      <c r="AA390" s="3" t="s">
        <v>4897</v>
      </c>
      <c r="AB390" s="3" t="s">
        <v>279</v>
      </c>
      <c r="AC390" s="3" t="s">
        <v>5332</v>
      </c>
      <c r="AD390" s="3" t="s">
        <v>1333</v>
      </c>
      <c r="AE390" s="3" t="s">
        <v>24</v>
      </c>
      <c r="AF390" s="3" t="s">
        <v>166</v>
      </c>
      <c r="AG390" s="3" t="s">
        <v>166</v>
      </c>
      <c r="AH390" s="3" t="s">
        <v>166</v>
      </c>
      <c r="AI390" s="3" t="s">
        <v>4890</v>
      </c>
      <c r="AJ390" s="3" t="s">
        <v>5264</v>
      </c>
      <c r="AK390" s="3" t="s">
        <v>5265</v>
      </c>
      <c r="AL390" s="3" t="s">
        <v>288</v>
      </c>
      <c r="AM390" s="3" t="s">
        <v>4928</v>
      </c>
      <c r="AN390" s="3" t="s">
        <v>4894</v>
      </c>
      <c r="AO390" s="3" t="s">
        <v>4895</v>
      </c>
      <c r="AP390" s="3" t="s">
        <v>279</v>
      </c>
      <c r="AQ390" s="4"/>
      <c r="AR390" s="4"/>
      <c r="AS390" s="3" t="s">
        <v>599</v>
      </c>
      <c r="AT390" s="4"/>
      <c r="AU390" s="3" t="s">
        <v>166</v>
      </c>
      <c r="AV390" s="2">
        <v>0</v>
      </c>
      <c r="AW390" s="4"/>
      <c r="AX390" s="4"/>
      <c r="AY390" s="2">
        <v>0</v>
      </c>
      <c r="AZ390" s="2">
        <v>0</v>
      </c>
      <c r="BA390" s="8">
        <v>3.45</v>
      </c>
      <c r="BB390" s="3" t="s">
        <v>2618</v>
      </c>
      <c r="BC390" s="8">
        <v>0.5</v>
      </c>
    </row>
    <row r="391" ht="15" spans="1:55">
      <c r="A391" s="2">
        <v>390</v>
      </c>
      <c r="B391" s="3" t="s">
        <v>4885</v>
      </c>
      <c r="C391" s="3" t="s">
        <v>4886</v>
      </c>
      <c r="D391" s="3" t="s">
        <v>4887</v>
      </c>
      <c r="E391" s="3" t="s">
        <v>4888</v>
      </c>
      <c r="F391" s="3" t="s">
        <v>5848</v>
      </c>
      <c r="G391" s="3" t="s">
        <v>5849</v>
      </c>
      <c r="H391" s="4"/>
      <c r="I391" s="3" t="s">
        <v>5850</v>
      </c>
      <c r="J391" s="3" t="s">
        <v>4889</v>
      </c>
      <c r="K391" s="2">
        <v>300000</v>
      </c>
      <c r="L391" s="2">
        <v>0</v>
      </c>
      <c r="M391" s="5">
        <v>44539</v>
      </c>
      <c r="N391" s="5">
        <v>45635</v>
      </c>
      <c r="O391" s="6">
        <v>3.95</v>
      </c>
      <c r="P391" s="7">
        <v>30838.18</v>
      </c>
      <c r="Q391" s="2">
        <v>0</v>
      </c>
      <c r="R391" s="2">
        <v>0</v>
      </c>
      <c r="S391" s="2">
        <v>0</v>
      </c>
      <c r="T391" s="2">
        <v>0</v>
      </c>
      <c r="U391" s="2">
        <v>0</v>
      </c>
      <c r="V391" s="2">
        <v>0</v>
      </c>
      <c r="W391" s="2">
        <v>0</v>
      </c>
      <c r="X391" s="2">
        <v>0</v>
      </c>
      <c r="Y391" s="2">
        <v>0</v>
      </c>
      <c r="Z391" s="2">
        <v>0</v>
      </c>
      <c r="AA391" s="3" t="s">
        <v>279</v>
      </c>
      <c r="AB391" s="3" t="s">
        <v>279</v>
      </c>
      <c r="AC391" s="3" t="s">
        <v>288</v>
      </c>
      <c r="AD391" s="3" t="s">
        <v>270</v>
      </c>
      <c r="AE391" s="3" t="s">
        <v>166</v>
      </c>
      <c r="AF391" s="3" t="s">
        <v>166</v>
      </c>
      <c r="AG391" s="3" t="s">
        <v>24</v>
      </c>
      <c r="AH391" s="3" t="s">
        <v>166</v>
      </c>
      <c r="AI391" s="3" t="s">
        <v>4890</v>
      </c>
      <c r="AJ391" s="3" t="s">
        <v>5145</v>
      </c>
      <c r="AK391" s="3" t="s">
        <v>5146</v>
      </c>
      <c r="AL391" s="3" t="s">
        <v>288</v>
      </c>
      <c r="AM391" s="3" t="s">
        <v>4909</v>
      </c>
      <c r="AN391" s="3" t="s">
        <v>4894</v>
      </c>
      <c r="AO391" s="3" t="s">
        <v>4895</v>
      </c>
      <c r="AP391" s="3" t="s">
        <v>279</v>
      </c>
      <c r="AQ391" s="4"/>
      <c r="AR391" s="4"/>
      <c r="AS391" s="3" t="s">
        <v>1050</v>
      </c>
      <c r="AT391" s="4"/>
      <c r="AU391" s="3" t="s">
        <v>166</v>
      </c>
      <c r="AV391" s="2">
        <v>0</v>
      </c>
      <c r="AW391" s="4"/>
      <c r="AX391" s="4"/>
      <c r="AY391" s="2">
        <v>0</v>
      </c>
      <c r="AZ391" s="2">
        <v>0</v>
      </c>
      <c r="BA391" s="8">
        <v>3.45</v>
      </c>
      <c r="BB391" s="3" t="s">
        <v>2618</v>
      </c>
      <c r="BC391" s="8">
        <v>0.5</v>
      </c>
    </row>
    <row r="392" ht="15" spans="1:55">
      <c r="A392" s="2">
        <v>391</v>
      </c>
      <c r="B392" s="3" t="s">
        <v>4885</v>
      </c>
      <c r="C392" s="3" t="s">
        <v>4886</v>
      </c>
      <c r="D392" s="3" t="s">
        <v>4960</v>
      </c>
      <c r="E392" s="3" t="s">
        <v>5793</v>
      </c>
      <c r="F392" s="3" t="s">
        <v>5851</v>
      </c>
      <c r="G392" s="3" t="s">
        <v>5852</v>
      </c>
      <c r="H392" s="4"/>
      <c r="I392" s="3" t="s">
        <v>5853</v>
      </c>
      <c r="J392" s="3" t="s">
        <v>4889</v>
      </c>
      <c r="K392" s="2">
        <v>100000</v>
      </c>
      <c r="L392" s="7">
        <v>70723.75</v>
      </c>
      <c r="M392" s="5">
        <v>44544</v>
      </c>
      <c r="N392" s="5">
        <v>48196</v>
      </c>
      <c r="O392" s="2">
        <v>3</v>
      </c>
      <c r="P392" s="7">
        <v>8194.49</v>
      </c>
      <c r="Q392" s="2">
        <v>0</v>
      </c>
      <c r="R392" s="2">
        <v>0</v>
      </c>
      <c r="S392" s="2">
        <v>0</v>
      </c>
      <c r="T392" s="2">
        <v>0</v>
      </c>
      <c r="U392" s="2">
        <v>0</v>
      </c>
      <c r="V392" s="2">
        <v>0</v>
      </c>
      <c r="W392" s="2">
        <v>0</v>
      </c>
      <c r="X392" s="2">
        <v>0</v>
      </c>
      <c r="Y392" s="2">
        <v>0</v>
      </c>
      <c r="Z392" s="2">
        <v>0</v>
      </c>
      <c r="AA392" s="3" t="s">
        <v>279</v>
      </c>
      <c r="AB392" s="3" t="s">
        <v>279</v>
      </c>
      <c r="AC392" s="3" t="s">
        <v>4950</v>
      </c>
      <c r="AD392" s="3" t="s">
        <v>553</v>
      </c>
      <c r="AE392" s="3" t="s">
        <v>166</v>
      </c>
      <c r="AF392" s="3" t="s">
        <v>166</v>
      </c>
      <c r="AG392" s="3" t="s">
        <v>166</v>
      </c>
      <c r="AH392" s="3" t="s">
        <v>24</v>
      </c>
      <c r="AI392" s="3" t="s">
        <v>5082</v>
      </c>
      <c r="AJ392" s="3" t="s">
        <v>4919</v>
      </c>
      <c r="AK392" s="3" t="s">
        <v>4920</v>
      </c>
      <c r="AL392" s="3" t="s">
        <v>4921</v>
      </c>
      <c r="AM392" s="3" t="s">
        <v>4921</v>
      </c>
      <c r="AN392" s="3" t="s">
        <v>4894</v>
      </c>
      <c r="AO392" s="3" t="s">
        <v>5797</v>
      </c>
      <c r="AP392" s="3" t="s">
        <v>279</v>
      </c>
      <c r="AQ392" s="4"/>
      <c r="AR392" s="4"/>
      <c r="AS392" s="3" t="s">
        <v>1050</v>
      </c>
      <c r="AT392" s="4"/>
      <c r="AU392" s="3" t="s">
        <v>166</v>
      </c>
      <c r="AV392" s="2">
        <v>0</v>
      </c>
      <c r="AW392" s="4"/>
      <c r="AX392" s="4"/>
      <c r="AY392" s="2">
        <v>0</v>
      </c>
      <c r="AZ392" s="2">
        <v>0</v>
      </c>
      <c r="BA392" s="8">
        <v>4.65</v>
      </c>
      <c r="BB392" s="3" t="s">
        <v>268</v>
      </c>
      <c r="BC392" s="8">
        <v>-1.65</v>
      </c>
    </row>
    <row r="393" ht="15" spans="1:55">
      <c r="A393" s="2">
        <v>392</v>
      </c>
      <c r="B393" s="3" t="s">
        <v>4885</v>
      </c>
      <c r="C393" s="3" t="s">
        <v>4886</v>
      </c>
      <c r="D393" s="3" t="s">
        <v>4887</v>
      </c>
      <c r="E393" s="3" t="s">
        <v>4888</v>
      </c>
      <c r="F393" s="3" t="s">
        <v>5854</v>
      </c>
      <c r="G393" s="3" t="s">
        <v>5855</v>
      </c>
      <c r="H393" s="4"/>
      <c r="I393" s="3" t="s">
        <v>5856</v>
      </c>
      <c r="J393" s="3" t="s">
        <v>4889</v>
      </c>
      <c r="K393" s="2">
        <v>150000</v>
      </c>
      <c r="L393" s="2">
        <v>0</v>
      </c>
      <c r="M393" s="5">
        <v>44544</v>
      </c>
      <c r="N393" s="5">
        <v>45640</v>
      </c>
      <c r="O393" s="6">
        <v>3.95</v>
      </c>
      <c r="P393" s="7">
        <v>9674.71</v>
      </c>
      <c r="Q393" s="2">
        <v>0</v>
      </c>
      <c r="R393" s="2">
        <v>0</v>
      </c>
      <c r="S393" s="2">
        <v>0</v>
      </c>
      <c r="T393" s="2">
        <v>0</v>
      </c>
      <c r="U393" s="2">
        <v>0</v>
      </c>
      <c r="V393" s="2">
        <v>0</v>
      </c>
      <c r="W393" s="2">
        <v>0</v>
      </c>
      <c r="X393" s="2">
        <v>0</v>
      </c>
      <c r="Y393" s="2">
        <v>0</v>
      </c>
      <c r="Z393" s="2">
        <v>0</v>
      </c>
      <c r="AA393" s="3" t="s">
        <v>279</v>
      </c>
      <c r="AB393" s="3" t="s">
        <v>279</v>
      </c>
      <c r="AC393" s="3" t="s">
        <v>4911</v>
      </c>
      <c r="AD393" s="3" t="s">
        <v>270</v>
      </c>
      <c r="AE393" s="3" t="s">
        <v>166</v>
      </c>
      <c r="AF393" s="3" t="s">
        <v>166</v>
      </c>
      <c r="AG393" s="3" t="s">
        <v>24</v>
      </c>
      <c r="AH393" s="3" t="s">
        <v>166</v>
      </c>
      <c r="AI393" s="3" t="s">
        <v>4890</v>
      </c>
      <c r="AJ393" s="3" t="s">
        <v>4912</v>
      </c>
      <c r="AK393" s="3" t="s">
        <v>4913</v>
      </c>
      <c r="AL393" s="3" t="s">
        <v>4911</v>
      </c>
      <c r="AM393" s="3" t="s">
        <v>421</v>
      </c>
      <c r="AN393" s="3" t="s">
        <v>4894</v>
      </c>
      <c r="AO393" s="3" t="s">
        <v>4895</v>
      </c>
      <c r="AP393" s="3" t="s">
        <v>279</v>
      </c>
      <c r="AQ393" s="4"/>
      <c r="AR393" s="4"/>
      <c r="AS393" s="3" t="s">
        <v>599</v>
      </c>
      <c r="AT393" s="4"/>
      <c r="AU393" s="3" t="s">
        <v>166</v>
      </c>
      <c r="AV393" s="2">
        <v>0</v>
      </c>
      <c r="AW393" s="4"/>
      <c r="AX393" s="4"/>
      <c r="AY393" s="2">
        <v>0</v>
      </c>
      <c r="AZ393" s="2">
        <v>0</v>
      </c>
      <c r="BA393" s="8">
        <v>3.45</v>
      </c>
      <c r="BB393" s="3" t="s">
        <v>2618</v>
      </c>
      <c r="BC393" s="8">
        <v>0.5</v>
      </c>
    </row>
    <row r="394" ht="15" spans="1:55">
      <c r="A394" s="2">
        <v>393</v>
      </c>
      <c r="B394" s="3" t="s">
        <v>4885</v>
      </c>
      <c r="C394" s="3" t="s">
        <v>4886</v>
      </c>
      <c r="D394" s="3" t="s">
        <v>4887</v>
      </c>
      <c r="E394" s="3" t="s">
        <v>4888</v>
      </c>
      <c r="F394" s="3" t="s">
        <v>5857</v>
      </c>
      <c r="G394" s="3" t="s">
        <v>5858</v>
      </c>
      <c r="H394" s="4"/>
      <c r="I394" s="3" t="s">
        <v>5859</v>
      </c>
      <c r="J394" s="3" t="s">
        <v>4889</v>
      </c>
      <c r="K394" s="2">
        <v>300000</v>
      </c>
      <c r="L394" s="2">
        <v>0</v>
      </c>
      <c r="M394" s="5">
        <v>44544</v>
      </c>
      <c r="N394" s="5">
        <v>45640</v>
      </c>
      <c r="O394" s="6">
        <v>3.95</v>
      </c>
      <c r="P394" s="7">
        <v>19349.5</v>
      </c>
      <c r="Q394" s="2">
        <v>0</v>
      </c>
      <c r="R394" s="2">
        <v>0</v>
      </c>
      <c r="S394" s="2">
        <v>0</v>
      </c>
      <c r="T394" s="2">
        <v>0</v>
      </c>
      <c r="U394" s="2">
        <v>0</v>
      </c>
      <c r="V394" s="2">
        <v>0</v>
      </c>
      <c r="W394" s="2">
        <v>0</v>
      </c>
      <c r="X394" s="2">
        <v>0</v>
      </c>
      <c r="Y394" s="2">
        <v>0</v>
      </c>
      <c r="Z394" s="2">
        <v>0</v>
      </c>
      <c r="AA394" s="3" t="s">
        <v>279</v>
      </c>
      <c r="AB394" s="3" t="s">
        <v>279</v>
      </c>
      <c r="AC394" s="3" t="s">
        <v>4939</v>
      </c>
      <c r="AD394" s="3" t="s">
        <v>270</v>
      </c>
      <c r="AE394" s="3" t="s">
        <v>166</v>
      </c>
      <c r="AF394" s="3" t="s">
        <v>166</v>
      </c>
      <c r="AG394" s="3" t="s">
        <v>24</v>
      </c>
      <c r="AH394" s="3" t="s">
        <v>166</v>
      </c>
      <c r="AI394" s="3" t="s">
        <v>4890</v>
      </c>
      <c r="AJ394" s="3" t="s">
        <v>4997</v>
      </c>
      <c r="AK394" s="3" t="s">
        <v>4998</v>
      </c>
      <c r="AL394" s="3" t="s">
        <v>4939</v>
      </c>
      <c r="AM394" s="3" t="s">
        <v>3757</v>
      </c>
      <c r="AN394" s="3" t="s">
        <v>4894</v>
      </c>
      <c r="AO394" s="3" t="s">
        <v>4895</v>
      </c>
      <c r="AP394" s="3" t="s">
        <v>279</v>
      </c>
      <c r="AQ394" s="4"/>
      <c r="AR394" s="4"/>
      <c r="AS394" s="3" t="s">
        <v>599</v>
      </c>
      <c r="AT394" s="4"/>
      <c r="AU394" s="3" t="s">
        <v>166</v>
      </c>
      <c r="AV394" s="2">
        <v>0</v>
      </c>
      <c r="AW394" s="4"/>
      <c r="AX394" s="4"/>
      <c r="AY394" s="2">
        <v>0</v>
      </c>
      <c r="AZ394" s="2">
        <v>0</v>
      </c>
      <c r="BA394" s="8">
        <v>3.45</v>
      </c>
      <c r="BB394" s="3" t="s">
        <v>2618</v>
      </c>
      <c r="BC394" s="8">
        <v>0.5</v>
      </c>
    </row>
    <row r="395" ht="15" spans="1:55">
      <c r="A395" s="2">
        <v>394</v>
      </c>
      <c r="B395" s="3" t="s">
        <v>4885</v>
      </c>
      <c r="C395" s="3" t="s">
        <v>4886</v>
      </c>
      <c r="D395" s="3" t="s">
        <v>4960</v>
      </c>
      <c r="E395" s="3" t="s">
        <v>5793</v>
      </c>
      <c r="F395" s="3" t="s">
        <v>5860</v>
      </c>
      <c r="G395" s="3" t="s">
        <v>5861</v>
      </c>
      <c r="H395" s="4"/>
      <c r="I395" s="3" t="s">
        <v>5862</v>
      </c>
      <c r="J395" s="3" t="s">
        <v>4889</v>
      </c>
      <c r="K395" s="2">
        <v>100000</v>
      </c>
      <c r="L395" s="2">
        <v>0</v>
      </c>
      <c r="M395" s="5">
        <v>44545</v>
      </c>
      <c r="N395" s="5">
        <v>46371</v>
      </c>
      <c r="O395" s="6">
        <v>5.67</v>
      </c>
      <c r="P395" s="7">
        <v>6157.84</v>
      </c>
      <c r="Q395" s="2">
        <v>0</v>
      </c>
      <c r="R395" s="2">
        <v>0</v>
      </c>
      <c r="S395" s="2">
        <v>0</v>
      </c>
      <c r="T395" s="2">
        <v>0</v>
      </c>
      <c r="U395" s="2">
        <v>0</v>
      </c>
      <c r="V395" s="2">
        <v>0</v>
      </c>
      <c r="W395" s="2">
        <v>0</v>
      </c>
      <c r="X395" s="2">
        <v>0</v>
      </c>
      <c r="Y395" s="2">
        <v>0</v>
      </c>
      <c r="Z395" s="2">
        <v>0</v>
      </c>
      <c r="AA395" s="3" t="s">
        <v>279</v>
      </c>
      <c r="AB395" s="3" t="s">
        <v>1646</v>
      </c>
      <c r="AC395" s="3" t="s">
        <v>4900</v>
      </c>
      <c r="AD395" s="3" t="s">
        <v>553</v>
      </c>
      <c r="AE395" s="3" t="s">
        <v>166</v>
      </c>
      <c r="AF395" s="3" t="s">
        <v>166</v>
      </c>
      <c r="AG395" s="3" t="s">
        <v>166</v>
      </c>
      <c r="AH395" s="3" t="s">
        <v>24</v>
      </c>
      <c r="AI395" s="3" t="s">
        <v>4982</v>
      </c>
      <c r="AJ395" s="3" t="s">
        <v>4898</v>
      </c>
      <c r="AK395" s="3" t="s">
        <v>4899</v>
      </c>
      <c r="AL395" s="3" t="s">
        <v>4900</v>
      </c>
      <c r="AM395" s="3" t="s">
        <v>4901</v>
      </c>
      <c r="AN395" s="3" t="s">
        <v>4894</v>
      </c>
      <c r="AO395" s="3" t="s">
        <v>5797</v>
      </c>
      <c r="AP395" s="3" t="s">
        <v>279</v>
      </c>
      <c r="AQ395" s="4"/>
      <c r="AR395" s="4"/>
      <c r="AS395" s="3" t="s">
        <v>1050</v>
      </c>
      <c r="AT395" s="4"/>
      <c r="AU395" s="3" t="s">
        <v>166</v>
      </c>
      <c r="AV395" s="2">
        <v>0</v>
      </c>
      <c r="AW395" s="4"/>
      <c r="AX395" s="4"/>
      <c r="AY395" s="2">
        <v>0</v>
      </c>
      <c r="AZ395" s="2">
        <v>0</v>
      </c>
      <c r="BA395" s="8">
        <v>3.85</v>
      </c>
      <c r="BB395" s="3" t="s">
        <v>268</v>
      </c>
      <c r="BC395" s="8">
        <v>1.82</v>
      </c>
    </row>
    <row r="396" ht="15" spans="1:55">
      <c r="A396" s="2">
        <v>395</v>
      </c>
      <c r="B396" s="3" t="s">
        <v>4885</v>
      </c>
      <c r="C396" s="3" t="s">
        <v>4886</v>
      </c>
      <c r="D396" s="3" t="s">
        <v>4887</v>
      </c>
      <c r="E396" s="3" t="s">
        <v>4888</v>
      </c>
      <c r="F396" s="3" t="s">
        <v>5863</v>
      </c>
      <c r="G396" s="3" t="s">
        <v>5864</v>
      </c>
      <c r="H396" s="4"/>
      <c r="I396" s="3" t="s">
        <v>5865</v>
      </c>
      <c r="J396" s="3" t="s">
        <v>4889</v>
      </c>
      <c r="K396" s="2">
        <v>200000</v>
      </c>
      <c r="L396" s="2">
        <v>0</v>
      </c>
      <c r="M396" s="5">
        <v>44546</v>
      </c>
      <c r="N396" s="5">
        <v>45642</v>
      </c>
      <c r="O396" s="6">
        <v>3.95</v>
      </c>
      <c r="P396" s="7">
        <v>18203.81</v>
      </c>
      <c r="Q396" s="2">
        <v>0</v>
      </c>
      <c r="R396" s="2">
        <v>0</v>
      </c>
      <c r="S396" s="2">
        <v>0</v>
      </c>
      <c r="T396" s="2">
        <v>0</v>
      </c>
      <c r="U396" s="2">
        <v>0</v>
      </c>
      <c r="V396" s="2">
        <v>0</v>
      </c>
      <c r="W396" s="2">
        <v>0</v>
      </c>
      <c r="X396" s="2">
        <v>0</v>
      </c>
      <c r="Y396" s="2">
        <v>0</v>
      </c>
      <c r="Z396" s="2">
        <v>0</v>
      </c>
      <c r="AA396" s="3" t="s">
        <v>279</v>
      </c>
      <c r="AB396" s="3" t="s">
        <v>279</v>
      </c>
      <c r="AC396" s="3" t="s">
        <v>288</v>
      </c>
      <c r="AD396" s="3" t="s">
        <v>270</v>
      </c>
      <c r="AE396" s="3" t="s">
        <v>166</v>
      </c>
      <c r="AF396" s="3" t="s">
        <v>166</v>
      </c>
      <c r="AG396" s="3" t="s">
        <v>24</v>
      </c>
      <c r="AH396" s="3" t="s">
        <v>166</v>
      </c>
      <c r="AI396" s="3" t="s">
        <v>4890</v>
      </c>
      <c r="AJ396" s="3" t="s">
        <v>5198</v>
      </c>
      <c r="AK396" s="3" t="s">
        <v>5199</v>
      </c>
      <c r="AL396" s="3" t="s">
        <v>288</v>
      </c>
      <c r="AM396" s="3" t="s">
        <v>4909</v>
      </c>
      <c r="AN396" s="3" t="s">
        <v>4894</v>
      </c>
      <c r="AO396" s="3" t="s">
        <v>4895</v>
      </c>
      <c r="AP396" s="3" t="s">
        <v>279</v>
      </c>
      <c r="AQ396" s="4"/>
      <c r="AR396" s="4"/>
      <c r="AS396" s="3" t="s">
        <v>1050</v>
      </c>
      <c r="AT396" s="4"/>
      <c r="AU396" s="3" t="s">
        <v>166</v>
      </c>
      <c r="AV396" s="2">
        <v>0</v>
      </c>
      <c r="AW396" s="4"/>
      <c r="AX396" s="4"/>
      <c r="AY396" s="2">
        <v>0</v>
      </c>
      <c r="AZ396" s="2">
        <v>0</v>
      </c>
      <c r="BA396" s="8">
        <v>3.45</v>
      </c>
      <c r="BB396" s="3" t="s">
        <v>2618</v>
      </c>
      <c r="BC396" s="8">
        <v>0.5</v>
      </c>
    </row>
    <row r="397" ht="15" spans="1:55">
      <c r="A397" s="2">
        <v>396</v>
      </c>
      <c r="B397" s="3" t="s">
        <v>4885</v>
      </c>
      <c r="C397" s="3" t="s">
        <v>4886</v>
      </c>
      <c r="D397" s="3" t="s">
        <v>4887</v>
      </c>
      <c r="E397" s="3" t="s">
        <v>4902</v>
      </c>
      <c r="F397" s="3" t="s">
        <v>5866</v>
      </c>
      <c r="G397" s="3" t="s">
        <v>5867</v>
      </c>
      <c r="H397" s="4"/>
      <c r="I397" s="3" t="s">
        <v>5868</v>
      </c>
      <c r="J397" s="3" t="s">
        <v>4889</v>
      </c>
      <c r="K397" s="2">
        <v>1400000</v>
      </c>
      <c r="L397" s="2">
        <v>0</v>
      </c>
      <c r="M397" s="5">
        <v>44546</v>
      </c>
      <c r="N397" s="5">
        <v>44911</v>
      </c>
      <c r="O397" s="2">
        <v>5</v>
      </c>
      <c r="P397" s="7">
        <v>68716.27</v>
      </c>
      <c r="Q397" s="2">
        <v>0</v>
      </c>
      <c r="R397" s="2">
        <v>0</v>
      </c>
      <c r="S397" s="2">
        <v>0</v>
      </c>
      <c r="T397" s="2">
        <v>0</v>
      </c>
      <c r="U397" s="2">
        <v>0</v>
      </c>
      <c r="V397" s="2">
        <v>0</v>
      </c>
      <c r="W397" s="2">
        <v>0</v>
      </c>
      <c r="X397" s="2">
        <v>0</v>
      </c>
      <c r="Y397" s="2">
        <v>0</v>
      </c>
      <c r="Z397" s="2">
        <v>0</v>
      </c>
      <c r="AA397" s="3" t="s">
        <v>279</v>
      </c>
      <c r="AB397" s="3" t="s">
        <v>279</v>
      </c>
      <c r="AC397" s="3" t="s">
        <v>4900</v>
      </c>
      <c r="AD397" s="3" t="s">
        <v>1333</v>
      </c>
      <c r="AE397" s="3" t="s">
        <v>24</v>
      </c>
      <c r="AF397" s="3" t="s">
        <v>166</v>
      </c>
      <c r="AG397" s="3" t="s">
        <v>24</v>
      </c>
      <c r="AH397" s="3" t="s">
        <v>166</v>
      </c>
      <c r="AI397" s="3" t="s">
        <v>4906</v>
      </c>
      <c r="AJ397" s="3" t="s">
        <v>5145</v>
      </c>
      <c r="AK397" s="3" t="s">
        <v>5146</v>
      </c>
      <c r="AL397" s="3" t="s">
        <v>288</v>
      </c>
      <c r="AM397" s="3" t="s">
        <v>4909</v>
      </c>
      <c r="AN397" s="3" t="s">
        <v>4894</v>
      </c>
      <c r="AO397" s="3" t="s">
        <v>4910</v>
      </c>
      <c r="AP397" s="3" t="s">
        <v>279</v>
      </c>
      <c r="AQ397" s="4"/>
      <c r="AR397" s="4"/>
      <c r="AS397" s="3" t="s">
        <v>1050</v>
      </c>
      <c r="AT397" s="4"/>
      <c r="AU397" s="3" t="s">
        <v>166</v>
      </c>
      <c r="AV397" s="2">
        <v>0</v>
      </c>
      <c r="AW397" s="4"/>
      <c r="AX397" s="4"/>
      <c r="AY397" s="2">
        <v>0</v>
      </c>
      <c r="AZ397" s="2">
        <v>0</v>
      </c>
      <c r="BA397" s="8">
        <v>3.85</v>
      </c>
      <c r="BB397" s="3" t="s">
        <v>268</v>
      </c>
      <c r="BC397" s="8">
        <v>1.15</v>
      </c>
    </row>
    <row r="398" ht="15" spans="1:55">
      <c r="A398" s="2">
        <v>397</v>
      </c>
      <c r="B398" s="3" t="s">
        <v>4885</v>
      </c>
      <c r="C398" s="3" t="s">
        <v>4886</v>
      </c>
      <c r="D398" s="3" t="s">
        <v>4887</v>
      </c>
      <c r="E398" s="3" t="s">
        <v>4888</v>
      </c>
      <c r="F398" s="3" t="s">
        <v>4108</v>
      </c>
      <c r="G398" s="3" t="s">
        <v>4107</v>
      </c>
      <c r="H398" s="4"/>
      <c r="I398" s="3" t="s">
        <v>190</v>
      </c>
      <c r="J398" s="3" t="s">
        <v>4889</v>
      </c>
      <c r="K398" s="2">
        <v>300000</v>
      </c>
      <c r="L398" s="2">
        <v>0</v>
      </c>
      <c r="M398" s="5">
        <v>44547</v>
      </c>
      <c r="N398" s="5">
        <v>45643</v>
      </c>
      <c r="O398" s="6">
        <v>3.95</v>
      </c>
      <c r="P398" s="7">
        <v>25042.51</v>
      </c>
      <c r="Q398" s="2">
        <v>0</v>
      </c>
      <c r="R398" s="2">
        <v>0</v>
      </c>
      <c r="S398" s="2">
        <v>0</v>
      </c>
      <c r="T398" s="2">
        <v>0</v>
      </c>
      <c r="U398" s="2">
        <v>0</v>
      </c>
      <c r="V398" s="2">
        <v>0</v>
      </c>
      <c r="W398" s="2">
        <v>0</v>
      </c>
      <c r="X398" s="2">
        <v>0</v>
      </c>
      <c r="Y398" s="2">
        <v>0</v>
      </c>
      <c r="Z398" s="2">
        <v>0</v>
      </c>
      <c r="AA398" s="3" t="s">
        <v>279</v>
      </c>
      <c r="AB398" s="3" t="s">
        <v>279</v>
      </c>
      <c r="AC398" s="3" t="s">
        <v>288</v>
      </c>
      <c r="AD398" s="3" t="s">
        <v>270</v>
      </c>
      <c r="AE398" s="3" t="s">
        <v>166</v>
      </c>
      <c r="AF398" s="3" t="s">
        <v>166</v>
      </c>
      <c r="AG398" s="3" t="s">
        <v>24</v>
      </c>
      <c r="AH398" s="3" t="s">
        <v>166</v>
      </c>
      <c r="AI398" s="3" t="s">
        <v>4890</v>
      </c>
      <c r="AJ398" s="3" t="s">
        <v>5343</v>
      </c>
      <c r="AK398" s="3" t="s">
        <v>5344</v>
      </c>
      <c r="AL398" s="3" t="s">
        <v>288</v>
      </c>
      <c r="AM398" s="3" t="s">
        <v>4909</v>
      </c>
      <c r="AN398" s="3" t="s">
        <v>4894</v>
      </c>
      <c r="AO398" s="3" t="s">
        <v>4910</v>
      </c>
      <c r="AP398" s="3" t="s">
        <v>279</v>
      </c>
      <c r="AQ398" s="4"/>
      <c r="AR398" s="4"/>
      <c r="AS398" s="3" t="s">
        <v>1050</v>
      </c>
      <c r="AT398" s="4"/>
      <c r="AU398" s="3" t="s">
        <v>166</v>
      </c>
      <c r="AV398" s="2">
        <v>0</v>
      </c>
      <c r="AW398" s="4"/>
      <c r="AX398" s="4"/>
      <c r="AY398" s="2">
        <v>0</v>
      </c>
      <c r="AZ398" s="2">
        <v>0</v>
      </c>
      <c r="BA398" s="8">
        <v>3.45</v>
      </c>
      <c r="BB398" s="3" t="s">
        <v>2618</v>
      </c>
      <c r="BC398" s="8">
        <v>0.5</v>
      </c>
    </row>
    <row r="399" ht="15" spans="1:55">
      <c r="A399" s="2">
        <v>398</v>
      </c>
      <c r="B399" s="3" t="s">
        <v>4885</v>
      </c>
      <c r="C399" s="3" t="s">
        <v>4886</v>
      </c>
      <c r="D399" s="3" t="s">
        <v>4887</v>
      </c>
      <c r="E399" s="3" t="s">
        <v>4888</v>
      </c>
      <c r="F399" s="3" t="s">
        <v>5869</v>
      </c>
      <c r="G399" s="3" t="s">
        <v>5870</v>
      </c>
      <c r="H399" s="4"/>
      <c r="I399" s="3" t="s">
        <v>5871</v>
      </c>
      <c r="J399" s="3" t="s">
        <v>4889</v>
      </c>
      <c r="K399" s="2">
        <v>300000</v>
      </c>
      <c r="L399" s="2">
        <v>0</v>
      </c>
      <c r="M399" s="5">
        <v>44552</v>
      </c>
      <c r="N399" s="5">
        <v>45648</v>
      </c>
      <c r="O399" s="6">
        <v>3.95</v>
      </c>
      <c r="P399" s="7">
        <v>19113.51</v>
      </c>
      <c r="Q399" s="2">
        <v>0</v>
      </c>
      <c r="R399" s="2">
        <v>0</v>
      </c>
      <c r="S399" s="2">
        <v>0</v>
      </c>
      <c r="T399" s="2">
        <v>0</v>
      </c>
      <c r="U399" s="2">
        <v>0</v>
      </c>
      <c r="V399" s="2">
        <v>0</v>
      </c>
      <c r="W399" s="2">
        <v>0</v>
      </c>
      <c r="X399" s="2">
        <v>0</v>
      </c>
      <c r="Y399" s="2">
        <v>0</v>
      </c>
      <c r="Z399" s="2">
        <v>0</v>
      </c>
      <c r="AA399" s="3" t="s">
        <v>279</v>
      </c>
      <c r="AB399" s="3" t="s">
        <v>279</v>
      </c>
      <c r="AC399" s="3" t="s">
        <v>288</v>
      </c>
      <c r="AD399" s="3" t="s">
        <v>270</v>
      </c>
      <c r="AE399" s="3" t="s">
        <v>166</v>
      </c>
      <c r="AF399" s="3" t="s">
        <v>166</v>
      </c>
      <c r="AG399" s="3" t="s">
        <v>24</v>
      </c>
      <c r="AH399" s="3" t="s">
        <v>166</v>
      </c>
      <c r="AI399" s="3" t="s">
        <v>4890</v>
      </c>
      <c r="AJ399" s="3" t="s">
        <v>5145</v>
      </c>
      <c r="AK399" s="3" t="s">
        <v>5146</v>
      </c>
      <c r="AL399" s="3" t="s">
        <v>288</v>
      </c>
      <c r="AM399" s="3" t="s">
        <v>4909</v>
      </c>
      <c r="AN399" s="3" t="s">
        <v>4894</v>
      </c>
      <c r="AO399" s="3" t="s">
        <v>4895</v>
      </c>
      <c r="AP399" s="3" t="s">
        <v>279</v>
      </c>
      <c r="AQ399" s="4"/>
      <c r="AR399" s="4"/>
      <c r="AS399" s="3" t="s">
        <v>599</v>
      </c>
      <c r="AT399" s="4"/>
      <c r="AU399" s="3" t="s">
        <v>166</v>
      </c>
      <c r="AV399" s="2">
        <v>0</v>
      </c>
      <c r="AW399" s="4"/>
      <c r="AX399" s="4"/>
      <c r="AY399" s="2">
        <v>0</v>
      </c>
      <c r="AZ399" s="2">
        <v>0</v>
      </c>
      <c r="BA399" s="8">
        <v>3.45</v>
      </c>
      <c r="BB399" s="3" t="s">
        <v>2618</v>
      </c>
      <c r="BC399" s="8">
        <v>0.5</v>
      </c>
    </row>
    <row r="400" ht="15" spans="1:55">
      <c r="A400" s="2">
        <v>399</v>
      </c>
      <c r="B400" s="3" t="s">
        <v>4885</v>
      </c>
      <c r="C400" s="3" t="s">
        <v>4886</v>
      </c>
      <c r="D400" s="3" t="s">
        <v>4887</v>
      </c>
      <c r="E400" s="3" t="s">
        <v>4935</v>
      </c>
      <c r="F400" s="3" t="s">
        <v>5872</v>
      </c>
      <c r="G400" s="3" t="s">
        <v>5873</v>
      </c>
      <c r="H400" s="4"/>
      <c r="I400" s="3" t="s">
        <v>5874</v>
      </c>
      <c r="J400" s="3" t="s">
        <v>4889</v>
      </c>
      <c r="K400" s="2">
        <v>300000</v>
      </c>
      <c r="L400" s="2">
        <v>0</v>
      </c>
      <c r="M400" s="5">
        <v>44552</v>
      </c>
      <c r="N400" s="5">
        <v>45648</v>
      </c>
      <c r="O400" s="6">
        <v>3.85</v>
      </c>
      <c r="P400" s="7">
        <v>30002.12</v>
      </c>
      <c r="Q400" s="2">
        <v>0</v>
      </c>
      <c r="R400" s="2">
        <v>0</v>
      </c>
      <c r="S400" s="2">
        <v>0</v>
      </c>
      <c r="T400" s="2">
        <v>0</v>
      </c>
      <c r="U400" s="2">
        <v>0</v>
      </c>
      <c r="V400" s="2">
        <v>0</v>
      </c>
      <c r="W400" s="2">
        <v>0</v>
      </c>
      <c r="X400" s="2">
        <v>0</v>
      </c>
      <c r="Y400" s="2">
        <v>0</v>
      </c>
      <c r="Z400" s="2">
        <v>0</v>
      </c>
      <c r="AA400" s="3" t="s">
        <v>279</v>
      </c>
      <c r="AB400" s="3" t="s">
        <v>279</v>
      </c>
      <c r="AC400" s="3" t="s">
        <v>4900</v>
      </c>
      <c r="AD400" s="3" t="s">
        <v>1333</v>
      </c>
      <c r="AE400" s="3" t="s">
        <v>24</v>
      </c>
      <c r="AF400" s="3" t="s">
        <v>166</v>
      </c>
      <c r="AG400" s="3" t="s">
        <v>166</v>
      </c>
      <c r="AH400" s="3" t="s">
        <v>166</v>
      </c>
      <c r="AI400" s="3" t="s">
        <v>4890</v>
      </c>
      <c r="AJ400" s="3" t="s">
        <v>5875</v>
      </c>
      <c r="AK400" s="3" t="s">
        <v>5876</v>
      </c>
      <c r="AL400" s="3" t="s">
        <v>4965</v>
      </c>
      <c r="AM400" s="3" t="s">
        <v>5389</v>
      </c>
      <c r="AN400" s="3" t="s">
        <v>4894</v>
      </c>
      <c r="AO400" s="3" t="s">
        <v>4895</v>
      </c>
      <c r="AP400" s="3" t="s">
        <v>279</v>
      </c>
      <c r="AQ400" s="4"/>
      <c r="AR400" s="4"/>
      <c r="AS400" s="3" t="s">
        <v>599</v>
      </c>
      <c r="AT400" s="4"/>
      <c r="AU400" s="3" t="s">
        <v>166</v>
      </c>
      <c r="AV400" s="2">
        <v>0</v>
      </c>
      <c r="AW400" s="2">
        <v>0</v>
      </c>
      <c r="AX400" s="4"/>
      <c r="AY400" s="2">
        <v>0</v>
      </c>
      <c r="AZ400" s="2">
        <v>0</v>
      </c>
      <c r="BA400" s="8">
        <v>3.35</v>
      </c>
      <c r="BB400" s="3" t="s">
        <v>2618</v>
      </c>
      <c r="BC400" s="8">
        <v>0.5</v>
      </c>
    </row>
    <row r="401" ht="15" spans="1:55">
      <c r="A401" s="2">
        <v>400</v>
      </c>
      <c r="B401" s="3" t="s">
        <v>4885</v>
      </c>
      <c r="C401" s="3" t="s">
        <v>4886</v>
      </c>
      <c r="D401" s="3" t="s">
        <v>4887</v>
      </c>
      <c r="E401" s="3" t="s">
        <v>4935</v>
      </c>
      <c r="F401" s="3" t="s">
        <v>5877</v>
      </c>
      <c r="G401" s="3" t="s">
        <v>5878</v>
      </c>
      <c r="H401" s="4"/>
      <c r="I401" s="3" t="s">
        <v>5879</v>
      </c>
      <c r="J401" s="3" t="s">
        <v>4889</v>
      </c>
      <c r="K401" s="2">
        <v>800000</v>
      </c>
      <c r="L401" s="2">
        <v>0</v>
      </c>
      <c r="M401" s="5">
        <v>44552</v>
      </c>
      <c r="N401" s="5">
        <v>45648</v>
      </c>
      <c r="O401" s="6">
        <v>6.8</v>
      </c>
      <c r="P401" s="7">
        <v>138276.35</v>
      </c>
      <c r="Q401" s="2">
        <v>0</v>
      </c>
      <c r="R401" s="2">
        <v>0</v>
      </c>
      <c r="S401" s="2">
        <v>0</v>
      </c>
      <c r="T401" s="2">
        <v>0</v>
      </c>
      <c r="U401" s="2">
        <v>0</v>
      </c>
      <c r="V401" s="2">
        <v>0</v>
      </c>
      <c r="W401" s="2">
        <v>0</v>
      </c>
      <c r="X401" s="2">
        <v>0</v>
      </c>
      <c r="Y401" s="2">
        <v>0</v>
      </c>
      <c r="Z401" s="2">
        <v>0</v>
      </c>
      <c r="AA401" s="3" t="s">
        <v>279</v>
      </c>
      <c r="AB401" s="3" t="s">
        <v>279</v>
      </c>
      <c r="AC401" s="3" t="s">
        <v>288</v>
      </c>
      <c r="AD401" s="3" t="s">
        <v>1333</v>
      </c>
      <c r="AE401" s="3" t="s">
        <v>24</v>
      </c>
      <c r="AF401" s="3" t="s">
        <v>166</v>
      </c>
      <c r="AG401" s="3" t="s">
        <v>24</v>
      </c>
      <c r="AH401" s="3" t="s">
        <v>166</v>
      </c>
      <c r="AI401" s="3" t="s">
        <v>4890</v>
      </c>
      <c r="AJ401" s="3" t="s">
        <v>5198</v>
      </c>
      <c r="AK401" s="3" t="s">
        <v>5199</v>
      </c>
      <c r="AL401" s="3" t="s">
        <v>288</v>
      </c>
      <c r="AM401" s="3" t="s">
        <v>4909</v>
      </c>
      <c r="AN401" s="3" t="s">
        <v>4894</v>
      </c>
      <c r="AO401" s="3" t="s">
        <v>4910</v>
      </c>
      <c r="AP401" s="3" t="s">
        <v>279</v>
      </c>
      <c r="AQ401" s="4"/>
      <c r="AR401" s="4"/>
      <c r="AS401" s="3" t="s">
        <v>1050</v>
      </c>
      <c r="AT401" s="4"/>
      <c r="AU401" s="3" t="s">
        <v>166</v>
      </c>
      <c r="AV401" s="2">
        <v>0</v>
      </c>
      <c r="AW401" s="4"/>
      <c r="AX401" s="4"/>
      <c r="AY401" s="2">
        <v>0</v>
      </c>
      <c r="AZ401" s="2">
        <v>0</v>
      </c>
      <c r="BA401" s="8">
        <v>3.45</v>
      </c>
      <c r="BB401" s="3" t="s">
        <v>2618</v>
      </c>
      <c r="BC401" s="8">
        <v>3.35</v>
      </c>
    </row>
    <row r="402" ht="15" spans="1:55">
      <c r="A402" s="2">
        <v>401</v>
      </c>
      <c r="B402" s="3" t="s">
        <v>4885</v>
      </c>
      <c r="C402" s="3" t="s">
        <v>4886</v>
      </c>
      <c r="D402" s="3" t="s">
        <v>4960</v>
      </c>
      <c r="E402" s="3" t="s">
        <v>4961</v>
      </c>
      <c r="F402" s="3" t="s">
        <v>5880</v>
      </c>
      <c r="G402" s="3" t="s">
        <v>5881</v>
      </c>
      <c r="H402" s="4"/>
      <c r="I402" s="3" t="s">
        <v>5882</v>
      </c>
      <c r="J402" s="3" t="s">
        <v>4889</v>
      </c>
      <c r="K402" s="2">
        <v>1000000</v>
      </c>
      <c r="L402" s="2">
        <v>0</v>
      </c>
      <c r="M402" s="5">
        <v>44565</v>
      </c>
      <c r="N402" s="5">
        <v>48217</v>
      </c>
      <c r="O402" s="6">
        <v>6.15</v>
      </c>
      <c r="P402" s="7">
        <v>95605.99</v>
      </c>
      <c r="Q402" s="2">
        <v>0</v>
      </c>
      <c r="R402" s="2">
        <v>0</v>
      </c>
      <c r="S402" s="2">
        <v>0</v>
      </c>
      <c r="T402" s="2">
        <v>0</v>
      </c>
      <c r="U402" s="2">
        <v>0</v>
      </c>
      <c r="V402" s="2">
        <v>0</v>
      </c>
      <c r="W402" s="2">
        <v>0</v>
      </c>
      <c r="X402" s="2">
        <v>0</v>
      </c>
      <c r="Y402" s="2">
        <v>0</v>
      </c>
      <c r="Z402" s="2">
        <v>0</v>
      </c>
      <c r="AA402" s="3" t="s">
        <v>279</v>
      </c>
      <c r="AB402" s="3" t="s">
        <v>279</v>
      </c>
      <c r="AC402" s="3" t="s">
        <v>5256</v>
      </c>
      <c r="AD402" s="3" t="s">
        <v>1333</v>
      </c>
      <c r="AE402" s="3" t="s">
        <v>24</v>
      </c>
      <c r="AF402" s="3" t="s">
        <v>166</v>
      </c>
      <c r="AG402" s="3" t="s">
        <v>24</v>
      </c>
      <c r="AH402" s="3" t="s">
        <v>166</v>
      </c>
      <c r="AI402" s="3" t="s">
        <v>5082</v>
      </c>
      <c r="AJ402" s="3" t="s">
        <v>4983</v>
      </c>
      <c r="AK402" s="3" t="s">
        <v>4984</v>
      </c>
      <c r="AL402" s="3" t="s">
        <v>1566</v>
      </c>
      <c r="AM402" s="3" t="s">
        <v>4985</v>
      </c>
      <c r="AN402" s="3" t="s">
        <v>4894</v>
      </c>
      <c r="AO402" s="3" t="s">
        <v>4967</v>
      </c>
      <c r="AP402" s="3" t="s">
        <v>279</v>
      </c>
      <c r="AQ402" s="4"/>
      <c r="AR402" s="4"/>
      <c r="AS402" s="3" t="s">
        <v>1050</v>
      </c>
      <c r="AT402" s="4"/>
      <c r="AU402" s="3" t="s">
        <v>166</v>
      </c>
      <c r="AV402" s="2">
        <v>0</v>
      </c>
      <c r="AW402" s="4"/>
      <c r="AX402" s="4"/>
      <c r="AY402" s="2">
        <v>0</v>
      </c>
      <c r="AZ402" s="2">
        <v>0</v>
      </c>
      <c r="BA402" s="8">
        <v>4.3</v>
      </c>
      <c r="BB402" s="3" t="s">
        <v>2618</v>
      </c>
      <c r="BC402" s="8">
        <v>1.85</v>
      </c>
    </row>
    <row r="403" ht="15" spans="1:55">
      <c r="A403" s="2">
        <v>402</v>
      </c>
      <c r="B403" s="3" t="s">
        <v>4885</v>
      </c>
      <c r="C403" s="3" t="s">
        <v>4886</v>
      </c>
      <c r="D403" s="3" t="s">
        <v>4887</v>
      </c>
      <c r="E403" s="3" t="s">
        <v>4935</v>
      </c>
      <c r="F403" s="3" t="s">
        <v>4119</v>
      </c>
      <c r="G403" s="3" t="s">
        <v>4118</v>
      </c>
      <c r="H403" s="4"/>
      <c r="I403" s="3" t="s">
        <v>4117</v>
      </c>
      <c r="J403" s="3" t="s">
        <v>4889</v>
      </c>
      <c r="K403" s="2">
        <v>300000</v>
      </c>
      <c r="L403" s="2">
        <v>0</v>
      </c>
      <c r="M403" s="5">
        <v>44557</v>
      </c>
      <c r="N403" s="5">
        <v>45653</v>
      </c>
      <c r="O403" s="6">
        <v>3.95</v>
      </c>
      <c r="P403" s="7">
        <v>35447.02</v>
      </c>
      <c r="Q403" s="2">
        <v>0</v>
      </c>
      <c r="R403" s="2">
        <v>0</v>
      </c>
      <c r="S403" s="2">
        <v>0</v>
      </c>
      <c r="T403" s="2">
        <v>0</v>
      </c>
      <c r="U403" s="2">
        <v>0</v>
      </c>
      <c r="V403" s="2">
        <v>0</v>
      </c>
      <c r="W403" s="2">
        <v>0</v>
      </c>
      <c r="X403" s="2">
        <v>0</v>
      </c>
      <c r="Y403" s="2">
        <v>0</v>
      </c>
      <c r="Z403" s="2">
        <v>0</v>
      </c>
      <c r="AA403" s="3" t="s">
        <v>279</v>
      </c>
      <c r="AB403" s="3" t="s">
        <v>279</v>
      </c>
      <c r="AC403" s="3" t="s">
        <v>288</v>
      </c>
      <c r="AD403" s="3" t="s">
        <v>1333</v>
      </c>
      <c r="AE403" s="3" t="s">
        <v>24</v>
      </c>
      <c r="AF403" s="3" t="s">
        <v>166</v>
      </c>
      <c r="AG403" s="3" t="s">
        <v>24</v>
      </c>
      <c r="AH403" s="3" t="s">
        <v>166</v>
      </c>
      <c r="AI403" s="3" t="s">
        <v>4890</v>
      </c>
      <c r="AJ403" s="3" t="s">
        <v>5145</v>
      </c>
      <c r="AK403" s="3" t="s">
        <v>5146</v>
      </c>
      <c r="AL403" s="3" t="s">
        <v>288</v>
      </c>
      <c r="AM403" s="3" t="s">
        <v>4909</v>
      </c>
      <c r="AN403" s="3" t="s">
        <v>4894</v>
      </c>
      <c r="AO403" s="3" t="s">
        <v>4895</v>
      </c>
      <c r="AP403" s="3" t="s">
        <v>279</v>
      </c>
      <c r="AQ403" s="4"/>
      <c r="AR403" s="4"/>
      <c r="AS403" s="3" t="s">
        <v>599</v>
      </c>
      <c r="AT403" s="4"/>
      <c r="AU403" s="3" t="s">
        <v>166</v>
      </c>
      <c r="AV403" s="2">
        <v>0</v>
      </c>
      <c r="AW403" s="4"/>
      <c r="AX403" s="4"/>
      <c r="AY403" s="2">
        <v>0</v>
      </c>
      <c r="AZ403" s="2">
        <v>0</v>
      </c>
      <c r="BA403" s="8">
        <v>3.45</v>
      </c>
      <c r="BB403" s="3" t="s">
        <v>2618</v>
      </c>
      <c r="BC403" s="8">
        <v>0.5</v>
      </c>
    </row>
    <row r="404" ht="15" spans="1:55">
      <c r="A404" s="2">
        <v>403</v>
      </c>
      <c r="B404" s="3" t="s">
        <v>4885</v>
      </c>
      <c r="C404" s="3" t="s">
        <v>4886</v>
      </c>
      <c r="D404" s="3" t="s">
        <v>4887</v>
      </c>
      <c r="E404" s="3" t="s">
        <v>4888</v>
      </c>
      <c r="F404" s="3" t="s">
        <v>4133</v>
      </c>
      <c r="G404" s="3" t="s">
        <v>4132</v>
      </c>
      <c r="H404" s="4"/>
      <c r="I404" s="3" t="s">
        <v>191</v>
      </c>
      <c r="J404" s="3" t="s">
        <v>4889</v>
      </c>
      <c r="K404" s="2">
        <v>300000</v>
      </c>
      <c r="L404" s="2">
        <v>0</v>
      </c>
      <c r="M404" s="5">
        <v>44557</v>
      </c>
      <c r="N404" s="5">
        <v>45653</v>
      </c>
      <c r="O404" s="6">
        <v>4.3</v>
      </c>
      <c r="P404" s="7">
        <v>6050.86</v>
      </c>
      <c r="Q404" s="2">
        <v>0</v>
      </c>
      <c r="R404" s="2">
        <v>0</v>
      </c>
      <c r="S404" s="2">
        <v>0</v>
      </c>
      <c r="T404" s="2">
        <v>0</v>
      </c>
      <c r="U404" s="2">
        <v>0</v>
      </c>
      <c r="V404" s="2">
        <v>0</v>
      </c>
      <c r="W404" s="2">
        <v>0</v>
      </c>
      <c r="X404" s="2">
        <v>0</v>
      </c>
      <c r="Y404" s="2">
        <v>0</v>
      </c>
      <c r="Z404" s="2">
        <v>0</v>
      </c>
      <c r="AA404" s="3" t="s">
        <v>279</v>
      </c>
      <c r="AB404" s="3" t="s">
        <v>279</v>
      </c>
      <c r="AC404" s="3" t="s">
        <v>4900</v>
      </c>
      <c r="AD404" s="3" t="s">
        <v>270</v>
      </c>
      <c r="AE404" s="3" t="s">
        <v>166</v>
      </c>
      <c r="AF404" s="3" t="s">
        <v>166</v>
      </c>
      <c r="AG404" s="3" t="s">
        <v>24</v>
      </c>
      <c r="AH404" s="3" t="s">
        <v>166</v>
      </c>
      <c r="AI404" s="3" t="s">
        <v>4890</v>
      </c>
      <c r="AJ404" s="3" t="s">
        <v>5005</v>
      </c>
      <c r="AK404" s="3" t="s">
        <v>5006</v>
      </c>
      <c r="AL404" s="3" t="s">
        <v>288</v>
      </c>
      <c r="AM404" s="3" t="s">
        <v>4909</v>
      </c>
      <c r="AN404" s="3" t="s">
        <v>4894</v>
      </c>
      <c r="AO404" s="3" t="s">
        <v>4895</v>
      </c>
      <c r="AP404" s="3" t="s">
        <v>279</v>
      </c>
      <c r="AQ404" s="4"/>
      <c r="AR404" s="4"/>
      <c r="AS404" s="3" t="s">
        <v>599</v>
      </c>
      <c r="AT404" s="4"/>
      <c r="AU404" s="3" t="s">
        <v>166</v>
      </c>
      <c r="AV404" s="2">
        <v>0</v>
      </c>
      <c r="AW404" s="4"/>
      <c r="AX404" s="4"/>
      <c r="AY404" s="2">
        <v>0</v>
      </c>
      <c r="AZ404" s="2">
        <v>0</v>
      </c>
      <c r="BA404" s="8">
        <v>3.8</v>
      </c>
      <c r="BB404" s="3" t="s">
        <v>2618</v>
      </c>
      <c r="BC404" s="8">
        <v>0.5</v>
      </c>
    </row>
    <row r="405" ht="15" spans="1:55">
      <c r="A405" s="2">
        <v>404</v>
      </c>
      <c r="B405" s="3" t="s">
        <v>4885</v>
      </c>
      <c r="C405" s="3" t="s">
        <v>4886</v>
      </c>
      <c r="D405" s="3" t="s">
        <v>4960</v>
      </c>
      <c r="E405" s="3" t="s">
        <v>4961</v>
      </c>
      <c r="F405" s="3" t="s">
        <v>5883</v>
      </c>
      <c r="G405" s="3" t="s">
        <v>5884</v>
      </c>
      <c r="H405" s="4"/>
      <c r="I405" s="3" t="s">
        <v>5885</v>
      </c>
      <c r="J405" s="3" t="s">
        <v>4889</v>
      </c>
      <c r="K405" s="2">
        <v>600000</v>
      </c>
      <c r="L405" s="2">
        <v>0</v>
      </c>
      <c r="M405" s="5">
        <v>44671</v>
      </c>
      <c r="N405" s="5">
        <v>46497</v>
      </c>
      <c r="O405" s="6">
        <v>7.15</v>
      </c>
      <c r="P405" s="7">
        <v>39400.49</v>
      </c>
      <c r="Q405" s="2">
        <v>0</v>
      </c>
      <c r="R405" s="2">
        <v>0</v>
      </c>
      <c r="S405" s="2">
        <v>0</v>
      </c>
      <c r="T405" s="2">
        <v>0</v>
      </c>
      <c r="U405" s="2">
        <v>0</v>
      </c>
      <c r="V405" s="2">
        <v>0</v>
      </c>
      <c r="W405" s="2">
        <v>0</v>
      </c>
      <c r="X405" s="2">
        <v>0</v>
      </c>
      <c r="Y405" s="2">
        <v>0</v>
      </c>
      <c r="Z405" s="2">
        <v>0</v>
      </c>
      <c r="AA405" s="3" t="s">
        <v>279</v>
      </c>
      <c r="AB405" s="3" t="s">
        <v>279</v>
      </c>
      <c r="AC405" s="3" t="s">
        <v>5886</v>
      </c>
      <c r="AD405" s="3" t="s">
        <v>1333</v>
      </c>
      <c r="AE405" s="3" t="s">
        <v>24</v>
      </c>
      <c r="AF405" s="3" t="s">
        <v>166</v>
      </c>
      <c r="AG405" s="3" t="s">
        <v>24</v>
      </c>
      <c r="AH405" s="3" t="s">
        <v>166</v>
      </c>
      <c r="AI405" s="3" t="s">
        <v>4982</v>
      </c>
      <c r="AJ405" s="3" t="s">
        <v>4983</v>
      </c>
      <c r="AK405" s="3" t="s">
        <v>4984</v>
      </c>
      <c r="AL405" s="3" t="s">
        <v>1566</v>
      </c>
      <c r="AM405" s="3" t="s">
        <v>4985</v>
      </c>
      <c r="AN405" s="3" t="s">
        <v>4894</v>
      </c>
      <c r="AO405" s="3" t="s">
        <v>4967</v>
      </c>
      <c r="AP405" s="3" t="s">
        <v>279</v>
      </c>
      <c r="AQ405" s="4"/>
      <c r="AR405" s="4"/>
      <c r="AS405" s="3" t="s">
        <v>599</v>
      </c>
      <c r="AT405" s="4"/>
      <c r="AU405" s="3" t="s">
        <v>166</v>
      </c>
      <c r="AV405" s="2">
        <v>0</v>
      </c>
      <c r="AW405" s="4"/>
      <c r="AX405" s="4"/>
      <c r="AY405" s="2">
        <v>0</v>
      </c>
      <c r="AZ405" s="2">
        <v>0</v>
      </c>
      <c r="BA405" s="8">
        <v>3.65</v>
      </c>
      <c r="BB405" s="3" t="s">
        <v>2618</v>
      </c>
      <c r="BC405" s="8">
        <v>3.5</v>
      </c>
    </row>
    <row r="406" ht="15" spans="1:55">
      <c r="A406" s="2">
        <v>405</v>
      </c>
      <c r="B406" s="3" t="s">
        <v>4885</v>
      </c>
      <c r="C406" s="3" t="s">
        <v>4886</v>
      </c>
      <c r="D406" s="3" t="s">
        <v>4887</v>
      </c>
      <c r="E406" s="3" t="s">
        <v>4902</v>
      </c>
      <c r="F406" s="3" t="s">
        <v>5608</v>
      </c>
      <c r="G406" s="3" t="s">
        <v>5609</v>
      </c>
      <c r="H406" s="4"/>
      <c r="I406" s="3" t="s">
        <v>5887</v>
      </c>
      <c r="J406" s="3" t="s">
        <v>4889</v>
      </c>
      <c r="K406" s="2">
        <v>750000</v>
      </c>
      <c r="L406" s="2">
        <v>0</v>
      </c>
      <c r="M406" s="5">
        <v>44672</v>
      </c>
      <c r="N406" s="5">
        <v>45037</v>
      </c>
      <c r="O406" s="6">
        <v>7.85</v>
      </c>
      <c r="P406" s="7">
        <v>57954.11</v>
      </c>
      <c r="Q406" s="2">
        <v>0</v>
      </c>
      <c r="R406" s="2">
        <v>0</v>
      </c>
      <c r="S406" s="2">
        <v>0</v>
      </c>
      <c r="T406" s="2">
        <v>0</v>
      </c>
      <c r="U406" s="2">
        <v>0</v>
      </c>
      <c r="V406" s="2">
        <v>0</v>
      </c>
      <c r="W406" s="2">
        <v>0</v>
      </c>
      <c r="X406" s="2">
        <v>0</v>
      </c>
      <c r="Y406" s="2">
        <v>0</v>
      </c>
      <c r="Z406" s="2">
        <v>0</v>
      </c>
      <c r="AA406" s="3" t="s">
        <v>279</v>
      </c>
      <c r="AB406" s="3" t="s">
        <v>279</v>
      </c>
      <c r="AC406" s="3" t="s">
        <v>1566</v>
      </c>
      <c r="AD406" s="3" t="s">
        <v>1333</v>
      </c>
      <c r="AE406" s="3" t="s">
        <v>24</v>
      </c>
      <c r="AF406" s="3" t="s">
        <v>166</v>
      </c>
      <c r="AG406" s="3" t="s">
        <v>24</v>
      </c>
      <c r="AH406" s="3" t="s">
        <v>166</v>
      </c>
      <c r="AI406" s="3" t="s">
        <v>4906</v>
      </c>
      <c r="AJ406" s="3" t="s">
        <v>4992</v>
      </c>
      <c r="AK406" s="3" t="s">
        <v>4993</v>
      </c>
      <c r="AL406" s="3" t="s">
        <v>1566</v>
      </c>
      <c r="AM406" s="3" t="s">
        <v>4985</v>
      </c>
      <c r="AN406" s="3" t="s">
        <v>4894</v>
      </c>
      <c r="AO406" s="3" t="s">
        <v>4910</v>
      </c>
      <c r="AP406" s="3" t="s">
        <v>279</v>
      </c>
      <c r="AQ406" s="4"/>
      <c r="AR406" s="4"/>
      <c r="AS406" s="3" t="s">
        <v>1050</v>
      </c>
      <c r="AT406" s="4"/>
      <c r="AU406" s="3" t="s">
        <v>166</v>
      </c>
      <c r="AV406" s="2">
        <v>0</v>
      </c>
      <c r="AW406" s="4"/>
      <c r="AX406" s="4"/>
      <c r="AY406" s="2">
        <v>0</v>
      </c>
      <c r="AZ406" s="2">
        <v>0</v>
      </c>
      <c r="BA406" s="8">
        <v>3.7</v>
      </c>
      <c r="BB406" s="3" t="s">
        <v>268</v>
      </c>
      <c r="BC406" s="8">
        <v>4.15</v>
      </c>
    </row>
    <row r="407" ht="15" spans="1:55">
      <c r="A407" s="2">
        <v>406</v>
      </c>
      <c r="B407" s="3" t="s">
        <v>4885</v>
      </c>
      <c r="C407" s="3" t="s">
        <v>4886</v>
      </c>
      <c r="D407" s="3" t="s">
        <v>4960</v>
      </c>
      <c r="E407" s="3" t="s">
        <v>5691</v>
      </c>
      <c r="F407" s="3" t="s">
        <v>5888</v>
      </c>
      <c r="G407" s="3" t="s">
        <v>5889</v>
      </c>
      <c r="H407" s="4"/>
      <c r="I407" s="3" t="s">
        <v>5890</v>
      </c>
      <c r="J407" s="3" t="s">
        <v>4889</v>
      </c>
      <c r="K407" s="2">
        <v>150000</v>
      </c>
      <c r="L407" s="7">
        <v>66930.01</v>
      </c>
      <c r="M407" s="5">
        <v>44676</v>
      </c>
      <c r="N407" s="5">
        <v>46502</v>
      </c>
      <c r="O407" s="6">
        <v>4.4</v>
      </c>
      <c r="P407" s="7">
        <v>15162.28</v>
      </c>
      <c r="Q407" s="2">
        <v>0</v>
      </c>
      <c r="R407" s="2">
        <v>0</v>
      </c>
      <c r="S407" s="2">
        <v>0</v>
      </c>
      <c r="T407" s="2">
        <v>0</v>
      </c>
      <c r="U407" s="2">
        <v>0</v>
      </c>
      <c r="V407" s="2">
        <v>0</v>
      </c>
      <c r="W407" s="2">
        <v>0</v>
      </c>
      <c r="X407" s="2">
        <v>0</v>
      </c>
      <c r="Y407" s="2">
        <v>0</v>
      </c>
      <c r="Z407" s="2">
        <v>0</v>
      </c>
      <c r="AA407" s="3" t="s">
        <v>279</v>
      </c>
      <c r="AB407" s="3" t="s">
        <v>279</v>
      </c>
      <c r="AC407" s="3" t="s">
        <v>5256</v>
      </c>
      <c r="AD407" s="3" t="s">
        <v>553</v>
      </c>
      <c r="AE407" s="3" t="s">
        <v>166</v>
      </c>
      <c r="AF407" s="3" t="s">
        <v>166</v>
      </c>
      <c r="AG407" s="3" t="s">
        <v>24</v>
      </c>
      <c r="AH407" s="3" t="s">
        <v>24</v>
      </c>
      <c r="AI407" s="3" t="s">
        <v>4982</v>
      </c>
      <c r="AJ407" s="3" t="s">
        <v>4983</v>
      </c>
      <c r="AK407" s="3" t="s">
        <v>4984</v>
      </c>
      <c r="AL407" s="3" t="s">
        <v>1566</v>
      </c>
      <c r="AM407" s="3" t="s">
        <v>4985</v>
      </c>
      <c r="AN407" s="3" t="s">
        <v>4894</v>
      </c>
      <c r="AO407" s="3" t="s">
        <v>4967</v>
      </c>
      <c r="AP407" s="3" t="s">
        <v>279</v>
      </c>
      <c r="AQ407" s="4"/>
      <c r="AR407" s="4"/>
      <c r="AS407" s="3" t="s">
        <v>599</v>
      </c>
      <c r="AT407" s="4"/>
      <c r="AU407" s="3" t="s">
        <v>166</v>
      </c>
      <c r="AV407" s="2">
        <v>0</v>
      </c>
      <c r="AW407" s="4"/>
      <c r="AX407" s="4"/>
      <c r="AY407" s="2">
        <v>0</v>
      </c>
      <c r="AZ407" s="2">
        <v>0</v>
      </c>
      <c r="BA407" s="8">
        <v>3.1</v>
      </c>
      <c r="BB407" s="3" t="s">
        <v>2618</v>
      </c>
      <c r="BC407" s="8">
        <v>1.3</v>
      </c>
    </row>
    <row r="408" ht="15" spans="1:55">
      <c r="A408" s="2">
        <v>407</v>
      </c>
      <c r="B408" s="3" t="s">
        <v>4885</v>
      </c>
      <c r="C408" s="3" t="s">
        <v>4886</v>
      </c>
      <c r="D408" s="3" t="s">
        <v>4887</v>
      </c>
      <c r="E408" s="3" t="s">
        <v>5650</v>
      </c>
      <c r="F408" s="3" t="s">
        <v>5630</v>
      </c>
      <c r="G408" s="3" t="s">
        <v>5631</v>
      </c>
      <c r="H408" s="4"/>
      <c r="I408" s="3" t="s">
        <v>5891</v>
      </c>
      <c r="J408" s="3" t="s">
        <v>4889</v>
      </c>
      <c r="K408" s="2">
        <v>300000</v>
      </c>
      <c r="L408" s="2">
        <v>0</v>
      </c>
      <c r="M408" s="5">
        <v>44688</v>
      </c>
      <c r="N408" s="5">
        <v>45053</v>
      </c>
      <c r="O408" s="2">
        <v>7</v>
      </c>
      <c r="P408" s="7">
        <v>20502.31</v>
      </c>
      <c r="Q408" s="2">
        <v>0</v>
      </c>
      <c r="R408" s="2">
        <v>0</v>
      </c>
      <c r="S408" s="2">
        <v>0</v>
      </c>
      <c r="T408" s="2">
        <v>0</v>
      </c>
      <c r="U408" s="2">
        <v>0</v>
      </c>
      <c r="V408" s="2">
        <v>0</v>
      </c>
      <c r="W408" s="2">
        <v>0</v>
      </c>
      <c r="X408" s="2">
        <v>0</v>
      </c>
      <c r="Y408" s="2">
        <v>0</v>
      </c>
      <c r="Z408" s="2">
        <v>0</v>
      </c>
      <c r="AA408" s="3" t="s">
        <v>279</v>
      </c>
      <c r="AB408" s="3" t="s">
        <v>279</v>
      </c>
      <c r="AC408" s="3" t="s">
        <v>5633</v>
      </c>
      <c r="AD408" s="3" t="s">
        <v>553</v>
      </c>
      <c r="AE408" s="3" t="s">
        <v>166</v>
      </c>
      <c r="AF408" s="3" t="s">
        <v>166</v>
      </c>
      <c r="AG408" s="3" t="s">
        <v>166</v>
      </c>
      <c r="AH408" s="3" t="s">
        <v>24</v>
      </c>
      <c r="AI408" s="3" t="s">
        <v>4906</v>
      </c>
      <c r="AJ408" s="3" t="s">
        <v>4983</v>
      </c>
      <c r="AK408" s="3" t="s">
        <v>4984</v>
      </c>
      <c r="AL408" s="3" t="s">
        <v>1566</v>
      </c>
      <c r="AM408" s="3" t="s">
        <v>4985</v>
      </c>
      <c r="AN408" s="3" t="s">
        <v>4894</v>
      </c>
      <c r="AO408" s="3" t="s">
        <v>4910</v>
      </c>
      <c r="AP408" s="3" t="s">
        <v>279</v>
      </c>
      <c r="AQ408" s="4"/>
      <c r="AR408" s="4"/>
      <c r="AS408" s="3" t="s">
        <v>1050</v>
      </c>
      <c r="AT408" s="4"/>
      <c r="AU408" s="3" t="s">
        <v>166</v>
      </c>
      <c r="AV408" s="2">
        <v>0</v>
      </c>
      <c r="AW408" s="4"/>
      <c r="AX408" s="4"/>
      <c r="AY408" s="2">
        <v>0</v>
      </c>
      <c r="AZ408" s="2">
        <v>0</v>
      </c>
      <c r="BA408" s="8">
        <v>3.7</v>
      </c>
      <c r="BB408" s="3" t="s">
        <v>268</v>
      </c>
      <c r="BC408" s="8">
        <v>3.3</v>
      </c>
    </row>
    <row r="409" ht="15" spans="1:55">
      <c r="A409" s="2">
        <v>408</v>
      </c>
      <c r="B409" s="3" t="s">
        <v>4885</v>
      </c>
      <c r="C409" s="3" t="s">
        <v>4886</v>
      </c>
      <c r="D409" s="3" t="s">
        <v>4887</v>
      </c>
      <c r="E409" s="3" t="s">
        <v>4902</v>
      </c>
      <c r="F409" s="3" t="s">
        <v>5630</v>
      </c>
      <c r="G409" s="3" t="s">
        <v>5631</v>
      </c>
      <c r="H409" s="4"/>
      <c r="I409" s="3" t="s">
        <v>5892</v>
      </c>
      <c r="J409" s="3" t="s">
        <v>4889</v>
      </c>
      <c r="K409" s="2">
        <v>800000</v>
      </c>
      <c r="L409" s="2">
        <v>0</v>
      </c>
      <c r="M409" s="5">
        <v>44688</v>
      </c>
      <c r="N409" s="5">
        <v>45053</v>
      </c>
      <c r="O409" s="2">
        <v>7</v>
      </c>
      <c r="P409" s="7">
        <v>54676.1</v>
      </c>
      <c r="Q409" s="2">
        <v>0</v>
      </c>
      <c r="R409" s="2">
        <v>0</v>
      </c>
      <c r="S409" s="2">
        <v>0</v>
      </c>
      <c r="T409" s="2">
        <v>0</v>
      </c>
      <c r="U409" s="2">
        <v>0</v>
      </c>
      <c r="V409" s="2">
        <v>0</v>
      </c>
      <c r="W409" s="2">
        <v>0</v>
      </c>
      <c r="X409" s="2">
        <v>0</v>
      </c>
      <c r="Y409" s="2">
        <v>0</v>
      </c>
      <c r="Z409" s="2">
        <v>0</v>
      </c>
      <c r="AA409" s="3" t="s">
        <v>279</v>
      </c>
      <c r="AB409" s="3" t="s">
        <v>279</v>
      </c>
      <c r="AC409" s="3" t="s">
        <v>5633</v>
      </c>
      <c r="AD409" s="3" t="s">
        <v>1333</v>
      </c>
      <c r="AE409" s="3" t="s">
        <v>24</v>
      </c>
      <c r="AF409" s="3" t="s">
        <v>166</v>
      </c>
      <c r="AG409" s="3" t="s">
        <v>166</v>
      </c>
      <c r="AH409" s="3" t="s">
        <v>166</v>
      </c>
      <c r="AI409" s="3" t="s">
        <v>4906</v>
      </c>
      <c r="AJ409" s="3" t="s">
        <v>4983</v>
      </c>
      <c r="AK409" s="3" t="s">
        <v>4984</v>
      </c>
      <c r="AL409" s="3" t="s">
        <v>1566</v>
      </c>
      <c r="AM409" s="3" t="s">
        <v>4985</v>
      </c>
      <c r="AN409" s="3" t="s">
        <v>4894</v>
      </c>
      <c r="AO409" s="3" t="s">
        <v>4910</v>
      </c>
      <c r="AP409" s="3" t="s">
        <v>279</v>
      </c>
      <c r="AQ409" s="4"/>
      <c r="AR409" s="4"/>
      <c r="AS409" s="3" t="s">
        <v>1050</v>
      </c>
      <c r="AT409" s="4"/>
      <c r="AU409" s="3" t="s">
        <v>166</v>
      </c>
      <c r="AV409" s="2">
        <v>0</v>
      </c>
      <c r="AW409" s="4"/>
      <c r="AX409" s="4"/>
      <c r="AY409" s="2">
        <v>0</v>
      </c>
      <c r="AZ409" s="2">
        <v>0</v>
      </c>
      <c r="BA409" s="8">
        <v>3.7</v>
      </c>
      <c r="BB409" s="3" t="s">
        <v>268</v>
      </c>
      <c r="BC409" s="8">
        <v>3.3</v>
      </c>
    </row>
    <row r="410" ht="15" spans="1:55">
      <c r="A410" s="2">
        <v>409</v>
      </c>
      <c r="B410" s="3" t="s">
        <v>4885</v>
      </c>
      <c r="C410" s="3" t="s">
        <v>4886</v>
      </c>
      <c r="D410" s="3" t="s">
        <v>4960</v>
      </c>
      <c r="E410" s="3" t="s">
        <v>4961</v>
      </c>
      <c r="F410" s="3" t="s">
        <v>5893</v>
      </c>
      <c r="G410" s="3" t="s">
        <v>5894</v>
      </c>
      <c r="H410" s="4"/>
      <c r="I410" s="3" t="s">
        <v>5895</v>
      </c>
      <c r="J410" s="3" t="s">
        <v>4889</v>
      </c>
      <c r="K410" s="2">
        <v>170000</v>
      </c>
      <c r="L410" s="7">
        <v>152725.74</v>
      </c>
      <c r="M410" s="5">
        <v>44704</v>
      </c>
      <c r="N410" s="5">
        <v>48357</v>
      </c>
      <c r="O410" s="6">
        <v>6.4</v>
      </c>
      <c r="P410" s="7">
        <v>15773.28</v>
      </c>
      <c r="Q410" s="7">
        <v>19499.38</v>
      </c>
      <c r="R410" s="7">
        <v>14072.07</v>
      </c>
      <c r="S410" s="7">
        <v>1283.23</v>
      </c>
      <c r="T410" s="7">
        <v>1099.87</v>
      </c>
      <c r="U410" s="7">
        <v>35954.55</v>
      </c>
      <c r="V410" s="2">
        <v>18</v>
      </c>
      <c r="W410" s="2">
        <v>523</v>
      </c>
      <c r="X410" s="2">
        <v>523</v>
      </c>
      <c r="Y410" s="2">
        <v>0</v>
      </c>
      <c r="Z410" s="2">
        <v>492</v>
      </c>
      <c r="AA410" s="3" t="s">
        <v>279</v>
      </c>
      <c r="AB410" s="3" t="s">
        <v>1545</v>
      </c>
      <c r="AC410" s="3" t="s">
        <v>4900</v>
      </c>
      <c r="AD410" s="3" t="s">
        <v>1333</v>
      </c>
      <c r="AE410" s="3" t="s">
        <v>24</v>
      </c>
      <c r="AF410" s="3" t="s">
        <v>166</v>
      </c>
      <c r="AG410" s="3" t="s">
        <v>24</v>
      </c>
      <c r="AH410" s="3" t="s">
        <v>166</v>
      </c>
      <c r="AI410" s="3" t="s">
        <v>5082</v>
      </c>
      <c r="AJ410" s="3" t="s">
        <v>4983</v>
      </c>
      <c r="AK410" s="3" t="s">
        <v>4984</v>
      </c>
      <c r="AL410" s="3" t="s">
        <v>1566</v>
      </c>
      <c r="AM410" s="3" t="s">
        <v>4985</v>
      </c>
      <c r="AN410" s="3" t="s">
        <v>4894</v>
      </c>
      <c r="AO410" s="3" t="s">
        <v>4967</v>
      </c>
      <c r="AP410" s="3" t="s">
        <v>279</v>
      </c>
      <c r="AQ410" s="4"/>
      <c r="AR410" s="4"/>
      <c r="AS410" s="3" t="s">
        <v>1050</v>
      </c>
      <c r="AT410" s="4"/>
      <c r="AU410" s="3" t="s">
        <v>166</v>
      </c>
      <c r="AV410" s="2">
        <v>0</v>
      </c>
      <c r="AW410" s="4"/>
      <c r="AX410" s="4"/>
      <c r="AY410" s="2">
        <v>523</v>
      </c>
      <c r="AZ410" s="7">
        <v>152725.74</v>
      </c>
      <c r="BA410" s="8">
        <v>3.6</v>
      </c>
      <c r="BB410" s="3" t="s">
        <v>2618</v>
      </c>
      <c r="BC410" s="8">
        <v>2.8</v>
      </c>
    </row>
    <row r="411" ht="15" spans="1:55">
      <c r="A411" s="2">
        <v>410</v>
      </c>
      <c r="B411" s="3" t="s">
        <v>4885</v>
      </c>
      <c r="C411" s="3" t="s">
        <v>4886</v>
      </c>
      <c r="D411" s="3" t="s">
        <v>4887</v>
      </c>
      <c r="E411" s="3" t="s">
        <v>4902</v>
      </c>
      <c r="F411" s="3" t="s">
        <v>5647</v>
      </c>
      <c r="G411" s="3" t="s">
        <v>5648</v>
      </c>
      <c r="H411" s="4"/>
      <c r="I411" s="3" t="s">
        <v>5896</v>
      </c>
      <c r="J411" s="3" t="s">
        <v>4889</v>
      </c>
      <c r="K411" s="2">
        <v>250000</v>
      </c>
      <c r="L411" s="2">
        <v>0</v>
      </c>
      <c r="M411" s="5">
        <v>44705</v>
      </c>
      <c r="N411" s="5">
        <v>45070</v>
      </c>
      <c r="O411" s="2">
        <v>6</v>
      </c>
      <c r="P411" s="7">
        <v>14765.71</v>
      </c>
      <c r="Q411" s="2">
        <v>0</v>
      </c>
      <c r="R411" s="2">
        <v>0</v>
      </c>
      <c r="S411" s="2">
        <v>0</v>
      </c>
      <c r="T411" s="2">
        <v>0</v>
      </c>
      <c r="U411" s="2">
        <v>0</v>
      </c>
      <c r="V411" s="2">
        <v>0</v>
      </c>
      <c r="W411" s="2">
        <v>0</v>
      </c>
      <c r="X411" s="2">
        <v>0</v>
      </c>
      <c r="Y411" s="2">
        <v>0</v>
      </c>
      <c r="Z411" s="2">
        <v>0</v>
      </c>
      <c r="AA411" s="3" t="s">
        <v>279</v>
      </c>
      <c r="AB411" s="3" t="s">
        <v>279</v>
      </c>
      <c r="AC411" s="3" t="s">
        <v>5633</v>
      </c>
      <c r="AD411" s="3" t="s">
        <v>1333</v>
      </c>
      <c r="AE411" s="3" t="s">
        <v>24</v>
      </c>
      <c r="AF411" s="3" t="s">
        <v>166</v>
      </c>
      <c r="AG411" s="3" t="s">
        <v>166</v>
      </c>
      <c r="AH411" s="3" t="s">
        <v>166</v>
      </c>
      <c r="AI411" s="3" t="s">
        <v>4906</v>
      </c>
      <c r="AJ411" s="3" t="s">
        <v>5005</v>
      </c>
      <c r="AK411" s="3" t="s">
        <v>5006</v>
      </c>
      <c r="AL411" s="3" t="s">
        <v>288</v>
      </c>
      <c r="AM411" s="3" t="s">
        <v>4909</v>
      </c>
      <c r="AN411" s="3" t="s">
        <v>4894</v>
      </c>
      <c r="AO411" s="3" t="s">
        <v>4910</v>
      </c>
      <c r="AP411" s="3" t="s">
        <v>279</v>
      </c>
      <c r="AQ411" s="4"/>
      <c r="AR411" s="4"/>
      <c r="AS411" s="3" t="s">
        <v>1050</v>
      </c>
      <c r="AT411" s="4"/>
      <c r="AU411" s="3" t="s">
        <v>166</v>
      </c>
      <c r="AV411" s="2">
        <v>0</v>
      </c>
      <c r="AW411" s="4"/>
      <c r="AX411" s="4"/>
      <c r="AY411" s="2">
        <v>0</v>
      </c>
      <c r="AZ411" s="2">
        <v>0</v>
      </c>
      <c r="BA411" s="8">
        <v>3.7</v>
      </c>
      <c r="BB411" s="3" t="s">
        <v>268</v>
      </c>
      <c r="BC411" s="8">
        <v>2.3</v>
      </c>
    </row>
    <row r="412" ht="15" spans="1:55">
      <c r="A412" s="2">
        <v>411</v>
      </c>
      <c r="B412" s="3" t="s">
        <v>4885</v>
      </c>
      <c r="C412" s="3" t="s">
        <v>4886</v>
      </c>
      <c r="D412" s="3" t="s">
        <v>4887</v>
      </c>
      <c r="E412" s="3" t="s">
        <v>4902</v>
      </c>
      <c r="F412" s="3" t="s">
        <v>5647</v>
      </c>
      <c r="G412" s="3" t="s">
        <v>5648</v>
      </c>
      <c r="H412" s="4"/>
      <c r="I412" s="3" t="s">
        <v>5897</v>
      </c>
      <c r="J412" s="3" t="s">
        <v>4889</v>
      </c>
      <c r="K412" s="2">
        <v>100000</v>
      </c>
      <c r="L412" s="2">
        <v>0</v>
      </c>
      <c r="M412" s="5">
        <v>44705</v>
      </c>
      <c r="N412" s="5">
        <v>45070</v>
      </c>
      <c r="O412" s="2">
        <v>6</v>
      </c>
      <c r="P412" s="7">
        <v>2224.92</v>
      </c>
      <c r="Q412" s="2">
        <v>0</v>
      </c>
      <c r="R412" s="2">
        <v>0</v>
      </c>
      <c r="S412" s="2">
        <v>0</v>
      </c>
      <c r="T412" s="2">
        <v>0</v>
      </c>
      <c r="U412" s="2">
        <v>0</v>
      </c>
      <c r="V412" s="2">
        <v>0</v>
      </c>
      <c r="W412" s="2">
        <v>0</v>
      </c>
      <c r="X412" s="2">
        <v>0</v>
      </c>
      <c r="Y412" s="2">
        <v>0</v>
      </c>
      <c r="Z412" s="2">
        <v>0</v>
      </c>
      <c r="AA412" s="3" t="s">
        <v>279</v>
      </c>
      <c r="AB412" s="3" t="s">
        <v>279</v>
      </c>
      <c r="AC412" s="3" t="s">
        <v>5633</v>
      </c>
      <c r="AD412" s="3" t="s">
        <v>1333</v>
      </c>
      <c r="AE412" s="3" t="s">
        <v>24</v>
      </c>
      <c r="AF412" s="3" t="s">
        <v>166</v>
      </c>
      <c r="AG412" s="3" t="s">
        <v>166</v>
      </c>
      <c r="AH412" s="3" t="s">
        <v>166</v>
      </c>
      <c r="AI412" s="3" t="s">
        <v>4906</v>
      </c>
      <c r="AJ412" s="3" t="s">
        <v>5005</v>
      </c>
      <c r="AK412" s="3" t="s">
        <v>5006</v>
      </c>
      <c r="AL412" s="3" t="s">
        <v>288</v>
      </c>
      <c r="AM412" s="3" t="s">
        <v>4909</v>
      </c>
      <c r="AN412" s="3" t="s">
        <v>4894</v>
      </c>
      <c r="AO412" s="3" t="s">
        <v>4910</v>
      </c>
      <c r="AP412" s="3" t="s">
        <v>279</v>
      </c>
      <c r="AQ412" s="4"/>
      <c r="AR412" s="4"/>
      <c r="AS412" s="3" t="s">
        <v>1050</v>
      </c>
      <c r="AT412" s="4"/>
      <c r="AU412" s="3" t="s">
        <v>166</v>
      </c>
      <c r="AV412" s="2">
        <v>0</v>
      </c>
      <c r="AW412" s="4"/>
      <c r="AX412" s="4"/>
      <c r="AY412" s="2">
        <v>0</v>
      </c>
      <c r="AZ412" s="2">
        <v>0</v>
      </c>
      <c r="BA412" s="8">
        <v>3.7</v>
      </c>
      <c r="BB412" s="3" t="s">
        <v>268</v>
      </c>
      <c r="BC412" s="8">
        <v>2.3</v>
      </c>
    </row>
    <row r="413" ht="15" spans="1:55">
      <c r="A413" s="2">
        <v>412</v>
      </c>
      <c r="B413" s="3" t="s">
        <v>4885</v>
      </c>
      <c r="C413" s="3" t="s">
        <v>4886</v>
      </c>
      <c r="D413" s="3" t="s">
        <v>4887</v>
      </c>
      <c r="E413" s="3" t="s">
        <v>4902</v>
      </c>
      <c r="F413" s="3" t="s">
        <v>1625</v>
      </c>
      <c r="G413" s="3" t="s">
        <v>1624</v>
      </c>
      <c r="H413" s="4"/>
      <c r="I413" s="3" t="s">
        <v>5898</v>
      </c>
      <c r="J413" s="3" t="s">
        <v>4889</v>
      </c>
      <c r="K413" s="2">
        <v>350000</v>
      </c>
      <c r="L413" s="2">
        <v>0</v>
      </c>
      <c r="M413" s="5">
        <v>44706</v>
      </c>
      <c r="N413" s="5">
        <v>45071</v>
      </c>
      <c r="O413" s="2">
        <v>5</v>
      </c>
      <c r="P413" s="7">
        <v>17226.23</v>
      </c>
      <c r="Q413" s="2">
        <v>0</v>
      </c>
      <c r="R413" s="2">
        <v>0</v>
      </c>
      <c r="S413" s="2">
        <v>0</v>
      </c>
      <c r="T413" s="2">
        <v>0</v>
      </c>
      <c r="U413" s="2">
        <v>0</v>
      </c>
      <c r="V413" s="2">
        <v>0</v>
      </c>
      <c r="W413" s="2">
        <v>0</v>
      </c>
      <c r="X413" s="2">
        <v>0</v>
      </c>
      <c r="Y413" s="2">
        <v>0</v>
      </c>
      <c r="Z413" s="2">
        <v>0</v>
      </c>
      <c r="AA413" s="3" t="s">
        <v>279</v>
      </c>
      <c r="AB413" s="3" t="s">
        <v>279</v>
      </c>
      <c r="AC413" s="3" t="s">
        <v>288</v>
      </c>
      <c r="AD413" s="3" t="s">
        <v>1333</v>
      </c>
      <c r="AE413" s="3" t="s">
        <v>24</v>
      </c>
      <c r="AF413" s="3" t="s">
        <v>166</v>
      </c>
      <c r="AG413" s="3" t="s">
        <v>24</v>
      </c>
      <c r="AH413" s="3" t="s">
        <v>166</v>
      </c>
      <c r="AI413" s="3" t="s">
        <v>4906</v>
      </c>
      <c r="AJ413" s="3" t="s">
        <v>5899</v>
      </c>
      <c r="AK413" s="3" t="s">
        <v>5900</v>
      </c>
      <c r="AL413" s="3" t="s">
        <v>288</v>
      </c>
      <c r="AM413" s="3" t="s">
        <v>4928</v>
      </c>
      <c r="AN413" s="3" t="s">
        <v>4894</v>
      </c>
      <c r="AO413" s="3" t="s">
        <v>4910</v>
      </c>
      <c r="AP413" s="3" t="s">
        <v>279</v>
      </c>
      <c r="AQ413" s="4"/>
      <c r="AR413" s="4"/>
      <c r="AS413" s="3" t="s">
        <v>599</v>
      </c>
      <c r="AT413" s="4"/>
      <c r="AU413" s="3" t="s">
        <v>166</v>
      </c>
      <c r="AV413" s="2">
        <v>0</v>
      </c>
      <c r="AW413" s="4"/>
      <c r="AX413" s="4"/>
      <c r="AY413" s="2">
        <v>0</v>
      </c>
      <c r="AZ413" s="2">
        <v>0</v>
      </c>
      <c r="BA413" s="8">
        <v>3.7</v>
      </c>
      <c r="BB413" s="3" t="s">
        <v>268</v>
      </c>
      <c r="BC413" s="8">
        <v>1.3</v>
      </c>
    </row>
    <row r="414" ht="15" spans="1:55">
      <c r="A414" s="2">
        <v>413</v>
      </c>
      <c r="B414" s="3" t="s">
        <v>4885</v>
      </c>
      <c r="C414" s="3" t="s">
        <v>4886</v>
      </c>
      <c r="D414" s="3" t="s">
        <v>4887</v>
      </c>
      <c r="E414" s="3" t="s">
        <v>4902</v>
      </c>
      <c r="F414" s="3" t="s">
        <v>5901</v>
      </c>
      <c r="G414" s="3" t="s">
        <v>5902</v>
      </c>
      <c r="H414" s="4"/>
      <c r="I414" s="3" t="s">
        <v>5903</v>
      </c>
      <c r="J414" s="3" t="s">
        <v>4889</v>
      </c>
      <c r="K414" s="2">
        <v>600000</v>
      </c>
      <c r="L414" s="2">
        <v>0</v>
      </c>
      <c r="M414" s="5">
        <v>44720</v>
      </c>
      <c r="N414" s="5">
        <v>45085</v>
      </c>
      <c r="O414" s="2">
        <v>5</v>
      </c>
      <c r="P414" s="7">
        <v>29369.58</v>
      </c>
      <c r="Q414" s="2">
        <v>0</v>
      </c>
      <c r="R414" s="2">
        <v>0</v>
      </c>
      <c r="S414" s="2">
        <v>0</v>
      </c>
      <c r="T414" s="2">
        <v>0</v>
      </c>
      <c r="U414" s="2">
        <v>0</v>
      </c>
      <c r="V414" s="2">
        <v>0</v>
      </c>
      <c r="W414" s="2">
        <v>0</v>
      </c>
      <c r="X414" s="2">
        <v>0</v>
      </c>
      <c r="Y414" s="2">
        <v>0</v>
      </c>
      <c r="Z414" s="2">
        <v>0</v>
      </c>
      <c r="AA414" s="3" t="s">
        <v>279</v>
      </c>
      <c r="AB414" s="3" t="s">
        <v>279</v>
      </c>
      <c r="AC414" s="3" t="s">
        <v>4911</v>
      </c>
      <c r="AD414" s="3" t="s">
        <v>1333</v>
      </c>
      <c r="AE414" s="3" t="s">
        <v>24</v>
      </c>
      <c r="AF414" s="3" t="s">
        <v>166</v>
      </c>
      <c r="AG414" s="3" t="s">
        <v>24</v>
      </c>
      <c r="AH414" s="3" t="s">
        <v>166</v>
      </c>
      <c r="AI414" s="3" t="s">
        <v>4906</v>
      </c>
      <c r="AJ414" s="3" t="s">
        <v>4912</v>
      </c>
      <c r="AK414" s="3" t="s">
        <v>4913</v>
      </c>
      <c r="AL414" s="3" t="s">
        <v>4911</v>
      </c>
      <c r="AM414" s="3" t="s">
        <v>421</v>
      </c>
      <c r="AN414" s="3" t="s">
        <v>4894</v>
      </c>
      <c r="AO414" s="3" t="s">
        <v>4910</v>
      </c>
      <c r="AP414" s="3" t="s">
        <v>279</v>
      </c>
      <c r="AQ414" s="4"/>
      <c r="AR414" s="4"/>
      <c r="AS414" s="3" t="s">
        <v>1050</v>
      </c>
      <c r="AT414" s="4"/>
      <c r="AU414" s="3" t="s">
        <v>166</v>
      </c>
      <c r="AV414" s="2">
        <v>0</v>
      </c>
      <c r="AW414" s="4"/>
      <c r="AX414" s="4"/>
      <c r="AY414" s="2">
        <v>0</v>
      </c>
      <c r="AZ414" s="2">
        <v>0</v>
      </c>
      <c r="BA414" s="8">
        <v>3.7</v>
      </c>
      <c r="BB414" s="3" t="s">
        <v>268</v>
      </c>
      <c r="BC414" s="8">
        <v>1.3</v>
      </c>
    </row>
    <row r="415" ht="15" spans="1:55">
      <c r="A415" s="2">
        <v>414</v>
      </c>
      <c r="B415" s="3" t="s">
        <v>4885</v>
      </c>
      <c r="C415" s="3" t="s">
        <v>4886</v>
      </c>
      <c r="D415" s="3" t="s">
        <v>4887</v>
      </c>
      <c r="E415" s="3" t="s">
        <v>4935</v>
      </c>
      <c r="F415" s="3" t="s">
        <v>5621</v>
      </c>
      <c r="G415" s="3" t="s">
        <v>5622</v>
      </c>
      <c r="H415" s="4"/>
      <c r="I415" s="3" t="s">
        <v>5904</v>
      </c>
      <c r="J415" s="3" t="s">
        <v>4889</v>
      </c>
      <c r="K415" s="2">
        <v>480000</v>
      </c>
      <c r="L415" s="2">
        <v>330000</v>
      </c>
      <c r="M415" s="5">
        <v>44722</v>
      </c>
      <c r="N415" s="5">
        <v>45818</v>
      </c>
      <c r="O415" s="6">
        <v>6.1</v>
      </c>
      <c r="P415" s="7">
        <v>74316.02</v>
      </c>
      <c r="Q415" s="2">
        <v>0</v>
      </c>
      <c r="R415" s="7">
        <v>1548.14</v>
      </c>
      <c r="S415" s="2">
        <v>0</v>
      </c>
      <c r="T415" s="7">
        <v>0.79</v>
      </c>
      <c r="U415" s="7">
        <v>1548.93</v>
      </c>
      <c r="V415" s="2">
        <v>0</v>
      </c>
      <c r="W415" s="2">
        <v>1</v>
      </c>
      <c r="X415" s="2">
        <v>0</v>
      </c>
      <c r="Y415" s="2">
        <v>0</v>
      </c>
      <c r="Z415" s="2">
        <v>1</v>
      </c>
      <c r="AA415" s="3" t="s">
        <v>279</v>
      </c>
      <c r="AB415" s="3" t="s">
        <v>279</v>
      </c>
      <c r="AC415" s="3" t="s">
        <v>288</v>
      </c>
      <c r="AD415" s="3" t="s">
        <v>1333</v>
      </c>
      <c r="AE415" s="3" t="s">
        <v>24</v>
      </c>
      <c r="AF415" s="3" t="s">
        <v>166</v>
      </c>
      <c r="AG415" s="3" t="s">
        <v>24</v>
      </c>
      <c r="AH415" s="3" t="s">
        <v>166</v>
      </c>
      <c r="AI415" s="3" t="s">
        <v>4890</v>
      </c>
      <c r="AJ415" s="3" t="s">
        <v>5200</v>
      </c>
      <c r="AK415" s="3" t="s">
        <v>5201</v>
      </c>
      <c r="AL415" s="3" t="s">
        <v>288</v>
      </c>
      <c r="AM415" s="3" t="s">
        <v>4928</v>
      </c>
      <c r="AN415" s="3" t="s">
        <v>4894</v>
      </c>
      <c r="AO415" s="3" t="s">
        <v>4910</v>
      </c>
      <c r="AP415" s="3" t="s">
        <v>279</v>
      </c>
      <c r="AQ415" s="4"/>
      <c r="AR415" s="4"/>
      <c r="AS415" s="3" t="s">
        <v>1050</v>
      </c>
      <c r="AT415" s="4"/>
      <c r="AU415" s="3" t="s">
        <v>166</v>
      </c>
      <c r="AV415" s="2">
        <v>0</v>
      </c>
      <c r="AW415" s="2">
        <v>0</v>
      </c>
      <c r="AX415" s="4"/>
      <c r="AY415" s="2">
        <v>1</v>
      </c>
      <c r="AZ415" s="2">
        <v>330000</v>
      </c>
      <c r="BA415" s="8">
        <v>3.1</v>
      </c>
      <c r="BB415" s="3" t="s">
        <v>2618</v>
      </c>
      <c r="BC415" s="2">
        <v>3</v>
      </c>
    </row>
    <row r="416" ht="15" spans="1:55">
      <c r="A416" s="2">
        <v>415</v>
      </c>
      <c r="B416" s="3" t="s">
        <v>4885</v>
      </c>
      <c r="C416" s="3" t="s">
        <v>4886</v>
      </c>
      <c r="D416" s="3" t="s">
        <v>4960</v>
      </c>
      <c r="E416" s="3" t="s">
        <v>4961</v>
      </c>
      <c r="F416" s="3" t="s">
        <v>5253</v>
      </c>
      <c r="G416" s="3" t="s">
        <v>5254</v>
      </c>
      <c r="H416" s="4"/>
      <c r="I416" s="3" t="s">
        <v>5905</v>
      </c>
      <c r="J416" s="3" t="s">
        <v>4889</v>
      </c>
      <c r="K416" s="2">
        <v>200000</v>
      </c>
      <c r="L416" s="7">
        <v>143115.85</v>
      </c>
      <c r="M416" s="5">
        <v>44725</v>
      </c>
      <c r="N416" s="5">
        <v>47647</v>
      </c>
      <c r="O416" s="6">
        <v>6.2</v>
      </c>
      <c r="P416" s="7">
        <v>31962.24</v>
      </c>
      <c r="Q416" s="2">
        <v>0</v>
      </c>
      <c r="R416" s="2">
        <v>0</v>
      </c>
      <c r="S416" s="2">
        <v>0</v>
      </c>
      <c r="T416" s="2">
        <v>0</v>
      </c>
      <c r="U416" s="2">
        <v>0</v>
      </c>
      <c r="V416" s="2">
        <v>0</v>
      </c>
      <c r="W416" s="2">
        <v>0</v>
      </c>
      <c r="X416" s="2">
        <v>0</v>
      </c>
      <c r="Y416" s="2">
        <v>0</v>
      </c>
      <c r="Z416" s="2">
        <v>0</v>
      </c>
      <c r="AA416" s="3" t="s">
        <v>279</v>
      </c>
      <c r="AB416" s="3" t="s">
        <v>279</v>
      </c>
      <c r="AC416" s="3" t="s">
        <v>5256</v>
      </c>
      <c r="AD416" s="3" t="s">
        <v>1333</v>
      </c>
      <c r="AE416" s="3" t="s">
        <v>24</v>
      </c>
      <c r="AF416" s="3" t="s">
        <v>166</v>
      </c>
      <c r="AG416" s="3" t="s">
        <v>24</v>
      </c>
      <c r="AH416" s="3" t="s">
        <v>166</v>
      </c>
      <c r="AI416" s="3" t="s">
        <v>4966</v>
      </c>
      <c r="AJ416" s="3" t="s">
        <v>4983</v>
      </c>
      <c r="AK416" s="3" t="s">
        <v>4984</v>
      </c>
      <c r="AL416" s="3" t="s">
        <v>1566</v>
      </c>
      <c r="AM416" s="3" t="s">
        <v>4985</v>
      </c>
      <c r="AN416" s="3" t="s">
        <v>4894</v>
      </c>
      <c r="AO416" s="3" t="s">
        <v>4967</v>
      </c>
      <c r="AP416" s="3" t="s">
        <v>279</v>
      </c>
      <c r="AQ416" s="4"/>
      <c r="AR416" s="4"/>
      <c r="AS416" s="3" t="s">
        <v>599</v>
      </c>
      <c r="AT416" s="4"/>
      <c r="AU416" s="3" t="s">
        <v>166</v>
      </c>
      <c r="AV416" s="2">
        <v>0</v>
      </c>
      <c r="AW416" s="4"/>
      <c r="AX416" s="4"/>
      <c r="AY416" s="2">
        <v>0</v>
      </c>
      <c r="AZ416" s="2">
        <v>0</v>
      </c>
      <c r="BA416" s="8">
        <v>3.6</v>
      </c>
      <c r="BB416" s="3" t="s">
        <v>2618</v>
      </c>
      <c r="BC416" s="8">
        <v>2.6</v>
      </c>
    </row>
    <row r="417" ht="15" spans="1:55">
      <c r="A417" s="2">
        <v>416</v>
      </c>
      <c r="B417" s="3" t="s">
        <v>4885</v>
      </c>
      <c r="C417" s="3" t="s">
        <v>4886</v>
      </c>
      <c r="D417" s="3" t="s">
        <v>4887</v>
      </c>
      <c r="E417" s="3" t="s">
        <v>4902</v>
      </c>
      <c r="F417" s="3" t="s">
        <v>5906</v>
      </c>
      <c r="G417" s="3" t="s">
        <v>5907</v>
      </c>
      <c r="H417" s="4"/>
      <c r="I417" s="3" t="s">
        <v>5908</v>
      </c>
      <c r="J417" s="3" t="s">
        <v>4889</v>
      </c>
      <c r="K417" s="2">
        <v>1600000</v>
      </c>
      <c r="L417" s="2">
        <v>0</v>
      </c>
      <c r="M417" s="5">
        <v>44729</v>
      </c>
      <c r="N417" s="5">
        <v>45094</v>
      </c>
      <c r="O417" s="6">
        <v>6.4</v>
      </c>
      <c r="P417" s="7">
        <v>99693.65</v>
      </c>
      <c r="Q417" s="2">
        <v>0</v>
      </c>
      <c r="R417" s="2">
        <v>0</v>
      </c>
      <c r="S417" s="2">
        <v>0</v>
      </c>
      <c r="T417" s="2">
        <v>0</v>
      </c>
      <c r="U417" s="2">
        <v>0</v>
      </c>
      <c r="V417" s="2">
        <v>0</v>
      </c>
      <c r="W417" s="2">
        <v>0</v>
      </c>
      <c r="X417" s="2">
        <v>0</v>
      </c>
      <c r="Y417" s="2">
        <v>0</v>
      </c>
      <c r="Z417" s="2">
        <v>0</v>
      </c>
      <c r="AA417" s="3" t="s">
        <v>279</v>
      </c>
      <c r="AB417" s="3" t="s">
        <v>279</v>
      </c>
      <c r="AC417" s="3" t="s">
        <v>4965</v>
      </c>
      <c r="AD417" s="3" t="s">
        <v>1333</v>
      </c>
      <c r="AE417" s="3" t="s">
        <v>24</v>
      </c>
      <c r="AF417" s="3" t="s">
        <v>166</v>
      </c>
      <c r="AG417" s="3" t="s">
        <v>24</v>
      </c>
      <c r="AH417" s="3" t="s">
        <v>166</v>
      </c>
      <c r="AI417" s="3" t="s">
        <v>4906</v>
      </c>
      <c r="AJ417" s="3" t="s">
        <v>5005</v>
      </c>
      <c r="AK417" s="3" t="s">
        <v>5006</v>
      </c>
      <c r="AL417" s="3" t="s">
        <v>288</v>
      </c>
      <c r="AM417" s="3" t="s">
        <v>4909</v>
      </c>
      <c r="AN417" s="3" t="s">
        <v>4894</v>
      </c>
      <c r="AO417" s="3" t="s">
        <v>4910</v>
      </c>
      <c r="AP417" s="3" t="s">
        <v>279</v>
      </c>
      <c r="AQ417" s="4"/>
      <c r="AR417" s="4"/>
      <c r="AS417" s="3" t="s">
        <v>1050</v>
      </c>
      <c r="AT417" s="4"/>
      <c r="AU417" s="3" t="s">
        <v>166</v>
      </c>
      <c r="AV417" s="2">
        <v>0</v>
      </c>
      <c r="AW417" s="4"/>
      <c r="AX417" s="4"/>
      <c r="AY417" s="2">
        <v>0</v>
      </c>
      <c r="AZ417" s="2">
        <v>0</v>
      </c>
      <c r="BA417" s="8">
        <v>3.7</v>
      </c>
      <c r="BB417" s="3" t="s">
        <v>268</v>
      </c>
      <c r="BC417" s="8">
        <v>2.7</v>
      </c>
    </row>
    <row r="418" ht="15" spans="1:55">
      <c r="A418" s="2">
        <v>417</v>
      </c>
      <c r="B418" s="3" t="s">
        <v>4885</v>
      </c>
      <c r="C418" s="3" t="s">
        <v>4886</v>
      </c>
      <c r="D418" s="3" t="s">
        <v>4960</v>
      </c>
      <c r="E418" s="3" t="s">
        <v>4961</v>
      </c>
      <c r="F418" s="3" t="s">
        <v>5909</v>
      </c>
      <c r="G418" s="3" t="s">
        <v>5910</v>
      </c>
      <c r="H418" s="4"/>
      <c r="I418" s="3" t="s">
        <v>5911</v>
      </c>
      <c r="J418" s="3" t="s">
        <v>4889</v>
      </c>
      <c r="K418" s="2">
        <v>500000</v>
      </c>
      <c r="L418" s="7">
        <v>394444.19</v>
      </c>
      <c r="M418" s="5">
        <v>44729</v>
      </c>
      <c r="N418" s="5">
        <v>48382</v>
      </c>
      <c r="O418" s="6">
        <v>6.2</v>
      </c>
      <c r="P418" s="7">
        <v>82659.92</v>
      </c>
      <c r="Q418" s="2">
        <v>0</v>
      </c>
      <c r="R418" s="2">
        <v>0</v>
      </c>
      <c r="S418" s="2">
        <v>0</v>
      </c>
      <c r="T418" s="2">
        <v>0</v>
      </c>
      <c r="U418" s="2">
        <v>0</v>
      </c>
      <c r="V418" s="2">
        <v>0</v>
      </c>
      <c r="W418" s="2">
        <v>0</v>
      </c>
      <c r="X418" s="2">
        <v>0</v>
      </c>
      <c r="Y418" s="2">
        <v>0</v>
      </c>
      <c r="Z418" s="2">
        <v>0</v>
      </c>
      <c r="AA418" s="3" t="s">
        <v>279</v>
      </c>
      <c r="AB418" s="3" t="s">
        <v>279</v>
      </c>
      <c r="AC418" s="3" t="s">
        <v>5256</v>
      </c>
      <c r="AD418" s="3" t="s">
        <v>1333</v>
      </c>
      <c r="AE418" s="3" t="s">
        <v>24</v>
      </c>
      <c r="AF418" s="3" t="s">
        <v>166</v>
      </c>
      <c r="AG418" s="3" t="s">
        <v>166</v>
      </c>
      <c r="AH418" s="3" t="s">
        <v>166</v>
      </c>
      <c r="AI418" s="3" t="s">
        <v>5082</v>
      </c>
      <c r="AJ418" s="3" t="s">
        <v>4983</v>
      </c>
      <c r="AK418" s="3" t="s">
        <v>4984</v>
      </c>
      <c r="AL418" s="3" t="s">
        <v>1566</v>
      </c>
      <c r="AM418" s="3" t="s">
        <v>4985</v>
      </c>
      <c r="AN418" s="3" t="s">
        <v>4894</v>
      </c>
      <c r="AO418" s="3" t="s">
        <v>4967</v>
      </c>
      <c r="AP418" s="3" t="s">
        <v>279</v>
      </c>
      <c r="AQ418" s="4"/>
      <c r="AR418" s="4"/>
      <c r="AS418" s="3" t="s">
        <v>599</v>
      </c>
      <c r="AT418" s="4"/>
      <c r="AU418" s="3" t="s">
        <v>166</v>
      </c>
      <c r="AV418" s="2">
        <v>0</v>
      </c>
      <c r="AW418" s="4"/>
      <c r="AX418" s="4"/>
      <c r="AY418" s="2">
        <v>0</v>
      </c>
      <c r="AZ418" s="2">
        <v>0</v>
      </c>
      <c r="BA418" s="8">
        <v>3.6</v>
      </c>
      <c r="BB418" s="3" t="s">
        <v>2618</v>
      </c>
      <c r="BC418" s="8">
        <v>2.6</v>
      </c>
    </row>
    <row r="419" ht="15" spans="1:55">
      <c r="A419" s="2">
        <v>418</v>
      </c>
      <c r="B419" s="3" t="s">
        <v>4885</v>
      </c>
      <c r="C419" s="3" t="s">
        <v>4886</v>
      </c>
      <c r="D419" s="3" t="s">
        <v>4887</v>
      </c>
      <c r="E419" s="3" t="s">
        <v>4902</v>
      </c>
      <c r="F419" s="3" t="s">
        <v>5912</v>
      </c>
      <c r="G419" s="3" t="s">
        <v>5913</v>
      </c>
      <c r="H419" s="4"/>
      <c r="I419" s="3" t="s">
        <v>5914</v>
      </c>
      <c r="J419" s="3" t="s">
        <v>4889</v>
      </c>
      <c r="K419" s="2">
        <v>700000</v>
      </c>
      <c r="L419" s="2">
        <v>0</v>
      </c>
      <c r="M419" s="5">
        <v>44735</v>
      </c>
      <c r="N419" s="5">
        <v>45100</v>
      </c>
      <c r="O419" s="2">
        <v>5</v>
      </c>
      <c r="P419" s="7">
        <v>34871.98</v>
      </c>
      <c r="Q419" s="2">
        <v>0</v>
      </c>
      <c r="R419" s="2">
        <v>0</v>
      </c>
      <c r="S419" s="2">
        <v>0</v>
      </c>
      <c r="T419" s="2">
        <v>0</v>
      </c>
      <c r="U419" s="2">
        <v>0</v>
      </c>
      <c r="V419" s="2">
        <v>0</v>
      </c>
      <c r="W419" s="2">
        <v>0</v>
      </c>
      <c r="X419" s="2">
        <v>0</v>
      </c>
      <c r="Y419" s="2">
        <v>0</v>
      </c>
      <c r="Z419" s="2">
        <v>0</v>
      </c>
      <c r="AA419" s="3" t="s">
        <v>4897</v>
      </c>
      <c r="AB419" s="3" t="s">
        <v>279</v>
      </c>
      <c r="AC419" s="3" t="s">
        <v>1566</v>
      </c>
      <c r="AD419" s="3" t="s">
        <v>1333</v>
      </c>
      <c r="AE419" s="3" t="s">
        <v>24</v>
      </c>
      <c r="AF419" s="3" t="s">
        <v>166</v>
      </c>
      <c r="AG419" s="3" t="s">
        <v>24</v>
      </c>
      <c r="AH419" s="3" t="s">
        <v>166</v>
      </c>
      <c r="AI419" s="3" t="s">
        <v>4906</v>
      </c>
      <c r="AJ419" s="3" t="s">
        <v>5634</v>
      </c>
      <c r="AK419" s="3" t="s">
        <v>5635</v>
      </c>
      <c r="AL419" s="3" t="s">
        <v>1566</v>
      </c>
      <c r="AM419" s="3" t="s">
        <v>4985</v>
      </c>
      <c r="AN419" s="3" t="s">
        <v>4894</v>
      </c>
      <c r="AO419" s="3" t="s">
        <v>4910</v>
      </c>
      <c r="AP419" s="3" t="s">
        <v>279</v>
      </c>
      <c r="AQ419" s="4"/>
      <c r="AR419" s="4"/>
      <c r="AS419" s="3" t="s">
        <v>1050</v>
      </c>
      <c r="AT419" s="4"/>
      <c r="AU419" s="3" t="s">
        <v>166</v>
      </c>
      <c r="AV419" s="2">
        <v>0</v>
      </c>
      <c r="AW419" s="4"/>
      <c r="AX419" s="4"/>
      <c r="AY419" s="2">
        <v>0</v>
      </c>
      <c r="AZ419" s="2">
        <v>0</v>
      </c>
      <c r="BA419" s="8">
        <v>3.7</v>
      </c>
      <c r="BB419" s="3" t="s">
        <v>268</v>
      </c>
      <c r="BC419" s="8">
        <v>1.3</v>
      </c>
    </row>
    <row r="420" ht="15" spans="1:55">
      <c r="A420" s="2">
        <v>419</v>
      </c>
      <c r="B420" s="3" t="s">
        <v>4885</v>
      </c>
      <c r="C420" s="3" t="s">
        <v>4886</v>
      </c>
      <c r="D420" s="3" t="s">
        <v>4887</v>
      </c>
      <c r="E420" s="3" t="s">
        <v>4902</v>
      </c>
      <c r="F420" s="3" t="s">
        <v>5915</v>
      </c>
      <c r="G420" s="3" t="s">
        <v>5916</v>
      </c>
      <c r="H420" s="4"/>
      <c r="I420" s="3" t="s">
        <v>5917</v>
      </c>
      <c r="J420" s="3" t="s">
        <v>4889</v>
      </c>
      <c r="K420" s="2">
        <v>3675000</v>
      </c>
      <c r="L420" s="2">
        <v>0</v>
      </c>
      <c r="M420" s="5">
        <v>44736</v>
      </c>
      <c r="N420" s="5">
        <v>45101</v>
      </c>
      <c r="O420" s="6">
        <v>7.64</v>
      </c>
      <c r="P420" s="7">
        <v>274106.64</v>
      </c>
      <c r="Q420" s="2">
        <v>0</v>
      </c>
      <c r="R420" s="2">
        <v>0</v>
      </c>
      <c r="S420" s="2">
        <v>0</v>
      </c>
      <c r="T420" s="2">
        <v>0</v>
      </c>
      <c r="U420" s="2">
        <v>0</v>
      </c>
      <c r="V420" s="2">
        <v>0</v>
      </c>
      <c r="W420" s="2">
        <v>0</v>
      </c>
      <c r="X420" s="2">
        <v>0</v>
      </c>
      <c r="Y420" s="2">
        <v>0</v>
      </c>
      <c r="Z420" s="2">
        <v>0</v>
      </c>
      <c r="AA420" s="3" t="s">
        <v>279</v>
      </c>
      <c r="AB420" s="3" t="s">
        <v>1646</v>
      </c>
      <c r="AC420" s="3" t="s">
        <v>5256</v>
      </c>
      <c r="AD420" s="3" t="s">
        <v>1333</v>
      </c>
      <c r="AE420" s="3" t="s">
        <v>24</v>
      </c>
      <c r="AF420" s="3" t="s">
        <v>166</v>
      </c>
      <c r="AG420" s="3" t="s">
        <v>24</v>
      </c>
      <c r="AH420" s="3" t="s">
        <v>166</v>
      </c>
      <c r="AI420" s="3" t="s">
        <v>4906</v>
      </c>
      <c r="AJ420" s="3" t="s">
        <v>5306</v>
      </c>
      <c r="AK420" s="3" t="s">
        <v>5307</v>
      </c>
      <c r="AL420" s="3" t="s">
        <v>288</v>
      </c>
      <c r="AM420" s="3" t="s">
        <v>4928</v>
      </c>
      <c r="AN420" s="3" t="s">
        <v>5150</v>
      </c>
      <c r="AO420" s="3" t="s">
        <v>4910</v>
      </c>
      <c r="AP420" s="3" t="s">
        <v>279</v>
      </c>
      <c r="AQ420" s="4"/>
      <c r="AR420" s="4"/>
      <c r="AS420" s="3" t="s">
        <v>1050</v>
      </c>
      <c r="AT420" s="4"/>
      <c r="AU420" s="3" t="s">
        <v>166</v>
      </c>
      <c r="AV420" s="2">
        <v>0</v>
      </c>
      <c r="AW420" s="4"/>
      <c r="AX420" s="4"/>
      <c r="AY420" s="2">
        <v>0</v>
      </c>
      <c r="AZ420" s="2">
        <v>0</v>
      </c>
      <c r="BA420" s="8">
        <v>3.7</v>
      </c>
      <c r="BB420" s="3" t="s">
        <v>268</v>
      </c>
      <c r="BC420" s="8">
        <v>3.94</v>
      </c>
    </row>
    <row r="421" ht="15" spans="1:55">
      <c r="A421" s="2">
        <v>420</v>
      </c>
      <c r="B421" s="3" t="s">
        <v>4885</v>
      </c>
      <c r="C421" s="3" t="s">
        <v>4886</v>
      </c>
      <c r="D421" s="3" t="s">
        <v>4887</v>
      </c>
      <c r="E421" s="3" t="s">
        <v>4888</v>
      </c>
      <c r="F421" s="3" t="s">
        <v>5918</v>
      </c>
      <c r="G421" s="3" t="s">
        <v>5919</v>
      </c>
      <c r="H421" s="4"/>
      <c r="I421" s="3" t="s">
        <v>5920</v>
      </c>
      <c r="J421" s="3" t="s">
        <v>4889</v>
      </c>
      <c r="K421" s="2">
        <v>200000</v>
      </c>
      <c r="L421" s="2">
        <v>0</v>
      </c>
      <c r="M421" s="5">
        <v>44739</v>
      </c>
      <c r="N421" s="5">
        <v>45835</v>
      </c>
      <c r="O421" s="6">
        <v>3.95</v>
      </c>
      <c r="P421" s="7">
        <v>10991.49</v>
      </c>
      <c r="Q421" s="2">
        <v>0</v>
      </c>
      <c r="R421" s="2">
        <v>0</v>
      </c>
      <c r="S421" s="2">
        <v>0</v>
      </c>
      <c r="T421" s="2">
        <v>0</v>
      </c>
      <c r="U421" s="2">
        <v>0</v>
      </c>
      <c r="V421" s="2">
        <v>0</v>
      </c>
      <c r="W421" s="2">
        <v>0</v>
      </c>
      <c r="X421" s="2">
        <v>0</v>
      </c>
      <c r="Y421" s="2">
        <v>0</v>
      </c>
      <c r="Z421" s="2">
        <v>0</v>
      </c>
      <c r="AA421" s="3" t="s">
        <v>279</v>
      </c>
      <c r="AB421" s="3" t="s">
        <v>279</v>
      </c>
      <c r="AC421" s="3" t="s">
        <v>4939</v>
      </c>
      <c r="AD421" s="3" t="s">
        <v>270</v>
      </c>
      <c r="AE421" s="3" t="s">
        <v>166</v>
      </c>
      <c r="AF421" s="3" t="s">
        <v>166</v>
      </c>
      <c r="AG421" s="3" t="s">
        <v>24</v>
      </c>
      <c r="AH421" s="3" t="s">
        <v>166</v>
      </c>
      <c r="AI421" s="3" t="s">
        <v>4890</v>
      </c>
      <c r="AJ421" s="3" t="s">
        <v>4940</v>
      </c>
      <c r="AK421" s="3" t="s">
        <v>4941</v>
      </c>
      <c r="AL421" s="3" t="s">
        <v>4939</v>
      </c>
      <c r="AM421" s="3" t="s">
        <v>272</v>
      </c>
      <c r="AN421" s="3" t="s">
        <v>4894</v>
      </c>
      <c r="AO421" s="3" t="s">
        <v>4895</v>
      </c>
      <c r="AP421" s="3" t="s">
        <v>279</v>
      </c>
      <c r="AQ421" s="4"/>
      <c r="AR421" s="4"/>
      <c r="AS421" s="3" t="s">
        <v>1050</v>
      </c>
      <c r="AT421" s="4"/>
      <c r="AU421" s="3" t="s">
        <v>166</v>
      </c>
      <c r="AV421" s="2">
        <v>0</v>
      </c>
      <c r="AW421" s="4"/>
      <c r="AX421" s="4"/>
      <c r="AY421" s="2">
        <v>0</v>
      </c>
      <c r="AZ421" s="2">
        <v>0</v>
      </c>
      <c r="BA421" s="8">
        <v>3.45</v>
      </c>
      <c r="BB421" s="3" t="s">
        <v>2618</v>
      </c>
      <c r="BC421" s="8">
        <v>0.5</v>
      </c>
    </row>
    <row r="422" ht="15" spans="1:55">
      <c r="A422" s="2">
        <v>421</v>
      </c>
      <c r="B422" s="3" t="s">
        <v>4885</v>
      </c>
      <c r="C422" s="3" t="s">
        <v>4886</v>
      </c>
      <c r="D422" s="3" t="s">
        <v>4887</v>
      </c>
      <c r="E422" s="3" t="s">
        <v>4935</v>
      </c>
      <c r="F422" s="3" t="s">
        <v>5921</v>
      </c>
      <c r="G422" s="3" t="s">
        <v>5922</v>
      </c>
      <c r="H422" s="4"/>
      <c r="I422" s="3" t="s">
        <v>5923</v>
      </c>
      <c r="J422" s="3" t="s">
        <v>4889</v>
      </c>
      <c r="K422" s="2">
        <v>300000</v>
      </c>
      <c r="L422" s="7">
        <v>149916.28</v>
      </c>
      <c r="M422" s="5">
        <v>44743</v>
      </c>
      <c r="N422" s="5">
        <v>46569</v>
      </c>
      <c r="O422" s="6">
        <v>4.9</v>
      </c>
      <c r="P422" s="7">
        <v>32554.71</v>
      </c>
      <c r="Q422" s="2">
        <v>0</v>
      </c>
      <c r="R422" s="2">
        <v>0</v>
      </c>
      <c r="S422" s="2">
        <v>0</v>
      </c>
      <c r="T422" s="2">
        <v>0</v>
      </c>
      <c r="U422" s="2">
        <v>0</v>
      </c>
      <c r="V422" s="2">
        <v>0</v>
      </c>
      <c r="W422" s="2">
        <v>0</v>
      </c>
      <c r="X422" s="2">
        <v>0</v>
      </c>
      <c r="Y422" s="2">
        <v>0</v>
      </c>
      <c r="Z422" s="2">
        <v>0</v>
      </c>
      <c r="AA422" s="3" t="s">
        <v>279</v>
      </c>
      <c r="AB422" s="3" t="s">
        <v>279</v>
      </c>
      <c r="AC422" s="3" t="s">
        <v>288</v>
      </c>
      <c r="AD422" s="3" t="s">
        <v>1333</v>
      </c>
      <c r="AE422" s="3" t="s">
        <v>24</v>
      </c>
      <c r="AF422" s="3" t="s">
        <v>166</v>
      </c>
      <c r="AG422" s="3" t="s">
        <v>24</v>
      </c>
      <c r="AH422" s="3" t="s">
        <v>166</v>
      </c>
      <c r="AI422" s="3" t="s">
        <v>4982</v>
      </c>
      <c r="AJ422" s="3" t="s">
        <v>5200</v>
      </c>
      <c r="AK422" s="3" t="s">
        <v>5201</v>
      </c>
      <c r="AL422" s="3" t="s">
        <v>288</v>
      </c>
      <c r="AM422" s="3" t="s">
        <v>4928</v>
      </c>
      <c r="AN422" s="3" t="s">
        <v>4894</v>
      </c>
      <c r="AO422" s="3" t="s">
        <v>4910</v>
      </c>
      <c r="AP422" s="3" t="s">
        <v>279</v>
      </c>
      <c r="AQ422" s="4"/>
      <c r="AR422" s="4"/>
      <c r="AS422" s="3" t="s">
        <v>1050</v>
      </c>
      <c r="AT422" s="4"/>
      <c r="AU422" s="3" t="s">
        <v>166</v>
      </c>
      <c r="AV422" s="2">
        <v>0</v>
      </c>
      <c r="AW422" s="2">
        <v>0</v>
      </c>
      <c r="AX422" s="4"/>
      <c r="AY422" s="2">
        <v>0</v>
      </c>
      <c r="AZ422" s="2">
        <v>0</v>
      </c>
      <c r="BA422" s="8">
        <v>3.1</v>
      </c>
      <c r="BB422" s="3" t="s">
        <v>2618</v>
      </c>
      <c r="BC422" s="8">
        <v>1.8</v>
      </c>
    </row>
    <row r="423" ht="15" spans="1:55">
      <c r="A423" s="2">
        <v>422</v>
      </c>
      <c r="B423" s="3" t="s">
        <v>4885</v>
      </c>
      <c r="C423" s="3" t="s">
        <v>4886</v>
      </c>
      <c r="D423" s="3" t="s">
        <v>4960</v>
      </c>
      <c r="E423" s="3" t="s">
        <v>5924</v>
      </c>
      <c r="F423" s="3" t="s">
        <v>5925</v>
      </c>
      <c r="G423" s="3" t="s">
        <v>5926</v>
      </c>
      <c r="H423" s="4"/>
      <c r="I423" s="3" t="s">
        <v>5927</v>
      </c>
      <c r="J423" s="3" t="s">
        <v>4889</v>
      </c>
      <c r="K423" s="2">
        <v>200000</v>
      </c>
      <c r="L423" s="7">
        <v>101199.35</v>
      </c>
      <c r="M423" s="5">
        <v>44753</v>
      </c>
      <c r="N423" s="5">
        <v>46579</v>
      </c>
      <c r="O423" s="6">
        <v>5.9</v>
      </c>
      <c r="P423" s="7">
        <v>25580.99</v>
      </c>
      <c r="Q423" s="2">
        <v>0</v>
      </c>
      <c r="R423" s="2">
        <v>0</v>
      </c>
      <c r="S423" s="2">
        <v>0</v>
      </c>
      <c r="T423" s="2">
        <v>0</v>
      </c>
      <c r="U423" s="2">
        <v>0</v>
      </c>
      <c r="V423" s="2">
        <v>0</v>
      </c>
      <c r="W423" s="2">
        <v>0</v>
      </c>
      <c r="X423" s="2">
        <v>0</v>
      </c>
      <c r="Y423" s="2">
        <v>0</v>
      </c>
      <c r="Z423" s="2">
        <v>0</v>
      </c>
      <c r="AA423" s="3" t="s">
        <v>279</v>
      </c>
      <c r="AB423" s="3" t="s">
        <v>279</v>
      </c>
      <c r="AC423" s="3" t="s">
        <v>4932</v>
      </c>
      <c r="AD423" s="3" t="s">
        <v>553</v>
      </c>
      <c r="AE423" s="3" t="s">
        <v>166</v>
      </c>
      <c r="AF423" s="3" t="s">
        <v>166</v>
      </c>
      <c r="AG423" s="3" t="s">
        <v>166</v>
      </c>
      <c r="AH423" s="3" t="s">
        <v>24</v>
      </c>
      <c r="AI423" s="3" t="s">
        <v>4982</v>
      </c>
      <c r="AJ423" s="3" t="s">
        <v>4983</v>
      </c>
      <c r="AK423" s="3" t="s">
        <v>4984</v>
      </c>
      <c r="AL423" s="3" t="s">
        <v>1566</v>
      </c>
      <c r="AM423" s="3" t="s">
        <v>4985</v>
      </c>
      <c r="AN423" s="3" t="s">
        <v>4894</v>
      </c>
      <c r="AO423" s="3" t="s">
        <v>4967</v>
      </c>
      <c r="AP423" s="3" t="s">
        <v>279</v>
      </c>
      <c r="AQ423" s="4"/>
      <c r="AR423" s="4"/>
      <c r="AS423" s="3" t="s">
        <v>599</v>
      </c>
      <c r="AT423" s="4"/>
      <c r="AU423" s="3" t="s">
        <v>166</v>
      </c>
      <c r="AV423" s="2">
        <v>0</v>
      </c>
      <c r="AW423" s="4"/>
      <c r="AX423" s="4"/>
      <c r="AY423" s="2">
        <v>0</v>
      </c>
      <c r="AZ423" s="2">
        <v>0</v>
      </c>
      <c r="BA423" s="8">
        <v>3.1</v>
      </c>
      <c r="BB423" s="3" t="s">
        <v>2618</v>
      </c>
      <c r="BC423" s="8">
        <v>2.8</v>
      </c>
    </row>
    <row r="424" ht="15" spans="1:55">
      <c r="A424" s="2">
        <v>423</v>
      </c>
      <c r="B424" s="3" t="s">
        <v>4885</v>
      </c>
      <c r="C424" s="3" t="s">
        <v>4886</v>
      </c>
      <c r="D424" s="3" t="s">
        <v>4887</v>
      </c>
      <c r="E424" s="3" t="s">
        <v>4902</v>
      </c>
      <c r="F424" s="3" t="s">
        <v>4903</v>
      </c>
      <c r="G424" s="3" t="s">
        <v>4904</v>
      </c>
      <c r="H424" s="4"/>
      <c r="I424" s="3" t="s">
        <v>5928</v>
      </c>
      <c r="J424" s="3" t="s">
        <v>4889</v>
      </c>
      <c r="K424" s="2">
        <v>1000000</v>
      </c>
      <c r="L424" s="2">
        <v>0</v>
      </c>
      <c r="M424" s="5">
        <v>44749</v>
      </c>
      <c r="N424" s="5">
        <v>45114</v>
      </c>
      <c r="O424" s="6">
        <v>6.5</v>
      </c>
      <c r="P424" s="7">
        <v>63983.25</v>
      </c>
      <c r="Q424" s="2">
        <v>0</v>
      </c>
      <c r="R424" s="2">
        <v>0</v>
      </c>
      <c r="S424" s="2">
        <v>0</v>
      </c>
      <c r="T424" s="2">
        <v>0</v>
      </c>
      <c r="U424" s="2">
        <v>0</v>
      </c>
      <c r="V424" s="2">
        <v>0</v>
      </c>
      <c r="W424" s="2">
        <v>0</v>
      </c>
      <c r="X424" s="2">
        <v>0</v>
      </c>
      <c r="Y424" s="2">
        <v>0</v>
      </c>
      <c r="Z424" s="2">
        <v>0</v>
      </c>
      <c r="AA424" s="3" t="s">
        <v>279</v>
      </c>
      <c r="AB424" s="3" t="s">
        <v>279</v>
      </c>
      <c r="AC424" s="3" t="s">
        <v>288</v>
      </c>
      <c r="AD424" s="3" t="s">
        <v>1333</v>
      </c>
      <c r="AE424" s="3" t="s">
        <v>24</v>
      </c>
      <c r="AF424" s="3" t="s">
        <v>166</v>
      </c>
      <c r="AG424" s="3" t="s">
        <v>24</v>
      </c>
      <c r="AH424" s="3" t="s">
        <v>166</v>
      </c>
      <c r="AI424" s="3" t="s">
        <v>4906</v>
      </c>
      <c r="AJ424" s="3" t="s">
        <v>4907</v>
      </c>
      <c r="AK424" s="3" t="s">
        <v>4908</v>
      </c>
      <c r="AL424" s="3" t="s">
        <v>288</v>
      </c>
      <c r="AM424" s="3" t="s">
        <v>4909</v>
      </c>
      <c r="AN424" s="3" t="s">
        <v>4894</v>
      </c>
      <c r="AO424" s="3" t="s">
        <v>4910</v>
      </c>
      <c r="AP424" s="3" t="s">
        <v>279</v>
      </c>
      <c r="AQ424" s="4"/>
      <c r="AR424" s="4"/>
      <c r="AS424" s="3" t="s">
        <v>1050</v>
      </c>
      <c r="AT424" s="4"/>
      <c r="AU424" s="3" t="s">
        <v>166</v>
      </c>
      <c r="AV424" s="2">
        <v>0</v>
      </c>
      <c r="AW424" s="4"/>
      <c r="AX424" s="4"/>
      <c r="AY424" s="2">
        <v>0</v>
      </c>
      <c r="AZ424" s="2">
        <v>0</v>
      </c>
      <c r="BA424" s="8">
        <v>3.7</v>
      </c>
      <c r="BB424" s="3" t="s">
        <v>268</v>
      </c>
      <c r="BC424" s="8">
        <v>2.8</v>
      </c>
    </row>
    <row r="425" ht="15" spans="1:55">
      <c r="A425" s="2">
        <v>424</v>
      </c>
      <c r="B425" s="3" t="s">
        <v>4885</v>
      </c>
      <c r="C425" s="3" t="s">
        <v>4886</v>
      </c>
      <c r="D425" s="3" t="s">
        <v>4887</v>
      </c>
      <c r="E425" s="3" t="s">
        <v>4902</v>
      </c>
      <c r="F425" s="3" t="s">
        <v>5929</v>
      </c>
      <c r="G425" s="3" t="s">
        <v>5930</v>
      </c>
      <c r="H425" s="4"/>
      <c r="I425" s="3" t="s">
        <v>5931</v>
      </c>
      <c r="J425" s="3" t="s">
        <v>4889</v>
      </c>
      <c r="K425" s="2">
        <v>350000</v>
      </c>
      <c r="L425" s="2">
        <v>0</v>
      </c>
      <c r="M425" s="5">
        <v>44749</v>
      </c>
      <c r="N425" s="5">
        <v>45114</v>
      </c>
      <c r="O425" s="6">
        <v>6.6</v>
      </c>
      <c r="P425" s="7">
        <v>22738.91</v>
      </c>
      <c r="Q425" s="2">
        <v>0</v>
      </c>
      <c r="R425" s="2">
        <v>0</v>
      </c>
      <c r="S425" s="2">
        <v>0</v>
      </c>
      <c r="T425" s="2">
        <v>0</v>
      </c>
      <c r="U425" s="2">
        <v>0</v>
      </c>
      <c r="V425" s="2">
        <v>0</v>
      </c>
      <c r="W425" s="2">
        <v>0</v>
      </c>
      <c r="X425" s="2">
        <v>0</v>
      </c>
      <c r="Y425" s="2">
        <v>0</v>
      </c>
      <c r="Z425" s="2">
        <v>0</v>
      </c>
      <c r="AA425" s="3" t="s">
        <v>279</v>
      </c>
      <c r="AB425" s="3" t="s">
        <v>279</v>
      </c>
      <c r="AC425" s="3" t="s">
        <v>4932</v>
      </c>
      <c r="AD425" s="3" t="s">
        <v>1333</v>
      </c>
      <c r="AE425" s="3" t="s">
        <v>24</v>
      </c>
      <c r="AF425" s="3" t="s">
        <v>166</v>
      </c>
      <c r="AG425" s="3" t="s">
        <v>166</v>
      </c>
      <c r="AH425" s="3" t="s">
        <v>166</v>
      </c>
      <c r="AI425" s="3" t="s">
        <v>4906</v>
      </c>
      <c r="AJ425" s="3" t="s">
        <v>5932</v>
      </c>
      <c r="AK425" s="3" t="s">
        <v>5933</v>
      </c>
      <c r="AL425" s="3" t="s">
        <v>288</v>
      </c>
      <c r="AM425" s="3" t="s">
        <v>4909</v>
      </c>
      <c r="AN425" s="3" t="s">
        <v>4894</v>
      </c>
      <c r="AO425" s="3" t="s">
        <v>4910</v>
      </c>
      <c r="AP425" s="3" t="s">
        <v>279</v>
      </c>
      <c r="AQ425" s="4"/>
      <c r="AR425" s="4"/>
      <c r="AS425" s="3" t="s">
        <v>599</v>
      </c>
      <c r="AT425" s="4"/>
      <c r="AU425" s="3" t="s">
        <v>166</v>
      </c>
      <c r="AV425" s="2">
        <v>0</v>
      </c>
      <c r="AW425" s="4"/>
      <c r="AX425" s="4"/>
      <c r="AY425" s="2">
        <v>0</v>
      </c>
      <c r="AZ425" s="2">
        <v>0</v>
      </c>
      <c r="BA425" s="8">
        <v>3.7</v>
      </c>
      <c r="BB425" s="3" t="s">
        <v>268</v>
      </c>
      <c r="BC425" s="8">
        <v>2.9</v>
      </c>
    </row>
    <row r="426" ht="15" spans="1:55">
      <c r="A426" s="2">
        <v>425</v>
      </c>
      <c r="B426" s="3" t="s">
        <v>4885</v>
      </c>
      <c r="C426" s="3" t="s">
        <v>4886</v>
      </c>
      <c r="D426" s="3" t="s">
        <v>4914</v>
      </c>
      <c r="E426" s="3" t="s">
        <v>4915</v>
      </c>
      <c r="F426" s="3" t="s">
        <v>5934</v>
      </c>
      <c r="G426" s="3" t="s">
        <v>5935</v>
      </c>
      <c r="H426" s="4"/>
      <c r="I426" s="3" t="s">
        <v>5936</v>
      </c>
      <c r="J426" s="3" t="s">
        <v>4889</v>
      </c>
      <c r="K426" s="2">
        <v>200000</v>
      </c>
      <c r="L426" s="7">
        <v>188177.79</v>
      </c>
      <c r="M426" s="5">
        <v>44754</v>
      </c>
      <c r="N426" s="5">
        <v>53885</v>
      </c>
      <c r="O426" s="6">
        <v>3.3</v>
      </c>
      <c r="P426" s="7">
        <v>25140.62</v>
      </c>
      <c r="Q426" s="2">
        <v>0</v>
      </c>
      <c r="R426" s="2">
        <v>0</v>
      </c>
      <c r="S426" s="2">
        <v>0</v>
      </c>
      <c r="T426" s="2">
        <v>0</v>
      </c>
      <c r="U426" s="2">
        <v>0</v>
      </c>
      <c r="V426" s="2">
        <v>0</v>
      </c>
      <c r="W426" s="2">
        <v>0</v>
      </c>
      <c r="X426" s="2">
        <v>0</v>
      </c>
      <c r="Y426" s="2">
        <v>0</v>
      </c>
      <c r="Z426" s="2">
        <v>0</v>
      </c>
      <c r="AA426" s="3" t="s">
        <v>279</v>
      </c>
      <c r="AB426" s="3" t="s">
        <v>279</v>
      </c>
      <c r="AC426" s="3" t="s">
        <v>4950</v>
      </c>
      <c r="AD426" s="3" t="s">
        <v>1333</v>
      </c>
      <c r="AE426" s="3" t="s">
        <v>24</v>
      </c>
      <c r="AF426" s="3" t="s">
        <v>166</v>
      </c>
      <c r="AG426" s="3" t="s">
        <v>166</v>
      </c>
      <c r="AH426" s="3" t="s">
        <v>166</v>
      </c>
      <c r="AI426" s="3" t="s">
        <v>4971</v>
      </c>
      <c r="AJ426" s="3" t="s">
        <v>4919</v>
      </c>
      <c r="AK426" s="3" t="s">
        <v>4920</v>
      </c>
      <c r="AL426" s="3" t="s">
        <v>4921</v>
      </c>
      <c r="AM426" s="3" t="s">
        <v>4921</v>
      </c>
      <c r="AN426" s="3" t="s">
        <v>4894</v>
      </c>
      <c r="AO426" s="3" t="s">
        <v>4922</v>
      </c>
      <c r="AP426" s="3" t="s">
        <v>279</v>
      </c>
      <c r="AQ426" s="4"/>
      <c r="AR426" s="4"/>
      <c r="AS426" s="3" t="s">
        <v>1050</v>
      </c>
      <c r="AT426" s="4"/>
      <c r="AU426" s="3" t="s">
        <v>24</v>
      </c>
      <c r="AV426" s="2">
        <v>0</v>
      </c>
      <c r="AW426" s="2">
        <v>0</v>
      </c>
      <c r="AX426" s="8">
        <v>33.33</v>
      </c>
      <c r="AY426" s="2">
        <v>0</v>
      </c>
      <c r="AZ426" s="2">
        <v>0</v>
      </c>
      <c r="BA426" s="8">
        <v>3.6</v>
      </c>
      <c r="BB426" s="3" t="s">
        <v>2618</v>
      </c>
      <c r="BC426" s="8">
        <v>-0.3</v>
      </c>
    </row>
    <row r="427" ht="15" spans="1:55">
      <c r="A427" s="2">
        <v>426</v>
      </c>
      <c r="B427" s="3" t="s">
        <v>4885</v>
      </c>
      <c r="C427" s="3" t="s">
        <v>4886</v>
      </c>
      <c r="D427" s="3" t="s">
        <v>4887</v>
      </c>
      <c r="E427" s="3" t="s">
        <v>4888</v>
      </c>
      <c r="F427" s="3" t="s">
        <v>5937</v>
      </c>
      <c r="G427" s="3" t="s">
        <v>5938</v>
      </c>
      <c r="H427" s="4"/>
      <c r="I427" s="3" t="s">
        <v>5939</v>
      </c>
      <c r="J427" s="3" t="s">
        <v>4889</v>
      </c>
      <c r="K427" s="2">
        <v>300000</v>
      </c>
      <c r="L427" s="7">
        <v>35149.04</v>
      </c>
      <c r="M427" s="5">
        <v>44750</v>
      </c>
      <c r="N427" s="5">
        <v>45846</v>
      </c>
      <c r="O427" s="6">
        <v>3.6</v>
      </c>
      <c r="P427" s="7">
        <v>18770.92</v>
      </c>
      <c r="Q427" s="2">
        <v>0</v>
      </c>
      <c r="R427" s="2">
        <v>0</v>
      </c>
      <c r="S427" s="2">
        <v>0</v>
      </c>
      <c r="T427" s="2">
        <v>0</v>
      </c>
      <c r="U427" s="2">
        <v>0</v>
      </c>
      <c r="V427" s="2">
        <v>0</v>
      </c>
      <c r="W427" s="2">
        <v>0</v>
      </c>
      <c r="X427" s="2">
        <v>0</v>
      </c>
      <c r="Y427" s="2">
        <v>0</v>
      </c>
      <c r="Z427" s="2">
        <v>0</v>
      </c>
      <c r="AA427" s="3" t="s">
        <v>279</v>
      </c>
      <c r="AB427" s="3" t="s">
        <v>279</v>
      </c>
      <c r="AC427" s="3" t="s">
        <v>4911</v>
      </c>
      <c r="AD427" s="3" t="s">
        <v>270</v>
      </c>
      <c r="AE427" s="3" t="s">
        <v>166</v>
      </c>
      <c r="AF427" s="3" t="s">
        <v>166</v>
      </c>
      <c r="AG427" s="3" t="s">
        <v>24</v>
      </c>
      <c r="AH427" s="3" t="s">
        <v>166</v>
      </c>
      <c r="AI427" s="3" t="s">
        <v>4890</v>
      </c>
      <c r="AJ427" s="3" t="s">
        <v>4912</v>
      </c>
      <c r="AK427" s="3" t="s">
        <v>4913</v>
      </c>
      <c r="AL427" s="3" t="s">
        <v>4911</v>
      </c>
      <c r="AM427" s="3" t="s">
        <v>421</v>
      </c>
      <c r="AN427" s="3" t="s">
        <v>4894</v>
      </c>
      <c r="AO427" s="3" t="s">
        <v>4895</v>
      </c>
      <c r="AP427" s="3" t="s">
        <v>279</v>
      </c>
      <c r="AQ427" s="4"/>
      <c r="AR427" s="4"/>
      <c r="AS427" s="3" t="s">
        <v>599</v>
      </c>
      <c r="AT427" s="4"/>
      <c r="AU427" s="3" t="s">
        <v>166</v>
      </c>
      <c r="AV427" s="2">
        <v>0</v>
      </c>
      <c r="AW427" s="2">
        <v>0</v>
      </c>
      <c r="AX427" s="4"/>
      <c r="AY427" s="2">
        <v>0</v>
      </c>
      <c r="AZ427" s="2">
        <v>0</v>
      </c>
      <c r="BA427" s="8">
        <v>3.1</v>
      </c>
      <c r="BB427" s="3" t="s">
        <v>2618</v>
      </c>
      <c r="BC427" s="8">
        <v>0.5</v>
      </c>
    </row>
    <row r="428" ht="15" spans="1:55">
      <c r="A428" s="2">
        <v>427</v>
      </c>
      <c r="B428" s="3" t="s">
        <v>4885</v>
      </c>
      <c r="C428" s="3" t="s">
        <v>4886</v>
      </c>
      <c r="D428" s="3" t="s">
        <v>4960</v>
      </c>
      <c r="E428" s="3" t="s">
        <v>4961</v>
      </c>
      <c r="F428" s="3" t="s">
        <v>5940</v>
      </c>
      <c r="G428" s="3" t="s">
        <v>5941</v>
      </c>
      <c r="H428" s="4"/>
      <c r="I428" s="3" t="s">
        <v>5942</v>
      </c>
      <c r="J428" s="3" t="s">
        <v>4889</v>
      </c>
      <c r="K428" s="2">
        <v>350000</v>
      </c>
      <c r="L428" s="7">
        <v>275375.61</v>
      </c>
      <c r="M428" s="5">
        <v>44750</v>
      </c>
      <c r="N428" s="5">
        <v>48403</v>
      </c>
      <c r="O428" s="6">
        <v>5.15</v>
      </c>
      <c r="P428" s="7">
        <v>47866.25</v>
      </c>
      <c r="Q428" s="2">
        <v>0</v>
      </c>
      <c r="R428" s="2">
        <v>0</v>
      </c>
      <c r="S428" s="2">
        <v>0</v>
      </c>
      <c r="T428" s="2">
        <v>0</v>
      </c>
      <c r="U428" s="2">
        <v>0</v>
      </c>
      <c r="V428" s="2">
        <v>0</v>
      </c>
      <c r="W428" s="2">
        <v>0</v>
      </c>
      <c r="X428" s="2">
        <v>0</v>
      </c>
      <c r="Y428" s="2">
        <v>0</v>
      </c>
      <c r="Z428" s="2">
        <v>0</v>
      </c>
      <c r="AA428" s="3" t="s">
        <v>279</v>
      </c>
      <c r="AB428" s="3" t="s">
        <v>279</v>
      </c>
      <c r="AC428" s="3" t="s">
        <v>4932</v>
      </c>
      <c r="AD428" s="3" t="s">
        <v>1333</v>
      </c>
      <c r="AE428" s="3" t="s">
        <v>24</v>
      </c>
      <c r="AF428" s="3" t="s">
        <v>166</v>
      </c>
      <c r="AG428" s="3" t="s">
        <v>24</v>
      </c>
      <c r="AH428" s="3" t="s">
        <v>166</v>
      </c>
      <c r="AI428" s="3" t="s">
        <v>5082</v>
      </c>
      <c r="AJ428" s="3" t="s">
        <v>4983</v>
      </c>
      <c r="AK428" s="3" t="s">
        <v>4984</v>
      </c>
      <c r="AL428" s="3" t="s">
        <v>1566</v>
      </c>
      <c r="AM428" s="3" t="s">
        <v>4985</v>
      </c>
      <c r="AN428" s="3" t="s">
        <v>4894</v>
      </c>
      <c r="AO428" s="3" t="s">
        <v>4967</v>
      </c>
      <c r="AP428" s="3" t="s">
        <v>279</v>
      </c>
      <c r="AQ428" s="4"/>
      <c r="AR428" s="4"/>
      <c r="AS428" s="3" t="s">
        <v>1050</v>
      </c>
      <c r="AT428" s="4"/>
      <c r="AU428" s="3" t="s">
        <v>166</v>
      </c>
      <c r="AV428" s="2">
        <v>0</v>
      </c>
      <c r="AW428" s="4"/>
      <c r="AX428" s="4"/>
      <c r="AY428" s="2">
        <v>0</v>
      </c>
      <c r="AZ428" s="2">
        <v>0</v>
      </c>
      <c r="BA428" s="8">
        <v>3.6</v>
      </c>
      <c r="BB428" s="3" t="s">
        <v>2618</v>
      </c>
      <c r="BC428" s="8">
        <v>1.55</v>
      </c>
    </row>
    <row r="429" ht="15" spans="1:55">
      <c r="A429" s="2">
        <v>428</v>
      </c>
      <c r="B429" s="3" t="s">
        <v>4885</v>
      </c>
      <c r="C429" s="3" t="s">
        <v>4886</v>
      </c>
      <c r="D429" s="3" t="s">
        <v>4887</v>
      </c>
      <c r="E429" s="3" t="s">
        <v>4935</v>
      </c>
      <c r="F429" s="3" t="s">
        <v>5943</v>
      </c>
      <c r="G429" s="3" t="s">
        <v>5944</v>
      </c>
      <c r="H429" s="4"/>
      <c r="I429" s="3" t="s">
        <v>5945</v>
      </c>
      <c r="J429" s="3" t="s">
        <v>4889</v>
      </c>
      <c r="K429" s="2">
        <v>200000</v>
      </c>
      <c r="L429" s="7">
        <v>159164.98</v>
      </c>
      <c r="M429" s="5">
        <v>44754</v>
      </c>
      <c r="N429" s="5">
        <v>48407</v>
      </c>
      <c r="O429" s="6">
        <v>6.2</v>
      </c>
      <c r="P429" s="7">
        <v>32337.49</v>
      </c>
      <c r="Q429" s="2">
        <v>0</v>
      </c>
      <c r="R429" s="2">
        <v>0</v>
      </c>
      <c r="S429" s="2">
        <v>0</v>
      </c>
      <c r="T429" s="2">
        <v>0</v>
      </c>
      <c r="U429" s="2">
        <v>0</v>
      </c>
      <c r="V429" s="2">
        <v>0</v>
      </c>
      <c r="W429" s="2">
        <v>0</v>
      </c>
      <c r="X429" s="2">
        <v>0</v>
      </c>
      <c r="Y429" s="2">
        <v>0</v>
      </c>
      <c r="Z429" s="2">
        <v>0</v>
      </c>
      <c r="AA429" s="3" t="s">
        <v>279</v>
      </c>
      <c r="AB429" s="3" t="s">
        <v>279</v>
      </c>
      <c r="AC429" s="3" t="s">
        <v>4900</v>
      </c>
      <c r="AD429" s="3" t="s">
        <v>1333</v>
      </c>
      <c r="AE429" s="3" t="s">
        <v>24</v>
      </c>
      <c r="AF429" s="3" t="s">
        <v>166</v>
      </c>
      <c r="AG429" s="3" t="s">
        <v>24</v>
      </c>
      <c r="AH429" s="3" t="s">
        <v>166</v>
      </c>
      <c r="AI429" s="3" t="s">
        <v>5082</v>
      </c>
      <c r="AJ429" s="3" t="s">
        <v>5703</v>
      </c>
      <c r="AK429" s="3" t="s">
        <v>5704</v>
      </c>
      <c r="AL429" s="3" t="s">
        <v>4950</v>
      </c>
      <c r="AM429" s="3" t="s">
        <v>5705</v>
      </c>
      <c r="AN429" s="3" t="s">
        <v>4894</v>
      </c>
      <c r="AO429" s="3" t="s">
        <v>5094</v>
      </c>
      <c r="AP429" s="3" t="s">
        <v>279</v>
      </c>
      <c r="AQ429" s="4"/>
      <c r="AR429" s="4"/>
      <c r="AS429" s="3" t="s">
        <v>599</v>
      </c>
      <c r="AT429" s="4"/>
      <c r="AU429" s="3" t="s">
        <v>166</v>
      </c>
      <c r="AV429" s="2">
        <v>0</v>
      </c>
      <c r="AW429" s="2">
        <v>0</v>
      </c>
      <c r="AX429" s="4"/>
      <c r="AY429" s="2">
        <v>0</v>
      </c>
      <c r="AZ429" s="2">
        <v>0</v>
      </c>
      <c r="BA429" s="8">
        <v>3.6</v>
      </c>
      <c r="BB429" s="3" t="s">
        <v>2618</v>
      </c>
      <c r="BC429" s="8">
        <v>2.6</v>
      </c>
    </row>
    <row r="430" ht="15" spans="1:55">
      <c r="A430" s="2">
        <v>429</v>
      </c>
      <c r="B430" s="3" t="s">
        <v>4885</v>
      </c>
      <c r="C430" s="3" t="s">
        <v>4886</v>
      </c>
      <c r="D430" s="3" t="s">
        <v>4887</v>
      </c>
      <c r="E430" s="3" t="s">
        <v>4902</v>
      </c>
      <c r="F430" s="3" t="s">
        <v>4989</v>
      </c>
      <c r="G430" s="3" t="s">
        <v>4990</v>
      </c>
      <c r="H430" s="4"/>
      <c r="I430" s="3" t="s">
        <v>5946</v>
      </c>
      <c r="J430" s="3" t="s">
        <v>4889</v>
      </c>
      <c r="K430" s="2">
        <v>1100000</v>
      </c>
      <c r="L430" s="2">
        <v>0</v>
      </c>
      <c r="M430" s="5">
        <v>44761</v>
      </c>
      <c r="N430" s="5">
        <v>45126</v>
      </c>
      <c r="O430" s="6">
        <v>8.2</v>
      </c>
      <c r="P430" s="7">
        <v>88789.1</v>
      </c>
      <c r="Q430" s="2">
        <v>0</v>
      </c>
      <c r="R430" s="2">
        <v>0</v>
      </c>
      <c r="S430" s="2">
        <v>0</v>
      </c>
      <c r="T430" s="2">
        <v>0</v>
      </c>
      <c r="U430" s="2">
        <v>0</v>
      </c>
      <c r="V430" s="2">
        <v>0</v>
      </c>
      <c r="W430" s="2">
        <v>0</v>
      </c>
      <c r="X430" s="2">
        <v>0</v>
      </c>
      <c r="Y430" s="2">
        <v>0</v>
      </c>
      <c r="Z430" s="2">
        <v>0</v>
      </c>
      <c r="AA430" s="3" t="s">
        <v>279</v>
      </c>
      <c r="AB430" s="3" t="s">
        <v>279</v>
      </c>
      <c r="AC430" s="3" t="s">
        <v>1566</v>
      </c>
      <c r="AD430" s="3" t="s">
        <v>1333</v>
      </c>
      <c r="AE430" s="3" t="s">
        <v>24</v>
      </c>
      <c r="AF430" s="3" t="s">
        <v>166</v>
      </c>
      <c r="AG430" s="3" t="s">
        <v>24</v>
      </c>
      <c r="AH430" s="3" t="s">
        <v>166</v>
      </c>
      <c r="AI430" s="3" t="s">
        <v>4906</v>
      </c>
      <c r="AJ430" s="3" t="s">
        <v>4992</v>
      </c>
      <c r="AK430" s="3" t="s">
        <v>4993</v>
      </c>
      <c r="AL430" s="3" t="s">
        <v>1566</v>
      </c>
      <c r="AM430" s="3" t="s">
        <v>4985</v>
      </c>
      <c r="AN430" s="3" t="s">
        <v>4894</v>
      </c>
      <c r="AO430" s="3" t="s">
        <v>4910</v>
      </c>
      <c r="AP430" s="3" t="s">
        <v>279</v>
      </c>
      <c r="AQ430" s="4"/>
      <c r="AR430" s="4"/>
      <c r="AS430" s="3" t="s">
        <v>599</v>
      </c>
      <c r="AT430" s="4"/>
      <c r="AU430" s="3" t="s">
        <v>166</v>
      </c>
      <c r="AV430" s="2">
        <v>0</v>
      </c>
      <c r="AW430" s="4"/>
      <c r="AX430" s="4"/>
      <c r="AY430" s="2">
        <v>0</v>
      </c>
      <c r="AZ430" s="2">
        <v>0</v>
      </c>
      <c r="BA430" s="8">
        <v>3.7</v>
      </c>
      <c r="BB430" s="3" t="s">
        <v>268</v>
      </c>
      <c r="BC430" s="8">
        <v>4.5</v>
      </c>
    </row>
    <row r="431" ht="15" spans="1:55">
      <c r="A431" s="2">
        <v>430</v>
      </c>
      <c r="B431" s="3" t="s">
        <v>4885</v>
      </c>
      <c r="C431" s="3" t="s">
        <v>4886</v>
      </c>
      <c r="D431" s="3" t="s">
        <v>4887</v>
      </c>
      <c r="E431" s="3" t="s">
        <v>4888</v>
      </c>
      <c r="F431" s="3" t="s">
        <v>5947</v>
      </c>
      <c r="G431" s="3" t="s">
        <v>5948</v>
      </c>
      <c r="H431" s="4"/>
      <c r="I431" s="3" t="s">
        <v>5949</v>
      </c>
      <c r="J431" s="3" t="s">
        <v>4889</v>
      </c>
      <c r="K431" s="2">
        <v>200000</v>
      </c>
      <c r="L431" s="2">
        <v>104000</v>
      </c>
      <c r="M431" s="5">
        <v>44762</v>
      </c>
      <c r="N431" s="5">
        <v>45858</v>
      </c>
      <c r="O431" s="6">
        <v>3.6</v>
      </c>
      <c r="P431" s="7">
        <v>16419.12</v>
      </c>
      <c r="Q431" s="2">
        <v>0</v>
      </c>
      <c r="R431" s="2">
        <v>0</v>
      </c>
      <c r="S431" s="2">
        <v>0</v>
      </c>
      <c r="T431" s="2">
        <v>0</v>
      </c>
      <c r="U431" s="2">
        <v>0</v>
      </c>
      <c r="V431" s="2">
        <v>0</v>
      </c>
      <c r="W431" s="2">
        <v>0</v>
      </c>
      <c r="X431" s="2">
        <v>0</v>
      </c>
      <c r="Y431" s="2">
        <v>0</v>
      </c>
      <c r="Z431" s="2">
        <v>0</v>
      </c>
      <c r="AA431" s="3" t="s">
        <v>279</v>
      </c>
      <c r="AB431" s="3" t="s">
        <v>279</v>
      </c>
      <c r="AC431" s="3" t="s">
        <v>288</v>
      </c>
      <c r="AD431" s="3" t="s">
        <v>270</v>
      </c>
      <c r="AE431" s="3" t="s">
        <v>166</v>
      </c>
      <c r="AF431" s="3" t="s">
        <v>166</v>
      </c>
      <c r="AG431" s="3" t="s">
        <v>24</v>
      </c>
      <c r="AH431" s="3" t="s">
        <v>166</v>
      </c>
      <c r="AI431" s="3" t="s">
        <v>4890</v>
      </c>
      <c r="AJ431" s="3" t="s">
        <v>5950</v>
      </c>
      <c r="AK431" s="3" t="s">
        <v>5951</v>
      </c>
      <c r="AL431" s="3" t="s">
        <v>288</v>
      </c>
      <c r="AM431" s="3" t="s">
        <v>4928</v>
      </c>
      <c r="AN431" s="3" t="s">
        <v>4894</v>
      </c>
      <c r="AO431" s="3" t="s">
        <v>4895</v>
      </c>
      <c r="AP431" s="3" t="s">
        <v>279</v>
      </c>
      <c r="AQ431" s="4"/>
      <c r="AR431" s="4"/>
      <c r="AS431" s="3" t="s">
        <v>599</v>
      </c>
      <c r="AT431" s="4"/>
      <c r="AU431" s="3" t="s">
        <v>166</v>
      </c>
      <c r="AV431" s="2">
        <v>0</v>
      </c>
      <c r="AW431" s="2">
        <v>0</v>
      </c>
      <c r="AX431" s="4"/>
      <c r="AY431" s="2">
        <v>0</v>
      </c>
      <c r="AZ431" s="2">
        <v>0</v>
      </c>
      <c r="BA431" s="8">
        <v>3.1</v>
      </c>
      <c r="BB431" s="3" t="s">
        <v>2618</v>
      </c>
      <c r="BC431" s="8">
        <v>0.5</v>
      </c>
    </row>
    <row r="432" ht="15" spans="1:55">
      <c r="A432" s="2">
        <v>431</v>
      </c>
      <c r="B432" s="3" t="s">
        <v>4885</v>
      </c>
      <c r="C432" s="3" t="s">
        <v>4886</v>
      </c>
      <c r="D432" s="3" t="s">
        <v>4887</v>
      </c>
      <c r="E432" s="3" t="s">
        <v>4902</v>
      </c>
      <c r="F432" s="3" t="s">
        <v>5697</v>
      </c>
      <c r="G432" s="3" t="s">
        <v>5698</v>
      </c>
      <c r="H432" s="4"/>
      <c r="I432" s="3" t="s">
        <v>5952</v>
      </c>
      <c r="J432" s="3" t="s">
        <v>4889</v>
      </c>
      <c r="K432" s="2">
        <v>350000</v>
      </c>
      <c r="L432" s="2">
        <v>0</v>
      </c>
      <c r="M432" s="5">
        <v>44769</v>
      </c>
      <c r="N432" s="5">
        <v>45134</v>
      </c>
      <c r="O432" s="2">
        <v>5</v>
      </c>
      <c r="P432" s="7">
        <v>17131.84</v>
      </c>
      <c r="Q432" s="2">
        <v>0</v>
      </c>
      <c r="R432" s="2">
        <v>0</v>
      </c>
      <c r="S432" s="2">
        <v>0</v>
      </c>
      <c r="T432" s="2">
        <v>0</v>
      </c>
      <c r="U432" s="2">
        <v>0</v>
      </c>
      <c r="V432" s="2">
        <v>0</v>
      </c>
      <c r="W432" s="2">
        <v>0</v>
      </c>
      <c r="X432" s="2">
        <v>0</v>
      </c>
      <c r="Y432" s="2">
        <v>0</v>
      </c>
      <c r="Z432" s="2">
        <v>0</v>
      </c>
      <c r="AA432" s="3" t="s">
        <v>279</v>
      </c>
      <c r="AB432" s="3" t="s">
        <v>279</v>
      </c>
      <c r="AC432" s="3" t="s">
        <v>4939</v>
      </c>
      <c r="AD432" s="3" t="s">
        <v>1333</v>
      </c>
      <c r="AE432" s="3" t="s">
        <v>24</v>
      </c>
      <c r="AF432" s="3" t="s">
        <v>166</v>
      </c>
      <c r="AG432" s="3" t="s">
        <v>24</v>
      </c>
      <c r="AH432" s="3" t="s">
        <v>166</v>
      </c>
      <c r="AI432" s="3" t="s">
        <v>4906</v>
      </c>
      <c r="AJ432" s="3" t="s">
        <v>5953</v>
      </c>
      <c r="AK432" s="3" t="s">
        <v>5954</v>
      </c>
      <c r="AL432" s="3" t="s">
        <v>4939</v>
      </c>
      <c r="AM432" s="3" t="s">
        <v>5955</v>
      </c>
      <c r="AN432" s="3" t="s">
        <v>4894</v>
      </c>
      <c r="AO432" s="3" t="s">
        <v>4910</v>
      </c>
      <c r="AP432" s="3" t="s">
        <v>279</v>
      </c>
      <c r="AQ432" s="4"/>
      <c r="AR432" s="4"/>
      <c r="AS432" s="3" t="s">
        <v>1050</v>
      </c>
      <c r="AT432" s="4"/>
      <c r="AU432" s="3" t="s">
        <v>166</v>
      </c>
      <c r="AV432" s="2">
        <v>0</v>
      </c>
      <c r="AW432" s="4"/>
      <c r="AX432" s="4"/>
      <c r="AY432" s="2">
        <v>0</v>
      </c>
      <c r="AZ432" s="2">
        <v>0</v>
      </c>
      <c r="BA432" s="8">
        <v>3.7</v>
      </c>
      <c r="BB432" s="3" t="s">
        <v>268</v>
      </c>
      <c r="BC432" s="8">
        <v>1.3</v>
      </c>
    </row>
    <row r="433" ht="15" spans="1:55">
      <c r="A433" s="2">
        <v>432</v>
      </c>
      <c r="B433" s="3" t="s">
        <v>4885</v>
      </c>
      <c r="C433" s="3" t="s">
        <v>4886</v>
      </c>
      <c r="D433" s="3" t="s">
        <v>4960</v>
      </c>
      <c r="E433" s="3" t="s">
        <v>4961</v>
      </c>
      <c r="F433" s="3" t="s">
        <v>5956</v>
      </c>
      <c r="G433" s="3" t="s">
        <v>5957</v>
      </c>
      <c r="H433" s="4"/>
      <c r="I433" s="3" t="s">
        <v>5958</v>
      </c>
      <c r="J433" s="3" t="s">
        <v>4889</v>
      </c>
      <c r="K433" s="2">
        <v>350000</v>
      </c>
      <c r="L433" s="7">
        <v>277863.49</v>
      </c>
      <c r="M433" s="5">
        <v>44774</v>
      </c>
      <c r="N433" s="5">
        <v>48427</v>
      </c>
      <c r="O433" s="6">
        <v>5.15</v>
      </c>
      <c r="P433" s="7">
        <v>46900.38</v>
      </c>
      <c r="Q433" s="2">
        <v>0</v>
      </c>
      <c r="R433" s="2">
        <v>0</v>
      </c>
      <c r="S433" s="2">
        <v>0</v>
      </c>
      <c r="T433" s="2">
        <v>0</v>
      </c>
      <c r="U433" s="2">
        <v>0</v>
      </c>
      <c r="V433" s="2">
        <v>0</v>
      </c>
      <c r="W433" s="2">
        <v>0</v>
      </c>
      <c r="X433" s="2">
        <v>0</v>
      </c>
      <c r="Y433" s="2">
        <v>0</v>
      </c>
      <c r="Z433" s="2">
        <v>0</v>
      </c>
      <c r="AA433" s="3" t="s">
        <v>279</v>
      </c>
      <c r="AB433" s="3" t="s">
        <v>279</v>
      </c>
      <c r="AC433" s="3" t="s">
        <v>4946</v>
      </c>
      <c r="AD433" s="3" t="s">
        <v>1333</v>
      </c>
      <c r="AE433" s="3" t="s">
        <v>24</v>
      </c>
      <c r="AF433" s="3" t="s">
        <v>166</v>
      </c>
      <c r="AG433" s="3" t="s">
        <v>24</v>
      </c>
      <c r="AH433" s="3" t="s">
        <v>166</v>
      </c>
      <c r="AI433" s="3" t="s">
        <v>5082</v>
      </c>
      <c r="AJ433" s="3" t="s">
        <v>4983</v>
      </c>
      <c r="AK433" s="3" t="s">
        <v>4984</v>
      </c>
      <c r="AL433" s="3" t="s">
        <v>1566</v>
      </c>
      <c r="AM433" s="3" t="s">
        <v>4985</v>
      </c>
      <c r="AN433" s="3" t="s">
        <v>4894</v>
      </c>
      <c r="AO433" s="3" t="s">
        <v>4967</v>
      </c>
      <c r="AP433" s="3" t="s">
        <v>279</v>
      </c>
      <c r="AQ433" s="4"/>
      <c r="AR433" s="4"/>
      <c r="AS433" s="3" t="s">
        <v>1050</v>
      </c>
      <c r="AT433" s="4"/>
      <c r="AU433" s="3" t="s">
        <v>166</v>
      </c>
      <c r="AV433" s="2">
        <v>0</v>
      </c>
      <c r="AW433" s="4"/>
      <c r="AX433" s="4"/>
      <c r="AY433" s="2">
        <v>0</v>
      </c>
      <c r="AZ433" s="2">
        <v>0</v>
      </c>
      <c r="BA433" s="8">
        <v>3.6</v>
      </c>
      <c r="BB433" s="3" t="s">
        <v>2618</v>
      </c>
      <c r="BC433" s="8">
        <v>1.55</v>
      </c>
    </row>
    <row r="434" ht="15" spans="1:55">
      <c r="A434" s="2">
        <v>433</v>
      </c>
      <c r="B434" s="3" t="s">
        <v>4885</v>
      </c>
      <c r="C434" s="3" t="s">
        <v>4886</v>
      </c>
      <c r="D434" s="3" t="s">
        <v>4887</v>
      </c>
      <c r="E434" s="3" t="s">
        <v>4902</v>
      </c>
      <c r="F434" s="3" t="s">
        <v>5717</v>
      </c>
      <c r="G434" s="3" t="s">
        <v>5718</v>
      </c>
      <c r="H434" s="4"/>
      <c r="I434" s="3" t="s">
        <v>5959</v>
      </c>
      <c r="J434" s="3" t="s">
        <v>4889</v>
      </c>
      <c r="K434" s="2">
        <v>500000</v>
      </c>
      <c r="L434" s="2">
        <v>0</v>
      </c>
      <c r="M434" s="5">
        <v>44775</v>
      </c>
      <c r="N434" s="5">
        <v>45140</v>
      </c>
      <c r="O434" s="2">
        <v>5</v>
      </c>
      <c r="P434" s="7">
        <v>24474.12</v>
      </c>
      <c r="Q434" s="2">
        <v>0</v>
      </c>
      <c r="R434" s="2">
        <v>0</v>
      </c>
      <c r="S434" s="2">
        <v>0</v>
      </c>
      <c r="T434" s="2">
        <v>0</v>
      </c>
      <c r="U434" s="2">
        <v>0</v>
      </c>
      <c r="V434" s="2">
        <v>0</v>
      </c>
      <c r="W434" s="2">
        <v>0</v>
      </c>
      <c r="X434" s="2">
        <v>0</v>
      </c>
      <c r="Y434" s="2">
        <v>0</v>
      </c>
      <c r="Z434" s="2">
        <v>0</v>
      </c>
      <c r="AA434" s="3" t="s">
        <v>279</v>
      </c>
      <c r="AB434" s="3" t="s">
        <v>279</v>
      </c>
      <c r="AC434" s="3" t="s">
        <v>4939</v>
      </c>
      <c r="AD434" s="3" t="s">
        <v>1333</v>
      </c>
      <c r="AE434" s="3" t="s">
        <v>24</v>
      </c>
      <c r="AF434" s="3" t="s">
        <v>166</v>
      </c>
      <c r="AG434" s="3" t="s">
        <v>24</v>
      </c>
      <c r="AH434" s="3" t="s">
        <v>166</v>
      </c>
      <c r="AI434" s="3" t="s">
        <v>4906</v>
      </c>
      <c r="AJ434" s="3" t="s">
        <v>5355</v>
      </c>
      <c r="AK434" s="3" t="s">
        <v>5356</v>
      </c>
      <c r="AL434" s="3" t="s">
        <v>4939</v>
      </c>
      <c r="AM434" s="3" t="s">
        <v>272</v>
      </c>
      <c r="AN434" s="3" t="s">
        <v>4894</v>
      </c>
      <c r="AO434" s="3" t="s">
        <v>4910</v>
      </c>
      <c r="AP434" s="3" t="s">
        <v>279</v>
      </c>
      <c r="AQ434" s="4"/>
      <c r="AR434" s="4"/>
      <c r="AS434" s="3" t="s">
        <v>1050</v>
      </c>
      <c r="AT434" s="4"/>
      <c r="AU434" s="3" t="s">
        <v>166</v>
      </c>
      <c r="AV434" s="2">
        <v>0</v>
      </c>
      <c r="AW434" s="4"/>
      <c r="AX434" s="4"/>
      <c r="AY434" s="2">
        <v>0</v>
      </c>
      <c r="AZ434" s="2">
        <v>0</v>
      </c>
      <c r="BA434" s="8">
        <v>3.7</v>
      </c>
      <c r="BB434" s="3" t="s">
        <v>268</v>
      </c>
      <c r="BC434" s="8">
        <v>1.3</v>
      </c>
    </row>
    <row r="435" ht="15" spans="1:55">
      <c r="A435" s="2">
        <v>434</v>
      </c>
      <c r="B435" s="3" t="s">
        <v>4885</v>
      </c>
      <c r="C435" s="3" t="s">
        <v>4886</v>
      </c>
      <c r="D435" s="3" t="s">
        <v>4887</v>
      </c>
      <c r="E435" s="3" t="s">
        <v>4902</v>
      </c>
      <c r="F435" s="3" t="s">
        <v>5960</v>
      </c>
      <c r="G435" s="3" t="s">
        <v>5961</v>
      </c>
      <c r="H435" s="4"/>
      <c r="I435" s="3" t="s">
        <v>5962</v>
      </c>
      <c r="J435" s="3" t="s">
        <v>4889</v>
      </c>
      <c r="K435" s="2">
        <v>200000</v>
      </c>
      <c r="L435" s="2">
        <v>0</v>
      </c>
      <c r="M435" s="5">
        <v>44775</v>
      </c>
      <c r="N435" s="5">
        <v>45140</v>
      </c>
      <c r="O435" s="6">
        <v>6.5</v>
      </c>
      <c r="P435" s="7">
        <v>12586.27</v>
      </c>
      <c r="Q435" s="2">
        <v>0</v>
      </c>
      <c r="R435" s="2">
        <v>0</v>
      </c>
      <c r="S435" s="2">
        <v>0</v>
      </c>
      <c r="T435" s="2">
        <v>0</v>
      </c>
      <c r="U435" s="2">
        <v>0</v>
      </c>
      <c r="V435" s="2">
        <v>0</v>
      </c>
      <c r="W435" s="2">
        <v>0</v>
      </c>
      <c r="X435" s="2">
        <v>0</v>
      </c>
      <c r="Y435" s="2">
        <v>0</v>
      </c>
      <c r="Z435" s="2">
        <v>0</v>
      </c>
      <c r="AA435" s="3" t="s">
        <v>279</v>
      </c>
      <c r="AB435" s="3" t="s">
        <v>279</v>
      </c>
      <c r="AC435" s="3" t="s">
        <v>1566</v>
      </c>
      <c r="AD435" s="3" t="s">
        <v>1333</v>
      </c>
      <c r="AE435" s="3" t="s">
        <v>24</v>
      </c>
      <c r="AF435" s="3" t="s">
        <v>166</v>
      </c>
      <c r="AG435" s="3" t="s">
        <v>24</v>
      </c>
      <c r="AH435" s="3" t="s">
        <v>166</v>
      </c>
      <c r="AI435" s="3" t="s">
        <v>4906</v>
      </c>
      <c r="AJ435" s="3" t="s">
        <v>5145</v>
      </c>
      <c r="AK435" s="3" t="s">
        <v>5146</v>
      </c>
      <c r="AL435" s="3" t="s">
        <v>288</v>
      </c>
      <c r="AM435" s="3" t="s">
        <v>4909</v>
      </c>
      <c r="AN435" s="3" t="s">
        <v>4894</v>
      </c>
      <c r="AO435" s="3" t="s">
        <v>4910</v>
      </c>
      <c r="AP435" s="3" t="s">
        <v>279</v>
      </c>
      <c r="AQ435" s="4"/>
      <c r="AR435" s="4"/>
      <c r="AS435" s="3" t="s">
        <v>1050</v>
      </c>
      <c r="AT435" s="4"/>
      <c r="AU435" s="3" t="s">
        <v>166</v>
      </c>
      <c r="AV435" s="2">
        <v>0</v>
      </c>
      <c r="AW435" s="4"/>
      <c r="AX435" s="4"/>
      <c r="AY435" s="2">
        <v>0</v>
      </c>
      <c r="AZ435" s="2">
        <v>0</v>
      </c>
      <c r="BA435" s="8">
        <v>3.7</v>
      </c>
      <c r="BB435" s="3" t="s">
        <v>268</v>
      </c>
      <c r="BC435" s="8">
        <v>2.8</v>
      </c>
    </row>
    <row r="436" ht="15" spans="1:55">
      <c r="A436" s="2">
        <v>435</v>
      </c>
      <c r="B436" s="3" t="s">
        <v>4885</v>
      </c>
      <c r="C436" s="3" t="s">
        <v>4886</v>
      </c>
      <c r="D436" s="3" t="s">
        <v>4887</v>
      </c>
      <c r="E436" s="3" t="s">
        <v>4902</v>
      </c>
      <c r="F436" s="3" t="s">
        <v>5083</v>
      </c>
      <c r="G436" s="3" t="s">
        <v>5084</v>
      </c>
      <c r="H436" s="4"/>
      <c r="I436" s="3" t="s">
        <v>5963</v>
      </c>
      <c r="J436" s="3" t="s">
        <v>4889</v>
      </c>
      <c r="K436" s="2">
        <v>300000</v>
      </c>
      <c r="L436" s="2">
        <v>0</v>
      </c>
      <c r="M436" s="5">
        <v>44776</v>
      </c>
      <c r="N436" s="5">
        <v>45141</v>
      </c>
      <c r="O436" s="6">
        <v>7.48</v>
      </c>
      <c r="P436" s="7">
        <v>18942.05</v>
      </c>
      <c r="Q436" s="2">
        <v>0</v>
      </c>
      <c r="R436" s="2">
        <v>0</v>
      </c>
      <c r="S436" s="2">
        <v>0</v>
      </c>
      <c r="T436" s="2">
        <v>0</v>
      </c>
      <c r="U436" s="2">
        <v>0</v>
      </c>
      <c r="V436" s="2">
        <v>0</v>
      </c>
      <c r="W436" s="2">
        <v>0</v>
      </c>
      <c r="X436" s="2">
        <v>0</v>
      </c>
      <c r="Y436" s="2">
        <v>0</v>
      </c>
      <c r="Z436" s="2">
        <v>0</v>
      </c>
      <c r="AA436" s="3" t="s">
        <v>279</v>
      </c>
      <c r="AB436" s="3" t="s">
        <v>279</v>
      </c>
      <c r="AC436" s="3" t="s">
        <v>288</v>
      </c>
      <c r="AD436" s="3" t="s">
        <v>1333</v>
      </c>
      <c r="AE436" s="3" t="s">
        <v>24</v>
      </c>
      <c r="AF436" s="3" t="s">
        <v>166</v>
      </c>
      <c r="AG436" s="3" t="s">
        <v>24</v>
      </c>
      <c r="AH436" s="3" t="s">
        <v>166</v>
      </c>
      <c r="AI436" s="3" t="s">
        <v>4906</v>
      </c>
      <c r="AJ436" s="3" t="s">
        <v>5005</v>
      </c>
      <c r="AK436" s="3" t="s">
        <v>5006</v>
      </c>
      <c r="AL436" s="3" t="s">
        <v>288</v>
      </c>
      <c r="AM436" s="3" t="s">
        <v>4909</v>
      </c>
      <c r="AN436" s="3" t="s">
        <v>4894</v>
      </c>
      <c r="AO436" s="3" t="s">
        <v>4910</v>
      </c>
      <c r="AP436" s="3" t="s">
        <v>279</v>
      </c>
      <c r="AQ436" s="4"/>
      <c r="AR436" s="4"/>
      <c r="AS436" s="3" t="s">
        <v>1050</v>
      </c>
      <c r="AT436" s="4"/>
      <c r="AU436" s="3" t="s">
        <v>166</v>
      </c>
      <c r="AV436" s="2">
        <v>0</v>
      </c>
      <c r="AW436" s="4"/>
      <c r="AX436" s="4"/>
      <c r="AY436" s="2">
        <v>0</v>
      </c>
      <c r="AZ436" s="2">
        <v>0</v>
      </c>
      <c r="BA436" s="8">
        <v>3.7</v>
      </c>
      <c r="BB436" s="3" t="s">
        <v>268</v>
      </c>
      <c r="BC436" s="8">
        <v>3.78</v>
      </c>
    </row>
    <row r="437" ht="15" spans="1:55">
      <c r="A437" s="2">
        <v>436</v>
      </c>
      <c r="B437" s="3" t="s">
        <v>4885</v>
      </c>
      <c r="C437" s="3" t="s">
        <v>4886</v>
      </c>
      <c r="D437" s="3" t="s">
        <v>4887</v>
      </c>
      <c r="E437" s="3" t="s">
        <v>5650</v>
      </c>
      <c r="F437" s="3" t="s">
        <v>5083</v>
      </c>
      <c r="G437" s="3" t="s">
        <v>5084</v>
      </c>
      <c r="H437" s="4"/>
      <c r="I437" s="3" t="s">
        <v>5964</v>
      </c>
      <c r="J437" s="3" t="s">
        <v>4889</v>
      </c>
      <c r="K437" s="2">
        <v>300000</v>
      </c>
      <c r="L437" s="2">
        <v>0</v>
      </c>
      <c r="M437" s="5">
        <v>44776</v>
      </c>
      <c r="N437" s="5">
        <v>45141</v>
      </c>
      <c r="O437" s="6">
        <v>7.48</v>
      </c>
      <c r="P437" s="7">
        <v>18942.05</v>
      </c>
      <c r="Q437" s="2">
        <v>0</v>
      </c>
      <c r="R437" s="2">
        <v>0</v>
      </c>
      <c r="S437" s="2">
        <v>0</v>
      </c>
      <c r="T437" s="2">
        <v>0</v>
      </c>
      <c r="U437" s="2">
        <v>0</v>
      </c>
      <c r="V437" s="2">
        <v>0</v>
      </c>
      <c r="W437" s="2">
        <v>0</v>
      </c>
      <c r="X437" s="2">
        <v>0</v>
      </c>
      <c r="Y437" s="2">
        <v>0</v>
      </c>
      <c r="Z437" s="2">
        <v>0</v>
      </c>
      <c r="AA437" s="3" t="s">
        <v>279</v>
      </c>
      <c r="AB437" s="3" t="s">
        <v>279</v>
      </c>
      <c r="AC437" s="3" t="s">
        <v>288</v>
      </c>
      <c r="AD437" s="3" t="s">
        <v>553</v>
      </c>
      <c r="AE437" s="3" t="s">
        <v>166</v>
      </c>
      <c r="AF437" s="3" t="s">
        <v>166</v>
      </c>
      <c r="AG437" s="3" t="s">
        <v>166</v>
      </c>
      <c r="AH437" s="3" t="s">
        <v>24</v>
      </c>
      <c r="AI437" s="3" t="s">
        <v>4906</v>
      </c>
      <c r="AJ437" s="3" t="s">
        <v>5005</v>
      </c>
      <c r="AK437" s="3" t="s">
        <v>5006</v>
      </c>
      <c r="AL437" s="3" t="s">
        <v>288</v>
      </c>
      <c r="AM437" s="3" t="s">
        <v>4909</v>
      </c>
      <c r="AN437" s="3" t="s">
        <v>4894</v>
      </c>
      <c r="AO437" s="3" t="s">
        <v>4910</v>
      </c>
      <c r="AP437" s="3" t="s">
        <v>279</v>
      </c>
      <c r="AQ437" s="4"/>
      <c r="AR437" s="4"/>
      <c r="AS437" s="3" t="s">
        <v>1050</v>
      </c>
      <c r="AT437" s="4"/>
      <c r="AU437" s="3" t="s">
        <v>166</v>
      </c>
      <c r="AV437" s="2">
        <v>0</v>
      </c>
      <c r="AW437" s="4"/>
      <c r="AX437" s="4"/>
      <c r="AY437" s="2">
        <v>0</v>
      </c>
      <c r="AZ437" s="2">
        <v>0</v>
      </c>
      <c r="BA437" s="8">
        <v>3.7</v>
      </c>
      <c r="BB437" s="3" t="s">
        <v>268</v>
      </c>
      <c r="BC437" s="8">
        <v>3.78</v>
      </c>
    </row>
    <row r="438" ht="15" spans="1:55">
      <c r="A438" s="2">
        <v>437</v>
      </c>
      <c r="B438" s="3" t="s">
        <v>4885</v>
      </c>
      <c r="C438" s="3" t="s">
        <v>4886</v>
      </c>
      <c r="D438" s="3" t="s">
        <v>4887</v>
      </c>
      <c r="E438" s="3" t="s">
        <v>4935</v>
      </c>
      <c r="F438" s="3" t="s">
        <v>5965</v>
      </c>
      <c r="G438" s="3" t="s">
        <v>5966</v>
      </c>
      <c r="H438" s="4"/>
      <c r="I438" s="3" t="s">
        <v>5967</v>
      </c>
      <c r="J438" s="3" t="s">
        <v>4889</v>
      </c>
      <c r="K438" s="2">
        <v>600000</v>
      </c>
      <c r="L438" s="2">
        <v>0</v>
      </c>
      <c r="M438" s="5">
        <v>44777</v>
      </c>
      <c r="N438" s="5">
        <v>45873</v>
      </c>
      <c r="O438" s="6">
        <v>5.25</v>
      </c>
      <c r="P438" s="7">
        <v>64649.43</v>
      </c>
      <c r="Q438" s="2">
        <v>0</v>
      </c>
      <c r="R438" s="2">
        <v>0</v>
      </c>
      <c r="S438" s="2">
        <v>0</v>
      </c>
      <c r="T438" s="2">
        <v>0</v>
      </c>
      <c r="U438" s="2">
        <v>0</v>
      </c>
      <c r="V438" s="2">
        <v>0</v>
      </c>
      <c r="W438" s="2">
        <v>0</v>
      </c>
      <c r="X438" s="2">
        <v>0</v>
      </c>
      <c r="Y438" s="2">
        <v>0</v>
      </c>
      <c r="Z438" s="2">
        <v>0</v>
      </c>
      <c r="AA438" s="3" t="s">
        <v>279</v>
      </c>
      <c r="AB438" s="3" t="s">
        <v>279</v>
      </c>
      <c r="AC438" s="3" t="s">
        <v>288</v>
      </c>
      <c r="AD438" s="3" t="s">
        <v>1333</v>
      </c>
      <c r="AE438" s="3" t="s">
        <v>24</v>
      </c>
      <c r="AF438" s="3" t="s">
        <v>166</v>
      </c>
      <c r="AG438" s="3" t="s">
        <v>24</v>
      </c>
      <c r="AH438" s="3" t="s">
        <v>166</v>
      </c>
      <c r="AI438" s="3" t="s">
        <v>4890</v>
      </c>
      <c r="AJ438" s="3" t="s">
        <v>5968</v>
      </c>
      <c r="AK438" s="3" t="s">
        <v>5969</v>
      </c>
      <c r="AL438" s="3" t="s">
        <v>1566</v>
      </c>
      <c r="AM438" s="3" t="s">
        <v>4959</v>
      </c>
      <c r="AN438" s="3" t="s">
        <v>4894</v>
      </c>
      <c r="AO438" s="3" t="s">
        <v>4910</v>
      </c>
      <c r="AP438" s="3" t="s">
        <v>279</v>
      </c>
      <c r="AQ438" s="4"/>
      <c r="AR438" s="4"/>
      <c r="AS438" s="3" t="s">
        <v>599</v>
      </c>
      <c r="AT438" s="4"/>
      <c r="AU438" s="3" t="s">
        <v>166</v>
      </c>
      <c r="AV438" s="2">
        <v>0</v>
      </c>
      <c r="AW438" s="4"/>
      <c r="AX438" s="4"/>
      <c r="AY438" s="2">
        <v>0</v>
      </c>
      <c r="AZ438" s="2">
        <v>0</v>
      </c>
      <c r="BA438" s="8">
        <v>3.45</v>
      </c>
      <c r="BB438" s="3" t="s">
        <v>2618</v>
      </c>
      <c r="BC438" s="8">
        <v>1.8</v>
      </c>
    </row>
    <row r="439" ht="15" spans="1:55">
      <c r="A439" s="2">
        <v>438</v>
      </c>
      <c r="B439" s="3" t="s">
        <v>4885</v>
      </c>
      <c r="C439" s="3" t="s">
        <v>4886</v>
      </c>
      <c r="D439" s="3" t="s">
        <v>4887</v>
      </c>
      <c r="E439" s="3" t="s">
        <v>4902</v>
      </c>
      <c r="F439" s="3" t="s">
        <v>5712</v>
      </c>
      <c r="G439" s="3" t="s">
        <v>5713</v>
      </c>
      <c r="H439" s="4"/>
      <c r="I439" s="3" t="s">
        <v>5970</v>
      </c>
      <c r="J439" s="3" t="s">
        <v>4889</v>
      </c>
      <c r="K439" s="2">
        <v>1500000</v>
      </c>
      <c r="L439" s="2">
        <v>0</v>
      </c>
      <c r="M439" s="5">
        <v>44783</v>
      </c>
      <c r="N439" s="5">
        <v>45148</v>
      </c>
      <c r="O439" s="2">
        <v>6</v>
      </c>
      <c r="P439" s="7">
        <v>88211.69</v>
      </c>
      <c r="Q439" s="2">
        <v>0</v>
      </c>
      <c r="R439" s="2">
        <v>0</v>
      </c>
      <c r="S439" s="2">
        <v>0</v>
      </c>
      <c r="T439" s="2">
        <v>0</v>
      </c>
      <c r="U439" s="2">
        <v>0</v>
      </c>
      <c r="V439" s="2">
        <v>0</v>
      </c>
      <c r="W439" s="2">
        <v>0</v>
      </c>
      <c r="X439" s="2">
        <v>0</v>
      </c>
      <c r="Y439" s="2">
        <v>0</v>
      </c>
      <c r="Z439" s="2">
        <v>0</v>
      </c>
      <c r="AA439" s="3" t="s">
        <v>4897</v>
      </c>
      <c r="AB439" s="3" t="s">
        <v>279</v>
      </c>
      <c r="AC439" s="3" t="s">
        <v>288</v>
      </c>
      <c r="AD439" s="3" t="s">
        <v>1333</v>
      </c>
      <c r="AE439" s="3" t="s">
        <v>24</v>
      </c>
      <c r="AF439" s="3" t="s">
        <v>166</v>
      </c>
      <c r="AG439" s="3" t="s">
        <v>24</v>
      </c>
      <c r="AH439" s="3" t="s">
        <v>166</v>
      </c>
      <c r="AI439" s="3" t="s">
        <v>4906</v>
      </c>
      <c r="AJ439" s="3" t="s">
        <v>5715</v>
      </c>
      <c r="AK439" s="3" t="s">
        <v>5716</v>
      </c>
      <c r="AL439" s="3" t="s">
        <v>288</v>
      </c>
      <c r="AM439" s="3" t="s">
        <v>4909</v>
      </c>
      <c r="AN439" s="3" t="s">
        <v>4894</v>
      </c>
      <c r="AO439" s="3" t="s">
        <v>4910</v>
      </c>
      <c r="AP439" s="3" t="s">
        <v>279</v>
      </c>
      <c r="AQ439" s="4"/>
      <c r="AR439" s="4"/>
      <c r="AS439" s="3" t="s">
        <v>1050</v>
      </c>
      <c r="AT439" s="4"/>
      <c r="AU439" s="3" t="s">
        <v>166</v>
      </c>
      <c r="AV439" s="2">
        <v>0</v>
      </c>
      <c r="AW439" s="4"/>
      <c r="AX439" s="4"/>
      <c r="AY439" s="2">
        <v>0</v>
      </c>
      <c r="AZ439" s="2">
        <v>0</v>
      </c>
      <c r="BA439" s="8">
        <v>3.7</v>
      </c>
      <c r="BB439" s="3" t="s">
        <v>268</v>
      </c>
      <c r="BC439" s="8">
        <v>2.3</v>
      </c>
    </row>
    <row r="440" ht="15" spans="1:55">
      <c r="A440" s="2">
        <v>439</v>
      </c>
      <c r="B440" s="3" t="s">
        <v>4885</v>
      </c>
      <c r="C440" s="3" t="s">
        <v>4886</v>
      </c>
      <c r="D440" s="3" t="s">
        <v>4887</v>
      </c>
      <c r="E440" s="3" t="s">
        <v>4888</v>
      </c>
      <c r="F440" s="3" t="s">
        <v>5971</v>
      </c>
      <c r="G440" s="3" t="s">
        <v>5972</v>
      </c>
      <c r="H440" s="4"/>
      <c r="I440" s="3" t="s">
        <v>5973</v>
      </c>
      <c r="J440" s="3" t="s">
        <v>4889</v>
      </c>
      <c r="K440" s="2">
        <v>300000</v>
      </c>
      <c r="L440" s="7">
        <v>43859.88</v>
      </c>
      <c r="M440" s="5">
        <v>44783</v>
      </c>
      <c r="N440" s="5">
        <v>45879</v>
      </c>
      <c r="O440" s="6">
        <v>3.6</v>
      </c>
      <c r="P440" s="7">
        <v>18536.25</v>
      </c>
      <c r="Q440" s="2">
        <v>0</v>
      </c>
      <c r="R440" s="2">
        <v>0</v>
      </c>
      <c r="S440" s="2">
        <v>0</v>
      </c>
      <c r="T440" s="2">
        <v>0</v>
      </c>
      <c r="U440" s="2">
        <v>0</v>
      </c>
      <c r="V440" s="2">
        <v>0</v>
      </c>
      <c r="W440" s="2">
        <v>0</v>
      </c>
      <c r="X440" s="2">
        <v>0</v>
      </c>
      <c r="Y440" s="2">
        <v>0</v>
      </c>
      <c r="Z440" s="2">
        <v>0</v>
      </c>
      <c r="AA440" s="3" t="s">
        <v>279</v>
      </c>
      <c r="AB440" s="3" t="s">
        <v>279</v>
      </c>
      <c r="AC440" s="3" t="s">
        <v>288</v>
      </c>
      <c r="AD440" s="3" t="s">
        <v>270</v>
      </c>
      <c r="AE440" s="3" t="s">
        <v>166</v>
      </c>
      <c r="AF440" s="3" t="s">
        <v>166</v>
      </c>
      <c r="AG440" s="3" t="s">
        <v>24</v>
      </c>
      <c r="AH440" s="3" t="s">
        <v>166</v>
      </c>
      <c r="AI440" s="3" t="s">
        <v>4890</v>
      </c>
      <c r="AJ440" s="3" t="s">
        <v>5005</v>
      </c>
      <c r="AK440" s="3" t="s">
        <v>5006</v>
      </c>
      <c r="AL440" s="3" t="s">
        <v>288</v>
      </c>
      <c r="AM440" s="3" t="s">
        <v>4909</v>
      </c>
      <c r="AN440" s="3" t="s">
        <v>4894</v>
      </c>
      <c r="AO440" s="3" t="s">
        <v>4895</v>
      </c>
      <c r="AP440" s="3" t="s">
        <v>279</v>
      </c>
      <c r="AQ440" s="4"/>
      <c r="AR440" s="4"/>
      <c r="AS440" s="3" t="s">
        <v>599</v>
      </c>
      <c r="AT440" s="4"/>
      <c r="AU440" s="3" t="s">
        <v>166</v>
      </c>
      <c r="AV440" s="2">
        <v>0</v>
      </c>
      <c r="AW440" s="4"/>
      <c r="AX440" s="4"/>
      <c r="AY440" s="2">
        <v>0</v>
      </c>
      <c r="AZ440" s="2">
        <v>0</v>
      </c>
      <c r="BA440" s="8">
        <v>3.1</v>
      </c>
      <c r="BB440" s="3" t="s">
        <v>2618</v>
      </c>
      <c r="BC440" s="8">
        <v>0.5</v>
      </c>
    </row>
    <row r="441" ht="15" spans="1:55">
      <c r="A441" s="2">
        <v>440</v>
      </c>
      <c r="B441" s="3" t="s">
        <v>4885</v>
      </c>
      <c r="C441" s="3" t="s">
        <v>4886</v>
      </c>
      <c r="D441" s="3" t="s">
        <v>4887</v>
      </c>
      <c r="E441" s="3" t="s">
        <v>4902</v>
      </c>
      <c r="F441" s="3" t="s">
        <v>5102</v>
      </c>
      <c r="G441" s="3" t="s">
        <v>5103</v>
      </c>
      <c r="H441" s="4"/>
      <c r="I441" s="3" t="s">
        <v>5974</v>
      </c>
      <c r="J441" s="3" t="s">
        <v>4889</v>
      </c>
      <c r="K441" s="2">
        <v>1500000</v>
      </c>
      <c r="L441" s="2">
        <v>0</v>
      </c>
      <c r="M441" s="5">
        <v>44785</v>
      </c>
      <c r="N441" s="5">
        <v>45150</v>
      </c>
      <c r="O441" s="2">
        <v>5</v>
      </c>
      <c r="P441" s="7">
        <v>73826.82</v>
      </c>
      <c r="Q441" s="2">
        <v>0</v>
      </c>
      <c r="R441" s="2">
        <v>0</v>
      </c>
      <c r="S441" s="2">
        <v>0</v>
      </c>
      <c r="T441" s="2">
        <v>0</v>
      </c>
      <c r="U441" s="2">
        <v>0</v>
      </c>
      <c r="V441" s="2">
        <v>0</v>
      </c>
      <c r="W441" s="2">
        <v>0</v>
      </c>
      <c r="X441" s="2">
        <v>0</v>
      </c>
      <c r="Y441" s="2">
        <v>0</v>
      </c>
      <c r="Z441" s="2">
        <v>0</v>
      </c>
      <c r="AA441" s="3" t="s">
        <v>279</v>
      </c>
      <c r="AB441" s="3" t="s">
        <v>279</v>
      </c>
      <c r="AC441" s="3" t="s">
        <v>4932</v>
      </c>
      <c r="AD441" s="3" t="s">
        <v>1333</v>
      </c>
      <c r="AE441" s="3" t="s">
        <v>24</v>
      </c>
      <c r="AF441" s="3" t="s">
        <v>166</v>
      </c>
      <c r="AG441" s="3" t="s">
        <v>24</v>
      </c>
      <c r="AH441" s="3" t="s">
        <v>166</v>
      </c>
      <c r="AI441" s="3" t="s">
        <v>4906</v>
      </c>
      <c r="AJ441" s="3" t="s">
        <v>5005</v>
      </c>
      <c r="AK441" s="3" t="s">
        <v>5006</v>
      </c>
      <c r="AL441" s="3" t="s">
        <v>288</v>
      </c>
      <c r="AM441" s="3" t="s">
        <v>4909</v>
      </c>
      <c r="AN441" s="3" t="s">
        <v>4894</v>
      </c>
      <c r="AO441" s="3" t="s">
        <v>4910</v>
      </c>
      <c r="AP441" s="3" t="s">
        <v>279</v>
      </c>
      <c r="AQ441" s="4"/>
      <c r="AR441" s="4"/>
      <c r="AS441" s="3" t="s">
        <v>1050</v>
      </c>
      <c r="AT441" s="4"/>
      <c r="AU441" s="3" t="s">
        <v>166</v>
      </c>
      <c r="AV441" s="2">
        <v>0</v>
      </c>
      <c r="AW441" s="4"/>
      <c r="AX441" s="4"/>
      <c r="AY441" s="2">
        <v>0</v>
      </c>
      <c r="AZ441" s="2">
        <v>0</v>
      </c>
      <c r="BA441" s="8">
        <v>3.7</v>
      </c>
      <c r="BB441" s="3" t="s">
        <v>268</v>
      </c>
      <c r="BC441" s="8">
        <v>1.3</v>
      </c>
    </row>
    <row r="442" ht="15" spans="1:55">
      <c r="A442" s="2">
        <v>441</v>
      </c>
      <c r="B442" s="3" t="s">
        <v>4885</v>
      </c>
      <c r="C442" s="3" t="s">
        <v>4886</v>
      </c>
      <c r="D442" s="3" t="s">
        <v>4960</v>
      </c>
      <c r="E442" s="3" t="s">
        <v>5801</v>
      </c>
      <c r="F442" s="3" t="s">
        <v>5975</v>
      </c>
      <c r="G442" s="3" t="s">
        <v>5976</v>
      </c>
      <c r="H442" s="4"/>
      <c r="I442" s="3" t="s">
        <v>5977</v>
      </c>
      <c r="J442" s="3" t="s">
        <v>4889</v>
      </c>
      <c r="K442" s="2">
        <v>80000</v>
      </c>
      <c r="L442" s="7">
        <v>41491.55</v>
      </c>
      <c r="M442" s="5">
        <v>44791</v>
      </c>
      <c r="N442" s="5">
        <v>46617</v>
      </c>
      <c r="O442" s="6">
        <v>5.67</v>
      </c>
      <c r="P442" s="7">
        <v>8825.89</v>
      </c>
      <c r="Q442" s="2">
        <v>0</v>
      </c>
      <c r="R442" s="2">
        <v>0</v>
      </c>
      <c r="S442" s="2">
        <v>0</v>
      </c>
      <c r="T442" s="2">
        <v>0</v>
      </c>
      <c r="U442" s="2">
        <v>0</v>
      </c>
      <c r="V442" s="2">
        <v>0</v>
      </c>
      <c r="W442" s="2">
        <v>0</v>
      </c>
      <c r="X442" s="2">
        <v>0</v>
      </c>
      <c r="Y442" s="2">
        <v>0</v>
      </c>
      <c r="Z442" s="2">
        <v>0</v>
      </c>
      <c r="AA442" s="3" t="s">
        <v>279</v>
      </c>
      <c r="AB442" s="3" t="s">
        <v>279</v>
      </c>
      <c r="AC442" s="3" t="s">
        <v>1566</v>
      </c>
      <c r="AD442" s="3" t="s">
        <v>270</v>
      </c>
      <c r="AE442" s="3" t="s">
        <v>166</v>
      </c>
      <c r="AF442" s="3" t="s">
        <v>166</v>
      </c>
      <c r="AG442" s="3" t="s">
        <v>24</v>
      </c>
      <c r="AH442" s="3" t="s">
        <v>166</v>
      </c>
      <c r="AI442" s="3" t="s">
        <v>4982</v>
      </c>
      <c r="AJ442" s="3" t="s">
        <v>4919</v>
      </c>
      <c r="AK442" s="3" t="s">
        <v>4920</v>
      </c>
      <c r="AL442" s="3" t="s">
        <v>4921</v>
      </c>
      <c r="AM442" s="3" t="s">
        <v>4921</v>
      </c>
      <c r="AN442" s="3" t="s">
        <v>4894</v>
      </c>
      <c r="AO442" s="3" t="s">
        <v>5797</v>
      </c>
      <c r="AP442" s="3" t="s">
        <v>279</v>
      </c>
      <c r="AQ442" s="4"/>
      <c r="AR442" s="4"/>
      <c r="AS442" s="3" t="s">
        <v>1050</v>
      </c>
      <c r="AT442" s="4"/>
      <c r="AU442" s="3" t="s">
        <v>166</v>
      </c>
      <c r="AV442" s="2">
        <v>0</v>
      </c>
      <c r="AW442" s="4"/>
      <c r="AX442" s="4"/>
      <c r="AY442" s="2">
        <v>0</v>
      </c>
      <c r="AZ442" s="2">
        <v>0</v>
      </c>
      <c r="BA442" s="8">
        <v>3.7</v>
      </c>
      <c r="BB442" s="3" t="s">
        <v>268</v>
      </c>
      <c r="BC442" s="8">
        <v>1.97</v>
      </c>
    </row>
    <row r="443" ht="15" spans="1:55">
      <c r="A443" s="2">
        <v>442</v>
      </c>
      <c r="B443" s="3" t="s">
        <v>4885</v>
      </c>
      <c r="C443" s="3" t="s">
        <v>4886</v>
      </c>
      <c r="D443" s="3" t="s">
        <v>4887</v>
      </c>
      <c r="E443" s="3" t="s">
        <v>4902</v>
      </c>
      <c r="F443" s="3" t="s">
        <v>5727</v>
      </c>
      <c r="G443" s="3" t="s">
        <v>5728</v>
      </c>
      <c r="H443" s="4"/>
      <c r="I443" s="3" t="s">
        <v>5978</v>
      </c>
      <c r="J443" s="3" t="s">
        <v>4889</v>
      </c>
      <c r="K443" s="2">
        <v>800000</v>
      </c>
      <c r="L443" s="2">
        <v>0</v>
      </c>
      <c r="M443" s="5">
        <v>44791</v>
      </c>
      <c r="N443" s="5">
        <v>45156</v>
      </c>
      <c r="O443" s="2">
        <v>5</v>
      </c>
      <c r="P443" s="7">
        <v>39374.33</v>
      </c>
      <c r="Q443" s="2">
        <v>0</v>
      </c>
      <c r="R443" s="2">
        <v>0</v>
      </c>
      <c r="S443" s="2">
        <v>0</v>
      </c>
      <c r="T443" s="2">
        <v>0</v>
      </c>
      <c r="U443" s="2">
        <v>0</v>
      </c>
      <c r="V443" s="2">
        <v>0</v>
      </c>
      <c r="W443" s="2">
        <v>0</v>
      </c>
      <c r="X443" s="2">
        <v>0</v>
      </c>
      <c r="Y443" s="2">
        <v>0</v>
      </c>
      <c r="Z443" s="2">
        <v>0</v>
      </c>
      <c r="AA443" s="3" t="s">
        <v>279</v>
      </c>
      <c r="AB443" s="3" t="s">
        <v>279</v>
      </c>
      <c r="AC443" s="3" t="s">
        <v>288</v>
      </c>
      <c r="AD443" s="3" t="s">
        <v>1333</v>
      </c>
      <c r="AE443" s="3" t="s">
        <v>24</v>
      </c>
      <c r="AF443" s="3" t="s">
        <v>166</v>
      </c>
      <c r="AG443" s="3" t="s">
        <v>24</v>
      </c>
      <c r="AH443" s="3" t="s">
        <v>166</v>
      </c>
      <c r="AI443" s="3" t="s">
        <v>4906</v>
      </c>
      <c r="AJ443" s="3" t="s">
        <v>5470</v>
      </c>
      <c r="AK443" s="3" t="s">
        <v>5471</v>
      </c>
      <c r="AL443" s="3" t="s">
        <v>288</v>
      </c>
      <c r="AM443" s="3" t="s">
        <v>4928</v>
      </c>
      <c r="AN443" s="3" t="s">
        <v>4894</v>
      </c>
      <c r="AO443" s="3" t="s">
        <v>4910</v>
      </c>
      <c r="AP443" s="3" t="s">
        <v>279</v>
      </c>
      <c r="AQ443" s="4"/>
      <c r="AR443" s="4"/>
      <c r="AS443" s="3" t="s">
        <v>1050</v>
      </c>
      <c r="AT443" s="4"/>
      <c r="AU443" s="3" t="s">
        <v>166</v>
      </c>
      <c r="AV443" s="2">
        <v>0</v>
      </c>
      <c r="AW443" s="4"/>
      <c r="AX443" s="4"/>
      <c r="AY443" s="2">
        <v>0</v>
      </c>
      <c r="AZ443" s="2">
        <v>0</v>
      </c>
      <c r="BA443" s="8">
        <v>3.7</v>
      </c>
      <c r="BB443" s="3" t="s">
        <v>268</v>
      </c>
      <c r="BC443" s="8">
        <v>1.3</v>
      </c>
    </row>
    <row r="444" ht="15" spans="1:55">
      <c r="A444" s="2">
        <v>443</v>
      </c>
      <c r="B444" s="3" t="s">
        <v>4885</v>
      </c>
      <c r="C444" s="3" t="s">
        <v>4886</v>
      </c>
      <c r="D444" s="3" t="s">
        <v>4887</v>
      </c>
      <c r="E444" s="3" t="s">
        <v>4902</v>
      </c>
      <c r="F444" s="3" t="s">
        <v>5734</v>
      </c>
      <c r="G444" s="3" t="s">
        <v>5735</v>
      </c>
      <c r="H444" s="4"/>
      <c r="I444" s="3" t="s">
        <v>5979</v>
      </c>
      <c r="J444" s="3" t="s">
        <v>4889</v>
      </c>
      <c r="K444" s="2">
        <v>1600000</v>
      </c>
      <c r="L444" s="2">
        <v>0</v>
      </c>
      <c r="M444" s="5">
        <v>44791</v>
      </c>
      <c r="N444" s="5">
        <v>45156</v>
      </c>
      <c r="O444" s="2">
        <v>5</v>
      </c>
      <c r="P444" s="7">
        <v>78748.68</v>
      </c>
      <c r="Q444" s="2">
        <v>0</v>
      </c>
      <c r="R444" s="2">
        <v>0</v>
      </c>
      <c r="S444" s="2">
        <v>0</v>
      </c>
      <c r="T444" s="2">
        <v>0</v>
      </c>
      <c r="U444" s="2">
        <v>0</v>
      </c>
      <c r="V444" s="2">
        <v>0</v>
      </c>
      <c r="W444" s="2">
        <v>0</v>
      </c>
      <c r="X444" s="2">
        <v>0</v>
      </c>
      <c r="Y444" s="2">
        <v>0</v>
      </c>
      <c r="Z444" s="2">
        <v>0</v>
      </c>
      <c r="AA444" s="3" t="s">
        <v>279</v>
      </c>
      <c r="AB444" s="3" t="s">
        <v>279</v>
      </c>
      <c r="AC444" s="3" t="s">
        <v>4939</v>
      </c>
      <c r="AD444" s="3" t="s">
        <v>1333</v>
      </c>
      <c r="AE444" s="3" t="s">
        <v>24</v>
      </c>
      <c r="AF444" s="3" t="s">
        <v>166</v>
      </c>
      <c r="AG444" s="3" t="s">
        <v>24</v>
      </c>
      <c r="AH444" s="3" t="s">
        <v>166</v>
      </c>
      <c r="AI444" s="3" t="s">
        <v>4906</v>
      </c>
      <c r="AJ444" s="3" t="s">
        <v>5980</v>
      </c>
      <c r="AK444" s="3" t="s">
        <v>5981</v>
      </c>
      <c r="AL444" s="3" t="s">
        <v>4939</v>
      </c>
      <c r="AM444" s="3" t="s">
        <v>5955</v>
      </c>
      <c r="AN444" s="3" t="s">
        <v>4894</v>
      </c>
      <c r="AO444" s="3" t="s">
        <v>4910</v>
      </c>
      <c r="AP444" s="3" t="s">
        <v>279</v>
      </c>
      <c r="AQ444" s="4"/>
      <c r="AR444" s="4"/>
      <c r="AS444" s="3" t="s">
        <v>599</v>
      </c>
      <c r="AT444" s="4"/>
      <c r="AU444" s="3" t="s">
        <v>166</v>
      </c>
      <c r="AV444" s="2">
        <v>0</v>
      </c>
      <c r="AW444" s="4"/>
      <c r="AX444" s="4"/>
      <c r="AY444" s="2">
        <v>0</v>
      </c>
      <c r="AZ444" s="2">
        <v>0</v>
      </c>
      <c r="BA444" s="8">
        <v>3.7</v>
      </c>
      <c r="BB444" s="3" t="s">
        <v>268</v>
      </c>
      <c r="BC444" s="8">
        <v>1.3</v>
      </c>
    </row>
    <row r="445" ht="15" spans="1:55">
      <c r="A445" s="2">
        <v>444</v>
      </c>
      <c r="B445" s="3" t="s">
        <v>4885</v>
      </c>
      <c r="C445" s="3" t="s">
        <v>4886</v>
      </c>
      <c r="D445" s="3" t="s">
        <v>4887</v>
      </c>
      <c r="E445" s="3" t="s">
        <v>4902</v>
      </c>
      <c r="F445" s="3" t="s">
        <v>5740</v>
      </c>
      <c r="G445" s="3" t="s">
        <v>5741</v>
      </c>
      <c r="H445" s="4"/>
      <c r="I445" s="3" t="s">
        <v>5982</v>
      </c>
      <c r="J445" s="3" t="s">
        <v>4889</v>
      </c>
      <c r="K445" s="2">
        <v>1480000</v>
      </c>
      <c r="L445" s="2">
        <v>0</v>
      </c>
      <c r="M445" s="5">
        <v>44797</v>
      </c>
      <c r="N445" s="5">
        <v>45162</v>
      </c>
      <c r="O445" s="6">
        <v>5.5</v>
      </c>
      <c r="P445" s="7">
        <v>78370.52</v>
      </c>
      <c r="Q445" s="2">
        <v>0</v>
      </c>
      <c r="R445" s="2">
        <v>0</v>
      </c>
      <c r="S445" s="2">
        <v>0</v>
      </c>
      <c r="T445" s="2">
        <v>0</v>
      </c>
      <c r="U445" s="2">
        <v>0</v>
      </c>
      <c r="V445" s="2">
        <v>0</v>
      </c>
      <c r="W445" s="2">
        <v>0</v>
      </c>
      <c r="X445" s="2">
        <v>0</v>
      </c>
      <c r="Y445" s="2">
        <v>0</v>
      </c>
      <c r="Z445" s="2">
        <v>0</v>
      </c>
      <c r="AA445" s="3" t="s">
        <v>279</v>
      </c>
      <c r="AB445" s="3" t="s">
        <v>279</v>
      </c>
      <c r="AC445" s="3" t="s">
        <v>288</v>
      </c>
      <c r="AD445" s="3" t="s">
        <v>1333</v>
      </c>
      <c r="AE445" s="3" t="s">
        <v>24</v>
      </c>
      <c r="AF445" s="3" t="s">
        <v>166</v>
      </c>
      <c r="AG445" s="3" t="s">
        <v>24</v>
      </c>
      <c r="AH445" s="3" t="s">
        <v>166</v>
      </c>
      <c r="AI445" s="3" t="s">
        <v>4906</v>
      </c>
      <c r="AJ445" s="3" t="s">
        <v>5052</v>
      </c>
      <c r="AK445" s="3" t="s">
        <v>5053</v>
      </c>
      <c r="AL445" s="3" t="s">
        <v>288</v>
      </c>
      <c r="AM445" s="3" t="s">
        <v>4928</v>
      </c>
      <c r="AN445" s="3" t="s">
        <v>4894</v>
      </c>
      <c r="AO445" s="3" t="s">
        <v>4910</v>
      </c>
      <c r="AP445" s="3" t="s">
        <v>279</v>
      </c>
      <c r="AQ445" s="4"/>
      <c r="AR445" s="4"/>
      <c r="AS445" s="3" t="s">
        <v>599</v>
      </c>
      <c r="AT445" s="4"/>
      <c r="AU445" s="3" t="s">
        <v>166</v>
      </c>
      <c r="AV445" s="2">
        <v>0</v>
      </c>
      <c r="AW445" s="4"/>
      <c r="AX445" s="4"/>
      <c r="AY445" s="2">
        <v>0</v>
      </c>
      <c r="AZ445" s="2">
        <v>0</v>
      </c>
      <c r="BA445" s="8">
        <v>3.65</v>
      </c>
      <c r="BB445" s="3" t="s">
        <v>268</v>
      </c>
      <c r="BC445" s="8">
        <v>1.85</v>
      </c>
    </row>
    <row r="446" ht="15" spans="1:55">
      <c r="A446" s="2">
        <v>445</v>
      </c>
      <c r="B446" s="3" t="s">
        <v>4885</v>
      </c>
      <c r="C446" s="3" t="s">
        <v>4886</v>
      </c>
      <c r="D446" s="3" t="s">
        <v>4887</v>
      </c>
      <c r="E446" s="3" t="s">
        <v>4902</v>
      </c>
      <c r="F446" s="3" t="s">
        <v>4119</v>
      </c>
      <c r="G446" s="3" t="s">
        <v>4118</v>
      </c>
      <c r="H446" s="4"/>
      <c r="I446" s="3" t="s">
        <v>5983</v>
      </c>
      <c r="J446" s="3" t="s">
        <v>4889</v>
      </c>
      <c r="K446" s="2">
        <v>450000</v>
      </c>
      <c r="L446" s="2">
        <v>0</v>
      </c>
      <c r="M446" s="5">
        <v>44802</v>
      </c>
      <c r="N446" s="5">
        <v>45167</v>
      </c>
      <c r="O446" s="6">
        <v>4.95</v>
      </c>
      <c r="P446" s="7">
        <v>21926.58</v>
      </c>
      <c r="Q446" s="2">
        <v>0</v>
      </c>
      <c r="R446" s="2">
        <v>0</v>
      </c>
      <c r="S446" s="2">
        <v>0</v>
      </c>
      <c r="T446" s="2">
        <v>0</v>
      </c>
      <c r="U446" s="2">
        <v>0</v>
      </c>
      <c r="V446" s="2">
        <v>0</v>
      </c>
      <c r="W446" s="2">
        <v>0</v>
      </c>
      <c r="X446" s="2">
        <v>0</v>
      </c>
      <c r="Y446" s="2">
        <v>0</v>
      </c>
      <c r="Z446" s="2">
        <v>0</v>
      </c>
      <c r="AA446" s="3" t="s">
        <v>279</v>
      </c>
      <c r="AB446" s="3" t="s">
        <v>279</v>
      </c>
      <c r="AC446" s="3" t="s">
        <v>288</v>
      </c>
      <c r="AD446" s="3" t="s">
        <v>1333</v>
      </c>
      <c r="AE446" s="3" t="s">
        <v>24</v>
      </c>
      <c r="AF446" s="3" t="s">
        <v>166</v>
      </c>
      <c r="AG446" s="3" t="s">
        <v>24</v>
      </c>
      <c r="AH446" s="3" t="s">
        <v>166</v>
      </c>
      <c r="AI446" s="3" t="s">
        <v>4906</v>
      </c>
      <c r="AJ446" s="3" t="s">
        <v>5145</v>
      </c>
      <c r="AK446" s="3" t="s">
        <v>5146</v>
      </c>
      <c r="AL446" s="3" t="s">
        <v>288</v>
      </c>
      <c r="AM446" s="3" t="s">
        <v>4909</v>
      </c>
      <c r="AN446" s="3" t="s">
        <v>4894</v>
      </c>
      <c r="AO446" s="3" t="s">
        <v>4910</v>
      </c>
      <c r="AP446" s="3" t="s">
        <v>279</v>
      </c>
      <c r="AQ446" s="4"/>
      <c r="AR446" s="4"/>
      <c r="AS446" s="3" t="s">
        <v>599</v>
      </c>
      <c r="AT446" s="4"/>
      <c r="AU446" s="3" t="s">
        <v>166</v>
      </c>
      <c r="AV446" s="2">
        <v>0</v>
      </c>
      <c r="AW446" s="4"/>
      <c r="AX446" s="4"/>
      <c r="AY446" s="2">
        <v>0</v>
      </c>
      <c r="AZ446" s="2">
        <v>0</v>
      </c>
      <c r="BA446" s="8">
        <v>3.65</v>
      </c>
      <c r="BB446" s="3" t="s">
        <v>268</v>
      </c>
      <c r="BC446" s="8">
        <v>1.3</v>
      </c>
    </row>
    <row r="447" ht="15" spans="1:55">
      <c r="A447" s="2">
        <v>446</v>
      </c>
      <c r="B447" s="3" t="s">
        <v>4885</v>
      </c>
      <c r="C447" s="3" t="s">
        <v>4886</v>
      </c>
      <c r="D447" s="3" t="s">
        <v>4887</v>
      </c>
      <c r="E447" s="3" t="s">
        <v>4902</v>
      </c>
      <c r="F447" s="3" t="s">
        <v>5147</v>
      </c>
      <c r="G447" s="3" t="s">
        <v>5148</v>
      </c>
      <c r="H447" s="4"/>
      <c r="I447" s="3" t="s">
        <v>5984</v>
      </c>
      <c r="J447" s="3" t="s">
        <v>4889</v>
      </c>
      <c r="K447" s="2">
        <v>300000</v>
      </c>
      <c r="L447" s="2">
        <v>0</v>
      </c>
      <c r="M447" s="5">
        <v>44804</v>
      </c>
      <c r="N447" s="5">
        <v>45169</v>
      </c>
      <c r="O447" s="2">
        <v>7</v>
      </c>
      <c r="P447" s="7">
        <v>20671.51</v>
      </c>
      <c r="Q447" s="2">
        <v>0</v>
      </c>
      <c r="R447" s="2">
        <v>0</v>
      </c>
      <c r="S447" s="2">
        <v>0</v>
      </c>
      <c r="T447" s="2">
        <v>0</v>
      </c>
      <c r="U447" s="2">
        <v>0</v>
      </c>
      <c r="V447" s="2">
        <v>0</v>
      </c>
      <c r="W447" s="2">
        <v>0</v>
      </c>
      <c r="X447" s="2">
        <v>0</v>
      </c>
      <c r="Y447" s="2">
        <v>0</v>
      </c>
      <c r="Z447" s="2">
        <v>0</v>
      </c>
      <c r="AA447" s="3" t="s">
        <v>279</v>
      </c>
      <c r="AB447" s="3" t="s">
        <v>279</v>
      </c>
      <c r="AC447" s="3" t="s">
        <v>288</v>
      </c>
      <c r="AD447" s="3" t="s">
        <v>1333</v>
      </c>
      <c r="AE447" s="3" t="s">
        <v>24</v>
      </c>
      <c r="AF447" s="3" t="s">
        <v>166</v>
      </c>
      <c r="AG447" s="3" t="s">
        <v>24</v>
      </c>
      <c r="AH447" s="3" t="s">
        <v>166</v>
      </c>
      <c r="AI447" s="3" t="s">
        <v>4906</v>
      </c>
      <c r="AJ447" s="3" t="s">
        <v>5043</v>
      </c>
      <c r="AK447" s="3" t="s">
        <v>5044</v>
      </c>
      <c r="AL447" s="3" t="s">
        <v>288</v>
      </c>
      <c r="AM447" s="3" t="s">
        <v>4909</v>
      </c>
      <c r="AN447" s="3" t="s">
        <v>5150</v>
      </c>
      <c r="AO447" s="3" t="s">
        <v>4910</v>
      </c>
      <c r="AP447" s="3" t="s">
        <v>279</v>
      </c>
      <c r="AQ447" s="4"/>
      <c r="AR447" s="4"/>
      <c r="AS447" s="3" t="s">
        <v>1050</v>
      </c>
      <c r="AT447" s="4"/>
      <c r="AU447" s="3" t="s">
        <v>166</v>
      </c>
      <c r="AV447" s="2">
        <v>0</v>
      </c>
      <c r="AW447" s="4"/>
      <c r="AX447" s="4"/>
      <c r="AY447" s="2">
        <v>0</v>
      </c>
      <c r="AZ447" s="2">
        <v>0</v>
      </c>
      <c r="BA447" s="8">
        <v>3.65</v>
      </c>
      <c r="BB447" s="3" t="s">
        <v>268</v>
      </c>
      <c r="BC447" s="8">
        <v>3.35</v>
      </c>
    </row>
    <row r="448" ht="15" spans="1:55">
      <c r="A448" s="2">
        <v>447</v>
      </c>
      <c r="B448" s="3" t="s">
        <v>4885</v>
      </c>
      <c r="C448" s="3" t="s">
        <v>4886</v>
      </c>
      <c r="D448" s="3" t="s">
        <v>4887</v>
      </c>
      <c r="E448" s="3" t="s">
        <v>4902</v>
      </c>
      <c r="F448" s="3" t="s">
        <v>5743</v>
      </c>
      <c r="G448" s="3" t="s">
        <v>5744</v>
      </c>
      <c r="H448" s="4"/>
      <c r="I448" s="3" t="s">
        <v>5985</v>
      </c>
      <c r="J448" s="3" t="s">
        <v>4889</v>
      </c>
      <c r="K448" s="2">
        <v>2000000</v>
      </c>
      <c r="L448" s="2">
        <v>0</v>
      </c>
      <c r="M448" s="5">
        <v>44804</v>
      </c>
      <c r="N448" s="5">
        <v>45169</v>
      </c>
      <c r="O448" s="2">
        <v>5</v>
      </c>
      <c r="P448" s="7">
        <v>73786.38</v>
      </c>
      <c r="Q448" s="2">
        <v>0</v>
      </c>
      <c r="R448" s="2">
        <v>0</v>
      </c>
      <c r="S448" s="2">
        <v>0</v>
      </c>
      <c r="T448" s="2">
        <v>0</v>
      </c>
      <c r="U448" s="2">
        <v>0</v>
      </c>
      <c r="V448" s="2">
        <v>0</v>
      </c>
      <c r="W448" s="2">
        <v>0</v>
      </c>
      <c r="X448" s="2">
        <v>0</v>
      </c>
      <c r="Y448" s="2">
        <v>0</v>
      </c>
      <c r="Z448" s="2">
        <v>0</v>
      </c>
      <c r="AA448" s="3" t="s">
        <v>279</v>
      </c>
      <c r="AB448" s="3" t="s">
        <v>279</v>
      </c>
      <c r="AC448" s="3" t="s">
        <v>5252</v>
      </c>
      <c r="AD448" s="3" t="s">
        <v>1333</v>
      </c>
      <c r="AE448" s="3" t="s">
        <v>24</v>
      </c>
      <c r="AF448" s="3" t="s">
        <v>166</v>
      </c>
      <c r="AG448" s="3" t="s">
        <v>24</v>
      </c>
      <c r="AH448" s="3" t="s">
        <v>166</v>
      </c>
      <c r="AI448" s="3" t="s">
        <v>4906</v>
      </c>
      <c r="AJ448" s="3" t="s">
        <v>5746</v>
      </c>
      <c r="AK448" s="3" t="s">
        <v>5747</v>
      </c>
      <c r="AL448" s="3" t="s">
        <v>4939</v>
      </c>
      <c r="AM448" s="3" t="s">
        <v>5669</v>
      </c>
      <c r="AN448" s="3" t="s">
        <v>4894</v>
      </c>
      <c r="AO448" s="3" t="s">
        <v>4910</v>
      </c>
      <c r="AP448" s="3" t="s">
        <v>279</v>
      </c>
      <c r="AQ448" s="4"/>
      <c r="AR448" s="4"/>
      <c r="AS448" s="3" t="s">
        <v>599</v>
      </c>
      <c r="AT448" s="4"/>
      <c r="AU448" s="3" t="s">
        <v>166</v>
      </c>
      <c r="AV448" s="2">
        <v>0</v>
      </c>
      <c r="AW448" s="4"/>
      <c r="AX448" s="4"/>
      <c r="AY448" s="2">
        <v>0</v>
      </c>
      <c r="AZ448" s="2">
        <v>0</v>
      </c>
      <c r="BA448" s="8">
        <v>3.65</v>
      </c>
      <c r="BB448" s="3" t="s">
        <v>268</v>
      </c>
      <c r="BC448" s="8">
        <v>1.35</v>
      </c>
    </row>
    <row r="449" ht="15" spans="1:55">
      <c r="A449" s="2">
        <v>448</v>
      </c>
      <c r="B449" s="3" t="s">
        <v>4885</v>
      </c>
      <c r="C449" s="3" t="s">
        <v>4886</v>
      </c>
      <c r="D449" s="3" t="s">
        <v>4887</v>
      </c>
      <c r="E449" s="3" t="s">
        <v>4888</v>
      </c>
      <c r="F449" s="3" t="s">
        <v>5986</v>
      </c>
      <c r="G449" s="3" t="s">
        <v>5987</v>
      </c>
      <c r="H449" s="4"/>
      <c r="I449" s="3" t="s">
        <v>5988</v>
      </c>
      <c r="J449" s="3" t="s">
        <v>4889</v>
      </c>
      <c r="K449" s="2">
        <v>300000</v>
      </c>
      <c r="L449" s="7">
        <v>52537.28</v>
      </c>
      <c r="M449" s="5">
        <v>44805</v>
      </c>
      <c r="N449" s="5">
        <v>45901</v>
      </c>
      <c r="O449" s="6">
        <v>3.6</v>
      </c>
      <c r="P449" s="7">
        <v>18573.66</v>
      </c>
      <c r="Q449" s="2">
        <v>0</v>
      </c>
      <c r="R449" s="2">
        <v>0</v>
      </c>
      <c r="S449" s="2">
        <v>0</v>
      </c>
      <c r="T449" s="2">
        <v>0</v>
      </c>
      <c r="U449" s="2">
        <v>0</v>
      </c>
      <c r="V449" s="2">
        <v>0</v>
      </c>
      <c r="W449" s="2">
        <v>0</v>
      </c>
      <c r="X449" s="2">
        <v>0</v>
      </c>
      <c r="Y449" s="2">
        <v>0</v>
      </c>
      <c r="Z449" s="2">
        <v>0</v>
      </c>
      <c r="AA449" s="3" t="s">
        <v>279</v>
      </c>
      <c r="AB449" s="3" t="s">
        <v>279</v>
      </c>
      <c r="AC449" s="3" t="s">
        <v>288</v>
      </c>
      <c r="AD449" s="3" t="s">
        <v>270</v>
      </c>
      <c r="AE449" s="3" t="s">
        <v>166</v>
      </c>
      <c r="AF449" s="3" t="s">
        <v>166</v>
      </c>
      <c r="AG449" s="3" t="s">
        <v>24</v>
      </c>
      <c r="AH449" s="3" t="s">
        <v>166</v>
      </c>
      <c r="AI449" s="3" t="s">
        <v>4890</v>
      </c>
      <c r="AJ449" s="3" t="s">
        <v>5059</v>
      </c>
      <c r="AK449" s="3" t="s">
        <v>5060</v>
      </c>
      <c r="AL449" s="3" t="s">
        <v>1566</v>
      </c>
      <c r="AM449" s="3" t="s">
        <v>5061</v>
      </c>
      <c r="AN449" s="3" t="s">
        <v>4894</v>
      </c>
      <c r="AO449" s="3" t="s">
        <v>4895</v>
      </c>
      <c r="AP449" s="3" t="s">
        <v>279</v>
      </c>
      <c r="AQ449" s="4"/>
      <c r="AR449" s="4"/>
      <c r="AS449" s="3" t="s">
        <v>599</v>
      </c>
      <c r="AT449" s="4"/>
      <c r="AU449" s="3" t="s">
        <v>166</v>
      </c>
      <c r="AV449" s="2">
        <v>0</v>
      </c>
      <c r="AW449" s="2">
        <v>0</v>
      </c>
      <c r="AX449" s="4"/>
      <c r="AY449" s="2">
        <v>0</v>
      </c>
      <c r="AZ449" s="2">
        <v>0</v>
      </c>
      <c r="BA449" s="8">
        <v>3.1</v>
      </c>
      <c r="BB449" s="3" t="s">
        <v>2618</v>
      </c>
      <c r="BC449" s="8">
        <v>0.5</v>
      </c>
    </row>
    <row r="450" ht="15" spans="1:55">
      <c r="A450" s="2">
        <v>449</v>
      </c>
      <c r="B450" s="3" t="s">
        <v>4885</v>
      </c>
      <c r="C450" s="3" t="s">
        <v>4886</v>
      </c>
      <c r="D450" s="3" t="s">
        <v>4914</v>
      </c>
      <c r="E450" s="3" t="s">
        <v>4915</v>
      </c>
      <c r="F450" s="3" t="s">
        <v>5989</v>
      </c>
      <c r="G450" s="3" t="s">
        <v>5990</v>
      </c>
      <c r="H450" s="4"/>
      <c r="I450" s="3" t="s">
        <v>5991</v>
      </c>
      <c r="J450" s="3" t="s">
        <v>4889</v>
      </c>
      <c r="K450" s="2">
        <v>400000</v>
      </c>
      <c r="L450" s="7">
        <v>368142.5</v>
      </c>
      <c r="M450" s="5">
        <v>44806</v>
      </c>
      <c r="N450" s="5">
        <v>52111</v>
      </c>
      <c r="O450" s="6">
        <v>3.3</v>
      </c>
      <c r="P450" s="7">
        <v>46801.41</v>
      </c>
      <c r="Q450" s="2">
        <v>0</v>
      </c>
      <c r="R450" s="2">
        <v>0</v>
      </c>
      <c r="S450" s="2">
        <v>0</v>
      </c>
      <c r="T450" s="2">
        <v>0</v>
      </c>
      <c r="U450" s="2">
        <v>0</v>
      </c>
      <c r="V450" s="2">
        <v>0</v>
      </c>
      <c r="W450" s="2">
        <v>0</v>
      </c>
      <c r="X450" s="2">
        <v>0</v>
      </c>
      <c r="Y450" s="2">
        <v>0</v>
      </c>
      <c r="Z450" s="2">
        <v>0</v>
      </c>
      <c r="AA450" s="3" t="s">
        <v>279</v>
      </c>
      <c r="AB450" s="3" t="s">
        <v>279</v>
      </c>
      <c r="AC450" s="3" t="s">
        <v>1566</v>
      </c>
      <c r="AD450" s="3" t="s">
        <v>1333</v>
      </c>
      <c r="AE450" s="3" t="s">
        <v>24</v>
      </c>
      <c r="AF450" s="3" t="s">
        <v>166</v>
      </c>
      <c r="AG450" s="3" t="s">
        <v>24</v>
      </c>
      <c r="AH450" s="3" t="s">
        <v>166</v>
      </c>
      <c r="AI450" s="3" t="s">
        <v>4978</v>
      </c>
      <c r="AJ450" s="3" t="s">
        <v>4919</v>
      </c>
      <c r="AK450" s="3" t="s">
        <v>4920</v>
      </c>
      <c r="AL450" s="3" t="s">
        <v>4921</v>
      </c>
      <c r="AM450" s="3" t="s">
        <v>4921</v>
      </c>
      <c r="AN450" s="3" t="s">
        <v>4894</v>
      </c>
      <c r="AO450" s="3" t="s">
        <v>4922</v>
      </c>
      <c r="AP450" s="3" t="s">
        <v>279</v>
      </c>
      <c r="AQ450" s="4"/>
      <c r="AR450" s="4"/>
      <c r="AS450" s="3" t="s">
        <v>599</v>
      </c>
      <c r="AT450" s="4"/>
      <c r="AU450" s="3" t="s">
        <v>24</v>
      </c>
      <c r="AV450" s="2">
        <v>0</v>
      </c>
      <c r="AW450" s="2">
        <v>1</v>
      </c>
      <c r="AX450" s="8">
        <v>36.51</v>
      </c>
      <c r="AY450" s="2">
        <v>0</v>
      </c>
      <c r="AZ450" s="2">
        <v>0</v>
      </c>
      <c r="BA450" s="8">
        <v>3.6</v>
      </c>
      <c r="BB450" s="3" t="s">
        <v>2618</v>
      </c>
      <c r="BC450" s="8">
        <v>-0.3</v>
      </c>
    </row>
    <row r="451" ht="15" spans="1:55">
      <c r="A451" s="2">
        <v>450</v>
      </c>
      <c r="B451" s="3" t="s">
        <v>4885</v>
      </c>
      <c r="C451" s="3" t="s">
        <v>4886</v>
      </c>
      <c r="D451" s="3" t="s">
        <v>4960</v>
      </c>
      <c r="E451" s="3" t="s">
        <v>4961</v>
      </c>
      <c r="F451" s="3" t="s">
        <v>5992</v>
      </c>
      <c r="G451" s="3" t="s">
        <v>5993</v>
      </c>
      <c r="H451" s="4"/>
      <c r="I451" s="3" t="s">
        <v>5994</v>
      </c>
      <c r="J451" s="3" t="s">
        <v>4889</v>
      </c>
      <c r="K451" s="2">
        <v>130000</v>
      </c>
      <c r="L451" s="2">
        <v>0</v>
      </c>
      <c r="M451" s="5">
        <v>44817</v>
      </c>
      <c r="N451" s="5">
        <v>46278</v>
      </c>
      <c r="O451" s="6">
        <v>6.5</v>
      </c>
      <c r="P451" s="7">
        <v>1640.15</v>
      </c>
      <c r="Q451" s="2">
        <v>0</v>
      </c>
      <c r="R451" s="2">
        <v>0</v>
      </c>
      <c r="S451" s="2">
        <v>0</v>
      </c>
      <c r="T451" s="2">
        <v>0</v>
      </c>
      <c r="U451" s="2">
        <v>0</v>
      </c>
      <c r="V451" s="2">
        <v>0</v>
      </c>
      <c r="W451" s="2">
        <v>0</v>
      </c>
      <c r="X451" s="2">
        <v>0</v>
      </c>
      <c r="Y451" s="2">
        <v>0</v>
      </c>
      <c r="Z451" s="2">
        <v>0</v>
      </c>
      <c r="AA451" s="3" t="s">
        <v>279</v>
      </c>
      <c r="AB451" s="3" t="s">
        <v>279</v>
      </c>
      <c r="AC451" s="3" t="s">
        <v>5256</v>
      </c>
      <c r="AD451" s="3" t="s">
        <v>1333</v>
      </c>
      <c r="AE451" s="3" t="s">
        <v>24</v>
      </c>
      <c r="AF451" s="3" t="s">
        <v>166</v>
      </c>
      <c r="AG451" s="3" t="s">
        <v>24</v>
      </c>
      <c r="AH451" s="3" t="s">
        <v>166</v>
      </c>
      <c r="AI451" s="3" t="s">
        <v>5010</v>
      </c>
      <c r="AJ451" s="3" t="s">
        <v>4983</v>
      </c>
      <c r="AK451" s="3" t="s">
        <v>4984</v>
      </c>
      <c r="AL451" s="3" t="s">
        <v>1566</v>
      </c>
      <c r="AM451" s="3" t="s">
        <v>4985</v>
      </c>
      <c r="AN451" s="3" t="s">
        <v>4894</v>
      </c>
      <c r="AO451" s="3" t="s">
        <v>4967</v>
      </c>
      <c r="AP451" s="3" t="s">
        <v>279</v>
      </c>
      <c r="AQ451" s="4"/>
      <c r="AR451" s="4"/>
      <c r="AS451" s="3" t="s">
        <v>1050</v>
      </c>
      <c r="AT451" s="4"/>
      <c r="AU451" s="3" t="s">
        <v>166</v>
      </c>
      <c r="AV451" s="2">
        <v>0</v>
      </c>
      <c r="AW451" s="4"/>
      <c r="AX451" s="4"/>
      <c r="AY451" s="2">
        <v>0</v>
      </c>
      <c r="AZ451" s="2">
        <v>0</v>
      </c>
      <c r="BA451" s="8">
        <v>3.65</v>
      </c>
      <c r="BB451" s="3" t="s">
        <v>2618</v>
      </c>
      <c r="BC451" s="8">
        <v>2.85</v>
      </c>
    </row>
    <row r="452" ht="15" spans="1:55">
      <c r="A452" s="2">
        <v>451</v>
      </c>
      <c r="B452" s="3" t="s">
        <v>4885</v>
      </c>
      <c r="C452" s="3" t="s">
        <v>4886</v>
      </c>
      <c r="D452" s="3" t="s">
        <v>4887</v>
      </c>
      <c r="E452" s="3" t="s">
        <v>4902</v>
      </c>
      <c r="F452" s="3" t="s">
        <v>5142</v>
      </c>
      <c r="G452" s="3" t="s">
        <v>5143</v>
      </c>
      <c r="H452" s="4"/>
      <c r="I452" s="3" t="s">
        <v>5995</v>
      </c>
      <c r="J452" s="3" t="s">
        <v>4889</v>
      </c>
      <c r="K452" s="2">
        <v>150000</v>
      </c>
      <c r="L452" s="2">
        <v>0</v>
      </c>
      <c r="M452" s="5">
        <v>44823</v>
      </c>
      <c r="N452" s="5">
        <v>45188</v>
      </c>
      <c r="O452" s="6">
        <v>7.45</v>
      </c>
      <c r="P452" s="7">
        <v>11000.19</v>
      </c>
      <c r="Q452" s="2">
        <v>0</v>
      </c>
      <c r="R452" s="2">
        <v>0</v>
      </c>
      <c r="S452" s="2">
        <v>0</v>
      </c>
      <c r="T452" s="2">
        <v>0</v>
      </c>
      <c r="U452" s="2">
        <v>0</v>
      </c>
      <c r="V452" s="2">
        <v>0</v>
      </c>
      <c r="W452" s="2">
        <v>0</v>
      </c>
      <c r="X452" s="2">
        <v>0</v>
      </c>
      <c r="Y452" s="2">
        <v>0</v>
      </c>
      <c r="Z452" s="2">
        <v>0</v>
      </c>
      <c r="AA452" s="3" t="s">
        <v>279</v>
      </c>
      <c r="AB452" s="3" t="s">
        <v>279</v>
      </c>
      <c r="AC452" s="3" t="s">
        <v>288</v>
      </c>
      <c r="AD452" s="3" t="s">
        <v>1333</v>
      </c>
      <c r="AE452" s="3" t="s">
        <v>24</v>
      </c>
      <c r="AF452" s="3" t="s">
        <v>166</v>
      </c>
      <c r="AG452" s="3" t="s">
        <v>24</v>
      </c>
      <c r="AH452" s="3" t="s">
        <v>166</v>
      </c>
      <c r="AI452" s="3" t="s">
        <v>4906</v>
      </c>
      <c r="AJ452" s="3" t="s">
        <v>5108</v>
      </c>
      <c r="AK452" s="3" t="s">
        <v>5109</v>
      </c>
      <c r="AL452" s="3" t="s">
        <v>288</v>
      </c>
      <c r="AM452" s="3" t="s">
        <v>4928</v>
      </c>
      <c r="AN452" s="3" t="s">
        <v>4894</v>
      </c>
      <c r="AO452" s="3" t="s">
        <v>4910</v>
      </c>
      <c r="AP452" s="3" t="s">
        <v>279</v>
      </c>
      <c r="AQ452" s="4"/>
      <c r="AR452" s="4"/>
      <c r="AS452" s="3" t="s">
        <v>599</v>
      </c>
      <c r="AT452" s="4"/>
      <c r="AU452" s="3" t="s">
        <v>166</v>
      </c>
      <c r="AV452" s="2">
        <v>0</v>
      </c>
      <c r="AW452" s="4"/>
      <c r="AX452" s="4"/>
      <c r="AY452" s="2">
        <v>0</v>
      </c>
      <c r="AZ452" s="2">
        <v>0</v>
      </c>
      <c r="BA452" s="8">
        <v>3.65</v>
      </c>
      <c r="BB452" s="3" t="s">
        <v>268</v>
      </c>
      <c r="BC452" s="8">
        <v>3.8</v>
      </c>
    </row>
    <row r="453" ht="15" spans="1:55">
      <c r="A453" s="2">
        <v>452</v>
      </c>
      <c r="B453" s="3" t="s">
        <v>4885</v>
      </c>
      <c r="C453" s="3" t="s">
        <v>4886</v>
      </c>
      <c r="D453" s="3" t="s">
        <v>4887</v>
      </c>
      <c r="E453" s="3" t="s">
        <v>4902</v>
      </c>
      <c r="F453" s="3" t="s">
        <v>5761</v>
      </c>
      <c r="G453" s="3" t="s">
        <v>5762</v>
      </c>
      <c r="H453" s="4"/>
      <c r="I453" s="3" t="s">
        <v>5996</v>
      </c>
      <c r="J453" s="3" t="s">
        <v>4889</v>
      </c>
      <c r="K453" s="2">
        <v>1800000</v>
      </c>
      <c r="L453" s="2">
        <v>0</v>
      </c>
      <c r="M453" s="5">
        <v>44824</v>
      </c>
      <c r="N453" s="5">
        <v>45189</v>
      </c>
      <c r="O453" s="2">
        <v>5</v>
      </c>
      <c r="P453" s="7">
        <v>88592.27</v>
      </c>
      <c r="Q453" s="2">
        <v>0</v>
      </c>
      <c r="R453" s="2">
        <v>0</v>
      </c>
      <c r="S453" s="2">
        <v>0</v>
      </c>
      <c r="T453" s="2">
        <v>0</v>
      </c>
      <c r="U453" s="2">
        <v>0</v>
      </c>
      <c r="V453" s="2">
        <v>0</v>
      </c>
      <c r="W453" s="2">
        <v>0</v>
      </c>
      <c r="X453" s="2">
        <v>0</v>
      </c>
      <c r="Y453" s="2">
        <v>0</v>
      </c>
      <c r="Z453" s="2">
        <v>0</v>
      </c>
      <c r="AA453" s="3" t="s">
        <v>279</v>
      </c>
      <c r="AB453" s="3" t="s">
        <v>279</v>
      </c>
      <c r="AC453" s="3" t="s">
        <v>288</v>
      </c>
      <c r="AD453" s="3" t="s">
        <v>1333</v>
      </c>
      <c r="AE453" s="3" t="s">
        <v>24</v>
      </c>
      <c r="AF453" s="3" t="s">
        <v>166</v>
      </c>
      <c r="AG453" s="3" t="s">
        <v>24</v>
      </c>
      <c r="AH453" s="3" t="s">
        <v>166</v>
      </c>
      <c r="AI453" s="3" t="s">
        <v>4906</v>
      </c>
      <c r="AJ453" s="3" t="s">
        <v>5007</v>
      </c>
      <c r="AK453" s="3" t="s">
        <v>5008</v>
      </c>
      <c r="AL453" s="3" t="s">
        <v>288</v>
      </c>
      <c r="AM453" s="3" t="s">
        <v>4928</v>
      </c>
      <c r="AN453" s="3" t="s">
        <v>4894</v>
      </c>
      <c r="AO453" s="3" t="s">
        <v>4910</v>
      </c>
      <c r="AP453" s="3" t="s">
        <v>279</v>
      </c>
      <c r="AQ453" s="4"/>
      <c r="AR453" s="4"/>
      <c r="AS453" s="3" t="s">
        <v>599</v>
      </c>
      <c r="AT453" s="4"/>
      <c r="AU453" s="3" t="s">
        <v>166</v>
      </c>
      <c r="AV453" s="2">
        <v>0</v>
      </c>
      <c r="AW453" s="4"/>
      <c r="AX453" s="4"/>
      <c r="AY453" s="2">
        <v>0</v>
      </c>
      <c r="AZ453" s="2">
        <v>0</v>
      </c>
      <c r="BA453" s="8">
        <v>3.65</v>
      </c>
      <c r="BB453" s="3" t="s">
        <v>268</v>
      </c>
      <c r="BC453" s="8">
        <v>1.35</v>
      </c>
    </row>
    <row r="454" ht="15" spans="1:55">
      <c r="A454" s="2">
        <v>453</v>
      </c>
      <c r="B454" s="3" t="s">
        <v>4885</v>
      </c>
      <c r="C454" s="3" t="s">
        <v>4886</v>
      </c>
      <c r="D454" s="3" t="s">
        <v>4887</v>
      </c>
      <c r="E454" s="3" t="s">
        <v>4935</v>
      </c>
      <c r="F454" s="3" t="s">
        <v>5997</v>
      </c>
      <c r="G454" s="3" t="s">
        <v>5998</v>
      </c>
      <c r="H454" s="4"/>
      <c r="I454" s="3" t="s">
        <v>5999</v>
      </c>
      <c r="J454" s="3" t="s">
        <v>4889</v>
      </c>
      <c r="K454" s="2">
        <v>100000</v>
      </c>
      <c r="L454" s="7">
        <v>54411.97</v>
      </c>
      <c r="M454" s="5">
        <v>44826</v>
      </c>
      <c r="N454" s="5">
        <v>46652</v>
      </c>
      <c r="O454" s="6">
        <v>6.7</v>
      </c>
      <c r="P454" s="7">
        <v>13564.55</v>
      </c>
      <c r="Q454" s="2">
        <v>0</v>
      </c>
      <c r="R454" s="2">
        <v>0</v>
      </c>
      <c r="S454" s="2">
        <v>0</v>
      </c>
      <c r="T454" s="2">
        <v>0</v>
      </c>
      <c r="U454" s="2">
        <v>0</v>
      </c>
      <c r="V454" s="2">
        <v>0</v>
      </c>
      <c r="W454" s="2">
        <v>0</v>
      </c>
      <c r="X454" s="2">
        <v>0</v>
      </c>
      <c r="Y454" s="2">
        <v>0</v>
      </c>
      <c r="Z454" s="2">
        <v>0</v>
      </c>
      <c r="AA454" s="3" t="s">
        <v>279</v>
      </c>
      <c r="AB454" s="3" t="s">
        <v>279</v>
      </c>
      <c r="AC454" s="3" t="s">
        <v>4950</v>
      </c>
      <c r="AD454" s="3" t="s">
        <v>1333</v>
      </c>
      <c r="AE454" s="3" t="s">
        <v>24</v>
      </c>
      <c r="AF454" s="3" t="s">
        <v>166</v>
      </c>
      <c r="AG454" s="3" t="s">
        <v>24</v>
      </c>
      <c r="AH454" s="3" t="s">
        <v>166</v>
      </c>
      <c r="AI454" s="3" t="s">
        <v>4982</v>
      </c>
      <c r="AJ454" s="3" t="s">
        <v>5703</v>
      </c>
      <c r="AK454" s="3" t="s">
        <v>5704</v>
      </c>
      <c r="AL454" s="3" t="s">
        <v>4950</v>
      </c>
      <c r="AM454" s="3" t="s">
        <v>5705</v>
      </c>
      <c r="AN454" s="3" t="s">
        <v>4894</v>
      </c>
      <c r="AO454" s="3" t="s">
        <v>4910</v>
      </c>
      <c r="AP454" s="3" t="s">
        <v>279</v>
      </c>
      <c r="AQ454" s="4"/>
      <c r="AR454" s="4"/>
      <c r="AS454" s="3" t="s">
        <v>1050</v>
      </c>
      <c r="AT454" s="4"/>
      <c r="AU454" s="3" t="s">
        <v>166</v>
      </c>
      <c r="AV454" s="2">
        <v>0</v>
      </c>
      <c r="AW454" s="2">
        <v>0</v>
      </c>
      <c r="AX454" s="4"/>
      <c r="AY454" s="2">
        <v>0</v>
      </c>
      <c r="AZ454" s="2">
        <v>0</v>
      </c>
      <c r="BA454" s="8">
        <v>3.1</v>
      </c>
      <c r="BB454" s="3" t="s">
        <v>2618</v>
      </c>
      <c r="BC454" s="8">
        <v>3.6</v>
      </c>
    </row>
    <row r="455" ht="15" spans="1:55">
      <c r="A455" s="2">
        <v>454</v>
      </c>
      <c r="B455" s="3" t="s">
        <v>4885</v>
      </c>
      <c r="C455" s="3" t="s">
        <v>4886</v>
      </c>
      <c r="D455" s="3" t="s">
        <v>4887</v>
      </c>
      <c r="E455" s="3" t="s">
        <v>4902</v>
      </c>
      <c r="F455" s="3" t="s">
        <v>5187</v>
      </c>
      <c r="G455" s="3" t="s">
        <v>5188</v>
      </c>
      <c r="H455" s="4"/>
      <c r="I455" s="3" t="s">
        <v>6000</v>
      </c>
      <c r="J455" s="3" t="s">
        <v>4889</v>
      </c>
      <c r="K455" s="2">
        <v>1000000</v>
      </c>
      <c r="L455" s="2">
        <v>0</v>
      </c>
      <c r="M455" s="5">
        <v>44824</v>
      </c>
      <c r="N455" s="5">
        <v>45189</v>
      </c>
      <c r="O455" s="6">
        <v>6.35</v>
      </c>
      <c r="P455" s="7">
        <v>62506.79</v>
      </c>
      <c r="Q455" s="2">
        <v>0</v>
      </c>
      <c r="R455" s="2">
        <v>0</v>
      </c>
      <c r="S455" s="2">
        <v>0</v>
      </c>
      <c r="T455" s="2">
        <v>0</v>
      </c>
      <c r="U455" s="2">
        <v>0</v>
      </c>
      <c r="V455" s="2">
        <v>0</v>
      </c>
      <c r="W455" s="2">
        <v>0</v>
      </c>
      <c r="X455" s="2">
        <v>0</v>
      </c>
      <c r="Y455" s="2">
        <v>0</v>
      </c>
      <c r="Z455" s="2">
        <v>0</v>
      </c>
      <c r="AA455" s="3" t="s">
        <v>279</v>
      </c>
      <c r="AB455" s="3" t="s">
        <v>279</v>
      </c>
      <c r="AC455" s="3" t="s">
        <v>288</v>
      </c>
      <c r="AD455" s="3" t="s">
        <v>1333</v>
      </c>
      <c r="AE455" s="3" t="s">
        <v>24</v>
      </c>
      <c r="AF455" s="3" t="s">
        <v>166</v>
      </c>
      <c r="AG455" s="3" t="s">
        <v>24</v>
      </c>
      <c r="AH455" s="3" t="s">
        <v>166</v>
      </c>
      <c r="AI455" s="3" t="s">
        <v>4906</v>
      </c>
      <c r="AJ455" s="3" t="s">
        <v>5145</v>
      </c>
      <c r="AK455" s="3" t="s">
        <v>5146</v>
      </c>
      <c r="AL455" s="3" t="s">
        <v>288</v>
      </c>
      <c r="AM455" s="3" t="s">
        <v>4909</v>
      </c>
      <c r="AN455" s="3" t="s">
        <v>4894</v>
      </c>
      <c r="AO455" s="3" t="s">
        <v>4910</v>
      </c>
      <c r="AP455" s="3" t="s">
        <v>279</v>
      </c>
      <c r="AQ455" s="4"/>
      <c r="AR455" s="4"/>
      <c r="AS455" s="3" t="s">
        <v>1050</v>
      </c>
      <c r="AT455" s="4"/>
      <c r="AU455" s="3" t="s">
        <v>166</v>
      </c>
      <c r="AV455" s="2">
        <v>0</v>
      </c>
      <c r="AW455" s="4"/>
      <c r="AX455" s="4"/>
      <c r="AY455" s="2">
        <v>0</v>
      </c>
      <c r="AZ455" s="2">
        <v>0</v>
      </c>
      <c r="BA455" s="8">
        <v>3.65</v>
      </c>
      <c r="BB455" s="3" t="s">
        <v>268</v>
      </c>
      <c r="BC455" s="8">
        <v>2.7</v>
      </c>
    </row>
    <row r="456" ht="15" spans="1:55">
      <c r="A456" s="2">
        <v>455</v>
      </c>
      <c r="B456" s="3" t="s">
        <v>4885</v>
      </c>
      <c r="C456" s="3" t="s">
        <v>4886</v>
      </c>
      <c r="D456" s="3" t="s">
        <v>4887</v>
      </c>
      <c r="E456" s="3" t="s">
        <v>4902</v>
      </c>
      <c r="F456" s="3" t="s">
        <v>5764</v>
      </c>
      <c r="G456" s="3" t="s">
        <v>5765</v>
      </c>
      <c r="H456" s="4"/>
      <c r="I456" s="3" t="s">
        <v>6001</v>
      </c>
      <c r="J456" s="3" t="s">
        <v>4889</v>
      </c>
      <c r="K456" s="2">
        <v>400000</v>
      </c>
      <c r="L456" s="2">
        <v>0</v>
      </c>
      <c r="M456" s="5">
        <v>44825</v>
      </c>
      <c r="N456" s="5">
        <v>45190</v>
      </c>
      <c r="O456" s="2">
        <v>5</v>
      </c>
      <c r="P456" s="7">
        <v>19687.19</v>
      </c>
      <c r="Q456" s="2">
        <v>0</v>
      </c>
      <c r="R456" s="2">
        <v>0</v>
      </c>
      <c r="S456" s="2">
        <v>0</v>
      </c>
      <c r="T456" s="2">
        <v>0</v>
      </c>
      <c r="U456" s="2">
        <v>0</v>
      </c>
      <c r="V456" s="2">
        <v>0</v>
      </c>
      <c r="W456" s="2">
        <v>0</v>
      </c>
      <c r="X456" s="2">
        <v>0</v>
      </c>
      <c r="Y456" s="2">
        <v>0</v>
      </c>
      <c r="Z456" s="2">
        <v>0</v>
      </c>
      <c r="AA456" s="3" t="s">
        <v>279</v>
      </c>
      <c r="AB456" s="3" t="s">
        <v>279</v>
      </c>
      <c r="AC456" s="3" t="s">
        <v>288</v>
      </c>
      <c r="AD456" s="3" t="s">
        <v>1333</v>
      </c>
      <c r="AE456" s="3" t="s">
        <v>24</v>
      </c>
      <c r="AF456" s="3" t="s">
        <v>166</v>
      </c>
      <c r="AG456" s="3" t="s">
        <v>166</v>
      </c>
      <c r="AH456" s="3" t="s">
        <v>166</v>
      </c>
      <c r="AI456" s="3" t="s">
        <v>4906</v>
      </c>
      <c r="AJ456" s="3" t="s">
        <v>5005</v>
      </c>
      <c r="AK456" s="3" t="s">
        <v>5006</v>
      </c>
      <c r="AL456" s="3" t="s">
        <v>288</v>
      </c>
      <c r="AM456" s="3" t="s">
        <v>4909</v>
      </c>
      <c r="AN456" s="3" t="s">
        <v>4894</v>
      </c>
      <c r="AO456" s="3" t="s">
        <v>4910</v>
      </c>
      <c r="AP456" s="3" t="s">
        <v>279</v>
      </c>
      <c r="AQ456" s="4"/>
      <c r="AR456" s="4"/>
      <c r="AS456" s="3" t="s">
        <v>599</v>
      </c>
      <c r="AT456" s="4"/>
      <c r="AU456" s="3" t="s">
        <v>166</v>
      </c>
      <c r="AV456" s="2">
        <v>0</v>
      </c>
      <c r="AW456" s="4"/>
      <c r="AX456" s="4"/>
      <c r="AY456" s="2">
        <v>0</v>
      </c>
      <c r="AZ456" s="2">
        <v>0</v>
      </c>
      <c r="BA456" s="8">
        <v>3.65</v>
      </c>
      <c r="BB456" s="3" t="s">
        <v>268</v>
      </c>
      <c r="BC456" s="8">
        <v>1.35</v>
      </c>
    </row>
    <row r="457" ht="15" spans="1:55">
      <c r="A457" s="2">
        <v>456</v>
      </c>
      <c r="B457" s="3" t="s">
        <v>4885</v>
      </c>
      <c r="C457" s="3" t="s">
        <v>4886</v>
      </c>
      <c r="D457" s="3" t="s">
        <v>4887</v>
      </c>
      <c r="E457" s="3" t="s">
        <v>4888</v>
      </c>
      <c r="F457" s="3" t="s">
        <v>6002</v>
      </c>
      <c r="G457" s="3" t="s">
        <v>6003</v>
      </c>
      <c r="H457" s="4"/>
      <c r="I457" s="3" t="s">
        <v>6004</v>
      </c>
      <c r="J457" s="3" t="s">
        <v>4889</v>
      </c>
      <c r="K457" s="2">
        <v>300000</v>
      </c>
      <c r="L457" s="2">
        <v>150000</v>
      </c>
      <c r="M457" s="5">
        <v>44827</v>
      </c>
      <c r="N457" s="5">
        <v>45923</v>
      </c>
      <c r="O457" s="6">
        <v>3.6</v>
      </c>
      <c r="P457" s="7">
        <v>22584.04</v>
      </c>
      <c r="Q457" s="2">
        <v>0</v>
      </c>
      <c r="R457" s="2">
        <v>0</v>
      </c>
      <c r="S457" s="2">
        <v>0</v>
      </c>
      <c r="T457" s="2">
        <v>0</v>
      </c>
      <c r="U457" s="2">
        <v>0</v>
      </c>
      <c r="V457" s="2">
        <v>0</v>
      </c>
      <c r="W457" s="2">
        <v>0</v>
      </c>
      <c r="X457" s="2">
        <v>0</v>
      </c>
      <c r="Y457" s="2">
        <v>0</v>
      </c>
      <c r="Z457" s="2">
        <v>0</v>
      </c>
      <c r="AA457" s="3" t="s">
        <v>279</v>
      </c>
      <c r="AB457" s="3" t="s">
        <v>279</v>
      </c>
      <c r="AC457" s="3" t="s">
        <v>4932</v>
      </c>
      <c r="AD457" s="3" t="s">
        <v>270</v>
      </c>
      <c r="AE457" s="3" t="s">
        <v>166</v>
      </c>
      <c r="AF457" s="3" t="s">
        <v>166</v>
      </c>
      <c r="AG457" s="3" t="s">
        <v>24</v>
      </c>
      <c r="AH457" s="3" t="s">
        <v>166</v>
      </c>
      <c r="AI457" s="3" t="s">
        <v>4890</v>
      </c>
      <c r="AJ457" s="3" t="s">
        <v>5325</v>
      </c>
      <c r="AK457" s="3" t="s">
        <v>5326</v>
      </c>
      <c r="AL457" s="3" t="s">
        <v>4900</v>
      </c>
      <c r="AM457" s="3" t="s">
        <v>4953</v>
      </c>
      <c r="AN457" s="3" t="s">
        <v>4894</v>
      </c>
      <c r="AO457" s="3" t="s">
        <v>4895</v>
      </c>
      <c r="AP457" s="3" t="s">
        <v>279</v>
      </c>
      <c r="AQ457" s="4"/>
      <c r="AR457" s="4"/>
      <c r="AS457" s="3" t="s">
        <v>599</v>
      </c>
      <c r="AT457" s="4"/>
      <c r="AU457" s="3" t="s">
        <v>166</v>
      </c>
      <c r="AV457" s="2">
        <v>0</v>
      </c>
      <c r="AW457" s="2">
        <v>0</v>
      </c>
      <c r="AX457" s="4"/>
      <c r="AY457" s="2">
        <v>0</v>
      </c>
      <c r="AZ457" s="2">
        <v>0</v>
      </c>
      <c r="BA457" s="8">
        <v>3.1</v>
      </c>
      <c r="BB457" s="3" t="s">
        <v>2618</v>
      </c>
      <c r="BC457" s="8">
        <v>0.5</v>
      </c>
    </row>
    <row r="458" ht="15" spans="1:55">
      <c r="A458" s="2">
        <v>457</v>
      </c>
      <c r="B458" s="3" t="s">
        <v>4885</v>
      </c>
      <c r="C458" s="3" t="s">
        <v>4886</v>
      </c>
      <c r="D458" s="3" t="s">
        <v>4887</v>
      </c>
      <c r="E458" s="3" t="s">
        <v>4902</v>
      </c>
      <c r="F458" s="3" t="s">
        <v>5195</v>
      </c>
      <c r="G458" s="3" t="s">
        <v>5196</v>
      </c>
      <c r="H458" s="4"/>
      <c r="I458" s="3" t="s">
        <v>6005</v>
      </c>
      <c r="J458" s="3" t="s">
        <v>4889</v>
      </c>
      <c r="K458" s="2">
        <v>1400000</v>
      </c>
      <c r="L458" s="2">
        <v>0</v>
      </c>
      <c r="M458" s="5">
        <v>44831</v>
      </c>
      <c r="N458" s="5">
        <v>45196</v>
      </c>
      <c r="O458" s="6">
        <v>6.4</v>
      </c>
      <c r="P458" s="7">
        <v>87956.84</v>
      </c>
      <c r="Q458" s="2">
        <v>0</v>
      </c>
      <c r="R458" s="2">
        <v>0</v>
      </c>
      <c r="S458" s="2">
        <v>0</v>
      </c>
      <c r="T458" s="2">
        <v>0</v>
      </c>
      <c r="U458" s="2">
        <v>0</v>
      </c>
      <c r="V458" s="2">
        <v>0</v>
      </c>
      <c r="W458" s="2">
        <v>0</v>
      </c>
      <c r="X458" s="2">
        <v>0</v>
      </c>
      <c r="Y458" s="2">
        <v>0</v>
      </c>
      <c r="Z458" s="2">
        <v>0</v>
      </c>
      <c r="AA458" s="3" t="s">
        <v>279</v>
      </c>
      <c r="AB458" s="3" t="s">
        <v>279</v>
      </c>
      <c r="AC458" s="3" t="s">
        <v>288</v>
      </c>
      <c r="AD458" s="3" t="s">
        <v>1333</v>
      </c>
      <c r="AE458" s="3" t="s">
        <v>24</v>
      </c>
      <c r="AF458" s="3" t="s">
        <v>166</v>
      </c>
      <c r="AG458" s="3" t="s">
        <v>24</v>
      </c>
      <c r="AH458" s="3" t="s">
        <v>166</v>
      </c>
      <c r="AI458" s="3" t="s">
        <v>4906</v>
      </c>
      <c r="AJ458" s="3" t="s">
        <v>5198</v>
      </c>
      <c r="AK458" s="3" t="s">
        <v>5199</v>
      </c>
      <c r="AL458" s="3" t="s">
        <v>288</v>
      </c>
      <c r="AM458" s="3" t="s">
        <v>4909</v>
      </c>
      <c r="AN458" s="3" t="s">
        <v>4894</v>
      </c>
      <c r="AO458" s="3" t="s">
        <v>4910</v>
      </c>
      <c r="AP458" s="3" t="s">
        <v>279</v>
      </c>
      <c r="AQ458" s="4"/>
      <c r="AR458" s="4"/>
      <c r="AS458" s="3" t="s">
        <v>599</v>
      </c>
      <c r="AT458" s="4"/>
      <c r="AU458" s="3" t="s">
        <v>166</v>
      </c>
      <c r="AV458" s="2">
        <v>0</v>
      </c>
      <c r="AW458" s="4"/>
      <c r="AX458" s="4"/>
      <c r="AY458" s="2">
        <v>0</v>
      </c>
      <c r="AZ458" s="2">
        <v>0</v>
      </c>
      <c r="BA458" s="8">
        <v>3.65</v>
      </c>
      <c r="BB458" s="3" t="s">
        <v>268</v>
      </c>
      <c r="BC458" s="8">
        <v>2.75</v>
      </c>
    </row>
    <row r="459" ht="15" spans="1:55">
      <c r="A459" s="2">
        <v>458</v>
      </c>
      <c r="B459" s="3" t="s">
        <v>4885</v>
      </c>
      <c r="C459" s="3" t="s">
        <v>4886</v>
      </c>
      <c r="D459" s="3" t="s">
        <v>4887</v>
      </c>
      <c r="E459" s="3" t="s">
        <v>4902</v>
      </c>
      <c r="F459" s="3" t="s">
        <v>5322</v>
      </c>
      <c r="G459" s="3" t="s">
        <v>5323</v>
      </c>
      <c r="H459" s="4"/>
      <c r="I459" s="3" t="s">
        <v>6006</v>
      </c>
      <c r="J459" s="3" t="s">
        <v>4889</v>
      </c>
      <c r="K459" s="2">
        <v>1800000</v>
      </c>
      <c r="L459" s="2">
        <v>0</v>
      </c>
      <c r="M459" s="5">
        <v>44831</v>
      </c>
      <c r="N459" s="5">
        <v>45196</v>
      </c>
      <c r="O459" s="6">
        <v>5.5</v>
      </c>
      <c r="P459" s="7">
        <v>97852.03</v>
      </c>
      <c r="Q459" s="2">
        <v>0</v>
      </c>
      <c r="R459" s="2">
        <v>0</v>
      </c>
      <c r="S459" s="2">
        <v>0</v>
      </c>
      <c r="T459" s="2">
        <v>0</v>
      </c>
      <c r="U459" s="2">
        <v>0</v>
      </c>
      <c r="V459" s="2">
        <v>0</v>
      </c>
      <c r="W459" s="2">
        <v>0</v>
      </c>
      <c r="X459" s="2">
        <v>0</v>
      </c>
      <c r="Y459" s="2">
        <v>0</v>
      </c>
      <c r="Z459" s="2">
        <v>0</v>
      </c>
      <c r="AA459" s="3" t="s">
        <v>4897</v>
      </c>
      <c r="AB459" s="3" t="s">
        <v>279</v>
      </c>
      <c r="AC459" s="3" t="s">
        <v>288</v>
      </c>
      <c r="AD459" s="3" t="s">
        <v>1333</v>
      </c>
      <c r="AE459" s="3" t="s">
        <v>24</v>
      </c>
      <c r="AF459" s="3" t="s">
        <v>166</v>
      </c>
      <c r="AG459" s="3" t="s">
        <v>24</v>
      </c>
      <c r="AH459" s="3" t="s">
        <v>166</v>
      </c>
      <c r="AI459" s="3" t="s">
        <v>4906</v>
      </c>
      <c r="AJ459" s="3" t="s">
        <v>5198</v>
      </c>
      <c r="AK459" s="3" t="s">
        <v>5199</v>
      </c>
      <c r="AL459" s="3" t="s">
        <v>288</v>
      </c>
      <c r="AM459" s="3" t="s">
        <v>4909</v>
      </c>
      <c r="AN459" s="3" t="s">
        <v>4894</v>
      </c>
      <c r="AO459" s="3" t="s">
        <v>4910</v>
      </c>
      <c r="AP459" s="3" t="s">
        <v>279</v>
      </c>
      <c r="AQ459" s="4"/>
      <c r="AR459" s="4"/>
      <c r="AS459" s="3" t="s">
        <v>1050</v>
      </c>
      <c r="AT459" s="4"/>
      <c r="AU459" s="3" t="s">
        <v>166</v>
      </c>
      <c r="AV459" s="2">
        <v>0</v>
      </c>
      <c r="AW459" s="4"/>
      <c r="AX459" s="4"/>
      <c r="AY459" s="2">
        <v>0</v>
      </c>
      <c r="AZ459" s="2">
        <v>0</v>
      </c>
      <c r="BA459" s="8">
        <v>3.65</v>
      </c>
      <c r="BB459" s="3" t="s">
        <v>268</v>
      </c>
      <c r="BC459" s="8">
        <v>1.85</v>
      </c>
    </row>
    <row r="460" ht="15" spans="1:55">
      <c r="A460" s="2">
        <v>459</v>
      </c>
      <c r="B460" s="3" t="s">
        <v>4885</v>
      </c>
      <c r="C460" s="3" t="s">
        <v>4886</v>
      </c>
      <c r="D460" s="3" t="s">
        <v>4887</v>
      </c>
      <c r="E460" s="3" t="s">
        <v>4902</v>
      </c>
      <c r="F460" s="3" t="s">
        <v>5772</v>
      </c>
      <c r="G460" s="3" t="s">
        <v>5773</v>
      </c>
      <c r="H460" s="4"/>
      <c r="I460" s="3" t="s">
        <v>6007</v>
      </c>
      <c r="J460" s="3" t="s">
        <v>4889</v>
      </c>
      <c r="K460" s="2">
        <v>1500000</v>
      </c>
      <c r="L460" s="2">
        <v>0</v>
      </c>
      <c r="M460" s="5">
        <v>44833</v>
      </c>
      <c r="N460" s="5">
        <v>45198</v>
      </c>
      <c r="O460" s="2">
        <v>5</v>
      </c>
      <c r="P460" s="7">
        <v>73624.55</v>
      </c>
      <c r="Q460" s="2">
        <v>0</v>
      </c>
      <c r="R460" s="2">
        <v>0</v>
      </c>
      <c r="S460" s="2">
        <v>0</v>
      </c>
      <c r="T460" s="2">
        <v>0</v>
      </c>
      <c r="U460" s="2">
        <v>0</v>
      </c>
      <c r="V460" s="2">
        <v>0</v>
      </c>
      <c r="W460" s="2">
        <v>0</v>
      </c>
      <c r="X460" s="2">
        <v>0</v>
      </c>
      <c r="Y460" s="2">
        <v>0</v>
      </c>
      <c r="Z460" s="2">
        <v>0</v>
      </c>
      <c r="AA460" s="3" t="s">
        <v>279</v>
      </c>
      <c r="AB460" s="3" t="s">
        <v>279</v>
      </c>
      <c r="AC460" s="3" t="s">
        <v>4939</v>
      </c>
      <c r="AD460" s="3" t="s">
        <v>1333</v>
      </c>
      <c r="AE460" s="3" t="s">
        <v>24</v>
      </c>
      <c r="AF460" s="3" t="s">
        <v>166</v>
      </c>
      <c r="AG460" s="3" t="s">
        <v>24</v>
      </c>
      <c r="AH460" s="3" t="s">
        <v>166</v>
      </c>
      <c r="AI460" s="3" t="s">
        <v>4906</v>
      </c>
      <c r="AJ460" s="3" t="s">
        <v>5980</v>
      </c>
      <c r="AK460" s="3" t="s">
        <v>5981</v>
      </c>
      <c r="AL460" s="3" t="s">
        <v>4939</v>
      </c>
      <c r="AM460" s="3" t="s">
        <v>5955</v>
      </c>
      <c r="AN460" s="3" t="s">
        <v>4894</v>
      </c>
      <c r="AO460" s="3" t="s">
        <v>4910</v>
      </c>
      <c r="AP460" s="3" t="s">
        <v>279</v>
      </c>
      <c r="AQ460" s="4"/>
      <c r="AR460" s="4"/>
      <c r="AS460" s="3" t="s">
        <v>1050</v>
      </c>
      <c r="AT460" s="4"/>
      <c r="AU460" s="3" t="s">
        <v>166</v>
      </c>
      <c r="AV460" s="2">
        <v>0</v>
      </c>
      <c r="AW460" s="4"/>
      <c r="AX460" s="4"/>
      <c r="AY460" s="2">
        <v>0</v>
      </c>
      <c r="AZ460" s="2">
        <v>0</v>
      </c>
      <c r="BA460" s="8">
        <v>3.65</v>
      </c>
      <c r="BB460" s="3" t="s">
        <v>268</v>
      </c>
      <c r="BC460" s="8">
        <v>1.35</v>
      </c>
    </row>
    <row r="461" ht="15" spans="1:55">
      <c r="A461" s="2">
        <v>460</v>
      </c>
      <c r="B461" s="3" t="s">
        <v>4885</v>
      </c>
      <c r="C461" s="3" t="s">
        <v>4886</v>
      </c>
      <c r="D461" s="3" t="s">
        <v>4914</v>
      </c>
      <c r="E461" s="3" t="s">
        <v>4915</v>
      </c>
      <c r="F461" s="3" t="s">
        <v>6008</v>
      </c>
      <c r="G461" s="3" t="s">
        <v>6009</v>
      </c>
      <c r="H461" s="4"/>
      <c r="I461" s="3" t="s">
        <v>6010</v>
      </c>
      <c r="J461" s="3" t="s">
        <v>4889</v>
      </c>
      <c r="K461" s="2">
        <v>430000</v>
      </c>
      <c r="L461" s="7">
        <v>376249.9</v>
      </c>
      <c r="M461" s="5">
        <v>44834</v>
      </c>
      <c r="N461" s="5">
        <v>52139</v>
      </c>
      <c r="O461" s="6">
        <v>3.3</v>
      </c>
      <c r="P461" s="7">
        <v>48357.87</v>
      </c>
      <c r="Q461" s="2">
        <v>0</v>
      </c>
      <c r="R461" s="2">
        <v>0</v>
      </c>
      <c r="S461" s="2">
        <v>0</v>
      </c>
      <c r="T461" s="2">
        <v>0</v>
      </c>
      <c r="U461" s="2">
        <v>0</v>
      </c>
      <c r="V461" s="2">
        <v>0</v>
      </c>
      <c r="W461" s="2">
        <v>0</v>
      </c>
      <c r="X461" s="2">
        <v>0</v>
      </c>
      <c r="Y461" s="2">
        <v>0</v>
      </c>
      <c r="Z461" s="2">
        <v>0</v>
      </c>
      <c r="AA461" s="3" t="s">
        <v>279</v>
      </c>
      <c r="AB461" s="3" t="s">
        <v>279</v>
      </c>
      <c r="AC461" s="3" t="s">
        <v>1566</v>
      </c>
      <c r="AD461" s="3" t="s">
        <v>1333</v>
      </c>
      <c r="AE461" s="3" t="s">
        <v>24</v>
      </c>
      <c r="AF461" s="3" t="s">
        <v>166</v>
      </c>
      <c r="AG461" s="3" t="s">
        <v>24</v>
      </c>
      <c r="AH461" s="3" t="s">
        <v>166</v>
      </c>
      <c r="AI461" s="3" t="s">
        <v>4978</v>
      </c>
      <c r="AJ461" s="3" t="s">
        <v>4919</v>
      </c>
      <c r="AK461" s="3" t="s">
        <v>4920</v>
      </c>
      <c r="AL461" s="3" t="s">
        <v>4921</v>
      </c>
      <c r="AM461" s="3" t="s">
        <v>4921</v>
      </c>
      <c r="AN461" s="3" t="s">
        <v>4894</v>
      </c>
      <c r="AO461" s="3" t="s">
        <v>4922</v>
      </c>
      <c r="AP461" s="3" t="s">
        <v>279</v>
      </c>
      <c r="AQ461" s="4"/>
      <c r="AR461" s="4"/>
      <c r="AS461" s="3" t="s">
        <v>599</v>
      </c>
      <c r="AT461" s="4"/>
      <c r="AU461" s="3" t="s">
        <v>24</v>
      </c>
      <c r="AV461" s="2">
        <v>0</v>
      </c>
      <c r="AW461" s="2">
        <v>3</v>
      </c>
      <c r="AX461" s="2">
        <v>50</v>
      </c>
      <c r="AY461" s="2">
        <v>0</v>
      </c>
      <c r="AZ461" s="2">
        <v>0</v>
      </c>
      <c r="BA461" s="8">
        <v>3.6</v>
      </c>
      <c r="BB461" s="3" t="s">
        <v>2618</v>
      </c>
      <c r="BC461" s="8">
        <v>-0.3</v>
      </c>
    </row>
    <row r="462" ht="15" spans="1:55">
      <c r="A462" s="2">
        <v>461</v>
      </c>
      <c r="B462" s="3" t="s">
        <v>4885</v>
      </c>
      <c r="C462" s="3" t="s">
        <v>4886</v>
      </c>
      <c r="D462" s="3" t="s">
        <v>4914</v>
      </c>
      <c r="E462" s="3" t="s">
        <v>4915</v>
      </c>
      <c r="F462" s="3" t="s">
        <v>6011</v>
      </c>
      <c r="G462" s="3" t="s">
        <v>6012</v>
      </c>
      <c r="H462" s="4"/>
      <c r="I462" s="3" t="s">
        <v>6013</v>
      </c>
      <c r="J462" s="3" t="s">
        <v>4889</v>
      </c>
      <c r="K462" s="2">
        <v>300000</v>
      </c>
      <c r="L462" s="7">
        <v>148924.48</v>
      </c>
      <c r="M462" s="5">
        <v>44834</v>
      </c>
      <c r="N462" s="5">
        <v>50313</v>
      </c>
      <c r="O462" s="6">
        <v>3.3</v>
      </c>
      <c r="P462" s="7">
        <v>29979.29</v>
      </c>
      <c r="Q462" s="2">
        <v>0</v>
      </c>
      <c r="R462" s="2">
        <v>0</v>
      </c>
      <c r="S462" s="2">
        <v>0</v>
      </c>
      <c r="T462" s="2">
        <v>0</v>
      </c>
      <c r="U462" s="2">
        <v>0</v>
      </c>
      <c r="V462" s="2">
        <v>0</v>
      </c>
      <c r="W462" s="2">
        <v>0</v>
      </c>
      <c r="X462" s="2">
        <v>0</v>
      </c>
      <c r="Y462" s="2">
        <v>0</v>
      </c>
      <c r="Z462" s="2">
        <v>0</v>
      </c>
      <c r="AA462" s="3" t="s">
        <v>279</v>
      </c>
      <c r="AB462" s="3" t="s">
        <v>279</v>
      </c>
      <c r="AC462" s="3" t="s">
        <v>4900</v>
      </c>
      <c r="AD462" s="3" t="s">
        <v>1333</v>
      </c>
      <c r="AE462" s="3" t="s">
        <v>24</v>
      </c>
      <c r="AF462" s="3" t="s">
        <v>166</v>
      </c>
      <c r="AG462" s="3" t="s">
        <v>24</v>
      </c>
      <c r="AH462" s="3" t="s">
        <v>166</v>
      </c>
      <c r="AI462" s="3" t="s">
        <v>5039</v>
      </c>
      <c r="AJ462" s="3" t="s">
        <v>4919</v>
      </c>
      <c r="AK462" s="3" t="s">
        <v>4920</v>
      </c>
      <c r="AL462" s="3" t="s">
        <v>4921</v>
      </c>
      <c r="AM462" s="3" t="s">
        <v>4921</v>
      </c>
      <c r="AN462" s="3" t="s">
        <v>4894</v>
      </c>
      <c r="AO462" s="3" t="s">
        <v>4922</v>
      </c>
      <c r="AP462" s="3" t="s">
        <v>279</v>
      </c>
      <c r="AQ462" s="4"/>
      <c r="AR462" s="4"/>
      <c r="AS462" s="3" t="s">
        <v>599</v>
      </c>
      <c r="AT462" s="4"/>
      <c r="AU462" s="3" t="s">
        <v>24</v>
      </c>
      <c r="AV462" s="2">
        <v>0</v>
      </c>
      <c r="AW462" s="2">
        <v>2</v>
      </c>
      <c r="AX462" s="2">
        <v>40</v>
      </c>
      <c r="AY462" s="2">
        <v>0</v>
      </c>
      <c r="AZ462" s="2">
        <v>0</v>
      </c>
      <c r="BA462" s="8">
        <v>3.6</v>
      </c>
      <c r="BB462" s="3" t="s">
        <v>2618</v>
      </c>
      <c r="BC462" s="8">
        <v>-0.3</v>
      </c>
    </row>
    <row r="463" ht="15" spans="1:55">
      <c r="A463" s="2">
        <v>462</v>
      </c>
      <c r="B463" s="3" t="s">
        <v>4885</v>
      </c>
      <c r="C463" s="3" t="s">
        <v>4886</v>
      </c>
      <c r="D463" s="3" t="s">
        <v>4887</v>
      </c>
      <c r="E463" s="3" t="s">
        <v>4902</v>
      </c>
      <c r="F463" s="3" t="s">
        <v>5751</v>
      </c>
      <c r="G463" s="3" t="s">
        <v>5752</v>
      </c>
      <c r="H463" s="4"/>
      <c r="I463" s="3" t="s">
        <v>6014</v>
      </c>
      <c r="J463" s="3" t="s">
        <v>4889</v>
      </c>
      <c r="K463" s="2">
        <v>400000</v>
      </c>
      <c r="L463" s="2">
        <v>0</v>
      </c>
      <c r="M463" s="5">
        <v>44844</v>
      </c>
      <c r="N463" s="5">
        <v>45209</v>
      </c>
      <c r="O463" s="6">
        <v>6.8</v>
      </c>
      <c r="P463" s="7">
        <v>26774.54</v>
      </c>
      <c r="Q463" s="2">
        <v>0</v>
      </c>
      <c r="R463" s="2">
        <v>0</v>
      </c>
      <c r="S463" s="2">
        <v>0</v>
      </c>
      <c r="T463" s="2">
        <v>0</v>
      </c>
      <c r="U463" s="2">
        <v>0</v>
      </c>
      <c r="V463" s="2">
        <v>0</v>
      </c>
      <c r="W463" s="2">
        <v>0</v>
      </c>
      <c r="X463" s="2">
        <v>0</v>
      </c>
      <c r="Y463" s="2">
        <v>0</v>
      </c>
      <c r="Z463" s="2">
        <v>0</v>
      </c>
      <c r="AA463" s="3" t="s">
        <v>279</v>
      </c>
      <c r="AB463" s="3" t="s">
        <v>279</v>
      </c>
      <c r="AC463" s="3" t="s">
        <v>288</v>
      </c>
      <c r="AD463" s="3" t="s">
        <v>1333</v>
      </c>
      <c r="AE463" s="3" t="s">
        <v>24</v>
      </c>
      <c r="AF463" s="3" t="s">
        <v>166</v>
      </c>
      <c r="AG463" s="3" t="s">
        <v>24</v>
      </c>
      <c r="AH463" s="3" t="s">
        <v>166</v>
      </c>
      <c r="AI463" s="3" t="s">
        <v>4906</v>
      </c>
      <c r="AJ463" s="3" t="s">
        <v>5754</v>
      </c>
      <c r="AK463" s="3" t="s">
        <v>5755</v>
      </c>
      <c r="AL463" s="3" t="s">
        <v>288</v>
      </c>
      <c r="AM463" s="3" t="s">
        <v>4909</v>
      </c>
      <c r="AN463" s="3" t="s">
        <v>4894</v>
      </c>
      <c r="AO463" s="3" t="s">
        <v>4910</v>
      </c>
      <c r="AP463" s="3" t="s">
        <v>279</v>
      </c>
      <c r="AQ463" s="4"/>
      <c r="AR463" s="4"/>
      <c r="AS463" s="3" t="s">
        <v>1050</v>
      </c>
      <c r="AT463" s="4"/>
      <c r="AU463" s="3" t="s">
        <v>166</v>
      </c>
      <c r="AV463" s="2">
        <v>0</v>
      </c>
      <c r="AW463" s="4"/>
      <c r="AX463" s="4"/>
      <c r="AY463" s="2">
        <v>0</v>
      </c>
      <c r="AZ463" s="2">
        <v>0</v>
      </c>
      <c r="BA463" s="8">
        <v>3.65</v>
      </c>
      <c r="BB463" s="3" t="s">
        <v>268</v>
      </c>
      <c r="BC463" s="8">
        <v>3.15</v>
      </c>
    </row>
    <row r="464" ht="15" spans="1:55">
      <c r="A464" s="2">
        <v>463</v>
      </c>
      <c r="B464" s="3" t="s">
        <v>4885</v>
      </c>
      <c r="C464" s="3" t="s">
        <v>4886</v>
      </c>
      <c r="D464" s="3" t="s">
        <v>4887</v>
      </c>
      <c r="E464" s="3" t="s">
        <v>4902</v>
      </c>
      <c r="F464" s="3" t="s">
        <v>5786</v>
      </c>
      <c r="G464" s="3" t="s">
        <v>5787</v>
      </c>
      <c r="H464" s="4"/>
      <c r="I464" s="3" t="s">
        <v>6015</v>
      </c>
      <c r="J464" s="3" t="s">
        <v>4889</v>
      </c>
      <c r="K464" s="2">
        <v>5000000</v>
      </c>
      <c r="L464" s="2">
        <v>0</v>
      </c>
      <c r="M464" s="5">
        <v>44853</v>
      </c>
      <c r="N464" s="5">
        <v>45218</v>
      </c>
      <c r="O464" s="6">
        <v>6.5</v>
      </c>
      <c r="P464" s="7">
        <v>319916.39</v>
      </c>
      <c r="Q464" s="2">
        <v>0</v>
      </c>
      <c r="R464" s="2">
        <v>0</v>
      </c>
      <c r="S464" s="2">
        <v>0</v>
      </c>
      <c r="T464" s="2">
        <v>0</v>
      </c>
      <c r="U464" s="2">
        <v>0</v>
      </c>
      <c r="V464" s="2">
        <v>0</v>
      </c>
      <c r="W464" s="2">
        <v>0</v>
      </c>
      <c r="X464" s="2">
        <v>0</v>
      </c>
      <c r="Y464" s="2">
        <v>0</v>
      </c>
      <c r="Z464" s="2">
        <v>0</v>
      </c>
      <c r="AA464" s="3" t="s">
        <v>279</v>
      </c>
      <c r="AB464" s="3" t="s">
        <v>279</v>
      </c>
      <c r="AC464" s="3" t="s">
        <v>1566</v>
      </c>
      <c r="AD464" s="3" t="s">
        <v>1333</v>
      </c>
      <c r="AE464" s="3" t="s">
        <v>24</v>
      </c>
      <c r="AF464" s="3" t="s">
        <v>166</v>
      </c>
      <c r="AG464" s="3" t="s">
        <v>24</v>
      </c>
      <c r="AH464" s="3" t="s">
        <v>166</v>
      </c>
      <c r="AI464" s="3" t="s">
        <v>4906</v>
      </c>
      <c r="AJ464" s="3" t="s">
        <v>5466</v>
      </c>
      <c r="AK464" s="3" t="s">
        <v>5467</v>
      </c>
      <c r="AL464" s="3" t="s">
        <v>1566</v>
      </c>
      <c r="AM464" s="3" t="s">
        <v>5061</v>
      </c>
      <c r="AN464" s="3" t="s">
        <v>4894</v>
      </c>
      <c r="AO464" s="3" t="s">
        <v>4910</v>
      </c>
      <c r="AP464" s="3" t="s">
        <v>279</v>
      </c>
      <c r="AQ464" s="4"/>
      <c r="AR464" s="4"/>
      <c r="AS464" s="3" t="s">
        <v>1050</v>
      </c>
      <c r="AT464" s="4"/>
      <c r="AU464" s="3" t="s">
        <v>166</v>
      </c>
      <c r="AV464" s="2">
        <v>0</v>
      </c>
      <c r="AW464" s="4"/>
      <c r="AX464" s="4"/>
      <c r="AY464" s="2">
        <v>0</v>
      </c>
      <c r="AZ464" s="2">
        <v>0</v>
      </c>
      <c r="BA464" s="8">
        <v>3.65</v>
      </c>
      <c r="BB464" s="3" t="s">
        <v>268</v>
      </c>
      <c r="BC464" s="8">
        <v>2.85</v>
      </c>
    </row>
    <row r="465" ht="15" spans="1:55">
      <c r="A465" s="2">
        <v>464</v>
      </c>
      <c r="B465" s="3" t="s">
        <v>4885</v>
      </c>
      <c r="C465" s="3" t="s">
        <v>4886</v>
      </c>
      <c r="D465" s="3" t="s">
        <v>4960</v>
      </c>
      <c r="E465" s="3" t="s">
        <v>4961</v>
      </c>
      <c r="F465" s="3" t="s">
        <v>6016</v>
      </c>
      <c r="G465" s="3" t="s">
        <v>6017</v>
      </c>
      <c r="H465" s="4"/>
      <c r="I465" s="3" t="s">
        <v>6018</v>
      </c>
      <c r="J465" s="3" t="s">
        <v>4889</v>
      </c>
      <c r="K465" s="2">
        <v>300000</v>
      </c>
      <c r="L465" s="7">
        <v>244182.19</v>
      </c>
      <c r="M465" s="5">
        <v>44854</v>
      </c>
      <c r="N465" s="5">
        <v>48507</v>
      </c>
      <c r="O465" s="6">
        <v>5.9</v>
      </c>
      <c r="P465" s="7">
        <v>41847.67</v>
      </c>
      <c r="Q465" s="2">
        <v>0</v>
      </c>
      <c r="R465" s="2">
        <v>0</v>
      </c>
      <c r="S465" s="2">
        <v>0</v>
      </c>
      <c r="T465" s="2">
        <v>0</v>
      </c>
      <c r="U465" s="2">
        <v>0</v>
      </c>
      <c r="V465" s="2">
        <v>0</v>
      </c>
      <c r="W465" s="2">
        <v>0</v>
      </c>
      <c r="X465" s="2">
        <v>0</v>
      </c>
      <c r="Y465" s="2">
        <v>0</v>
      </c>
      <c r="Z465" s="2">
        <v>0</v>
      </c>
      <c r="AA465" s="3" t="s">
        <v>279</v>
      </c>
      <c r="AB465" s="3" t="s">
        <v>279</v>
      </c>
      <c r="AC465" s="3" t="s">
        <v>5252</v>
      </c>
      <c r="AD465" s="3" t="s">
        <v>1333</v>
      </c>
      <c r="AE465" s="3" t="s">
        <v>24</v>
      </c>
      <c r="AF465" s="3" t="s">
        <v>166</v>
      </c>
      <c r="AG465" s="3" t="s">
        <v>24</v>
      </c>
      <c r="AH465" s="3" t="s">
        <v>166</v>
      </c>
      <c r="AI465" s="3" t="s">
        <v>5082</v>
      </c>
      <c r="AJ465" s="3" t="s">
        <v>4983</v>
      </c>
      <c r="AK465" s="3" t="s">
        <v>4984</v>
      </c>
      <c r="AL465" s="3" t="s">
        <v>1566</v>
      </c>
      <c r="AM465" s="3" t="s">
        <v>4985</v>
      </c>
      <c r="AN465" s="3" t="s">
        <v>4894</v>
      </c>
      <c r="AO465" s="3" t="s">
        <v>4967</v>
      </c>
      <c r="AP465" s="3" t="s">
        <v>279</v>
      </c>
      <c r="AQ465" s="4"/>
      <c r="AR465" s="4"/>
      <c r="AS465" s="3" t="s">
        <v>1050</v>
      </c>
      <c r="AT465" s="4"/>
      <c r="AU465" s="3" t="s">
        <v>166</v>
      </c>
      <c r="AV465" s="2">
        <v>0</v>
      </c>
      <c r="AW465" s="4"/>
      <c r="AX465" s="4"/>
      <c r="AY465" s="2">
        <v>0</v>
      </c>
      <c r="AZ465" s="2">
        <v>0</v>
      </c>
      <c r="BA465" s="8">
        <v>3.6</v>
      </c>
      <c r="BB465" s="3" t="s">
        <v>2618</v>
      </c>
      <c r="BC465" s="8">
        <v>2.3</v>
      </c>
    </row>
    <row r="466" ht="15" spans="1:55">
      <c r="A466" s="2">
        <v>465</v>
      </c>
      <c r="B466" s="3" t="s">
        <v>4885</v>
      </c>
      <c r="C466" s="3" t="s">
        <v>4886</v>
      </c>
      <c r="D466" s="3" t="s">
        <v>4960</v>
      </c>
      <c r="E466" s="3" t="s">
        <v>4961</v>
      </c>
      <c r="F466" s="3" t="s">
        <v>5253</v>
      </c>
      <c r="G466" s="3" t="s">
        <v>5254</v>
      </c>
      <c r="H466" s="4"/>
      <c r="I466" s="3" t="s">
        <v>6019</v>
      </c>
      <c r="J466" s="3" t="s">
        <v>4889</v>
      </c>
      <c r="K466" s="2">
        <v>100000</v>
      </c>
      <c r="L466" s="7">
        <v>75264.79</v>
      </c>
      <c r="M466" s="5">
        <v>44855</v>
      </c>
      <c r="N466" s="5">
        <v>47777</v>
      </c>
      <c r="O466" s="6">
        <v>6.2</v>
      </c>
      <c r="P466" s="7">
        <v>14117.04</v>
      </c>
      <c r="Q466" s="2">
        <v>0</v>
      </c>
      <c r="R466" s="2">
        <v>0</v>
      </c>
      <c r="S466" s="2">
        <v>0</v>
      </c>
      <c r="T466" s="2">
        <v>0</v>
      </c>
      <c r="U466" s="2">
        <v>0</v>
      </c>
      <c r="V466" s="2">
        <v>0</v>
      </c>
      <c r="W466" s="2">
        <v>0</v>
      </c>
      <c r="X466" s="2">
        <v>0</v>
      </c>
      <c r="Y466" s="2">
        <v>0</v>
      </c>
      <c r="Z466" s="2">
        <v>0</v>
      </c>
      <c r="AA466" s="3" t="s">
        <v>279</v>
      </c>
      <c r="AB466" s="3" t="s">
        <v>279</v>
      </c>
      <c r="AC466" s="3" t="s">
        <v>5256</v>
      </c>
      <c r="AD466" s="3" t="s">
        <v>1333</v>
      </c>
      <c r="AE466" s="3" t="s">
        <v>24</v>
      </c>
      <c r="AF466" s="3" t="s">
        <v>166</v>
      </c>
      <c r="AG466" s="3" t="s">
        <v>24</v>
      </c>
      <c r="AH466" s="3" t="s">
        <v>166</v>
      </c>
      <c r="AI466" s="3" t="s">
        <v>4966</v>
      </c>
      <c r="AJ466" s="3" t="s">
        <v>4983</v>
      </c>
      <c r="AK466" s="3" t="s">
        <v>4984</v>
      </c>
      <c r="AL466" s="3" t="s">
        <v>1566</v>
      </c>
      <c r="AM466" s="3" t="s">
        <v>4985</v>
      </c>
      <c r="AN466" s="3" t="s">
        <v>4894</v>
      </c>
      <c r="AO466" s="3" t="s">
        <v>4967</v>
      </c>
      <c r="AP466" s="3" t="s">
        <v>279</v>
      </c>
      <c r="AQ466" s="4"/>
      <c r="AR466" s="4"/>
      <c r="AS466" s="3" t="s">
        <v>599</v>
      </c>
      <c r="AT466" s="4"/>
      <c r="AU466" s="3" t="s">
        <v>166</v>
      </c>
      <c r="AV466" s="2">
        <v>0</v>
      </c>
      <c r="AW466" s="4"/>
      <c r="AX466" s="4"/>
      <c r="AY466" s="2">
        <v>0</v>
      </c>
      <c r="AZ466" s="2">
        <v>0</v>
      </c>
      <c r="BA466" s="8">
        <v>3.6</v>
      </c>
      <c r="BB466" s="3" t="s">
        <v>2618</v>
      </c>
      <c r="BC466" s="8">
        <v>2.6</v>
      </c>
    </row>
    <row r="467" ht="15" spans="1:55">
      <c r="A467" s="2">
        <v>466</v>
      </c>
      <c r="B467" s="3" t="s">
        <v>4885</v>
      </c>
      <c r="C467" s="3" t="s">
        <v>4886</v>
      </c>
      <c r="D467" s="3" t="s">
        <v>4914</v>
      </c>
      <c r="E467" s="3" t="s">
        <v>4915</v>
      </c>
      <c r="F467" s="3" t="s">
        <v>6020</v>
      </c>
      <c r="G467" s="3" t="s">
        <v>6021</v>
      </c>
      <c r="H467" s="4"/>
      <c r="I467" s="3" t="s">
        <v>6022</v>
      </c>
      <c r="J467" s="3" t="s">
        <v>4889</v>
      </c>
      <c r="K467" s="2">
        <v>400000</v>
      </c>
      <c r="L467" s="7">
        <v>379062.21</v>
      </c>
      <c r="M467" s="5">
        <v>44867</v>
      </c>
      <c r="N467" s="5">
        <v>53998</v>
      </c>
      <c r="O467" s="6">
        <v>3.3</v>
      </c>
      <c r="P467" s="7">
        <v>43386.34</v>
      </c>
      <c r="Q467" s="2">
        <v>0</v>
      </c>
      <c r="R467" s="2">
        <v>0</v>
      </c>
      <c r="S467" s="2">
        <v>0</v>
      </c>
      <c r="T467" s="2">
        <v>0</v>
      </c>
      <c r="U467" s="2">
        <v>0</v>
      </c>
      <c r="V467" s="2">
        <v>0</v>
      </c>
      <c r="W467" s="2">
        <v>0</v>
      </c>
      <c r="X467" s="2">
        <v>0</v>
      </c>
      <c r="Y467" s="2">
        <v>0</v>
      </c>
      <c r="Z467" s="2">
        <v>0</v>
      </c>
      <c r="AA467" s="3" t="s">
        <v>279</v>
      </c>
      <c r="AB467" s="3" t="s">
        <v>279</v>
      </c>
      <c r="AC467" s="3" t="s">
        <v>288</v>
      </c>
      <c r="AD467" s="3" t="s">
        <v>1333</v>
      </c>
      <c r="AE467" s="3" t="s">
        <v>24</v>
      </c>
      <c r="AF467" s="3" t="s">
        <v>166</v>
      </c>
      <c r="AG467" s="3" t="s">
        <v>24</v>
      </c>
      <c r="AH467" s="3" t="s">
        <v>166</v>
      </c>
      <c r="AI467" s="3" t="s">
        <v>4971</v>
      </c>
      <c r="AJ467" s="3" t="s">
        <v>4919</v>
      </c>
      <c r="AK467" s="3" t="s">
        <v>4920</v>
      </c>
      <c r="AL467" s="3" t="s">
        <v>4921</v>
      </c>
      <c r="AM467" s="3" t="s">
        <v>4921</v>
      </c>
      <c r="AN467" s="3" t="s">
        <v>4894</v>
      </c>
      <c r="AO467" s="3" t="s">
        <v>4922</v>
      </c>
      <c r="AP467" s="3" t="s">
        <v>279</v>
      </c>
      <c r="AQ467" s="4"/>
      <c r="AR467" s="4"/>
      <c r="AS467" s="3" t="s">
        <v>1050</v>
      </c>
      <c r="AT467" s="4"/>
      <c r="AU467" s="3" t="s">
        <v>24</v>
      </c>
      <c r="AV467" s="2">
        <v>0</v>
      </c>
      <c r="AW467" s="2">
        <v>1</v>
      </c>
      <c r="AX467" s="8">
        <v>37.98</v>
      </c>
      <c r="AY467" s="2">
        <v>0</v>
      </c>
      <c r="AZ467" s="2">
        <v>0</v>
      </c>
      <c r="BA467" s="8">
        <v>3.6</v>
      </c>
      <c r="BB467" s="3" t="s">
        <v>2618</v>
      </c>
      <c r="BC467" s="8">
        <v>-0.3</v>
      </c>
    </row>
    <row r="468" ht="15" spans="1:55">
      <c r="A468" s="2">
        <v>467</v>
      </c>
      <c r="B468" s="3" t="s">
        <v>4885</v>
      </c>
      <c r="C468" s="3" t="s">
        <v>4886</v>
      </c>
      <c r="D468" s="3" t="s">
        <v>4914</v>
      </c>
      <c r="E468" s="3" t="s">
        <v>4915</v>
      </c>
      <c r="F468" s="3" t="s">
        <v>6023</v>
      </c>
      <c r="G468" s="3" t="s">
        <v>6024</v>
      </c>
      <c r="H468" s="4"/>
      <c r="I468" s="3" t="s">
        <v>6025</v>
      </c>
      <c r="J468" s="3" t="s">
        <v>4889</v>
      </c>
      <c r="K468" s="2">
        <v>300000</v>
      </c>
      <c r="L468" s="7">
        <v>277570.14</v>
      </c>
      <c r="M468" s="5">
        <v>44873</v>
      </c>
      <c r="N468" s="5">
        <v>52178</v>
      </c>
      <c r="O468" s="6">
        <v>3.3</v>
      </c>
      <c r="P468" s="7">
        <v>31939.9</v>
      </c>
      <c r="Q468" s="2">
        <v>0</v>
      </c>
      <c r="R468" s="2">
        <v>0</v>
      </c>
      <c r="S468" s="2">
        <v>0</v>
      </c>
      <c r="T468" s="2">
        <v>0</v>
      </c>
      <c r="U468" s="2">
        <v>0</v>
      </c>
      <c r="V468" s="2">
        <v>0</v>
      </c>
      <c r="W468" s="2">
        <v>0</v>
      </c>
      <c r="X468" s="2">
        <v>0</v>
      </c>
      <c r="Y468" s="2">
        <v>0</v>
      </c>
      <c r="Z468" s="2">
        <v>0</v>
      </c>
      <c r="AA468" s="3" t="s">
        <v>279</v>
      </c>
      <c r="AB468" s="3" t="s">
        <v>279</v>
      </c>
      <c r="AC468" s="3" t="s">
        <v>5252</v>
      </c>
      <c r="AD468" s="3" t="s">
        <v>1333</v>
      </c>
      <c r="AE468" s="3" t="s">
        <v>24</v>
      </c>
      <c r="AF468" s="3" t="s">
        <v>166</v>
      </c>
      <c r="AG468" s="3" t="s">
        <v>24</v>
      </c>
      <c r="AH468" s="3" t="s">
        <v>166</v>
      </c>
      <c r="AI468" s="3" t="s">
        <v>4978</v>
      </c>
      <c r="AJ468" s="3" t="s">
        <v>4919</v>
      </c>
      <c r="AK468" s="3" t="s">
        <v>4920</v>
      </c>
      <c r="AL468" s="3" t="s">
        <v>4921</v>
      </c>
      <c r="AM468" s="3" t="s">
        <v>4921</v>
      </c>
      <c r="AN468" s="3" t="s">
        <v>4894</v>
      </c>
      <c r="AO468" s="3" t="s">
        <v>4922</v>
      </c>
      <c r="AP468" s="3" t="s">
        <v>279</v>
      </c>
      <c r="AQ468" s="4"/>
      <c r="AR468" s="4"/>
      <c r="AS468" s="3" t="s">
        <v>1050</v>
      </c>
      <c r="AT468" s="4"/>
      <c r="AU468" s="3" t="s">
        <v>24</v>
      </c>
      <c r="AV468" s="2">
        <v>0</v>
      </c>
      <c r="AW468" s="2">
        <v>1</v>
      </c>
      <c r="AX468" s="8">
        <v>50.66</v>
      </c>
      <c r="AY468" s="2">
        <v>0</v>
      </c>
      <c r="AZ468" s="2">
        <v>0</v>
      </c>
      <c r="BA468" s="8">
        <v>3.6</v>
      </c>
      <c r="BB468" s="3" t="s">
        <v>2618</v>
      </c>
      <c r="BC468" s="8">
        <v>-0.3</v>
      </c>
    </row>
    <row r="469" ht="15" spans="1:55">
      <c r="A469" s="2">
        <v>468</v>
      </c>
      <c r="B469" s="3" t="s">
        <v>4885</v>
      </c>
      <c r="C469" s="3" t="s">
        <v>4886</v>
      </c>
      <c r="D469" s="3" t="s">
        <v>4887</v>
      </c>
      <c r="E469" s="3" t="s">
        <v>4935</v>
      </c>
      <c r="F469" s="3" t="s">
        <v>6026</v>
      </c>
      <c r="G469" s="3" t="s">
        <v>6027</v>
      </c>
      <c r="H469" s="4"/>
      <c r="I469" s="3" t="s">
        <v>6028</v>
      </c>
      <c r="J469" s="3" t="s">
        <v>4889</v>
      </c>
      <c r="K469" s="2">
        <v>200000</v>
      </c>
      <c r="L469" s="7">
        <v>164855.53</v>
      </c>
      <c r="M469" s="5">
        <v>44880</v>
      </c>
      <c r="N469" s="5">
        <v>48533</v>
      </c>
      <c r="O469" s="6">
        <v>6.35</v>
      </c>
      <c r="P469" s="7">
        <v>29100.85</v>
      </c>
      <c r="Q469" s="2">
        <v>0</v>
      </c>
      <c r="R469" s="2">
        <v>0</v>
      </c>
      <c r="S469" s="2">
        <v>0</v>
      </c>
      <c r="T469" s="2">
        <v>0</v>
      </c>
      <c r="U469" s="2">
        <v>0</v>
      </c>
      <c r="V469" s="2">
        <v>0</v>
      </c>
      <c r="W469" s="2">
        <v>0</v>
      </c>
      <c r="X469" s="2">
        <v>0</v>
      </c>
      <c r="Y469" s="2">
        <v>0</v>
      </c>
      <c r="Z469" s="2">
        <v>0</v>
      </c>
      <c r="AA469" s="3" t="s">
        <v>279</v>
      </c>
      <c r="AB469" s="3" t="s">
        <v>279</v>
      </c>
      <c r="AC469" s="3" t="s">
        <v>288</v>
      </c>
      <c r="AD469" s="3" t="s">
        <v>1333</v>
      </c>
      <c r="AE469" s="3" t="s">
        <v>24</v>
      </c>
      <c r="AF469" s="3" t="s">
        <v>166</v>
      </c>
      <c r="AG469" s="3" t="s">
        <v>24</v>
      </c>
      <c r="AH469" s="3" t="s">
        <v>166</v>
      </c>
      <c r="AI469" s="3" t="s">
        <v>5082</v>
      </c>
      <c r="AJ469" s="3" t="s">
        <v>5703</v>
      </c>
      <c r="AK469" s="3" t="s">
        <v>5704</v>
      </c>
      <c r="AL469" s="3" t="s">
        <v>4950</v>
      </c>
      <c r="AM469" s="3" t="s">
        <v>5705</v>
      </c>
      <c r="AN469" s="3" t="s">
        <v>4894</v>
      </c>
      <c r="AO469" s="3" t="s">
        <v>5094</v>
      </c>
      <c r="AP469" s="3" t="s">
        <v>279</v>
      </c>
      <c r="AQ469" s="4"/>
      <c r="AR469" s="4"/>
      <c r="AS469" s="3" t="s">
        <v>599</v>
      </c>
      <c r="AT469" s="4"/>
      <c r="AU469" s="3" t="s">
        <v>166</v>
      </c>
      <c r="AV469" s="2">
        <v>0</v>
      </c>
      <c r="AW469" s="2">
        <v>0</v>
      </c>
      <c r="AX469" s="4"/>
      <c r="AY469" s="2">
        <v>0</v>
      </c>
      <c r="AZ469" s="2">
        <v>0</v>
      </c>
      <c r="BA469" s="8">
        <v>3.6</v>
      </c>
      <c r="BB469" s="3" t="s">
        <v>2618</v>
      </c>
      <c r="BC469" s="8">
        <v>2.75</v>
      </c>
    </row>
    <row r="470" ht="15" spans="1:55">
      <c r="A470" s="2">
        <v>469</v>
      </c>
      <c r="B470" s="3" t="s">
        <v>4885</v>
      </c>
      <c r="C470" s="3" t="s">
        <v>4886</v>
      </c>
      <c r="D470" s="3" t="s">
        <v>4960</v>
      </c>
      <c r="E470" s="3" t="s">
        <v>4961</v>
      </c>
      <c r="F470" s="3" t="s">
        <v>6029</v>
      </c>
      <c r="G470" s="3" t="s">
        <v>6030</v>
      </c>
      <c r="H470" s="4"/>
      <c r="I470" s="3" t="s">
        <v>6031</v>
      </c>
      <c r="J470" s="3" t="s">
        <v>4889</v>
      </c>
      <c r="K470" s="2">
        <v>900000</v>
      </c>
      <c r="L470" s="7">
        <v>742193.79</v>
      </c>
      <c r="M470" s="5">
        <v>44882</v>
      </c>
      <c r="N470" s="5">
        <v>48535</v>
      </c>
      <c r="O470" s="6">
        <v>6.4</v>
      </c>
      <c r="P470" s="7">
        <v>131573.95</v>
      </c>
      <c r="Q470" s="2">
        <v>0</v>
      </c>
      <c r="R470" s="2">
        <v>0</v>
      </c>
      <c r="S470" s="2">
        <v>0</v>
      </c>
      <c r="T470" s="2">
        <v>0</v>
      </c>
      <c r="U470" s="2">
        <v>0</v>
      </c>
      <c r="V470" s="2">
        <v>0</v>
      </c>
      <c r="W470" s="2">
        <v>0</v>
      </c>
      <c r="X470" s="2">
        <v>0</v>
      </c>
      <c r="Y470" s="2">
        <v>0</v>
      </c>
      <c r="Z470" s="2">
        <v>0</v>
      </c>
      <c r="AA470" s="3" t="s">
        <v>279</v>
      </c>
      <c r="AB470" s="3" t="s">
        <v>279</v>
      </c>
      <c r="AC470" s="3" t="s">
        <v>2773</v>
      </c>
      <c r="AD470" s="3" t="s">
        <v>1333</v>
      </c>
      <c r="AE470" s="3" t="s">
        <v>24</v>
      </c>
      <c r="AF470" s="3" t="s">
        <v>166</v>
      </c>
      <c r="AG470" s="3" t="s">
        <v>24</v>
      </c>
      <c r="AH470" s="3" t="s">
        <v>166</v>
      </c>
      <c r="AI470" s="3" t="s">
        <v>5082</v>
      </c>
      <c r="AJ470" s="3" t="s">
        <v>4983</v>
      </c>
      <c r="AK470" s="3" t="s">
        <v>4984</v>
      </c>
      <c r="AL470" s="3" t="s">
        <v>1566</v>
      </c>
      <c r="AM470" s="3" t="s">
        <v>4985</v>
      </c>
      <c r="AN470" s="3" t="s">
        <v>4894</v>
      </c>
      <c r="AO470" s="3" t="s">
        <v>4967</v>
      </c>
      <c r="AP470" s="3" t="s">
        <v>279</v>
      </c>
      <c r="AQ470" s="4"/>
      <c r="AR470" s="4"/>
      <c r="AS470" s="3" t="s">
        <v>1050</v>
      </c>
      <c r="AT470" s="4"/>
      <c r="AU470" s="3" t="s">
        <v>166</v>
      </c>
      <c r="AV470" s="2">
        <v>0</v>
      </c>
      <c r="AW470" s="4"/>
      <c r="AX470" s="4"/>
      <c r="AY470" s="2">
        <v>0</v>
      </c>
      <c r="AZ470" s="2">
        <v>0</v>
      </c>
      <c r="BA470" s="8">
        <v>3.6</v>
      </c>
      <c r="BB470" s="3" t="s">
        <v>2618</v>
      </c>
      <c r="BC470" s="8">
        <v>2.8</v>
      </c>
    </row>
    <row r="471" ht="15" spans="1:55">
      <c r="A471" s="2">
        <v>470</v>
      </c>
      <c r="B471" s="3" t="s">
        <v>4885</v>
      </c>
      <c r="C471" s="3" t="s">
        <v>4886</v>
      </c>
      <c r="D471" s="3" t="s">
        <v>4960</v>
      </c>
      <c r="E471" s="3" t="s">
        <v>4961</v>
      </c>
      <c r="F471" s="3" t="s">
        <v>6032</v>
      </c>
      <c r="G471" s="3" t="s">
        <v>6033</v>
      </c>
      <c r="H471" s="4"/>
      <c r="I471" s="3" t="s">
        <v>6034</v>
      </c>
      <c r="J471" s="3" t="s">
        <v>4889</v>
      </c>
      <c r="K471" s="2">
        <v>300000</v>
      </c>
      <c r="L471" s="7">
        <v>251425.49</v>
      </c>
      <c r="M471" s="5">
        <v>44929</v>
      </c>
      <c r="N471" s="5">
        <v>48582</v>
      </c>
      <c r="O471" s="6">
        <v>6.4</v>
      </c>
      <c r="P471" s="7">
        <v>41776.25</v>
      </c>
      <c r="Q471" s="2">
        <v>0</v>
      </c>
      <c r="R471" s="2">
        <v>0</v>
      </c>
      <c r="S471" s="2">
        <v>0</v>
      </c>
      <c r="T471" s="2">
        <v>0</v>
      </c>
      <c r="U471" s="2">
        <v>0</v>
      </c>
      <c r="V471" s="2">
        <v>0</v>
      </c>
      <c r="W471" s="2">
        <v>0</v>
      </c>
      <c r="X471" s="2">
        <v>0</v>
      </c>
      <c r="Y471" s="2">
        <v>0</v>
      </c>
      <c r="Z471" s="2">
        <v>0</v>
      </c>
      <c r="AA471" s="3" t="s">
        <v>279</v>
      </c>
      <c r="AB471" s="3" t="s">
        <v>279</v>
      </c>
      <c r="AC471" s="3" t="s">
        <v>288</v>
      </c>
      <c r="AD471" s="3" t="s">
        <v>1333</v>
      </c>
      <c r="AE471" s="3" t="s">
        <v>24</v>
      </c>
      <c r="AF471" s="3" t="s">
        <v>166</v>
      </c>
      <c r="AG471" s="3" t="s">
        <v>24</v>
      </c>
      <c r="AH471" s="3" t="s">
        <v>166</v>
      </c>
      <c r="AI471" s="3" t="s">
        <v>5082</v>
      </c>
      <c r="AJ471" s="3" t="s">
        <v>4983</v>
      </c>
      <c r="AK471" s="3" t="s">
        <v>4984</v>
      </c>
      <c r="AL471" s="3" t="s">
        <v>1566</v>
      </c>
      <c r="AM471" s="3" t="s">
        <v>4985</v>
      </c>
      <c r="AN471" s="3" t="s">
        <v>4894</v>
      </c>
      <c r="AO471" s="3" t="s">
        <v>4967</v>
      </c>
      <c r="AP471" s="3" t="s">
        <v>279</v>
      </c>
      <c r="AQ471" s="4"/>
      <c r="AR471" s="4"/>
      <c r="AS471" s="3" t="s">
        <v>1050</v>
      </c>
      <c r="AT471" s="4"/>
      <c r="AU471" s="3" t="s">
        <v>166</v>
      </c>
      <c r="AV471" s="2">
        <v>0</v>
      </c>
      <c r="AW471" s="4"/>
      <c r="AX471" s="4"/>
      <c r="AY471" s="2">
        <v>0</v>
      </c>
      <c r="AZ471" s="2">
        <v>0</v>
      </c>
      <c r="BA471" s="8">
        <v>3.6</v>
      </c>
      <c r="BB471" s="3" t="s">
        <v>2618</v>
      </c>
      <c r="BC471" s="8">
        <v>2.8</v>
      </c>
    </row>
    <row r="472" ht="15" spans="1:55">
      <c r="A472" s="2">
        <v>471</v>
      </c>
      <c r="B472" s="3" t="s">
        <v>4885</v>
      </c>
      <c r="C472" s="3" t="s">
        <v>4886</v>
      </c>
      <c r="D472" s="3" t="s">
        <v>4887</v>
      </c>
      <c r="E472" s="3" t="s">
        <v>4902</v>
      </c>
      <c r="F472" s="3" t="s">
        <v>5866</v>
      </c>
      <c r="G472" s="3" t="s">
        <v>5867</v>
      </c>
      <c r="H472" s="4"/>
      <c r="I472" s="3" t="s">
        <v>6035</v>
      </c>
      <c r="J472" s="3" t="s">
        <v>4889</v>
      </c>
      <c r="K472" s="2">
        <v>1400000</v>
      </c>
      <c r="L472" s="2">
        <v>0</v>
      </c>
      <c r="M472" s="5">
        <v>44910</v>
      </c>
      <c r="N472" s="5">
        <v>45275</v>
      </c>
      <c r="O472" s="2">
        <v>5</v>
      </c>
      <c r="P472" s="7">
        <v>64563.08</v>
      </c>
      <c r="Q472" s="2">
        <v>0</v>
      </c>
      <c r="R472" s="2">
        <v>0</v>
      </c>
      <c r="S472" s="2">
        <v>0</v>
      </c>
      <c r="T472" s="2">
        <v>0</v>
      </c>
      <c r="U472" s="2">
        <v>0</v>
      </c>
      <c r="V472" s="2">
        <v>0</v>
      </c>
      <c r="W472" s="2">
        <v>0</v>
      </c>
      <c r="X472" s="2">
        <v>0</v>
      </c>
      <c r="Y472" s="2">
        <v>0</v>
      </c>
      <c r="Z472" s="2">
        <v>0</v>
      </c>
      <c r="AA472" s="3" t="s">
        <v>279</v>
      </c>
      <c r="AB472" s="3" t="s">
        <v>279</v>
      </c>
      <c r="AC472" s="3" t="s">
        <v>4900</v>
      </c>
      <c r="AD472" s="3" t="s">
        <v>1333</v>
      </c>
      <c r="AE472" s="3" t="s">
        <v>24</v>
      </c>
      <c r="AF472" s="3" t="s">
        <v>166</v>
      </c>
      <c r="AG472" s="3" t="s">
        <v>24</v>
      </c>
      <c r="AH472" s="3" t="s">
        <v>166</v>
      </c>
      <c r="AI472" s="3" t="s">
        <v>4906</v>
      </c>
      <c r="AJ472" s="3" t="s">
        <v>5466</v>
      </c>
      <c r="AK472" s="3" t="s">
        <v>5467</v>
      </c>
      <c r="AL472" s="3" t="s">
        <v>1566</v>
      </c>
      <c r="AM472" s="3" t="s">
        <v>5061</v>
      </c>
      <c r="AN472" s="3" t="s">
        <v>5150</v>
      </c>
      <c r="AO472" s="3" t="s">
        <v>4910</v>
      </c>
      <c r="AP472" s="3" t="s">
        <v>279</v>
      </c>
      <c r="AQ472" s="4"/>
      <c r="AR472" s="4"/>
      <c r="AS472" s="3" t="s">
        <v>1050</v>
      </c>
      <c r="AT472" s="4"/>
      <c r="AU472" s="3" t="s">
        <v>166</v>
      </c>
      <c r="AV472" s="2">
        <v>0</v>
      </c>
      <c r="AW472" s="4"/>
      <c r="AX472" s="4"/>
      <c r="AY472" s="2">
        <v>0</v>
      </c>
      <c r="AZ472" s="2">
        <v>0</v>
      </c>
      <c r="BA472" s="8">
        <v>3.65</v>
      </c>
      <c r="BB472" s="3" t="s">
        <v>268</v>
      </c>
      <c r="BC472" s="8">
        <v>1.35</v>
      </c>
    </row>
    <row r="473" ht="15" spans="1:55">
      <c r="A473" s="2">
        <v>472</v>
      </c>
      <c r="B473" s="3" t="s">
        <v>4885</v>
      </c>
      <c r="C473" s="3" t="s">
        <v>4886</v>
      </c>
      <c r="D473" s="3" t="s">
        <v>4914</v>
      </c>
      <c r="E473" s="3" t="s">
        <v>4915</v>
      </c>
      <c r="F473" s="3" t="s">
        <v>6036</v>
      </c>
      <c r="G473" s="3" t="s">
        <v>6037</v>
      </c>
      <c r="H473" s="4"/>
      <c r="I473" s="3" t="s">
        <v>6038</v>
      </c>
      <c r="J473" s="3" t="s">
        <v>4889</v>
      </c>
      <c r="K473" s="2">
        <v>140000</v>
      </c>
      <c r="L473" s="7">
        <v>114836.11</v>
      </c>
      <c r="M473" s="5">
        <v>44929</v>
      </c>
      <c r="N473" s="5">
        <v>48582</v>
      </c>
      <c r="O473" s="6">
        <v>3.3</v>
      </c>
      <c r="P473" s="7">
        <v>13054.72</v>
      </c>
      <c r="Q473" s="2">
        <v>0</v>
      </c>
      <c r="R473" s="2">
        <v>0</v>
      </c>
      <c r="S473" s="2">
        <v>0</v>
      </c>
      <c r="T473" s="2">
        <v>0</v>
      </c>
      <c r="U473" s="2">
        <v>0</v>
      </c>
      <c r="V473" s="2">
        <v>0</v>
      </c>
      <c r="W473" s="2">
        <v>0</v>
      </c>
      <c r="X473" s="2">
        <v>0</v>
      </c>
      <c r="Y473" s="2">
        <v>0</v>
      </c>
      <c r="Z473" s="2">
        <v>0</v>
      </c>
      <c r="AA473" s="3" t="s">
        <v>279</v>
      </c>
      <c r="AB473" s="3" t="s">
        <v>279</v>
      </c>
      <c r="AC473" s="3" t="s">
        <v>4911</v>
      </c>
      <c r="AD473" s="3" t="s">
        <v>1333</v>
      </c>
      <c r="AE473" s="3" t="s">
        <v>24</v>
      </c>
      <c r="AF473" s="3" t="s">
        <v>166</v>
      </c>
      <c r="AG473" s="3" t="s">
        <v>24</v>
      </c>
      <c r="AH473" s="3" t="s">
        <v>166</v>
      </c>
      <c r="AI473" s="3" t="s">
        <v>5082</v>
      </c>
      <c r="AJ473" s="3" t="s">
        <v>4919</v>
      </c>
      <c r="AK473" s="3" t="s">
        <v>4920</v>
      </c>
      <c r="AL473" s="3" t="s">
        <v>4921</v>
      </c>
      <c r="AM473" s="3" t="s">
        <v>4921</v>
      </c>
      <c r="AN473" s="3" t="s">
        <v>4894</v>
      </c>
      <c r="AO473" s="3" t="s">
        <v>4922</v>
      </c>
      <c r="AP473" s="3" t="s">
        <v>279</v>
      </c>
      <c r="AQ473" s="4"/>
      <c r="AR473" s="4"/>
      <c r="AS473" s="3" t="s">
        <v>599</v>
      </c>
      <c r="AT473" s="4"/>
      <c r="AU473" s="3" t="s">
        <v>24</v>
      </c>
      <c r="AV473" s="2">
        <v>0</v>
      </c>
      <c r="AW473" s="2">
        <v>1</v>
      </c>
      <c r="AX473" s="8">
        <v>42.86</v>
      </c>
      <c r="AY473" s="2">
        <v>0</v>
      </c>
      <c r="AZ473" s="2">
        <v>0</v>
      </c>
      <c r="BA473" s="8">
        <v>3.6</v>
      </c>
      <c r="BB473" s="3" t="s">
        <v>2618</v>
      </c>
      <c r="BC473" s="8">
        <v>-0.3</v>
      </c>
    </row>
    <row r="474" ht="15" spans="1:55">
      <c r="A474" s="2">
        <v>473</v>
      </c>
      <c r="B474" s="3" t="s">
        <v>4885</v>
      </c>
      <c r="C474" s="3" t="s">
        <v>4886</v>
      </c>
      <c r="D474" s="3" t="s">
        <v>4960</v>
      </c>
      <c r="E474" s="3" t="s">
        <v>4961</v>
      </c>
      <c r="F474" s="3" t="s">
        <v>6039</v>
      </c>
      <c r="G474" s="3" t="s">
        <v>6040</v>
      </c>
      <c r="H474" s="4"/>
      <c r="I474" s="3" t="s">
        <v>6041</v>
      </c>
      <c r="J474" s="3" t="s">
        <v>4889</v>
      </c>
      <c r="K474" s="2">
        <v>150000</v>
      </c>
      <c r="L474" s="7">
        <v>87423.39</v>
      </c>
      <c r="M474" s="5">
        <v>44910</v>
      </c>
      <c r="N474" s="5">
        <v>46736</v>
      </c>
      <c r="O474" s="6">
        <v>4.95</v>
      </c>
      <c r="P474" s="7">
        <v>14249.98</v>
      </c>
      <c r="Q474" s="2">
        <v>0</v>
      </c>
      <c r="R474" s="2">
        <v>0</v>
      </c>
      <c r="S474" s="2">
        <v>0</v>
      </c>
      <c r="T474" s="2">
        <v>0</v>
      </c>
      <c r="U474" s="2">
        <v>0</v>
      </c>
      <c r="V474" s="2">
        <v>0</v>
      </c>
      <c r="W474" s="2">
        <v>0</v>
      </c>
      <c r="X474" s="2">
        <v>0</v>
      </c>
      <c r="Y474" s="2">
        <v>0</v>
      </c>
      <c r="Z474" s="2">
        <v>0</v>
      </c>
      <c r="AA474" s="3" t="s">
        <v>279</v>
      </c>
      <c r="AB474" s="3" t="s">
        <v>279</v>
      </c>
      <c r="AC474" s="3" t="s">
        <v>1566</v>
      </c>
      <c r="AD474" s="3" t="s">
        <v>1333</v>
      </c>
      <c r="AE474" s="3" t="s">
        <v>24</v>
      </c>
      <c r="AF474" s="3" t="s">
        <v>166</v>
      </c>
      <c r="AG474" s="3" t="s">
        <v>24</v>
      </c>
      <c r="AH474" s="3" t="s">
        <v>166</v>
      </c>
      <c r="AI474" s="3" t="s">
        <v>4982</v>
      </c>
      <c r="AJ474" s="3" t="s">
        <v>4983</v>
      </c>
      <c r="AK474" s="3" t="s">
        <v>4984</v>
      </c>
      <c r="AL474" s="3" t="s">
        <v>1566</v>
      </c>
      <c r="AM474" s="3" t="s">
        <v>4985</v>
      </c>
      <c r="AN474" s="3" t="s">
        <v>4894</v>
      </c>
      <c r="AO474" s="3" t="s">
        <v>4967</v>
      </c>
      <c r="AP474" s="3" t="s">
        <v>279</v>
      </c>
      <c r="AQ474" s="4"/>
      <c r="AR474" s="4"/>
      <c r="AS474" s="3" t="s">
        <v>599</v>
      </c>
      <c r="AT474" s="4"/>
      <c r="AU474" s="3" t="s">
        <v>166</v>
      </c>
      <c r="AV474" s="2">
        <v>0</v>
      </c>
      <c r="AW474" s="4"/>
      <c r="AX474" s="4"/>
      <c r="AY474" s="2">
        <v>0</v>
      </c>
      <c r="AZ474" s="2">
        <v>0</v>
      </c>
      <c r="BA474" s="8">
        <v>3.1</v>
      </c>
      <c r="BB474" s="3" t="s">
        <v>2618</v>
      </c>
      <c r="BC474" s="8">
        <v>1.85</v>
      </c>
    </row>
    <row r="475" ht="15" spans="1:55">
      <c r="A475" s="2">
        <v>474</v>
      </c>
      <c r="B475" s="3" t="s">
        <v>4885</v>
      </c>
      <c r="C475" s="3" t="s">
        <v>4886</v>
      </c>
      <c r="D475" s="3" t="s">
        <v>4887</v>
      </c>
      <c r="E475" s="3" t="s">
        <v>4902</v>
      </c>
      <c r="F475" s="3" t="s">
        <v>1148</v>
      </c>
      <c r="G475" s="3" t="s">
        <v>1147</v>
      </c>
      <c r="H475" s="4"/>
      <c r="I475" s="3" t="s">
        <v>6042</v>
      </c>
      <c r="J475" s="3" t="s">
        <v>4889</v>
      </c>
      <c r="K475" s="2">
        <v>1800000</v>
      </c>
      <c r="L475" s="2">
        <v>0</v>
      </c>
      <c r="M475" s="5">
        <v>44568</v>
      </c>
      <c r="N475" s="5">
        <v>44933</v>
      </c>
      <c r="O475" s="2">
        <v>5</v>
      </c>
      <c r="P475" s="7">
        <v>88351.09</v>
      </c>
      <c r="Q475" s="2">
        <v>0</v>
      </c>
      <c r="R475" s="2">
        <v>0</v>
      </c>
      <c r="S475" s="2">
        <v>0</v>
      </c>
      <c r="T475" s="2">
        <v>0</v>
      </c>
      <c r="U475" s="2">
        <v>0</v>
      </c>
      <c r="V475" s="2">
        <v>0</v>
      </c>
      <c r="W475" s="2">
        <v>0</v>
      </c>
      <c r="X475" s="2">
        <v>0</v>
      </c>
      <c r="Y475" s="2">
        <v>0</v>
      </c>
      <c r="Z475" s="2">
        <v>0</v>
      </c>
      <c r="AA475" s="3" t="s">
        <v>279</v>
      </c>
      <c r="AB475" s="3" t="s">
        <v>279</v>
      </c>
      <c r="AC475" s="3" t="s">
        <v>288</v>
      </c>
      <c r="AD475" s="3" t="s">
        <v>1333</v>
      </c>
      <c r="AE475" s="3" t="s">
        <v>24</v>
      </c>
      <c r="AF475" s="3" t="s">
        <v>166</v>
      </c>
      <c r="AG475" s="3" t="s">
        <v>24</v>
      </c>
      <c r="AH475" s="3" t="s">
        <v>166</v>
      </c>
      <c r="AI475" s="3" t="s">
        <v>4906</v>
      </c>
      <c r="AJ475" s="3" t="s">
        <v>5050</v>
      </c>
      <c r="AK475" s="3" t="s">
        <v>5051</v>
      </c>
      <c r="AL475" s="3" t="s">
        <v>288</v>
      </c>
      <c r="AM475" s="3" t="s">
        <v>4909</v>
      </c>
      <c r="AN475" s="3" t="s">
        <v>4894</v>
      </c>
      <c r="AO475" s="3" t="s">
        <v>4910</v>
      </c>
      <c r="AP475" s="3" t="s">
        <v>279</v>
      </c>
      <c r="AQ475" s="4"/>
      <c r="AR475" s="4"/>
      <c r="AS475" s="3" t="s">
        <v>599</v>
      </c>
      <c r="AT475" s="4"/>
      <c r="AU475" s="3" t="s">
        <v>166</v>
      </c>
      <c r="AV475" s="2">
        <v>0</v>
      </c>
      <c r="AW475" s="4"/>
      <c r="AX475" s="4"/>
      <c r="AY475" s="2">
        <v>0</v>
      </c>
      <c r="AZ475" s="2">
        <v>0</v>
      </c>
      <c r="BA475" s="8">
        <v>3.8</v>
      </c>
      <c r="BB475" s="3" t="s">
        <v>268</v>
      </c>
      <c r="BC475" s="8">
        <v>1.2</v>
      </c>
    </row>
    <row r="476" ht="15" spans="1:55">
      <c r="A476" s="2">
        <v>475</v>
      </c>
      <c r="B476" s="3" t="s">
        <v>4885</v>
      </c>
      <c r="C476" s="3" t="s">
        <v>4886</v>
      </c>
      <c r="D476" s="3" t="s">
        <v>4887</v>
      </c>
      <c r="E476" s="3" t="s">
        <v>4888</v>
      </c>
      <c r="F476" s="3" t="s">
        <v>1148</v>
      </c>
      <c r="G476" s="3" t="s">
        <v>1147</v>
      </c>
      <c r="H476" s="4"/>
      <c r="I476" s="3" t="s">
        <v>4165</v>
      </c>
      <c r="J476" s="3" t="s">
        <v>4889</v>
      </c>
      <c r="K476" s="2">
        <v>300000</v>
      </c>
      <c r="L476" s="2">
        <v>0</v>
      </c>
      <c r="M476" s="5">
        <v>44568</v>
      </c>
      <c r="N476" s="5">
        <v>45664</v>
      </c>
      <c r="O476" s="6">
        <v>3.6</v>
      </c>
      <c r="P476" s="7">
        <v>30507.35</v>
      </c>
      <c r="Q476" s="2">
        <v>0</v>
      </c>
      <c r="R476" s="2">
        <v>0</v>
      </c>
      <c r="S476" s="2">
        <v>0</v>
      </c>
      <c r="T476" s="2">
        <v>0</v>
      </c>
      <c r="U476" s="2">
        <v>0</v>
      </c>
      <c r="V476" s="2">
        <v>0</v>
      </c>
      <c r="W476" s="2">
        <v>0</v>
      </c>
      <c r="X476" s="2">
        <v>0</v>
      </c>
      <c r="Y476" s="2">
        <v>0</v>
      </c>
      <c r="Z476" s="2">
        <v>0</v>
      </c>
      <c r="AA476" s="3" t="s">
        <v>279</v>
      </c>
      <c r="AB476" s="3" t="s">
        <v>279</v>
      </c>
      <c r="AC476" s="3" t="s">
        <v>288</v>
      </c>
      <c r="AD476" s="3" t="s">
        <v>270</v>
      </c>
      <c r="AE476" s="3" t="s">
        <v>166</v>
      </c>
      <c r="AF476" s="3" t="s">
        <v>166</v>
      </c>
      <c r="AG476" s="3" t="s">
        <v>24</v>
      </c>
      <c r="AH476" s="3" t="s">
        <v>166</v>
      </c>
      <c r="AI476" s="3" t="s">
        <v>4890</v>
      </c>
      <c r="AJ476" s="3" t="s">
        <v>5050</v>
      </c>
      <c r="AK476" s="3" t="s">
        <v>5051</v>
      </c>
      <c r="AL476" s="3" t="s">
        <v>288</v>
      </c>
      <c r="AM476" s="3" t="s">
        <v>4909</v>
      </c>
      <c r="AN476" s="3" t="s">
        <v>4894</v>
      </c>
      <c r="AO476" s="3" t="s">
        <v>4895</v>
      </c>
      <c r="AP476" s="3" t="s">
        <v>279</v>
      </c>
      <c r="AQ476" s="4"/>
      <c r="AR476" s="4"/>
      <c r="AS476" s="3" t="s">
        <v>599</v>
      </c>
      <c r="AT476" s="4"/>
      <c r="AU476" s="3" t="s">
        <v>166</v>
      </c>
      <c r="AV476" s="2">
        <v>0</v>
      </c>
      <c r="AW476" s="4"/>
      <c r="AX476" s="4"/>
      <c r="AY476" s="2">
        <v>0</v>
      </c>
      <c r="AZ476" s="2">
        <v>0</v>
      </c>
      <c r="BA476" s="8">
        <v>3.1</v>
      </c>
      <c r="BB476" s="3" t="s">
        <v>2618</v>
      </c>
      <c r="BC476" s="8">
        <v>0.5</v>
      </c>
    </row>
    <row r="477" ht="15" spans="1:55">
      <c r="A477" s="2">
        <v>476</v>
      </c>
      <c r="B477" s="3" t="s">
        <v>4885</v>
      </c>
      <c r="C477" s="3" t="s">
        <v>4886</v>
      </c>
      <c r="D477" s="3" t="s">
        <v>4887</v>
      </c>
      <c r="E477" s="3" t="s">
        <v>4935</v>
      </c>
      <c r="F477" s="3" t="s">
        <v>6043</v>
      </c>
      <c r="G477" s="3" t="s">
        <v>6044</v>
      </c>
      <c r="H477" s="4"/>
      <c r="I477" s="3" t="s">
        <v>6045</v>
      </c>
      <c r="J477" s="3" t="s">
        <v>4889</v>
      </c>
      <c r="K477" s="2">
        <v>300000</v>
      </c>
      <c r="L477" s="2">
        <v>0</v>
      </c>
      <c r="M477" s="5">
        <v>44566</v>
      </c>
      <c r="N477" s="5">
        <v>45662</v>
      </c>
      <c r="O477" s="6">
        <v>3.6</v>
      </c>
      <c r="P477" s="7">
        <v>27648.54</v>
      </c>
      <c r="Q477" s="2">
        <v>0</v>
      </c>
      <c r="R477" s="2">
        <v>0</v>
      </c>
      <c r="S477" s="2">
        <v>0</v>
      </c>
      <c r="T477" s="2">
        <v>0</v>
      </c>
      <c r="U477" s="2">
        <v>0</v>
      </c>
      <c r="V477" s="2">
        <v>0</v>
      </c>
      <c r="W477" s="2">
        <v>0</v>
      </c>
      <c r="X477" s="2">
        <v>0</v>
      </c>
      <c r="Y477" s="2">
        <v>0</v>
      </c>
      <c r="Z477" s="2">
        <v>0</v>
      </c>
      <c r="AA477" s="3" t="s">
        <v>279</v>
      </c>
      <c r="AB477" s="3" t="s">
        <v>279</v>
      </c>
      <c r="AC477" s="3" t="s">
        <v>4900</v>
      </c>
      <c r="AD477" s="3" t="s">
        <v>1333</v>
      </c>
      <c r="AE477" s="3" t="s">
        <v>24</v>
      </c>
      <c r="AF477" s="3" t="s">
        <v>166</v>
      </c>
      <c r="AG477" s="3" t="s">
        <v>24</v>
      </c>
      <c r="AH477" s="3" t="s">
        <v>166</v>
      </c>
      <c r="AI477" s="3" t="s">
        <v>4890</v>
      </c>
      <c r="AJ477" s="3" t="s">
        <v>5184</v>
      </c>
      <c r="AK477" s="3" t="s">
        <v>5185</v>
      </c>
      <c r="AL477" s="3" t="s">
        <v>4900</v>
      </c>
      <c r="AM477" s="3" t="s">
        <v>5186</v>
      </c>
      <c r="AN477" s="3" t="s">
        <v>4894</v>
      </c>
      <c r="AO477" s="3" t="s">
        <v>4895</v>
      </c>
      <c r="AP477" s="3" t="s">
        <v>279</v>
      </c>
      <c r="AQ477" s="4"/>
      <c r="AR477" s="4"/>
      <c r="AS477" s="3" t="s">
        <v>599</v>
      </c>
      <c r="AT477" s="4"/>
      <c r="AU477" s="3" t="s">
        <v>166</v>
      </c>
      <c r="AV477" s="2">
        <v>0</v>
      </c>
      <c r="AW477" s="4"/>
      <c r="AX477" s="4"/>
      <c r="AY477" s="2">
        <v>0</v>
      </c>
      <c r="AZ477" s="2">
        <v>0</v>
      </c>
      <c r="BA477" s="8">
        <v>3.1</v>
      </c>
      <c r="BB477" s="3" t="s">
        <v>2618</v>
      </c>
      <c r="BC477" s="8">
        <v>0.5</v>
      </c>
    </row>
    <row r="478" ht="15" spans="1:55">
      <c r="A478" s="2">
        <v>477</v>
      </c>
      <c r="B478" s="3" t="s">
        <v>4885</v>
      </c>
      <c r="C478" s="3" t="s">
        <v>4886</v>
      </c>
      <c r="D478" s="3" t="s">
        <v>4887</v>
      </c>
      <c r="E478" s="3" t="s">
        <v>4888</v>
      </c>
      <c r="F478" s="3" t="s">
        <v>4144</v>
      </c>
      <c r="G478" s="3" t="s">
        <v>4143</v>
      </c>
      <c r="H478" s="4"/>
      <c r="I478" s="3" t="s">
        <v>4142</v>
      </c>
      <c r="J478" s="3" t="s">
        <v>4889</v>
      </c>
      <c r="K478" s="2">
        <v>300000</v>
      </c>
      <c r="L478" s="2">
        <v>0</v>
      </c>
      <c r="M478" s="5">
        <v>44567</v>
      </c>
      <c r="N478" s="5">
        <v>45663</v>
      </c>
      <c r="O478" s="6">
        <v>3.6</v>
      </c>
      <c r="P478" s="7">
        <v>28386.53</v>
      </c>
      <c r="Q478" s="2">
        <v>0</v>
      </c>
      <c r="R478" s="2">
        <v>0</v>
      </c>
      <c r="S478" s="2">
        <v>0</v>
      </c>
      <c r="T478" s="2">
        <v>0</v>
      </c>
      <c r="U478" s="2">
        <v>0</v>
      </c>
      <c r="V478" s="2">
        <v>0</v>
      </c>
      <c r="W478" s="2">
        <v>0</v>
      </c>
      <c r="X478" s="2">
        <v>0</v>
      </c>
      <c r="Y478" s="2">
        <v>0</v>
      </c>
      <c r="Z478" s="2">
        <v>0</v>
      </c>
      <c r="AA478" s="3" t="s">
        <v>4897</v>
      </c>
      <c r="AB478" s="3" t="s">
        <v>279</v>
      </c>
      <c r="AC478" s="3" t="s">
        <v>288</v>
      </c>
      <c r="AD478" s="3" t="s">
        <v>270</v>
      </c>
      <c r="AE478" s="3" t="s">
        <v>166</v>
      </c>
      <c r="AF478" s="3" t="s">
        <v>166</v>
      </c>
      <c r="AG478" s="3" t="s">
        <v>24</v>
      </c>
      <c r="AH478" s="3" t="s">
        <v>166</v>
      </c>
      <c r="AI478" s="3" t="s">
        <v>4890</v>
      </c>
      <c r="AJ478" s="3" t="s">
        <v>5587</v>
      </c>
      <c r="AK478" s="3" t="s">
        <v>5588</v>
      </c>
      <c r="AL478" s="3" t="s">
        <v>288</v>
      </c>
      <c r="AM478" s="3" t="s">
        <v>4928</v>
      </c>
      <c r="AN478" s="3" t="s">
        <v>4894</v>
      </c>
      <c r="AO478" s="3" t="s">
        <v>4895</v>
      </c>
      <c r="AP478" s="3" t="s">
        <v>279</v>
      </c>
      <c r="AQ478" s="4"/>
      <c r="AR478" s="4"/>
      <c r="AS478" s="3" t="s">
        <v>1050</v>
      </c>
      <c r="AT478" s="4"/>
      <c r="AU478" s="3" t="s">
        <v>166</v>
      </c>
      <c r="AV478" s="2">
        <v>0</v>
      </c>
      <c r="AW478" s="2">
        <v>0</v>
      </c>
      <c r="AX478" s="4"/>
      <c r="AY478" s="2">
        <v>0</v>
      </c>
      <c r="AZ478" s="2">
        <v>0</v>
      </c>
      <c r="BA478" s="8">
        <v>3.1</v>
      </c>
      <c r="BB478" s="3" t="s">
        <v>2618</v>
      </c>
      <c r="BC478" s="8">
        <v>0.5</v>
      </c>
    </row>
    <row r="479" ht="15" spans="1:55">
      <c r="A479" s="2">
        <v>478</v>
      </c>
      <c r="B479" s="3" t="s">
        <v>4885</v>
      </c>
      <c r="C479" s="3" t="s">
        <v>4886</v>
      </c>
      <c r="D479" s="3" t="s">
        <v>4960</v>
      </c>
      <c r="E479" s="3" t="s">
        <v>4961</v>
      </c>
      <c r="F479" s="3" t="s">
        <v>6046</v>
      </c>
      <c r="G479" s="3" t="s">
        <v>6047</v>
      </c>
      <c r="H479" s="4"/>
      <c r="I479" s="3" t="s">
        <v>6048</v>
      </c>
      <c r="J479" s="3" t="s">
        <v>4889</v>
      </c>
      <c r="K479" s="2">
        <v>300000</v>
      </c>
      <c r="L479" s="7">
        <v>226093.27</v>
      </c>
      <c r="M479" s="5">
        <v>44568</v>
      </c>
      <c r="N479" s="5">
        <v>48220</v>
      </c>
      <c r="O479" s="6">
        <v>6.15</v>
      </c>
      <c r="P479" s="7">
        <v>56993.57</v>
      </c>
      <c r="Q479" s="2">
        <v>0</v>
      </c>
      <c r="R479" s="2">
        <v>0</v>
      </c>
      <c r="S479" s="2">
        <v>0</v>
      </c>
      <c r="T479" s="2">
        <v>0</v>
      </c>
      <c r="U479" s="2">
        <v>0</v>
      </c>
      <c r="V479" s="2">
        <v>0</v>
      </c>
      <c r="W479" s="2">
        <v>0</v>
      </c>
      <c r="X479" s="2">
        <v>0</v>
      </c>
      <c r="Y479" s="2">
        <v>0</v>
      </c>
      <c r="Z479" s="2">
        <v>0</v>
      </c>
      <c r="AA479" s="3" t="s">
        <v>279</v>
      </c>
      <c r="AB479" s="3" t="s">
        <v>279</v>
      </c>
      <c r="AC479" s="3" t="s">
        <v>288</v>
      </c>
      <c r="AD479" s="3" t="s">
        <v>1333</v>
      </c>
      <c r="AE479" s="3" t="s">
        <v>24</v>
      </c>
      <c r="AF479" s="3" t="s">
        <v>166</v>
      </c>
      <c r="AG479" s="3" t="s">
        <v>24</v>
      </c>
      <c r="AH479" s="3" t="s">
        <v>166</v>
      </c>
      <c r="AI479" s="3" t="s">
        <v>5082</v>
      </c>
      <c r="AJ479" s="3" t="s">
        <v>4983</v>
      </c>
      <c r="AK479" s="3" t="s">
        <v>4984</v>
      </c>
      <c r="AL479" s="3" t="s">
        <v>1566</v>
      </c>
      <c r="AM479" s="3" t="s">
        <v>4985</v>
      </c>
      <c r="AN479" s="3" t="s">
        <v>4894</v>
      </c>
      <c r="AO479" s="3" t="s">
        <v>4967</v>
      </c>
      <c r="AP479" s="3" t="s">
        <v>279</v>
      </c>
      <c r="AQ479" s="4"/>
      <c r="AR479" s="4"/>
      <c r="AS479" s="3" t="s">
        <v>599</v>
      </c>
      <c r="AT479" s="4"/>
      <c r="AU479" s="3" t="s">
        <v>166</v>
      </c>
      <c r="AV479" s="2">
        <v>0</v>
      </c>
      <c r="AW479" s="4"/>
      <c r="AX479" s="4"/>
      <c r="AY479" s="2">
        <v>0</v>
      </c>
      <c r="AZ479" s="2">
        <v>0</v>
      </c>
      <c r="BA479" s="8">
        <v>3.6</v>
      </c>
      <c r="BB479" s="3" t="s">
        <v>2618</v>
      </c>
      <c r="BC479" s="8">
        <v>2.55</v>
      </c>
    </row>
    <row r="480" ht="15" spans="1:55">
      <c r="A480" s="2">
        <v>479</v>
      </c>
      <c r="B480" s="3" t="s">
        <v>4885</v>
      </c>
      <c r="C480" s="3" t="s">
        <v>4886</v>
      </c>
      <c r="D480" s="3" t="s">
        <v>4887</v>
      </c>
      <c r="E480" s="3" t="s">
        <v>4888</v>
      </c>
      <c r="F480" s="3" t="s">
        <v>4156</v>
      </c>
      <c r="G480" s="3" t="s">
        <v>4155</v>
      </c>
      <c r="H480" s="4"/>
      <c r="I480" s="3" t="s">
        <v>4154</v>
      </c>
      <c r="J480" s="3" t="s">
        <v>4889</v>
      </c>
      <c r="K480" s="2">
        <v>200000</v>
      </c>
      <c r="L480" s="2">
        <v>0</v>
      </c>
      <c r="M480" s="5">
        <v>44568</v>
      </c>
      <c r="N480" s="5">
        <v>45664</v>
      </c>
      <c r="O480" s="6">
        <v>3.6</v>
      </c>
      <c r="P480" s="7">
        <v>20294.11</v>
      </c>
      <c r="Q480" s="2">
        <v>0</v>
      </c>
      <c r="R480" s="2">
        <v>0</v>
      </c>
      <c r="S480" s="2">
        <v>0</v>
      </c>
      <c r="T480" s="2">
        <v>0</v>
      </c>
      <c r="U480" s="2">
        <v>0</v>
      </c>
      <c r="V480" s="2">
        <v>0</v>
      </c>
      <c r="W480" s="2">
        <v>0</v>
      </c>
      <c r="X480" s="2">
        <v>0</v>
      </c>
      <c r="Y480" s="2">
        <v>0</v>
      </c>
      <c r="Z480" s="2">
        <v>0</v>
      </c>
      <c r="AA480" s="3" t="s">
        <v>279</v>
      </c>
      <c r="AB480" s="3" t="s">
        <v>279</v>
      </c>
      <c r="AC480" s="3" t="s">
        <v>4932</v>
      </c>
      <c r="AD480" s="3" t="s">
        <v>270</v>
      </c>
      <c r="AE480" s="3" t="s">
        <v>166</v>
      </c>
      <c r="AF480" s="3" t="s">
        <v>166</v>
      </c>
      <c r="AG480" s="3" t="s">
        <v>24</v>
      </c>
      <c r="AH480" s="3" t="s">
        <v>166</v>
      </c>
      <c r="AI480" s="3" t="s">
        <v>4890</v>
      </c>
      <c r="AJ480" s="3" t="s">
        <v>6049</v>
      </c>
      <c r="AK480" s="3" t="s">
        <v>6050</v>
      </c>
      <c r="AL480" s="3" t="s">
        <v>4932</v>
      </c>
      <c r="AM480" s="3" t="s">
        <v>4932</v>
      </c>
      <c r="AN480" s="3" t="s">
        <v>4894</v>
      </c>
      <c r="AO480" s="3" t="s">
        <v>4895</v>
      </c>
      <c r="AP480" s="3" t="s">
        <v>279</v>
      </c>
      <c r="AQ480" s="4"/>
      <c r="AR480" s="4"/>
      <c r="AS480" s="3" t="s">
        <v>1050</v>
      </c>
      <c r="AT480" s="4"/>
      <c r="AU480" s="3" t="s">
        <v>166</v>
      </c>
      <c r="AV480" s="2">
        <v>0</v>
      </c>
      <c r="AW480" s="4"/>
      <c r="AX480" s="4"/>
      <c r="AY480" s="2">
        <v>0</v>
      </c>
      <c r="AZ480" s="2">
        <v>0</v>
      </c>
      <c r="BA480" s="8">
        <v>3.1</v>
      </c>
      <c r="BB480" s="3" t="s">
        <v>2618</v>
      </c>
      <c r="BC480" s="8">
        <v>0.5</v>
      </c>
    </row>
    <row r="481" ht="15" spans="1:55">
      <c r="A481" s="2">
        <v>480</v>
      </c>
      <c r="B481" s="3" t="s">
        <v>4885</v>
      </c>
      <c r="C481" s="3" t="s">
        <v>4886</v>
      </c>
      <c r="D481" s="3" t="s">
        <v>4887</v>
      </c>
      <c r="E481" s="3" t="s">
        <v>4935</v>
      </c>
      <c r="F481" s="3" t="s">
        <v>121</v>
      </c>
      <c r="G481" s="3" t="s">
        <v>1668</v>
      </c>
      <c r="H481" s="4"/>
      <c r="I481" s="3" t="s">
        <v>4171</v>
      </c>
      <c r="J481" s="3" t="s">
        <v>4889</v>
      </c>
      <c r="K481" s="2">
        <v>300000</v>
      </c>
      <c r="L481" s="2">
        <v>0</v>
      </c>
      <c r="M481" s="5">
        <v>44568</v>
      </c>
      <c r="N481" s="5">
        <v>45664</v>
      </c>
      <c r="O481" s="6">
        <v>3.6</v>
      </c>
      <c r="P481" s="7">
        <v>35121.86</v>
      </c>
      <c r="Q481" s="2">
        <v>0</v>
      </c>
      <c r="R481" s="2">
        <v>0</v>
      </c>
      <c r="S481" s="2">
        <v>0</v>
      </c>
      <c r="T481" s="2">
        <v>0</v>
      </c>
      <c r="U481" s="2">
        <v>0</v>
      </c>
      <c r="V481" s="2">
        <v>0</v>
      </c>
      <c r="W481" s="2">
        <v>0</v>
      </c>
      <c r="X481" s="2">
        <v>0</v>
      </c>
      <c r="Y481" s="2">
        <v>0</v>
      </c>
      <c r="Z481" s="2">
        <v>0</v>
      </c>
      <c r="AA481" s="3" t="s">
        <v>279</v>
      </c>
      <c r="AB481" s="3" t="s">
        <v>279</v>
      </c>
      <c r="AC481" s="3" t="s">
        <v>288</v>
      </c>
      <c r="AD481" s="3" t="s">
        <v>1333</v>
      </c>
      <c r="AE481" s="3" t="s">
        <v>24</v>
      </c>
      <c r="AF481" s="3" t="s">
        <v>166</v>
      </c>
      <c r="AG481" s="3" t="s">
        <v>24</v>
      </c>
      <c r="AH481" s="3" t="s">
        <v>166</v>
      </c>
      <c r="AI481" s="3" t="s">
        <v>4890</v>
      </c>
      <c r="AJ481" s="3" t="s">
        <v>5180</v>
      </c>
      <c r="AK481" s="3" t="s">
        <v>4173</v>
      </c>
      <c r="AL481" s="3" t="s">
        <v>288</v>
      </c>
      <c r="AM481" s="3" t="s">
        <v>4928</v>
      </c>
      <c r="AN481" s="3" t="s">
        <v>4894</v>
      </c>
      <c r="AO481" s="3" t="s">
        <v>4895</v>
      </c>
      <c r="AP481" s="3" t="s">
        <v>279</v>
      </c>
      <c r="AQ481" s="4"/>
      <c r="AR481" s="4"/>
      <c r="AS481" s="3" t="s">
        <v>599</v>
      </c>
      <c r="AT481" s="4"/>
      <c r="AU481" s="3" t="s">
        <v>166</v>
      </c>
      <c r="AV481" s="2">
        <v>0</v>
      </c>
      <c r="AW481" s="4"/>
      <c r="AX481" s="4"/>
      <c r="AY481" s="2">
        <v>0</v>
      </c>
      <c r="AZ481" s="2">
        <v>0</v>
      </c>
      <c r="BA481" s="8">
        <v>3.1</v>
      </c>
      <c r="BB481" s="3" t="s">
        <v>2618</v>
      </c>
      <c r="BC481" s="8">
        <v>0.5</v>
      </c>
    </row>
    <row r="482" ht="15" spans="1:55">
      <c r="A482" s="2">
        <v>481</v>
      </c>
      <c r="B482" s="3" t="s">
        <v>4885</v>
      </c>
      <c r="C482" s="3" t="s">
        <v>4886</v>
      </c>
      <c r="D482" s="3" t="s">
        <v>4887</v>
      </c>
      <c r="E482" s="3" t="s">
        <v>4935</v>
      </c>
      <c r="F482" s="3" t="s">
        <v>6051</v>
      </c>
      <c r="G482" s="3" t="s">
        <v>6052</v>
      </c>
      <c r="H482" s="4"/>
      <c r="I482" s="3" t="s">
        <v>6053</v>
      </c>
      <c r="J482" s="3" t="s">
        <v>4889</v>
      </c>
      <c r="K482" s="2">
        <v>200000</v>
      </c>
      <c r="L482" s="2">
        <v>0</v>
      </c>
      <c r="M482" s="5">
        <v>44568</v>
      </c>
      <c r="N482" s="5">
        <v>48220</v>
      </c>
      <c r="O482" s="6">
        <v>6.75</v>
      </c>
      <c r="P482" s="7">
        <v>28747.02</v>
      </c>
      <c r="Q482" s="2">
        <v>0</v>
      </c>
      <c r="R482" s="2">
        <v>0</v>
      </c>
      <c r="S482" s="2">
        <v>0</v>
      </c>
      <c r="T482" s="2">
        <v>0</v>
      </c>
      <c r="U482" s="2">
        <v>0</v>
      </c>
      <c r="V482" s="2">
        <v>0</v>
      </c>
      <c r="W482" s="2">
        <v>0</v>
      </c>
      <c r="X482" s="2">
        <v>0</v>
      </c>
      <c r="Y482" s="2">
        <v>0</v>
      </c>
      <c r="Z482" s="2">
        <v>0</v>
      </c>
      <c r="AA482" s="3" t="s">
        <v>279</v>
      </c>
      <c r="AB482" s="3" t="s">
        <v>279</v>
      </c>
      <c r="AC482" s="3" t="s">
        <v>4900</v>
      </c>
      <c r="AD482" s="3" t="s">
        <v>1333</v>
      </c>
      <c r="AE482" s="3" t="s">
        <v>24</v>
      </c>
      <c r="AF482" s="3" t="s">
        <v>166</v>
      </c>
      <c r="AG482" s="3" t="s">
        <v>24</v>
      </c>
      <c r="AH482" s="3" t="s">
        <v>166</v>
      </c>
      <c r="AI482" s="3" t="s">
        <v>5082</v>
      </c>
      <c r="AJ482" s="3" t="s">
        <v>4983</v>
      </c>
      <c r="AK482" s="3" t="s">
        <v>4984</v>
      </c>
      <c r="AL482" s="3" t="s">
        <v>1566</v>
      </c>
      <c r="AM482" s="3" t="s">
        <v>4985</v>
      </c>
      <c r="AN482" s="3" t="s">
        <v>4894</v>
      </c>
      <c r="AO482" s="3" t="s">
        <v>5094</v>
      </c>
      <c r="AP482" s="3" t="s">
        <v>279</v>
      </c>
      <c r="AQ482" s="4"/>
      <c r="AR482" s="4"/>
      <c r="AS482" s="3" t="s">
        <v>599</v>
      </c>
      <c r="AT482" s="4"/>
      <c r="AU482" s="3" t="s">
        <v>166</v>
      </c>
      <c r="AV482" s="2">
        <v>0</v>
      </c>
      <c r="AW482" s="4"/>
      <c r="AX482" s="4"/>
      <c r="AY482" s="2">
        <v>0</v>
      </c>
      <c r="AZ482" s="2">
        <v>0</v>
      </c>
      <c r="BA482" s="8">
        <v>4.2</v>
      </c>
      <c r="BB482" s="3" t="s">
        <v>2618</v>
      </c>
      <c r="BC482" s="8">
        <v>2.55</v>
      </c>
    </row>
    <row r="483" ht="15" spans="1:55">
      <c r="A483" s="2">
        <v>482</v>
      </c>
      <c r="B483" s="3" t="s">
        <v>4885</v>
      </c>
      <c r="C483" s="3" t="s">
        <v>4886</v>
      </c>
      <c r="D483" s="3" t="s">
        <v>4887</v>
      </c>
      <c r="E483" s="3" t="s">
        <v>4935</v>
      </c>
      <c r="F483" s="3" t="s">
        <v>6054</v>
      </c>
      <c r="G483" s="3" t="s">
        <v>6055</v>
      </c>
      <c r="H483" s="4"/>
      <c r="I483" s="3" t="s">
        <v>6056</v>
      </c>
      <c r="J483" s="3" t="s">
        <v>4889</v>
      </c>
      <c r="K483" s="2">
        <v>500000</v>
      </c>
      <c r="L483" s="2">
        <v>0</v>
      </c>
      <c r="M483" s="5">
        <v>44571</v>
      </c>
      <c r="N483" s="5">
        <v>45667</v>
      </c>
      <c r="O483" s="6">
        <v>3.6</v>
      </c>
      <c r="P483" s="7">
        <v>54666.73</v>
      </c>
      <c r="Q483" s="2">
        <v>0</v>
      </c>
      <c r="R483" s="2">
        <v>0</v>
      </c>
      <c r="S483" s="2">
        <v>0</v>
      </c>
      <c r="T483" s="2">
        <v>0</v>
      </c>
      <c r="U483" s="2">
        <v>0</v>
      </c>
      <c r="V483" s="2">
        <v>0</v>
      </c>
      <c r="W483" s="2">
        <v>0</v>
      </c>
      <c r="X483" s="2">
        <v>0</v>
      </c>
      <c r="Y483" s="2">
        <v>0</v>
      </c>
      <c r="Z483" s="2">
        <v>0</v>
      </c>
      <c r="AA483" s="3" t="s">
        <v>279</v>
      </c>
      <c r="AB483" s="3" t="s">
        <v>279</v>
      </c>
      <c r="AC483" s="3" t="s">
        <v>288</v>
      </c>
      <c r="AD483" s="3" t="s">
        <v>1333</v>
      </c>
      <c r="AE483" s="3" t="s">
        <v>24</v>
      </c>
      <c r="AF483" s="3" t="s">
        <v>166</v>
      </c>
      <c r="AG483" s="3" t="s">
        <v>24</v>
      </c>
      <c r="AH483" s="3" t="s">
        <v>166</v>
      </c>
      <c r="AI483" s="3" t="s">
        <v>4890</v>
      </c>
      <c r="AJ483" s="3" t="s">
        <v>5108</v>
      </c>
      <c r="AK483" s="3" t="s">
        <v>5109</v>
      </c>
      <c r="AL483" s="3" t="s">
        <v>288</v>
      </c>
      <c r="AM483" s="3" t="s">
        <v>4928</v>
      </c>
      <c r="AN483" s="3" t="s">
        <v>4894</v>
      </c>
      <c r="AO483" s="3" t="s">
        <v>4895</v>
      </c>
      <c r="AP483" s="3" t="s">
        <v>279</v>
      </c>
      <c r="AQ483" s="4"/>
      <c r="AR483" s="4"/>
      <c r="AS483" s="3" t="s">
        <v>599</v>
      </c>
      <c r="AT483" s="4"/>
      <c r="AU483" s="3" t="s">
        <v>166</v>
      </c>
      <c r="AV483" s="2">
        <v>0</v>
      </c>
      <c r="AW483" s="4"/>
      <c r="AX483" s="4"/>
      <c r="AY483" s="2">
        <v>0</v>
      </c>
      <c r="AZ483" s="2">
        <v>0</v>
      </c>
      <c r="BA483" s="8">
        <v>3.1</v>
      </c>
      <c r="BB483" s="3" t="s">
        <v>2618</v>
      </c>
      <c r="BC483" s="8">
        <v>0.5</v>
      </c>
    </row>
    <row r="484" ht="15" spans="1:55">
      <c r="A484" s="2">
        <v>483</v>
      </c>
      <c r="B484" s="3" t="s">
        <v>4885</v>
      </c>
      <c r="C484" s="3" t="s">
        <v>4886</v>
      </c>
      <c r="D484" s="3" t="s">
        <v>4960</v>
      </c>
      <c r="E484" s="3" t="s">
        <v>5924</v>
      </c>
      <c r="F484" s="3" t="s">
        <v>6057</v>
      </c>
      <c r="G484" s="3" t="s">
        <v>6058</v>
      </c>
      <c r="H484" s="4"/>
      <c r="I484" s="3" t="s">
        <v>6059</v>
      </c>
      <c r="J484" s="3" t="s">
        <v>4889</v>
      </c>
      <c r="K484" s="2">
        <v>300000</v>
      </c>
      <c r="L484" s="2">
        <v>0</v>
      </c>
      <c r="M484" s="5">
        <v>44573</v>
      </c>
      <c r="N484" s="5">
        <v>46399</v>
      </c>
      <c r="O484" s="2">
        <v>6</v>
      </c>
      <c r="P484" s="7">
        <v>13438.75</v>
      </c>
      <c r="Q484" s="2">
        <v>0</v>
      </c>
      <c r="R484" s="2">
        <v>0</v>
      </c>
      <c r="S484" s="2">
        <v>0</v>
      </c>
      <c r="T484" s="2">
        <v>0</v>
      </c>
      <c r="U484" s="2">
        <v>0</v>
      </c>
      <c r="V484" s="2">
        <v>0</v>
      </c>
      <c r="W484" s="2">
        <v>0</v>
      </c>
      <c r="X484" s="2">
        <v>0</v>
      </c>
      <c r="Y484" s="2">
        <v>0</v>
      </c>
      <c r="Z484" s="2">
        <v>0</v>
      </c>
      <c r="AA484" s="3" t="s">
        <v>279</v>
      </c>
      <c r="AB484" s="3" t="s">
        <v>279</v>
      </c>
      <c r="AC484" s="3" t="s">
        <v>5256</v>
      </c>
      <c r="AD484" s="3" t="s">
        <v>553</v>
      </c>
      <c r="AE484" s="3" t="s">
        <v>166</v>
      </c>
      <c r="AF484" s="3" t="s">
        <v>166</v>
      </c>
      <c r="AG484" s="3" t="s">
        <v>24</v>
      </c>
      <c r="AH484" s="3" t="s">
        <v>24</v>
      </c>
      <c r="AI484" s="3" t="s">
        <v>4982</v>
      </c>
      <c r="AJ484" s="3" t="s">
        <v>4983</v>
      </c>
      <c r="AK484" s="3" t="s">
        <v>4984</v>
      </c>
      <c r="AL484" s="3" t="s">
        <v>1566</v>
      </c>
      <c r="AM484" s="3" t="s">
        <v>4985</v>
      </c>
      <c r="AN484" s="3" t="s">
        <v>4894</v>
      </c>
      <c r="AO484" s="3" t="s">
        <v>4967</v>
      </c>
      <c r="AP484" s="3" t="s">
        <v>279</v>
      </c>
      <c r="AQ484" s="4"/>
      <c r="AR484" s="4"/>
      <c r="AS484" s="3" t="s">
        <v>1050</v>
      </c>
      <c r="AT484" s="4"/>
      <c r="AU484" s="3" t="s">
        <v>166</v>
      </c>
      <c r="AV484" s="2">
        <v>0</v>
      </c>
      <c r="AW484" s="4"/>
      <c r="AX484" s="4"/>
      <c r="AY484" s="2">
        <v>0</v>
      </c>
      <c r="AZ484" s="2">
        <v>0</v>
      </c>
      <c r="BA484" s="8">
        <v>3.8</v>
      </c>
      <c r="BB484" s="3" t="s">
        <v>2618</v>
      </c>
      <c r="BC484" s="8">
        <v>2.2</v>
      </c>
    </row>
    <row r="485" ht="15" spans="1:55">
      <c r="A485" s="2">
        <v>484</v>
      </c>
      <c r="B485" s="3" t="s">
        <v>4885</v>
      </c>
      <c r="C485" s="3" t="s">
        <v>4886</v>
      </c>
      <c r="D485" s="3" t="s">
        <v>4887</v>
      </c>
      <c r="E485" s="3" t="s">
        <v>4935</v>
      </c>
      <c r="F485" s="3" t="s">
        <v>6060</v>
      </c>
      <c r="G485" s="3" t="s">
        <v>6061</v>
      </c>
      <c r="H485" s="4"/>
      <c r="I485" s="3" t="s">
        <v>6062</v>
      </c>
      <c r="J485" s="3" t="s">
        <v>4889</v>
      </c>
      <c r="K485" s="2">
        <v>800000</v>
      </c>
      <c r="L485" s="2">
        <v>0</v>
      </c>
      <c r="M485" s="5">
        <v>44578</v>
      </c>
      <c r="N485" s="5">
        <v>45674</v>
      </c>
      <c r="O485" s="6">
        <v>6.5</v>
      </c>
      <c r="P485" s="7">
        <v>149549.3</v>
      </c>
      <c r="Q485" s="2">
        <v>0</v>
      </c>
      <c r="R485" s="2">
        <v>0</v>
      </c>
      <c r="S485" s="2">
        <v>0</v>
      </c>
      <c r="T485" s="2">
        <v>0</v>
      </c>
      <c r="U485" s="2">
        <v>0</v>
      </c>
      <c r="V485" s="2">
        <v>0</v>
      </c>
      <c r="W485" s="2">
        <v>0</v>
      </c>
      <c r="X485" s="2">
        <v>0</v>
      </c>
      <c r="Y485" s="2">
        <v>0</v>
      </c>
      <c r="Z485" s="2">
        <v>0</v>
      </c>
      <c r="AA485" s="3" t="s">
        <v>279</v>
      </c>
      <c r="AB485" s="3" t="s">
        <v>279</v>
      </c>
      <c r="AC485" s="3" t="s">
        <v>288</v>
      </c>
      <c r="AD485" s="3" t="s">
        <v>1333</v>
      </c>
      <c r="AE485" s="3" t="s">
        <v>24</v>
      </c>
      <c r="AF485" s="3" t="s">
        <v>166</v>
      </c>
      <c r="AG485" s="3" t="s">
        <v>24</v>
      </c>
      <c r="AH485" s="3" t="s">
        <v>166</v>
      </c>
      <c r="AI485" s="3" t="s">
        <v>4890</v>
      </c>
      <c r="AJ485" s="3" t="s">
        <v>5198</v>
      </c>
      <c r="AK485" s="3" t="s">
        <v>5199</v>
      </c>
      <c r="AL485" s="3" t="s">
        <v>288</v>
      </c>
      <c r="AM485" s="3" t="s">
        <v>4909</v>
      </c>
      <c r="AN485" s="3" t="s">
        <v>4894</v>
      </c>
      <c r="AO485" s="3" t="s">
        <v>4910</v>
      </c>
      <c r="AP485" s="3" t="s">
        <v>279</v>
      </c>
      <c r="AQ485" s="4"/>
      <c r="AR485" s="4"/>
      <c r="AS485" s="3" t="s">
        <v>1050</v>
      </c>
      <c r="AT485" s="4"/>
      <c r="AU485" s="3" t="s">
        <v>166</v>
      </c>
      <c r="AV485" s="2">
        <v>0</v>
      </c>
      <c r="AW485" s="4"/>
      <c r="AX485" s="4"/>
      <c r="AY485" s="2">
        <v>0</v>
      </c>
      <c r="AZ485" s="2">
        <v>0</v>
      </c>
      <c r="BA485" s="8">
        <v>3.1</v>
      </c>
      <c r="BB485" s="3" t="s">
        <v>2618</v>
      </c>
      <c r="BC485" s="8">
        <v>3.4</v>
      </c>
    </row>
    <row r="486" ht="15" spans="1:55">
      <c r="A486" s="2">
        <v>485</v>
      </c>
      <c r="B486" s="3" t="s">
        <v>4885</v>
      </c>
      <c r="C486" s="3" t="s">
        <v>4886</v>
      </c>
      <c r="D486" s="3" t="s">
        <v>4887</v>
      </c>
      <c r="E486" s="3" t="s">
        <v>4902</v>
      </c>
      <c r="F486" s="3" t="s">
        <v>5519</v>
      </c>
      <c r="G486" s="3" t="s">
        <v>5520</v>
      </c>
      <c r="H486" s="4"/>
      <c r="I486" s="3" t="s">
        <v>6063</v>
      </c>
      <c r="J486" s="3" t="s">
        <v>4889</v>
      </c>
      <c r="K486" s="2">
        <v>600000</v>
      </c>
      <c r="L486" s="2">
        <v>0</v>
      </c>
      <c r="M486" s="5">
        <v>44578</v>
      </c>
      <c r="N486" s="5">
        <v>44943</v>
      </c>
      <c r="O486" s="2">
        <v>6</v>
      </c>
      <c r="P486" s="7">
        <v>35436.9</v>
      </c>
      <c r="Q486" s="2">
        <v>0</v>
      </c>
      <c r="R486" s="2">
        <v>0</v>
      </c>
      <c r="S486" s="2">
        <v>0</v>
      </c>
      <c r="T486" s="2">
        <v>0</v>
      </c>
      <c r="U486" s="2">
        <v>0</v>
      </c>
      <c r="V486" s="2">
        <v>0</v>
      </c>
      <c r="W486" s="2">
        <v>0</v>
      </c>
      <c r="X486" s="2">
        <v>0</v>
      </c>
      <c r="Y486" s="2">
        <v>0</v>
      </c>
      <c r="Z486" s="2">
        <v>0</v>
      </c>
      <c r="AA486" s="3" t="s">
        <v>279</v>
      </c>
      <c r="AB486" s="3" t="s">
        <v>279</v>
      </c>
      <c r="AC486" s="3" t="s">
        <v>5252</v>
      </c>
      <c r="AD486" s="3" t="s">
        <v>1333</v>
      </c>
      <c r="AE486" s="3" t="s">
        <v>24</v>
      </c>
      <c r="AF486" s="3" t="s">
        <v>166</v>
      </c>
      <c r="AG486" s="3" t="s">
        <v>24</v>
      </c>
      <c r="AH486" s="3" t="s">
        <v>166</v>
      </c>
      <c r="AI486" s="3" t="s">
        <v>4906</v>
      </c>
      <c r="AJ486" s="3" t="s">
        <v>5145</v>
      </c>
      <c r="AK486" s="3" t="s">
        <v>5146</v>
      </c>
      <c r="AL486" s="3" t="s">
        <v>288</v>
      </c>
      <c r="AM486" s="3" t="s">
        <v>4909</v>
      </c>
      <c r="AN486" s="3" t="s">
        <v>4894</v>
      </c>
      <c r="AO486" s="3" t="s">
        <v>4910</v>
      </c>
      <c r="AP486" s="3" t="s">
        <v>279</v>
      </c>
      <c r="AQ486" s="4"/>
      <c r="AR486" s="4"/>
      <c r="AS486" s="3" t="s">
        <v>1050</v>
      </c>
      <c r="AT486" s="4"/>
      <c r="AU486" s="3" t="s">
        <v>166</v>
      </c>
      <c r="AV486" s="2">
        <v>0</v>
      </c>
      <c r="AW486" s="4"/>
      <c r="AX486" s="4"/>
      <c r="AY486" s="2">
        <v>0</v>
      </c>
      <c r="AZ486" s="2">
        <v>0</v>
      </c>
      <c r="BA486" s="8">
        <v>3.8</v>
      </c>
      <c r="BB486" s="3" t="s">
        <v>268</v>
      </c>
      <c r="BC486" s="8">
        <v>2.2</v>
      </c>
    </row>
    <row r="487" ht="15" spans="1:55">
      <c r="A487" s="2">
        <v>486</v>
      </c>
      <c r="B487" s="3" t="s">
        <v>4885</v>
      </c>
      <c r="C487" s="3" t="s">
        <v>4886</v>
      </c>
      <c r="D487" s="3" t="s">
        <v>4887</v>
      </c>
      <c r="E487" s="3" t="s">
        <v>4888</v>
      </c>
      <c r="F487" s="3" t="s">
        <v>6064</v>
      </c>
      <c r="G487" s="3" t="s">
        <v>6065</v>
      </c>
      <c r="H487" s="4"/>
      <c r="I487" s="3" t="s">
        <v>6066</v>
      </c>
      <c r="J487" s="3" t="s">
        <v>4889</v>
      </c>
      <c r="K487" s="2">
        <v>150000</v>
      </c>
      <c r="L487" s="2">
        <v>0</v>
      </c>
      <c r="M487" s="5">
        <v>44580</v>
      </c>
      <c r="N487" s="5">
        <v>45676</v>
      </c>
      <c r="O487" s="6">
        <v>3.6</v>
      </c>
      <c r="P487" s="7">
        <v>9583.77</v>
      </c>
      <c r="Q487" s="2">
        <v>0</v>
      </c>
      <c r="R487" s="2">
        <v>0</v>
      </c>
      <c r="S487" s="2">
        <v>0</v>
      </c>
      <c r="T487" s="2">
        <v>0</v>
      </c>
      <c r="U487" s="2">
        <v>0</v>
      </c>
      <c r="V487" s="2">
        <v>0</v>
      </c>
      <c r="W487" s="2">
        <v>0</v>
      </c>
      <c r="X487" s="2">
        <v>0</v>
      </c>
      <c r="Y487" s="2">
        <v>0</v>
      </c>
      <c r="Z487" s="2">
        <v>0</v>
      </c>
      <c r="AA487" s="3" t="s">
        <v>279</v>
      </c>
      <c r="AB487" s="3" t="s">
        <v>279</v>
      </c>
      <c r="AC487" s="3" t="s">
        <v>4939</v>
      </c>
      <c r="AD487" s="3" t="s">
        <v>270</v>
      </c>
      <c r="AE487" s="3" t="s">
        <v>166</v>
      </c>
      <c r="AF487" s="3" t="s">
        <v>166</v>
      </c>
      <c r="AG487" s="3" t="s">
        <v>24</v>
      </c>
      <c r="AH487" s="3" t="s">
        <v>166</v>
      </c>
      <c r="AI487" s="3" t="s">
        <v>4890</v>
      </c>
      <c r="AJ487" s="3" t="s">
        <v>6067</v>
      </c>
      <c r="AK487" s="3" t="s">
        <v>6068</v>
      </c>
      <c r="AL487" s="3" t="s">
        <v>4939</v>
      </c>
      <c r="AM487" s="3" t="s">
        <v>272</v>
      </c>
      <c r="AN487" s="3" t="s">
        <v>4894</v>
      </c>
      <c r="AO487" s="3" t="s">
        <v>4895</v>
      </c>
      <c r="AP487" s="3" t="s">
        <v>279</v>
      </c>
      <c r="AQ487" s="4"/>
      <c r="AR487" s="4"/>
      <c r="AS487" s="3" t="s">
        <v>1050</v>
      </c>
      <c r="AT487" s="4"/>
      <c r="AU487" s="3" t="s">
        <v>166</v>
      </c>
      <c r="AV487" s="2">
        <v>0</v>
      </c>
      <c r="AW487" s="4"/>
      <c r="AX487" s="4"/>
      <c r="AY487" s="2">
        <v>0</v>
      </c>
      <c r="AZ487" s="2">
        <v>0</v>
      </c>
      <c r="BA487" s="8">
        <v>3.1</v>
      </c>
      <c r="BB487" s="3" t="s">
        <v>2618</v>
      </c>
      <c r="BC487" s="8">
        <v>0.5</v>
      </c>
    </row>
    <row r="488" ht="15" spans="1:55">
      <c r="A488" s="2">
        <v>487</v>
      </c>
      <c r="B488" s="3" t="s">
        <v>4885</v>
      </c>
      <c r="C488" s="3" t="s">
        <v>4886</v>
      </c>
      <c r="D488" s="3" t="s">
        <v>4887</v>
      </c>
      <c r="E488" s="3" t="s">
        <v>4935</v>
      </c>
      <c r="F488" s="3" t="s">
        <v>6069</v>
      </c>
      <c r="G488" s="3" t="s">
        <v>6070</v>
      </c>
      <c r="H488" s="4"/>
      <c r="I488" s="3" t="s">
        <v>6071</v>
      </c>
      <c r="J488" s="3" t="s">
        <v>4889</v>
      </c>
      <c r="K488" s="2">
        <v>200000</v>
      </c>
      <c r="L488" s="2">
        <v>130000</v>
      </c>
      <c r="M488" s="5">
        <v>44582</v>
      </c>
      <c r="N488" s="5">
        <v>45678</v>
      </c>
      <c r="O488" s="6">
        <v>3.6</v>
      </c>
      <c r="P488" s="7">
        <v>21131.07</v>
      </c>
      <c r="Q488" s="2">
        <v>130000</v>
      </c>
      <c r="R488" s="2">
        <v>321</v>
      </c>
      <c r="S488" s="7">
        <v>1189.5</v>
      </c>
      <c r="T488" s="7">
        <v>8.46</v>
      </c>
      <c r="U488" s="7">
        <v>131518.96</v>
      </c>
      <c r="V488" s="2">
        <v>1</v>
      </c>
      <c r="W488" s="2">
        <v>60</v>
      </c>
      <c r="X488" s="2">
        <v>60</v>
      </c>
      <c r="Y488" s="2">
        <v>0</v>
      </c>
      <c r="Z488" s="2">
        <v>60</v>
      </c>
      <c r="AA488" s="3" t="s">
        <v>6072</v>
      </c>
      <c r="AB488" s="3" t="s">
        <v>1646</v>
      </c>
      <c r="AC488" s="3" t="s">
        <v>288</v>
      </c>
      <c r="AD488" s="3" t="s">
        <v>1333</v>
      </c>
      <c r="AE488" s="3" t="s">
        <v>24</v>
      </c>
      <c r="AF488" s="3" t="s">
        <v>166</v>
      </c>
      <c r="AG488" s="3" t="s">
        <v>166</v>
      </c>
      <c r="AH488" s="3" t="s">
        <v>166</v>
      </c>
      <c r="AI488" s="3" t="s">
        <v>4890</v>
      </c>
      <c r="AJ488" s="3" t="s">
        <v>5005</v>
      </c>
      <c r="AK488" s="3" t="s">
        <v>5006</v>
      </c>
      <c r="AL488" s="3" t="s">
        <v>288</v>
      </c>
      <c r="AM488" s="3" t="s">
        <v>4909</v>
      </c>
      <c r="AN488" s="3" t="s">
        <v>4894</v>
      </c>
      <c r="AO488" s="3" t="s">
        <v>4895</v>
      </c>
      <c r="AP488" s="3" t="s">
        <v>279</v>
      </c>
      <c r="AQ488" s="4"/>
      <c r="AR488" s="4"/>
      <c r="AS488" s="3" t="s">
        <v>1050</v>
      </c>
      <c r="AT488" s="4"/>
      <c r="AU488" s="3" t="s">
        <v>166</v>
      </c>
      <c r="AV488" s="2">
        <v>0</v>
      </c>
      <c r="AW488" s="4"/>
      <c r="AX488" s="4"/>
      <c r="AY488" s="2">
        <v>60</v>
      </c>
      <c r="AZ488" s="2">
        <v>130000</v>
      </c>
      <c r="BA488" s="8">
        <v>3.1</v>
      </c>
      <c r="BB488" s="3" t="s">
        <v>2618</v>
      </c>
      <c r="BC488" s="8">
        <v>0.5</v>
      </c>
    </row>
    <row r="489" ht="15" spans="1:55">
      <c r="A489" s="2">
        <v>488</v>
      </c>
      <c r="B489" s="3" t="s">
        <v>4885</v>
      </c>
      <c r="C489" s="3" t="s">
        <v>4886</v>
      </c>
      <c r="D489" s="3" t="s">
        <v>4887</v>
      </c>
      <c r="E489" s="3" t="s">
        <v>4902</v>
      </c>
      <c r="F489" s="3" t="s">
        <v>5647</v>
      </c>
      <c r="G489" s="3" t="s">
        <v>5648</v>
      </c>
      <c r="H489" s="4"/>
      <c r="I489" s="3" t="s">
        <v>6073</v>
      </c>
      <c r="J489" s="3" t="s">
        <v>4889</v>
      </c>
      <c r="K489" s="2">
        <v>100000</v>
      </c>
      <c r="L489" s="2">
        <v>0</v>
      </c>
      <c r="M489" s="5">
        <v>44582</v>
      </c>
      <c r="N489" s="5">
        <v>44947</v>
      </c>
      <c r="O489" s="6">
        <v>6.6</v>
      </c>
      <c r="P489" s="7">
        <v>2171.63</v>
      </c>
      <c r="Q489" s="2">
        <v>0</v>
      </c>
      <c r="R489" s="2">
        <v>0</v>
      </c>
      <c r="S489" s="2">
        <v>0</v>
      </c>
      <c r="T489" s="2">
        <v>0</v>
      </c>
      <c r="U489" s="2">
        <v>0</v>
      </c>
      <c r="V489" s="2">
        <v>0</v>
      </c>
      <c r="W489" s="2">
        <v>0</v>
      </c>
      <c r="X489" s="2">
        <v>0</v>
      </c>
      <c r="Y489" s="2">
        <v>0</v>
      </c>
      <c r="Z489" s="2">
        <v>0</v>
      </c>
      <c r="AA489" s="3" t="s">
        <v>279</v>
      </c>
      <c r="AB489" s="3" t="s">
        <v>279</v>
      </c>
      <c r="AC489" s="3" t="s">
        <v>5633</v>
      </c>
      <c r="AD489" s="3" t="s">
        <v>1333</v>
      </c>
      <c r="AE489" s="3" t="s">
        <v>24</v>
      </c>
      <c r="AF489" s="3" t="s">
        <v>166</v>
      </c>
      <c r="AG489" s="3" t="s">
        <v>166</v>
      </c>
      <c r="AH489" s="3" t="s">
        <v>166</v>
      </c>
      <c r="AI489" s="3" t="s">
        <v>4906</v>
      </c>
      <c r="AJ489" s="3" t="s">
        <v>5005</v>
      </c>
      <c r="AK489" s="3" t="s">
        <v>5006</v>
      </c>
      <c r="AL489" s="3" t="s">
        <v>288</v>
      </c>
      <c r="AM489" s="3" t="s">
        <v>4909</v>
      </c>
      <c r="AN489" s="3" t="s">
        <v>4894</v>
      </c>
      <c r="AO489" s="3" t="s">
        <v>4910</v>
      </c>
      <c r="AP489" s="3" t="s">
        <v>279</v>
      </c>
      <c r="AQ489" s="4"/>
      <c r="AR489" s="4"/>
      <c r="AS489" s="3" t="s">
        <v>1050</v>
      </c>
      <c r="AT489" s="4"/>
      <c r="AU489" s="3" t="s">
        <v>166</v>
      </c>
      <c r="AV489" s="2">
        <v>0</v>
      </c>
      <c r="AW489" s="4"/>
      <c r="AX489" s="4"/>
      <c r="AY489" s="2">
        <v>0</v>
      </c>
      <c r="AZ489" s="2">
        <v>0</v>
      </c>
      <c r="BA489" s="8">
        <v>3.7</v>
      </c>
      <c r="BB489" s="3" t="s">
        <v>268</v>
      </c>
      <c r="BC489" s="8">
        <v>2.9</v>
      </c>
    </row>
    <row r="490" ht="15" spans="1:55">
      <c r="A490" s="2">
        <v>489</v>
      </c>
      <c r="B490" s="3" t="s">
        <v>4885</v>
      </c>
      <c r="C490" s="3" t="s">
        <v>4886</v>
      </c>
      <c r="D490" s="3" t="s">
        <v>4887</v>
      </c>
      <c r="E490" s="3" t="s">
        <v>4902</v>
      </c>
      <c r="F490" s="3" t="s">
        <v>5463</v>
      </c>
      <c r="G490" s="3" t="s">
        <v>5464</v>
      </c>
      <c r="H490" s="4"/>
      <c r="I490" s="3" t="s">
        <v>6074</v>
      </c>
      <c r="J490" s="3" t="s">
        <v>4889</v>
      </c>
      <c r="K490" s="2">
        <v>550000</v>
      </c>
      <c r="L490" s="2">
        <v>0</v>
      </c>
      <c r="M490" s="5">
        <v>44585</v>
      </c>
      <c r="N490" s="5">
        <v>44950</v>
      </c>
      <c r="O490" s="6">
        <v>6.4</v>
      </c>
      <c r="P490" s="7">
        <v>38704.42</v>
      </c>
      <c r="Q490" s="2">
        <v>0</v>
      </c>
      <c r="R490" s="2">
        <v>0</v>
      </c>
      <c r="S490" s="2">
        <v>0</v>
      </c>
      <c r="T490" s="2">
        <v>0</v>
      </c>
      <c r="U490" s="2">
        <v>0</v>
      </c>
      <c r="V490" s="2">
        <v>0</v>
      </c>
      <c r="W490" s="2">
        <v>0</v>
      </c>
      <c r="X490" s="2">
        <v>0</v>
      </c>
      <c r="Y490" s="2">
        <v>0</v>
      </c>
      <c r="Z490" s="2">
        <v>0</v>
      </c>
      <c r="AA490" s="3" t="s">
        <v>5547</v>
      </c>
      <c r="AB490" s="3" t="s">
        <v>1545</v>
      </c>
      <c r="AC490" s="3" t="s">
        <v>1566</v>
      </c>
      <c r="AD490" s="3" t="s">
        <v>1333</v>
      </c>
      <c r="AE490" s="3" t="s">
        <v>24</v>
      </c>
      <c r="AF490" s="3" t="s">
        <v>166</v>
      </c>
      <c r="AG490" s="3" t="s">
        <v>24</v>
      </c>
      <c r="AH490" s="3" t="s">
        <v>166</v>
      </c>
      <c r="AI490" s="3" t="s">
        <v>4906</v>
      </c>
      <c r="AJ490" s="3" t="s">
        <v>5466</v>
      </c>
      <c r="AK490" s="3" t="s">
        <v>5467</v>
      </c>
      <c r="AL490" s="3" t="s">
        <v>1566</v>
      </c>
      <c r="AM490" s="3" t="s">
        <v>5061</v>
      </c>
      <c r="AN490" s="3" t="s">
        <v>4894</v>
      </c>
      <c r="AO490" s="3" t="s">
        <v>4910</v>
      </c>
      <c r="AP490" s="3" t="s">
        <v>279</v>
      </c>
      <c r="AQ490" s="4"/>
      <c r="AR490" s="4"/>
      <c r="AS490" s="3" t="s">
        <v>599</v>
      </c>
      <c r="AT490" s="4"/>
      <c r="AU490" s="3" t="s">
        <v>166</v>
      </c>
      <c r="AV490" s="2">
        <v>0</v>
      </c>
      <c r="AW490" s="4"/>
      <c r="AX490" s="4"/>
      <c r="AY490" s="2">
        <v>0</v>
      </c>
      <c r="AZ490" s="2">
        <v>0</v>
      </c>
      <c r="BA490" s="8">
        <v>3.7</v>
      </c>
      <c r="BB490" s="3" t="s">
        <v>268</v>
      </c>
      <c r="BC490" s="8">
        <v>2.7</v>
      </c>
    </row>
    <row r="491" ht="15" spans="1:55">
      <c r="A491" s="2">
        <v>490</v>
      </c>
      <c r="B491" s="3" t="s">
        <v>4885</v>
      </c>
      <c r="C491" s="3" t="s">
        <v>4886</v>
      </c>
      <c r="D491" s="3" t="s">
        <v>4887</v>
      </c>
      <c r="E491" s="3" t="s">
        <v>4888</v>
      </c>
      <c r="F491" s="3" t="s">
        <v>4184</v>
      </c>
      <c r="G491" s="3" t="s">
        <v>4183</v>
      </c>
      <c r="H491" s="4"/>
      <c r="I491" s="3" t="s">
        <v>4182</v>
      </c>
      <c r="J491" s="3" t="s">
        <v>4889</v>
      </c>
      <c r="K491" s="2">
        <v>200000</v>
      </c>
      <c r="L491" s="2">
        <v>0</v>
      </c>
      <c r="M491" s="5">
        <v>44585</v>
      </c>
      <c r="N491" s="5">
        <v>45681</v>
      </c>
      <c r="O491" s="6">
        <v>3.6</v>
      </c>
      <c r="P491" s="7">
        <v>17820.75</v>
      </c>
      <c r="Q491" s="2">
        <v>0</v>
      </c>
      <c r="R491" s="2">
        <v>0</v>
      </c>
      <c r="S491" s="2">
        <v>0</v>
      </c>
      <c r="T491" s="2">
        <v>0</v>
      </c>
      <c r="U491" s="2">
        <v>0</v>
      </c>
      <c r="V491" s="2">
        <v>0</v>
      </c>
      <c r="W491" s="2">
        <v>0</v>
      </c>
      <c r="X491" s="2">
        <v>0</v>
      </c>
      <c r="Y491" s="2">
        <v>0</v>
      </c>
      <c r="Z491" s="2">
        <v>0</v>
      </c>
      <c r="AA491" s="3" t="s">
        <v>279</v>
      </c>
      <c r="AB491" s="3" t="s">
        <v>279</v>
      </c>
      <c r="AC491" s="3" t="s">
        <v>4911</v>
      </c>
      <c r="AD491" s="3" t="s">
        <v>270</v>
      </c>
      <c r="AE491" s="3" t="s">
        <v>166</v>
      </c>
      <c r="AF491" s="3" t="s">
        <v>166</v>
      </c>
      <c r="AG491" s="3" t="s">
        <v>24</v>
      </c>
      <c r="AH491" s="3" t="s">
        <v>166</v>
      </c>
      <c r="AI491" s="3" t="s">
        <v>4890</v>
      </c>
      <c r="AJ491" s="3" t="s">
        <v>5458</v>
      </c>
      <c r="AK491" s="3" t="s">
        <v>5459</v>
      </c>
      <c r="AL491" s="3" t="s">
        <v>4911</v>
      </c>
      <c r="AM491" s="3" t="s">
        <v>421</v>
      </c>
      <c r="AN491" s="3" t="s">
        <v>4894</v>
      </c>
      <c r="AO491" s="3" t="s">
        <v>4895</v>
      </c>
      <c r="AP491" s="3" t="s">
        <v>279</v>
      </c>
      <c r="AQ491" s="4"/>
      <c r="AR491" s="4"/>
      <c r="AS491" s="3" t="s">
        <v>1050</v>
      </c>
      <c r="AT491" s="4"/>
      <c r="AU491" s="3" t="s">
        <v>166</v>
      </c>
      <c r="AV491" s="2">
        <v>0</v>
      </c>
      <c r="AW491" s="2">
        <v>0</v>
      </c>
      <c r="AX491" s="4"/>
      <c r="AY491" s="2">
        <v>0</v>
      </c>
      <c r="AZ491" s="2">
        <v>0</v>
      </c>
      <c r="BA491" s="8">
        <v>3.1</v>
      </c>
      <c r="BB491" s="3" t="s">
        <v>2618</v>
      </c>
      <c r="BC491" s="8">
        <v>0.5</v>
      </c>
    </row>
    <row r="492" ht="15" spans="1:55">
      <c r="A492" s="2">
        <v>491</v>
      </c>
      <c r="B492" s="3" t="s">
        <v>4885</v>
      </c>
      <c r="C492" s="3" t="s">
        <v>4886</v>
      </c>
      <c r="D492" s="3" t="s">
        <v>4887</v>
      </c>
      <c r="E492" s="3" t="s">
        <v>4902</v>
      </c>
      <c r="F492" s="3" t="s">
        <v>5526</v>
      </c>
      <c r="G492" s="3" t="s">
        <v>5527</v>
      </c>
      <c r="H492" s="4"/>
      <c r="I492" s="3" t="s">
        <v>6075</v>
      </c>
      <c r="J492" s="3" t="s">
        <v>4889</v>
      </c>
      <c r="K492" s="2">
        <v>600000</v>
      </c>
      <c r="L492" s="2">
        <v>0</v>
      </c>
      <c r="M492" s="5">
        <v>44587</v>
      </c>
      <c r="N492" s="5">
        <v>44952</v>
      </c>
      <c r="O492" s="6">
        <v>8.9</v>
      </c>
      <c r="P492" s="7">
        <v>50692.56</v>
      </c>
      <c r="Q492" s="2">
        <v>0</v>
      </c>
      <c r="R492" s="2">
        <v>0</v>
      </c>
      <c r="S492" s="2">
        <v>0</v>
      </c>
      <c r="T492" s="2">
        <v>0</v>
      </c>
      <c r="U492" s="2">
        <v>0</v>
      </c>
      <c r="V492" s="2">
        <v>0</v>
      </c>
      <c r="W492" s="2">
        <v>0</v>
      </c>
      <c r="X492" s="2">
        <v>0</v>
      </c>
      <c r="Y492" s="2">
        <v>0</v>
      </c>
      <c r="Z492" s="2">
        <v>0</v>
      </c>
      <c r="AA492" s="3" t="s">
        <v>279</v>
      </c>
      <c r="AB492" s="3" t="s">
        <v>279</v>
      </c>
      <c r="AC492" s="3" t="s">
        <v>288</v>
      </c>
      <c r="AD492" s="3" t="s">
        <v>1333</v>
      </c>
      <c r="AE492" s="3" t="s">
        <v>24</v>
      </c>
      <c r="AF492" s="3" t="s">
        <v>166</v>
      </c>
      <c r="AG492" s="3" t="s">
        <v>24</v>
      </c>
      <c r="AH492" s="3" t="s">
        <v>166</v>
      </c>
      <c r="AI492" s="3" t="s">
        <v>4906</v>
      </c>
      <c r="AJ492" s="3" t="s">
        <v>5031</v>
      </c>
      <c r="AK492" s="3" t="s">
        <v>5032</v>
      </c>
      <c r="AL492" s="3" t="s">
        <v>288</v>
      </c>
      <c r="AM492" s="3" t="s">
        <v>4909</v>
      </c>
      <c r="AN492" s="3" t="s">
        <v>4894</v>
      </c>
      <c r="AO492" s="3" t="s">
        <v>4910</v>
      </c>
      <c r="AP492" s="3" t="s">
        <v>279</v>
      </c>
      <c r="AQ492" s="4"/>
      <c r="AR492" s="4"/>
      <c r="AS492" s="3" t="s">
        <v>1050</v>
      </c>
      <c r="AT492" s="4"/>
      <c r="AU492" s="3" t="s">
        <v>166</v>
      </c>
      <c r="AV492" s="2">
        <v>0</v>
      </c>
      <c r="AW492" s="4"/>
      <c r="AX492" s="4"/>
      <c r="AY492" s="2">
        <v>0</v>
      </c>
      <c r="AZ492" s="2">
        <v>0</v>
      </c>
      <c r="BA492" s="8">
        <v>3.7</v>
      </c>
      <c r="BB492" s="3" t="s">
        <v>268</v>
      </c>
      <c r="BC492" s="8">
        <v>5.2</v>
      </c>
    </row>
    <row r="493" ht="15" spans="1:55">
      <c r="A493" s="2">
        <v>492</v>
      </c>
      <c r="B493" s="3" t="s">
        <v>4885</v>
      </c>
      <c r="C493" s="3" t="s">
        <v>4886</v>
      </c>
      <c r="D493" s="3" t="s">
        <v>4887</v>
      </c>
      <c r="E493" s="3" t="s">
        <v>4902</v>
      </c>
      <c r="F493" s="3" t="s">
        <v>5536</v>
      </c>
      <c r="G493" s="3" t="s">
        <v>5537</v>
      </c>
      <c r="H493" s="4"/>
      <c r="I493" s="3" t="s">
        <v>6076</v>
      </c>
      <c r="J493" s="3" t="s">
        <v>4889</v>
      </c>
      <c r="K493" s="2">
        <v>400000</v>
      </c>
      <c r="L493" s="2">
        <v>0</v>
      </c>
      <c r="M493" s="5">
        <v>44586</v>
      </c>
      <c r="N493" s="5">
        <v>44951</v>
      </c>
      <c r="O493" s="6">
        <v>7.33</v>
      </c>
      <c r="P493" s="7">
        <v>28386.95</v>
      </c>
      <c r="Q493" s="2">
        <v>0</v>
      </c>
      <c r="R493" s="2">
        <v>0</v>
      </c>
      <c r="S493" s="2">
        <v>0</v>
      </c>
      <c r="T493" s="2">
        <v>0</v>
      </c>
      <c r="U493" s="2">
        <v>0</v>
      </c>
      <c r="V493" s="2">
        <v>0</v>
      </c>
      <c r="W493" s="2">
        <v>0</v>
      </c>
      <c r="X493" s="2">
        <v>0</v>
      </c>
      <c r="Y493" s="2">
        <v>0</v>
      </c>
      <c r="Z493" s="2">
        <v>0</v>
      </c>
      <c r="AA493" s="3" t="s">
        <v>279</v>
      </c>
      <c r="AB493" s="3" t="s">
        <v>279</v>
      </c>
      <c r="AC493" s="3" t="s">
        <v>288</v>
      </c>
      <c r="AD493" s="3" t="s">
        <v>1333</v>
      </c>
      <c r="AE493" s="3" t="s">
        <v>24</v>
      </c>
      <c r="AF493" s="3" t="s">
        <v>166</v>
      </c>
      <c r="AG493" s="3" t="s">
        <v>24</v>
      </c>
      <c r="AH493" s="3" t="s">
        <v>166</v>
      </c>
      <c r="AI493" s="3" t="s">
        <v>4906</v>
      </c>
      <c r="AJ493" s="3" t="s">
        <v>5435</v>
      </c>
      <c r="AK493" s="3" t="s">
        <v>5436</v>
      </c>
      <c r="AL493" s="3" t="s">
        <v>288</v>
      </c>
      <c r="AM493" s="3" t="s">
        <v>4909</v>
      </c>
      <c r="AN493" s="3" t="s">
        <v>4894</v>
      </c>
      <c r="AO493" s="3" t="s">
        <v>4910</v>
      </c>
      <c r="AP493" s="3" t="s">
        <v>279</v>
      </c>
      <c r="AQ493" s="4"/>
      <c r="AR493" s="4"/>
      <c r="AS493" s="3" t="s">
        <v>1050</v>
      </c>
      <c r="AT493" s="4"/>
      <c r="AU493" s="3" t="s">
        <v>166</v>
      </c>
      <c r="AV493" s="2">
        <v>0</v>
      </c>
      <c r="AW493" s="4"/>
      <c r="AX493" s="4"/>
      <c r="AY493" s="2">
        <v>0</v>
      </c>
      <c r="AZ493" s="2">
        <v>0</v>
      </c>
      <c r="BA493" s="8">
        <v>3.7</v>
      </c>
      <c r="BB493" s="3" t="s">
        <v>268</v>
      </c>
      <c r="BC493" s="8">
        <v>3.63</v>
      </c>
    </row>
    <row r="494" ht="15" spans="1:55">
      <c r="A494" s="2">
        <v>493</v>
      </c>
      <c r="B494" s="3" t="s">
        <v>4885</v>
      </c>
      <c r="C494" s="3" t="s">
        <v>4886</v>
      </c>
      <c r="D494" s="3" t="s">
        <v>4887</v>
      </c>
      <c r="E494" s="3" t="s">
        <v>4935</v>
      </c>
      <c r="F494" s="3" t="s">
        <v>2363</v>
      </c>
      <c r="G494" s="3" t="s">
        <v>2362</v>
      </c>
      <c r="H494" s="4"/>
      <c r="I494" s="3" t="s">
        <v>6077</v>
      </c>
      <c r="J494" s="3" t="s">
        <v>4889</v>
      </c>
      <c r="K494" s="2">
        <v>500000</v>
      </c>
      <c r="L494" s="2">
        <v>0</v>
      </c>
      <c r="M494" s="5">
        <v>44624</v>
      </c>
      <c r="N494" s="5">
        <v>45720</v>
      </c>
      <c r="O494" s="6">
        <v>3.6</v>
      </c>
      <c r="P494" s="7">
        <v>53900.04</v>
      </c>
      <c r="Q494" s="2">
        <v>0</v>
      </c>
      <c r="R494" s="2">
        <v>0</v>
      </c>
      <c r="S494" s="2">
        <v>0</v>
      </c>
      <c r="T494" s="2">
        <v>0</v>
      </c>
      <c r="U494" s="2">
        <v>0</v>
      </c>
      <c r="V494" s="2">
        <v>0</v>
      </c>
      <c r="W494" s="2">
        <v>0</v>
      </c>
      <c r="X494" s="2">
        <v>0</v>
      </c>
      <c r="Y494" s="2">
        <v>0</v>
      </c>
      <c r="Z494" s="2">
        <v>0</v>
      </c>
      <c r="AA494" s="3" t="s">
        <v>279</v>
      </c>
      <c r="AB494" s="3" t="s">
        <v>279</v>
      </c>
      <c r="AC494" s="3" t="s">
        <v>4900</v>
      </c>
      <c r="AD494" s="3" t="s">
        <v>1333</v>
      </c>
      <c r="AE494" s="3" t="s">
        <v>24</v>
      </c>
      <c r="AF494" s="3" t="s">
        <v>166</v>
      </c>
      <c r="AG494" s="3" t="s">
        <v>166</v>
      </c>
      <c r="AH494" s="3" t="s">
        <v>166</v>
      </c>
      <c r="AI494" s="3" t="s">
        <v>4890</v>
      </c>
      <c r="AJ494" s="3" t="s">
        <v>6078</v>
      </c>
      <c r="AK494" s="3" t="s">
        <v>6079</v>
      </c>
      <c r="AL494" s="3" t="s">
        <v>4950</v>
      </c>
      <c r="AM494" s="3" t="s">
        <v>5157</v>
      </c>
      <c r="AN494" s="3" t="s">
        <v>4894</v>
      </c>
      <c r="AO494" s="3" t="s">
        <v>4895</v>
      </c>
      <c r="AP494" s="3" t="s">
        <v>279</v>
      </c>
      <c r="AQ494" s="4"/>
      <c r="AR494" s="4"/>
      <c r="AS494" s="3" t="s">
        <v>1050</v>
      </c>
      <c r="AT494" s="4"/>
      <c r="AU494" s="3" t="s">
        <v>166</v>
      </c>
      <c r="AV494" s="2">
        <v>0</v>
      </c>
      <c r="AW494" s="2">
        <v>0</v>
      </c>
      <c r="AX494" s="4"/>
      <c r="AY494" s="2">
        <v>0</v>
      </c>
      <c r="AZ494" s="2">
        <v>0</v>
      </c>
      <c r="BA494" s="8">
        <v>3.1</v>
      </c>
      <c r="BB494" s="3" t="s">
        <v>2618</v>
      </c>
      <c r="BC494" s="8">
        <v>0.5</v>
      </c>
    </row>
    <row r="495" ht="15" spans="1:55">
      <c r="A495" s="2">
        <v>494</v>
      </c>
      <c r="B495" s="3" t="s">
        <v>4885</v>
      </c>
      <c r="C495" s="3" t="s">
        <v>4886</v>
      </c>
      <c r="D495" s="3" t="s">
        <v>4887</v>
      </c>
      <c r="E495" s="3" t="s">
        <v>4888</v>
      </c>
      <c r="F495" s="3" t="s">
        <v>4195</v>
      </c>
      <c r="G495" s="3" t="s">
        <v>4194</v>
      </c>
      <c r="H495" s="4"/>
      <c r="I495" s="3" t="s">
        <v>4193</v>
      </c>
      <c r="J495" s="3" t="s">
        <v>4889</v>
      </c>
      <c r="K495" s="2">
        <v>300000</v>
      </c>
      <c r="L495" s="2">
        <v>0</v>
      </c>
      <c r="M495" s="5">
        <v>44587</v>
      </c>
      <c r="N495" s="5">
        <v>45683</v>
      </c>
      <c r="O495" s="6">
        <v>3.6</v>
      </c>
      <c r="P495" s="7">
        <v>27787.79</v>
      </c>
      <c r="Q495" s="2">
        <v>0</v>
      </c>
      <c r="R495" s="2">
        <v>0</v>
      </c>
      <c r="S495" s="2">
        <v>0</v>
      </c>
      <c r="T495" s="2">
        <v>0</v>
      </c>
      <c r="U495" s="2">
        <v>0</v>
      </c>
      <c r="V495" s="2">
        <v>0</v>
      </c>
      <c r="W495" s="2">
        <v>0</v>
      </c>
      <c r="X495" s="2">
        <v>0</v>
      </c>
      <c r="Y495" s="2">
        <v>0</v>
      </c>
      <c r="Z495" s="2">
        <v>0</v>
      </c>
      <c r="AA495" s="3" t="s">
        <v>279</v>
      </c>
      <c r="AB495" s="3" t="s">
        <v>279</v>
      </c>
      <c r="AC495" s="3" t="s">
        <v>4932</v>
      </c>
      <c r="AD495" s="3" t="s">
        <v>270</v>
      </c>
      <c r="AE495" s="3" t="s">
        <v>166</v>
      </c>
      <c r="AF495" s="3" t="s">
        <v>166</v>
      </c>
      <c r="AG495" s="3" t="s">
        <v>24</v>
      </c>
      <c r="AH495" s="3" t="s">
        <v>166</v>
      </c>
      <c r="AI495" s="3" t="s">
        <v>4890</v>
      </c>
      <c r="AJ495" s="3" t="s">
        <v>5198</v>
      </c>
      <c r="AK495" s="3" t="s">
        <v>5199</v>
      </c>
      <c r="AL495" s="3" t="s">
        <v>288</v>
      </c>
      <c r="AM495" s="3" t="s">
        <v>4909</v>
      </c>
      <c r="AN495" s="3" t="s">
        <v>4894</v>
      </c>
      <c r="AO495" s="3" t="s">
        <v>4895</v>
      </c>
      <c r="AP495" s="3" t="s">
        <v>279</v>
      </c>
      <c r="AQ495" s="4"/>
      <c r="AR495" s="4"/>
      <c r="AS495" s="3" t="s">
        <v>599</v>
      </c>
      <c r="AT495" s="4"/>
      <c r="AU495" s="3" t="s">
        <v>166</v>
      </c>
      <c r="AV495" s="2">
        <v>0</v>
      </c>
      <c r="AW495" s="4"/>
      <c r="AX495" s="4"/>
      <c r="AY495" s="2">
        <v>0</v>
      </c>
      <c r="AZ495" s="2">
        <v>0</v>
      </c>
      <c r="BA495" s="8">
        <v>3.1</v>
      </c>
      <c r="BB495" s="3" t="s">
        <v>2618</v>
      </c>
      <c r="BC495" s="8">
        <v>0.5</v>
      </c>
    </row>
    <row r="496" ht="15" spans="1:55">
      <c r="A496" s="2">
        <v>495</v>
      </c>
      <c r="B496" s="3" t="s">
        <v>4885</v>
      </c>
      <c r="C496" s="3" t="s">
        <v>4886</v>
      </c>
      <c r="D496" s="3" t="s">
        <v>4887</v>
      </c>
      <c r="E496" s="3" t="s">
        <v>4935</v>
      </c>
      <c r="F496" s="3" t="s">
        <v>117</v>
      </c>
      <c r="G496" s="3" t="s">
        <v>4204</v>
      </c>
      <c r="H496" s="4"/>
      <c r="I496" s="3" t="s">
        <v>196</v>
      </c>
      <c r="J496" s="3" t="s">
        <v>4889</v>
      </c>
      <c r="K496" s="2">
        <v>300000</v>
      </c>
      <c r="L496" s="2">
        <v>0</v>
      </c>
      <c r="M496" s="5">
        <v>44589</v>
      </c>
      <c r="N496" s="5">
        <v>45685</v>
      </c>
      <c r="O496" s="6">
        <v>3.95</v>
      </c>
      <c r="P496" s="7">
        <v>29111.2</v>
      </c>
      <c r="Q496" s="2">
        <v>0</v>
      </c>
      <c r="R496" s="2">
        <v>0</v>
      </c>
      <c r="S496" s="2">
        <v>0</v>
      </c>
      <c r="T496" s="2">
        <v>0</v>
      </c>
      <c r="U496" s="2">
        <v>0</v>
      </c>
      <c r="V496" s="2">
        <v>0</v>
      </c>
      <c r="W496" s="2">
        <v>0</v>
      </c>
      <c r="X496" s="2">
        <v>0</v>
      </c>
      <c r="Y496" s="2">
        <v>0</v>
      </c>
      <c r="Z496" s="2">
        <v>0</v>
      </c>
      <c r="AA496" s="3" t="s">
        <v>279</v>
      </c>
      <c r="AB496" s="3" t="s">
        <v>279</v>
      </c>
      <c r="AC496" s="3" t="s">
        <v>288</v>
      </c>
      <c r="AD496" s="3" t="s">
        <v>1333</v>
      </c>
      <c r="AE496" s="3" t="s">
        <v>24</v>
      </c>
      <c r="AF496" s="3" t="s">
        <v>166</v>
      </c>
      <c r="AG496" s="3" t="s">
        <v>24</v>
      </c>
      <c r="AH496" s="3" t="s">
        <v>166</v>
      </c>
      <c r="AI496" s="3" t="s">
        <v>4890</v>
      </c>
      <c r="AJ496" s="3" t="s">
        <v>5470</v>
      </c>
      <c r="AK496" s="3" t="s">
        <v>5471</v>
      </c>
      <c r="AL496" s="3" t="s">
        <v>288</v>
      </c>
      <c r="AM496" s="3" t="s">
        <v>4928</v>
      </c>
      <c r="AN496" s="3" t="s">
        <v>4894</v>
      </c>
      <c r="AO496" s="3" t="s">
        <v>4895</v>
      </c>
      <c r="AP496" s="3" t="s">
        <v>279</v>
      </c>
      <c r="AQ496" s="4"/>
      <c r="AR496" s="4"/>
      <c r="AS496" s="3" t="s">
        <v>599</v>
      </c>
      <c r="AT496" s="4"/>
      <c r="AU496" s="3" t="s">
        <v>166</v>
      </c>
      <c r="AV496" s="2">
        <v>0</v>
      </c>
      <c r="AW496" s="4"/>
      <c r="AX496" s="4"/>
      <c r="AY496" s="2">
        <v>0</v>
      </c>
      <c r="AZ496" s="2">
        <v>0</v>
      </c>
      <c r="BA496" s="8">
        <v>3.45</v>
      </c>
      <c r="BB496" s="3" t="s">
        <v>2618</v>
      </c>
      <c r="BC496" s="8">
        <v>0.5</v>
      </c>
    </row>
    <row r="497" ht="15" spans="1:55">
      <c r="A497" s="2">
        <v>496</v>
      </c>
      <c r="B497" s="3" t="s">
        <v>4885</v>
      </c>
      <c r="C497" s="3" t="s">
        <v>4886</v>
      </c>
      <c r="D497" s="3" t="s">
        <v>4887</v>
      </c>
      <c r="E497" s="3" t="s">
        <v>4935</v>
      </c>
      <c r="F497" s="3" t="s">
        <v>6080</v>
      </c>
      <c r="G497" s="3" t="s">
        <v>6081</v>
      </c>
      <c r="H497" s="4"/>
      <c r="I497" s="3" t="s">
        <v>6082</v>
      </c>
      <c r="J497" s="3" t="s">
        <v>4889</v>
      </c>
      <c r="K497" s="2">
        <v>300000</v>
      </c>
      <c r="L497" s="7">
        <v>235234.22</v>
      </c>
      <c r="M497" s="5">
        <v>44628</v>
      </c>
      <c r="N497" s="5">
        <v>45724</v>
      </c>
      <c r="O497" s="6">
        <v>3.6</v>
      </c>
      <c r="P497" s="7">
        <v>15835.23</v>
      </c>
      <c r="Q497" s="7">
        <v>235234.22</v>
      </c>
      <c r="R497" s="7">
        <v>13924.76</v>
      </c>
      <c r="S497" s="7">
        <v>4324.62</v>
      </c>
      <c r="T497" s="7">
        <v>815.04</v>
      </c>
      <c r="U497" s="7">
        <v>254298.64</v>
      </c>
      <c r="V497" s="2">
        <v>20</v>
      </c>
      <c r="W497" s="2">
        <v>639</v>
      </c>
      <c r="X497" s="2">
        <v>578</v>
      </c>
      <c r="Y497" s="2">
        <v>0</v>
      </c>
      <c r="Z497" s="2">
        <v>548</v>
      </c>
      <c r="AA497" s="3" t="s">
        <v>6083</v>
      </c>
      <c r="AB497" s="3" t="s">
        <v>1545</v>
      </c>
      <c r="AC497" s="3" t="s">
        <v>288</v>
      </c>
      <c r="AD497" s="3" t="s">
        <v>1333</v>
      </c>
      <c r="AE497" s="3" t="s">
        <v>24</v>
      </c>
      <c r="AF497" s="3" t="s">
        <v>166</v>
      </c>
      <c r="AG497" s="3" t="s">
        <v>24</v>
      </c>
      <c r="AH497" s="3" t="s">
        <v>166</v>
      </c>
      <c r="AI497" s="3" t="s">
        <v>4890</v>
      </c>
      <c r="AJ497" s="3" t="s">
        <v>5458</v>
      </c>
      <c r="AK497" s="3" t="s">
        <v>5459</v>
      </c>
      <c r="AL497" s="3" t="s">
        <v>4911</v>
      </c>
      <c r="AM497" s="3" t="s">
        <v>421</v>
      </c>
      <c r="AN497" s="3" t="s">
        <v>4894</v>
      </c>
      <c r="AO497" s="3" t="s">
        <v>4895</v>
      </c>
      <c r="AP497" s="3" t="s">
        <v>279</v>
      </c>
      <c r="AQ497" s="4"/>
      <c r="AR497" s="4"/>
      <c r="AS497" s="3" t="s">
        <v>1050</v>
      </c>
      <c r="AT497" s="4"/>
      <c r="AU497" s="3" t="s">
        <v>166</v>
      </c>
      <c r="AV497" s="2">
        <v>0</v>
      </c>
      <c r="AW497" s="4"/>
      <c r="AX497" s="4"/>
      <c r="AY497" s="2">
        <v>578</v>
      </c>
      <c r="AZ497" s="7">
        <v>235234.22</v>
      </c>
      <c r="BA497" s="8">
        <v>3.1</v>
      </c>
      <c r="BB497" s="3" t="s">
        <v>2618</v>
      </c>
      <c r="BC497" s="8">
        <v>0.5</v>
      </c>
    </row>
    <row r="498" ht="15" spans="1:55">
      <c r="A498" s="2">
        <v>497</v>
      </c>
      <c r="B498" s="3" t="s">
        <v>4885</v>
      </c>
      <c r="C498" s="3" t="s">
        <v>4886</v>
      </c>
      <c r="D498" s="3" t="s">
        <v>4887</v>
      </c>
      <c r="E498" s="3" t="s">
        <v>4935</v>
      </c>
      <c r="F498" s="3" t="s">
        <v>6084</v>
      </c>
      <c r="G498" s="3" t="s">
        <v>6085</v>
      </c>
      <c r="H498" s="4"/>
      <c r="I498" s="3" t="s">
        <v>6086</v>
      </c>
      <c r="J498" s="3" t="s">
        <v>4889</v>
      </c>
      <c r="K498" s="2">
        <v>300000</v>
      </c>
      <c r="L498" s="2">
        <v>0</v>
      </c>
      <c r="M498" s="5">
        <v>44624</v>
      </c>
      <c r="N498" s="5">
        <v>45720</v>
      </c>
      <c r="O498" s="6">
        <v>3.6</v>
      </c>
      <c r="P498" s="7">
        <v>34011.25</v>
      </c>
      <c r="Q498" s="2">
        <v>0</v>
      </c>
      <c r="R498" s="2">
        <v>0</v>
      </c>
      <c r="S498" s="2">
        <v>0</v>
      </c>
      <c r="T498" s="2">
        <v>0</v>
      </c>
      <c r="U498" s="2">
        <v>0</v>
      </c>
      <c r="V498" s="2">
        <v>0</v>
      </c>
      <c r="W498" s="2">
        <v>0</v>
      </c>
      <c r="X498" s="2">
        <v>0</v>
      </c>
      <c r="Y498" s="2">
        <v>0</v>
      </c>
      <c r="Z498" s="2">
        <v>0</v>
      </c>
      <c r="AA498" s="3" t="s">
        <v>279</v>
      </c>
      <c r="AB498" s="3" t="s">
        <v>279</v>
      </c>
      <c r="AC498" s="3" t="s">
        <v>288</v>
      </c>
      <c r="AD498" s="3" t="s">
        <v>1333</v>
      </c>
      <c r="AE498" s="3" t="s">
        <v>24</v>
      </c>
      <c r="AF498" s="3" t="s">
        <v>166</v>
      </c>
      <c r="AG498" s="3" t="s">
        <v>166</v>
      </c>
      <c r="AH498" s="3" t="s">
        <v>166</v>
      </c>
      <c r="AI498" s="3" t="s">
        <v>4890</v>
      </c>
      <c r="AJ498" s="3" t="s">
        <v>5005</v>
      </c>
      <c r="AK498" s="3" t="s">
        <v>5006</v>
      </c>
      <c r="AL498" s="3" t="s">
        <v>288</v>
      </c>
      <c r="AM498" s="3" t="s">
        <v>4909</v>
      </c>
      <c r="AN498" s="3" t="s">
        <v>4894</v>
      </c>
      <c r="AO498" s="3" t="s">
        <v>4895</v>
      </c>
      <c r="AP498" s="3" t="s">
        <v>279</v>
      </c>
      <c r="AQ498" s="4"/>
      <c r="AR498" s="4"/>
      <c r="AS498" s="3" t="s">
        <v>599</v>
      </c>
      <c r="AT498" s="4"/>
      <c r="AU498" s="3" t="s">
        <v>166</v>
      </c>
      <c r="AV498" s="2">
        <v>0</v>
      </c>
      <c r="AW498" s="4"/>
      <c r="AX498" s="4"/>
      <c r="AY498" s="2">
        <v>0</v>
      </c>
      <c r="AZ498" s="2">
        <v>0</v>
      </c>
      <c r="BA498" s="8">
        <v>3.1</v>
      </c>
      <c r="BB498" s="3" t="s">
        <v>2618</v>
      </c>
      <c r="BC498" s="8">
        <v>0.5</v>
      </c>
    </row>
    <row r="499" ht="15" spans="1:55">
      <c r="A499" s="2">
        <v>498</v>
      </c>
      <c r="B499" s="3" t="s">
        <v>4885</v>
      </c>
      <c r="C499" s="3" t="s">
        <v>4886</v>
      </c>
      <c r="D499" s="3" t="s">
        <v>4887</v>
      </c>
      <c r="E499" s="3" t="s">
        <v>4888</v>
      </c>
      <c r="F499" s="3" t="s">
        <v>4218</v>
      </c>
      <c r="G499" s="3" t="s">
        <v>4217</v>
      </c>
      <c r="H499" s="4"/>
      <c r="I499" s="3" t="s">
        <v>4216</v>
      </c>
      <c r="J499" s="3" t="s">
        <v>4889</v>
      </c>
      <c r="K499" s="2">
        <v>200000</v>
      </c>
      <c r="L499" s="2">
        <v>0</v>
      </c>
      <c r="M499" s="5">
        <v>44590</v>
      </c>
      <c r="N499" s="5">
        <v>45686</v>
      </c>
      <c r="O499" s="6">
        <v>3.6</v>
      </c>
      <c r="P499" s="7">
        <v>17798.43</v>
      </c>
      <c r="Q499" s="2">
        <v>0</v>
      </c>
      <c r="R499" s="2">
        <v>0</v>
      </c>
      <c r="S499" s="2">
        <v>0</v>
      </c>
      <c r="T499" s="2">
        <v>0</v>
      </c>
      <c r="U499" s="2">
        <v>0</v>
      </c>
      <c r="V499" s="2">
        <v>0</v>
      </c>
      <c r="W499" s="2">
        <v>0</v>
      </c>
      <c r="X499" s="2">
        <v>0</v>
      </c>
      <c r="Y499" s="2">
        <v>0</v>
      </c>
      <c r="Z499" s="2">
        <v>0</v>
      </c>
      <c r="AA499" s="3" t="s">
        <v>279</v>
      </c>
      <c r="AB499" s="3" t="s">
        <v>279</v>
      </c>
      <c r="AC499" s="3" t="s">
        <v>288</v>
      </c>
      <c r="AD499" s="3" t="s">
        <v>270</v>
      </c>
      <c r="AE499" s="3" t="s">
        <v>166</v>
      </c>
      <c r="AF499" s="3" t="s">
        <v>166</v>
      </c>
      <c r="AG499" s="3" t="s">
        <v>24</v>
      </c>
      <c r="AH499" s="3" t="s">
        <v>166</v>
      </c>
      <c r="AI499" s="3" t="s">
        <v>4890</v>
      </c>
      <c r="AJ499" s="3" t="s">
        <v>5005</v>
      </c>
      <c r="AK499" s="3" t="s">
        <v>5006</v>
      </c>
      <c r="AL499" s="3" t="s">
        <v>288</v>
      </c>
      <c r="AM499" s="3" t="s">
        <v>4909</v>
      </c>
      <c r="AN499" s="3" t="s">
        <v>4894</v>
      </c>
      <c r="AO499" s="3" t="s">
        <v>4895</v>
      </c>
      <c r="AP499" s="3" t="s">
        <v>279</v>
      </c>
      <c r="AQ499" s="4"/>
      <c r="AR499" s="4"/>
      <c r="AS499" s="3" t="s">
        <v>1050</v>
      </c>
      <c r="AT499" s="4"/>
      <c r="AU499" s="3" t="s">
        <v>166</v>
      </c>
      <c r="AV499" s="2">
        <v>0</v>
      </c>
      <c r="AW499" s="4"/>
      <c r="AX499" s="4"/>
      <c r="AY499" s="2">
        <v>0</v>
      </c>
      <c r="AZ499" s="2">
        <v>0</v>
      </c>
      <c r="BA499" s="8">
        <v>3.1</v>
      </c>
      <c r="BB499" s="3" t="s">
        <v>2618</v>
      </c>
      <c r="BC499" s="8">
        <v>0.5</v>
      </c>
    </row>
    <row r="500" ht="15" spans="1:55">
      <c r="A500" s="2">
        <v>499</v>
      </c>
      <c r="B500" s="3" t="s">
        <v>4885</v>
      </c>
      <c r="C500" s="3" t="s">
        <v>4886</v>
      </c>
      <c r="D500" s="3" t="s">
        <v>4960</v>
      </c>
      <c r="E500" s="3" t="s">
        <v>5793</v>
      </c>
      <c r="F500" s="3" t="s">
        <v>6087</v>
      </c>
      <c r="G500" s="3" t="s">
        <v>6088</v>
      </c>
      <c r="H500" s="4"/>
      <c r="I500" s="3" t="s">
        <v>6089</v>
      </c>
      <c r="J500" s="3" t="s">
        <v>4889</v>
      </c>
      <c r="K500" s="2">
        <v>100000</v>
      </c>
      <c r="L500" s="7">
        <v>39986.89</v>
      </c>
      <c r="M500" s="5">
        <v>44590</v>
      </c>
      <c r="N500" s="5">
        <v>46416</v>
      </c>
      <c r="O500" s="6">
        <v>5.67</v>
      </c>
      <c r="P500" s="7">
        <v>12357.02</v>
      </c>
      <c r="Q500" s="2">
        <v>0</v>
      </c>
      <c r="R500" s="2">
        <v>0</v>
      </c>
      <c r="S500" s="2">
        <v>0</v>
      </c>
      <c r="T500" s="2">
        <v>0</v>
      </c>
      <c r="U500" s="2">
        <v>0</v>
      </c>
      <c r="V500" s="2">
        <v>0</v>
      </c>
      <c r="W500" s="2">
        <v>0</v>
      </c>
      <c r="X500" s="2">
        <v>0</v>
      </c>
      <c r="Y500" s="2">
        <v>0</v>
      </c>
      <c r="Z500" s="2">
        <v>0</v>
      </c>
      <c r="AA500" s="3" t="s">
        <v>279</v>
      </c>
      <c r="AB500" s="3" t="s">
        <v>279</v>
      </c>
      <c r="AC500" s="3" t="s">
        <v>4939</v>
      </c>
      <c r="AD500" s="3" t="s">
        <v>553</v>
      </c>
      <c r="AE500" s="3" t="s">
        <v>166</v>
      </c>
      <c r="AF500" s="3" t="s">
        <v>166</v>
      </c>
      <c r="AG500" s="3" t="s">
        <v>166</v>
      </c>
      <c r="AH500" s="3" t="s">
        <v>24</v>
      </c>
      <c r="AI500" s="3" t="s">
        <v>4982</v>
      </c>
      <c r="AJ500" s="3" t="s">
        <v>4919</v>
      </c>
      <c r="AK500" s="3" t="s">
        <v>4920</v>
      </c>
      <c r="AL500" s="3" t="s">
        <v>4921</v>
      </c>
      <c r="AM500" s="3" t="s">
        <v>4921</v>
      </c>
      <c r="AN500" s="3" t="s">
        <v>4894</v>
      </c>
      <c r="AO500" s="3" t="s">
        <v>5797</v>
      </c>
      <c r="AP500" s="3" t="s">
        <v>279</v>
      </c>
      <c r="AQ500" s="4"/>
      <c r="AR500" s="4"/>
      <c r="AS500" s="3" t="s">
        <v>1050</v>
      </c>
      <c r="AT500" s="4"/>
      <c r="AU500" s="3" t="s">
        <v>166</v>
      </c>
      <c r="AV500" s="2">
        <v>0</v>
      </c>
      <c r="AW500" s="4"/>
      <c r="AX500" s="4"/>
      <c r="AY500" s="2">
        <v>0</v>
      </c>
      <c r="AZ500" s="2">
        <v>0</v>
      </c>
      <c r="BA500" s="8">
        <v>3.7</v>
      </c>
      <c r="BB500" s="3" t="s">
        <v>268</v>
      </c>
      <c r="BC500" s="8">
        <v>1.97</v>
      </c>
    </row>
    <row r="501" ht="15" spans="1:55">
      <c r="A501" s="2">
        <v>500</v>
      </c>
      <c r="B501" s="3" t="s">
        <v>4885</v>
      </c>
      <c r="C501" s="3" t="s">
        <v>4886</v>
      </c>
      <c r="D501" s="3" t="s">
        <v>4960</v>
      </c>
      <c r="E501" s="3" t="s">
        <v>5801</v>
      </c>
      <c r="F501" s="3" t="s">
        <v>6090</v>
      </c>
      <c r="G501" s="3" t="s">
        <v>6091</v>
      </c>
      <c r="H501" s="4"/>
      <c r="I501" s="3" t="s">
        <v>6092</v>
      </c>
      <c r="J501" s="3" t="s">
        <v>4889</v>
      </c>
      <c r="K501" s="2">
        <v>80000</v>
      </c>
      <c r="L501" s="7">
        <v>52576.92</v>
      </c>
      <c r="M501" s="5">
        <v>44590</v>
      </c>
      <c r="N501" s="5">
        <v>47512</v>
      </c>
      <c r="O501" s="6">
        <v>5.67</v>
      </c>
      <c r="P501" s="7">
        <v>11599.31</v>
      </c>
      <c r="Q501" s="2">
        <v>0</v>
      </c>
      <c r="R501" s="2">
        <v>0</v>
      </c>
      <c r="S501" s="2">
        <v>0</v>
      </c>
      <c r="T501" s="2">
        <v>0</v>
      </c>
      <c r="U501" s="2">
        <v>0</v>
      </c>
      <c r="V501" s="2">
        <v>0</v>
      </c>
      <c r="W501" s="2">
        <v>0</v>
      </c>
      <c r="X501" s="2">
        <v>0</v>
      </c>
      <c r="Y501" s="2">
        <v>0</v>
      </c>
      <c r="Z501" s="2">
        <v>0</v>
      </c>
      <c r="AA501" s="3" t="s">
        <v>279</v>
      </c>
      <c r="AB501" s="3" t="s">
        <v>279</v>
      </c>
      <c r="AC501" s="3" t="s">
        <v>288</v>
      </c>
      <c r="AD501" s="3" t="s">
        <v>270</v>
      </c>
      <c r="AE501" s="3" t="s">
        <v>166</v>
      </c>
      <c r="AF501" s="3" t="s">
        <v>166</v>
      </c>
      <c r="AG501" s="3" t="s">
        <v>24</v>
      </c>
      <c r="AH501" s="3" t="s">
        <v>166</v>
      </c>
      <c r="AI501" s="3" t="s">
        <v>4966</v>
      </c>
      <c r="AJ501" s="3" t="s">
        <v>4919</v>
      </c>
      <c r="AK501" s="3" t="s">
        <v>4920</v>
      </c>
      <c r="AL501" s="3" t="s">
        <v>4921</v>
      </c>
      <c r="AM501" s="3" t="s">
        <v>4921</v>
      </c>
      <c r="AN501" s="3" t="s">
        <v>4894</v>
      </c>
      <c r="AO501" s="3" t="s">
        <v>5797</v>
      </c>
      <c r="AP501" s="3" t="s">
        <v>279</v>
      </c>
      <c r="AQ501" s="4"/>
      <c r="AR501" s="4"/>
      <c r="AS501" s="3" t="s">
        <v>1050</v>
      </c>
      <c r="AT501" s="4"/>
      <c r="AU501" s="3" t="s">
        <v>166</v>
      </c>
      <c r="AV501" s="2">
        <v>0</v>
      </c>
      <c r="AW501" s="4"/>
      <c r="AX501" s="4"/>
      <c r="AY501" s="2">
        <v>0</v>
      </c>
      <c r="AZ501" s="2">
        <v>0</v>
      </c>
      <c r="BA501" s="8">
        <v>4.6</v>
      </c>
      <c r="BB501" s="3" t="s">
        <v>268</v>
      </c>
      <c r="BC501" s="8">
        <v>1.07</v>
      </c>
    </row>
    <row r="502" ht="15" spans="1:55">
      <c r="A502" s="2">
        <v>501</v>
      </c>
      <c r="B502" s="3" t="s">
        <v>4885</v>
      </c>
      <c r="C502" s="3" t="s">
        <v>4886</v>
      </c>
      <c r="D502" s="3" t="s">
        <v>4960</v>
      </c>
      <c r="E502" s="3" t="s">
        <v>5801</v>
      </c>
      <c r="F502" s="3" t="s">
        <v>6093</v>
      </c>
      <c r="G502" s="3" t="s">
        <v>6094</v>
      </c>
      <c r="H502" s="4"/>
      <c r="I502" s="3" t="s">
        <v>6095</v>
      </c>
      <c r="J502" s="3" t="s">
        <v>4889</v>
      </c>
      <c r="K502" s="2">
        <v>60000</v>
      </c>
      <c r="L502" s="7">
        <v>23992.22</v>
      </c>
      <c r="M502" s="5">
        <v>44590</v>
      </c>
      <c r="N502" s="5">
        <v>46416</v>
      </c>
      <c r="O502" s="6">
        <v>5.67</v>
      </c>
      <c r="P502" s="7">
        <v>7413.18</v>
      </c>
      <c r="Q502" s="2">
        <v>0</v>
      </c>
      <c r="R502" s="2">
        <v>0</v>
      </c>
      <c r="S502" s="2">
        <v>0</v>
      </c>
      <c r="T502" s="2">
        <v>0</v>
      </c>
      <c r="U502" s="2">
        <v>0</v>
      </c>
      <c r="V502" s="2">
        <v>0</v>
      </c>
      <c r="W502" s="2">
        <v>0</v>
      </c>
      <c r="X502" s="2">
        <v>0</v>
      </c>
      <c r="Y502" s="2">
        <v>0</v>
      </c>
      <c r="Z502" s="2">
        <v>0</v>
      </c>
      <c r="AA502" s="3" t="s">
        <v>279</v>
      </c>
      <c r="AB502" s="3" t="s">
        <v>279</v>
      </c>
      <c r="AC502" s="3" t="s">
        <v>4900</v>
      </c>
      <c r="AD502" s="3" t="s">
        <v>270</v>
      </c>
      <c r="AE502" s="3" t="s">
        <v>166</v>
      </c>
      <c r="AF502" s="3" t="s">
        <v>166</v>
      </c>
      <c r="AG502" s="3" t="s">
        <v>24</v>
      </c>
      <c r="AH502" s="3" t="s">
        <v>166</v>
      </c>
      <c r="AI502" s="3" t="s">
        <v>4982</v>
      </c>
      <c r="AJ502" s="3" t="s">
        <v>4919</v>
      </c>
      <c r="AK502" s="3" t="s">
        <v>4920</v>
      </c>
      <c r="AL502" s="3" t="s">
        <v>4921</v>
      </c>
      <c r="AM502" s="3" t="s">
        <v>4921</v>
      </c>
      <c r="AN502" s="3" t="s">
        <v>4894</v>
      </c>
      <c r="AO502" s="3" t="s">
        <v>5797</v>
      </c>
      <c r="AP502" s="3" t="s">
        <v>279</v>
      </c>
      <c r="AQ502" s="4"/>
      <c r="AR502" s="4"/>
      <c r="AS502" s="3" t="s">
        <v>1050</v>
      </c>
      <c r="AT502" s="4"/>
      <c r="AU502" s="3" t="s">
        <v>166</v>
      </c>
      <c r="AV502" s="2">
        <v>0</v>
      </c>
      <c r="AW502" s="4"/>
      <c r="AX502" s="4"/>
      <c r="AY502" s="2">
        <v>0</v>
      </c>
      <c r="AZ502" s="2">
        <v>0</v>
      </c>
      <c r="BA502" s="8">
        <v>3.7</v>
      </c>
      <c r="BB502" s="3" t="s">
        <v>268</v>
      </c>
      <c r="BC502" s="8">
        <v>1.97</v>
      </c>
    </row>
    <row r="503" ht="15" spans="1:55">
      <c r="A503" s="2">
        <v>502</v>
      </c>
      <c r="B503" s="3" t="s">
        <v>4885</v>
      </c>
      <c r="C503" s="3" t="s">
        <v>4886</v>
      </c>
      <c r="D503" s="3" t="s">
        <v>4887</v>
      </c>
      <c r="E503" s="3" t="s">
        <v>4935</v>
      </c>
      <c r="F503" s="3" t="s">
        <v>4264</v>
      </c>
      <c r="G503" s="3" t="s">
        <v>4263</v>
      </c>
      <c r="H503" s="4"/>
      <c r="I503" s="3" t="s">
        <v>4262</v>
      </c>
      <c r="J503" s="3" t="s">
        <v>4889</v>
      </c>
      <c r="K503" s="2">
        <v>300000</v>
      </c>
      <c r="L503" s="2">
        <v>0</v>
      </c>
      <c r="M503" s="5">
        <v>44591</v>
      </c>
      <c r="N503" s="5">
        <v>45687</v>
      </c>
      <c r="O503" s="6">
        <v>3.6</v>
      </c>
      <c r="P503" s="7">
        <v>31481.02</v>
      </c>
      <c r="Q503" s="2">
        <v>0</v>
      </c>
      <c r="R503" s="2">
        <v>0</v>
      </c>
      <c r="S503" s="2">
        <v>0</v>
      </c>
      <c r="T503" s="2">
        <v>0</v>
      </c>
      <c r="U503" s="2">
        <v>0</v>
      </c>
      <c r="V503" s="2">
        <v>0</v>
      </c>
      <c r="W503" s="2">
        <v>0</v>
      </c>
      <c r="X503" s="2">
        <v>0</v>
      </c>
      <c r="Y503" s="2">
        <v>0</v>
      </c>
      <c r="Z503" s="2">
        <v>0</v>
      </c>
      <c r="AA503" s="3" t="s">
        <v>279</v>
      </c>
      <c r="AB503" s="3" t="s">
        <v>279</v>
      </c>
      <c r="AC503" s="3" t="s">
        <v>288</v>
      </c>
      <c r="AD503" s="3" t="s">
        <v>1333</v>
      </c>
      <c r="AE503" s="3" t="s">
        <v>24</v>
      </c>
      <c r="AF503" s="3" t="s">
        <v>166</v>
      </c>
      <c r="AG503" s="3" t="s">
        <v>166</v>
      </c>
      <c r="AH503" s="3" t="s">
        <v>166</v>
      </c>
      <c r="AI503" s="3" t="s">
        <v>4890</v>
      </c>
      <c r="AJ503" s="3" t="s">
        <v>5016</v>
      </c>
      <c r="AK503" s="3" t="s">
        <v>5017</v>
      </c>
      <c r="AL503" s="3" t="s">
        <v>288</v>
      </c>
      <c r="AM503" s="3" t="s">
        <v>4928</v>
      </c>
      <c r="AN503" s="3" t="s">
        <v>4894</v>
      </c>
      <c r="AO503" s="3" t="s">
        <v>4895</v>
      </c>
      <c r="AP503" s="3" t="s">
        <v>279</v>
      </c>
      <c r="AQ503" s="4"/>
      <c r="AR503" s="4"/>
      <c r="AS503" s="3" t="s">
        <v>599</v>
      </c>
      <c r="AT503" s="4"/>
      <c r="AU503" s="3" t="s">
        <v>166</v>
      </c>
      <c r="AV503" s="2">
        <v>0</v>
      </c>
      <c r="AW503" s="4"/>
      <c r="AX503" s="4"/>
      <c r="AY503" s="2">
        <v>0</v>
      </c>
      <c r="AZ503" s="2">
        <v>0</v>
      </c>
      <c r="BA503" s="8">
        <v>3.1</v>
      </c>
      <c r="BB503" s="3" t="s">
        <v>2618</v>
      </c>
      <c r="BC503" s="8">
        <v>0.5</v>
      </c>
    </row>
    <row r="504" ht="15" spans="1:55">
      <c r="A504" s="2">
        <v>503</v>
      </c>
      <c r="B504" s="3" t="s">
        <v>4885</v>
      </c>
      <c r="C504" s="3" t="s">
        <v>4886</v>
      </c>
      <c r="D504" s="3" t="s">
        <v>4887</v>
      </c>
      <c r="E504" s="3" t="s">
        <v>4935</v>
      </c>
      <c r="F504" s="3" t="s">
        <v>4278</v>
      </c>
      <c r="G504" s="3" t="s">
        <v>4277</v>
      </c>
      <c r="H504" s="4"/>
      <c r="I504" s="3" t="s">
        <v>4276</v>
      </c>
      <c r="J504" s="3" t="s">
        <v>4889</v>
      </c>
      <c r="K504" s="2">
        <v>300000</v>
      </c>
      <c r="L504" s="2">
        <v>0</v>
      </c>
      <c r="M504" s="5">
        <v>44591</v>
      </c>
      <c r="N504" s="5">
        <v>45687</v>
      </c>
      <c r="O504" s="6">
        <v>3.6</v>
      </c>
      <c r="P504" s="7">
        <v>29444.61</v>
      </c>
      <c r="Q504" s="2">
        <v>0</v>
      </c>
      <c r="R504" s="2">
        <v>0</v>
      </c>
      <c r="S504" s="2">
        <v>0</v>
      </c>
      <c r="T504" s="2">
        <v>0</v>
      </c>
      <c r="U504" s="2">
        <v>0</v>
      </c>
      <c r="V504" s="2">
        <v>0</v>
      </c>
      <c r="W504" s="2">
        <v>0</v>
      </c>
      <c r="X504" s="2">
        <v>0</v>
      </c>
      <c r="Y504" s="2">
        <v>0</v>
      </c>
      <c r="Z504" s="2">
        <v>0</v>
      </c>
      <c r="AA504" s="3" t="s">
        <v>279</v>
      </c>
      <c r="AB504" s="3" t="s">
        <v>279</v>
      </c>
      <c r="AC504" s="3" t="s">
        <v>288</v>
      </c>
      <c r="AD504" s="3" t="s">
        <v>1333</v>
      </c>
      <c r="AE504" s="3" t="s">
        <v>24</v>
      </c>
      <c r="AF504" s="3" t="s">
        <v>166</v>
      </c>
      <c r="AG504" s="3" t="s">
        <v>24</v>
      </c>
      <c r="AH504" s="3" t="s">
        <v>166</v>
      </c>
      <c r="AI504" s="3" t="s">
        <v>4890</v>
      </c>
      <c r="AJ504" s="3" t="s">
        <v>5016</v>
      </c>
      <c r="AK504" s="3" t="s">
        <v>5017</v>
      </c>
      <c r="AL504" s="3" t="s">
        <v>288</v>
      </c>
      <c r="AM504" s="3" t="s">
        <v>4928</v>
      </c>
      <c r="AN504" s="3" t="s">
        <v>4894</v>
      </c>
      <c r="AO504" s="3" t="s">
        <v>4895</v>
      </c>
      <c r="AP504" s="3" t="s">
        <v>279</v>
      </c>
      <c r="AQ504" s="4"/>
      <c r="AR504" s="4"/>
      <c r="AS504" s="3" t="s">
        <v>599</v>
      </c>
      <c r="AT504" s="4"/>
      <c r="AU504" s="3" t="s">
        <v>166</v>
      </c>
      <c r="AV504" s="2">
        <v>0</v>
      </c>
      <c r="AW504" s="4"/>
      <c r="AX504" s="4"/>
      <c r="AY504" s="2">
        <v>0</v>
      </c>
      <c r="AZ504" s="2">
        <v>0</v>
      </c>
      <c r="BA504" s="8">
        <v>3.1</v>
      </c>
      <c r="BB504" s="3" t="s">
        <v>2618</v>
      </c>
      <c r="BC504" s="8">
        <v>0.5</v>
      </c>
    </row>
    <row r="505" ht="15" spans="1:55">
      <c r="A505" s="2">
        <v>504</v>
      </c>
      <c r="B505" s="3" t="s">
        <v>4885</v>
      </c>
      <c r="C505" s="3" t="s">
        <v>4886</v>
      </c>
      <c r="D505" s="3" t="s">
        <v>4887</v>
      </c>
      <c r="E505" s="3" t="s">
        <v>4935</v>
      </c>
      <c r="F505" s="3" t="s">
        <v>4256</v>
      </c>
      <c r="G505" s="3" t="s">
        <v>4255</v>
      </c>
      <c r="H505" s="4"/>
      <c r="I505" s="3" t="s">
        <v>193</v>
      </c>
      <c r="J505" s="3" t="s">
        <v>4889</v>
      </c>
      <c r="K505" s="2">
        <v>300000</v>
      </c>
      <c r="L505" s="2">
        <v>0</v>
      </c>
      <c r="M505" s="5">
        <v>44590</v>
      </c>
      <c r="N505" s="5">
        <v>45686</v>
      </c>
      <c r="O505" s="6">
        <v>4.15</v>
      </c>
      <c r="P505" s="7">
        <v>22655.97</v>
      </c>
      <c r="Q505" s="2">
        <v>0</v>
      </c>
      <c r="R505" s="2">
        <v>0</v>
      </c>
      <c r="S505" s="2">
        <v>0</v>
      </c>
      <c r="T505" s="2">
        <v>0</v>
      </c>
      <c r="U505" s="2">
        <v>0</v>
      </c>
      <c r="V505" s="2">
        <v>0</v>
      </c>
      <c r="W505" s="2">
        <v>0</v>
      </c>
      <c r="X505" s="2">
        <v>0</v>
      </c>
      <c r="Y505" s="2">
        <v>0</v>
      </c>
      <c r="Z505" s="2">
        <v>0</v>
      </c>
      <c r="AA505" s="3" t="s">
        <v>279</v>
      </c>
      <c r="AB505" s="3" t="s">
        <v>279</v>
      </c>
      <c r="AC505" s="3" t="s">
        <v>5256</v>
      </c>
      <c r="AD505" s="3" t="s">
        <v>1333</v>
      </c>
      <c r="AE505" s="3" t="s">
        <v>24</v>
      </c>
      <c r="AF505" s="3" t="s">
        <v>166</v>
      </c>
      <c r="AG505" s="3" t="s">
        <v>24</v>
      </c>
      <c r="AH505" s="3" t="s">
        <v>166</v>
      </c>
      <c r="AI505" s="3" t="s">
        <v>4890</v>
      </c>
      <c r="AJ505" s="3" t="s">
        <v>4992</v>
      </c>
      <c r="AK505" s="3" t="s">
        <v>4993</v>
      </c>
      <c r="AL505" s="3" t="s">
        <v>1566</v>
      </c>
      <c r="AM505" s="3" t="s">
        <v>4985</v>
      </c>
      <c r="AN505" s="3" t="s">
        <v>4894</v>
      </c>
      <c r="AO505" s="3" t="s">
        <v>4895</v>
      </c>
      <c r="AP505" s="3" t="s">
        <v>279</v>
      </c>
      <c r="AQ505" s="4"/>
      <c r="AR505" s="4"/>
      <c r="AS505" s="3" t="s">
        <v>1050</v>
      </c>
      <c r="AT505" s="4"/>
      <c r="AU505" s="3" t="s">
        <v>166</v>
      </c>
      <c r="AV505" s="2">
        <v>0</v>
      </c>
      <c r="AW505" s="4"/>
      <c r="AX505" s="4"/>
      <c r="AY505" s="2">
        <v>0</v>
      </c>
      <c r="AZ505" s="2">
        <v>0</v>
      </c>
      <c r="BA505" s="8">
        <v>3.65</v>
      </c>
      <c r="BB505" s="3" t="s">
        <v>2618</v>
      </c>
      <c r="BC505" s="8">
        <v>0.5</v>
      </c>
    </row>
    <row r="506" ht="15" spans="1:55">
      <c r="A506" s="2">
        <v>505</v>
      </c>
      <c r="B506" s="3" t="s">
        <v>4885</v>
      </c>
      <c r="C506" s="3" t="s">
        <v>4886</v>
      </c>
      <c r="D506" s="3" t="s">
        <v>4887</v>
      </c>
      <c r="E506" s="3" t="s">
        <v>4935</v>
      </c>
      <c r="F506" s="3" t="s">
        <v>4241</v>
      </c>
      <c r="G506" s="3" t="s">
        <v>4240</v>
      </c>
      <c r="H506" s="4"/>
      <c r="I506" s="3" t="s">
        <v>198</v>
      </c>
      <c r="J506" s="3" t="s">
        <v>4889</v>
      </c>
      <c r="K506" s="2">
        <v>300000</v>
      </c>
      <c r="L506" s="2">
        <v>0</v>
      </c>
      <c r="M506" s="5">
        <v>44590</v>
      </c>
      <c r="N506" s="5">
        <v>45686</v>
      </c>
      <c r="O506" s="6">
        <v>3.95</v>
      </c>
      <c r="P506" s="7">
        <v>31578.68</v>
      </c>
      <c r="Q506" s="2">
        <v>0</v>
      </c>
      <c r="R506" s="2">
        <v>0</v>
      </c>
      <c r="S506" s="2">
        <v>0</v>
      </c>
      <c r="T506" s="2">
        <v>0</v>
      </c>
      <c r="U506" s="2">
        <v>0</v>
      </c>
      <c r="V506" s="2">
        <v>0</v>
      </c>
      <c r="W506" s="2">
        <v>0</v>
      </c>
      <c r="X506" s="2">
        <v>0</v>
      </c>
      <c r="Y506" s="2">
        <v>0</v>
      </c>
      <c r="Z506" s="2">
        <v>0</v>
      </c>
      <c r="AA506" s="3" t="s">
        <v>279</v>
      </c>
      <c r="AB506" s="3" t="s">
        <v>279</v>
      </c>
      <c r="AC506" s="3" t="s">
        <v>5256</v>
      </c>
      <c r="AD506" s="3" t="s">
        <v>1333</v>
      </c>
      <c r="AE506" s="3" t="s">
        <v>24</v>
      </c>
      <c r="AF506" s="3" t="s">
        <v>166</v>
      </c>
      <c r="AG506" s="3" t="s">
        <v>24</v>
      </c>
      <c r="AH506" s="3" t="s">
        <v>166</v>
      </c>
      <c r="AI506" s="3" t="s">
        <v>4890</v>
      </c>
      <c r="AJ506" s="3" t="s">
        <v>4992</v>
      </c>
      <c r="AK506" s="3" t="s">
        <v>4993</v>
      </c>
      <c r="AL506" s="3" t="s">
        <v>1566</v>
      </c>
      <c r="AM506" s="3" t="s">
        <v>4985</v>
      </c>
      <c r="AN506" s="3" t="s">
        <v>4894</v>
      </c>
      <c r="AO506" s="3" t="s">
        <v>4895</v>
      </c>
      <c r="AP506" s="3" t="s">
        <v>279</v>
      </c>
      <c r="AQ506" s="4"/>
      <c r="AR506" s="4"/>
      <c r="AS506" s="3" t="s">
        <v>1050</v>
      </c>
      <c r="AT506" s="4"/>
      <c r="AU506" s="3" t="s">
        <v>166</v>
      </c>
      <c r="AV506" s="2">
        <v>0</v>
      </c>
      <c r="AW506" s="4"/>
      <c r="AX506" s="4"/>
      <c r="AY506" s="2">
        <v>0</v>
      </c>
      <c r="AZ506" s="2">
        <v>0</v>
      </c>
      <c r="BA506" s="8">
        <v>3.45</v>
      </c>
      <c r="BB506" s="3" t="s">
        <v>2618</v>
      </c>
      <c r="BC506" s="8">
        <v>0.5</v>
      </c>
    </row>
    <row r="507" ht="15" spans="1:55">
      <c r="A507" s="2">
        <v>506</v>
      </c>
      <c r="B507" s="3" t="s">
        <v>4885</v>
      </c>
      <c r="C507" s="3" t="s">
        <v>4886</v>
      </c>
      <c r="D507" s="3" t="s">
        <v>4887</v>
      </c>
      <c r="E507" s="3" t="s">
        <v>4902</v>
      </c>
      <c r="F507" s="3" t="s">
        <v>6096</v>
      </c>
      <c r="G507" s="3" t="s">
        <v>6097</v>
      </c>
      <c r="H507" s="4"/>
      <c r="I507" s="3" t="s">
        <v>6098</v>
      </c>
      <c r="J507" s="3" t="s">
        <v>4889</v>
      </c>
      <c r="K507" s="2">
        <v>600000</v>
      </c>
      <c r="L507" s="2">
        <v>0</v>
      </c>
      <c r="M507" s="5">
        <v>44590</v>
      </c>
      <c r="N507" s="5">
        <v>44955</v>
      </c>
      <c r="O507" s="2">
        <v>5</v>
      </c>
      <c r="P507" s="7">
        <v>28236.22</v>
      </c>
      <c r="Q507" s="2">
        <v>0</v>
      </c>
      <c r="R507" s="2">
        <v>0</v>
      </c>
      <c r="S507" s="2">
        <v>0</v>
      </c>
      <c r="T507" s="2">
        <v>0</v>
      </c>
      <c r="U507" s="2">
        <v>0</v>
      </c>
      <c r="V507" s="2">
        <v>0</v>
      </c>
      <c r="W507" s="2">
        <v>0</v>
      </c>
      <c r="X507" s="2">
        <v>0</v>
      </c>
      <c r="Y507" s="2">
        <v>0</v>
      </c>
      <c r="Z507" s="2">
        <v>0</v>
      </c>
      <c r="AA507" s="3" t="s">
        <v>279</v>
      </c>
      <c r="AB507" s="3" t="s">
        <v>279</v>
      </c>
      <c r="AC507" s="3" t="s">
        <v>5886</v>
      </c>
      <c r="AD507" s="3" t="s">
        <v>1333</v>
      </c>
      <c r="AE507" s="3" t="s">
        <v>24</v>
      </c>
      <c r="AF507" s="3" t="s">
        <v>166</v>
      </c>
      <c r="AG507" s="3" t="s">
        <v>166</v>
      </c>
      <c r="AH507" s="3" t="s">
        <v>166</v>
      </c>
      <c r="AI507" s="3" t="s">
        <v>4906</v>
      </c>
      <c r="AJ507" s="3" t="s">
        <v>5095</v>
      </c>
      <c r="AK507" s="3" t="s">
        <v>5096</v>
      </c>
      <c r="AL507" s="3" t="s">
        <v>288</v>
      </c>
      <c r="AM507" s="3" t="s">
        <v>4928</v>
      </c>
      <c r="AN507" s="3" t="s">
        <v>4894</v>
      </c>
      <c r="AO507" s="3" t="s">
        <v>4910</v>
      </c>
      <c r="AP507" s="3" t="s">
        <v>279</v>
      </c>
      <c r="AQ507" s="4"/>
      <c r="AR507" s="4"/>
      <c r="AS507" s="3" t="s">
        <v>1050</v>
      </c>
      <c r="AT507" s="4"/>
      <c r="AU507" s="3" t="s">
        <v>166</v>
      </c>
      <c r="AV507" s="2">
        <v>0</v>
      </c>
      <c r="AW507" s="4"/>
      <c r="AX507" s="4"/>
      <c r="AY507" s="2">
        <v>0</v>
      </c>
      <c r="AZ507" s="2">
        <v>0</v>
      </c>
      <c r="BA507" s="8">
        <v>3.7</v>
      </c>
      <c r="BB507" s="3" t="s">
        <v>268</v>
      </c>
      <c r="BC507" s="8">
        <v>1.3</v>
      </c>
    </row>
    <row r="508" ht="15" spans="1:55">
      <c r="A508" s="2">
        <v>507</v>
      </c>
      <c r="B508" s="3" t="s">
        <v>4885</v>
      </c>
      <c r="C508" s="3" t="s">
        <v>4886</v>
      </c>
      <c r="D508" s="3" t="s">
        <v>4887</v>
      </c>
      <c r="E508" s="3" t="s">
        <v>4888</v>
      </c>
      <c r="F508" s="3" t="s">
        <v>4230</v>
      </c>
      <c r="G508" s="3" t="s">
        <v>4229</v>
      </c>
      <c r="H508" s="4"/>
      <c r="I508" s="3" t="s">
        <v>4228</v>
      </c>
      <c r="J508" s="3" t="s">
        <v>4889</v>
      </c>
      <c r="K508" s="2">
        <v>200000</v>
      </c>
      <c r="L508" s="2">
        <v>0</v>
      </c>
      <c r="M508" s="5">
        <v>44590</v>
      </c>
      <c r="N508" s="5">
        <v>45686</v>
      </c>
      <c r="O508" s="6">
        <v>3.6</v>
      </c>
      <c r="P508" s="7">
        <v>19850.72</v>
      </c>
      <c r="Q508" s="2">
        <v>0</v>
      </c>
      <c r="R508" s="2">
        <v>0</v>
      </c>
      <c r="S508" s="2">
        <v>0</v>
      </c>
      <c r="T508" s="2">
        <v>0</v>
      </c>
      <c r="U508" s="2">
        <v>0</v>
      </c>
      <c r="V508" s="2">
        <v>0</v>
      </c>
      <c r="W508" s="2">
        <v>0</v>
      </c>
      <c r="X508" s="2">
        <v>0</v>
      </c>
      <c r="Y508" s="2">
        <v>0</v>
      </c>
      <c r="Z508" s="2">
        <v>0</v>
      </c>
      <c r="AA508" s="3" t="s">
        <v>279</v>
      </c>
      <c r="AB508" s="3" t="s">
        <v>279</v>
      </c>
      <c r="AC508" s="3" t="s">
        <v>4932</v>
      </c>
      <c r="AD508" s="3" t="s">
        <v>270</v>
      </c>
      <c r="AE508" s="3" t="s">
        <v>166</v>
      </c>
      <c r="AF508" s="3" t="s">
        <v>166</v>
      </c>
      <c r="AG508" s="3" t="s">
        <v>24</v>
      </c>
      <c r="AH508" s="3" t="s">
        <v>166</v>
      </c>
      <c r="AI508" s="3" t="s">
        <v>4890</v>
      </c>
      <c r="AJ508" s="3" t="s">
        <v>5348</v>
      </c>
      <c r="AK508" s="3" t="s">
        <v>5349</v>
      </c>
      <c r="AL508" s="3" t="s">
        <v>4932</v>
      </c>
      <c r="AM508" s="3" t="s">
        <v>4932</v>
      </c>
      <c r="AN508" s="3" t="s">
        <v>4894</v>
      </c>
      <c r="AO508" s="3" t="s">
        <v>4895</v>
      </c>
      <c r="AP508" s="3" t="s">
        <v>279</v>
      </c>
      <c r="AQ508" s="4"/>
      <c r="AR508" s="4"/>
      <c r="AS508" s="3" t="s">
        <v>1050</v>
      </c>
      <c r="AT508" s="4"/>
      <c r="AU508" s="3" t="s">
        <v>166</v>
      </c>
      <c r="AV508" s="2">
        <v>0</v>
      </c>
      <c r="AW508" s="2">
        <v>0</v>
      </c>
      <c r="AX508" s="4"/>
      <c r="AY508" s="2">
        <v>0</v>
      </c>
      <c r="AZ508" s="2">
        <v>0</v>
      </c>
      <c r="BA508" s="8">
        <v>3.1</v>
      </c>
      <c r="BB508" s="3" t="s">
        <v>2618</v>
      </c>
      <c r="BC508" s="8">
        <v>0.5</v>
      </c>
    </row>
    <row r="509" ht="15" spans="1:55">
      <c r="A509" s="2">
        <v>508</v>
      </c>
      <c r="B509" s="3" t="s">
        <v>4885</v>
      </c>
      <c r="C509" s="3" t="s">
        <v>4886</v>
      </c>
      <c r="D509" s="3" t="s">
        <v>4887</v>
      </c>
      <c r="E509" s="3" t="s">
        <v>4935</v>
      </c>
      <c r="F509" s="3" t="s">
        <v>1733</v>
      </c>
      <c r="G509" s="3" t="s">
        <v>1732</v>
      </c>
      <c r="H509" s="4"/>
      <c r="I509" s="3" t="s">
        <v>4284</v>
      </c>
      <c r="J509" s="3" t="s">
        <v>4889</v>
      </c>
      <c r="K509" s="2">
        <v>300000</v>
      </c>
      <c r="L509" s="2">
        <v>0</v>
      </c>
      <c r="M509" s="5">
        <v>44602</v>
      </c>
      <c r="N509" s="5">
        <v>45698</v>
      </c>
      <c r="O509" s="6">
        <v>3.6</v>
      </c>
      <c r="P509" s="7">
        <v>31932.78</v>
      </c>
      <c r="Q509" s="2">
        <v>0</v>
      </c>
      <c r="R509" s="2">
        <v>0</v>
      </c>
      <c r="S509" s="2">
        <v>0</v>
      </c>
      <c r="T509" s="2">
        <v>0</v>
      </c>
      <c r="U509" s="2">
        <v>0</v>
      </c>
      <c r="V509" s="2">
        <v>0</v>
      </c>
      <c r="W509" s="2">
        <v>0</v>
      </c>
      <c r="X509" s="2">
        <v>0</v>
      </c>
      <c r="Y509" s="2">
        <v>0</v>
      </c>
      <c r="Z509" s="2">
        <v>0</v>
      </c>
      <c r="AA509" s="3" t="s">
        <v>279</v>
      </c>
      <c r="AB509" s="3" t="s">
        <v>279</v>
      </c>
      <c r="AC509" s="3" t="s">
        <v>4950</v>
      </c>
      <c r="AD509" s="3" t="s">
        <v>1333</v>
      </c>
      <c r="AE509" s="3" t="s">
        <v>24</v>
      </c>
      <c r="AF509" s="3" t="s">
        <v>166</v>
      </c>
      <c r="AG509" s="3" t="s">
        <v>24</v>
      </c>
      <c r="AH509" s="3" t="s">
        <v>166</v>
      </c>
      <c r="AI509" s="3" t="s">
        <v>4890</v>
      </c>
      <c r="AJ509" s="3" t="s">
        <v>5677</v>
      </c>
      <c r="AK509" s="3" t="s">
        <v>5678</v>
      </c>
      <c r="AL509" s="3" t="s">
        <v>4950</v>
      </c>
      <c r="AM509" s="3" t="s">
        <v>5157</v>
      </c>
      <c r="AN509" s="3" t="s">
        <v>4894</v>
      </c>
      <c r="AO509" s="3" t="s">
        <v>4895</v>
      </c>
      <c r="AP509" s="3" t="s">
        <v>279</v>
      </c>
      <c r="AQ509" s="4"/>
      <c r="AR509" s="4"/>
      <c r="AS509" s="3" t="s">
        <v>599</v>
      </c>
      <c r="AT509" s="4"/>
      <c r="AU509" s="3" t="s">
        <v>166</v>
      </c>
      <c r="AV509" s="2">
        <v>0</v>
      </c>
      <c r="AW509" s="4"/>
      <c r="AX509" s="4"/>
      <c r="AY509" s="2">
        <v>0</v>
      </c>
      <c r="AZ509" s="2">
        <v>0</v>
      </c>
      <c r="BA509" s="8">
        <v>3.1</v>
      </c>
      <c r="BB509" s="3" t="s">
        <v>2618</v>
      </c>
      <c r="BC509" s="8">
        <v>0.5</v>
      </c>
    </row>
    <row r="510" ht="15" spans="1:55">
      <c r="A510" s="2">
        <v>509</v>
      </c>
      <c r="B510" s="3" t="s">
        <v>4885</v>
      </c>
      <c r="C510" s="3" t="s">
        <v>4886</v>
      </c>
      <c r="D510" s="3" t="s">
        <v>4887</v>
      </c>
      <c r="E510" s="3" t="s">
        <v>4888</v>
      </c>
      <c r="F510" s="3" t="s">
        <v>6099</v>
      </c>
      <c r="G510" s="3" t="s">
        <v>6100</v>
      </c>
      <c r="H510" s="4"/>
      <c r="I510" s="3" t="s">
        <v>6101</v>
      </c>
      <c r="J510" s="3" t="s">
        <v>4889</v>
      </c>
      <c r="K510" s="2">
        <v>300000</v>
      </c>
      <c r="L510" s="2">
        <v>0</v>
      </c>
      <c r="M510" s="5">
        <v>44603</v>
      </c>
      <c r="N510" s="5">
        <v>45699</v>
      </c>
      <c r="O510" s="6">
        <v>3.6</v>
      </c>
      <c r="P510" s="7">
        <v>19129.46</v>
      </c>
      <c r="Q510" s="2">
        <v>0</v>
      </c>
      <c r="R510" s="2">
        <v>0</v>
      </c>
      <c r="S510" s="2">
        <v>0</v>
      </c>
      <c r="T510" s="2">
        <v>0</v>
      </c>
      <c r="U510" s="2">
        <v>0</v>
      </c>
      <c r="V510" s="2">
        <v>0</v>
      </c>
      <c r="W510" s="2">
        <v>0</v>
      </c>
      <c r="X510" s="2">
        <v>0</v>
      </c>
      <c r="Y510" s="2">
        <v>0</v>
      </c>
      <c r="Z510" s="2">
        <v>0</v>
      </c>
      <c r="AA510" s="3" t="s">
        <v>279</v>
      </c>
      <c r="AB510" s="3" t="s">
        <v>279</v>
      </c>
      <c r="AC510" s="3" t="s">
        <v>4900</v>
      </c>
      <c r="AD510" s="3" t="s">
        <v>270</v>
      </c>
      <c r="AE510" s="3" t="s">
        <v>166</v>
      </c>
      <c r="AF510" s="3" t="s">
        <v>166</v>
      </c>
      <c r="AG510" s="3" t="s">
        <v>24</v>
      </c>
      <c r="AH510" s="3" t="s">
        <v>166</v>
      </c>
      <c r="AI510" s="3" t="s">
        <v>4890</v>
      </c>
      <c r="AJ510" s="3" t="s">
        <v>5325</v>
      </c>
      <c r="AK510" s="3" t="s">
        <v>5326</v>
      </c>
      <c r="AL510" s="3" t="s">
        <v>4900</v>
      </c>
      <c r="AM510" s="3" t="s">
        <v>4953</v>
      </c>
      <c r="AN510" s="3" t="s">
        <v>4894</v>
      </c>
      <c r="AO510" s="3" t="s">
        <v>4895</v>
      </c>
      <c r="AP510" s="3" t="s">
        <v>279</v>
      </c>
      <c r="AQ510" s="4"/>
      <c r="AR510" s="4"/>
      <c r="AS510" s="3" t="s">
        <v>1050</v>
      </c>
      <c r="AT510" s="4"/>
      <c r="AU510" s="3" t="s">
        <v>166</v>
      </c>
      <c r="AV510" s="2">
        <v>0</v>
      </c>
      <c r="AW510" s="4"/>
      <c r="AX510" s="4"/>
      <c r="AY510" s="2">
        <v>0</v>
      </c>
      <c r="AZ510" s="2">
        <v>0</v>
      </c>
      <c r="BA510" s="8">
        <v>3.1</v>
      </c>
      <c r="BB510" s="3" t="s">
        <v>2618</v>
      </c>
      <c r="BC510" s="8">
        <v>0.5</v>
      </c>
    </row>
    <row r="511" ht="15" spans="1:55">
      <c r="A511" s="2">
        <v>510</v>
      </c>
      <c r="B511" s="3" t="s">
        <v>4885</v>
      </c>
      <c r="C511" s="3" t="s">
        <v>4886</v>
      </c>
      <c r="D511" s="3" t="s">
        <v>4887</v>
      </c>
      <c r="E511" s="3" t="s">
        <v>4888</v>
      </c>
      <c r="F511" s="3" t="s">
        <v>4295</v>
      </c>
      <c r="G511" s="3" t="s">
        <v>4294</v>
      </c>
      <c r="H511" s="4"/>
      <c r="I511" s="3" t="s">
        <v>4293</v>
      </c>
      <c r="J511" s="3" t="s">
        <v>4889</v>
      </c>
      <c r="K511" s="2">
        <v>300000</v>
      </c>
      <c r="L511" s="2">
        <v>0</v>
      </c>
      <c r="M511" s="5">
        <v>44621</v>
      </c>
      <c r="N511" s="5">
        <v>45717</v>
      </c>
      <c r="O511" s="6">
        <v>3.6</v>
      </c>
      <c r="P511" s="7">
        <v>28107.18</v>
      </c>
      <c r="Q511" s="2">
        <v>0</v>
      </c>
      <c r="R511" s="2">
        <v>0</v>
      </c>
      <c r="S511" s="2">
        <v>0</v>
      </c>
      <c r="T511" s="2">
        <v>0</v>
      </c>
      <c r="U511" s="2">
        <v>0</v>
      </c>
      <c r="V511" s="2">
        <v>0</v>
      </c>
      <c r="W511" s="2">
        <v>0</v>
      </c>
      <c r="X511" s="2">
        <v>0</v>
      </c>
      <c r="Y511" s="2">
        <v>0</v>
      </c>
      <c r="Z511" s="2">
        <v>0</v>
      </c>
      <c r="AA511" s="3" t="s">
        <v>279</v>
      </c>
      <c r="AB511" s="3" t="s">
        <v>279</v>
      </c>
      <c r="AC511" s="3" t="s">
        <v>288</v>
      </c>
      <c r="AD511" s="3" t="s">
        <v>270</v>
      </c>
      <c r="AE511" s="3" t="s">
        <v>166</v>
      </c>
      <c r="AF511" s="3" t="s">
        <v>166</v>
      </c>
      <c r="AG511" s="3" t="s">
        <v>24</v>
      </c>
      <c r="AH511" s="3" t="s">
        <v>166</v>
      </c>
      <c r="AI511" s="3" t="s">
        <v>4890</v>
      </c>
      <c r="AJ511" s="3" t="s">
        <v>5791</v>
      </c>
      <c r="AK511" s="3" t="s">
        <v>5792</v>
      </c>
      <c r="AL511" s="3" t="s">
        <v>4911</v>
      </c>
      <c r="AM511" s="3" t="s">
        <v>421</v>
      </c>
      <c r="AN511" s="3" t="s">
        <v>4894</v>
      </c>
      <c r="AO511" s="3" t="s">
        <v>4895</v>
      </c>
      <c r="AP511" s="3" t="s">
        <v>279</v>
      </c>
      <c r="AQ511" s="4"/>
      <c r="AR511" s="4"/>
      <c r="AS511" s="3" t="s">
        <v>599</v>
      </c>
      <c r="AT511" s="4"/>
      <c r="AU511" s="3" t="s">
        <v>166</v>
      </c>
      <c r="AV511" s="2">
        <v>0</v>
      </c>
      <c r="AW511" s="4"/>
      <c r="AX511" s="4"/>
      <c r="AY511" s="2">
        <v>0</v>
      </c>
      <c r="AZ511" s="2">
        <v>0</v>
      </c>
      <c r="BA511" s="8">
        <v>3.1</v>
      </c>
      <c r="BB511" s="3" t="s">
        <v>2618</v>
      </c>
      <c r="BC511" s="8">
        <v>0.5</v>
      </c>
    </row>
    <row r="512" ht="15" spans="1:55">
      <c r="A512" s="2">
        <v>511</v>
      </c>
      <c r="B512" s="3" t="s">
        <v>4885</v>
      </c>
      <c r="C512" s="3" t="s">
        <v>4886</v>
      </c>
      <c r="D512" s="3" t="s">
        <v>4887</v>
      </c>
      <c r="E512" s="3" t="s">
        <v>4935</v>
      </c>
      <c r="F512" s="3" t="s">
        <v>4331</v>
      </c>
      <c r="G512" s="3" t="s">
        <v>4330</v>
      </c>
      <c r="H512" s="4"/>
      <c r="I512" s="3" t="s">
        <v>4329</v>
      </c>
      <c r="J512" s="3" t="s">
        <v>4889</v>
      </c>
      <c r="K512" s="2">
        <v>300000</v>
      </c>
      <c r="L512" s="2">
        <v>0</v>
      </c>
      <c r="M512" s="5">
        <v>44623</v>
      </c>
      <c r="N512" s="5">
        <v>45719</v>
      </c>
      <c r="O512" s="6">
        <v>3.6</v>
      </c>
      <c r="P512" s="7">
        <v>29521.64</v>
      </c>
      <c r="Q512" s="2">
        <v>0</v>
      </c>
      <c r="R512" s="2">
        <v>0</v>
      </c>
      <c r="S512" s="2">
        <v>0</v>
      </c>
      <c r="T512" s="2">
        <v>0</v>
      </c>
      <c r="U512" s="2">
        <v>0</v>
      </c>
      <c r="V512" s="2">
        <v>0</v>
      </c>
      <c r="W512" s="2">
        <v>0</v>
      </c>
      <c r="X512" s="2">
        <v>0</v>
      </c>
      <c r="Y512" s="2">
        <v>0</v>
      </c>
      <c r="Z512" s="2">
        <v>0</v>
      </c>
      <c r="AA512" s="3" t="s">
        <v>279</v>
      </c>
      <c r="AB512" s="3" t="s">
        <v>279</v>
      </c>
      <c r="AC512" s="3" t="s">
        <v>4900</v>
      </c>
      <c r="AD512" s="3" t="s">
        <v>1333</v>
      </c>
      <c r="AE512" s="3" t="s">
        <v>24</v>
      </c>
      <c r="AF512" s="3" t="s">
        <v>166</v>
      </c>
      <c r="AG512" s="3" t="s">
        <v>166</v>
      </c>
      <c r="AH512" s="3" t="s">
        <v>166</v>
      </c>
      <c r="AI512" s="3" t="s">
        <v>4890</v>
      </c>
      <c r="AJ512" s="3" t="s">
        <v>5470</v>
      </c>
      <c r="AK512" s="3" t="s">
        <v>5471</v>
      </c>
      <c r="AL512" s="3" t="s">
        <v>288</v>
      </c>
      <c r="AM512" s="3" t="s">
        <v>4928</v>
      </c>
      <c r="AN512" s="3" t="s">
        <v>4894</v>
      </c>
      <c r="AO512" s="3" t="s">
        <v>4895</v>
      </c>
      <c r="AP512" s="3" t="s">
        <v>279</v>
      </c>
      <c r="AQ512" s="4"/>
      <c r="AR512" s="4"/>
      <c r="AS512" s="3" t="s">
        <v>599</v>
      </c>
      <c r="AT512" s="4"/>
      <c r="AU512" s="3" t="s">
        <v>166</v>
      </c>
      <c r="AV512" s="2">
        <v>0</v>
      </c>
      <c r="AW512" s="4"/>
      <c r="AX512" s="4"/>
      <c r="AY512" s="2">
        <v>0</v>
      </c>
      <c r="AZ512" s="2">
        <v>0</v>
      </c>
      <c r="BA512" s="8">
        <v>3.1</v>
      </c>
      <c r="BB512" s="3" t="s">
        <v>2618</v>
      </c>
      <c r="BC512" s="8">
        <v>0.5</v>
      </c>
    </row>
    <row r="513" ht="15" spans="1:55">
      <c r="A513" s="2">
        <v>512</v>
      </c>
      <c r="B513" s="3" t="s">
        <v>4885</v>
      </c>
      <c r="C513" s="3" t="s">
        <v>4886</v>
      </c>
      <c r="D513" s="3" t="s">
        <v>4887</v>
      </c>
      <c r="E513" s="3" t="s">
        <v>4935</v>
      </c>
      <c r="F513" s="3" t="s">
        <v>4306</v>
      </c>
      <c r="G513" s="3" t="s">
        <v>4305</v>
      </c>
      <c r="H513" s="4"/>
      <c r="I513" s="3" t="s">
        <v>4304</v>
      </c>
      <c r="J513" s="3" t="s">
        <v>4889</v>
      </c>
      <c r="K513" s="2">
        <v>250000</v>
      </c>
      <c r="L513" s="2">
        <v>0</v>
      </c>
      <c r="M513" s="5">
        <v>44623</v>
      </c>
      <c r="N513" s="5">
        <v>45719</v>
      </c>
      <c r="O513" s="6">
        <v>3.6</v>
      </c>
      <c r="P513" s="7">
        <v>24004.32</v>
      </c>
      <c r="Q513" s="2">
        <v>0</v>
      </c>
      <c r="R513" s="2">
        <v>0</v>
      </c>
      <c r="S513" s="2">
        <v>0</v>
      </c>
      <c r="T513" s="2">
        <v>0</v>
      </c>
      <c r="U513" s="2">
        <v>0</v>
      </c>
      <c r="V513" s="2">
        <v>0</v>
      </c>
      <c r="W513" s="2">
        <v>0</v>
      </c>
      <c r="X513" s="2">
        <v>0</v>
      </c>
      <c r="Y513" s="2">
        <v>0</v>
      </c>
      <c r="Z513" s="2">
        <v>0</v>
      </c>
      <c r="AA513" s="3" t="s">
        <v>279</v>
      </c>
      <c r="AB513" s="3" t="s">
        <v>279</v>
      </c>
      <c r="AC513" s="3" t="s">
        <v>4965</v>
      </c>
      <c r="AD513" s="3" t="s">
        <v>1333</v>
      </c>
      <c r="AE513" s="3" t="s">
        <v>24</v>
      </c>
      <c r="AF513" s="3" t="s">
        <v>166</v>
      </c>
      <c r="AG513" s="3" t="s">
        <v>24</v>
      </c>
      <c r="AH513" s="3" t="s">
        <v>166</v>
      </c>
      <c r="AI513" s="3" t="s">
        <v>4890</v>
      </c>
      <c r="AJ513" s="3" t="s">
        <v>6102</v>
      </c>
      <c r="AK513" s="3" t="s">
        <v>6103</v>
      </c>
      <c r="AL513" s="3" t="s">
        <v>4965</v>
      </c>
      <c r="AM513" s="3" t="s">
        <v>6104</v>
      </c>
      <c r="AN513" s="3" t="s">
        <v>4894</v>
      </c>
      <c r="AO513" s="3" t="s">
        <v>4895</v>
      </c>
      <c r="AP513" s="3" t="s">
        <v>279</v>
      </c>
      <c r="AQ513" s="4"/>
      <c r="AR513" s="4"/>
      <c r="AS513" s="3" t="s">
        <v>1050</v>
      </c>
      <c r="AT513" s="4"/>
      <c r="AU513" s="3" t="s">
        <v>166</v>
      </c>
      <c r="AV513" s="2">
        <v>0</v>
      </c>
      <c r="AW513" s="2">
        <v>0</v>
      </c>
      <c r="AX513" s="4"/>
      <c r="AY513" s="2">
        <v>0</v>
      </c>
      <c r="AZ513" s="2">
        <v>0</v>
      </c>
      <c r="BA513" s="8">
        <v>3.1</v>
      </c>
      <c r="BB513" s="3" t="s">
        <v>2618</v>
      </c>
      <c r="BC513" s="8">
        <v>0.5</v>
      </c>
    </row>
    <row r="514" ht="15" spans="1:55">
      <c r="A514" s="2">
        <v>513</v>
      </c>
      <c r="B514" s="3" t="s">
        <v>4885</v>
      </c>
      <c r="C514" s="3" t="s">
        <v>4886</v>
      </c>
      <c r="D514" s="3" t="s">
        <v>4887</v>
      </c>
      <c r="E514" s="3" t="s">
        <v>4935</v>
      </c>
      <c r="F514" s="3" t="s">
        <v>4320</v>
      </c>
      <c r="G514" s="3" t="s">
        <v>4319</v>
      </c>
      <c r="H514" s="4"/>
      <c r="I514" s="3" t="s">
        <v>4318</v>
      </c>
      <c r="J514" s="3" t="s">
        <v>4889</v>
      </c>
      <c r="K514" s="2">
        <v>250000</v>
      </c>
      <c r="L514" s="2">
        <v>0</v>
      </c>
      <c r="M514" s="5">
        <v>44623</v>
      </c>
      <c r="N514" s="5">
        <v>45719</v>
      </c>
      <c r="O514" s="6">
        <v>3.6</v>
      </c>
      <c r="P514" s="7">
        <v>24005.25</v>
      </c>
      <c r="Q514" s="2">
        <v>0</v>
      </c>
      <c r="R514" s="2">
        <v>0</v>
      </c>
      <c r="S514" s="2">
        <v>0</v>
      </c>
      <c r="T514" s="2">
        <v>0</v>
      </c>
      <c r="U514" s="2">
        <v>0</v>
      </c>
      <c r="V514" s="2">
        <v>0</v>
      </c>
      <c r="W514" s="2">
        <v>0</v>
      </c>
      <c r="X514" s="2">
        <v>0</v>
      </c>
      <c r="Y514" s="2">
        <v>0</v>
      </c>
      <c r="Z514" s="2">
        <v>0</v>
      </c>
      <c r="AA514" s="3" t="s">
        <v>279</v>
      </c>
      <c r="AB514" s="3" t="s">
        <v>279</v>
      </c>
      <c r="AC514" s="3" t="s">
        <v>288</v>
      </c>
      <c r="AD514" s="3" t="s">
        <v>1333</v>
      </c>
      <c r="AE514" s="3" t="s">
        <v>24</v>
      </c>
      <c r="AF514" s="3" t="s">
        <v>166</v>
      </c>
      <c r="AG514" s="3" t="s">
        <v>24</v>
      </c>
      <c r="AH514" s="3" t="s">
        <v>166</v>
      </c>
      <c r="AI514" s="3" t="s">
        <v>4890</v>
      </c>
      <c r="AJ514" s="3" t="s">
        <v>6102</v>
      </c>
      <c r="AK514" s="3" t="s">
        <v>6103</v>
      </c>
      <c r="AL514" s="3" t="s">
        <v>4965</v>
      </c>
      <c r="AM514" s="3" t="s">
        <v>6104</v>
      </c>
      <c r="AN514" s="3" t="s">
        <v>4894</v>
      </c>
      <c r="AO514" s="3" t="s">
        <v>4895</v>
      </c>
      <c r="AP514" s="3" t="s">
        <v>279</v>
      </c>
      <c r="AQ514" s="4"/>
      <c r="AR514" s="4"/>
      <c r="AS514" s="3" t="s">
        <v>1050</v>
      </c>
      <c r="AT514" s="4"/>
      <c r="AU514" s="3" t="s">
        <v>166</v>
      </c>
      <c r="AV514" s="2">
        <v>0</v>
      </c>
      <c r="AW514" s="2">
        <v>0</v>
      </c>
      <c r="AX514" s="4"/>
      <c r="AY514" s="2">
        <v>0</v>
      </c>
      <c r="AZ514" s="2">
        <v>0</v>
      </c>
      <c r="BA514" s="8">
        <v>3.1</v>
      </c>
      <c r="BB514" s="3" t="s">
        <v>2618</v>
      </c>
      <c r="BC514" s="8">
        <v>0.5</v>
      </c>
    </row>
    <row r="515" ht="15" spans="1:55">
      <c r="A515" s="2">
        <v>514</v>
      </c>
      <c r="B515" s="3" t="s">
        <v>4885</v>
      </c>
      <c r="C515" s="3" t="s">
        <v>4886</v>
      </c>
      <c r="D515" s="3" t="s">
        <v>4887</v>
      </c>
      <c r="E515" s="3" t="s">
        <v>4888</v>
      </c>
      <c r="F515" s="3" t="s">
        <v>4346</v>
      </c>
      <c r="G515" s="3" t="s">
        <v>4345</v>
      </c>
      <c r="H515" s="4"/>
      <c r="I515" s="3" t="s">
        <v>4344</v>
      </c>
      <c r="J515" s="3" t="s">
        <v>4889</v>
      </c>
      <c r="K515" s="2">
        <v>300000</v>
      </c>
      <c r="L515" s="2">
        <v>0</v>
      </c>
      <c r="M515" s="5">
        <v>44630</v>
      </c>
      <c r="N515" s="5">
        <v>45726</v>
      </c>
      <c r="O515" s="6">
        <v>3.6</v>
      </c>
      <c r="P515" s="7">
        <v>31874.29</v>
      </c>
      <c r="Q515" s="2">
        <v>0</v>
      </c>
      <c r="R515" s="2">
        <v>0</v>
      </c>
      <c r="S515" s="2">
        <v>0</v>
      </c>
      <c r="T515" s="2">
        <v>0</v>
      </c>
      <c r="U515" s="2">
        <v>0</v>
      </c>
      <c r="V515" s="2">
        <v>0</v>
      </c>
      <c r="W515" s="2">
        <v>0</v>
      </c>
      <c r="X515" s="2">
        <v>0</v>
      </c>
      <c r="Y515" s="2">
        <v>0</v>
      </c>
      <c r="Z515" s="2">
        <v>0</v>
      </c>
      <c r="AA515" s="3" t="s">
        <v>279</v>
      </c>
      <c r="AB515" s="3" t="s">
        <v>279</v>
      </c>
      <c r="AC515" s="3" t="s">
        <v>4900</v>
      </c>
      <c r="AD515" s="3" t="s">
        <v>270</v>
      </c>
      <c r="AE515" s="3" t="s">
        <v>166</v>
      </c>
      <c r="AF515" s="3" t="s">
        <v>166</v>
      </c>
      <c r="AG515" s="3" t="s">
        <v>24</v>
      </c>
      <c r="AH515" s="3" t="s">
        <v>166</v>
      </c>
      <c r="AI515" s="3" t="s">
        <v>4890</v>
      </c>
      <c r="AJ515" s="3" t="s">
        <v>6105</v>
      </c>
      <c r="AK515" s="3" t="s">
        <v>6106</v>
      </c>
      <c r="AL515" s="3" t="s">
        <v>4950</v>
      </c>
      <c r="AM515" s="3" t="s">
        <v>5157</v>
      </c>
      <c r="AN515" s="3" t="s">
        <v>4894</v>
      </c>
      <c r="AO515" s="3" t="s">
        <v>4895</v>
      </c>
      <c r="AP515" s="3" t="s">
        <v>279</v>
      </c>
      <c r="AQ515" s="4"/>
      <c r="AR515" s="4"/>
      <c r="AS515" s="3" t="s">
        <v>1050</v>
      </c>
      <c r="AT515" s="4"/>
      <c r="AU515" s="3" t="s">
        <v>166</v>
      </c>
      <c r="AV515" s="2">
        <v>0</v>
      </c>
      <c r="AW515" s="2">
        <v>0</v>
      </c>
      <c r="AX515" s="4"/>
      <c r="AY515" s="2">
        <v>0</v>
      </c>
      <c r="AZ515" s="2">
        <v>0</v>
      </c>
      <c r="BA515" s="8">
        <v>3.1</v>
      </c>
      <c r="BB515" s="3" t="s">
        <v>2618</v>
      </c>
      <c r="BC515" s="8">
        <v>0.5</v>
      </c>
    </row>
    <row r="516" ht="15" spans="1:55">
      <c r="A516" s="2">
        <v>515</v>
      </c>
      <c r="B516" s="3" t="s">
        <v>4885</v>
      </c>
      <c r="C516" s="3" t="s">
        <v>4886</v>
      </c>
      <c r="D516" s="3" t="s">
        <v>4887</v>
      </c>
      <c r="E516" s="3" t="s">
        <v>4888</v>
      </c>
      <c r="F516" s="3" t="s">
        <v>4358</v>
      </c>
      <c r="G516" s="3" t="s">
        <v>4357</v>
      </c>
      <c r="H516" s="4"/>
      <c r="I516" s="3" t="s">
        <v>4356</v>
      </c>
      <c r="J516" s="3" t="s">
        <v>4889</v>
      </c>
      <c r="K516" s="2">
        <v>150000</v>
      </c>
      <c r="L516" s="2">
        <v>0</v>
      </c>
      <c r="M516" s="5">
        <v>44631</v>
      </c>
      <c r="N516" s="5">
        <v>45727</v>
      </c>
      <c r="O516" s="6">
        <v>3.6</v>
      </c>
      <c r="P516" s="7">
        <v>15976.34</v>
      </c>
      <c r="Q516" s="2">
        <v>0</v>
      </c>
      <c r="R516" s="2">
        <v>0</v>
      </c>
      <c r="S516" s="2">
        <v>0</v>
      </c>
      <c r="T516" s="2">
        <v>0</v>
      </c>
      <c r="U516" s="2">
        <v>0</v>
      </c>
      <c r="V516" s="2">
        <v>0</v>
      </c>
      <c r="W516" s="2">
        <v>0</v>
      </c>
      <c r="X516" s="2">
        <v>0</v>
      </c>
      <c r="Y516" s="2">
        <v>0</v>
      </c>
      <c r="Z516" s="2">
        <v>0</v>
      </c>
      <c r="AA516" s="3" t="s">
        <v>279</v>
      </c>
      <c r="AB516" s="3" t="s">
        <v>279</v>
      </c>
      <c r="AC516" s="3" t="s">
        <v>288</v>
      </c>
      <c r="AD516" s="3" t="s">
        <v>270</v>
      </c>
      <c r="AE516" s="3" t="s">
        <v>166</v>
      </c>
      <c r="AF516" s="3" t="s">
        <v>166</v>
      </c>
      <c r="AG516" s="3" t="s">
        <v>24</v>
      </c>
      <c r="AH516" s="3" t="s">
        <v>166</v>
      </c>
      <c r="AI516" s="3" t="s">
        <v>4890</v>
      </c>
      <c r="AJ516" s="3" t="s">
        <v>6107</v>
      </c>
      <c r="AK516" s="3" t="s">
        <v>6108</v>
      </c>
      <c r="AL516" s="3" t="s">
        <v>4900</v>
      </c>
      <c r="AM516" s="3" t="s">
        <v>5186</v>
      </c>
      <c r="AN516" s="3" t="s">
        <v>4894</v>
      </c>
      <c r="AO516" s="3" t="s">
        <v>4895</v>
      </c>
      <c r="AP516" s="3" t="s">
        <v>279</v>
      </c>
      <c r="AQ516" s="4"/>
      <c r="AR516" s="4"/>
      <c r="AS516" s="3" t="s">
        <v>1050</v>
      </c>
      <c r="AT516" s="4"/>
      <c r="AU516" s="3" t="s">
        <v>166</v>
      </c>
      <c r="AV516" s="2">
        <v>0</v>
      </c>
      <c r="AW516" s="2">
        <v>0</v>
      </c>
      <c r="AX516" s="4"/>
      <c r="AY516" s="2">
        <v>0</v>
      </c>
      <c r="AZ516" s="2">
        <v>0</v>
      </c>
      <c r="BA516" s="8">
        <v>3.1</v>
      </c>
      <c r="BB516" s="3" t="s">
        <v>2618</v>
      </c>
      <c r="BC516" s="8">
        <v>0.5</v>
      </c>
    </row>
    <row r="517" ht="15" spans="1:55">
      <c r="A517" s="2">
        <v>516</v>
      </c>
      <c r="B517" s="3" t="s">
        <v>4885</v>
      </c>
      <c r="C517" s="3" t="s">
        <v>4886</v>
      </c>
      <c r="D517" s="3" t="s">
        <v>4887</v>
      </c>
      <c r="E517" s="3" t="s">
        <v>4888</v>
      </c>
      <c r="F517" s="3" t="s">
        <v>4370</v>
      </c>
      <c r="G517" s="3" t="s">
        <v>4369</v>
      </c>
      <c r="H517" s="4"/>
      <c r="I517" s="3" t="s">
        <v>4368</v>
      </c>
      <c r="J517" s="3" t="s">
        <v>4889</v>
      </c>
      <c r="K517" s="2">
        <v>300000</v>
      </c>
      <c r="L517" s="2">
        <v>0</v>
      </c>
      <c r="M517" s="5">
        <v>44634</v>
      </c>
      <c r="N517" s="5">
        <v>45730</v>
      </c>
      <c r="O517" s="6">
        <v>3.6</v>
      </c>
      <c r="P517" s="7">
        <v>27802.1</v>
      </c>
      <c r="Q517" s="2">
        <v>0</v>
      </c>
      <c r="R517" s="2">
        <v>0</v>
      </c>
      <c r="S517" s="2">
        <v>0</v>
      </c>
      <c r="T517" s="2">
        <v>0</v>
      </c>
      <c r="U517" s="2">
        <v>0</v>
      </c>
      <c r="V517" s="2">
        <v>0</v>
      </c>
      <c r="W517" s="2">
        <v>0</v>
      </c>
      <c r="X517" s="2">
        <v>0</v>
      </c>
      <c r="Y517" s="2">
        <v>0</v>
      </c>
      <c r="Z517" s="2">
        <v>0</v>
      </c>
      <c r="AA517" s="3" t="s">
        <v>279</v>
      </c>
      <c r="AB517" s="3" t="s">
        <v>279</v>
      </c>
      <c r="AC517" s="3" t="s">
        <v>288</v>
      </c>
      <c r="AD517" s="3" t="s">
        <v>270</v>
      </c>
      <c r="AE517" s="3" t="s">
        <v>166</v>
      </c>
      <c r="AF517" s="3" t="s">
        <v>166</v>
      </c>
      <c r="AG517" s="3" t="s">
        <v>24</v>
      </c>
      <c r="AH517" s="3" t="s">
        <v>166</v>
      </c>
      <c r="AI517" s="3" t="s">
        <v>4890</v>
      </c>
      <c r="AJ517" s="3" t="s">
        <v>5124</v>
      </c>
      <c r="AK517" s="3" t="s">
        <v>5125</v>
      </c>
      <c r="AL517" s="3" t="s">
        <v>288</v>
      </c>
      <c r="AM517" s="3" t="s">
        <v>4909</v>
      </c>
      <c r="AN517" s="3" t="s">
        <v>4894</v>
      </c>
      <c r="AO517" s="3" t="s">
        <v>4895</v>
      </c>
      <c r="AP517" s="3" t="s">
        <v>279</v>
      </c>
      <c r="AQ517" s="4"/>
      <c r="AR517" s="4"/>
      <c r="AS517" s="3" t="s">
        <v>1050</v>
      </c>
      <c r="AT517" s="4"/>
      <c r="AU517" s="3" t="s">
        <v>166</v>
      </c>
      <c r="AV517" s="2">
        <v>0</v>
      </c>
      <c r="AW517" s="2">
        <v>0</v>
      </c>
      <c r="AX517" s="4"/>
      <c r="AY517" s="2">
        <v>0</v>
      </c>
      <c r="AZ517" s="2">
        <v>0</v>
      </c>
      <c r="BA517" s="8">
        <v>3.1</v>
      </c>
      <c r="BB517" s="3" t="s">
        <v>2618</v>
      </c>
      <c r="BC517" s="8">
        <v>0.5</v>
      </c>
    </row>
    <row r="518" ht="15" spans="1:55">
      <c r="A518" s="2">
        <v>517</v>
      </c>
      <c r="B518" s="3" t="s">
        <v>4885</v>
      </c>
      <c r="C518" s="3" t="s">
        <v>4886</v>
      </c>
      <c r="D518" s="3" t="s">
        <v>4887</v>
      </c>
      <c r="E518" s="3" t="s">
        <v>4888</v>
      </c>
      <c r="F518" s="3" t="s">
        <v>4381</v>
      </c>
      <c r="G518" s="3" t="s">
        <v>4380</v>
      </c>
      <c r="H518" s="4"/>
      <c r="I518" s="3" t="s">
        <v>4379</v>
      </c>
      <c r="J518" s="3" t="s">
        <v>4889</v>
      </c>
      <c r="K518" s="2">
        <v>300000</v>
      </c>
      <c r="L518" s="2">
        <v>0</v>
      </c>
      <c r="M518" s="5">
        <v>44634</v>
      </c>
      <c r="N518" s="5">
        <v>45730</v>
      </c>
      <c r="O518" s="6">
        <v>3.6</v>
      </c>
      <c r="P518" s="7">
        <v>29817.87</v>
      </c>
      <c r="Q518" s="2">
        <v>0</v>
      </c>
      <c r="R518" s="2">
        <v>0</v>
      </c>
      <c r="S518" s="2">
        <v>0</v>
      </c>
      <c r="T518" s="2">
        <v>0</v>
      </c>
      <c r="U518" s="2">
        <v>0</v>
      </c>
      <c r="V518" s="2">
        <v>0</v>
      </c>
      <c r="W518" s="2">
        <v>0</v>
      </c>
      <c r="X518" s="2">
        <v>0</v>
      </c>
      <c r="Y518" s="2">
        <v>0</v>
      </c>
      <c r="Z518" s="2">
        <v>0</v>
      </c>
      <c r="AA518" s="3" t="s">
        <v>279</v>
      </c>
      <c r="AB518" s="3" t="s">
        <v>279</v>
      </c>
      <c r="AC518" s="3" t="s">
        <v>4946</v>
      </c>
      <c r="AD518" s="3" t="s">
        <v>270</v>
      </c>
      <c r="AE518" s="3" t="s">
        <v>166</v>
      </c>
      <c r="AF518" s="3" t="s">
        <v>166</v>
      </c>
      <c r="AG518" s="3" t="s">
        <v>24</v>
      </c>
      <c r="AH518" s="3" t="s">
        <v>166</v>
      </c>
      <c r="AI518" s="3" t="s">
        <v>4890</v>
      </c>
      <c r="AJ518" s="3" t="s">
        <v>5299</v>
      </c>
      <c r="AK518" s="3" t="s">
        <v>5300</v>
      </c>
      <c r="AL518" s="3" t="s">
        <v>288</v>
      </c>
      <c r="AM518" s="3" t="s">
        <v>4928</v>
      </c>
      <c r="AN518" s="3" t="s">
        <v>4894</v>
      </c>
      <c r="AO518" s="3" t="s">
        <v>4895</v>
      </c>
      <c r="AP518" s="3" t="s">
        <v>279</v>
      </c>
      <c r="AQ518" s="4"/>
      <c r="AR518" s="4"/>
      <c r="AS518" s="3" t="s">
        <v>1050</v>
      </c>
      <c r="AT518" s="4"/>
      <c r="AU518" s="3" t="s">
        <v>166</v>
      </c>
      <c r="AV518" s="2">
        <v>0</v>
      </c>
      <c r="AW518" s="2">
        <v>0</v>
      </c>
      <c r="AX518" s="4"/>
      <c r="AY518" s="2">
        <v>0</v>
      </c>
      <c r="AZ518" s="2">
        <v>0</v>
      </c>
      <c r="BA518" s="8">
        <v>3.1</v>
      </c>
      <c r="BB518" s="3" t="s">
        <v>2618</v>
      </c>
      <c r="BC518" s="8">
        <v>0.5</v>
      </c>
    </row>
    <row r="519" ht="15" spans="1:55">
      <c r="A519" s="2">
        <v>518</v>
      </c>
      <c r="B519" s="3" t="s">
        <v>4885</v>
      </c>
      <c r="C519" s="3" t="s">
        <v>4886</v>
      </c>
      <c r="D519" s="3" t="s">
        <v>4887</v>
      </c>
      <c r="E519" s="3" t="s">
        <v>4888</v>
      </c>
      <c r="F519" s="3" t="s">
        <v>4393</v>
      </c>
      <c r="G519" s="3" t="s">
        <v>4392</v>
      </c>
      <c r="H519" s="4"/>
      <c r="I519" s="3" t="s">
        <v>4391</v>
      </c>
      <c r="J519" s="3" t="s">
        <v>4889</v>
      </c>
      <c r="K519" s="2">
        <v>250000</v>
      </c>
      <c r="L519" s="2">
        <v>0</v>
      </c>
      <c r="M519" s="5">
        <v>44637</v>
      </c>
      <c r="N519" s="5">
        <v>45733</v>
      </c>
      <c r="O519" s="6">
        <v>3.6</v>
      </c>
      <c r="P519" s="7">
        <v>25883.01</v>
      </c>
      <c r="Q519" s="2">
        <v>0</v>
      </c>
      <c r="R519" s="2">
        <v>0</v>
      </c>
      <c r="S519" s="2">
        <v>0</v>
      </c>
      <c r="T519" s="2">
        <v>0</v>
      </c>
      <c r="U519" s="2">
        <v>0</v>
      </c>
      <c r="V519" s="2">
        <v>0</v>
      </c>
      <c r="W519" s="2">
        <v>0</v>
      </c>
      <c r="X519" s="2">
        <v>0</v>
      </c>
      <c r="Y519" s="2">
        <v>0</v>
      </c>
      <c r="Z519" s="2">
        <v>0</v>
      </c>
      <c r="AA519" s="3" t="s">
        <v>279</v>
      </c>
      <c r="AB519" s="3" t="s">
        <v>279</v>
      </c>
      <c r="AC519" s="3" t="s">
        <v>4932</v>
      </c>
      <c r="AD519" s="3" t="s">
        <v>270</v>
      </c>
      <c r="AE519" s="3" t="s">
        <v>166</v>
      </c>
      <c r="AF519" s="3" t="s">
        <v>166</v>
      </c>
      <c r="AG519" s="3" t="s">
        <v>24</v>
      </c>
      <c r="AH519" s="3" t="s">
        <v>166</v>
      </c>
      <c r="AI519" s="3" t="s">
        <v>4890</v>
      </c>
      <c r="AJ519" s="3" t="s">
        <v>4933</v>
      </c>
      <c r="AK519" s="3" t="s">
        <v>4934</v>
      </c>
      <c r="AL519" s="3" t="s">
        <v>4932</v>
      </c>
      <c r="AM519" s="3" t="s">
        <v>4932</v>
      </c>
      <c r="AN519" s="3" t="s">
        <v>4894</v>
      </c>
      <c r="AO519" s="3" t="s">
        <v>4895</v>
      </c>
      <c r="AP519" s="3" t="s">
        <v>279</v>
      </c>
      <c r="AQ519" s="4"/>
      <c r="AR519" s="4"/>
      <c r="AS519" s="3" t="s">
        <v>599</v>
      </c>
      <c r="AT519" s="4"/>
      <c r="AU519" s="3" t="s">
        <v>166</v>
      </c>
      <c r="AV519" s="2">
        <v>0</v>
      </c>
      <c r="AW519" s="4"/>
      <c r="AX519" s="4"/>
      <c r="AY519" s="2">
        <v>0</v>
      </c>
      <c r="AZ519" s="2">
        <v>0</v>
      </c>
      <c r="BA519" s="8">
        <v>3.1</v>
      </c>
      <c r="BB519" s="3" t="s">
        <v>2618</v>
      </c>
      <c r="BC519" s="8">
        <v>0.5</v>
      </c>
    </row>
    <row r="520" ht="15" spans="1:55">
      <c r="A520" s="2">
        <v>519</v>
      </c>
      <c r="B520" s="3" t="s">
        <v>4885</v>
      </c>
      <c r="C520" s="3" t="s">
        <v>4886</v>
      </c>
      <c r="D520" s="3" t="s">
        <v>4887</v>
      </c>
      <c r="E520" s="3" t="s">
        <v>4888</v>
      </c>
      <c r="F520" s="3" t="s">
        <v>6109</v>
      </c>
      <c r="G520" s="3" t="s">
        <v>6110</v>
      </c>
      <c r="H520" s="4"/>
      <c r="I520" s="3" t="s">
        <v>6111</v>
      </c>
      <c r="J520" s="3" t="s">
        <v>4889</v>
      </c>
      <c r="K520" s="2">
        <v>300000</v>
      </c>
      <c r="L520" s="7">
        <v>174741.41</v>
      </c>
      <c r="M520" s="5">
        <v>44641</v>
      </c>
      <c r="N520" s="5">
        <v>45737</v>
      </c>
      <c r="O520" s="6">
        <v>3.6</v>
      </c>
      <c r="P520" s="7">
        <v>24933.34</v>
      </c>
      <c r="Q520" s="7">
        <v>174741.41</v>
      </c>
      <c r="R520" s="7">
        <v>3247.08</v>
      </c>
      <c r="S520" s="7">
        <v>156.51</v>
      </c>
      <c r="T520" s="7">
        <v>25.6</v>
      </c>
      <c r="U520" s="7">
        <v>178170.6</v>
      </c>
      <c r="V520" s="2">
        <v>5</v>
      </c>
      <c r="W520" s="2">
        <v>118</v>
      </c>
      <c r="X520" s="2">
        <v>118</v>
      </c>
      <c r="Y520" s="2">
        <v>0</v>
      </c>
      <c r="Z520" s="2">
        <v>91</v>
      </c>
      <c r="AA520" s="3" t="s">
        <v>6112</v>
      </c>
      <c r="AB520" s="3" t="s">
        <v>1603</v>
      </c>
      <c r="AC520" s="3" t="s">
        <v>4939</v>
      </c>
      <c r="AD520" s="3" t="s">
        <v>270</v>
      </c>
      <c r="AE520" s="3" t="s">
        <v>166</v>
      </c>
      <c r="AF520" s="3" t="s">
        <v>166</v>
      </c>
      <c r="AG520" s="3" t="s">
        <v>24</v>
      </c>
      <c r="AH520" s="3" t="s">
        <v>166</v>
      </c>
      <c r="AI520" s="3" t="s">
        <v>4890</v>
      </c>
      <c r="AJ520" s="3" t="s">
        <v>4940</v>
      </c>
      <c r="AK520" s="3" t="s">
        <v>4941</v>
      </c>
      <c r="AL520" s="3" t="s">
        <v>4939</v>
      </c>
      <c r="AM520" s="3" t="s">
        <v>272</v>
      </c>
      <c r="AN520" s="3" t="s">
        <v>4894</v>
      </c>
      <c r="AO520" s="3" t="s">
        <v>4895</v>
      </c>
      <c r="AP520" s="3" t="s">
        <v>279</v>
      </c>
      <c r="AQ520" s="4"/>
      <c r="AR520" s="4"/>
      <c r="AS520" s="3" t="s">
        <v>1050</v>
      </c>
      <c r="AT520" s="4"/>
      <c r="AU520" s="3" t="s">
        <v>166</v>
      </c>
      <c r="AV520" s="2">
        <v>0</v>
      </c>
      <c r="AW520" s="4"/>
      <c r="AX520" s="4"/>
      <c r="AY520" s="2">
        <v>118</v>
      </c>
      <c r="AZ520" s="7">
        <v>174741.41</v>
      </c>
      <c r="BA520" s="8">
        <v>3.1</v>
      </c>
      <c r="BB520" s="3" t="s">
        <v>2618</v>
      </c>
      <c r="BC520" s="8">
        <v>0.5</v>
      </c>
    </row>
    <row r="521" ht="15" spans="1:55">
      <c r="A521" s="2">
        <v>520</v>
      </c>
      <c r="B521" s="3" t="s">
        <v>4885</v>
      </c>
      <c r="C521" s="3" t="s">
        <v>4886</v>
      </c>
      <c r="D521" s="3" t="s">
        <v>4887</v>
      </c>
      <c r="E521" s="3" t="s">
        <v>4888</v>
      </c>
      <c r="F521" s="3" t="s">
        <v>6113</v>
      </c>
      <c r="G521" s="3" t="s">
        <v>6114</v>
      </c>
      <c r="H521" s="4"/>
      <c r="I521" s="3" t="s">
        <v>6115</v>
      </c>
      <c r="J521" s="3" t="s">
        <v>4889</v>
      </c>
      <c r="K521" s="2">
        <v>300000</v>
      </c>
      <c r="L521" s="2">
        <v>0</v>
      </c>
      <c r="M521" s="5">
        <v>44641</v>
      </c>
      <c r="N521" s="5">
        <v>45737</v>
      </c>
      <c r="O521" s="6">
        <v>3.6</v>
      </c>
      <c r="P521" s="7">
        <v>27730.29</v>
      </c>
      <c r="Q521" s="2">
        <v>0</v>
      </c>
      <c r="R521" s="2">
        <v>0</v>
      </c>
      <c r="S521" s="2">
        <v>0</v>
      </c>
      <c r="T521" s="2">
        <v>0</v>
      </c>
      <c r="U521" s="2">
        <v>0</v>
      </c>
      <c r="V521" s="2">
        <v>0</v>
      </c>
      <c r="W521" s="2">
        <v>0</v>
      </c>
      <c r="X521" s="2">
        <v>0</v>
      </c>
      <c r="Y521" s="2">
        <v>0</v>
      </c>
      <c r="Z521" s="2">
        <v>0</v>
      </c>
      <c r="AA521" s="3" t="s">
        <v>279</v>
      </c>
      <c r="AB521" s="3" t="s">
        <v>279</v>
      </c>
      <c r="AC521" s="3" t="s">
        <v>4939</v>
      </c>
      <c r="AD521" s="3" t="s">
        <v>270</v>
      </c>
      <c r="AE521" s="3" t="s">
        <v>166</v>
      </c>
      <c r="AF521" s="3" t="s">
        <v>166</v>
      </c>
      <c r="AG521" s="3" t="s">
        <v>24</v>
      </c>
      <c r="AH521" s="3" t="s">
        <v>166</v>
      </c>
      <c r="AI521" s="3" t="s">
        <v>4890</v>
      </c>
      <c r="AJ521" s="3" t="s">
        <v>4940</v>
      </c>
      <c r="AK521" s="3" t="s">
        <v>4941</v>
      </c>
      <c r="AL521" s="3" t="s">
        <v>4939</v>
      </c>
      <c r="AM521" s="3" t="s">
        <v>272</v>
      </c>
      <c r="AN521" s="3" t="s">
        <v>4894</v>
      </c>
      <c r="AO521" s="3" t="s">
        <v>4895</v>
      </c>
      <c r="AP521" s="3" t="s">
        <v>279</v>
      </c>
      <c r="AQ521" s="4"/>
      <c r="AR521" s="4"/>
      <c r="AS521" s="3" t="s">
        <v>599</v>
      </c>
      <c r="AT521" s="4"/>
      <c r="AU521" s="3" t="s">
        <v>166</v>
      </c>
      <c r="AV521" s="2">
        <v>0</v>
      </c>
      <c r="AW521" s="4"/>
      <c r="AX521" s="4"/>
      <c r="AY521" s="2">
        <v>0</v>
      </c>
      <c r="AZ521" s="2">
        <v>0</v>
      </c>
      <c r="BA521" s="8">
        <v>3.1</v>
      </c>
      <c r="BB521" s="3" t="s">
        <v>2618</v>
      </c>
      <c r="BC521" s="8">
        <v>0.5</v>
      </c>
    </row>
    <row r="522" ht="15" spans="1:55">
      <c r="A522" s="2">
        <v>521</v>
      </c>
      <c r="B522" s="3" t="s">
        <v>4885</v>
      </c>
      <c r="C522" s="3" t="s">
        <v>4886</v>
      </c>
      <c r="D522" s="3" t="s">
        <v>4887</v>
      </c>
      <c r="E522" s="3" t="s">
        <v>4888</v>
      </c>
      <c r="F522" s="3" t="s">
        <v>396</v>
      </c>
      <c r="G522" s="3" t="s">
        <v>395</v>
      </c>
      <c r="H522" s="4"/>
      <c r="I522" s="3" t="s">
        <v>6116</v>
      </c>
      <c r="J522" s="3" t="s">
        <v>4889</v>
      </c>
      <c r="K522" s="2">
        <v>300000</v>
      </c>
      <c r="L522" s="2">
        <v>0</v>
      </c>
      <c r="M522" s="5">
        <v>44642</v>
      </c>
      <c r="N522" s="5">
        <v>45738</v>
      </c>
      <c r="O522" s="6">
        <v>4.15</v>
      </c>
      <c r="P522" s="7">
        <v>13750.45</v>
      </c>
      <c r="Q522" s="2">
        <v>0</v>
      </c>
      <c r="R522" s="2">
        <v>0</v>
      </c>
      <c r="S522" s="2">
        <v>0</v>
      </c>
      <c r="T522" s="2">
        <v>0</v>
      </c>
      <c r="U522" s="2">
        <v>0</v>
      </c>
      <c r="V522" s="2">
        <v>0</v>
      </c>
      <c r="W522" s="2">
        <v>0</v>
      </c>
      <c r="X522" s="2">
        <v>0</v>
      </c>
      <c r="Y522" s="2">
        <v>0</v>
      </c>
      <c r="Z522" s="2">
        <v>0</v>
      </c>
      <c r="AA522" s="3" t="s">
        <v>279</v>
      </c>
      <c r="AB522" s="3" t="s">
        <v>279</v>
      </c>
      <c r="AC522" s="3" t="s">
        <v>288</v>
      </c>
      <c r="AD522" s="3" t="s">
        <v>270</v>
      </c>
      <c r="AE522" s="3" t="s">
        <v>166</v>
      </c>
      <c r="AF522" s="3" t="s">
        <v>166</v>
      </c>
      <c r="AG522" s="3" t="s">
        <v>24</v>
      </c>
      <c r="AH522" s="3" t="s">
        <v>166</v>
      </c>
      <c r="AI522" s="3" t="s">
        <v>4890</v>
      </c>
      <c r="AJ522" s="3" t="s">
        <v>5587</v>
      </c>
      <c r="AK522" s="3" t="s">
        <v>5588</v>
      </c>
      <c r="AL522" s="3" t="s">
        <v>288</v>
      </c>
      <c r="AM522" s="3" t="s">
        <v>4928</v>
      </c>
      <c r="AN522" s="3" t="s">
        <v>4894</v>
      </c>
      <c r="AO522" s="3" t="s">
        <v>4895</v>
      </c>
      <c r="AP522" s="3" t="s">
        <v>279</v>
      </c>
      <c r="AQ522" s="4"/>
      <c r="AR522" s="4"/>
      <c r="AS522" s="3" t="s">
        <v>1050</v>
      </c>
      <c r="AT522" s="4"/>
      <c r="AU522" s="3" t="s">
        <v>166</v>
      </c>
      <c r="AV522" s="2">
        <v>0</v>
      </c>
      <c r="AW522" s="4"/>
      <c r="AX522" s="4"/>
      <c r="AY522" s="2">
        <v>0</v>
      </c>
      <c r="AZ522" s="2">
        <v>0</v>
      </c>
      <c r="BA522" s="8">
        <v>3.65</v>
      </c>
      <c r="BB522" s="3" t="s">
        <v>2618</v>
      </c>
      <c r="BC522" s="8">
        <v>0.5</v>
      </c>
    </row>
    <row r="523" ht="15" spans="1:55">
      <c r="A523" s="2">
        <v>522</v>
      </c>
      <c r="B523" s="3" t="s">
        <v>4885</v>
      </c>
      <c r="C523" s="3" t="s">
        <v>4886</v>
      </c>
      <c r="D523" s="3" t="s">
        <v>4887</v>
      </c>
      <c r="E523" s="3" t="s">
        <v>4888</v>
      </c>
      <c r="F523" s="3" t="s">
        <v>6117</v>
      </c>
      <c r="G523" s="3" t="s">
        <v>6118</v>
      </c>
      <c r="H523" s="4"/>
      <c r="I523" s="3" t="s">
        <v>6119</v>
      </c>
      <c r="J523" s="3" t="s">
        <v>4889</v>
      </c>
      <c r="K523" s="2">
        <v>300000</v>
      </c>
      <c r="L523" s="2">
        <v>0</v>
      </c>
      <c r="M523" s="5">
        <v>44643</v>
      </c>
      <c r="N523" s="5">
        <v>45739</v>
      </c>
      <c r="O523" s="6">
        <v>3.95</v>
      </c>
      <c r="P523" s="7">
        <v>28391.51</v>
      </c>
      <c r="Q523" s="2">
        <v>0</v>
      </c>
      <c r="R523" s="2">
        <v>0</v>
      </c>
      <c r="S523" s="2">
        <v>0</v>
      </c>
      <c r="T523" s="2">
        <v>0</v>
      </c>
      <c r="U523" s="2">
        <v>0</v>
      </c>
      <c r="V523" s="2">
        <v>0</v>
      </c>
      <c r="W523" s="2">
        <v>0</v>
      </c>
      <c r="X523" s="2">
        <v>0</v>
      </c>
      <c r="Y523" s="2">
        <v>0</v>
      </c>
      <c r="Z523" s="2">
        <v>0</v>
      </c>
      <c r="AA523" s="3" t="s">
        <v>279</v>
      </c>
      <c r="AB523" s="3" t="s">
        <v>279</v>
      </c>
      <c r="AC523" s="3" t="s">
        <v>288</v>
      </c>
      <c r="AD523" s="3" t="s">
        <v>270</v>
      </c>
      <c r="AE523" s="3" t="s">
        <v>166</v>
      </c>
      <c r="AF523" s="3" t="s">
        <v>166</v>
      </c>
      <c r="AG523" s="3" t="s">
        <v>24</v>
      </c>
      <c r="AH523" s="3" t="s">
        <v>166</v>
      </c>
      <c r="AI523" s="3" t="s">
        <v>4890</v>
      </c>
      <c r="AJ523" s="3" t="s">
        <v>5198</v>
      </c>
      <c r="AK523" s="3" t="s">
        <v>5199</v>
      </c>
      <c r="AL523" s="3" t="s">
        <v>288</v>
      </c>
      <c r="AM523" s="3" t="s">
        <v>4909</v>
      </c>
      <c r="AN523" s="3" t="s">
        <v>4894</v>
      </c>
      <c r="AO523" s="3" t="s">
        <v>4895</v>
      </c>
      <c r="AP523" s="3" t="s">
        <v>279</v>
      </c>
      <c r="AQ523" s="4"/>
      <c r="AR523" s="4"/>
      <c r="AS523" s="3" t="s">
        <v>1050</v>
      </c>
      <c r="AT523" s="4"/>
      <c r="AU523" s="3" t="s">
        <v>166</v>
      </c>
      <c r="AV523" s="2">
        <v>0</v>
      </c>
      <c r="AW523" s="4"/>
      <c r="AX523" s="4"/>
      <c r="AY523" s="2">
        <v>0</v>
      </c>
      <c r="AZ523" s="2">
        <v>0</v>
      </c>
      <c r="BA523" s="8">
        <v>3.45</v>
      </c>
      <c r="BB523" s="3" t="s">
        <v>2618</v>
      </c>
      <c r="BC523" s="8">
        <v>0.5</v>
      </c>
    </row>
    <row r="524" ht="15" spans="1:55">
      <c r="A524" s="2">
        <v>523</v>
      </c>
      <c r="B524" s="3" t="s">
        <v>4885</v>
      </c>
      <c r="C524" s="3" t="s">
        <v>4886</v>
      </c>
      <c r="D524" s="3" t="s">
        <v>4887</v>
      </c>
      <c r="E524" s="3" t="s">
        <v>4935</v>
      </c>
      <c r="F524" s="3" t="s">
        <v>21</v>
      </c>
      <c r="G524" s="3" t="s">
        <v>4402</v>
      </c>
      <c r="H524" s="4"/>
      <c r="I524" s="3" t="s">
        <v>22</v>
      </c>
      <c r="J524" s="3" t="s">
        <v>4889</v>
      </c>
      <c r="K524" s="2">
        <v>300000</v>
      </c>
      <c r="L524" s="2">
        <v>0</v>
      </c>
      <c r="M524" s="5">
        <v>44642</v>
      </c>
      <c r="N524" s="5">
        <v>45738</v>
      </c>
      <c r="O524" s="6">
        <v>3.6</v>
      </c>
      <c r="P524" s="7">
        <v>31734.49</v>
      </c>
      <c r="Q524" s="2">
        <v>0</v>
      </c>
      <c r="R524" s="2">
        <v>0</v>
      </c>
      <c r="S524" s="2">
        <v>0</v>
      </c>
      <c r="T524" s="2">
        <v>0</v>
      </c>
      <c r="U524" s="2">
        <v>0</v>
      </c>
      <c r="V524" s="2">
        <v>0</v>
      </c>
      <c r="W524" s="2">
        <v>0</v>
      </c>
      <c r="X524" s="2">
        <v>0</v>
      </c>
      <c r="Y524" s="2">
        <v>0</v>
      </c>
      <c r="Z524" s="2">
        <v>0</v>
      </c>
      <c r="AA524" s="3" t="s">
        <v>279</v>
      </c>
      <c r="AB524" s="3" t="s">
        <v>279</v>
      </c>
      <c r="AC524" s="3" t="s">
        <v>2773</v>
      </c>
      <c r="AD524" s="3" t="s">
        <v>1333</v>
      </c>
      <c r="AE524" s="3" t="s">
        <v>24</v>
      </c>
      <c r="AF524" s="3" t="s">
        <v>166</v>
      </c>
      <c r="AG524" s="3" t="s">
        <v>24</v>
      </c>
      <c r="AH524" s="3" t="s">
        <v>166</v>
      </c>
      <c r="AI524" s="3" t="s">
        <v>4890</v>
      </c>
      <c r="AJ524" s="3" t="s">
        <v>5272</v>
      </c>
      <c r="AK524" s="3" t="s">
        <v>5273</v>
      </c>
      <c r="AL524" s="3" t="s">
        <v>2773</v>
      </c>
      <c r="AM524" s="3" t="s">
        <v>4893</v>
      </c>
      <c r="AN524" s="3" t="s">
        <v>4894</v>
      </c>
      <c r="AO524" s="3" t="s">
        <v>4895</v>
      </c>
      <c r="AP524" s="3" t="s">
        <v>279</v>
      </c>
      <c r="AQ524" s="4"/>
      <c r="AR524" s="4"/>
      <c r="AS524" s="3" t="s">
        <v>1050</v>
      </c>
      <c r="AT524" s="4"/>
      <c r="AU524" s="3" t="s">
        <v>166</v>
      </c>
      <c r="AV524" s="2">
        <v>0</v>
      </c>
      <c r="AW524" s="2">
        <v>0</v>
      </c>
      <c r="AX524" s="4"/>
      <c r="AY524" s="2">
        <v>0</v>
      </c>
      <c r="AZ524" s="2">
        <v>0</v>
      </c>
      <c r="BA524" s="8">
        <v>3.1</v>
      </c>
      <c r="BB524" s="3" t="s">
        <v>2618</v>
      </c>
      <c r="BC524" s="8">
        <v>0.5</v>
      </c>
    </row>
    <row r="525" ht="15" spans="1:55">
      <c r="A525" s="2">
        <v>524</v>
      </c>
      <c r="B525" s="3" t="s">
        <v>4885</v>
      </c>
      <c r="C525" s="3" t="s">
        <v>4886</v>
      </c>
      <c r="D525" s="3" t="s">
        <v>4887</v>
      </c>
      <c r="E525" s="3" t="s">
        <v>5009</v>
      </c>
      <c r="F525" s="3" t="s">
        <v>5570</v>
      </c>
      <c r="G525" s="3" t="s">
        <v>5571</v>
      </c>
      <c r="H525" s="4"/>
      <c r="I525" s="3" t="s">
        <v>6120</v>
      </c>
      <c r="J525" s="3" t="s">
        <v>4889</v>
      </c>
      <c r="K525" s="2">
        <v>2000000</v>
      </c>
      <c r="L525" s="2">
        <v>0</v>
      </c>
      <c r="M525" s="5">
        <v>44645</v>
      </c>
      <c r="N525" s="5">
        <v>45010</v>
      </c>
      <c r="O525" s="6">
        <v>4.2</v>
      </c>
      <c r="P525" s="2">
        <v>82233</v>
      </c>
      <c r="Q525" s="2">
        <v>0</v>
      </c>
      <c r="R525" s="2">
        <v>0</v>
      </c>
      <c r="S525" s="2">
        <v>0</v>
      </c>
      <c r="T525" s="2">
        <v>0</v>
      </c>
      <c r="U525" s="2">
        <v>0</v>
      </c>
      <c r="V525" s="2">
        <v>0</v>
      </c>
      <c r="W525" s="2">
        <v>0</v>
      </c>
      <c r="X525" s="2">
        <v>0</v>
      </c>
      <c r="Y525" s="2">
        <v>0</v>
      </c>
      <c r="Z525" s="2">
        <v>0</v>
      </c>
      <c r="AA525" s="3" t="s">
        <v>279</v>
      </c>
      <c r="AB525" s="3" t="s">
        <v>279</v>
      </c>
      <c r="AC525" s="3" t="s">
        <v>4921</v>
      </c>
      <c r="AD525" s="3" t="s">
        <v>270</v>
      </c>
      <c r="AE525" s="3" t="s">
        <v>166</v>
      </c>
      <c r="AF525" s="3" t="s">
        <v>166</v>
      </c>
      <c r="AG525" s="3" t="s">
        <v>24</v>
      </c>
      <c r="AH525" s="3" t="s">
        <v>166</v>
      </c>
      <c r="AI525" s="3" t="s">
        <v>4906</v>
      </c>
      <c r="AJ525" s="3" t="s">
        <v>6121</v>
      </c>
      <c r="AK525" s="3" t="s">
        <v>6122</v>
      </c>
      <c r="AL525" s="3" t="s">
        <v>4939</v>
      </c>
      <c r="AM525" s="3" t="s">
        <v>5669</v>
      </c>
      <c r="AN525" s="3" t="s">
        <v>4894</v>
      </c>
      <c r="AO525" s="3" t="s">
        <v>4910</v>
      </c>
      <c r="AP525" s="3" t="s">
        <v>279</v>
      </c>
      <c r="AQ525" s="4"/>
      <c r="AR525" s="4"/>
      <c r="AS525" s="3" t="s">
        <v>599</v>
      </c>
      <c r="AT525" s="4"/>
      <c r="AU525" s="3" t="s">
        <v>166</v>
      </c>
      <c r="AV525" s="2">
        <v>0</v>
      </c>
      <c r="AW525" s="4"/>
      <c r="AX525" s="4"/>
      <c r="AY525" s="2">
        <v>0</v>
      </c>
      <c r="AZ525" s="2">
        <v>0</v>
      </c>
      <c r="BA525" s="8">
        <v>3.7</v>
      </c>
      <c r="BB525" s="3" t="s">
        <v>268</v>
      </c>
      <c r="BC525" s="8">
        <v>0.5</v>
      </c>
    </row>
    <row r="526" ht="15" spans="1:55">
      <c r="A526" s="2">
        <v>525</v>
      </c>
      <c r="B526" s="3" t="s">
        <v>4885</v>
      </c>
      <c r="C526" s="3" t="s">
        <v>4886</v>
      </c>
      <c r="D526" s="3" t="s">
        <v>4887</v>
      </c>
      <c r="E526" s="3" t="s">
        <v>4902</v>
      </c>
      <c r="F526" s="3" t="s">
        <v>5589</v>
      </c>
      <c r="G526" s="3" t="s">
        <v>5590</v>
      </c>
      <c r="H526" s="4"/>
      <c r="I526" s="3" t="s">
        <v>6123</v>
      </c>
      <c r="J526" s="3" t="s">
        <v>4889</v>
      </c>
      <c r="K526" s="2">
        <v>1800000</v>
      </c>
      <c r="L526" s="2">
        <v>0</v>
      </c>
      <c r="M526" s="5">
        <v>44650</v>
      </c>
      <c r="N526" s="5">
        <v>45015</v>
      </c>
      <c r="O526" s="6">
        <v>6.5</v>
      </c>
      <c r="P526" s="7">
        <v>115169.89</v>
      </c>
      <c r="Q526" s="2">
        <v>0</v>
      </c>
      <c r="R526" s="2">
        <v>0</v>
      </c>
      <c r="S526" s="2">
        <v>0</v>
      </c>
      <c r="T526" s="2">
        <v>0</v>
      </c>
      <c r="U526" s="2">
        <v>0</v>
      </c>
      <c r="V526" s="2">
        <v>0</v>
      </c>
      <c r="W526" s="2">
        <v>0</v>
      </c>
      <c r="X526" s="2">
        <v>0</v>
      </c>
      <c r="Y526" s="2">
        <v>0</v>
      </c>
      <c r="Z526" s="2">
        <v>0</v>
      </c>
      <c r="AA526" s="3" t="s">
        <v>279</v>
      </c>
      <c r="AB526" s="3" t="s">
        <v>279</v>
      </c>
      <c r="AC526" s="3" t="s">
        <v>5332</v>
      </c>
      <c r="AD526" s="3" t="s">
        <v>1333</v>
      </c>
      <c r="AE526" s="3" t="s">
        <v>24</v>
      </c>
      <c r="AF526" s="3" t="s">
        <v>166</v>
      </c>
      <c r="AG526" s="3" t="s">
        <v>24</v>
      </c>
      <c r="AH526" s="3" t="s">
        <v>166</v>
      </c>
      <c r="AI526" s="3" t="s">
        <v>4906</v>
      </c>
      <c r="AJ526" s="3" t="s">
        <v>5592</v>
      </c>
      <c r="AK526" s="3" t="s">
        <v>5593</v>
      </c>
      <c r="AL526" s="3" t="s">
        <v>288</v>
      </c>
      <c r="AM526" s="3" t="s">
        <v>4909</v>
      </c>
      <c r="AN526" s="3" t="s">
        <v>4894</v>
      </c>
      <c r="AO526" s="3" t="s">
        <v>4910</v>
      </c>
      <c r="AP526" s="3" t="s">
        <v>279</v>
      </c>
      <c r="AQ526" s="4"/>
      <c r="AR526" s="4"/>
      <c r="AS526" s="3" t="s">
        <v>1050</v>
      </c>
      <c r="AT526" s="4"/>
      <c r="AU526" s="3" t="s">
        <v>166</v>
      </c>
      <c r="AV526" s="2">
        <v>0</v>
      </c>
      <c r="AW526" s="4"/>
      <c r="AX526" s="4"/>
      <c r="AY526" s="2">
        <v>0</v>
      </c>
      <c r="AZ526" s="2">
        <v>0</v>
      </c>
      <c r="BA526" s="8">
        <v>3.7</v>
      </c>
      <c r="BB526" s="3" t="s">
        <v>268</v>
      </c>
      <c r="BC526" s="8">
        <v>2.8</v>
      </c>
    </row>
    <row r="527" ht="15" spans="1:55">
      <c r="A527" s="2">
        <v>526</v>
      </c>
      <c r="B527" s="3" t="s">
        <v>4885</v>
      </c>
      <c r="C527" s="3" t="s">
        <v>4886</v>
      </c>
      <c r="D527" s="3" t="s">
        <v>4887</v>
      </c>
      <c r="E527" s="3" t="s">
        <v>4902</v>
      </c>
      <c r="F527" s="3" t="s">
        <v>6124</v>
      </c>
      <c r="G527" s="3" t="s">
        <v>6125</v>
      </c>
      <c r="H527" s="4"/>
      <c r="I527" s="3" t="s">
        <v>6126</v>
      </c>
      <c r="J527" s="3" t="s">
        <v>4889</v>
      </c>
      <c r="K527" s="2">
        <v>1200000</v>
      </c>
      <c r="L527" s="2">
        <v>0</v>
      </c>
      <c r="M527" s="5">
        <v>44651</v>
      </c>
      <c r="N527" s="5">
        <v>45016</v>
      </c>
      <c r="O527" s="2">
        <v>5</v>
      </c>
      <c r="P527" s="7">
        <v>58414.56</v>
      </c>
      <c r="Q527" s="2">
        <v>0</v>
      </c>
      <c r="R527" s="2">
        <v>0</v>
      </c>
      <c r="S527" s="2">
        <v>0</v>
      </c>
      <c r="T527" s="2">
        <v>0</v>
      </c>
      <c r="U527" s="2">
        <v>0</v>
      </c>
      <c r="V527" s="2">
        <v>0</v>
      </c>
      <c r="W527" s="2">
        <v>0</v>
      </c>
      <c r="X527" s="2">
        <v>0</v>
      </c>
      <c r="Y527" s="2">
        <v>0</v>
      </c>
      <c r="Z527" s="2">
        <v>0</v>
      </c>
      <c r="AA527" s="3" t="s">
        <v>279</v>
      </c>
      <c r="AB527" s="3" t="s">
        <v>279</v>
      </c>
      <c r="AC527" s="3" t="s">
        <v>4939</v>
      </c>
      <c r="AD527" s="3" t="s">
        <v>1333</v>
      </c>
      <c r="AE527" s="3" t="s">
        <v>24</v>
      </c>
      <c r="AF527" s="3" t="s">
        <v>166</v>
      </c>
      <c r="AG527" s="3" t="s">
        <v>24</v>
      </c>
      <c r="AH527" s="3" t="s">
        <v>166</v>
      </c>
      <c r="AI527" s="3" t="s">
        <v>4906</v>
      </c>
      <c r="AJ527" s="3" t="s">
        <v>5397</v>
      </c>
      <c r="AK527" s="3" t="s">
        <v>5398</v>
      </c>
      <c r="AL527" s="3" t="s">
        <v>4939</v>
      </c>
      <c r="AM527" s="3" t="s">
        <v>272</v>
      </c>
      <c r="AN527" s="3" t="s">
        <v>4894</v>
      </c>
      <c r="AO527" s="3" t="s">
        <v>4910</v>
      </c>
      <c r="AP527" s="3" t="s">
        <v>279</v>
      </c>
      <c r="AQ527" s="4"/>
      <c r="AR527" s="4"/>
      <c r="AS527" s="3" t="s">
        <v>1050</v>
      </c>
      <c r="AT527" s="4"/>
      <c r="AU527" s="3" t="s">
        <v>166</v>
      </c>
      <c r="AV527" s="2">
        <v>0</v>
      </c>
      <c r="AW527" s="4"/>
      <c r="AX527" s="4"/>
      <c r="AY527" s="2">
        <v>0</v>
      </c>
      <c r="AZ527" s="2">
        <v>0</v>
      </c>
      <c r="BA527" s="8">
        <v>3.7</v>
      </c>
      <c r="BB527" s="3" t="s">
        <v>268</v>
      </c>
      <c r="BC527" s="8">
        <v>1.3</v>
      </c>
    </row>
    <row r="528" ht="15" spans="1:55">
      <c r="A528" s="2">
        <v>527</v>
      </c>
      <c r="B528" s="3" t="s">
        <v>4885</v>
      </c>
      <c r="C528" s="3" t="s">
        <v>4886</v>
      </c>
      <c r="D528" s="3" t="s">
        <v>4887</v>
      </c>
      <c r="E528" s="3" t="s">
        <v>4935</v>
      </c>
      <c r="F528" s="3" t="s">
        <v>6127</v>
      </c>
      <c r="G528" s="3" t="s">
        <v>6128</v>
      </c>
      <c r="H528" s="4"/>
      <c r="I528" s="3" t="s">
        <v>6129</v>
      </c>
      <c r="J528" s="3" t="s">
        <v>4889</v>
      </c>
      <c r="K528" s="2">
        <v>4000000</v>
      </c>
      <c r="L528" s="2">
        <v>0</v>
      </c>
      <c r="M528" s="5">
        <v>44651</v>
      </c>
      <c r="N528" s="5">
        <v>45382</v>
      </c>
      <c r="O528" s="6">
        <v>9.55</v>
      </c>
      <c r="P528" s="7">
        <v>403236.23</v>
      </c>
      <c r="Q528" s="2">
        <v>0</v>
      </c>
      <c r="R528" s="2">
        <v>0</v>
      </c>
      <c r="S528" s="2">
        <v>0</v>
      </c>
      <c r="T528" s="2">
        <v>0</v>
      </c>
      <c r="U528" s="2">
        <v>0</v>
      </c>
      <c r="V528" s="2">
        <v>0</v>
      </c>
      <c r="W528" s="2">
        <v>0</v>
      </c>
      <c r="X528" s="2">
        <v>0</v>
      </c>
      <c r="Y528" s="2">
        <v>0</v>
      </c>
      <c r="Z528" s="2">
        <v>0</v>
      </c>
      <c r="AA528" s="3" t="s">
        <v>279</v>
      </c>
      <c r="AB528" s="3" t="s">
        <v>279</v>
      </c>
      <c r="AC528" s="3" t="s">
        <v>4932</v>
      </c>
      <c r="AD528" s="3" t="s">
        <v>1333</v>
      </c>
      <c r="AE528" s="3" t="s">
        <v>24</v>
      </c>
      <c r="AF528" s="3" t="s">
        <v>166</v>
      </c>
      <c r="AG528" s="3" t="s">
        <v>24</v>
      </c>
      <c r="AH528" s="3" t="s">
        <v>166</v>
      </c>
      <c r="AI528" s="3" t="s">
        <v>5617</v>
      </c>
      <c r="AJ528" s="3" t="s">
        <v>5932</v>
      </c>
      <c r="AK528" s="3" t="s">
        <v>5933</v>
      </c>
      <c r="AL528" s="3" t="s">
        <v>288</v>
      </c>
      <c r="AM528" s="3" t="s">
        <v>4909</v>
      </c>
      <c r="AN528" s="3" t="s">
        <v>4894</v>
      </c>
      <c r="AO528" s="3" t="s">
        <v>4910</v>
      </c>
      <c r="AP528" s="3" t="s">
        <v>279</v>
      </c>
      <c r="AQ528" s="4"/>
      <c r="AR528" s="4"/>
      <c r="AS528" s="3" t="s">
        <v>1050</v>
      </c>
      <c r="AT528" s="4"/>
      <c r="AU528" s="3" t="s">
        <v>166</v>
      </c>
      <c r="AV528" s="2">
        <v>0</v>
      </c>
      <c r="AW528" s="4"/>
      <c r="AX528" s="4"/>
      <c r="AY528" s="2">
        <v>0</v>
      </c>
      <c r="AZ528" s="2">
        <v>0</v>
      </c>
      <c r="BA528" s="8">
        <v>3.65</v>
      </c>
      <c r="BB528" s="3" t="s">
        <v>2618</v>
      </c>
      <c r="BC528" s="8">
        <v>5.9</v>
      </c>
    </row>
    <row r="529" ht="15" spans="1:55">
      <c r="A529" s="2">
        <v>528</v>
      </c>
      <c r="B529" s="3" t="s">
        <v>4885</v>
      </c>
      <c r="C529" s="3" t="s">
        <v>4886</v>
      </c>
      <c r="D529" s="3" t="s">
        <v>4960</v>
      </c>
      <c r="E529" s="3" t="s">
        <v>4961</v>
      </c>
      <c r="F529" s="3" t="s">
        <v>6130</v>
      </c>
      <c r="G529" s="3" t="s">
        <v>6131</v>
      </c>
      <c r="H529" s="4"/>
      <c r="I529" s="3" t="s">
        <v>6132</v>
      </c>
      <c r="J529" s="3" t="s">
        <v>4889</v>
      </c>
      <c r="K529" s="2">
        <v>200000</v>
      </c>
      <c r="L529" s="2">
        <v>0</v>
      </c>
      <c r="M529" s="5">
        <v>44653</v>
      </c>
      <c r="N529" s="5">
        <v>48306</v>
      </c>
      <c r="O529" s="6">
        <v>7.65</v>
      </c>
      <c r="P529" s="7">
        <v>19906.28</v>
      </c>
      <c r="Q529" s="2">
        <v>0</v>
      </c>
      <c r="R529" s="2">
        <v>0</v>
      </c>
      <c r="S529" s="2">
        <v>0</v>
      </c>
      <c r="T529" s="2">
        <v>0</v>
      </c>
      <c r="U529" s="2">
        <v>0</v>
      </c>
      <c r="V529" s="2">
        <v>0</v>
      </c>
      <c r="W529" s="2">
        <v>0</v>
      </c>
      <c r="X529" s="2">
        <v>0</v>
      </c>
      <c r="Y529" s="2">
        <v>0</v>
      </c>
      <c r="Z529" s="2">
        <v>0</v>
      </c>
      <c r="AA529" s="3" t="s">
        <v>279</v>
      </c>
      <c r="AB529" s="3" t="s">
        <v>279</v>
      </c>
      <c r="AC529" s="3" t="s">
        <v>4950</v>
      </c>
      <c r="AD529" s="3" t="s">
        <v>1333</v>
      </c>
      <c r="AE529" s="3" t="s">
        <v>24</v>
      </c>
      <c r="AF529" s="3" t="s">
        <v>166</v>
      </c>
      <c r="AG529" s="3" t="s">
        <v>24</v>
      </c>
      <c r="AH529" s="3" t="s">
        <v>166</v>
      </c>
      <c r="AI529" s="3" t="s">
        <v>5082</v>
      </c>
      <c r="AJ529" s="3" t="s">
        <v>4983</v>
      </c>
      <c r="AK529" s="3" t="s">
        <v>4984</v>
      </c>
      <c r="AL529" s="3" t="s">
        <v>1566</v>
      </c>
      <c r="AM529" s="3" t="s">
        <v>4985</v>
      </c>
      <c r="AN529" s="3" t="s">
        <v>4894</v>
      </c>
      <c r="AO529" s="3" t="s">
        <v>4967</v>
      </c>
      <c r="AP529" s="3" t="s">
        <v>279</v>
      </c>
      <c r="AQ529" s="4"/>
      <c r="AR529" s="4"/>
      <c r="AS529" s="3" t="s">
        <v>1050</v>
      </c>
      <c r="AT529" s="4"/>
      <c r="AU529" s="3" t="s">
        <v>166</v>
      </c>
      <c r="AV529" s="2">
        <v>0</v>
      </c>
      <c r="AW529" s="4"/>
      <c r="AX529" s="4"/>
      <c r="AY529" s="2">
        <v>0</v>
      </c>
      <c r="AZ529" s="2">
        <v>0</v>
      </c>
      <c r="BA529" s="8">
        <v>4.3</v>
      </c>
      <c r="BB529" s="3" t="s">
        <v>2618</v>
      </c>
      <c r="BC529" s="8">
        <v>3.35</v>
      </c>
    </row>
    <row r="530" ht="15" spans="1:55">
      <c r="A530" s="2">
        <v>529</v>
      </c>
      <c r="B530" s="3" t="s">
        <v>4885</v>
      </c>
      <c r="C530" s="3" t="s">
        <v>4886</v>
      </c>
      <c r="D530" s="3" t="s">
        <v>4887</v>
      </c>
      <c r="E530" s="3" t="s">
        <v>5009</v>
      </c>
      <c r="F530" s="3" t="s">
        <v>5595</v>
      </c>
      <c r="G530" s="3" t="s">
        <v>5596</v>
      </c>
      <c r="H530" s="4"/>
      <c r="I530" s="3" t="s">
        <v>6133</v>
      </c>
      <c r="J530" s="3" t="s">
        <v>4889</v>
      </c>
      <c r="K530" s="2">
        <v>300000</v>
      </c>
      <c r="L530" s="2">
        <v>0</v>
      </c>
      <c r="M530" s="5">
        <v>44664</v>
      </c>
      <c r="N530" s="5">
        <v>45029</v>
      </c>
      <c r="O530" s="6">
        <v>5.5</v>
      </c>
      <c r="P530" s="7">
        <v>16241.91</v>
      </c>
      <c r="Q530" s="2">
        <v>0</v>
      </c>
      <c r="R530" s="2">
        <v>0</v>
      </c>
      <c r="S530" s="2">
        <v>0</v>
      </c>
      <c r="T530" s="2">
        <v>0</v>
      </c>
      <c r="U530" s="2">
        <v>0</v>
      </c>
      <c r="V530" s="2">
        <v>0</v>
      </c>
      <c r="W530" s="2">
        <v>0</v>
      </c>
      <c r="X530" s="2">
        <v>0</v>
      </c>
      <c r="Y530" s="2">
        <v>0</v>
      </c>
      <c r="Z530" s="2">
        <v>0</v>
      </c>
      <c r="AA530" s="3" t="s">
        <v>279</v>
      </c>
      <c r="AB530" s="3" t="s">
        <v>279</v>
      </c>
      <c r="AC530" s="3" t="s">
        <v>5252</v>
      </c>
      <c r="AD530" s="3" t="s">
        <v>270</v>
      </c>
      <c r="AE530" s="3" t="s">
        <v>166</v>
      </c>
      <c r="AF530" s="3" t="s">
        <v>166</v>
      </c>
      <c r="AG530" s="3" t="s">
        <v>24</v>
      </c>
      <c r="AH530" s="3" t="s">
        <v>166</v>
      </c>
      <c r="AI530" s="3" t="s">
        <v>4906</v>
      </c>
      <c r="AJ530" s="3" t="s">
        <v>5598</v>
      </c>
      <c r="AK530" s="3" t="s">
        <v>5599</v>
      </c>
      <c r="AL530" s="3" t="s">
        <v>5252</v>
      </c>
      <c r="AM530" s="3" t="s">
        <v>5600</v>
      </c>
      <c r="AN530" s="3" t="s">
        <v>4894</v>
      </c>
      <c r="AO530" s="3" t="s">
        <v>4910</v>
      </c>
      <c r="AP530" s="3" t="s">
        <v>279</v>
      </c>
      <c r="AQ530" s="4"/>
      <c r="AR530" s="4"/>
      <c r="AS530" s="3" t="s">
        <v>599</v>
      </c>
      <c r="AT530" s="4"/>
      <c r="AU530" s="3" t="s">
        <v>166</v>
      </c>
      <c r="AV530" s="2">
        <v>0</v>
      </c>
      <c r="AW530" s="4"/>
      <c r="AX530" s="4"/>
      <c r="AY530" s="2">
        <v>0</v>
      </c>
      <c r="AZ530" s="2">
        <v>0</v>
      </c>
      <c r="BA530" s="8">
        <v>3.7</v>
      </c>
      <c r="BB530" s="3" t="s">
        <v>268</v>
      </c>
      <c r="BC530" s="8">
        <v>1.8</v>
      </c>
    </row>
    <row r="531" ht="15" spans="1:55">
      <c r="A531" s="2">
        <v>530</v>
      </c>
      <c r="B531" s="3" t="s">
        <v>4885</v>
      </c>
      <c r="C531" s="3" t="s">
        <v>4886</v>
      </c>
      <c r="D531" s="3" t="s">
        <v>4960</v>
      </c>
      <c r="E531" s="3" t="s">
        <v>4961</v>
      </c>
      <c r="F531" s="3" t="s">
        <v>6134</v>
      </c>
      <c r="G531" s="3" t="s">
        <v>6135</v>
      </c>
      <c r="H531" s="4"/>
      <c r="I531" s="3" t="s">
        <v>6136</v>
      </c>
      <c r="J531" s="3" t="s">
        <v>4889</v>
      </c>
      <c r="K531" s="2">
        <v>600000</v>
      </c>
      <c r="L531" s="7">
        <v>465114.95</v>
      </c>
      <c r="M531" s="5">
        <v>44666</v>
      </c>
      <c r="N531" s="5">
        <v>48319</v>
      </c>
      <c r="O531" s="6">
        <v>6.2</v>
      </c>
      <c r="P531" s="7">
        <v>105454.46</v>
      </c>
      <c r="Q531" s="2">
        <v>0</v>
      </c>
      <c r="R531" s="2">
        <v>0</v>
      </c>
      <c r="S531" s="2">
        <v>0</v>
      </c>
      <c r="T531" s="2">
        <v>0</v>
      </c>
      <c r="U531" s="2">
        <v>0</v>
      </c>
      <c r="V531" s="2">
        <v>0</v>
      </c>
      <c r="W531" s="2">
        <v>0</v>
      </c>
      <c r="X531" s="2">
        <v>0</v>
      </c>
      <c r="Y531" s="2">
        <v>0</v>
      </c>
      <c r="Z531" s="2">
        <v>0</v>
      </c>
      <c r="AA531" s="3" t="s">
        <v>279</v>
      </c>
      <c r="AB531" s="3" t="s">
        <v>279</v>
      </c>
      <c r="AC531" s="3" t="s">
        <v>288</v>
      </c>
      <c r="AD531" s="3" t="s">
        <v>1333</v>
      </c>
      <c r="AE531" s="3" t="s">
        <v>24</v>
      </c>
      <c r="AF531" s="3" t="s">
        <v>166</v>
      </c>
      <c r="AG531" s="3" t="s">
        <v>24</v>
      </c>
      <c r="AH531" s="3" t="s">
        <v>166</v>
      </c>
      <c r="AI531" s="3" t="s">
        <v>5082</v>
      </c>
      <c r="AJ531" s="3" t="s">
        <v>4983</v>
      </c>
      <c r="AK531" s="3" t="s">
        <v>4984</v>
      </c>
      <c r="AL531" s="3" t="s">
        <v>1566</v>
      </c>
      <c r="AM531" s="3" t="s">
        <v>4985</v>
      </c>
      <c r="AN531" s="3" t="s">
        <v>4894</v>
      </c>
      <c r="AO531" s="3" t="s">
        <v>4967</v>
      </c>
      <c r="AP531" s="3" t="s">
        <v>279</v>
      </c>
      <c r="AQ531" s="4"/>
      <c r="AR531" s="4"/>
      <c r="AS531" s="3" t="s">
        <v>599</v>
      </c>
      <c r="AT531" s="4"/>
      <c r="AU531" s="3" t="s">
        <v>166</v>
      </c>
      <c r="AV531" s="2">
        <v>0</v>
      </c>
      <c r="AW531" s="4"/>
      <c r="AX531" s="4"/>
      <c r="AY531" s="2">
        <v>0</v>
      </c>
      <c r="AZ531" s="2">
        <v>0</v>
      </c>
      <c r="BA531" s="8">
        <v>3.6</v>
      </c>
      <c r="BB531" s="3" t="s">
        <v>2618</v>
      </c>
      <c r="BC531" s="8">
        <v>2.6</v>
      </c>
    </row>
    <row r="532" ht="15" spans="1:55">
      <c r="A532" s="2">
        <v>531</v>
      </c>
      <c r="B532" s="3" t="s">
        <v>4885</v>
      </c>
      <c r="C532" s="3" t="s">
        <v>4886</v>
      </c>
      <c r="D532" s="3" t="s">
        <v>4887</v>
      </c>
      <c r="E532" s="3" t="s">
        <v>4902</v>
      </c>
      <c r="F532" s="3" t="s">
        <v>4954</v>
      </c>
      <c r="G532" s="3" t="s">
        <v>4955</v>
      </c>
      <c r="H532" s="4"/>
      <c r="I532" s="3" t="s">
        <v>6137</v>
      </c>
      <c r="J532" s="3" t="s">
        <v>4889</v>
      </c>
      <c r="K532" s="2">
        <v>700000</v>
      </c>
      <c r="L532" s="2">
        <v>0</v>
      </c>
      <c r="M532" s="5">
        <v>44666</v>
      </c>
      <c r="N532" s="5">
        <v>45031</v>
      </c>
      <c r="O532" s="6">
        <v>5.5</v>
      </c>
      <c r="P532" s="7">
        <v>37897.79</v>
      </c>
      <c r="Q532" s="2">
        <v>0</v>
      </c>
      <c r="R532" s="2">
        <v>0</v>
      </c>
      <c r="S532" s="2">
        <v>0</v>
      </c>
      <c r="T532" s="2">
        <v>0</v>
      </c>
      <c r="U532" s="2">
        <v>0</v>
      </c>
      <c r="V532" s="2">
        <v>0</v>
      </c>
      <c r="W532" s="2">
        <v>0</v>
      </c>
      <c r="X532" s="2">
        <v>0</v>
      </c>
      <c r="Y532" s="2">
        <v>0</v>
      </c>
      <c r="Z532" s="2">
        <v>0</v>
      </c>
      <c r="AA532" s="3" t="s">
        <v>279</v>
      </c>
      <c r="AB532" s="3" t="s">
        <v>279</v>
      </c>
      <c r="AC532" s="3" t="s">
        <v>4900</v>
      </c>
      <c r="AD532" s="3" t="s">
        <v>1333</v>
      </c>
      <c r="AE532" s="3" t="s">
        <v>24</v>
      </c>
      <c r="AF532" s="3" t="s">
        <v>166</v>
      </c>
      <c r="AG532" s="3" t="s">
        <v>24</v>
      </c>
      <c r="AH532" s="3" t="s">
        <v>166</v>
      </c>
      <c r="AI532" s="3" t="s">
        <v>4906</v>
      </c>
      <c r="AJ532" s="3" t="s">
        <v>6138</v>
      </c>
      <c r="AK532" s="3" t="s">
        <v>6139</v>
      </c>
      <c r="AL532" s="3" t="s">
        <v>1566</v>
      </c>
      <c r="AM532" s="3" t="s">
        <v>4959</v>
      </c>
      <c r="AN532" s="3" t="s">
        <v>4894</v>
      </c>
      <c r="AO532" s="3" t="s">
        <v>4910</v>
      </c>
      <c r="AP532" s="3" t="s">
        <v>279</v>
      </c>
      <c r="AQ532" s="4"/>
      <c r="AR532" s="4"/>
      <c r="AS532" s="3" t="s">
        <v>599</v>
      </c>
      <c r="AT532" s="4"/>
      <c r="AU532" s="3" t="s">
        <v>166</v>
      </c>
      <c r="AV532" s="2">
        <v>0</v>
      </c>
      <c r="AW532" s="4"/>
      <c r="AX532" s="4"/>
      <c r="AY532" s="2">
        <v>0</v>
      </c>
      <c r="AZ532" s="2">
        <v>0</v>
      </c>
      <c r="BA532" s="8">
        <v>3.7</v>
      </c>
      <c r="BB532" s="3" t="s">
        <v>268</v>
      </c>
      <c r="BC532" s="8">
        <v>1.8</v>
      </c>
    </row>
    <row r="533" ht="15" spans="1:55">
      <c r="A533" s="2">
        <v>532</v>
      </c>
      <c r="B533" s="3" t="s">
        <v>4885</v>
      </c>
      <c r="C533" s="3" t="s">
        <v>4886</v>
      </c>
      <c r="D533" s="3" t="s">
        <v>4887</v>
      </c>
      <c r="E533" s="3" t="s">
        <v>4902</v>
      </c>
      <c r="F533" s="3" t="s">
        <v>1148</v>
      </c>
      <c r="G533" s="3" t="s">
        <v>1147</v>
      </c>
      <c r="H533" s="4"/>
      <c r="I533" s="3" t="s">
        <v>6140</v>
      </c>
      <c r="J533" s="3" t="s">
        <v>4889</v>
      </c>
      <c r="K533" s="2">
        <v>1800000</v>
      </c>
      <c r="L533" s="2">
        <v>0</v>
      </c>
      <c r="M533" s="5">
        <v>44935</v>
      </c>
      <c r="N533" s="5">
        <v>45300</v>
      </c>
      <c r="O533" s="2">
        <v>5</v>
      </c>
      <c r="P533" s="7">
        <v>99253.97</v>
      </c>
      <c r="Q533" s="2">
        <v>0</v>
      </c>
      <c r="R533" s="2">
        <v>0</v>
      </c>
      <c r="S533" s="2">
        <v>0</v>
      </c>
      <c r="T533" s="2">
        <v>0</v>
      </c>
      <c r="U533" s="2">
        <v>0</v>
      </c>
      <c r="V533" s="2">
        <v>0</v>
      </c>
      <c r="W533" s="2">
        <v>0</v>
      </c>
      <c r="X533" s="2">
        <v>0</v>
      </c>
      <c r="Y533" s="2">
        <v>0</v>
      </c>
      <c r="Z533" s="2">
        <v>0</v>
      </c>
      <c r="AA533" s="3" t="s">
        <v>4897</v>
      </c>
      <c r="AB533" s="3" t="s">
        <v>1646</v>
      </c>
      <c r="AC533" s="3" t="s">
        <v>288</v>
      </c>
      <c r="AD533" s="3" t="s">
        <v>1333</v>
      </c>
      <c r="AE533" s="3" t="s">
        <v>24</v>
      </c>
      <c r="AF533" s="3" t="s">
        <v>166</v>
      </c>
      <c r="AG533" s="3" t="s">
        <v>24</v>
      </c>
      <c r="AH533" s="3" t="s">
        <v>166</v>
      </c>
      <c r="AI533" s="3" t="s">
        <v>4906</v>
      </c>
      <c r="AJ533" s="3" t="s">
        <v>5124</v>
      </c>
      <c r="AK533" s="3" t="s">
        <v>5125</v>
      </c>
      <c r="AL533" s="3" t="s">
        <v>288</v>
      </c>
      <c r="AM533" s="3" t="s">
        <v>4909</v>
      </c>
      <c r="AN533" s="3" t="s">
        <v>4894</v>
      </c>
      <c r="AO533" s="3" t="s">
        <v>4910</v>
      </c>
      <c r="AP533" s="3" t="s">
        <v>279</v>
      </c>
      <c r="AQ533" s="4"/>
      <c r="AR533" s="4"/>
      <c r="AS533" s="3" t="s">
        <v>599</v>
      </c>
      <c r="AT533" s="4"/>
      <c r="AU533" s="3" t="s">
        <v>166</v>
      </c>
      <c r="AV533" s="2">
        <v>0</v>
      </c>
      <c r="AW533" s="4"/>
      <c r="AX533" s="4"/>
      <c r="AY533" s="2">
        <v>0</v>
      </c>
      <c r="AZ533" s="2">
        <v>0</v>
      </c>
      <c r="BA533" s="8">
        <v>3.65</v>
      </c>
      <c r="BB533" s="3" t="s">
        <v>268</v>
      </c>
      <c r="BC533" s="8">
        <v>1.35</v>
      </c>
    </row>
    <row r="534" ht="15" spans="1:55">
      <c r="A534" s="2">
        <v>533</v>
      </c>
      <c r="B534" s="3" t="s">
        <v>4885</v>
      </c>
      <c r="C534" s="3" t="s">
        <v>4886</v>
      </c>
      <c r="D534" s="3" t="s">
        <v>4887</v>
      </c>
      <c r="E534" s="3" t="s">
        <v>4935</v>
      </c>
      <c r="F534" s="3" t="s">
        <v>1837</v>
      </c>
      <c r="G534" s="3" t="s">
        <v>1836</v>
      </c>
      <c r="H534" s="4"/>
      <c r="I534" s="3" t="s">
        <v>6141</v>
      </c>
      <c r="J534" s="3" t="s">
        <v>4889</v>
      </c>
      <c r="K534" s="2">
        <v>300000</v>
      </c>
      <c r="L534" s="2">
        <v>0</v>
      </c>
      <c r="M534" s="5">
        <v>44939</v>
      </c>
      <c r="N534" s="5">
        <v>46035</v>
      </c>
      <c r="O534" s="6">
        <v>3.95</v>
      </c>
      <c r="P534" s="7">
        <v>14220.48</v>
      </c>
      <c r="Q534" s="2">
        <v>0</v>
      </c>
      <c r="R534" s="2">
        <v>0</v>
      </c>
      <c r="S534" s="2">
        <v>0</v>
      </c>
      <c r="T534" s="2">
        <v>0</v>
      </c>
      <c r="U534" s="2">
        <v>0</v>
      </c>
      <c r="V534" s="2">
        <v>0</v>
      </c>
      <c r="W534" s="2">
        <v>0</v>
      </c>
      <c r="X534" s="2">
        <v>0</v>
      </c>
      <c r="Y534" s="2">
        <v>0</v>
      </c>
      <c r="Z534" s="2">
        <v>0</v>
      </c>
      <c r="AA534" s="3" t="s">
        <v>279</v>
      </c>
      <c r="AB534" s="3" t="s">
        <v>279</v>
      </c>
      <c r="AC534" s="3" t="s">
        <v>4939</v>
      </c>
      <c r="AD534" s="3" t="s">
        <v>1333</v>
      </c>
      <c r="AE534" s="3" t="s">
        <v>24</v>
      </c>
      <c r="AF534" s="3" t="s">
        <v>166</v>
      </c>
      <c r="AG534" s="3" t="s">
        <v>24</v>
      </c>
      <c r="AH534" s="3" t="s">
        <v>166</v>
      </c>
      <c r="AI534" s="3" t="s">
        <v>4890</v>
      </c>
      <c r="AJ534" s="3" t="s">
        <v>5355</v>
      </c>
      <c r="AK534" s="3" t="s">
        <v>5356</v>
      </c>
      <c r="AL534" s="3" t="s">
        <v>4939</v>
      </c>
      <c r="AM534" s="3" t="s">
        <v>272</v>
      </c>
      <c r="AN534" s="3" t="s">
        <v>4894</v>
      </c>
      <c r="AO534" s="3" t="s">
        <v>4895</v>
      </c>
      <c r="AP534" s="3" t="s">
        <v>279</v>
      </c>
      <c r="AQ534" s="4"/>
      <c r="AR534" s="4"/>
      <c r="AS534" s="3" t="s">
        <v>1050</v>
      </c>
      <c r="AT534" s="4"/>
      <c r="AU534" s="3" t="s">
        <v>166</v>
      </c>
      <c r="AV534" s="2">
        <v>0</v>
      </c>
      <c r="AW534" s="4"/>
      <c r="AX534" s="4"/>
      <c r="AY534" s="2">
        <v>0</v>
      </c>
      <c r="AZ534" s="2">
        <v>0</v>
      </c>
      <c r="BA534" s="8">
        <v>3.45</v>
      </c>
      <c r="BB534" s="3" t="s">
        <v>2618</v>
      </c>
      <c r="BC534" s="8">
        <v>0.5</v>
      </c>
    </row>
    <row r="535" ht="15" spans="1:55">
      <c r="A535" s="2">
        <v>534</v>
      </c>
      <c r="B535" s="3" t="s">
        <v>4885</v>
      </c>
      <c r="C535" s="3" t="s">
        <v>4886</v>
      </c>
      <c r="D535" s="3" t="s">
        <v>4887</v>
      </c>
      <c r="E535" s="3" t="s">
        <v>4888</v>
      </c>
      <c r="F535" s="3" t="s">
        <v>6142</v>
      </c>
      <c r="G535" s="3" t="s">
        <v>6143</v>
      </c>
      <c r="H535" s="4"/>
      <c r="I535" s="3" t="s">
        <v>6144</v>
      </c>
      <c r="J535" s="3" t="s">
        <v>4889</v>
      </c>
      <c r="K535" s="2">
        <v>300000</v>
      </c>
      <c r="L535" s="7">
        <v>86963.02</v>
      </c>
      <c r="M535" s="5">
        <v>44939</v>
      </c>
      <c r="N535" s="5">
        <v>46035</v>
      </c>
      <c r="O535" s="6">
        <v>3.6</v>
      </c>
      <c r="P535" s="7">
        <v>17086.04</v>
      </c>
      <c r="Q535" s="2">
        <v>0</v>
      </c>
      <c r="R535" s="2">
        <v>0</v>
      </c>
      <c r="S535" s="2">
        <v>0</v>
      </c>
      <c r="T535" s="2">
        <v>0</v>
      </c>
      <c r="U535" s="2">
        <v>0</v>
      </c>
      <c r="V535" s="2">
        <v>0</v>
      </c>
      <c r="W535" s="2">
        <v>0</v>
      </c>
      <c r="X535" s="2">
        <v>0</v>
      </c>
      <c r="Y535" s="2">
        <v>0</v>
      </c>
      <c r="Z535" s="2">
        <v>0</v>
      </c>
      <c r="AA535" s="3" t="s">
        <v>279</v>
      </c>
      <c r="AB535" s="3" t="s">
        <v>279</v>
      </c>
      <c r="AC535" s="3" t="s">
        <v>288</v>
      </c>
      <c r="AD535" s="3" t="s">
        <v>270</v>
      </c>
      <c r="AE535" s="3" t="s">
        <v>166</v>
      </c>
      <c r="AF535" s="3" t="s">
        <v>166</v>
      </c>
      <c r="AG535" s="3" t="s">
        <v>24</v>
      </c>
      <c r="AH535" s="3" t="s">
        <v>166</v>
      </c>
      <c r="AI535" s="3" t="s">
        <v>4890</v>
      </c>
      <c r="AJ535" s="3" t="s">
        <v>4907</v>
      </c>
      <c r="AK535" s="3" t="s">
        <v>4908</v>
      </c>
      <c r="AL535" s="3" t="s">
        <v>288</v>
      </c>
      <c r="AM535" s="3" t="s">
        <v>4909</v>
      </c>
      <c r="AN535" s="3" t="s">
        <v>4894</v>
      </c>
      <c r="AO535" s="3" t="s">
        <v>4895</v>
      </c>
      <c r="AP535" s="3" t="s">
        <v>279</v>
      </c>
      <c r="AQ535" s="4"/>
      <c r="AR535" s="4"/>
      <c r="AS535" s="3" t="s">
        <v>599</v>
      </c>
      <c r="AT535" s="4"/>
      <c r="AU535" s="3" t="s">
        <v>166</v>
      </c>
      <c r="AV535" s="2">
        <v>0</v>
      </c>
      <c r="AW535" s="4"/>
      <c r="AX535" s="4"/>
      <c r="AY535" s="2">
        <v>0</v>
      </c>
      <c r="AZ535" s="2">
        <v>0</v>
      </c>
      <c r="BA535" s="8">
        <v>3.1</v>
      </c>
      <c r="BB535" s="3" t="s">
        <v>2618</v>
      </c>
      <c r="BC535" s="8">
        <v>0.5</v>
      </c>
    </row>
    <row r="536" ht="15" spans="1:55">
      <c r="A536" s="2">
        <v>535</v>
      </c>
      <c r="B536" s="3" t="s">
        <v>4885</v>
      </c>
      <c r="C536" s="3" t="s">
        <v>4886</v>
      </c>
      <c r="D536" s="3" t="s">
        <v>4887</v>
      </c>
      <c r="E536" s="3" t="s">
        <v>4902</v>
      </c>
      <c r="F536" s="3" t="s">
        <v>6096</v>
      </c>
      <c r="G536" s="3" t="s">
        <v>6097</v>
      </c>
      <c r="H536" s="4"/>
      <c r="I536" s="3" t="s">
        <v>6145</v>
      </c>
      <c r="J536" s="3" t="s">
        <v>4889</v>
      </c>
      <c r="K536" s="2">
        <v>600000</v>
      </c>
      <c r="L536" s="2">
        <v>0</v>
      </c>
      <c r="M536" s="5">
        <v>44942</v>
      </c>
      <c r="N536" s="5">
        <v>45307</v>
      </c>
      <c r="O536" s="2">
        <v>5</v>
      </c>
      <c r="P536" s="7">
        <v>29449.81</v>
      </c>
      <c r="Q536" s="2">
        <v>0</v>
      </c>
      <c r="R536" s="2">
        <v>0</v>
      </c>
      <c r="S536" s="2">
        <v>0</v>
      </c>
      <c r="T536" s="2">
        <v>0</v>
      </c>
      <c r="U536" s="2">
        <v>0</v>
      </c>
      <c r="V536" s="2">
        <v>0</v>
      </c>
      <c r="W536" s="2">
        <v>0</v>
      </c>
      <c r="X536" s="2">
        <v>0</v>
      </c>
      <c r="Y536" s="2">
        <v>0</v>
      </c>
      <c r="Z536" s="2">
        <v>0</v>
      </c>
      <c r="AA536" s="3" t="s">
        <v>279</v>
      </c>
      <c r="AB536" s="3" t="s">
        <v>279</v>
      </c>
      <c r="AC536" s="3" t="s">
        <v>5886</v>
      </c>
      <c r="AD536" s="3" t="s">
        <v>1333</v>
      </c>
      <c r="AE536" s="3" t="s">
        <v>24</v>
      </c>
      <c r="AF536" s="3" t="s">
        <v>166</v>
      </c>
      <c r="AG536" s="3" t="s">
        <v>166</v>
      </c>
      <c r="AH536" s="3" t="s">
        <v>166</v>
      </c>
      <c r="AI536" s="3" t="s">
        <v>4906</v>
      </c>
      <c r="AJ536" s="3" t="s">
        <v>5682</v>
      </c>
      <c r="AK536" s="3" t="s">
        <v>5683</v>
      </c>
      <c r="AL536" s="3" t="s">
        <v>288</v>
      </c>
      <c r="AM536" s="3" t="s">
        <v>4928</v>
      </c>
      <c r="AN536" s="3" t="s">
        <v>4894</v>
      </c>
      <c r="AO536" s="3" t="s">
        <v>4910</v>
      </c>
      <c r="AP536" s="3" t="s">
        <v>279</v>
      </c>
      <c r="AQ536" s="4"/>
      <c r="AR536" s="4"/>
      <c r="AS536" s="3" t="s">
        <v>1050</v>
      </c>
      <c r="AT536" s="4"/>
      <c r="AU536" s="3" t="s">
        <v>166</v>
      </c>
      <c r="AV536" s="2">
        <v>0</v>
      </c>
      <c r="AW536" s="4"/>
      <c r="AX536" s="4"/>
      <c r="AY536" s="2">
        <v>0</v>
      </c>
      <c r="AZ536" s="2">
        <v>0</v>
      </c>
      <c r="BA536" s="8">
        <v>3.65</v>
      </c>
      <c r="BB536" s="3" t="s">
        <v>268</v>
      </c>
      <c r="BC536" s="8">
        <v>1.35</v>
      </c>
    </row>
    <row r="537" ht="15" spans="1:55">
      <c r="A537" s="2">
        <v>536</v>
      </c>
      <c r="B537" s="3" t="s">
        <v>4885</v>
      </c>
      <c r="C537" s="3" t="s">
        <v>4886</v>
      </c>
      <c r="D537" s="3" t="s">
        <v>4887</v>
      </c>
      <c r="E537" s="3" t="s">
        <v>4902</v>
      </c>
      <c r="F537" s="3" t="s">
        <v>5519</v>
      </c>
      <c r="G537" s="3" t="s">
        <v>5520</v>
      </c>
      <c r="H537" s="4"/>
      <c r="I537" s="3" t="s">
        <v>6146</v>
      </c>
      <c r="J537" s="3" t="s">
        <v>4889</v>
      </c>
      <c r="K537" s="2">
        <v>600000</v>
      </c>
      <c r="L537" s="2">
        <v>0</v>
      </c>
      <c r="M537" s="5">
        <v>44944</v>
      </c>
      <c r="N537" s="5">
        <v>45309</v>
      </c>
      <c r="O537" s="6">
        <v>5.85</v>
      </c>
      <c r="P537" s="7">
        <v>34551.01</v>
      </c>
      <c r="Q537" s="2">
        <v>0</v>
      </c>
      <c r="R537" s="2">
        <v>0</v>
      </c>
      <c r="S537" s="2">
        <v>0</v>
      </c>
      <c r="T537" s="2">
        <v>0</v>
      </c>
      <c r="U537" s="2">
        <v>0</v>
      </c>
      <c r="V537" s="2">
        <v>0</v>
      </c>
      <c r="W537" s="2">
        <v>0</v>
      </c>
      <c r="X537" s="2">
        <v>0</v>
      </c>
      <c r="Y537" s="2">
        <v>0</v>
      </c>
      <c r="Z537" s="2">
        <v>0</v>
      </c>
      <c r="AA537" s="3" t="s">
        <v>279</v>
      </c>
      <c r="AB537" s="3" t="s">
        <v>279</v>
      </c>
      <c r="AC537" s="3" t="s">
        <v>5252</v>
      </c>
      <c r="AD537" s="3" t="s">
        <v>1333</v>
      </c>
      <c r="AE537" s="3" t="s">
        <v>24</v>
      </c>
      <c r="AF537" s="3" t="s">
        <v>166</v>
      </c>
      <c r="AG537" s="3" t="s">
        <v>24</v>
      </c>
      <c r="AH537" s="3" t="s">
        <v>166</v>
      </c>
      <c r="AI537" s="3" t="s">
        <v>4906</v>
      </c>
      <c r="AJ537" s="3" t="s">
        <v>5005</v>
      </c>
      <c r="AK537" s="3" t="s">
        <v>5006</v>
      </c>
      <c r="AL537" s="3" t="s">
        <v>288</v>
      </c>
      <c r="AM537" s="3" t="s">
        <v>4909</v>
      </c>
      <c r="AN537" s="3" t="s">
        <v>4894</v>
      </c>
      <c r="AO537" s="3" t="s">
        <v>4910</v>
      </c>
      <c r="AP537" s="3" t="s">
        <v>279</v>
      </c>
      <c r="AQ537" s="4"/>
      <c r="AR537" s="4"/>
      <c r="AS537" s="3" t="s">
        <v>1050</v>
      </c>
      <c r="AT537" s="4"/>
      <c r="AU537" s="3" t="s">
        <v>166</v>
      </c>
      <c r="AV537" s="2">
        <v>0</v>
      </c>
      <c r="AW537" s="4"/>
      <c r="AX537" s="4"/>
      <c r="AY537" s="2">
        <v>0</v>
      </c>
      <c r="AZ537" s="2">
        <v>0</v>
      </c>
      <c r="BA537" s="8">
        <v>3.65</v>
      </c>
      <c r="BB537" s="3" t="s">
        <v>268</v>
      </c>
      <c r="BC537" s="8">
        <v>2.2</v>
      </c>
    </row>
    <row r="538" ht="15" spans="1:55">
      <c r="A538" s="2">
        <v>537</v>
      </c>
      <c r="B538" s="3" t="s">
        <v>4885</v>
      </c>
      <c r="C538" s="3" t="s">
        <v>4886</v>
      </c>
      <c r="D538" s="3" t="s">
        <v>4887</v>
      </c>
      <c r="E538" s="3" t="s">
        <v>4935</v>
      </c>
      <c r="F538" s="3" t="s">
        <v>5536</v>
      </c>
      <c r="G538" s="3" t="s">
        <v>5537</v>
      </c>
      <c r="H538" s="4"/>
      <c r="I538" s="3" t="s">
        <v>6147</v>
      </c>
      <c r="J538" s="3" t="s">
        <v>4889</v>
      </c>
      <c r="K538" s="2">
        <v>600000</v>
      </c>
      <c r="L538" s="7">
        <v>177596.56</v>
      </c>
      <c r="M538" s="5">
        <v>44945</v>
      </c>
      <c r="N538" s="5">
        <v>46041</v>
      </c>
      <c r="O538" s="6">
        <v>5.6</v>
      </c>
      <c r="P538" s="7">
        <v>51007.94</v>
      </c>
      <c r="Q538" s="2">
        <v>0</v>
      </c>
      <c r="R538" s="2">
        <v>0</v>
      </c>
      <c r="S538" s="2">
        <v>0</v>
      </c>
      <c r="T538" s="2">
        <v>0</v>
      </c>
      <c r="U538" s="2">
        <v>0</v>
      </c>
      <c r="V538" s="2">
        <v>0</v>
      </c>
      <c r="W538" s="2">
        <v>0</v>
      </c>
      <c r="X538" s="2">
        <v>0</v>
      </c>
      <c r="Y538" s="2">
        <v>0</v>
      </c>
      <c r="Z538" s="2">
        <v>0</v>
      </c>
      <c r="AA538" s="3" t="s">
        <v>279</v>
      </c>
      <c r="AB538" s="3" t="s">
        <v>279</v>
      </c>
      <c r="AC538" s="3" t="s">
        <v>288</v>
      </c>
      <c r="AD538" s="3" t="s">
        <v>1333</v>
      </c>
      <c r="AE538" s="3" t="s">
        <v>24</v>
      </c>
      <c r="AF538" s="3" t="s">
        <v>166</v>
      </c>
      <c r="AG538" s="3" t="s">
        <v>24</v>
      </c>
      <c r="AH538" s="3" t="s">
        <v>166</v>
      </c>
      <c r="AI538" s="3" t="s">
        <v>4890</v>
      </c>
      <c r="AJ538" s="3" t="s">
        <v>5435</v>
      </c>
      <c r="AK538" s="3" t="s">
        <v>5436</v>
      </c>
      <c r="AL538" s="3" t="s">
        <v>288</v>
      </c>
      <c r="AM538" s="3" t="s">
        <v>4909</v>
      </c>
      <c r="AN538" s="3" t="s">
        <v>4894</v>
      </c>
      <c r="AO538" s="3" t="s">
        <v>4910</v>
      </c>
      <c r="AP538" s="3" t="s">
        <v>279</v>
      </c>
      <c r="AQ538" s="4"/>
      <c r="AR538" s="4"/>
      <c r="AS538" s="3" t="s">
        <v>1050</v>
      </c>
      <c r="AT538" s="4"/>
      <c r="AU538" s="3" t="s">
        <v>166</v>
      </c>
      <c r="AV538" s="2">
        <v>0</v>
      </c>
      <c r="AW538" s="4"/>
      <c r="AX538" s="4"/>
      <c r="AY538" s="2">
        <v>0</v>
      </c>
      <c r="AZ538" s="2">
        <v>0</v>
      </c>
      <c r="BA538" s="8">
        <v>3.1</v>
      </c>
      <c r="BB538" s="3" t="s">
        <v>2618</v>
      </c>
      <c r="BC538" s="8">
        <v>2.5</v>
      </c>
    </row>
    <row r="539" ht="15" spans="1:55">
      <c r="A539" s="2">
        <v>538</v>
      </c>
      <c r="B539" s="3" t="s">
        <v>4885</v>
      </c>
      <c r="C539" s="3" t="s">
        <v>4886</v>
      </c>
      <c r="D539" s="3" t="s">
        <v>4887</v>
      </c>
      <c r="E539" s="3" t="s">
        <v>4902</v>
      </c>
      <c r="F539" s="3" t="s">
        <v>5536</v>
      </c>
      <c r="G539" s="3" t="s">
        <v>5537</v>
      </c>
      <c r="H539" s="4"/>
      <c r="I539" s="3" t="s">
        <v>6148</v>
      </c>
      <c r="J539" s="3" t="s">
        <v>4889</v>
      </c>
      <c r="K539" s="2">
        <v>400000</v>
      </c>
      <c r="L539" s="2">
        <v>0</v>
      </c>
      <c r="M539" s="5">
        <v>44945</v>
      </c>
      <c r="N539" s="5">
        <v>45310</v>
      </c>
      <c r="O539" s="6">
        <v>5.85</v>
      </c>
      <c r="P539" s="7">
        <v>23033.96</v>
      </c>
      <c r="Q539" s="2">
        <v>0</v>
      </c>
      <c r="R539" s="2">
        <v>0</v>
      </c>
      <c r="S539" s="2">
        <v>0</v>
      </c>
      <c r="T539" s="2">
        <v>0</v>
      </c>
      <c r="U539" s="2">
        <v>0</v>
      </c>
      <c r="V539" s="2">
        <v>0</v>
      </c>
      <c r="W539" s="2">
        <v>0</v>
      </c>
      <c r="X539" s="2">
        <v>0</v>
      </c>
      <c r="Y539" s="2">
        <v>0</v>
      </c>
      <c r="Z539" s="2">
        <v>0</v>
      </c>
      <c r="AA539" s="3" t="s">
        <v>279</v>
      </c>
      <c r="AB539" s="3" t="s">
        <v>279</v>
      </c>
      <c r="AC539" s="3" t="s">
        <v>288</v>
      </c>
      <c r="AD539" s="3" t="s">
        <v>1333</v>
      </c>
      <c r="AE539" s="3" t="s">
        <v>24</v>
      </c>
      <c r="AF539" s="3" t="s">
        <v>166</v>
      </c>
      <c r="AG539" s="3" t="s">
        <v>24</v>
      </c>
      <c r="AH539" s="3" t="s">
        <v>166</v>
      </c>
      <c r="AI539" s="3" t="s">
        <v>4906</v>
      </c>
      <c r="AJ539" s="3" t="s">
        <v>5435</v>
      </c>
      <c r="AK539" s="3" t="s">
        <v>5436</v>
      </c>
      <c r="AL539" s="3" t="s">
        <v>288</v>
      </c>
      <c r="AM539" s="3" t="s">
        <v>4909</v>
      </c>
      <c r="AN539" s="3" t="s">
        <v>4894</v>
      </c>
      <c r="AO539" s="3" t="s">
        <v>4910</v>
      </c>
      <c r="AP539" s="3" t="s">
        <v>279</v>
      </c>
      <c r="AQ539" s="4"/>
      <c r="AR539" s="4"/>
      <c r="AS539" s="3" t="s">
        <v>1050</v>
      </c>
      <c r="AT539" s="4"/>
      <c r="AU539" s="3" t="s">
        <v>166</v>
      </c>
      <c r="AV539" s="2">
        <v>0</v>
      </c>
      <c r="AW539" s="4"/>
      <c r="AX539" s="4"/>
      <c r="AY539" s="2">
        <v>0</v>
      </c>
      <c r="AZ539" s="2">
        <v>0</v>
      </c>
      <c r="BA539" s="8">
        <v>3.65</v>
      </c>
      <c r="BB539" s="3" t="s">
        <v>268</v>
      </c>
      <c r="BC539" s="8">
        <v>2.2</v>
      </c>
    </row>
    <row r="540" ht="15" spans="1:55">
      <c r="A540" s="2">
        <v>539</v>
      </c>
      <c r="B540" s="3" t="s">
        <v>4885</v>
      </c>
      <c r="C540" s="3" t="s">
        <v>4886</v>
      </c>
      <c r="D540" s="3" t="s">
        <v>4887</v>
      </c>
      <c r="E540" s="3" t="s">
        <v>4935</v>
      </c>
      <c r="F540" s="3" t="s">
        <v>5921</v>
      </c>
      <c r="G540" s="3" t="s">
        <v>5922</v>
      </c>
      <c r="H540" s="4"/>
      <c r="I540" s="3" t="s">
        <v>6149</v>
      </c>
      <c r="J540" s="3" t="s">
        <v>4889</v>
      </c>
      <c r="K540" s="2">
        <v>500000</v>
      </c>
      <c r="L540" s="7">
        <v>299377.15</v>
      </c>
      <c r="M540" s="5">
        <v>44945</v>
      </c>
      <c r="N540" s="5">
        <v>46771</v>
      </c>
      <c r="O540" s="6">
        <v>4.9</v>
      </c>
      <c r="P540" s="7">
        <v>45376.79</v>
      </c>
      <c r="Q540" s="2">
        <v>0</v>
      </c>
      <c r="R540" s="2">
        <v>0</v>
      </c>
      <c r="S540" s="2">
        <v>0</v>
      </c>
      <c r="T540" s="2">
        <v>0</v>
      </c>
      <c r="U540" s="2">
        <v>0</v>
      </c>
      <c r="V540" s="2">
        <v>0</v>
      </c>
      <c r="W540" s="2">
        <v>0</v>
      </c>
      <c r="X540" s="2">
        <v>0</v>
      </c>
      <c r="Y540" s="2">
        <v>0</v>
      </c>
      <c r="Z540" s="2">
        <v>0</v>
      </c>
      <c r="AA540" s="3" t="s">
        <v>279</v>
      </c>
      <c r="AB540" s="3" t="s">
        <v>279</v>
      </c>
      <c r="AC540" s="3" t="s">
        <v>288</v>
      </c>
      <c r="AD540" s="3" t="s">
        <v>1333</v>
      </c>
      <c r="AE540" s="3" t="s">
        <v>24</v>
      </c>
      <c r="AF540" s="3" t="s">
        <v>166</v>
      </c>
      <c r="AG540" s="3" t="s">
        <v>24</v>
      </c>
      <c r="AH540" s="3" t="s">
        <v>166</v>
      </c>
      <c r="AI540" s="3" t="s">
        <v>4982</v>
      </c>
      <c r="AJ540" s="3" t="s">
        <v>5200</v>
      </c>
      <c r="AK540" s="3" t="s">
        <v>5201</v>
      </c>
      <c r="AL540" s="3" t="s">
        <v>288</v>
      </c>
      <c r="AM540" s="3" t="s">
        <v>4928</v>
      </c>
      <c r="AN540" s="3" t="s">
        <v>4894</v>
      </c>
      <c r="AO540" s="3" t="s">
        <v>4910</v>
      </c>
      <c r="AP540" s="3" t="s">
        <v>279</v>
      </c>
      <c r="AQ540" s="4"/>
      <c r="AR540" s="4"/>
      <c r="AS540" s="3" t="s">
        <v>1050</v>
      </c>
      <c r="AT540" s="4"/>
      <c r="AU540" s="3" t="s">
        <v>166</v>
      </c>
      <c r="AV540" s="2">
        <v>0</v>
      </c>
      <c r="AW540" s="2">
        <v>0</v>
      </c>
      <c r="AX540" s="4"/>
      <c r="AY540" s="2">
        <v>0</v>
      </c>
      <c r="AZ540" s="2">
        <v>0</v>
      </c>
      <c r="BA540" s="8">
        <v>3.1</v>
      </c>
      <c r="BB540" s="3" t="s">
        <v>2618</v>
      </c>
      <c r="BC540" s="8">
        <v>1.8</v>
      </c>
    </row>
    <row r="541" ht="15" spans="1:55">
      <c r="A541" s="2">
        <v>540</v>
      </c>
      <c r="B541" s="3" t="s">
        <v>4885</v>
      </c>
      <c r="C541" s="3" t="s">
        <v>4886</v>
      </c>
      <c r="D541" s="3" t="s">
        <v>4887</v>
      </c>
      <c r="E541" s="3" t="s">
        <v>4888</v>
      </c>
      <c r="F541" s="3" t="s">
        <v>2915</v>
      </c>
      <c r="G541" s="3" t="s">
        <v>6150</v>
      </c>
      <c r="H541" s="4"/>
      <c r="I541" s="3" t="s">
        <v>6151</v>
      </c>
      <c r="J541" s="3" t="s">
        <v>4889</v>
      </c>
      <c r="K541" s="2">
        <v>300000</v>
      </c>
      <c r="L541" s="2">
        <v>250000</v>
      </c>
      <c r="M541" s="5">
        <v>44966</v>
      </c>
      <c r="N541" s="5">
        <v>46062</v>
      </c>
      <c r="O541" s="6">
        <v>3.6</v>
      </c>
      <c r="P541" s="7">
        <v>23025.12</v>
      </c>
      <c r="Q541" s="2">
        <v>0</v>
      </c>
      <c r="R541" s="2">
        <v>0</v>
      </c>
      <c r="S541" s="2">
        <v>0</v>
      </c>
      <c r="T541" s="2">
        <v>0</v>
      </c>
      <c r="U541" s="2">
        <v>0</v>
      </c>
      <c r="V541" s="2">
        <v>0</v>
      </c>
      <c r="W541" s="2">
        <v>0</v>
      </c>
      <c r="X541" s="2">
        <v>0</v>
      </c>
      <c r="Y541" s="2">
        <v>0</v>
      </c>
      <c r="Z541" s="2">
        <v>0</v>
      </c>
      <c r="AA541" s="3" t="s">
        <v>279</v>
      </c>
      <c r="AB541" s="3" t="s">
        <v>279</v>
      </c>
      <c r="AC541" s="3" t="s">
        <v>4911</v>
      </c>
      <c r="AD541" s="3" t="s">
        <v>270</v>
      </c>
      <c r="AE541" s="3" t="s">
        <v>166</v>
      </c>
      <c r="AF541" s="3" t="s">
        <v>166</v>
      </c>
      <c r="AG541" s="3" t="s">
        <v>24</v>
      </c>
      <c r="AH541" s="3" t="s">
        <v>166</v>
      </c>
      <c r="AI541" s="3" t="s">
        <v>4890</v>
      </c>
      <c r="AJ541" s="3" t="s">
        <v>4912</v>
      </c>
      <c r="AK541" s="3" t="s">
        <v>4913</v>
      </c>
      <c r="AL541" s="3" t="s">
        <v>4911</v>
      </c>
      <c r="AM541" s="3" t="s">
        <v>421</v>
      </c>
      <c r="AN541" s="3" t="s">
        <v>4894</v>
      </c>
      <c r="AO541" s="3" t="s">
        <v>4895</v>
      </c>
      <c r="AP541" s="3" t="s">
        <v>279</v>
      </c>
      <c r="AQ541" s="4"/>
      <c r="AR541" s="4"/>
      <c r="AS541" s="3" t="s">
        <v>599</v>
      </c>
      <c r="AT541" s="4"/>
      <c r="AU541" s="3" t="s">
        <v>166</v>
      </c>
      <c r="AV541" s="2">
        <v>0</v>
      </c>
      <c r="AW541" s="4"/>
      <c r="AX541" s="4"/>
      <c r="AY541" s="2">
        <v>0</v>
      </c>
      <c r="AZ541" s="2">
        <v>0</v>
      </c>
      <c r="BA541" s="8">
        <v>3.1</v>
      </c>
      <c r="BB541" s="3" t="s">
        <v>2618</v>
      </c>
      <c r="BC541" s="8">
        <v>0.5</v>
      </c>
    </row>
    <row r="542" ht="15" spans="1:55">
      <c r="A542" s="2">
        <v>541</v>
      </c>
      <c r="B542" s="3" t="s">
        <v>4885</v>
      </c>
      <c r="C542" s="3" t="s">
        <v>4886</v>
      </c>
      <c r="D542" s="3" t="s">
        <v>4887</v>
      </c>
      <c r="E542" s="3" t="s">
        <v>4888</v>
      </c>
      <c r="F542" s="3" t="s">
        <v>6152</v>
      </c>
      <c r="G542" s="3" t="s">
        <v>6153</v>
      </c>
      <c r="H542" s="4"/>
      <c r="I542" s="3" t="s">
        <v>6154</v>
      </c>
      <c r="J542" s="3" t="s">
        <v>4889</v>
      </c>
      <c r="K542" s="2">
        <v>150000</v>
      </c>
      <c r="L542" s="7">
        <v>47747.81</v>
      </c>
      <c r="M542" s="5">
        <v>44978</v>
      </c>
      <c r="N542" s="5">
        <v>46074</v>
      </c>
      <c r="O542" s="6">
        <v>3.6</v>
      </c>
      <c r="P542" s="7">
        <v>8203.65</v>
      </c>
      <c r="Q542" s="2">
        <v>0</v>
      </c>
      <c r="R542" s="2">
        <v>0</v>
      </c>
      <c r="S542" s="2">
        <v>0</v>
      </c>
      <c r="T542" s="2">
        <v>0</v>
      </c>
      <c r="U542" s="2">
        <v>0</v>
      </c>
      <c r="V542" s="2">
        <v>0</v>
      </c>
      <c r="W542" s="2">
        <v>0</v>
      </c>
      <c r="X542" s="2">
        <v>0</v>
      </c>
      <c r="Y542" s="2">
        <v>0</v>
      </c>
      <c r="Z542" s="2">
        <v>0</v>
      </c>
      <c r="AA542" s="3" t="s">
        <v>279</v>
      </c>
      <c r="AB542" s="3" t="s">
        <v>279</v>
      </c>
      <c r="AC542" s="3" t="s">
        <v>4900</v>
      </c>
      <c r="AD542" s="3" t="s">
        <v>270</v>
      </c>
      <c r="AE542" s="3" t="s">
        <v>166</v>
      </c>
      <c r="AF542" s="3" t="s">
        <v>166</v>
      </c>
      <c r="AG542" s="3" t="s">
        <v>24</v>
      </c>
      <c r="AH542" s="3" t="s">
        <v>166</v>
      </c>
      <c r="AI542" s="3" t="s">
        <v>4890</v>
      </c>
      <c r="AJ542" s="3" t="s">
        <v>6155</v>
      </c>
      <c r="AK542" s="3" t="s">
        <v>6156</v>
      </c>
      <c r="AL542" s="3" t="s">
        <v>5252</v>
      </c>
      <c r="AM542" s="3" t="s">
        <v>5558</v>
      </c>
      <c r="AN542" s="3" t="s">
        <v>4894</v>
      </c>
      <c r="AO542" s="3" t="s">
        <v>4895</v>
      </c>
      <c r="AP542" s="3" t="s">
        <v>279</v>
      </c>
      <c r="AQ542" s="4"/>
      <c r="AR542" s="4"/>
      <c r="AS542" s="3" t="s">
        <v>599</v>
      </c>
      <c r="AT542" s="4"/>
      <c r="AU542" s="3" t="s">
        <v>166</v>
      </c>
      <c r="AV542" s="2">
        <v>0</v>
      </c>
      <c r="AW542" s="4"/>
      <c r="AX542" s="4"/>
      <c r="AY542" s="2">
        <v>0</v>
      </c>
      <c r="AZ542" s="2">
        <v>0</v>
      </c>
      <c r="BA542" s="8">
        <v>3.1</v>
      </c>
      <c r="BB542" s="3" t="s">
        <v>2618</v>
      </c>
      <c r="BC542" s="8">
        <v>0.5</v>
      </c>
    </row>
    <row r="543" ht="15" spans="1:55">
      <c r="A543" s="2">
        <v>542</v>
      </c>
      <c r="B543" s="3" t="s">
        <v>4885</v>
      </c>
      <c r="C543" s="3" t="s">
        <v>4886</v>
      </c>
      <c r="D543" s="3" t="s">
        <v>4887</v>
      </c>
      <c r="E543" s="3" t="s">
        <v>4935</v>
      </c>
      <c r="F543" s="3" t="s">
        <v>6157</v>
      </c>
      <c r="G543" s="3" t="s">
        <v>6158</v>
      </c>
      <c r="H543" s="4"/>
      <c r="I543" s="3" t="s">
        <v>6159</v>
      </c>
      <c r="J543" s="3" t="s">
        <v>4889</v>
      </c>
      <c r="K543" s="2">
        <v>1000000</v>
      </c>
      <c r="L543" s="2">
        <v>760000</v>
      </c>
      <c r="M543" s="5">
        <v>44981</v>
      </c>
      <c r="N543" s="5">
        <v>46077</v>
      </c>
      <c r="O543" s="6">
        <v>5.45</v>
      </c>
      <c r="P543" s="7">
        <v>106266.76</v>
      </c>
      <c r="Q543" s="2">
        <v>0</v>
      </c>
      <c r="R543" s="2">
        <v>0</v>
      </c>
      <c r="S543" s="2">
        <v>0</v>
      </c>
      <c r="T543" s="2">
        <v>0</v>
      </c>
      <c r="U543" s="2">
        <v>0</v>
      </c>
      <c r="V543" s="2">
        <v>0</v>
      </c>
      <c r="W543" s="2">
        <v>0</v>
      </c>
      <c r="X543" s="2">
        <v>0</v>
      </c>
      <c r="Y543" s="2">
        <v>0</v>
      </c>
      <c r="Z543" s="2">
        <v>0</v>
      </c>
      <c r="AA543" s="3" t="s">
        <v>279</v>
      </c>
      <c r="AB543" s="3" t="s">
        <v>279</v>
      </c>
      <c r="AC543" s="3" t="s">
        <v>288</v>
      </c>
      <c r="AD543" s="3" t="s">
        <v>1333</v>
      </c>
      <c r="AE543" s="3" t="s">
        <v>24</v>
      </c>
      <c r="AF543" s="3" t="s">
        <v>166</v>
      </c>
      <c r="AG543" s="3" t="s">
        <v>24</v>
      </c>
      <c r="AH543" s="3" t="s">
        <v>166</v>
      </c>
      <c r="AI543" s="3" t="s">
        <v>4890</v>
      </c>
      <c r="AJ543" s="3" t="s">
        <v>5005</v>
      </c>
      <c r="AK543" s="3" t="s">
        <v>5006</v>
      </c>
      <c r="AL543" s="3" t="s">
        <v>288</v>
      </c>
      <c r="AM543" s="3" t="s">
        <v>4909</v>
      </c>
      <c r="AN543" s="3" t="s">
        <v>4894</v>
      </c>
      <c r="AO543" s="3" t="s">
        <v>4910</v>
      </c>
      <c r="AP543" s="3" t="s">
        <v>279</v>
      </c>
      <c r="AQ543" s="4"/>
      <c r="AR543" s="4"/>
      <c r="AS543" s="3" t="s">
        <v>599</v>
      </c>
      <c r="AT543" s="4"/>
      <c r="AU543" s="3" t="s">
        <v>166</v>
      </c>
      <c r="AV543" s="2">
        <v>0</v>
      </c>
      <c r="AW543" s="4"/>
      <c r="AX543" s="4"/>
      <c r="AY543" s="2">
        <v>0</v>
      </c>
      <c r="AZ543" s="2">
        <v>0</v>
      </c>
      <c r="BA543" s="8">
        <v>3.1</v>
      </c>
      <c r="BB543" s="3" t="s">
        <v>2618</v>
      </c>
      <c r="BC543" s="8">
        <v>2.35</v>
      </c>
    </row>
    <row r="544" ht="15" spans="1:55">
      <c r="A544" s="2">
        <v>543</v>
      </c>
      <c r="B544" s="3" t="s">
        <v>4885</v>
      </c>
      <c r="C544" s="3" t="s">
        <v>4886</v>
      </c>
      <c r="D544" s="3" t="s">
        <v>4887</v>
      </c>
      <c r="E544" s="3" t="s">
        <v>4935</v>
      </c>
      <c r="F544" s="3" t="s">
        <v>6160</v>
      </c>
      <c r="G544" s="3" t="s">
        <v>6161</v>
      </c>
      <c r="H544" s="4"/>
      <c r="I544" s="3" t="s">
        <v>6162</v>
      </c>
      <c r="J544" s="3" t="s">
        <v>4889</v>
      </c>
      <c r="K544" s="2">
        <v>150000</v>
      </c>
      <c r="L544" s="7">
        <v>93595.39</v>
      </c>
      <c r="M544" s="5">
        <v>44980</v>
      </c>
      <c r="N544" s="5">
        <v>46806</v>
      </c>
      <c r="O544" s="6">
        <v>6.4</v>
      </c>
      <c r="P544" s="7">
        <v>16884.47</v>
      </c>
      <c r="Q544" s="2">
        <v>0</v>
      </c>
      <c r="R544" s="2">
        <v>0</v>
      </c>
      <c r="S544" s="2">
        <v>0</v>
      </c>
      <c r="T544" s="2">
        <v>0</v>
      </c>
      <c r="U544" s="2">
        <v>0</v>
      </c>
      <c r="V544" s="2">
        <v>0</v>
      </c>
      <c r="W544" s="2">
        <v>0</v>
      </c>
      <c r="X544" s="2">
        <v>0</v>
      </c>
      <c r="Y544" s="2">
        <v>0</v>
      </c>
      <c r="Z544" s="2">
        <v>0</v>
      </c>
      <c r="AA544" s="3" t="s">
        <v>279</v>
      </c>
      <c r="AB544" s="3" t="s">
        <v>279</v>
      </c>
      <c r="AC544" s="3" t="s">
        <v>1566</v>
      </c>
      <c r="AD544" s="3" t="s">
        <v>1333</v>
      </c>
      <c r="AE544" s="3" t="s">
        <v>24</v>
      </c>
      <c r="AF544" s="3" t="s">
        <v>166</v>
      </c>
      <c r="AG544" s="3" t="s">
        <v>24</v>
      </c>
      <c r="AH544" s="3" t="s">
        <v>166</v>
      </c>
      <c r="AI544" s="3" t="s">
        <v>4982</v>
      </c>
      <c r="AJ544" s="3" t="s">
        <v>5703</v>
      </c>
      <c r="AK544" s="3" t="s">
        <v>5704</v>
      </c>
      <c r="AL544" s="3" t="s">
        <v>4950</v>
      </c>
      <c r="AM544" s="3" t="s">
        <v>5705</v>
      </c>
      <c r="AN544" s="3" t="s">
        <v>4894</v>
      </c>
      <c r="AO544" s="3" t="s">
        <v>5094</v>
      </c>
      <c r="AP544" s="3" t="s">
        <v>279</v>
      </c>
      <c r="AQ544" s="4"/>
      <c r="AR544" s="4"/>
      <c r="AS544" s="3" t="s">
        <v>599</v>
      </c>
      <c r="AT544" s="4"/>
      <c r="AU544" s="3" t="s">
        <v>166</v>
      </c>
      <c r="AV544" s="2">
        <v>0</v>
      </c>
      <c r="AW544" s="2">
        <v>0</v>
      </c>
      <c r="AX544" s="4"/>
      <c r="AY544" s="2">
        <v>0</v>
      </c>
      <c r="AZ544" s="2">
        <v>0</v>
      </c>
      <c r="BA544" s="8">
        <v>3.1</v>
      </c>
      <c r="BB544" s="3" t="s">
        <v>2618</v>
      </c>
      <c r="BC544" s="8">
        <v>3.3</v>
      </c>
    </row>
    <row r="545" ht="15" spans="1:55">
      <c r="A545" s="2">
        <v>544</v>
      </c>
      <c r="B545" s="3" t="s">
        <v>4885</v>
      </c>
      <c r="C545" s="3" t="s">
        <v>4886</v>
      </c>
      <c r="D545" s="3" t="s">
        <v>5224</v>
      </c>
      <c r="E545" s="3" t="s">
        <v>5225</v>
      </c>
      <c r="F545" s="3" t="s">
        <v>6163</v>
      </c>
      <c r="G545" s="3" t="s">
        <v>6164</v>
      </c>
      <c r="H545" s="4"/>
      <c r="I545" s="3" t="s">
        <v>6165</v>
      </c>
      <c r="J545" s="3" t="s">
        <v>4889</v>
      </c>
      <c r="K545" s="2">
        <v>1300000</v>
      </c>
      <c r="L545" s="7">
        <v>1088059.91</v>
      </c>
      <c r="M545" s="5">
        <v>44985</v>
      </c>
      <c r="N545" s="5">
        <v>48638</v>
      </c>
      <c r="O545" s="6">
        <v>5.3</v>
      </c>
      <c r="P545" s="7">
        <v>140859.08</v>
      </c>
      <c r="Q545" s="2">
        <v>0</v>
      </c>
      <c r="R545" s="2">
        <v>0</v>
      </c>
      <c r="S545" s="2">
        <v>0</v>
      </c>
      <c r="T545" s="2">
        <v>0</v>
      </c>
      <c r="U545" s="2">
        <v>0</v>
      </c>
      <c r="V545" s="2">
        <v>0</v>
      </c>
      <c r="W545" s="2">
        <v>0</v>
      </c>
      <c r="X545" s="2">
        <v>0</v>
      </c>
      <c r="Y545" s="2">
        <v>0</v>
      </c>
      <c r="Z545" s="2">
        <v>0</v>
      </c>
      <c r="AA545" s="3" t="s">
        <v>279</v>
      </c>
      <c r="AB545" s="3" t="s">
        <v>279</v>
      </c>
      <c r="AC545" s="3" t="s">
        <v>4965</v>
      </c>
      <c r="AD545" s="3" t="s">
        <v>1333</v>
      </c>
      <c r="AE545" s="3" t="s">
        <v>24</v>
      </c>
      <c r="AF545" s="3" t="s">
        <v>166</v>
      </c>
      <c r="AG545" s="3" t="s">
        <v>24</v>
      </c>
      <c r="AH545" s="3" t="s">
        <v>166</v>
      </c>
      <c r="AI545" s="3" t="s">
        <v>5082</v>
      </c>
      <c r="AJ545" s="3" t="s">
        <v>4919</v>
      </c>
      <c r="AK545" s="3" t="s">
        <v>4920</v>
      </c>
      <c r="AL545" s="3" t="s">
        <v>4921</v>
      </c>
      <c r="AM545" s="3" t="s">
        <v>4921</v>
      </c>
      <c r="AN545" s="3" t="s">
        <v>4894</v>
      </c>
      <c r="AO545" s="3" t="s">
        <v>5229</v>
      </c>
      <c r="AP545" s="3" t="s">
        <v>279</v>
      </c>
      <c r="AQ545" s="4"/>
      <c r="AR545" s="4"/>
      <c r="AS545" s="3" t="s">
        <v>599</v>
      </c>
      <c r="AT545" s="4"/>
      <c r="AU545" s="3" t="s">
        <v>166</v>
      </c>
      <c r="AV545" s="2">
        <v>0</v>
      </c>
      <c r="AW545" s="4"/>
      <c r="AX545" s="8">
        <v>50.48</v>
      </c>
      <c r="AY545" s="2">
        <v>0</v>
      </c>
      <c r="AZ545" s="2">
        <v>0</v>
      </c>
      <c r="BA545" s="8">
        <v>3.6</v>
      </c>
      <c r="BB545" s="3" t="s">
        <v>2618</v>
      </c>
      <c r="BC545" s="8">
        <v>1.7</v>
      </c>
    </row>
    <row r="546" ht="15" spans="1:55">
      <c r="A546" s="2">
        <v>545</v>
      </c>
      <c r="B546" s="3" t="s">
        <v>4885</v>
      </c>
      <c r="C546" s="3" t="s">
        <v>4886</v>
      </c>
      <c r="D546" s="3" t="s">
        <v>4887</v>
      </c>
      <c r="E546" s="3" t="s">
        <v>4888</v>
      </c>
      <c r="F546" s="3" t="s">
        <v>5709</v>
      </c>
      <c r="G546" s="3" t="s">
        <v>5710</v>
      </c>
      <c r="H546" s="4"/>
      <c r="I546" s="3" t="s">
        <v>6166</v>
      </c>
      <c r="J546" s="3" t="s">
        <v>4889</v>
      </c>
      <c r="K546" s="2">
        <v>300000</v>
      </c>
      <c r="L546" s="7">
        <v>103998.62</v>
      </c>
      <c r="M546" s="5">
        <v>44991</v>
      </c>
      <c r="N546" s="5">
        <v>46087</v>
      </c>
      <c r="O546" s="6">
        <v>3.6</v>
      </c>
      <c r="P546" s="7">
        <v>16606.59</v>
      </c>
      <c r="Q546" s="2">
        <v>0</v>
      </c>
      <c r="R546" s="2">
        <v>0</v>
      </c>
      <c r="S546" s="2">
        <v>0</v>
      </c>
      <c r="T546" s="2">
        <v>0</v>
      </c>
      <c r="U546" s="2">
        <v>0</v>
      </c>
      <c r="V546" s="2">
        <v>0</v>
      </c>
      <c r="W546" s="2">
        <v>0</v>
      </c>
      <c r="X546" s="2">
        <v>0</v>
      </c>
      <c r="Y546" s="2">
        <v>0</v>
      </c>
      <c r="Z546" s="2">
        <v>0</v>
      </c>
      <c r="AA546" s="3" t="s">
        <v>279</v>
      </c>
      <c r="AB546" s="3" t="s">
        <v>279</v>
      </c>
      <c r="AC546" s="3" t="s">
        <v>4950</v>
      </c>
      <c r="AD546" s="3" t="s">
        <v>270</v>
      </c>
      <c r="AE546" s="3" t="s">
        <v>166</v>
      </c>
      <c r="AF546" s="3" t="s">
        <v>166</v>
      </c>
      <c r="AG546" s="3" t="s">
        <v>24</v>
      </c>
      <c r="AH546" s="3" t="s">
        <v>166</v>
      </c>
      <c r="AI546" s="3" t="s">
        <v>4890</v>
      </c>
      <c r="AJ546" s="3" t="s">
        <v>5325</v>
      </c>
      <c r="AK546" s="3" t="s">
        <v>5326</v>
      </c>
      <c r="AL546" s="3" t="s">
        <v>4900</v>
      </c>
      <c r="AM546" s="3" t="s">
        <v>4953</v>
      </c>
      <c r="AN546" s="3" t="s">
        <v>4894</v>
      </c>
      <c r="AO546" s="3" t="s">
        <v>4895</v>
      </c>
      <c r="AP546" s="3" t="s">
        <v>279</v>
      </c>
      <c r="AQ546" s="4"/>
      <c r="AR546" s="4"/>
      <c r="AS546" s="3" t="s">
        <v>599</v>
      </c>
      <c r="AT546" s="4"/>
      <c r="AU546" s="3" t="s">
        <v>166</v>
      </c>
      <c r="AV546" s="2">
        <v>0</v>
      </c>
      <c r="AW546" s="2">
        <v>0</v>
      </c>
      <c r="AX546" s="4"/>
      <c r="AY546" s="2">
        <v>0</v>
      </c>
      <c r="AZ546" s="2">
        <v>0</v>
      </c>
      <c r="BA546" s="8">
        <v>3.1</v>
      </c>
      <c r="BB546" s="3" t="s">
        <v>2618</v>
      </c>
      <c r="BC546" s="8">
        <v>0.5</v>
      </c>
    </row>
    <row r="547" ht="15" spans="1:55">
      <c r="A547" s="2">
        <v>546</v>
      </c>
      <c r="B547" s="3" t="s">
        <v>4885</v>
      </c>
      <c r="C547" s="3" t="s">
        <v>4886</v>
      </c>
      <c r="D547" s="3" t="s">
        <v>4887</v>
      </c>
      <c r="E547" s="3" t="s">
        <v>4888</v>
      </c>
      <c r="F547" s="3" t="s">
        <v>6167</v>
      </c>
      <c r="G547" s="3" t="s">
        <v>6168</v>
      </c>
      <c r="H547" s="4"/>
      <c r="I547" s="3" t="s">
        <v>6169</v>
      </c>
      <c r="J547" s="3" t="s">
        <v>4889</v>
      </c>
      <c r="K547" s="2">
        <v>300000</v>
      </c>
      <c r="L547" s="7">
        <v>103998.62</v>
      </c>
      <c r="M547" s="5">
        <v>45001</v>
      </c>
      <c r="N547" s="5">
        <v>46097</v>
      </c>
      <c r="O547" s="6">
        <v>3.6</v>
      </c>
      <c r="P547" s="7">
        <v>16270.83</v>
      </c>
      <c r="Q547" s="2">
        <v>0</v>
      </c>
      <c r="R547" s="2">
        <v>0</v>
      </c>
      <c r="S547" s="2">
        <v>0</v>
      </c>
      <c r="T547" s="2">
        <v>0</v>
      </c>
      <c r="U547" s="2">
        <v>0</v>
      </c>
      <c r="V547" s="2">
        <v>0</v>
      </c>
      <c r="W547" s="2">
        <v>0</v>
      </c>
      <c r="X547" s="2">
        <v>0</v>
      </c>
      <c r="Y547" s="2">
        <v>0</v>
      </c>
      <c r="Z547" s="2">
        <v>0</v>
      </c>
      <c r="AA547" s="3" t="s">
        <v>279</v>
      </c>
      <c r="AB547" s="3" t="s">
        <v>279</v>
      </c>
      <c r="AC547" s="3" t="s">
        <v>4939</v>
      </c>
      <c r="AD547" s="3" t="s">
        <v>270</v>
      </c>
      <c r="AE547" s="3" t="s">
        <v>166</v>
      </c>
      <c r="AF547" s="3" t="s">
        <v>166</v>
      </c>
      <c r="AG547" s="3" t="s">
        <v>24</v>
      </c>
      <c r="AH547" s="3" t="s">
        <v>166</v>
      </c>
      <c r="AI547" s="3" t="s">
        <v>4890</v>
      </c>
      <c r="AJ547" s="3" t="s">
        <v>6170</v>
      </c>
      <c r="AK547" s="3" t="s">
        <v>6171</v>
      </c>
      <c r="AL547" s="3" t="s">
        <v>4939</v>
      </c>
      <c r="AM547" s="3" t="s">
        <v>6172</v>
      </c>
      <c r="AN547" s="3" t="s">
        <v>4894</v>
      </c>
      <c r="AO547" s="3" t="s">
        <v>4895</v>
      </c>
      <c r="AP547" s="3" t="s">
        <v>279</v>
      </c>
      <c r="AQ547" s="4"/>
      <c r="AR547" s="4"/>
      <c r="AS547" s="3" t="s">
        <v>599</v>
      </c>
      <c r="AT547" s="4"/>
      <c r="AU547" s="3" t="s">
        <v>166</v>
      </c>
      <c r="AV547" s="2">
        <v>0</v>
      </c>
      <c r="AW547" s="4"/>
      <c r="AX547" s="4"/>
      <c r="AY547" s="2">
        <v>0</v>
      </c>
      <c r="AZ547" s="2">
        <v>0</v>
      </c>
      <c r="BA547" s="8">
        <v>3.1</v>
      </c>
      <c r="BB547" s="3" t="s">
        <v>2618</v>
      </c>
      <c r="BC547" s="8">
        <v>0.5</v>
      </c>
    </row>
    <row r="548" ht="15" spans="1:55">
      <c r="A548" s="2">
        <v>547</v>
      </c>
      <c r="B548" s="3" t="s">
        <v>4885</v>
      </c>
      <c r="C548" s="3" t="s">
        <v>4886</v>
      </c>
      <c r="D548" s="3" t="s">
        <v>4887</v>
      </c>
      <c r="E548" s="3" t="s">
        <v>4888</v>
      </c>
      <c r="F548" s="3" t="s">
        <v>6173</v>
      </c>
      <c r="G548" s="3" t="s">
        <v>6174</v>
      </c>
      <c r="H548" s="4"/>
      <c r="I548" s="3" t="s">
        <v>6175</v>
      </c>
      <c r="J548" s="3" t="s">
        <v>4889</v>
      </c>
      <c r="K548" s="2">
        <v>300000</v>
      </c>
      <c r="L548" s="7">
        <v>103981.68</v>
      </c>
      <c r="M548" s="5">
        <v>45007</v>
      </c>
      <c r="N548" s="5">
        <v>46103</v>
      </c>
      <c r="O548" s="6">
        <v>3.6</v>
      </c>
      <c r="P548" s="7">
        <v>16059.74</v>
      </c>
      <c r="Q548" s="2">
        <v>0</v>
      </c>
      <c r="R548" s="2">
        <v>0</v>
      </c>
      <c r="S548" s="2">
        <v>0</v>
      </c>
      <c r="T548" s="2">
        <v>0</v>
      </c>
      <c r="U548" s="2">
        <v>0</v>
      </c>
      <c r="V548" s="2">
        <v>0</v>
      </c>
      <c r="W548" s="2">
        <v>0</v>
      </c>
      <c r="X548" s="2">
        <v>0</v>
      </c>
      <c r="Y548" s="2">
        <v>0</v>
      </c>
      <c r="Z548" s="2">
        <v>0</v>
      </c>
      <c r="AA548" s="3" t="s">
        <v>279</v>
      </c>
      <c r="AB548" s="3" t="s">
        <v>279</v>
      </c>
      <c r="AC548" s="3" t="s">
        <v>288</v>
      </c>
      <c r="AD548" s="3" t="s">
        <v>270</v>
      </c>
      <c r="AE548" s="3" t="s">
        <v>166</v>
      </c>
      <c r="AF548" s="3" t="s">
        <v>166</v>
      </c>
      <c r="AG548" s="3" t="s">
        <v>24</v>
      </c>
      <c r="AH548" s="3" t="s">
        <v>166</v>
      </c>
      <c r="AI548" s="3" t="s">
        <v>4890</v>
      </c>
      <c r="AJ548" s="3" t="s">
        <v>5200</v>
      </c>
      <c r="AK548" s="3" t="s">
        <v>5201</v>
      </c>
      <c r="AL548" s="3" t="s">
        <v>288</v>
      </c>
      <c r="AM548" s="3" t="s">
        <v>4928</v>
      </c>
      <c r="AN548" s="3" t="s">
        <v>4894</v>
      </c>
      <c r="AO548" s="3" t="s">
        <v>4895</v>
      </c>
      <c r="AP548" s="3" t="s">
        <v>279</v>
      </c>
      <c r="AQ548" s="4"/>
      <c r="AR548" s="4"/>
      <c r="AS548" s="3" t="s">
        <v>1050</v>
      </c>
      <c r="AT548" s="4"/>
      <c r="AU548" s="3" t="s">
        <v>166</v>
      </c>
      <c r="AV548" s="2">
        <v>0</v>
      </c>
      <c r="AW548" s="2">
        <v>0</v>
      </c>
      <c r="AX548" s="4"/>
      <c r="AY548" s="2">
        <v>0</v>
      </c>
      <c r="AZ548" s="2">
        <v>0</v>
      </c>
      <c r="BA548" s="8">
        <v>3.1</v>
      </c>
      <c r="BB548" s="3" t="s">
        <v>2618</v>
      </c>
      <c r="BC548" s="8">
        <v>0.5</v>
      </c>
    </row>
    <row r="549" ht="15" spans="1:55">
      <c r="A549" s="2">
        <v>548</v>
      </c>
      <c r="B549" s="3" t="s">
        <v>4885</v>
      </c>
      <c r="C549" s="3" t="s">
        <v>4886</v>
      </c>
      <c r="D549" s="3" t="s">
        <v>4887</v>
      </c>
      <c r="E549" s="3" t="s">
        <v>4888</v>
      </c>
      <c r="F549" s="3" t="s">
        <v>6176</v>
      </c>
      <c r="G549" s="3" t="s">
        <v>6177</v>
      </c>
      <c r="H549" s="4"/>
      <c r="I549" s="3" t="s">
        <v>6178</v>
      </c>
      <c r="J549" s="3" t="s">
        <v>4889</v>
      </c>
      <c r="K549" s="2">
        <v>300000</v>
      </c>
      <c r="L549" s="7">
        <v>103981.68</v>
      </c>
      <c r="M549" s="5">
        <v>45007</v>
      </c>
      <c r="N549" s="5">
        <v>46103</v>
      </c>
      <c r="O549" s="6">
        <v>3.6</v>
      </c>
      <c r="P549" s="7">
        <v>16058.25</v>
      </c>
      <c r="Q549" s="2">
        <v>0</v>
      </c>
      <c r="R549" s="2">
        <v>0</v>
      </c>
      <c r="S549" s="2">
        <v>0</v>
      </c>
      <c r="T549" s="2">
        <v>0</v>
      </c>
      <c r="U549" s="2">
        <v>0</v>
      </c>
      <c r="V549" s="2">
        <v>0</v>
      </c>
      <c r="W549" s="2">
        <v>0</v>
      </c>
      <c r="X549" s="2">
        <v>0</v>
      </c>
      <c r="Y549" s="2">
        <v>0</v>
      </c>
      <c r="Z549" s="2">
        <v>0</v>
      </c>
      <c r="AA549" s="3" t="s">
        <v>279</v>
      </c>
      <c r="AB549" s="3" t="s">
        <v>279</v>
      </c>
      <c r="AC549" s="3" t="s">
        <v>288</v>
      </c>
      <c r="AD549" s="3" t="s">
        <v>270</v>
      </c>
      <c r="AE549" s="3" t="s">
        <v>166</v>
      </c>
      <c r="AF549" s="3" t="s">
        <v>166</v>
      </c>
      <c r="AG549" s="3" t="s">
        <v>24</v>
      </c>
      <c r="AH549" s="3" t="s">
        <v>166</v>
      </c>
      <c r="AI549" s="3" t="s">
        <v>4890</v>
      </c>
      <c r="AJ549" s="3" t="s">
        <v>6179</v>
      </c>
      <c r="AK549" s="3" t="s">
        <v>6180</v>
      </c>
      <c r="AL549" s="3" t="s">
        <v>288</v>
      </c>
      <c r="AM549" s="3" t="s">
        <v>4928</v>
      </c>
      <c r="AN549" s="3" t="s">
        <v>4894</v>
      </c>
      <c r="AO549" s="3" t="s">
        <v>4895</v>
      </c>
      <c r="AP549" s="3" t="s">
        <v>279</v>
      </c>
      <c r="AQ549" s="4"/>
      <c r="AR549" s="4"/>
      <c r="AS549" s="3" t="s">
        <v>1050</v>
      </c>
      <c r="AT549" s="4"/>
      <c r="AU549" s="3" t="s">
        <v>166</v>
      </c>
      <c r="AV549" s="2">
        <v>0</v>
      </c>
      <c r="AW549" s="2">
        <v>0</v>
      </c>
      <c r="AX549" s="4"/>
      <c r="AY549" s="2">
        <v>0</v>
      </c>
      <c r="AZ549" s="2">
        <v>0</v>
      </c>
      <c r="BA549" s="8">
        <v>3.1</v>
      </c>
      <c r="BB549" s="3" t="s">
        <v>2618</v>
      </c>
      <c r="BC549" s="8">
        <v>0.5</v>
      </c>
    </row>
    <row r="550" ht="15" spans="1:55">
      <c r="A550" s="2">
        <v>549</v>
      </c>
      <c r="B550" s="3" t="s">
        <v>4885</v>
      </c>
      <c r="C550" s="3" t="s">
        <v>4886</v>
      </c>
      <c r="D550" s="3" t="s">
        <v>4887</v>
      </c>
      <c r="E550" s="3" t="s">
        <v>4888</v>
      </c>
      <c r="F550" s="3" t="s">
        <v>6181</v>
      </c>
      <c r="G550" s="3" t="s">
        <v>6182</v>
      </c>
      <c r="H550" s="4"/>
      <c r="I550" s="3" t="s">
        <v>6183</v>
      </c>
      <c r="J550" s="3" t="s">
        <v>4889</v>
      </c>
      <c r="K550" s="2">
        <v>300000</v>
      </c>
      <c r="L550" s="7">
        <v>103981.68</v>
      </c>
      <c r="M550" s="5">
        <v>45007</v>
      </c>
      <c r="N550" s="5">
        <v>46103</v>
      </c>
      <c r="O550" s="6">
        <v>3.6</v>
      </c>
      <c r="P550" s="7">
        <v>16058.26</v>
      </c>
      <c r="Q550" s="2">
        <v>0</v>
      </c>
      <c r="R550" s="2">
        <v>0</v>
      </c>
      <c r="S550" s="2">
        <v>0</v>
      </c>
      <c r="T550" s="2">
        <v>0</v>
      </c>
      <c r="U550" s="2">
        <v>0</v>
      </c>
      <c r="V550" s="2">
        <v>0</v>
      </c>
      <c r="W550" s="2">
        <v>0</v>
      </c>
      <c r="X550" s="2">
        <v>0</v>
      </c>
      <c r="Y550" s="2">
        <v>0</v>
      </c>
      <c r="Z550" s="2">
        <v>0</v>
      </c>
      <c r="AA550" s="3" t="s">
        <v>279</v>
      </c>
      <c r="AB550" s="3" t="s">
        <v>279</v>
      </c>
      <c r="AC550" s="3" t="s">
        <v>288</v>
      </c>
      <c r="AD550" s="3" t="s">
        <v>270</v>
      </c>
      <c r="AE550" s="3" t="s">
        <v>166</v>
      </c>
      <c r="AF550" s="3" t="s">
        <v>166</v>
      </c>
      <c r="AG550" s="3" t="s">
        <v>24</v>
      </c>
      <c r="AH550" s="3" t="s">
        <v>166</v>
      </c>
      <c r="AI550" s="3" t="s">
        <v>4890</v>
      </c>
      <c r="AJ550" s="3" t="s">
        <v>5587</v>
      </c>
      <c r="AK550" s="3" t="s">
        <v>5588</v>
      </c>
      <c r="AL550" s="3" t="s">
        <v>288</v>
      </c>
      <c r="AM550" s="3" t="s">
        <v>4928</v>
      </c>
      <c r="AN550" s="3" t="s">
        <v>4894</v>
      </c>
      <c r="AO550" s="3" t="s">
        <v>4895</v>
      </c>
      <c r="AP550" s="3" t="s">
        <v>279</v>
      </c>
      <c r="AQ550" s="4"/>
      <c r="AR550" s="4"/>
      <c r="AS550" s="3" t="s">
        <v>1050</v>
      </c>
      <c r="AT550" s="4"/>
      <c r="AU550" s="3" t="s">
        <v>166</v>
      </c>
      <c r="AV550" s="2">
        <v>0</v>
      </c>
      <c r="AW550" s="2">
        <v>0</v>
      </c>
      <c r="AX550" s="4"/>
      <c r="AY550" s="2">
        <v>0</v>
      </c>
      <c r="AZ550" s="2">
        <v>0</v>
      </c>
      <c r="BA550" s="8">
        <v>3.1</v>
      </c>
      <c r="BB550" s="3" t="s">
        <v>2618</v>
      </c>
      <c r="BC550" s="8">
        <v>0.5</v>
      </c>
    </row>
    <row r="551" ht="15" spans="1:55">
      <c r="A551" s="2">
        <v>550</v>
      </c>
      <c r="B551" s="3" t="s">
        <v>4885</v>
      </c>
      <c r="C551" s="3" t="s">
        <v>4886</v>
      </c>
      <c r="D551" s="3" t="s">
        <v>4887</v>
      </c>
      <c r="E551" s="3" t="s">
        <v>4902</v>
      </c>
      <c r="F551" s="3" t="s">
        <v>6124</v>
      </c>
      <c r="G551" s="3" t="s">
        <v>6125</v>
      </c>
      <c r="H551" s="4"/>
      <c r="I551" s="3" t="s">
        <v>6184</v>
      </c>
      <c r="J551" s="3" t="s">
        <v>4889</v>
      </c>
      <c r="K551" s="2">
        <v>1200000</v>
      </c>
      <c r="L551" s="2">
        <v>0</v>
      </c>
      <c r="M551" s="5">
        <v>45013</v>
      </c>
      <c r="N551" s="5">
        <v>45379</v>
      </c>
      <c r="O551" s="2">
        <v>5</v>
      </c>
      <c r="P551" s="7">
        <v>59223.3</v>
      </c>
      <c r="Q551" s="2">
        <v>0</v>
      </c>
      <c r="R551" s="2">
        <v>0</v>
      </c>
      <c r="S551" s="2">
        <v>0</v>
      </c>
      <c r="T551" s="2">
        <v>0</v>
      </c>
      <c r="U551" s="2">
        <v>0</v>
      </c>
      <c r="V551" s="2">
        <v>0</v>
      </c>
      <c r="W551" s="2">
        <v>0</v>
      </c>
      <c r="X551" s="2">
        <v>0</v>
      </c>
      <c r="Y551" s="2">
        <v>0</v>
      </c>
      <c r="Z551" s="2">
        <v>0</v>
      </c>
      <c r="AA551" s="3" t="s">
        <v>279</v>
      </c>
      <c r="AB551" s="3" t="s">
        <v>279</v>
      </c>
      <c r="AC551" s="3" t="s">
        <v>4939</v>
      </c>
      <c r="AD551" s="3" t="s">
        <v>1333</v>
      </c>
      <c r="AE551" s="3" t="s">
        <v>24</v>
      </c>
      <c r="AF551" s="3" t="s">
        <v>166</v>
      </c>
      <c r="AG551" s="3" t="s">
        <v>24</v>
      </c>
      <c r="AH551" s="3" t="s">
        <v>166</v>
      </c>
      <c r="AI551" s="3" t="s">
        <v>4906</v>
      </c>
      <c r="AJ551" s="3" t="s">
        <v>5980</v>
      </c>
      <c r="AK551" s="3" t="s">
        <v>5981</v>
      </c>
      <c r="AL551" s="3" t="s">
        <v>4939</v>
      </c>
      <c r="AM551" s="3" t="s">
        <v>5955</v>
      </c>
      <c r="AN551" s="3" t="s">
        <v>4894</v>
      </c>
      <c r="AO551" s="3" t="s">
        <v>4910</v>
      </c>
      <c r="AP551" s="3" t="s">
        <v>279</v>
      </c>
      <c r="AQ551" s="4"/>
      <c r="AR551" s="4"/>
      <c r="AS551" s="3" t="s">
        <v>1050</v>
      </c>
      <c r="AT551" s="4"/>
      <c r="AU551" s="3" t="s">
        <v>166</v>
      </c>
      <c r="AV551" s="2">
        <v>0</v>
      </c>
      <c r="AW551" s="4"/>
      <c r="AX551" s="4"/>
      <c r="AY551" s="2">
        <v>0</v>
      </c>
      <c r="AZ551" s="2">
        <v>0</v>
      </c>
      <c r="BA551" s="8">
        <v>3.65</v>
      </c>
      <c r="BB551" s="3" t="s">
        <v>268</v>
      </c>
      <c r="BC551" s="8">
        <v>1.35</v>
      </c>
    </row>
    <row r="552" ht="15" spans="1:55">
      <c r="A552" s="2">
        <v>551</v>
      </c>
      <c r="B552" s="3" t="s">
        <v>4885</v>
      </c>
      <c r="C552" s="3" t="s">
        <v>4886</v>
      </c>
      <c r="D552" s="3" t="s">
        <v>4887</v>
      </c>
      <c r="E552" s="3" t="s">
        <v>4902</v>
      </c>
      <c r="F552" s="3" t="s">
        <v>5589</v>
      </c>
      <c r="G552" s="3" t="s">
        <v>5590</v>
      </c>
      <c r="H552" s="4"/>
      <c r="I552" s="3" t="s">
        <v>6185</v>
      </c>
      <c r="J552" s="3" t="s">
        <v>4889</v>
      </c>
      <c r="K552" s="2">
        <v>1800000</v>
      </c>
      <c r="L552" s="2">
        <v>0</v>
      </c>
      <c r="M552" s="5">
        <v>45016</v>
      </c>
      <c r="N552" s="5">
        <v>45382</v>
      </c>
      <c r="O552" s="2">
        <v>6</v>
      </c>
      <c r="P552" s="7">
        <v>106019.42</v>
      </c>
      <c r="Q552" s="2">
        <v>0</v>
      </c>
      <c r="R552" s="2">
        <v>0</v>
      </c>
      <c r="S552" s="2">
        <v>0</v>
      </c>
      <c r="T552" s="2">
        <v>0</v>
      </c>
      <c r="U552" s="2">
        <v>0</v>
      </c>
      <c r="V552" s="2">
        <v>0</v>
      </c>
      <c r="W552" s="2">
        <v>0</v>
      </c>
      <c r="X552" s="2">
        <v>0</v>
      </c>
      <c r="Y552" s="2">
        <v>0</v>
      </c>
      <c r="Z552" s="2">
        <v>0</v>
      </c>
      <c r="AA552" s="3" t="s">
        <v>279</v>
      </c>
      <c r="AB552" s="3" t="s">
        <v>279</v>
      </c>
      <c r="AC552" s="3" t="s">
        <v>5332</v>
      </c>
      <c r="AD552" s="3" t="s">
        <v>1333</v>
      </c>
      <c r="AE552" s="3" t="s">
        <v>24</v>
      </c>
      <c r="AF552" s="3" t="s">
        <v>166</v>
      </c>
      <c r="AG552" s="3" t="s">
        <v>24</v>
      </c>
      <c r="AH552" s="3" t="s">
        <v>166</v>
      </c>
      <c r="AI552" s="3" t="s">
        <v>4906</v>
      </c>
      <c r="AJ552" s="3" t="s">
        <v>5005</v>
      </c>
      <c r="AK552" s="3" t="s">
        <v>5006</v>
      </c>
      <c r="AL552" s="3" t="s">
        <v>288</v>
      </c>
      <c r="AM552" s="3" t="s">
        <v>4909</v>
      </c>
      <c r="AN552" s="3" t="s">
        <v>4894</v>
      </c>
      <c r="AO552" s="3" t="s">
        <v>4910</v>
      </c>
      <c r="AP552" s="3" t="s">
        <v>279</v>
      </c>
      <c r="AQ552" s="4"/>
      <c r="AR552" s="4"/>
      <c r="AS552" s="3" t="s">
        <v>1050</v>
      </c>
      <c r="AT552" s="4"/>
      <c r="AU552" s="3" t="s">
        <v>166</v>
      </c>
      <c r="AV552" s="2">
        <v>0</v>
      </c>
      <c r="AW552" s="4"/>
      <c r="AX552" s="4"/>
      <c r="AY552" s="2">
        <v>0</v>
      </c>
      <c r="AZ552" s="2">
        <v>0</v>
      </c>
      <c r="BA552" s="8">
        <v>3.65</v>
      </c>
      <c r="BB552" s="3" t="s">
        <v>268</v>
      </c>
      <c r="BC552" s="8">
        <v>2.35</v>
      </c>
    </row>
    <row r="553" ht="15" spans="1:55">
      <c r="A553" s="2">
        <v>552</v>
      </c>
      <c r="B553" s="3" t="s">
        <v>4885</v>
      </c>
      <c r="C553" s="3" t="s">
        <v>4886</v>
      </c>
      <c r="D553" s="3" t="s">
        <v>4960</v>
      </c>
      <c r="E553" s="3" t="s">
        <v>4961</v>
      </c>
      <c r="F553" s="3" t="s">
        <v>6186</v>
      </c>
      <c r="G553" s="3" t="s">
        <v>6187</v>
      </c>
      <c r="H553" s="4"/>
      <c r="I553" s="3" t="s">
        <v>6188</v>
      </c>
      <c r="J553" s="3" t="s">
        <v>4889</v>
      </c>
      <c r="K553" s="2">
        <v>420000</v>
      </c>
      <c r="L553" s="7">
        <v>360330.09</v>
      </c>
      <c r="M553" s="5">
        <v>45023</v>
      </c>
      <c r="N553" s="5">
        <v>48676</v>
      </c>
      <c r="O553" s="6">
        <v>6.4</v>
      </c>
      <c r="P553" s="7">
        <v>51988.24</v>
      </c>
      <c r="Q553" s="2">
        <v>0</v>
      </c>
      <c r="R553" s="2">
        <v>0</v>
      </c>
      <c r="S553" s="2">
        <v>0</v>
      </c>
      <c r="T553" s="2">
        <v>0</v>
      </c>
      <c r="U553" s="2">
        <v>0</v>
      </c>
      <c r="V553" s="2">
        <v>0</v>
      </c>
      <c r="W553" s="2">
        <v>0</v>
      </c>
      <c r="X553" s="2">
        <v>0</v>
      </c>
      <c r="Y553" s="2">
        <v>0</v>
      </c>
      <c r="Z553" s="2">
        <v>0</v>
      </c>
      <c r="AA553" s="3" t="s">
        <v>279</v>
      </c>
      <c r="AB553" s="3" t="s">
        <v>279</v>
      </c>
      <c r="AC553" s="3" t="s">
        <v>1566</v>
      </c>
      <c r="AD553" s="3" t="s">
        <v>1333</v>
      </c>
      <c r="AE553" s="3" t="s">
        <v>24</v>
      </c>
      <c r="AF553" s="3" t="s">
        <v>166</v>
      </c>
      <c r="AG553" s="3" t="s">
        <v>24</v>
      </c>
      <c r="AH553" s="3" t="s">
        <v>166</v>
      </c>
      <c r="AI553" s="3" t="s">
        <v>5082</v>
      </c>
      <c r="AJ553" s="3" t="s">
        <v>4983</v>
      </c>
      <c r="AK553" s="3" t="s">
        <v>4984</v>
      </c>
      <c r="AL553" s="3" t="s">
        <v>1566</v>
      </c>
      <c r="AM553" s="3" t="s">
        <v>4985</v>
      </c>
      <c r="AN553" s="3" t="s">
        <v>4894</v>
      </c>
      <c r="AO553" s="3" t="s">
        <v>4967</v>
      </c>
      <c r="AP553" s="3" t="s">
        <v>279</v>
      </c>
      <c r="AQ553" s="4"/>
      <c r="AR553" s="4"/>
      <c r="AS553" s="3" t="s">
        <v>1050</v>
      </c>
      <c r="AT553" s="4"/>
      <c r="AU553" s="3" t="s">
        <v>166</v>
      </c>
      <c r="AV553" s="2">
        <v>0</v>
      </c>
      <c r="AW553" s="4"/>
      <c r="AX553" s="4"/>
      <c r="AY553" s="2">
        <v>0</v>
      </c>
      <c r="AZ553" s="2">
        <v>0</v>
      </c>
      <c r="BA553" s="8">
        <v>3.6</v>
      </c>
      <c r="BB553" s="3" t="s">
        <v>2618</v>
      </c>
      <c r="BC553" s="8">
        <v>2.8</v>
      </c>
    </row>
    <row r="554" ht="15" spans="1:55">
      <c r="A554" s="2">
        <v>553</v>
      </c>
      <c r="B554" s="3" t="s">
        <v>4885</v>
      </c>
      <c r="C554" s="3" t="s">
        <v>4886</v>
      </c>
      <c r="D554" s="3" t="s">
        <v>4887</v>
      </c>
      <c r="E554" s="3" t="s">
        <v>5009</v>
      </c>
      <c r="F554" s="3" t="s">
        <v>5595</v>
      </c>
      <c r="G554" s="3" t="s">
        <v>5596</v>
      </c>
      <c r="H554" s="4"/>
      <c r="I554" s="3" t="s">
        <v>6189</v>
      </c>
      <c r="J554" s="3" t="s">
        <v>4889</v>
      </c>
      <c r="K554" s="2">
        <v>300000</v>
      </c>
      <c r="L554" s="2">
        <v>0</v>
      </c>
      <c r="M554" s="5">
        <v>45029</v>
      </c>
      <c r="N554" s="5">
        <v>45395</v>
      </c>
      <c r="O554" s="6">
        <v>5.45</v>
      </c>
      <c r="P554" s="7">
        <v>16050.17</v>
      </c>
      <c r="Q554" s="2">
        <v>0</v>
      </c>
      <c r="R554" s="2">
        <v>0</v>
      </c>
      <c r="S554" s="2">
        <v>0</v>
      </c>
      <c r="T554" s="2">
        <v>0</v>
      </c>
      <c r="U554" s="2">
        <v>0</v>
      </c>
      <c r="V554" s="2">
        <v>0</v>
      </c>
      <c r="W554" s="2">
        <v>0</v>
      </c>
      <c r="X554" s="2">
        <v>0</v>
      </c>
      <c r="Y554" s="2">
        <v>0</v>
      </c>
      <c r="Z554" s="2">
        <v>0</v>
      </c>
      <c r="AA554" s="3" t="s">
        <v>279</v>
      </c>
      <c r="AB554" s="3" t="s">
        <v>279</v>
      </c>
      <c r="AC554" s="3" t="s">
        <v>5252</v>
      </c>
      <c r="AD554" s="3" t="s">
        <v>270</v>
      </c>
      <c r="AE554" s="3" t="s">
        <v>166</v>
      </c>
      <c r="AF554" s="3" t="s">
        <v>166</v>
      </c>
      <c r="AG554" s="3" t="s">
        <v>24</v>
      </c>
      <c r="AH554" s="3" t="s">
        <v>166</v>
      </c>
      <c r="AI554" s="3" t="s">
        <v>4906</v>
      </c>
      <c r="AJ554" s="3" t="s">
        <v>6190</v>
      </c>
      <c r="AK554" s="3" t="s">
        <v>6191</v>
      </c>
      <c r="AL554" s="3" t="s">
        <v>5252</v>
      </c>
      <c r="AM554" s="3" t="s">
        <v>5600</v>
      </c>
      <c r="AN554" s="3" t="s">
        <v>4894</v>
      </c>
      <c r="AO554" s="3" t="s">
        <v>4910</v>
      </c>
      <c r="AP554" s="3" t="s">
        <v>279</v>
      </c>
      <c r="AQ554" s="4"/>
      <c r="AR554" s="4"/>
      <c r="AS554" s="3" t="s">
        <v>599</v>
      </c>
      <c r="AT554" s="4"/>
      <c r="AU554" s="3" t="s">
        <v>166</v>
      </c>
      <c r="AV554" s="2">
        <v>0</v>
      </c>
      <c r="AW554" s="4"/>
      <c r="AX554" s="4"/>
      <c r="AY554" s="2">
        <v>0</v>
      </c>
      <c r="AZ554" s="2">
        <v>0</v>
      </c>
      <c r="BA554" s="8">
        <v>3.65</v>
      </c>
      <c r="BB554" s="3" t="s">
        <v>268</v>
      </c>
      <c r="BC554" s="8">
        <v>1.8</v>
      </c>
    </row>
    <row r="555" ht="15" spans="1:55">
      <c r="A555" s="2">
        <v>554</v>
      </c>
      <c r="B555" s="3" t="s">
        <v>4885</v>
      </c>
      <c r="C555" s="3" t="s">
        <v>4886</v>
      </c>
      <c r="D555" s="3" t="s">
        <v>4887</v>
      </c>
      <c r="E555" s="3" t="s">
        <v>4902</v>
      </c>
      <c r="F555" s="3" t="s">
        <v>4954</v>
      </c>
      <c r="G555" s="3" t="s">
        <v>4955</v>
      </c>
      <c r="H555" s="4"/>
      <c r="I555" s="3" t="s">
        <v>6192</v>
      </c>
      <c r="J555" s="3" t="s">
        <v>4889</v>
      </c>
      <c r="K555" s="2">
        <v>400000</v>
      </c>
      <c r="L555" s="2">
        <v>0</v>
      </c>
      <c r="M555" s="5">
        <v>45033</v>
      </c>
      <c r="N555" s="5">
        <v>45399</v>
      </c>
      <c r="O555" s="6">
        <v>5.45</v>
      </c>
      <c r="P555" s="7">
        <v>21517.78</v>
      </c>
      <c r="Q555" s="2">
        <v>0</v>
      </c>
      <c r="R555" s="2">
        <v>0</v>
      </c>
      <c r="S555" s="2">
        <v>0</v>
      </c>
      <c r="T555" s="2">
        <v>0</v>
      </c>
      <c r="U555" s="2">
        <v>0</v>
      </c>
      <c r="V555" s="2">
        <v>0</v>
      </c>
      <c r="W555" s="2">
        <v>0</v>
      </c>
      <c r="X555" s="2">
        <v>0</v>
      </c>
      <c r="Y555" s="2">
        <v>0</v>
      </c>
      <c r="Z555" s="2">
        <v>0</v>
      </c>
      <c r="AA555" s="3" t="s">
        <v>279</v>
      </c>
      <c r="AB555" s="3" t="s">
        <v>279</v>
      </c>
      <c r="AC555" s="3" t="s">
        <v>4900</v>
      </c>
      <c r="AD555" s="3" t="s">
        <v>1333</v>
      </c>
      <c r="AE555" s="3" t="s">
        <v>24</v>
      </c>
      <c r="AF555" s="3" t="s">
        <v>166</v>
      </c>
      <c r="AG555" s="3" t="s">
        <v>24</v>
      </c>
      <c r="AH555" s="3" t="s">
        <v>166</v>
      </c>
      <c r="AI555" s="3" t="s">
        <v>4906</v>
      </c>
      <c r="AJ555" s="3" t="s">
        <v>6193</v>
      </c>
      <c r="AK555" s="3" t="s">
        <v>6194</v>
      </c>
      <c r="AL555" s="3" t="s">
        <v>1566</v>
      </c>
      <c r="AM555" s="3" t="s">
        <v>5061</v>
      </c>
      <c r="AN555" s="3" t="s">
        <v>4894</v>
      </c>
      <c r="AO555" s="3" t="s">
        <v>4910</v>
      </c>
      <c r="AP555" s="3" t="s">
        <v>279</v>
      </c>
      <c r="AQ555" s="4"/>
      <c r="AR555" s="4"/>
      <c r="AS555" s="3" t="s">
        <v>599</v>
      </c>
      <c r="AT555" s="4"/>
      <c r="AU555" s="3" t="s">
        <v>166</v>
      </c>
      <c r="AV555" s="2">
        <v>0</v>
      </c>
      <c r="AW555" s="4"/>
      <c r="AX555" s="4"/>
      <c r="AY555" s="2">
        <v>0</v>
      </c>
      <c r="AZ555" s="2">
        <v>0</v>
      </c>
      <c r="BA555" s="8">
        <v>3.65</v>
      </c>
      <c r="BB555" s="3" t="s">
        <v>268</v>
      </c>
      <c r="BC555" s="8">
        <v>1.8</v>
      </c>
    </row>
    <row r="556" ht="15" spans="1:55">
      <c r="A556" s="2">
        <v>555</v>
      </c>
      <c r="B556" s="3" t="s">
        <v>4885</v>
      </c>
      <c r="C556" s="3" t="s">
        <v>4886</v>
      </c>
      <c r="D556" s="3" t="s">
        <v>4960</v>
      </c>
      <c r="E556" s="3" t="s">
        <v>4961</v>
      </c>
      <c r="F556" s="3" t="s">
        <v>6195</v>
      </c>
      <c r="G556" s="3" t="s">
        <v>6196</v>
      </c>
      <c r="H556" s="4"/>
      <c r="I556" s="3" t="s">
        <v>6197</v>
      </c>
      <c r="J556" s="3" t="s">
        <v>4889</v>
      </c>
      <c r="K556" s="2">
        <v>200000</v>
      </c>
      <c r="L556" s="7">
        <v>161666.59</v>
      </c>
      <c r="M556" s="5">
        <v>45037</v>
      </c>
      <c r="N556" s="5">
        <v>48690</v>
      </c>
      <c r="O556" s="6">
        <v>5.3</v>
      </c>
      <c r="P556" s="7">
        <v>19646.1</v>
      </c>
      <c r="Q556" s="2">
        <v>0</v>
      </c>
      <c r="R556" s="2">
        <v>0</v>
      </c>
      <c r="S556" s="2">
        <v>0</v>
      </c>
      <c r="T556" s="2">
        <v>0</v>
      </c>
      <c r="U556" s="2">
        <v>0</v>
      </c>
      <c r="V556" s="2">
        <v>0</v>
      </c>
      <c r="W556" s="2">
        <v>0</v>
      </c>
      <c r="X556" s="2">
        <v>0</v>
      </c>
      <c r="Y556" s="2">
        <v>0</v>
      </c>
      <c r="Z556" s="2">
        <v>0</v>
      </c>
      <c r="AA556" s="3" t="s">
        <v>279</v>
      </c>
      <c r="AB556" s="3" t="s">
        <v>279</v>
      </c>
      <c r="AC556" s="3" t="s">
        <v>1566</v>
      </c>
      <c r="AD556" s="3" t="s">
        <v>1333</v>
      </c>
      <c r="AE556" s="3" t="s">
        <v>24</v>
      </c>
      <c r="AF556" s="3" t="s">
        <v>166</v>
      </c>
      <c r="AG556" s="3" t="s">
        <v>24</v>
      </c>
      <c r="AH556" s="3" t="s">
        <v>166</v>
      </c>
      <c r="AI556" s="3" t="s">
        <v>5082</v>
      </c>
      <c r="AJ556" s="3" t="s">
        <v>4983</v>
      </c>
      <c r="AK556" s="3" t="s">
        <v>4984</v>
      </c>
      <c r="AL556" s="3" t="s">
        <v>1566</v>
      </c>
      <c r="AM556" s="3" t="s">
        <v>4985</v>
      </c>
      <c r="AN556" s="3" t="s">
        <v>4894</v>
      </c>
      <c r="AO556" s="3" t="s">
        <v>4967</v>
      </c>
      <c r="AP556" s="3" t="s">
        <v>279</v>
      </c>
      <c r="AQ556" s="4"/>
      <c r="AR556" s="4"/>
      <c r="AS556" s="3" t="s">
        <v>1050</v>
      </c>
      <c r="AT556" s="4"/>
      <c r="AU556" s="3" t="s">
        <v>166</v>
      </c>
      <c r="AV556" s="2">
        <v>0</v>
      </c>
      <c r="AW556" s="2">
        <v>0</v>
      </c>
      <c r="AX556" s="4"/>
      <c r="AY556" s="2">
        <v>0</v>
      </c>
      <c r="AZ556" s="2">
        <v>0</v>
      </c>
      <c r="BA556" s="8">
        <v>3.6</v>
      </c>
      <c r="BB556" s="3" t="s">
        <v>2618</v>
      </c>
      <c r="BC556" s="8">
        <v>1.7</v>
      </c>
    </row>
    <row r="557" ht="15" spans="1:55">
      <c r="A557" s="2">
        <v>556</v>
      </c>
      <c r="B557" s="3" t="s">
        <v>4885</v>
      </c>
      <c r="C557" s="3" t="s">
        <v>4886</v>
      </c>
      <c r="D557" s="3" t="s">
        <v>4887</v>
      </c>
      <c r="E557" s="3" t="s">
        <v>4902</v>
      </c>
      <c r="F557" s="3" t="s">
        <v>5608</v>
      </c>
      <c r="G557" s="3" t="s">
        <v>5609</v>
      </c>
      <c r="H557" s="4"/>
      <c r="I557" s="3" t="s">
        <v>6198</v>
      </c>
      <c r="J557" s="3" t="s">
        <v>4889</v>
      </c>
      <c r="K557" s="2">
        <v>750000</v>
      </c>
      <c r="L557" s="2">
        <v>0</v>
      </c>
      <c r="M557" s="5">
        <v>45039</v>
      </c>
      <c r="N557" s="5">
        <v>45405</v>
      </c>
      <c r="O557" s="6">
        <v>6.65</v>
      </c>
      <c r="P557" s="7">
        <v>48234.01</v>
      </c>
      <c r="Q557" s="2">
        <v>0</v>
      </c>
      <c r="R557" s="2">
        <v>0</v>
      </c>
      <c r="S557" s="2">
        <v>0</v>
      </c>
      <c r="T557" s="2">
        <v>0</v>
      </c>
      <c r="U557" s="2">
        <v>0</v>
      </c>
      <c r="V557" s="2">
        <v>0</v>
      </c>
      <c r="W557" s="2">
        <v>0</v>
      </c>
      <c r="X557" s="2">
        <v>0</v>
      </c>
      <c r="Y557" s="2">
        <v>0</v>
      </c>
      <c r="Z557" s="2">
        <v>0</v>
      </c>
      <c r="AA557" s="3" t="s">
        <v>279</v>
      </c>
      <c r="AB557" s="3" t="s">
        <v>279</v>
      </c>
      <c r="AC557" s="3" t="s">
        <v>1566</v>
      </c>
      <c r="AD557" s="3" t="s">
        <v>1333</v>
      </c>
      <c r="AE557" s="3" t="s">
        <v>24</v>
      </c>
      <c r="AF557" s="3" t="s">
        <v>166</v>
      </c>
      <c r="AG557" s="3" t="s">
        <v>24</v>
      </c>
      <c r="AH557" s="3" t="s">
        <v>166</v>
      </c>
      <c r="AI557" s="3" t="s">
        <v>4906</v>
      </c>
      <c r="AJ557" s="3" t="s">
        <v>5466</v>
      </c>
      <c r="AK557" s="3" t="s">
        <v>5467</v>
      </c>
      <c r="AL557" s="3" t="s">
        <v>1566</v>
      </c>
      <c r="AM557" s="3" t="s">
        <v>5061</v>
      </c>
      <c r="AN557" s="3" t="s">
        <v>4894</v>
      </c>
      <c r="AO557" s="3" t="s">
        <v>4910</v>
      </c>
      <c r="AP557" s="3" t="s">
        <v>279</v>
      </c>
      <c r="AQ557" s="4"/>
      <c r="AR557" s="4"/>
      <c r="AS557" s="3" t="s">
        <v>1050</v>
      </c>
      <c r="AT557" s="4"/>
      <c r="AU557" s="3" t="s">
        <v>166</v>
      </c>
      <c r="AV557" s="2">
        <v>0</v>
      </c>
      <c r="AW557" s="4"/>
      <c r="AX557" s="4"/>
      <c r="AY557" s="2">
        <v>0</v>
      </c>
      <c r="AZ557" s="2">
        <v>0</v>
      </c>
      <c r="BA557" s="8">
        <v>3.65</v>
      </c>
      <c r="BB557" s="3" t="s">
        <v>268</v>
      </c>
      <c r="BC557" s="2">
        <v>3</v>
      </c>
    </row>
    <row r="558" ht="15" spans="1:55">
      <c r="A558" s="2">
        <v>557</v>
      </c>
      <c r="B558" s="3" t="s">
        <v>4885</v>
      </c>
      <c r="C558" s="3" t="s">
        <v>4886</v>
      </c>
      <c r="D558" s="3" t="s">
        <v>4887</v>
      </c>
      <c r="E558" s="3" t="s">
        <v>4935</v>
      </c>
      <c r="F558" s="3" t="s">
        <v>6199</v>
      </c>
      <c r="G558" s="3" t="s">
        <v>6200</v>
      </c>
      <c r="H558" s="4"/>
      <c r="I558" s="3" t="s">
        <v>6201</v>
      </c>
      <c r="J558" s="3" t="s">
        <v>4889</v>
      </c>
      <c r="K558" s="2">
        <v>650000</v>
      </c>
      <c r="L558" s="2">
        <v>450000</v>
      </c>
      <c r="M558" s="5">
        <v>45042</v>
      </c>
      <c r="N558" s="5">
        <v>46686</v>
      </c>
      <c r="O558" s="6">
        <v>6.1</v>
      </c>
      <c r="P558" s="7">
        <v>72248.19</v>
      </c>
      <c r="Q558" s="2">
        <v>0</v>
      </c>
      <c r="R558" s="2">
        <v>0</v>
      </c>
      <c r="S558" s="2">
        <v>0</v>
      </c>
      <c r="T558" s="2">
        <v>0</v>
      </c>
      <c r="U558" s="2">
        <v>0</v>
      </c>
      <c r="V558" s="2">
        <v>0</v>
      </c>
      <c r="W558" s="2">
        <v>0</v>
      </c>
      <c r="X558" s="2">
        <v>0</v>
      </c>
      <c r="Y558" s="2">
        <v>0</v>
      </c>
      <c r="Z558" s="2">
        <v>0</v>
      </c>
      <c r="AA558" s="3" t="s">
        <v>279</v>
      </c>
      <c r="AB558" s="3" t="s">
        <v>279</v>
      </c>
      <c r="AC558" s="3" t="s">
        <v>4932</v>
      </c>
      <c r="AD558" s="3" t="s">
        <v>1333</v>
      </c>
      <c r="AE558" s="3" t="s">
        <v>24</v>
      </c>
      <c r="AF558" s="3" t="s">
        <v>166</v>
      </c>
      <c r="AG558" s="3" t="s">
        <v>166</v>
      </c>
      <c r="AH558" s="3" t="s">
        <v>166</v>
      </c>
      <c r="AI558" s="3" t="s">
        <v>6202</v>
      </c>
      <c r="AJ558" s="3" t="s">
        <v>4933</v>
      </c>
      <c r="AK558" s="3" t="s">
        <v>4934</v>
      </c>
      <c r="AL558" s="3" t="s">
        <v>4932</v>
      </c>
      <c r="AM558" s="3" t="s">
        <v>4932</v>
      </c>
      <c r="AN558" s="3" t="s">
        <v>4894</v>
      </c>
      <c r="AO558" s="3" t="s">
        <v>4910</v>
      </c>
      <c r="AP558" s="3" t="s">
        <v>279</v>
      </c>
      <c r="AQ558" s="4"/>
      <c r="AR558" s="4"/>
      <c r="AS558" s="3" t="s">
        <v>599</v>
      </c>
      <c r="AT558" s="4"/>
      <c r="AU558" s="3" t="s">
        <v>166</v>
      </c>
      <c r="AV558" s="2">
        <v>0</v>
      </c>
      <c r="AW558" s="2">
        <v>0</v>
      </c>
      <c r="AX558" s="4"/>
      <c r="AY558" s="2">
        <v>0</v>
      </c>
      <c r="AZ558" s="2">
        <v>0</v>
      </c>
      <c r="BA558" s="8">
        <v>3.1</v>
      </c>
      <c r="BB558" s="3" t="s">
        <v>2618</v>
      </c>
      <c r="BC558" s="2">
        <v>3</v>
      </c>
    </row>
    <row r="559" ht="15" spans="1:55">
      <c r="A559" s="2">
        <v>558</v>
      </c>
      <c r="B559" s="3" t="s">
        <v>4885</v>
      </c>
      <c r="C559" s="3" t="s">
        <v>4886</v>
      </c>
      <c r="D559" s="3" t="s">
        <v>4887</v>
      </c>
      <c r="E559" s="3" t="s">
        <v>4902</v>
      </c>
      <c r="F559" s="3" t="s">
        <v>5630</v>
      </c>
      <c r="G559" s="3" t="s">
        <v>5631</v>
      </c>
      <c r="H559" s="4"/>
      <c r="I559" s="3" t="s">
        <v>6203</v>
      </c>
      <c r="J559" s="3" t="s">
        <v>4889</v>
      </c>
      <c r="K559" s="2">
        <v>300000</v>
      </c>
      <c r="L559" s="2">
        <v>0</v>
      </c>
      <c r="M559" s="5">
        <v>45051</v>
      </c>
      <c r="N559" s="5">
        <v>45417</v>
      </c>
      <c r="O559" s="2">
        <v>6</v>
      </c>
      <c r="P559" s="7">
        <v>17480.74</v>
      </c>
      <c r="Q559" s="2">
        <v>0</v>
      </c>
      <c r="R559" s="2">
        <v>0</v>
      </c>
      <c r="S559" s="2">
        <v>0</v>
      </c>
      <c r="T559" s="2">
        <v>0</v>
      </c>
      <c r="U559" s="2">
        <v>0</v>
      </c>
      <c r="V559" s="2">
        <v>0</v>
      </c>
      <c r="W559" s="2">
        <v>0</v>
      </c>
      <c r="X559" s="2">
        <v>0</v>
      </c>
      <c r="Y559" s="2">
        <v>0</v>
      </c>
      <c r="Z559" s="2">
        <v>0</v>
      </c>
      <c r="AA559" s="3" t="s">
        <v>279</v>
      </c>
      <c r="AB559" s="3" t="s">
        <v>1646</v>
      </c>
      <c r="AC559" s="3" t="s">
        <v>5633</v>
      </c>
      <c r="AD559" s="3" t="s">
        <v>553</v>
      </c>
      <c r="AE559" s="3" t="s">
        <v>166</v>
      </c>
      <c r="AF559" s="3" t="s">
        <v>166</v>
      </c>
      <c r="AG559" s="3" t="s">
        <v>166</v>
      </c>
      <c r="AH559" s="3" t="s">
        <v>24</v>
      </c>
      <c r="AI559" s="3" t="s">
        <v>4906</v>
      </c>
      <c r="AJ559" s="3" t="s">
        <v>5634</v>
      </c>
      <c r="AK559" s="3" t="s">
        <v>5635</v>
      </c>
      <c r="AL559" s="3" t="s">
        <v>1566</v>
      </c>
      <c r="AM559" s="3" t="s">
        <v>4985</v>
      </c>
      <c r="AN559" s="3" t="s">
        <v>4894</v>
      </c>
      <c r="AO559" s="3" t="s">
        <v>4910</v>
      </c>
      <c r="AP559" s="3" t="s">
        <v>279</v>
      </c>
      <c r="AQ559" s="4"/>
      <c r="AR559" s="4"/>
      <c r="AS559" s="3" t="s">
        <v>1050</v>
      </c>
      <c r="AT559" s="4"/>
      <c r="AU559" s="3" t="s">
        <v>166</v>
      </c>
      <c r="AV559" s="2">
        <v>0</v>
      </c>
      <c r="AW559" s="4"/>
      <c r="AX559" s="4"/>
      <c r="AY559" s="2">
        <v>0</v>
      </c>
      <c r="AZ559" s="2">
        <v>0</v>
      </c>
      <c r="BA559" s="8">
        <v>3.65</v>
      </c>
      <c r="BB559" s="3" t="s">
        <v>268</v>
      </c>
      <c r="BC559" s="8">
        <v>2.35</v>
      </c>
    </row>
    <row r="560" ht="15" spans="1:55">
      <c r="A560" s="2">
        <v>559</v>
      </c>
      <c r="B560" s="3" t="s">
        <v>4885</v>
      </c>
      <c r="C560" s="3" t="s">
        <v>4886</v>
      </c>
      <c r="D560" s="3" t="s">
        <v>4887</v>
      </c>
      <c r="E560" s="3" t="s">
        <v>4902</v>
      </c>
      <c r="F560" s="3" t="s">
        <v>5630</v>
      </c>
      <c r="G560" s="3" t="s">
        <v>5631</v>
      </c>
      <c r="H560" s="4"/>
      <c r="I560" s="3" t="s">
        <v>6204</v>
      </c>
      <c r="J560" s="3" t="s">
        <v>4889</v>
      </c>
      <c r="K560" s="2">
        <v>800000</v>
      </c>
      <c r="L560" s="2">
        <v>0</v>
      </c>
      <c r="M560" s="5">
        <v>45051</v>
      </c>
      <c r="N560" s="5">
        <v>45417</v>
      </c>
      <c r="O560" s="2">
        <v>6</v>
      </c>
      <c r="P560" s="7">
        <v>46618.89</v>
      </c>
      <c r="Q560" s="2">
        <v>0</v>
      </c>
      <c r="R560" s="2">
        <v>0</v>
      </c>
      <c r="S560" s="2">
        <v>0</v>
      </c>
      <c r="T560" s="2">
        <v>0</v>
      </c>
      <c r="U560" s="2">
        <v>0</v>
      </c>
      <c r="V560" s="2">
        <v>0</v>
      </c>
      <c r="W560" s="2">
        <v>0</v>
      </c>
      <c r="X560" s="2">
        <v>0</v>
      </c>
      <c r="Y560" s="2">
        <v>0</v>
      </c>
      <c r="Z560" s="2">
        <v>0</v>
      </c>
      <c r="AA560" s="3" t="s">
        <v>279</v>
      </c>
      <c r="AB560" s="3" t="s">
        <v>1646</v>
      </c>
      <c r="AC560" s="3" t="s">
        <v>5633</v>
      </c>
      <c r="AD560" s="3" t="s">
        <v>1333</v>
      </c>
      <c r="AE560" s="3" t="s">
        <v>24</v>
      </c>
      <c r="AF560" s="3" t="s">
        <v>166</v>
      </c>
      <c r="AG560" s="3" t="s">
        <v>166</v>
      </c>
      <c r="AH560" s="3" t="s">
        <v>166</v>
      </c>
      <c r="AI560" s="3" t="s">
        <v>4906</v>
      </c>
      <c r="AJ560" s="3" t="s">
        <v>5634</v>
      </c>
      <c r="AK560" s="3" t="s">
        <v>5635</v>
      </c>
      <c r="AL560" s="3" t="s">
        <v>1566</v>
      </c>
      <c r="AM560" s="3" t="s">
        <v>4985</v>
      </c>
      <c r="AN560" s="3" t="s">
        <v>4894</v>
      </c>
      <c r="AO560" s="3" t="s">
        <v>4910</v>
      </c>
      <c r="AP560" s="3" t="s">
        <v>279</v>
      </c>
      <c r="AQ560" s="4"/>
      <c r="AR560" s="4"/>
      <c r="AS560" s="3" t="s">
        <v>1050</v>
      </c>
      <c r="AT560" s="4"/>
      <c r="AU560" s="3" t="s">
        <v>166</v>
      </c>
      <c r="AV560" s="2">
        <v>0</v>
      </c>
      <c r="AW560" s="4"/>
      <c r="AX560" s="4"/>
      <c r="AY560" s="2">
        <v>0</v>
      </c>
      <c r="AZ560" s="2">
        <v>0</v>
      </c>
      <c r="BA560" s="8">
        <v>3.65</v>
      </c>
      <c r="BB560" s="3" t="s">
        <v>268</v>
      </c>
      <c r="BC560" s="8">
        <v>2.35</v>
      </c>
    </row>
    <row r="561" ht="15" spans="1:55">
      <c r="A561" s="2">
        <v>560</v>
      </c>
      <c r="B561" s="3" t="s">
        <v>4885</v>
      </c>
      <c r="C561" s="3" t="s">
        <v>4886</v>
      </c>
      <c r="D561" s="3" t="s">
        <v>4887</v>
      </c>
      <c r="E561" s="3" t="s">
        <v>4902</v>
      </c>
      <c r="F561" s="3" t="s">
        <v>5647</v>
      </c>
      <c r="G561" s="3" t="s">
        <v>5648</v>
      </c>
      <c r="H561" s="4"/>
      <c r="I561" s="3" t="s">
        <v>6205</v>
      </c>
      <c r="J561" s="3" t="s">
        <v>4889</v>
      </c>
      <c r="K561" s="2">
        <v>250000</v>
      </c>
      <c r="L561" s="2">
        <v>0</v>
      </c>
      <c r="M561" s="5">
        <v>45075</v>
      </c>
      <c r="N561" s="5">
        <v>45441</v>
      </c>
      <c r="O561" s="2">
        <v>5</v>
      </c>
      <c r="P561" s="7">
        <v>12338.2</v>
      </c>
      <c r="Q561" s="2">
        <v>0</v>
      </c>
      <c r="R561" s="2">
        <v>0</v>
      </c>
      <c r="S561" s="2">
        <v>0</v>
      </c>
      <c r="T561" s="2">
        <v>0</v>
      </c>
      <c r="U561" s="2">
        <v>0</v>
      </c>
      <c r="V561" s="2">
        <v>0</v>
      </c>
      <c r="W561" s="2">
        <v>0</v>
      </c>
      <c r="X561" s="2">
        <v>0</v>
      </c>
      <c r="Y561" s="2">
        <v>0</v>
      </c>
      <c r="Z561" s="2">
        <v>0</v>
      </c>
      <c r="AA561" s="3" t="s">
        <v>279</v>
      </c>
      <c r="AB561" s="3" t="s">
        <v>279</v>
      </c>
      <c r="AC561" s="3" t="s">
        <v>5633</v>
      </c>
      <c r="AD561" s="3" t="s">
        <v>1333</v>
      </c>
      <c r="AE561" s="3" t="s">
        <v>24</v>
      </c>
      <c r="AF561" s="3" t="s">
        <v>166</v>
      </c>
      <c r="AG561" s="3" t="s">
        <v>166</v>
      </c>
      <c r="AH561" s="3" t="s">
        <v>166</v>
      </c>
      <c r="AI561" s="3" t="s">
        <v>4906</v>
      </c>
      <c r="AJ561" s="3" t="s">
        <v>4898</v>
      </c>
      <c r="AK561" s="3" t="s">
        <v>4899</v>
      </c>
      <c r="AL561" s="3" t="s">
        <v>4900</v>
      </c>
      <c r="AM561" s="3" t="s">
        <v>4901</v>
      </c>
      <c r="AN561" s="3" t="s">
        <v>4894</v>
      </c>
      <c r="AO561" s="3" t="s">
        <v>4910</v>
      </c>
      <c r="AP561" s="3" t="s">
        <v>279</v>
      </c>
      <c r="AQ561" s="4"/>
      <c r="AR561" s="4"/>
      <c r="AS561" s="3" t="s">
        <v>1050</v>
      </c>
      <c r="AT561" s="4"/>
      <c r="AU561" s="3" t="s">
        <v>166</v>
      </c>
      <c r="AV561" s="2">
        <v>0</v>
      </c>
      <c r="AW561" s="4"/>
      <c r="AX561" s="4"/>
      <c r="AY561" s="2">
        <v>0</v>
      </c>
      <c r="AZ561" s="2">
        <v>0</v>
      </c>
      <c r="BA561" s="8">
        <v>3.65</v>
      </c>
      <c r="BB561" s="3" t="s">
        <v>268</v>
      </c>
      <c r="BC561" s="8">
        <v>1.35</v>
      </c>
    </row>
    <row r="562" ht="15" spans="1:55">
      <c r="A562" s="2">
        <v>561</v>
      </c>
      <c r="B562" s="3" t="s">
        <v>4885</v>
      </c>
      <c r="C562" s="3" t="s">
        <v>4886</v>
      </c>
      <c r="D562" s="3" t="s">
        <v>4887</v>
      </c>
      <c r="E562" s="3" t="s">
        <v>4902</v>
      </c>
      <c r="F562" s="3" t="s">
        <v>4954</v>
      </c>
      <c r="G562" s="3" t="s">
        <v>4955</v>
      </c>
      <c r="H562" s="4"/>
      <c r="I562" s="3" t="s">
        <v>6206</v>
      </c>
      <c r="J562" s="3" t="s">
        <v>4889</v>
      </c>
      <c r="K562" s="2">
        <v>300000</v>
      </c>
      <c r="L562" s="2">
        <v>0</v>
      </c>
      <c r="M562" s="5">
        <v>45093</v>
      </c>
      <c r="N562" s="5">
        <v>45459</v>
      </c>
      <c r="O562" s="6">
        <v>5.45</v>
      </c>
      <c r="P562" s="7">
        <v>13762.95</v>
      </c>
      <c r="Q562" s="2">
        <v>0</v>
      </c>
      <c r="R562" s="2">
        <v>0</v>
      </c>
      <c r="S562" s="2">
        <v>0</v>
      </c>
      <c r="T562" s="2">
        <v>0</v>
      </c>
      <c r="U562" s="2">
        <v>0</v>
      </c>
      <c r="V562" s="2">
        <v>0</v>
      </c>
      <c r="W562" s="2">
        <v>0</v>
      </c>
      <c r="X562" s="2">
        <v>0</v>
      </c>
      <c r="Y562" s="2">
        <v>0</v>
      </c>
      <c r="Z562" s="2">
        <v>0</v>
      </c>
      <c r="AA562" s="3" t="s">
        <v>279</v>
      </c>
      <c r="AB562" s="3" t="s">
        <v>279</v>
      </c>
      <c r="AC562" s="3" t="s">
        <v>4900</v>
      </c>
      <c r="AD562" s="3" t="s">
        <v>1333</v>
      </c>
      <c r="AE562" s="3" t="s">
        <v>24</v>
      </c>
      <c r="AF562" s="3" t="s">
        <v>166</v>
      </c>
      <c r="AG562" s="3" t="s">
        <v>24</v>
      </c>
      <c r="AH562" s="3" t="s">
        <v>166</v>
      </c>
      <c r="AI562" s="3" t="s">
        <v>4906</v>
      </c>
      <c r="AJ562" s="3" t="s">
        <v>6193</v>
      </c>
      <c r="AK562" s="3" t="s">
        <v>6194</v>
      </c>
      <c r="AL562" s="3" t="s">
        <v>1566</v>
      </c>
      <c r="AM562" s="3" t="s">
        <v>5061</v>
      </c>
      <c r="AN562" s="3" t="s">
        <v>4894</v>
      </c>
      <c r="AO562" s="3" t="s">
        <v>4910</v>
      </c>
      <c r="AP562" s="3" t="s">
        <v>279</v>
      </c>
      <c r="AQ562" s="4"/>
      <c r="AR562" s="4"/>
      <c r="AS562" s="3" t="s">
        <v>599</v>
      </c>
      <c r="AT562" s="4"/>
      <c r="AU562" s="3" t="s">
        <v>166</v>
      </c>
      <c r="AV562" s="2">
        <v>0</v>
      </c>
      <c r="AW562" s="4"/>
      <c r="AX562" s="4"/>
      <c r="AY562" s="2">
        <v>0</v>
      </c>
      <c r="AZ562" s="2">
        <v>0</v>
      </c>
      <c r="BA562" s="8">
        <v>3.55</v>
      </c>
      <c r="BB562" s="3" t="s">
        <v>268</v>
      </c>
      <c r="BC562" s="8">
        <v>1.9</v>
      </c>
    </row>
    <row r="563" ht="15" spans="1:55">
      <c r="A563" s="2">
        <v>562</v>
      </c>
      <c r="B563" s="3" t="s">
        <v>4885</v>
      </c>
      <c r="C563" s="3" t="s">
        <v>4886</v>
      </c>
      <c r="D563" s="3" t="s">
        <v>4887</v>
      </c>
      <c r="E563" s="3" t="s">
        <v>4902</v>
      </c>
      <c r="F563" s="3" t="s">
        <v>5906</v>
      </c>
      <c r="G563" s="3" t="s">
        <v>5907</v>
      </c>
      <c r="H563" s="4"/>
      <c r="I563" s="3" t="s">
        <v>6207</v>
      </c>
      <c r="J563" s="3" t="s">
        <v>4889</v>
      </c>
      <c r="K563" s="2">
        <v>1600000</v>
      </c>
      <c r="L563" s="2">
        <v>0</v>
      </c>
      <c r="M563" s="5">
        <v>45091</v>
      </c>
      <c r="N563" s="5">
        <v>45457</v>
      </c>
      <c r="O563" s="2">
        <v>6</v>
      </c>
      <c r="P563" s="7">
        <v>87864.08</v>
      </c>
      <c r="Q563" s="2">
        <v>0</v>
      </c>
      <c r="R563" s="2">
        <v>0</v>
      </c>
      <c r="S563" s="2">
        <v>0</v>
      </c>
      <c r="T563" s="2">
        <v>0</v>
      </c>
      <c r="U563" s="2">
        <v>0</v>
      </c>
      <c r="V563" s="2">
        <v>0</v>
      </c>
      <c r="W563" s="2">
        <v>0</v>
      </c>
      <c r="X563" s="2">
        <v>0</v>
      </c>
      <c r="Y563" s="2">
        <v>0</v>
      </c>
      <c r="Z563" s="2">
        <v>0</v>
      </c>
      <c r="AA563" s="3" t="s">
        <v>279</v>
      </c>
      <c r="AB563" s="3" t="s">
        <v>279</v>
      </c>
      <c r="AC563" s="3" t="s">
        <v>4965</v>
      </c>
      <c r="AD563" s="3" t="s">
        <v>1333</v>
      </c>
      <c r="AE563" s="3" t="s">
        <v>24</v>
      </c>
      <c r="AF563" s="3" t="s">
        <v>166</v>
      </c>
      <c r="AG563" s="3" t="s">
        <v>24</v>
      </c>
      <c r="AH563" s="3" t="s">
        <v>166</v>
      </c>
      <c r="AI563" s="3" t="s">
        <v>4906</v>
      </c>
      <c r="AJ563" s="3" t="s">
        <v>5031</v>
      </c>
      <c r="AK563" s="3" t="s">
        <v>5032</v>
      </c>
      <c r="AL563" s="3" t="s">
        <v>288</v>
      </c>
      <c r="AM563" s="3" t="s">
        <v>4909</v>
      </c>
      <c r="AN563" s="3" t="s">
        <v>4894</v>
      </c>
      <c r="AO563" s="3" t="s">
        <v>4910</v>
      </c>
      <c r="AP563" s="3" t="s">
        <v>279</v>
      </c>
      <c r="AQ563" s="4"/>
      <c r="AR563" s="4"/>
      <c r="AS563" s="3" t="s">
        <v>1050</v>
      </c>
      <c r="AT563" s="4"/>
      <c r="AU563" s="3" t="s">
        <v>166</v>
      </c>
      <c r="AV563" s="2">
        <v>0</v>
      </c>
      <c r="AW563" s="4"/>
      <c r="AX563" s="4"/>
      <c r="AY563" s="2">
        <v>0</v>
      </c>
      <c r="AZ563" s="2">
        <v>0</v>
      </c>
      <c r="BA563" s="8">
        <v>3.65</v>
      </c>
      <c r="BB563" s="3" t="s">
        <v>268</v>
      </c>
      <c r="BC563" s="8">
        <v>2.35</v>
      </c>
    </row>
    <row r="564" ht="15" spans="1:55">
      <c r="A564" s="2">
        <v>563</v>
      </c>
      <c r="B564" s="3" t="s">
        <v>4885</v>
      </c>
      <c r="C564" s="3" t="s">
        <v>4886</v>
      </c>
      <c r="D564" s="3" t="s">
        <v>4887</v>
      </c>
      <c r="E564" s="3" t="s">
        <v>4902</v>
      </c>
      <c r="F564" s="3" t="s">
        <v>5915</v>
      </c>
      <c r="G564" s="3" t="s">
        <v>5916</v>
      </c>
      <c r="H564" s="4"/>
      <c r="I564" s="3" t="s">
        <v>6208</v>
      </c>
      <c r="J564" s="3" t="s">
        <v>4889</v>
      </c>
      <c r="K564" s="2">
        <v>3650000</v>
      </c>
      <c r="L564" s="2">
        <v>0</v>
      </c>
      <c r="M564" s="5">
        <v>45098</v>
      </c>
      <c r="N564" s="5">
        <v>45464</v>
      </c>
      <c r="O564" s="6">
        <v>6.4</v>
      </c>
      <c r="P564" s="7">
        <v>229010.46</v>
      </c>
      <c r="Q564" s="2">
        <v>0</v>
      </c>
      <c r="R564" s="2">
        <v>0</v>
      </c>
      <c r="S564" s="2">
        <v>0</v>
      </c>
      <c r="T564" s="2">
        <v>0</v>
      </c>
      <c r="U564" s="2">
        <v>0</v>
      </c>
      <c r="V564" s="2">
        <v>0</v>
      </c>
      <c r="W564" s="2">
        <v>0</v>
      </c>
      <c r="X564" s="2">
        <v>0</v>
      </c>
      <c r="Y564" s="2">
        <v>0</v>
      </c>
      <c r="Z564" s="2">
        <v>0</v>
      </c>
      <c r="AA564" s="3" t="s">
        <v>279</v>
      </c>
      <c r="AB564" s="3" t="s">
        <v>1646</v>
      </c>
      <c r="AC564" s="3" t="s">
        <v>5256</v>
      </c>
      <c r="AD564" s="3" t="s">
        <v>1333</v>
      </c>
      <c r="AE564" s="3" t="s">
        <v>24</v>
      </c>
      <c r="AF564" s="3" t="s">
        <v>166</v>
      </c>
      <c r="AG564" s="3" t="s">
        <v>24</v>
      </c>
      <c r="AH564" s="3" t="s">
        <v>166</v>
      </c>
      <c r="AI564" s="3" t="s">
        <v>4906</v>
      </c>
      <c r="AJ564" s="3" t="s">
        <v>5306</v>
      </c>
      <c r="AK564" s="3" t="s">
        <v>5307</v>
      </c>
      <c r="AL564" s="3" t="s">
        <v>288</v>
      </c>
      <c r="AM564" s="3" t="s">
        <v>4928</v>
      </c>
      <c r="AN564" s="3" t="s">
        <v>5150</v>
      </c>
      <c r="AO564" s="3" t="s">
        <v>4910</v>
      </c>
      <c r="AP564" s="3" t="s">
        <v>279</v>
      </c>
      <c r="AQ564" s="4"/>
      <c r="AR564" s="4"/>
      <c r="AS564" s="3" t="s">
        <v>1050</v>
      </c>
      <c r="AT564" s="4"/>
      <c r="AU564" s="3" t="s">
        <v>166</v>
      </c>
      <c r="AV564" s="2">
        <v>0</v>
      </c>
      <c r="AW564" s="4"/>
      <c r="AX564" s="4"/>
      <c r="AY564" s="2">
        <v>0</v>
      </c>
      <c r="AZ564" s="2">
        <v>0</v>
      </c>
      <c r="BA564" s="8">
        <v>3.55</v>
      </c>
      <c r="BB564" s="3" t="s">
        <v>268</v>
      </c>
      <c r="BC564" s="8">
        <v>2.85</v>
      </c>
    </row>
    <row r="565" ht="15" spans="1:55">
      <c r="A565" s="2">
        <v>564</v>
      </c>
      <c r="B565" s="3" t="s">
        <v>4885</v>
      </c>
      <c r="C565" s="3" t="s">
        <v>4886</v>
      </c>
      <c r="D565" s="3" t="s">
        <v>4887</v>
      </c>
      <c r="E565" s="3" t="s">
        <v>4902</v>
      </c>
      <c r="F565" s="3" t="s">
        <v>2164</v>
      </c>
      <c r="G565" s="3" t="s">
        <v>4896</v>
      </c>
      <c r="H565" s="4"/>
      <c r="I565" s="3" t="s">
        <v>194</v>
      </c>
      <c r="J565" s="3" t="s">
        <v>4889</v>
      </c>
      <c r="K565" s="7">
        <v>156714.73</v>
      </c>
      <c r="L565" s="2">
        <v>0</v>
      </c>
      <c r="M565" s="5">
        <v>45099</v>
      </c>
      <c r="N565" s="5">
        <v>45465</v>
      </c>
      <c r="O565" s="6">
        <v>4.05</v>
      </c>
      <c r="P565" s="7">
        <v>5380.93</v>
      </c>
      <c r="Q565" s="2">
        <v>0</v>
      </c>
      <c r="R565" s="2">
        <v>0</v>
      </c>
      <c r="S565" s="2">
        <v>0</v>
      </c>
      <c r="T565" s="2">
        <v>0</v>
      </c>
      <c r="U565" s="2">
        <v>0</v>
      </c>
      <c r="V565" s="2">
        <v>0</v>
      </c>
      <c r="W565" s="2">
        <v>0</v>
      </c>
      <c r="X565" s="2">
        <v>0</v>
      </c>
      <c r="Y565" s="2">
        <v>0</v>
      </c>
      <c r="Z565" s="2">
        <v>0</v>
      </c>
      <c r="AA565" s="3" t="s">
        <v>279</v>
      </c>
      <c r="AB565" s="3" t="s">
        <v>279</v>
      </c>
      <c r="AC565" s="3" t="s">
        <v>288</v>
      </c>
      <c r="AD565" s="3" t="s">
        <v>270</v>
      </c>
      <c r="AE565" s="3" t="s">
        <v>166</v>
      </c>
      <c r="AF565" s="3" t="s">
        <v>166</v>
      </c>
      <c r="AG565" s="3" t="s">
        <v>24</v>
      </c>
      <c r="AH565" s="3" t="s">
        <v>166</v>
      </c>
      <c r="AI565" s="3" t="s">
        <v>4906</v>
      </c>
      <c r="AJ565" s="3" t="s">
        <v>5095</v>
      </c>
      <c r="AK565" s="3" t="s">
        <v>5096</v>
      </c>
      <c r="AL565" s="3" t="s">
        <v>288</v>
      </c>
      <c r="AM565" s="3" t="s">
        <v>4928</v>
      </c>
      <c r="AN565" s="3" t="s">
        <v>5150</v>
      </c>
      <c r="AO565" s="3" t="s">
        <v>4910</v>
      </c>
      <c r="AP565" s="3" t="s">
        <v>279</v>
      </c>
      <c r="AQ565" s="4"/>
      <c r="AR565" s="4"/>
      <c r="AS565" s="3" t="s">
        <v>1050</v>
      </c>
      <c r="AT565" s="4"/>
      <c r="AU565" s="3" t="s">
        <v>166</v>
      </c>
      <c r="AV565" s="2">
        <v>0</v>
      </c>
      <c r="AW565" s="4"/>
      <c r="AX565" s="4"/>
      <c r="AY565" s="2">
        <v>0</v>
      </c>
      <c r="AZ565" s="2">
        <v>0</v>
      </c>
      <c r="BA565" s="8">
        <v>3.55</v>
      </c>
      <c r="BB565" s="3" t="s">
        <v>268</v>
      </c>
      <c r="BC565" s="8">
        <v>0.5</v>
      </c>
    </row>
    <row r="566" ht="15" spans="1:55">
      <c r="A566" s="2">
        <v>565</v>
      </c>
      <c r="B566" s="3" t="s">
        <v>4885</v>
      </c>
      <c r="C566" s="3" t="s">
        <v>4886</v>
      </c>
      <c r="D566" s="3" t="s">
        <v>4960</v>
      </c>
      <c r="E566" s="3" t="s">
        <v>4961</v>
      </c>
      <c r="F566" s="3" t="s">
        <v>5997</v>
      </c>
      <c r="G566" s="3" t="s">
        <v>5998</v>
      </c>
      <c r="H566" s="4"/>
      <c r="I566" s="3" t="s">
        <v>6209</v>
      </c>
      <c r="J566" s="3" t="s">
        <v>4889</v>
      </c>
      <c r="K566" s="2">
        <v>100000</v>
      </c>
      <c r="L566" s="7">
        <v>70461.07</v>
      </c>
      <c r="M566" s="5">
        <v>45110</v>
      </c>
      <c r="N566" s="5">
        <v>46937</v>
      </c>
      <c r="O566" s="6">
        <v>6.7</v>
      </c>
      <c r="P566" s="7">
        <v>10135.68</v>
      </c>
      <c r="Q566" s="2">
        <v>0</v>
      </c>
      <c r="R566" s="2">
        <v>0</v>
      </c>
      <c r="S566" s="2">
        <v>0</v>
      </c>
      <c r="T566" s="2">
        <v>0</v>
      </c>
      <c r="U566" s="2">
        <v>0</v>
      </c>
      <c r="V566" s="2">
        <v>0</v>
      </c>
      <c r="W566" s="2">
        <v>0</v>
      </c>
      <c r="X566" s="2">
        <v>0</v>
      </c>
      <c r="Y566" s="2">
        <v>0</v>
      </c>
      <c r="Z566" s="2">
        <v>0</v>
      </c>
      <c r="AA566" s="3" t="s">
        <v>279</v>
      </c>
      <c r="AB566" s="3" t="s">
        <v>279</v>
      </c>
      <c r="AC566" s="3" t="s">
        <v>4950</v>
      </c>
      <c r="AD566" s="3" t="s">
        <v>1333</v>
      </c>
      <c r="AE566" s="3" t="s">
        <v>24</v>
      </c>
      <c r="AF566" s="3" t="s">
        <v>166</v>
      </c>
      <c r="AG566" s="3" t="s">
        <v>24</v>
      </c>
      <c r="AH566" s="3" t="s">
        <v>166</v>
      </c>
      <c r="AI566" s="3" t="s">
        <v>4982</v>
      </c>
      <c r="AJ566" s="3" t="s">
        <v>4983</v>
      </c>
      <c r="AK566" s="3" t="s">
        <v>4984</v>
      </c>
      <c r="AL566" s="3" t="s">
        <v>1566</v>
      </c>
      <c r="AM566" s="3" t="s">
        <v>4985</v>
      </c>
      <c r="AN566" s="3" t="s">
        <v>4894</v>
      </c>
      <c r="AO566" s="3" t="s">
        <v>4967</v>
      </c>
      <c r="AP566" s="3" t="s">
        <v>279</v>
      </c>
      <c r="AQ566" s="4"/>
      <c r="AR566" s="4"/>
      <c r="AS566" s="3" t="s">
        <v>1050</v>
      </c>
      <c r="AT566" s="4"/>
      <c r="AU566" s="3" t="s">
        <v>166</v>
      </c>
      <c r="AV566" s="2">
        <v>0</v>
      </c>
      <c r="AW566" s="2">
        <v>0</v>
      </c>
      <c r="AX566" s="4"/>
      <c r="AY566" s="2">
        <v>0</v>
      </c>
      <c r="AZ566" s="2">
        <v>0</v>
      </c>
      <c r="BA566" s="8">
        <v>3.1</v>
      </c>
      <c r="BB566" s="3" t="s">
        <v>2618</v>
      </c>
      <c r="BC566" s="8">
        <v>3.6</v>
      </c>
    </row>
    <row r="567" ht="15" spans="1:55">
      <c r="A567" s="2">
        <v>566</v>
      </c>
      <c r="B567" s="3" t="s">
        <v>4885</v>
      </c>
      <c r="C567" s="3" t="s">
        <v>4886</v>
      </c>
      <c r="D567" s="3" t="s">
        <v>4887</v>
      </c>
      <c r="E567" s="3" t="s">
        <v>4902</v>
      </c>
      <c r="F567" s="3" t="s">
        <v>5929</v>
      </c>
      <c r="G567" s="3" t="s">
        <v>5930</v>
      </c>
      <c r="H567" s="4"/>
      <c r="I567" s="3" t="s">
        <v>6210</v>
      </c>
      <c r="J567" s="3" t="s">
        <v>4889</v>
      </c>
      <c r="K567" s="2">
        <v>350000</v>
      </c>
      <c r="L567" s="2">
        <v>0</v>
      </c>
      <c r="M567" s="5">
        <v>45117</v>
      </c>
      <c r="N567" s="5">
        <v>45483</v>
      </c>
      <c r="O567" s="6">
        <v>6.6</v>
      </c>
      <c r="P567" s="7">
        <v>22800.95</v>
      </c>
      <c r="Q567" s="2">
        <v>0</v>
      </c>
      <c r="R567" s="2">
        <v>0</v>
      </c>
      <c r="S567" s="2">
        <v>0</v>
      </c>
      <c r="T567" s="2">
        <v>0</v>
      </c>
      <c r="U567" s="2">
        <v>0</v>
      </c>
      <c r="V567" s="2">
        <v>0</v>
      </c>
      <c r="W567" s="2">
        <v>0</v>
      </c>
      <c r="X567" s="2">
        <v>0</v>
      </c>
      <c r="Y567" s="2">
        <v>0</v>
      </c>
      <c r="Z567" s="2">
        <v>0</v>
      </c>
      <c r="AA567" s="3" t="s">
        <v>279</v>
      </c>
      <c r="AB567" s="3" t="s">
        <v>279</v>
      </c>
      <c r="AC567" s="3" t="s">
        <v>4932</v>
      </c>
      <c r="AD567" s="3" t="s">
        <v>1333</v>
      </c>
      <c r="AE567" s="3" t="s">
        <v>24</v>
      </c>
      <c r="AF567" s="3" t="s">
        <v>166</v>
      </c>
      <c r="AG567" s="3" t="s">
        <v>166</v>
      </c>
      <c r="AH567" s="3" t="s">
        <v>166</v>
      </c>
      <c r="AI567" s="3" t="s">
        <v>4906</v>
      </c>
      <c r="AJ567" s="3" t="s">
        <v>5932</v>
      </c>
      <c r="AK567" s="3" t="s">
        <v>5933</v>
      </c>
      <c r="AL567" s="3" t="s">
        <v>288</v>
      </c>
      <c r="AM567" s="3" t="s">
        <v>4909</v>
      </c>
      <c r="AN567" s="3" t="s">
        <v>4894</v>
      </c>
      <c r="AO567" s="3" t="s">
        <v>4910</v>
      </c>
      <c r="AP567" s="3" t="s">
        <v>279</v>
      </c>
      <c r="AQ567" s="4"/>
      <c r="AR567" s="4"/>
      <c r="AS567" s="3" t="s">
        <v>599</v>
      </c>
      <c r="AT567" s="4"/>
      <c r="AU567" s="3" t="s">
        <v>166</v>
      </c>
      <c r="AV567" s="2">
        <v>0</v>
      </c>
      <c r="AW567" s="4"/>
      <c r="AX567" s="4"/>
      <c r="AY567" s="2">
        <v>0</v>
      </c>
      <c r="AZ567" s="2">
        <v>0</v>
      </c>
      <c r="BA567" s="8">
        <v>3.55</v>
      </c>
      <c r="BB567" s="3" t="s">
        <v>268</v>
      </c>
      <c r="BC567" s="8">
        <v>3.05</v>
      </c>
    </row>
    <row r="568" ht="15" spans="1:55">
      <c r="A568" s="2">
        <v>567</v>
      </c>
      <c r="B568" s="3" t="s">
        <v>4885</v>
      </c>
      <c r="C568" s="3" t="s">
        <v>4886</v>
      </c>
      <c r="D568" s="3" t="s">
        <v>4887</v>
      </c>
      <c r="E568" s="3" t="s">
        <v>4902</v>
      </c>
      <c r="F568" s="3" t="s">
        <v>5697</v>
      </c>
      <c r="G568" s="3" t="s">
        <v>5698</v>
      </c>
      <c r="H568" s="4"/>
      <c r="I568" s="3" t="s">
        <v>6211</v>
      </c>
      <c r="J568" s="3" t="s">
        <v>4889</v>
      </c>
      <c r="K568" s="2">
        <v>350000</v>
      </c>
      <c r="L568" s="2">
        <v>0</v>
      </c>
      <c r="M568" s="5">
        <v>45133</v>
      </c>
      <c r="N568" s="5">
        <v>45499</v>
      </c>
      <c r="O568" s="2">
        <v>5</v>
      </c>
      <c r="P568" s="7">
        <v>17226.45</v>
      </c>
      <c r="Q568" s="2">
        <v>0</v>
      </c>
      <c r="R568" s="2">
        <v>0</v>
      </c>
      <c r="S568" s="2">
        <v>0</v>
      </c>
      <c r="T568" s="2">
        <v>0</v>
      </c>
      <c r="U568" s="2">
        <v>0</v>
      </c>
      <c r="V568" s="2">
        <v>0</v>
      </c>
      <c r="W568" s="2">
        <v>0</v>
      </c>
      <c r="X568" s="2">
        <v>0</v>
      </c>
      <c r="Y568" s="2">
        <v>0</v>
      </c>
      <c r="Z568" s="2">
        <v>0</v>
      </c>
      <c r="AA568" s="3" t="s">
        <v>279</v>
      </c>
      <c r="AB568" s="3" t="s">
        <v>279</v>
      </c>
      <c r="AC568" s="3" t="s">
        <v>4939</v>
      </c>
      <c r="AD568" s="3" t="s">
        <v>1333</v>
      </c>
      <c r="AE568" s="3" t="s">
        <v>24</v>
      </c>
      <c r="AF568" s="3" t="s">
        <v>166</v>
      </c>
      <c r="AG568" s="3" t="s">
        <v>24</v>
      </c>
      <c r="AH568" s="3" t="s">
        <v>166</v>
      </c>
      <c r="AI568" s="3" t="s">
        <v>4906</v>
      </c>
      <c r="AJ568" s="3" t="s">
        <v>5953</v>
      </c>
      <c r="AK568" s="3" t="s">
        <v>5954</v>
      </c>
      <c r="AL568" s="3" t="s">
        <v>4939</v>
      </c>
      <c r="AM568" s="3" t="s">
        <v>5955</v>
      </c>
      <c r="AN568" s="3" t="s">
        <v>4894</v>
      </c>
      <c r="AO568" s="3" t="s">
        <v>4910</v>
      </c>
      <c r="AP568" s="3" t="s">
        <v>279</v>
      </c>
      <c r="AQ568" s="4"/>
      <c r="AR568" s="4"/>
      <c r="AS568" s="3" t="s">
        <v>1050</v>
      </c>
      <c r="AT568" s="4"/>
      <c r="AU568" s="3" t="s">
        <v>166</v>
      </c>
      <c r="AV568" s="2">
        <v>0</v>
      </c>
      <c r="AW568" s="4"/>
      <c r="AX568" s="4"/>
      <c r="AY568" s="2">
        <v>0</v>
      </c>
      <c r="AZ568" s="2">
        <v>0</v>
      </c>
      <c r="BA568" s="8">
        <v>3.55</v>
      </c>
      <c r="BB568" s="3" t="s">
        <v>268</v>
      </c>
      <c r="BC568" s="8">
        <v>1.45</v>
      </c>
    </row>
    <row r="569" ht="15" spans="1:55">
      <c r="A569" s="2">
        <v>568</v>
      </c>
      <c r="B569" s="3" t="s">
        <v>4885</v>
      </c>
      <c r="C569" s="3" t="s">
        <v>4886</v>
      </c>
      <c r="D569" s="3" t="s">
        <v>4887</v>
      </c>
      <c r="E569" s="3" t="s">
        <v>4902</v>
      </c>
      <c r="F569" s="3" t="s">
        <v>6212</v>
      </c>
      <c r="G569" s="3" t="s">
        <v>6213</v>
      </c>
      <c r="H569" s="4"/>
      <c r="I569" s="3" t="s">
        <v>6214</v>
      </c>
      <c r="J569" s="3" t="s">
        <v>4889</v>
      </c>
      <c r="K569" s="2">
        <v>2000000</v>
      </c>
      <c r="L569" s="2">
        <v>0</v>
      </c>
      <c r="M569" s="5">
        <v>45132</v>
      </c>
      <c r="N569" s="5">
        <v>45498</v>
      </c>
      <c r="O569" s="2">
        <v>5</v>
      </c>
      <c r="P569" s="7">
        <v>98168.5</v>
      </c>
      <c r="Q569" s="2">
        <v>0</v>
      </c>
      <c r="R569" s="2">
        <v>0</v>
      </c>
      <c r="S569" s="2">
        <v>0</v>
      </c>
      <c r="T569" s="2">
        <v>0</v>
      </c>
      <c r="U569" s="2">
        <v>0</v>
      </c>
      <c r="V569" s="2">
        <v>0</v>
      </c>
      <c r="W569" s="2">
        <v>0</v>
      </c>
      <c r="X569" s="2">
        <v>0</v>
      </c>
      <c r="Y569" s="2">
        <v>0</v>
      </c>
      <c r="Z569" s="2">
        <v>0</v>
      </c>
      <c r="AA569" s="3" t="s">
        <v>279</v>
      </c>
      <c r="AB569" s="3" t="s">
        <v>279</v>
      </c>
      <c r="AC569" s="3" t="s">
        <v>288</v>
      </c>
      <c r="AD569" s="3" t="s">
        <v>1333</v>
      </c>
      <c r="AE569" s="3" t="s">
        <v>24</v>
      </c>
      <c r="AF569" s="3" t="s">
        <v>166</v>
      </c>
      <c r="AG569" s="3" t="s">
        <v>24</v>
      </c>
      <c r="AH569" s="3" t="s">
        <v>166</v>
      </c>
      <c r="AI569" s="3" t="s">
        <v>4906</v>
      </c>
      <c r="AJ569" s="3" t="s">
        <v>5145</v>
      </c>
      <c r="AK569" s="3" t="s">
        <v>5146</v>
      </c>
      <c r="AL569" s="3" t="s">
        <v>288</v>
      </c>
      <c r="AM569" s="3" t="s">
        <v>4909</v>
      </c>
      <c r="AN569" s="3" t="s">
        <v>4894</v>
      </c>
      <c r="AO569" s="3" t="s">
        <v>4910</v>
      </c>
      <c r="AP569" s="3" t="s">
        <v>279</v>
      </c>
      <c r="AQ569" s="4"/>
      <c r="AR569" s="4"/>
      <c r="AS569" s="3" t="s">
        <v>599</v>
      </c>
      <c r="AT569" s="4"/>
      <c r="AU569" s="3" t="s">
        <v>166</v>
      </c>
      <c r="AV569" s="2">
        <v>0</v>
      </c>
      <c r="AW569" s="4"/>
      <c r="AX569" s="4"/>
      <c r="AY569" s="2">
        <v>0</v>
      </c>
      <c r="AZ569" s="2">
        <v>0</v>
      </c>
      <c r="BA569" s="8">
        <v>3.55</v>
      </c>
      <c r="BB569" s="3" t="s">
        <v>268</v>
      </c>
      <c r="BC569" s="8">
        <v>1.45</v>
      </c>
    </row>
    <row r="570" ht="15" spans="1:55">
      <c r="A570" s="2">
        <v>569</v>
      </c>
      <c r="B570" s="3" t="s">
        <v>4885</v>
      </c>
      <c r="C570" s="3" t="s">
        <v>4886</v>
      </c>
      <c r="D570" s="3" t="s">
        <v>4887</v>
      </c>
      <c r="E570" s="3" t="s">
        <v>4902</v>
      </c>
      <c r="F570" s="3" t="s">
        <v>4989</v>
      </c>
      <c r="G570" s="3" t="s">
        <v>4990</v>
      </c>
      <c r="H570" s="4"/>
      <c r="I570" s="3" t="s">
        <v>6215</v>
      </c>
      <c r="J570" s="3" t="s">
        <v>4889</v>
      </c>
      <c r="K570" s="2">
        <v>1100000</v>
      </c>
      <c r="L570" s="2">
        <v>0</v>
      </c>
      <c r="M570" s="5">
        <v>45132</v>
      </c>
      <c r="N570" s="5">
        <v>45498</v>
      </c>
      <c r="O570" s="6">
        <v>7.05</v>
      </c>
      <c r="P570" s="7">
        <v>74101.03</v>
      </c>
      <c r="Q570" s="2">
        <v>0</v>
      </c>
      <c r="R570" s="2">
        <v>0</v>
      </c>
      <c r="S570" s="2">
        <v>0</v>
      </c>
      <c r="T570" s="2">
        <v>0</v>
      </c>
      <c r="U570" s="2">
        <v>0</v>
      </c>
      <c r="V570" s="2">
        <v>0</v>
      </c>
      <c r="W570" s="2">
        <v>0</v>
      </c>
      <c r="X570" s="2">
        <v>0</v>
      </c>
      <c r="Y570" s="2">
        <v>0</v>
      </c>
      <c r="Z570" s="2">
        <v>0</v>
      </c>
      <c r="AA570" s="3" t="s">
        <v>279</v>
      </c>
      <c r="AB570" s="3" t="s">
        <v>279</v>
      </c>
      <c r="AC570" s="3" t="s">
        <v>1566</v>
      </c>
      <c r="AD570" s="3" t="s">
        <v>1333</v>
      </c>
      <c r="AE570" s="3" t="s">
        <v>24</v>
      </c>
      <c r="AF570" s="3" t="s">
        <v>166</v>
      </c>
      <c r="AG570" s="3" t="s">
        <v>24</v>
      </c>
      <c r="AH570" s="3" t="s">
        <v>166</v>
      </c>
      <c r="AI570" s="3" t="s">
        <v>4906</v>
      </c>
      <c r="AJ570" s="3" t="s">
        <v>5145</v>
      </c>
      <c r="AK570" s="3" t="s">
        <v>5146</v>
      </c>
      <c r="AL570" s="3" t="s">
        <v>288</v>
      </c>
      <c r="AM570" s="3" t="s">
        <v>4909</v>
      </c>
      <c r="AN570" s="3" t="s">
        <v>4894</v>
      </c>
      <c r="AO570" s="3" t="s">
        <v>4910</v>
      </c>
      <c r="AP570" s="3" t="s">
        <v>279</v>
      </c>
      <c r="AQ570" s="4"/>
      <c r="AR570" s="4"/>
      <c r="AS570" s="3" t="s">
        <v>1050</v>
      </c>
      <c r="AT570" s="4"/>
      <c r="AU570" s="3" t="s">
        <v>166</v>
      </c>
      <c r="AV570" s="2">
        <v>0</v>
      </c>
      <c r="AW570" s="4"/>
      <c r="AX570" s="4"/>
      <c r="AY570" s="2">
        <v>0</v>
      </c>
      <c r="AZ570" s="2">
        <v>0</v>
      </c>
      <c r="BA570" s="8">
        <v>3.55</v>
      </c>
      <c r="BB570" s="3" t="s">
        <v>268</v>
      </c>
      <c r="BC570" s="8">
        <v>3.5</v>
      </c>
    </row>
    <row r="571" ht="15" spans="1:55">
      <c r="A571" s="2">
        <v>570</v>
      </c>
      <c r="B571" s="3" t="s">
        <v>4885</v>
      </c>
      <c r="C571" s="3" t="s">
        <v>4886</v>
      </c>
      <c r="D571" s="3" t="s">
        <v>4914</v>
      </c>
      <c r="E571" s="3" t="s">
        <v>4915</v>
      </c>
      <c r="F571" s="3" t="s">
        <v>6216</v>
      </c>
      <c r="G571" s="3" t="s">
        <v>6217</v>
      </c>
      <c r="H571" s="4"/>
      <c r="I571" s="3" t="s">
        <v>6218</v>
      </c>
      <c r="J571" s="3" t="s">
        <v>4889</v>
      </c>
      <c r="K571" s="2">
        <v>730000</v>
      </c>
      <c r="L571" s="7">
        <v>693766.89</v>
      </c>
      <c r="M571" s="5">
        <v>45135</v>
      </c>
      <c r="N571" s="5">
        <v>52440</v>
      </c>
      <c r="O571" s="6">
        <v>3.3</v>
      </c>
      <c r="P571" s="7">
        <v>60290.29</v>
      </c>
      <c r="Q571" s="2">
        <v>0</v>
      </c>
      <c r="R571" s="2">
        <v>0</v>
      </c>
      <c r="S571" s="2">
        <v>0</v>
      </c>
      <c r="T571" s="2">
        <v>0</v>
      </c>
      <c r="U571" s="2">
        <v>0</v>
      </c>
      <c r="V571" s="2">
        <v>0</v>
      </c>
      <c r="W571" s="2">
        <v>0</v>
      </c>
      <c r="X571" s="2">
        <v>0</v>
      </c>
      <c r="Y571" s="2">
        <v>0</v>
      </c>
      <c r="Z571" s="2">
        <v>0</v>
      </c>
      <c r="AA571" s="3" t="s">
        <v>279</v>
      </c>
      <c r="AB571" s="3" t="s">
        <v>279</v>
      </c>
      <c r="AC571" s="3" t="s">
        <v>4950</v>
      </c>
      <c r="AD571" s="3" t="s">
        <v>1333</v>
      </c>
      <c r="AE571" s="3" t="s">
        <v>24</v>
      </c>
      <c r="AF571" s="3" t="s">
        <v>166</v>
      </c>
      <c r="AG571" s="3" t="s">
        <v>24</v>
      </c>
      <c r="AH571" s="3" t="s">
        <v>166</v>
      </c>
      <c r="AI571" s="3" t="s">
        <v>4978</v>
      </c>
      <c r="AJ571" s="3" t="s">
        <v>4919</v>
      </c>
      <c r="AK571" s="3" t="s">
        <v>4920</v>
      </c>
      <c r="AL571" s="3" t="s">
        <v>4921</v>
      </c>
      <c r="AM571" s="3" t="s">
        <v>4921</v>
      </c>
      <c r="AN571" s="3" t="s">
        <v>4894</v>
      </c>
      <c r="AO571" s="3" t="s">
        <v>4922</v>
      </c>
      <c r="AP571" s="3" t="s">
        <v>279</v>
      </c>
      <c r="AQ571" s="4"/>
      <c r="AR571" s="4"/>
      <c r="AS571" s="3" t="s">
        <v>599</v>
      </c>
      <c r="AT571" s="4"/>
      <c r="AU571" s="3" t="s">
        <v>24</v>
      </c>
      <c r="AV571" s="2">
        <v>0</v>
      </c>
      <c r="AW571" s="2">
        <v>1</v>
      </c>
      <c r="AX571" s="8">
        <v>49.85</v>
      </c>
      <c r="AY571" s="2">
        <v>0</v>
      </c>
      <c r="AZ571" s="2">
        <v>0</v>
      </c>
      <c r="BA571" s="8">
        <v>3.6</v>
      </c>
      <c r="BB571" s="3" t="s">
        <v>2618</v>
      </c>
      <c r="BC571" s="8">
        <v>-0.3</v>
      </c>
    </row>
    <row r="572" ht="15" spans="1:55">
      <c r="A572" s="2">
        <v>571</v>
      </c>
      <c r="B572" s="3" t="s">
        <v>4885</v>
      </c>
      <c r="C572" s="3" t="s">
        <v>4886</v>
      </c>
      <c r="D572" s="3" t="s">
        <v>4887</v>
      </c>
      <c r="E572" s="3" t="s">
        <v>4902</v>
      </c>
      <c r="F572" s="3" t="s">
        <v>5960</v>
      </c>
      <c r="G572" s="3" t="s">
        <v>5961</v>
      </c>
      <c r="H572" s="4"/>
      <c r="I572" s="3" t="s">
        <v>6219</v>
      </c>
      <c r="J572" s="3" t="s">
        <v>4889</v>
      </c>
      <c r="K572" s="2">
        <v>200000</v>
      </c>
      <c r="L572" s="2">
        <v>0</v>
      </c>
      <c r="M572" s="5">
        <v>45135</v>
      </c>
      <c r="N572" s="5">
        <v>45501</v>
      </c>
      <c r="O572" s="6">
        <v>6.5</v>
      </c>
      <c r="P572" s="7">
        <v>12691.43</v>
      </c>
      <c r="Q572" s="2">
        <v>0</v>
      </c>
      <c r="R572" s="2">
        <v>0</v>
      </c>
      <c r="S572" s="2">
        <v>0</v>
      </c>
      <c r="T572" s="2">
        <v>0</v>
      </c>
      <c r="U572" s="2">
        <v>0</v>
      </c>
      <c r="V572" s="2">
        <v>0</v>
      </c>
      <c r="W572" s="2">
        <v>0</v>
      </c>
      <c r="X572" s="2">
        <v>0</v>
      </c>
      <c r="Y572" s="2">
        <v>0</v>
      </c>
      <c r="Z572" s="2">
        <v>0</v>
      </c>
      <c r="AA572" s="3" t="s">
        <v>279</v>
      </c>
      <c r="AB572" s="3" t="s">
        <v>279</v>
      </c>
      <c r="AC572" s="3" t="s">
        <v>1566</v>
      </c>
      <c r="AD572" s="3" t="s">
        <v>1333</v>
      </c>
      <c r="AE572" s="3" t="s">
        <v>24</v>
      </c>
      <c r="AF572" s="3" t="s">
        <v>166</v>
      </c>
      <c r="AG572" s="3" t="s">
        <v>24</v>
      </c>
      <c r="AH572" s="3" t="s">
        <v>166</v>
      </c>
      <c r="AI572" s="3" t="s">
        <v>4906</v>
      </c>
      <c r="AJ572" s="3" t="s">
        <v>5145</v>
      </c>
      <c r="AK572" s="3" t="s">
        <v>5146</v>
      </c>
      <c r="AL572" s="3" t="s">
        <v>288</v>
      </c>
      <c r="AM572" s="3" t="s">
        <v>4909</v>
      </c>
      <c r="AN572" s="3" t="s">
        <v>4894</v>
      </c>
      <c r="AO572" s="3" t="s">
        <v>4910</v>
      </c>
      <c r="AP572" s="3" t="s">
        <v>279</v>
      </c>
      <c r="AQ572" s="4"/>
      <c r="AR572" s="4"/>
      <c r="AS572" s="3" t="s">
        <v>1050</v>
      </c>
      <c r="AT572" s="4"/>
      <c r="AU572" s="3" t="s">
        <v>166</v>
      </c>
      <c r="AV572" s="2">
        <v>0</v>
      </c>
      <c r="AW572" s="4"/>
      <c r="AX572" s="4"/>
      <c r="AY572" s="2">
        <v>0</v>
      </c>
      <c r="AZ572" s="2">
        <v>0</v>
      </c>
      <c r="BA572" s="8">
        <v>3.55</v>
      </c>
      <c r="BB572" s="3" t="s">
        <v>268</v>
      </c>
      <c r="BC572" s="8">
        <v>2.95</v>
      </c>
    </row>
    <row r="573" ht="15" spans="1:55">
      <c r="A573" s="2">
        <v>572</v>
      </c>
      <c r="B573" s="3" t="s">
        <v>4885</v>
      </c>
      <c r="C573" s="3" t="s">
        <v>4886</v>
      </c>
      <c r="D573" s="3" t="s">
        <v>4960</v>
      </c>
      <c r="E573" s="3" t="s">
        <v>4961</v>
      </c>
      <c r="F573" s="3" t="s">
        <v>6220</v>
      </c>
      <c r="G573" s="3" t="s">
        <v>6221</v>
      </c>
      <c r="H573" s="4"/>
      <c r="I573" s="3" t="s">
        <v>6222</v>
      </c>
      <c r="J573" s="3" t="s">
        <v>4889</v>
      </c>
      <c r="K573" s="2">
        <v>600000</v>
      </c>
      <c r="L573" s="7">
        <v>521068.19</v>
      </c>
      <c r="M573" s="5">
        <v>45138</v>
      </c>
      <c r="N573" s="5">
        <v>48791</v>
      </c>
      <c r="O573" s="6">
        <v>4.9</v>
      </c>
      <c r="P573" s="7">
        <v>48588.11</v>
      </c>
      <c r="Q573" s="2">
        <v>0</v>
      </c>
      <c r="R573" s="2">
        <v>0</v>
      </c>
      <c r="S573" s="2">
        <v>0</v>
      </c>
      <c r="T573" s="2">
        <v>0</v>
      </c>
      <c r="U573" s="2">
        <v>0</v>
      </c>
      <c r="V573" s="2">
        <v>0</v>
      </c>
      <c r="W573" s="2">
        <v>0</v>
      </c>
      <c r="X573" s="2">
        <v>0</v>
      </c>
      <c r="Y573" s="2">
        <v>0</v>
      </c>
      <c r="Z573" s="2">
        <v>0</v>
      </c>
      <c r="AA573" s="3" t="s">
        <v>279</v>
      </c>
      <c r="AB573" s="3" t="s">
        <v>279</v>
      </c>
      <c r="AC573" s="3" t="s">
        <v>5256</v>
      </c>
      <c r="AD573" s="3" t="s">
        <v>1333</v>
      </c>
      <c r="AE573" s="3" t="s">
        <v>24</v>
      </c>
      <c r="AF573" s="3" t="s">
        <v>166</v>
      </c>
      <c r="AG573" s="3" t="s">
        <v>24</v>
      </c>
      <c r="AH573" s="3" t="s">
        <v>166</v>
      </c>
      <c r="AI573" s="3" t="s">
        <v>5082</v>
      </c>
      <c r="AJ573" s="3" t="s">
        <v>4983</v>
      </c>
      <c r="AK573" s="3" t="s">
        <v>4984</v>
      </c>
      <c r="AL573" s="3" t="s">
        <v>1566</v>
      </c>
      <c r="AM573" s="3" t="s">
        <v>4985</v>
      </c>
      <c r="AN573" s="3" t="s">
        <v>4894</v>
      </c>
      <c r="AO573" s="3" t="s">
        <v>4967</v>
      </c>
      <c r="AP573" s="3" t="s">
        <v>279</v>
      </c>
      <c r="AQ573" s="4"/>
      <c r="AR573" s="4"/>
      <c r="AS573" s="3" t="s">
        <v>599</v>
      </c>
      <c r="AT573" s="4"/>
      <c r="AU573" s="3" t="s">
        <v>166</v>
      </c>
      <c r="AV573" s="2">
        <v>0</v>
      </c>
      <c r="AW573" s="4"/>
      <c r="AX573" s="4"/>
      <c r="AY573" s="2">
        <v>0</v>
      </c>
      <c r="AZ573" s="2">
        <v>0</v>
      </c>
      <c r="BA573" s="8">
        <v>3.6</v>
      </c>
      <c r="BB573" s="3" t="s">
        <v>2618</v>
      </c>
      <c r="BC573" s="8">
        <v>1.3</v>
      </c>
    </row>
    <row r="574" ht="15" spans="1:55">
      <c r="A574" s="2">
        <v>573</v>
      </c>
      <c r="B574" s="3" t="s">
        <v>4885</v>
      </c>
      <c r="C574" s="3" t="s">
        <v>4886</v>
      </c>
      <c r="D574" s="3" t="s">
        <v>4887</v>
      </c>
      <c r="E574" s="3" t="s">
        <v>4902</v>
      </c>
      <c r="F574" s="3" t="s">
        <v>5717</v>
      </c>
      <c r="G574" s="3" t="s">
        <v>5718</v>
      </c>
      <c r="H574" s="4"/>
      <c r="I574" s="3" t="s">
        <v>6223</v>
      </c>
      <c r="J574" s="3" t="s">
        <v>4889</v>
      </c>
      <c r="K574" s="2">
        <v>300000</v>
      </c>
      <c r="L574" s="2">
        <v>0</v>
      </c>
      <c r="M574" s="5">
        <v>45138</v>
      </c>
      <c r="N574" s="5">
        <v>45504</v>
      </c>
      <c r="O574" s="2">
        <v>5</v>
      </c>
      <c r="P574" s="7">
        <v>14805.85</v>
      </c>
      <c r="Q574" s="2">
        <v>0</v>
      </c>
      <c r="R574" s="2">
        <v>0</v>
      </c>
      <c r="S574" s="2">
        <v>0</v>
      </c>
      <c r="T574" s="2">
        <v>0</v>
      </c>
      <c r="U574" s="2">
        <v>0</v>
      </c>
      <c r="V574" s="2">
        <v>0</v>
      </c>
      <c r="W574" s="2">
        <v>0</v>
      </c>
      <c r="X574" s="2">
        <v>0</v>
      </c>
      <c r="Y574" s="2">
        <v>0</v>
      </c>
      <c r="Z574" s="2">
        <v>0</v>
      </c>
      <c r="AA574" s="3" t="s">
        <v>279</v>
      </c>
      <c r="AB574" s="3" t="s">
        <v>279</v>
      </c>
      <c r="AC574" s="3" t="s">
        <v>4939</v>
      </c>
      <c r="AD574" s="3" t="s">
        <v>1333</v>
      </c>
      <c r="AE574" s="3" t="s">
        <v>24</v>
      </c>
      <c r="AF574" s="3" t="s">
        <v>166</v>
      </c>
      <c r="AG574" s="3" t="s">
        <v>24</v>
      </c>
      <c r="AH574" s="3" t="s">
        <v>166</v>
      </c>
      <c r="AI574" s="3" t="s">
        <v>4906</v>
      </c>
      <c r="AJ574" s="3" t="s">
        <v>5355</v>
      </c>
      <c r="AK574" s="3" t="s">
        <v>5356</v>
      </c>
      <c r="AL574" s="3" t="s">
        <v>4939</v>
      </c>
      <c r="AM574" s="3" t="s">
        <v>272</v>
      </c>
      <c r="AN574" s="3" t="s">
        <v>4894</v>
      </c>
      <c r="AO574" s="3" t="s">
        <v>4910</v>
      </c>
      <c r="AP574" s="3" t="s">
        <v>279</v>
      </c>
      <c r="AQ574" s="4"/>
      <c r="AR574" s="4"/>
      <c r="AS574" s="3" t="s">
        <v>1050</v>
      </c>
      <c r="AT574" s="4"/>
      <c r="AU574" s="3" t="s">
        <v>166</v>
      </c>
      <c r="AV574" s="2">
        <v>0</v>
      </c>
      <c r="AW574" s="4"/>
      <c r="AX574" s="4"/>
      <c r="AY574" s="2">
        <v>0</v>
      </c>
      <c r="AZ574" s="2">
        <v>0</v>
      </c>
      <c r="BA574" s="8">
        <v>3.55</v>
      </c>
      <c r="BB574" s="3" t="s">
        <v>268</v>
      </c>
      <c r="BC574" s="8">
        <v>1.45</v>
      </c>
    </row>
    <row r="575" ht="15" spans="1:55">
      <c r="A575" s="2">
        <v>574</v>
      </c>
      <c r="B575" s="3" t="s">
        <v>4885</v>
      </c>
      <c r="C575" s="3" t="s">
        <v>4886</v>
      </c>
      <c r="D575" s="3" t="s">
        <v>4887</v>
      </c>
      <c r="E575" s="3" t="s">
        <v>4902</v>
      </c>
      <c r="F575" s="3" t="s">
        <v>5712</v>
      </c>
      <c r="G575" s="3" t="s">
        <v>5713</v>
      </c>
      <c r="H575" s="4"/>
      <c r="I575" s="3" t="s">
        <v>6224</v>
      </c>
      <c r="J575" s="3" t="s">
        <v>4889</v>
      </c>
      <c r="K575" s="2">
        <v>1470000</v>
      </c>
      <c r="L575" s="2">
        <v>0</v>
      </c>
      <c r="M575" s="5">
        <v>45149</v>
      </c>
      <c r="N575" s="5">
        <v>45515</v>
      </c>
      <c r="O575" s="6">
        <v>5.5</v>
      </c>
      <c r="P575" s="7">
        <v>79732.73</v>
      </c>
      <c r="Q575" s="2">
        <v>0</v>
      </c>
      <c r="R575" s="2">
        <v>0</v>
      </c>
      <c r="S575" s="2">
        <v>0</v>
      </c>
      <c r="T575" s="2">
        <v>0</v>
      </c>
      <c r="U575" s="2">
        <v>0</v>
      </c>
      <c r="V575" s="2">
        <v>0</v>
      </c>
      <c r="W575" s="2">
        <v>0</v>
      </c>
      <c r="X575" s="2">
        <v>0</v>
      </c>
      <c r="Y575" s="2">
        <v>0</v>
      </c>
      <c r="Z575" s="2">
        <v>0</v>
      </c>
      <c r="AA575" s="3" t="s">
        <v>279</v>
      </c>
      <c r="AB575" s="3" t="s">
        <v>1646</v>
      </c>
      <c r="AC575" s="3" t="s">
        <v>288</v>
      </c>
      <c r="AD575" s="3" t="s">
        <v>1333</v>
      </c>
      <c r="AE575" s="3" t="s">
        <v>24</v>
      </c>
      <c r="AF575" s="3" t="s">
        <v>166</v>
      </c>
      <c r="AG575" s="3" t="s">
        <v>24</v>
      </c>
      <c r="AH575" s="3" t="s">
        <v>166</v>
      </c>
      <c r="AI575" s="3" t="s">
        <v>4906</v>
      </c>
      <c r="AJ575" s="3" t="s">
        <v>5715</v>
      </c>
      <c r="AK575" s="3" t="s">
        <v>5716</v>
      </c>
      <c r="AL575" s="3" t="s">
        <v>288</v>
      </c>
      <c r="AM575" s="3" t="s">
        <v>4909</v>
      </c>
      <c r="AN575" s="3" t="s">
        <v>4894</v>
      </c>
      <c r="AO575" s="3" t="s">
        <v>4910</v>
      </c>
      <c r="AP575" s="3" t="s">
        <v>279</v>
      </c>
      <c r="AQ575" s="4"/>
      <c r="AR575" s="4"/>
      <c r="AS575" s="3" t="s">
        <v>1050</v>
      </c>
      <c r="AT575" s="4"/>
      <c r="AU575" s="3" t="s">
        <v>166</v>
      </c>
      <c r="AV575" s="2">
        <v>0</v>
      </c>
      <c r="AW575" s="4"/>
      <c r="AX575" s="4"/>
      <c r="AY575" s="2">
        <v>0</v>
      </c>
      <c r="AZ575" s="2">
        <v>0</v>
      </c>
      <c r="BA575" s="8">
        <v>3.55</v>
      </c>
      <c r="BB575" s="3" t="s">
        <v>268</v>
      </c>
      <c r="BC575" s="8">
        <v>1.95</v>
      </c>
    </row>
    <row r="576" ht="15" spans="1:55">
      <c r="A576" s="2">
        <v>575</v>
      </c>
      <c r="B576" s="3" t="s">
        <v>4885</v>
      </c>
      <c r="C576" s="3" t="s">
        <v>4886</v>
      </c>
      <c r="D576" s="3" t="s">
        <v>4887</v>
      </c>
      <c r="E576" s="3" t="s">
        <v>4902</v>
      </c>
      <c r="F576" s="3" t="s">
        <v>5740</v>
      </c>
      <c r="G576" s="3" t="s">
        <v>5741</v>
      </c>
      <c r="H576" s="4"/>
      <c r="I576" s="3" t="s">
        <v>6225</v>
      </c>
      <c r="J576" s="3" t="s">
        <v>4889</v>
      </c>
      <c r="K576" s="2">
        <v>1400000</v>
      </c>
      <c r="L576" s="2">
        <v>0</v>
      </c>
      <c r="M576" s="5">
        <v>45155</v>
      </c>
      <c r="N576" s="5">
        <v>45521</v>
      </c>
      <c r="O576" s="2">
        <v>5</v>
      </c>
      <c r="P576" s="7">
        <v>68527.5</v>
      </c>
      <c r="Q576" s="2">
        <v>0</v>
      </c>
      <c r="R576" s="2">
        <v>0</v>
      </c>
      <c r="S576" s="2">
        <v>0</v>
      </c>
      <c r="T576" s="2">
        <v>0</v>
      </c>
      <c r="U576" s="2">
        <v>0</v>
      </c>
      <c r="V576" s="2">
        <v>0</v>
      </c>
      <c r="W576" s="2">
        <v>0</v>
      </c>
      <c r="X576" s="2">
        <v>0</v>
      </c>
      <c r="Y576" s="2">
        <v>0</v>
      </c>
      <c r="Z576" s="2">
        <v>0</v>
      </c>
      <c r="AA576" s="3" t="s">
        <v>279</v>
      </c>
      <c r="AB576" s="3" t="s">
        <v>279</v>
      </c>
      <c r="AC576" s="3" t="s">
        <v>288</v>
      </c>
      <c r="AD576" s="3" t="s">
        <v>1333</v>
      </c>
      <c r="AE576" s="3" t="s">
        <v>24</v>
      </c>
      <c r="AF576" s="3" t="s">
        <v>166</v>
      </c>
      <c r="AG576" s="3" t="s">
        <v>166</v>
      </c>
      <c r="AH576" s="3" t="s">
        <v>166</v>
      </c>
      <c r="AI576" s="3" t="s">
        <v>4906</v>
      </c>
      <c r="AJ576" s="3" t="s">
        <v>5052</v>
      </c>
      <c r="AK576" s="3" t="s">
        <v>5053</v>
      </c>
      <c r="AL576" s="3" t="s">
        <v>288</v>
      </c>
      <c r="AM576" s="3" t="s">
        <v>4928</v>
      </c>
      <c r="AN576" s="3" t="s">
        <v>4894</v>
      </c>
      <c r="AO576" s="3" t="s">
        <v>4910</v>
      </c>
      <c r="AP576" s="3" t="s">
        <v>279</v>
      </c>
      <c r="AQ576" s="4"/>
      <c r="AR576" s="4"/>
      <c r="AS576" s="3" t="s">
        <v>1050</v>
      </c>
      <c r="AT576" s="4"/>
      <c r="AU576" s="3" t="s">
        <v>166</v>
      </c>
      <c r="AV576" s="2">
        <v>0</v>
      </c>
      <c r="AW576" s="4"/>
      <c r="AX576" s="4"/>
      <c r="AY576" s="2">
        <v>0</v>
      </c>
      <c r="AZ576" s="2">
        <v>0</v>
      </c>
      <c r="BA576" s="8">
        <v>3.55</v>
      </c>
      <c r="BB576" s="3" t="s">
        <v>268</v>
      </c>
      <c r="BC576" s="8">
        <v>1.45</v>
      </c>
    </row>
    <row r="577" ht="15" spans="1:55">
      <c r="A577" s="2">
        <v>576</v>
      </c>
      <c r="B577" s="3" t="s">
        <v>4885</v>
      </c>
      <c r="C577" s="3" t="s">
        <v>4886</v>
      </c>
      <c r="D577" s="3" t="s">
        <v>4887</v>
      </c>
      <c r="E577" s="3" t="s">
        <v>4935</v>
      </c>
      <c r="F577" s="3" t="s">
        <v>6226</v>
      </c>
      <c r="G577" s="3" t="s">
        <v>6227</v>
      </c>
      <c r="H577" s="4"/>
      <c r="I577" s="3" t="s">
        <v>6228</v>
      </c>
      <c r="J577" s="3" t="s">
        <v>4889</v>
      </c>
      <c r="K577" s="2">
        <v>400000</v>
      </c>
      <c r="L577" s="7">
        <v>284668.06</v>
      </c>
      <c r="M577" s="5">
        <v>45155</v>
      </c>
      <c r="N577" s="5">
        <v>46982</v>
      </c>
      <c r="O577" s="6">
        <v>5.05</v>
      </c>
      <c r="P577" s="7">
        <v>28792.29</v>
      </c>
      <c r="Q577" s="2">
        <v>0</v>
      </c>
      <c r="R577" s="2">
        <v>0</v>
      </c>
      <c r="S577" s="2">
        <v>0</v>
      </c>
      <c r="T577" s="2">
        <v>0</v>
      </c>
      <c r="U577" s="2">
        <v>0</v>
      </c>
      <c r="V577" s="2">
        <v>0</v>
      </c>
      <c r="W577" s="2">
        <v>0</v>
      </c>
      <c r="X577" s="2">
        <v>0</v>
      </c>
      <c r="Y577" s="2">
        <v>0</v>
      </c>
      <c r="Z577" s="2">
        <v>0</v>
      </c>
      <c r="AA577" s="3" t="s">
        <v>279</v>
      </c>
      <c r="AB577" s="3" t="s">
        <v>279</v>
      </c>
      <c r="AC577" s="3" t="s">
        <v>4900</v>
      </c>
      <c r="AD577" s="3" t="s">
        <v>1333</v>
      </c>
      <c r="AE577" s="3" t="s">
        <v>24</v>
      </c>
      <c r="AF577" s="3" t="s">
        <v>166</v>
      </c>
      <c r="AG577" s="3" t="s">
        <v>24</v>
      </c>
      <c r="AH577" s="3" t="s">
        <v>166</v>
      </c>
      <c r="AI577" s="3" t="s">
        <v>4982</v>
      </c>
      <c r="AJ577" s="3" t="s">
        <v>5016</v>
      </c>
      <c r="AK577" s="3" t="s">
        <v>5017</v>
      </c>
      <c r="AL577" s="3" t="s">
        <v>288</v>
      </c>
      <c r="AM577" s="3" t="s">
        <v>4928</v>
      </c>
      <c r="AN577" s="3" t="s">
        <v>4894</v>
      </c>
      <c r="AO577" s="3" t="s">
        <v>4910</v>
      </c>
      <c r="AP577" s="3" t="s">
        <v>279</v>
      </c>
      <c r="AQ577" s="4"/>
      <c r="AR577" s="4"/>
      <c r="AS577" s="3" t="s">
        <v>1050</v>
      </c>
      <c r="AT577" s="4"/>
      <c r="AU577" s="3" t="s">
        <v>166</v>
      </c>
      <c r="AV577" s="2">
        <v>0</v>
      </c>
      <c r="AW577" s="2">
        <v>0</v>
      </c>
      <c r="AX577" s="4"/>
      <c r="AY577" s="2">
        <v>0</v>
      </c>
      <c r="AZ577" s="2">
        <v>0</v>
      </c>
      <c r="BA577" s="8">
        <v>3.1</v>
      </c>
      <c r="BB577" s="3" t="s">
        <v>2618</v>
      </c>
      <c r="BC577" s="8">
        <v>1.95</v>
      </c>
    </row>
    <row r="578" ht="15" spans="1:55">
      <c r="A578" s="2">
        <v>577</v>
      </c>
      <c r="B578" s="3" t="s">
        <v>4885</v>
      </c>
      <c r="C578" s="3" t="s">
        <v>4886</v>
      </c>
      <c r="D578" s="3" t="s">
        <v>4887</v>
      </c>
      <c r="E578" s="3" t="s">
        <v>4902</v>
      </c>
      <c r="F578" s="3" t="s">
        <v>5697</v>
      </c>
      <c r="G578" s="3" t="s">
        <v>5698</v>
      </c>
      <c r="H578" s="4"/>
      <c r="I578" s="3" t="s">
        <v>6229</v>
      </c>
      <c r="J578" s="3" t="s">
        <v>4889</v>
      </c>
      <c r="K578" s="2">
        <v>750000</v>
      </c>
      <c r="L578" s="2">
        <v>0</v>
      </c>
      <c r="M578" s="5">
        <v>45159</v>
      </c>
      <c r="N578" s="5">
        <v>45525</v>
      </c>
      <c r="O578" s="6">
        <v>4.9</v>
      </c>
      <c r="P578" s="7">
        <v>36175.15</v>
      </c>
      <c r="Q578" s="2">
        <v>0</v>
      </c>
      <c r="R578" s="2">
        <v>0</v>
      </c>
      <c r="S578" s="2">
        <v>0</v>
      </c>
      <c r="T578" s="2">
        <v>0</v>
      </c>
      <c r="U578" s="2">
        <v>0</v>
      </c>
      <c r="V578" s="2">
        <v>0</v>
      </c>
      <c r="W578" s="2">
        <v>0</v>
      </c>
      <c r="X578" s="2">
        <v>0</v>
      </c>
      <c r="Y578" s="2">
        <v>0</v>
      </c>
      <c r="Z578" s="2">
        <v>0</v>
      </c>
      <c r="AA578" s="3" t="s">
        <v>279</v>
      </c>
      <c r="AB578" s="3" t="s">
        <v>279</v>
      </c>
      <c r="AC578" s="3" t="s">
        <v>4939</v>
      </c>
      <c r="AD578" s="3" t="s">
        <v>1333</v>
      </c>
      <c r="AE578" s="3" t="s">
        <v>24</v>
      </c>
      <c r="AF578" s="3" t="s">
        <v>166</v>
      </c>
      <c r="AG578" s="3" t="s">
        <v>24</v>
      </c>
      <c r="AH578" s="3" t="s">
        <v>166</v>
      </c>
      <c r="AI578" s="3" t="s">
        <v>4906</v>
      </c>
      <c r="AJ578" s="3" t="s">
        <v>6230</v>
      </c>
      <c r="AK578" s="3" t="s">
        <v>6231</v>
      </c>
      <c r="AL578" s="3" t="s">
        <v>4939</v>
      </c>
      <c r="AM578" s="3" t="s">
        <v>5669</v>
      </c>
      <c r="AN578" s="3" t="s">
        <v>4894</v>
      </c>
      <c r="AO578" s="3" t="s">
        <v>4910</v>
      </c>
      <c r="AP578" s="3" t="s">
        <v>279</v>
      </c>
      <c r="AQ578" s="4"/>
      <c r="AR578" s="4"/>
      <c r="AS578" s="3" t="s">
        <v>1050</v>
      </c>
      <c r="AT578" s="4"/>
      <c r="AU578" s="3" t="s">
        <v>166</v>
      </c>
      <c r="AV578" s="2">
        <v>0</v>
      </c>
      <c r="AW578" s="4"/>
      <c r="AX578" s="4"/>
      <c r="AY578" s="2">
        <v>0</v>
      </c>
      <c r="AZ578" s="2">
        <v>0</v>
      </c>
      <c r="BA578" s="8">
        <v>3.45</v>
      </c>
      <c r="BB578" s="3" t="s">
        <v>268</v>
      </c>
      <c r="BC578" s="8">
        <v>1.45</v>
      </c>
    </row>
    <row r="579" ht="15" spans="1:55">
      <c r="A579" s="2">
        <v>578</v>
      </c>
      <c r="B579" s="3" t="s">
        <v>4885</v>
      </c>
      <c r="C579" s="3" t="s">
        <v>4886</v>
      </c>
      <c r="D579" s="3" t="s">
        <v>4960</v>
      </c>
      <c r="E579" s="3" t="s">
        <v>4961</v>
      </c>
      <c r="F579" s="3" t="s">
        <v>2459</v>
      </c>
      <c r="G579" s="3" t="s">
        <v>2458</v>
      </c>
      <c r="H579" s="4"/>
      <c r="I579" s="3" t="s">
        <v>6232</v>
      </c>
      <c r="J579" s="3" t="s">
        <v>4889</v>
      </c>
      <c r="K579" s="2">
        <v>450000</v>
      </c>
      <c r="L579" s="2">
        <v>0</v>
      </c>
      <c r="M579" s="5">
        <v>45161</v>
      </c>
      <c r="N579" s="5">
        <v>48814</v>
      </c>
      <c r="O579" s="6">
        <v>4.9</v>
      </c>
      <c r="P579" s="7">
        <v>31960.78</v>
      </c>
      <c r="Q579" s="2">
        <v>0</v>
      </c>
      <c r="R579" s="2">
        <v>0</v>
      </c>
      <c r="S579" s="2">
        <v>0</v>
      </c>
      <c r="T579" s="2">
        <v>0</v>
      </c>
      <c r="U579" s="2">
        <v>0</v>
      </c>
      <c r="V579" s="2">
        <v>0</v>
      </c>
      <c r="W579" s="2">
        <v>0</v>
      </c>
      <c r="X579" s="2">
        <v>0</v>
      </c>
      <c r="Y579" s="2">
        <v>0</v>
      </c>
      <c r="Z579" s="2">
        <v>0</v>
      </c>
      <c r="AA579" s="3" t="s">
        <v>279</v>
      </c>
      <c r="AB579" s="3" t="s">
        <v>279</v>
      </c>
      <c r="AC579" s="3" t="s">
        <v>4911</v>
      </c>
      <c r="AD579" s="3" t="s">
        <v>1333</v>
      </c>
      <c r="AE579" s="3" t="s">
        <v>24</v>
      </c>
      <c r="AF579" s="3" t="s">
        <v>166</v>
      </c>
      <c r="AG579" s="3" t="s">
        <v>24</v>
      </c>
      <c r="AH579" s="3" t="s">
        <v>166</v>
      </c>
      <c r="AI579" s="3" t="s">
        <v>5082</v>
      </c>
      <c r="AJ579" s="3" t="s">
        <v>4983</v>
      </c>
      <c r="AK579" s="3" t="s">
        <v>4984</v>
      </c>
      <c r="AL579" s="3" t="s">
        <v>1566</v>
      </c>
      <c r="AM579" s="3" t="s">
        <v>4985</v>
      </c>
      <c r="AN579" s="3" t="s">
        <v>4894</v>
      </c>
      <c r="AO579" s="3" t="s">
        <v>4967</v>
      </c>
      <c r="AP579" s="3" t="s">
        <v>279</v>
      </c>
      <c r="AQ579" s="4"/>
      <c r="AR579" s="4"/>
      <c r="AS579" s="3" t="s">
        <v>1050</v>
      </c>
      <c r="AT579" s="4"/>
      <c r="AU579" s="3" t="s">
        <v>166</v>
      </c>
      <c r="AV579" s="2">
        <v>0</v>
      </c>
      <c r="AW579" s="4"/>
      <c r="AX579" s="4"/>
      <c r="AY579" s="2">
        <v>0</v>
      </c>
      <c r="AZ579" s="2">
        <v>0</v>
      </c>
      <c r="BA579" s="8">
        <v>3.6</v>
      </c>
      <c r="BB579" s="3" t="s">
        <v>2618</v>
      </c>
      <c r="BC579" s="8">
        <v>1.3</v>
      </c>
    </row>
    <row r="580" ht="15" spans="1:55">
      <c r="A580" s="2">
        <v>579</v>
      </c>
      <c r="B580" s="3" t="s">
        <v>4885</v>
      </c>
      <c r="C580" s="3" t="s">
        <v>4886</v>
      </c>
      <c r="D580" s="3" t="s">
        <v>4887</v>
      </c>
      <c r="E580" s="3" t="s">
        <v>4935</v>
      </c>
      <c r="F580" s="3" t="s">
        <v>5734</v>
      </c>
      <c r="G580" s="3" t="s">
        <v>5735</v>
      </c>
      <c r="H580" s="4"/>
      <c r="I580" s="3" t="s">
        <v>6233</v>
      </c>
      <c r="J580" s="3" t="s">
        <v>4889</v>
      </c>
      <c r="K580" s="2">
        <v>1600000</v>
      </c>
      <c r="L580" s="2">
        <v>1420000</v>
      </c>
      <c r="M580" s="5">
        <v>45159</v>
      </c>
      <c r="N580" s="5">
        <v>46255</v>
      </c>
      <c r="O580" s="6">
        <v>4.55</v>
      </c>
      <c r="P580" s="7">
        <v>115220.23</v>
      </c>
      <c r="Q580" s="2">
        <v>0</v>
      </c>
      <c r="R580" s="2">
        <v>0</v>
      </c>
      <c r="S580" s="2">
        <v>0</v>
      </c>
      <c r="T580" s="2">
        <v>0</v>
      </c>
      <c r="U580" s="2">
        <v>0</v>
      </c>
      <c r="V580" s="2">
        <v>0</v>
      </c>
      <c r="W580" s="2">
        <v>0</v>
      </c>
      <c r="X580" s="2">
        <v>0</v>
      </c>
      <c r="Y580" s="2">
        <v>0</v>
      </c>
      <c r="Z580" s="2">
        <v>0</v>
      </c>
      <c r="AA580" s="3" t="s">
        <v>279</v>
      </c>
      <c r="AB580" s="3" t="s">
        <v>279</v>
      </c>
      <c r="AC580" s="3" t="s">
        <v>4939</v>
      </c>
      <c r="AD580" s="3" t="s">
        <v>1333</v>
      </c>
      <c r="AE580" s="3" t="s">
        <v>24</v>
      </c>
      <c r="AF580" s="3" t="s">
        <v>166</v>
      </c>
      <c r="AG580" s="3" t="s">
        <v>24</v>
      </c>
      <c r="AH580" s="3" t="s">
        <v>166</v>
      </c>
      <c r="AI580" s="3" t="s">
        <v>4890</v>
      </c>
      <c r="AJ580" s="3" t="s">
        <v>5355</v>
      </c>
      <c r="AK580" s="3" t="s">
        <v>5356</v>
      </c>
      <c r="AL580" s="3" t="s">
        <v>4939</v>
      </c>
      <c r="AM580" s="3" t="s">
        <v>272</v>
      </c>
      <c r="AN580" s="3" t="s">
        <v>4894</v>
      </c>
      <c r="AO580" s="3" t="s">
        <v>4910</v>
      </c>
      <c r="AP580" s="3" t="s">
        <v>279</v>
      </c>
      <c r="AQ580" s="4"/>
      <c r="AR580" s="4"/>
      <c r="AS580" s="3" t="s">
        <v>1050</v>
      </c>
      <c r="AT580" s="4"/>
      <c r="AU580" s="3" t="s">
        <v>166</v>
      </c>
      <c r="AV580" s="2">
        <v>0</v>
      </c>
      <c r="AW580" s="4"/>
      <c r="AX580" s="4"/>
      <c r="AY580" s="2">
        <v>0</v>
      </c>
      <c r="AZ580" s="2">
        <v>0</v>
      </c>
      <c r="BA580" s="8">
        <v>3.1</v>
      </c>
      <c r="BB580" s="3" t="s">
        <v>2618</v>
      </c>
      <c r="BC580" s="8">
        <v>1.45</v>
      </c>
    </row>
    <row r="581" ht="15" spans="1:55">
      <c r="A581" s="2">
        <v>580</v>
      </c>
      <c r="B581" s="3" t="s">
        <v>4885</v>
      </c>
      <c r="C581" s="3" t="s">
        <v>4886</v>
      </c>
      <c r="D581" s="3" t="s">
        <v>4887</v>
      </c>
      <c r="E581" s="3" t="s">
        <v>4902</v>
      </c>
      <c r="F581" s="3" t="s">
        <v>5727</v>
      </c>
      <c r="G581" s="3" t="s">
        <v>5728</v>
      </c>
      <c r="H581" s="4"/>
      <c r="I581" s="3" t="s">
        <v>6234</v>
      </c>
      <c r="J581" s="3" t="s">
        <v>4889</v>
      </c>
      <c r="K581" s="2">
        <v>800000</v>
      </c>
      <c r="L581" s="2">
        <v>0</v>
      </c>
      <c r="M581" s="5">
        <v>45159</v>
      </c>
      <c r="N581" s="5">
        <v>45525</v>
      </c>
      <c r="O581" s="2">
        <v>5</v>
      </c>
      <c r="P581" s="7">
        <v>39482.28</v>
      </c>
      <c r="Q581" s="2">
        <v>0</v>
      </c>
      <c r="R581" s="2">
        <v>0</v>
      </c>
      <c r="S581" s="2">
        <v>0</v>
      </c>
      <c r="T581" s="2">
        <v>0</v>
      </c>
      <c r="U581" s="2">
        <v>0</v>
      </c>
      <c r="V581" s="2">
        <v>0</v>
      </c>
      <c r="W581" s="2">
        <v>0</v>
      </c>
      <c r="X581" s="2">
        <v>0</v>
      </c>
      <c r="Y581" s="2">
        <v>0</v>
      </c>
      <c r="Z581" s="2">
        <v>0</v>
      </c>
      <c r="AA581" s="3" t="s">
        <v>279</v>
      </c>
      <c r="AB581" s="3" t="s">
        <v>279</v>
      </c>
      <c r="AC581" s="3" t="s">
        <v>288</v>
      </c>
      <c r="AD581" s="3" t="s">
        <v>1333</v>
      </c>
      <c r="AE581" s="3" t="s">
        <v>24</v>
      </c>
      <c r="AF581" s="3" t="s">
        <v>166</v>
      </c>
      <c r="AG581" s="3" t="s">
        <v>24</v>
      </c>
      <c r="AH581" s="3" t="s">
        <v>166</v>
      </c>
      <c r="AI581" s="3" t="s">
        <v>4906</v>
      </c>
      <c r="AJ581" s="3" t="s">
        <v>5005</v>
      </c>
      <c r="AK581" s="3" t="s">
        <v>5006</v>
      </c>
      <c r="AL581" s="3" t="s">
        <v>288</v>
      </c>
      <c r="AM581" s="3" t="s">
        <v>4909</v>
      </c>
      <c r="AN581" s="3" t="s">
        <v>4894</v>
      </c>
      <c r="AO581" s="3" t="s">
        <v>4910</v>
      </c>
      <c r="AP581" s="3" t="s">
        <v>279</v>
      </c>
      <c r="AQ581" s="4"/>
      <c r="AR581" s="4"/>
      <c r="AS581" s="3" t="s">
        <v>1050</v>
      </c>
      <c r="AT581" s="4"/>
      <c r="AU581" s="3" t="s">
        <v>166</v>
      </c>
      <c r="AV581" s="2">
        <v>0</v>
      </c>
      <c r="AW581" s="4"/>
      <c r="AX581" s="4"/>
      <c r="AY581" s="2">
        <v>0</v>
      </c>
      <c r="AZ581" s="2">
        <v>0</v>
      </c>
      <c r="BA581" s="8">
        <v>3.45</v>
      </c>
      <c r="BB581" s="3" t="s">
        <v>268</v>
      </c>
      <c r="BC581" s="8">
        <v>1.55</v>
      </c>
    </row>
    <row r="582" ht="15" spans="1:55">
      <c r="A582" s="2">
        <v>581</v>
      </c>
      <c r="B582" s="3" t="s">
        <v>4885</v>
      </c>
      <c r="C582" s="3" t="s">
        <v>4886</v>
      </c>
      <c r="D582" s="3" t="s">
        <v>4887</v>
      </c>
      <c r="E582" s="3" t="s">
        <v>4935</v>
      </c>
      <c r="F582" s="3" t="s">
        <v>5102</v>
      </c>
      <c r="G582" s="3" t="s">
        <v>5103</v>
      </c>
      <c r="H582" s="4"/>
      <c r="I582" s="3" t="s">
        <v>6235</v>
      </c>
      <c r="J582" s="3" t="s">
        <v>4889</v>
      </c>
      <c r="K582" s="2">
        <v>1500000</v>
      </c>
      <c r="L582" s="2">
        <v>1380000</v>
      </c>
      <c r="M582" s="5">
        <v>45161</v>
      </c>
      <c r="N582" s="5">
        <v>46257</v>
      </c>
      <c r="O582" s="6">
        <v>5.8</v>
      </c>
      <c r="P582" s="7">
        <v>136986.03</v>
      </c>
      <c r="Q582" s="2">
        <v>0</v>
      </c>
      <c r="R582" s="2">
        <v>0</v>
      </c>
      <c r="S582" s="2">
        <v>0</v>
      </c>
      <c r="T582" s="2">
        <v>0</v>
      </c>
      <c r="U582" s="2">
        <v>0</v>
      </c>
      <c r="V582" s="2">
        <v>0</v>
      </c>
      <c r="W582" s="2">
        <v>0</v>
      </c>
      <c r="X582" s="2">
        <v>0</v>
      </c>
      <c r="Y582" s="2">
        <v>0</v>
      </c>
      <c r="Z582" s="2">
        <v>0</v>
      </c>
      <c r="AA582" s="3" t="s">
        <v>279</v>
      </c>
      <c r="AB582" s="3" t="s">
        <v>279</v>
      </c>
      <c r="AC582" s="3" t="s">
        <v>4932</v>
      </c>
      <c r="AD582" s="3" t="s">
        <v>1333</v>
      </c>
      <c r="AE582" s="3" t="s">
        <v>24</v>
      </c>
      <c r="AF582" s="3" t="s">
        <v>166</v>
      </c>
      <c r="AG582" s="3" t="s">
        <v>24</v>
      </c>
      <c r="AH582" s="3" t="s">
        <v>166</v>
      </c>
      <c r="AI582" s="3" t="s">
        <v>4890</v>
      </c>
      <c r="AJ582" s="3" t="s">
        <v>5488</v>
      </c>
      <c r="AK582" s="3" t="s">
        <v>5489</v>
      </c>
      <c r="AL582" s="3" t="s">
        <v>4932</v>
      </c>
      <c r="AM582" s="3" t="s">
        <v>4932</v>
      </c>
      <c r="AN582" s="3" t="s">
        <v>4894</v>
      </c>
      <c r="AO582" s="3" t="s">
        <v>4910</v>
      </c>
      <c r="AP582" s="3" t="s">
        <v>279</v>
      </c>
      <c r="AQ582" s="4"/>
      <c r="AR582" s="4"/>
      <c r="AS582" s="3" t="s">
        <v>1050</v>
      </c>
      <c r="AT582" s="4"/>
      <c r="AU582" s="3" t="s">
        <v>166</v>
      </c>
      <c r="AV582" s="2">
        <v>0</v>
      </c>
      <c r="AW582" s="2">
        <v>0</v>
      </c>
      <c r="AX582" s="4"/>
      <c r="AY582" s="2">
        <v>0</v>
      </c>
      <c r="AZ582" s="2">
        <v>0</v>
      </c>
      <c r="BA582" s="8">
        <v>3.1</v>
      </c>
      <c r="BB582" s="3" t="s">
        <v>2618</v>
      </c>
      <c r="BC582" s="8">
        <v>2.7</v>
      </c>
    </row>
    <row r="583" ht="15" spans="1:55">
      <c r="A583" s="2">
        <v>582</v>
      </c>
      <c r="B583" s="3" t="s">
        <v>4885</v>
      </c>
      <c r="C583" s="3" t="s">
        <v>4886</v>
      </c>
      <c r="D583" s="3" t="s">
        <v>4887</v>
      </c>
      <c r="E583" s="3" t="s">
        <v>4902</v>
      </c>
      <c r="F583" s="3" t="s">
        <v>5147</v>
      </c>
      <c r="G583" s="3" t="s">
        <v>5148</v>
      </c>
      <c r="H583" s="4"/>
      <c r="I583" s="3" t="s">
        <v>6236</v>
      </c>
      <c r="J583" s="3" t="s">
        <v>4889</v>
      </c>
      <c r="K583" s="2">
        <v>300000</v>
      </c>
      <c r="L583" s="2">
        <v>0</v>
      </c>
      <c r="M583" s="5">
        <v>45169</v>
      </c>
      <c r="N583" s="5">
        <v>45535</v>
      </c>
      <c r="O583" s="6">
        <v>6.15</v>
      </c>
      <c r="P583" s="7">
        <v>18111.67</v>
      </c>
      <c r="Q583" s="2">
        <v>0</v>
      </c>
      <c r="R583" s="2">
        <v>0</v>
      </c>
      <c r="S583" s="2">
        <v>0</v>
      </c>
      <c r="T583" s="2">
        <v>0</v>
      </c>
      <c r="U583" s="2">
        <v>0</v>
      </c>
      <c r="V583" s="2">
        <v>0</v>
      </c>
      <c r="W583" s="2">
        <v>0</v>
      </c>
      <c r="X583" s="2">
        <v>0</v>
      </c>
      <c r="Y583" s="2">
        <v>0</v>
      </c>
      <c r="Z583" s="2">
        <v>0</v>
      </c>
      <c r="AA583" s="3" t="s">
        <v>279</v>
      </c>
      <c r="AB583" s="3" t="s">
        <v>279</v>
      </c>
      <c r="AC583" s="3" t="s">
        <v>288</v>
      </c>
      <c r="AD583" s="3" t="s">
        <v>1333</v>
      </c>
      <c r="AE583" s="3" t="s">
        <v>24</v>
      </c>
      <c r="AF583" s="3" t="s">
        <v>166</v>
      </c>
      <c r="AG583" s="3" t="s">
        <v>24</v>
      </c>
      <c r="AH583" s="3" t="s">
        <v>166</v>
      </c>
      <c r="AI583" s="3" t="s">
        <v>4906</v>
      </c>
      <c r="AJ583" s="3" t="s">
        <v>5306</v>
      </c>
      <c r="AK583" s="3" t="s">
        <v>5307</v>
      </c>
      <c r="AL583" s="3" t="s">
        <v>288</v>
      </c>
      <c r="AM583" s="3" t="s">
        <v>4928</v>
      </c>
      <c r="AN583" s="3" t="s">
        <v>4894</v>
      </c>
      <c r="AO583" s="3" t="s">
        <v>4910</v>
      </c>
      <c r="AP583" s="3" t="s">
        <v>279</v>
      </c>
      <c r="AQ583" s="4"/>
      <c r="AR583" s="4"/>
      <c r="AS583" s="3" t="s">
        <v>1050</v>
      </c>
      <c r="AT583" s="4"/>
      <c r="AU583" s="3" t="s">
        <v>166</v>
      </c>
      <c r="AV583" s="2">
        <v>0</v>
      </c>
      <c r="AW583" s="2">
        <v>0</v>
      </c>
      <c r="AX583" s="4"/>
      <c r="AY583" s="2">
        <v>0</v>
      </c>
      <c r="AZ583" s="2">
        <v>0</v>
      </c>
      <c r="BA583" s="8">
        <v>3.45</v>
      </c>
      <c r="BB583" s="3" t="s">
        <v>268</v>
      </c>
      <c r="BC583" s="8">
        <v>2.7</v>
      </c>
    </row>
    <row r="584" ht="15" spans="1:55">
      <c r="A584" s="2">
        <v>583</v>
      </c>
      <c r="B584" s="3" t="s">
        <v>4885</v>
      </c>
      <c r="C584" s="3" t="s">
        <v>4886</v>
      </c>
      <c r="D584" s="3" t="s">
        <v>4887</v>
      </c>
      <c r="E584" s="3" t="s">
        <v>4888</v>
      </c>
      <c r="F584" s="3" t="s">
        <v>6237</v>
      </c>
      <c r="G584" s="3" t="s">
        <v>6238</v>
      </c>
      <c r="H584" s="4"/>
      <c r="I584" s="3" t="s">
        <v>6239</v>
      </c>
      <c r="J584" s="3" t="s">
        <v>4889</v>
      </c>
      <c r="K584" s="2">
        <v>300000</v>
      </c>
      <c r="L584" s="2">
        <v>240000</v>
      </c>
      <c r="M584" s="5">
        <v>45170</v>
      </c>
      <c r="N584" s="5">
        <v>46997</v>
      </c>
      <c r="O584" s="6">
        <v>6.65</v>
      </c>
      <c r="P584" s="7">
        <v>29835.54</v>
      </c>
      <c r="Q584" s="2">
        <v>0</v>
      </c>
      <c r="R584" s="2">
        <v>0</v>
      </c>
      <c r="S584" s="2">
        <v>0</v>
      </c>
      <c r="T584" s="2">
        <v>0</v>
      </c>
      <c r="U584" s="2">
        <v>0</v>
      </c>
      <c r="V584" s="2">
        <v>0</v>
      </c>
      <c r="W584" s="2">
        <v>0</v>
      </c>
      <c r="X584" s="2">
        <v>0</v>
      </c>
      <c r="Y584" s="2">
        <v>0</v>
      </c>
      <c r="Z584" s="2">
        <v>0</v>
      </c>
      <c r="AA584" s="3" t="s">
        <v>279</v>
      </c>
      <c r="AB584" s="3" t="s">
        <v>279</v>
      </c>
      <c r="AC584" s="3" t="s">
        <v>288</v>
      </c>
      <c r="AD584" s="3" t="s">
        <v>270</v>
      </c>
      <c r="AE584" s="3" t="s">
        <v>166</v>
      </c>
      <c r="AF584" s="3" t="s">
        <v>166</v>
      </c>
      <c r="AG584" s="3" t="s">
        <v>24</v>
      </c>
      <c r="AH584" s="3" t="s">
        <v>166</v>
      </c>
      <c r="AI584" s="3" t="s">
        <v>4982</v>
      </c>
      <c r="AJ584" s="3" t="s">
        <v>5021</v>
      </c>
      <c r="AK584" s="3" t="s">
        <v>5022</v>
      </c>
      <c r="AL584" s="3" t="s">
        <v>288</v>
      </c>
      <c r="AM584" s="3" t="s">
        <v>4928</v>
      </c>
      <c r="AN584" s="3" t="s">
        <v>4894</v>
      </c>
      <c r="AO584" s="3" t="s">
        <v>4910</v>
      </c>
      <c r="AP584" s="3" t="s">
        <v>279</v>
      </c>
      <c r="AQ584" s="4"/>
      <c r="AR584" s="4"/>
      <c r="AS584" s="3" t="s">
        <v>1050</v>
      </c>
      <c r="AT584" s="4"/>
      <c r="AU584" s="3" t="s">
        <v>166</v>
      </c>
      <c r="AV584" s="2">
        <v>0</v>
      </c>
      <c r="AW584" s="2">
        <v>0</v>
      </c>
      <c r="AX584" s="4"/>
      <c r="AY584" s="2">
        <v>0</v>
      </c>
      <c r="AZ584" s="2">
        <v>0</v>
      </c>
      <c r="BA584" s="8">
        <v>3.1</v>
      </c>
      <c r="BB584" s="3" t="s">
        <v>2618</v>
      </c>
      <c r="BC584" s="8">
        <v>3.55</v>
      </c>
    </row>
    <row r="585" ht="15" spans="1:55">
      <c r="A585" s="2">
        <v>584</v>
      </c>
      <c r="B585" s="3" t="s">
        <v>4885</v>
      </c>
      <c r="C585" s="3" t="s">
        <v>4886</v>
      </c>
      <c r="D585" s="3" t="s">
        <v>4960</v>
      </c>
      <c r="E585" s="3" t="s">
        <v>4961</v>
      </c>
      <c r="F585" s="3" t="s">
        <v>6240</v>
      </c>
      <c r="G585" s="3" t="s">
        <v>6241</v>
      </c>
      <c r="H585" s="4"/>
      <c r="I585" s="3" t="s">
        <v>6242</v>
      </c>
      <c r="J585" s="3" t="s">
        <v>4889</v>
      </c>
      <c r="K585" s="2">
        <v>500000</v>
      </c>
      <c r="L585" s="7">
        <v>439097.52</v>
      </c>
      <c r="M585" s="5">
        <v>45173</v>
      </c>
      <c r="N585" s="5">
        <v>48826</v>
      </c>
      <c r="O585" s="6">
        <v>4.2</v>
      </c>
      <c r="P585" s="7">
        <v>33446.33</v>
      </c>
      <c r="Q585" s="2">
        <v>0</v>
      </c>
      <c r="R585" s="2">
        <v>0</v>
      </c>
      <c r="S585" s="2">
        <v>0</v>
      </c>
      <c r="T585" s="2">
        <v>0</v>
      </c>
      <c r="U585" s="2">
        <v>0</v>
      </c>
      <c r="V585" s="2">
        <v>0</v>
      </c>
      <c r="W585" s="2">
        <v>0</v>
      </c>
      <c r="X585" s="2">
        <v>0</v>
      </c>
      <c r="Y585" s="2">
        <v>0</v>
      </c>
      <c r="Z585" s="2">
        <v>0</v>
      </c>
      <c r="AA585" s="3" t="s">
        <v>279</v>
      </c>
      <c r="AB585" s="3" t="s">
        <v>279</v>
      </c>
      <c r="AC585" s="3" t="s">
        <v>4939</v>
      </c>
      <c r="AD585" s="3" t="s">
        <v>1333</v>
      </c>
      <c r="AE585" s="3" t="s">
        <v>24</v>
      </c>
      <c r="AF585" s="3" t="s">
        <v>166</v>
      </c>
      <c r="AG585" s="3" t="s">
        <v>24</v>
      </c>
      <c r="AH585" s="3" t="s">
        <v>166</v>
      </c>
      <c r="AI585" s="3" t="s">
        <v>5082</v>
      </c>
      <c r="AJ585" s="3" t="s">
        <v>4983</v>
      </c>
      <c r="AK585" s="3" t="s">
        <v>4984</v>
      </c>
      <c r="AL585" s="3" t="s">
        <v>1566</v>
      </c>
      <c r="AM585" s="3" t="s">
        <v>4985</v>
      </c>
      <c r="AN585" s="3" t="s">
        <v>4894</v>
      </c>
      <c r="AO585" s="3" t="s">
        <v>4967</v>
      </c>
      <c r="AP585" s="3" t="s">
        <v>279</v>
      </c>
      <c r="AQ585" s="4"/>
      <c r="AR585" s="4"/>
      <c r="AS585" s="3" t="s">
        <v>599</v>
      </c>
      <c r="AT585" s="4"/>
      <c r="AU585" s="3" t="s">
        <v>166</v>
      </c>
      <c r="AV585" s="2">
        <v>0</v>
      </c>
      <c r="AW585" s="4"/>
      <c r="AX585" s="4"/>
      <c r="AY585" s="2">
        <v>0</v>
      </c>
      <c r="AZ585" s="2">
        <v>0</v>
      </c>
      <c r="BA585" s="8">
        <v>3.6</v>
      </c>
      <c r="BB585" s="3" t="s">
        <v>2618</v>
      </c>
      <c r="BC585" s="8">
        <v>0.6</v>
      </c>
    </row>
    <row r="586" ht="15" spans="1:55">
      <c r="A586" s="2">
        <v>585</v>
      </c>
      <c r="B586" s="3" t="s">
        <v>4885</v>
      </c>
      <c r="C586" s="3" t="s">
        <v>4886</v>
      </c>
      <c r="D586" s="3" t="s">
        <v>4960</v>
      </c>
      <c r="E586" s="3" t="s">
        <v>4961</v>
      </c>
      <c r="F586" s="3" t="s">
        <v>6243</v>
      </c>
      <c r="G586" s="3" t="s">
        <v>6244</v>
      </c>
      <c r="H586" s="4"/>
      <c r="I586" s="3" t="s">
        <v>6245</v>
      </c>
      <c r="J586" s="3" t="s">
        <v>4889</v>
      </c>
      <c r="K586" s="2">
        <v>200000</v>
      </c>
      <c r="L586" s="7">
        <v>176003.26</v>
      </c>
      <c r="M586" s="5">
        <v>45182</v>
      </c>
      <c r="N586" s="5">
        <v>48835</v>
      </c>
      <c r="O586" s="6">
        <v>4.45</v>
      </c>
      <c r="P586" s="7">
        <v>14151.58</v>
      </c>
      <c r="Q586" s="2">
        <v>0</v>
      </c>
      <c r="R586" s="2">
        <v>0</v>
      </c>
      <c r="S586" s="2">
        <v>0</v>
      </c>
      <c r="T586" s="2">
        <v>0</v>
      </c>
      <c r="U586" s="2">
        <v>0</v>
      </c>
      <c r="V586" s="2">
        <v>0</v>
      </c>
      <c r="W586" s="2">
        <v>0</v>
      </c>
      <c r="X586" s="2">
        <v>0</v>
      </c>
      <c r="Y586" s="2">
        <v>0</v>
      </c>
      <c r="Z586" s="2">
        <v>0</v>
      </c>
      <c r="AA586" s="3" t="s">
        <v>279</v>
      </c>
      <c r="AB586" s="3" t="s">
        <v>279</v>
      </c>
      <c r="AC586" s="3" t="s">
        <v>5256</v>
      </c>
      <c r="AD586" s="3" t="s">
        <v>1333</v>
      </c>
      <c r="AE586" s="3" t="s">
        <v>24</v>
      </c>
      <c r="AF586" s="3" t="s">
        <v>166</v>
      </c>
      <c r="AG586" s="3" t="s">
        <v>24</v>
      </c>
      <c r="AH586" s="3" t="s">
        <v>166</v>
      </c>
      <c r="AI586" s="3" t="s">
        <v>5082</v>
      </c>
      <c r="AJ586" s="3" t="s">
        <v>4983</v>
      </c>
      <c r="AK586" s="3" t="s">
        <v>4984</v>
      </c>
      <c r="AL586" s="3" t="s">
        <v>1566</v>
      </c>
      <c r="AM586" s="3" t="s">
        <v>4985</v>
      </c>
      <c r="AN586" s="3" t="s">
        <v>4894</v>
      </c>
      <c r="AO586" s="3" t="s">
        <v>4967</v>
      </c>
      <c r="AP586" s="3" t="s">
        <v>279</v>
      </c>
      <c r="AQ586" s="4"/>
      <c r="AR586" s="4"/>
      <c r="AS586" s="3" t="s">
        <v>1050</v>
      </c>
      <c r="AT586" s="4"/>
      <c r="AU586" s="3" t="s">
        <v>166</v>
      </c>
      <c r="AV586" s="2">
        <v>0</v>
      </c>
      <c r="AW586" s="2">
        <v>0</v>
      </c>
      <c r="AX586" s="4"/>
      <c r="AY586" s="2">
        <v>0</v>
      </c>
      <c r="AZ586" s="2">
        <v>0</v>
      </c>
      <c r="BA586" s="8">
        <v>3.6</v>
      </c>
      <c r="BB586" s="3" t="s">
        <v>2618</v>
      </c>
      <c r="BC586" s="8">
        <v>0.85</v>
      </c>
    </row>
    <row r="587" ht="15" spans="1:55">
      <c r="A587" s="2">
        <v>586</v>
      </c>
      <c r="B587" s="3" t="s">
        <v>4885</v>
      </c>
      <c r="C587" s="3" t="s">
        <v>4886</v>
      </c>
      <c r="D587" s="3" t="s">
        <v>4887</v>
      </c>
      <c r="E587" s="3" t="s">
        <v>4935</v>
      </c>
      <c r="F587" s="3" t="s">
        <v>6246</v>
      </c>
      <c r="G587" s="3" t="s">
        <v>6247</v>
      </c>
      <c r="H587" s="4"/>
      <c r="I587" s="3" t="s">
        <v>6248</v>
      </c>
      <c r="J587" s="3" t="s">
        <v>4889</v>
      </c>
      <c r="K587" s="2">
        <v>200000</v>
      </c>
      <c r="L587" s="7">
        <v>177946.7</v>
      </c>
      <c r="M587" s="5">
        <v>45184</v>
      </c>
      <c r="N587" s="5">
        <v>48837</v>
      </c>
      <c r="O587" s="6">
        <v>6.4</v>
      </c>
      <c r="P587" s="7">
        <v>19144.88</v>
      </c>
      <c r="Q587" s="2">
        <v>0</v>
      </c>
      <c r="R587" s="2">
        <v>0</v>
      </c>
      <c r="S587" s="2">
        <v>0</v>
      </c>
      <c r="T587" s="2">
        <v>0</v>
      </c>
      <c r="U587" s="2">
        <v>0</v>
      </c>
      <c r="V587" s="2">
        <v>0</v>
      </c>
      <c r="W587" s="2">
        <v>0</v>
      </c>
      <c r="X587" s="2">
        <v>0</v>
      </c>
      <c r="Y587" s="2">
        <v>0</v>
      </c>
      <c r="Z587" s="2">
        <v>0</v>
      </c>
      <c r="AA587" s="3" t="s">
        <v>279</v>
      </c>
      <c r="AB587" s="3" t="s">
        <v>279</v>
      </c>
      <c r="AC587" s="3" t="s">
        <v>288</v>
      </c>
      <c r="AD587" s="3" t="s">
        <v>1333</v>
      </c>
      <c r="AE587" s="3" t="s">
        <v>24</v>
      </c>
      <c r="AF587" s="3" t="s">
        <v>166</v>
      </c>
      <c r="AG587" s="3" t="s">
        <v>166</v>
      </c>
      <c r="AH587" s="3" t="s">
        <v>166</v>
      </c>
      <c r="AI587" s="3" t="s">
        <v>5082</v>
      </c>
      <c r="AJ587" s="3" t="s">
        <v>5703</v>
      </c>
      <c r="AK587" s="3" t="s">
        <v>5704</v>
      </c>
      <c r="AL587" s="3" t="s">
        <v>4950</v>
      </c>
      <c r="AM587" s="3" t="s">
        <v>5705</v>
      </c>
      <c r="AN587" s="3" t="s">
        <v>4894</v>
      </c>
      <c r="AO587" s="3" t="s">
        <v>4910</v>
      </c>
      <c r="AP587" s="3" t="s">
        <v>279</v>
      </c>
      <c r="AQ587" s="4"/>
      <c r="AR587" s="4"/>
      <c r="AS587" s="3" t="s">
        <v>1050</v>
      </c>
      <c r="AT587" s="4"/>
      <c r="AU587" s="3" t="s">
        <v>166</v>
      </c>
      <c r="AV587" s="2">
        <v>0</v>
      </c>
      <c r="AW587" s="2">
        <v>0</v>
      </c>
      <c r="AX587" s="4"/>
      <c r="AY587" s="2">
        <v>0</v>
      </c>
      <c r="AZ587" s="2">
        <v>0</v>
      </c>
      <c r="BA587" s="8">
        <v>3.6</v>
      </c>
      <c r="BB587" s="3" t="s">
        <v>2618</v>
      </c>
      <c r="BC587" s="8">
        <v>2.8</v>
      </c>
    </row>
    <row r="588" ht="15" spans="1:55">
      <c r="A588" s="2">
        <v>587</v>
      </c>
      <c r="B588" s="3" t="s">
        <v>4885</v>
      </c>
      <c r="C588" s="3" t="s">
        <v>4886</v>
      </c>
      <c r="D588" s="3" t="s">
        <v>4887</v>
      </c>
      <c r="E588" s="3" t="s">
        <v>4888</v>
      </c>
      <c r="F588" s="3" t="s">
        <v>6249</v>
      </c>
      <c r="G588" s="3" t="s">
        <v>6250</v>
      </c>
      <c r="H588" s="4"/>
      <c r="I588" s="3" t="s">
        <v>6251</v>
      </c>
      <c r="J588" s="3" t="s">
        <v>4889</v>
      </c>
      <c r="K588" s="2">
        <v>100000</v>
      </c>
      <c r="L588" s="7">
        <v>73542.2</v>
      </c>
      <c r="M588" s="5">
        <v>45189</v>
      </c>
      <c r="N588" s="5">
        <v>47016</v>
      </c>
      <c r="O588" s="6">
        <v>6.65</v>
      </c>
      <c r="P588" s="7">
        <v>8897.33</v>
      </c>
      <c r="Q588" s="2">
        <v>0</v>
      </c>
      <c r="R588" s="2">
        <v>0</v>
      </c>
      <c r="S588" s="2">
        <v>0</v>
      </c>
      <c r="T588" s="2">
        <v>0</v>
      </c>
      <c r="U588" s="2">
        <v>0</v>
      </c>
      <c r="V588" s="2">
        <v>0</v>
      </c>
      <c r="W588" s="2">
        <v>0</v>
      </c>
      <c r="X588" s="2">
        <v>0</v>
      </c>
      <c r="Y588" s="2">
        <v>0</v>
      </c>
      <c r="Z588" s="2">
        <v>0</v>
      </c>
      <c r="AA588" s="3" t="s">
        <v>279</v>
      </c>
      <c r="AB588" s="3" t="s">
        <v>279</v>
      </c>
      <c r="AC588" s="3" t="s">
        <v>4911</v>
      </c>
      <c r="AD588" s="3" t="s">
        <v>553</v>
      </c>
      <c r="AE588" s="3" t="s">
        <v>166</v>
      </c>
      <c r="AF588" s="3" t="s">
        <v>166</v>
      </c>
      <c r="AG588" s="3" t="s">
        <v>24</v>
      </c>
      <c r="AH588" s="3" t="s">
        <v>24</v>
      </c>
      <c r="AI588" s="3" t="s">
        <v>4982</v>
      </c>
      <c r="AJ588" s="3" t="s">
        <v>4912</v>
      </c>
      <c r="AK588" s="3" t="s">
        <v>4913</v>
      </c>
      <c r="AL588" s="3" t="s">
        <v>4911</v>
      </c>
      <c r="AM588" s="3" t="s">
        <v>421</v>
      </c>
      <c r="AN588" s="3" t="s">
        <v>4894</v>
      </c>
      <c r="AO588" s="3" t="s">
        <v>5094</v>
      </c>
      <c r="AP588" s="3" t="s">
        <v>279</v>
      </c>
      <c r="AQ588" s="4"/>
      <c r="AR588" s="4"/>
      <c r="AS588" s="3" t="s">
        <v>599</v>
      </c>
      <c r="AT588" s="4"/>
      <c r="AU588" s="3" t="s">
        <v>166</v>
      </c>
      <c r="AV588" s="2">
        <v>0</v>
      </c>
      <c r="AW588" s="4"/>
      <c r="AX588" s="4"/>
      <c r="AY588" s="2">
        <v>0</v>
      </c>
      <c r="AZ588" s="2">
        <v>0</v>
      </c>
      <c r="BA588" s="8">
        <v>3.1</v>
      </c>
      <c r="BB588" s="3" t="s">
        <v>2618</v>
      </c>
      <c r="BC588" s="8">
        <v>3.55</v>
      </c>
    </row>
    <row r="589" ht="15" spans="1:55">
      <c r="A589" s="2">
        <v>588</v>
      </c>
      <c r="B589" s="3" t="s">
        <v>4885</v>
      </c>
      <c r="C589" s="3" t="s">
        <v>4886</v>
      </c>
      <c r="D589" s="3" t="s">
        <v>4887</v>
      </c>
      <c r="E589" s="3" t="s">
        <v>4935</v>
      </c>
      <c r="F589" s="3" t="s">
        <v>5761</v>
      </c>
      <c r="G589" s="3" t="s">
        <v>5762</v>
      </c>
      <c r="H589" s="4"/>
      <c r="I589" s="3" t="s">
        <v>6252</v>
      </c>
      <c r="J589" s="3" t="s">
        <v>4889</v>
      </c>
      <c r="K589" s="2">
        <v>1800000</v>
      </c>
      <c r="L589" s="2">
        <v>1620000</v>
      </c>
      <c r="M589" s="5">
        <v>45191</v>
      </c>
      <c r="N589" s="5">
        <v>46287</v>
      </c>
      <c r="O589" s="6">
        <v>4.65</v>
      </c>
      <c r="P589" s="7">
        <v>126001.3</v>
      </c>
      <c r="Q589" s="2">
        <v>0</v>
      </c>
      <c r="R589" s="2">
        <v>0</v>
      </c>
      <c r="S589" s="2">
        <v>0</v>
      </c>
      <c r="T589" s="2">
        <v>0</v>
      </c>
      <c r="U589" s="2">
        <v>0</v>
      </c>
      <c r="V589" s="2">
        <v>0</v>
      </c>
      <c r="W589" s="2">
        <v>0</v>
      </c>
      <c r="X589" s="2">
        <v>0</v>
      </c>
      <c r="Y589" s="2">
        <v>0</v>
      </c>
      <c r="Z589" s="2">
        <v>0</v>
      </c>
      <c r="AA589" s="3" t="s">
        <v>279</v>
      </c>
      <c r="AB589" s="3" t="s">
        <v>279</v>
      </c>
      <c r="AC589" s="3" t="s">
        <v>288</v>
      </c>
      <c r="AD589" s="3" t="s">
        <v>1333</v>
      </c>
      <c r="AE589" s="3" t="s">
        <v>24</v>
      </c>
      <c r="AF589" s="3" t="s">
        <v>166</v>
      </c>
      <c r="AG589" s="3" t="s">
        <v>24</v>
      </c>
      <c r="AH589" s="3" t="s">
        <v>166</v>
      </c>
      <c r="AI589" s="3" t="s">
        <v>4890</v>
      </c>
      <c r="AJ589" s="3" t="s">
        <v>5343</v>
      </c>
      <c r="AK589" s="3" t="s">
        <v>5344</v>
      </c>
      <c r="AL589" s="3" t="s">
        <v>288</v>
      </c>
      <c r="AM589" s="3" t="s">
        <v>4909</v>
      </c>
      <c r="AN589" s="3" t="s">
        <v>4894</v>
      </c>
      <c r="AO589" s="3" t="s">
        <v>4910</v>
      </c>
      <c r="AP589" s="3" t="s">
        <v>279</v>
      </c>
      <c r="AQ589" s="4"/>
      <c r="AR589" s="4"/>
      <c r="AS589" s="3" t="s">
        <v>599</v>
      </c>
      <c r="AT589" s="4"/>
      <c r="AU589" s="3" t="s">
        <v>166</v>
      </c>
      <c r="AV589" s="2">
        <v>0</v>
      </c>
      <c r="AW589" s="4"/>
      <c r="AX589" s="4"/>
      <c r="AY589" s="2">
        <v>0</v>
      </c>
      <c r="AZ589" s="2">
        <v>0</v>
      </c>
      <c r="BA589" s="8">
        <v>3.1</v>
      </c>
      <c r="BB589" s="3" t="s">
        <v>2618</v>
      </c>
      <c r="BC589" s="8">
        <v>1.55</v>
      </c>
    </row>
    <row r="590" ht="15" spans="1:55">
      <c r="A590" s="2">
        <v>589</v>
      </c>
      <c r="B590" s="3" t="s">
        <v>4885</v>
      </c>
      <c r="C590" s="3" t="s">
        <v>4886</v>
      </c>
      <c r="D590" s="3" t="s">
        <v>4887</v>
      </c>
      <c r="E590" s="3" t="s">
        <v>4888</v>
      </c>
      <c r="F590" s="3" t="s">
        <v>2568</v>
      </c>
      <c r="G590" s="3" t="s">
        <v>2567</v>
      </c>
      <c r="H590" s="4"/>
      <c r="I590" s="3" t="s">
        <v>6253</v>
      </c>
      <c r="J590" s="3" t="s">
        <v>4889</v>
      </c>
      <c r="K590" s="2">
        <v>80000</v>
      </c>
      <c r="L590" s="2">
        <v>46000</v>
      </c>
      <c r="M590" s="5">
        <v>45196</v>
      </c>
      <c r="N590" s="5">
        <v>46292</v>
      </c>
      <c r="O590" s="6">
        <v>6.65</v>
      </c>
      <c r="P590" s="7">
        <v>6407.85</v>
      </c>
      <c r="Q590" s="2">
        <v>2000</v>
      </c>
      <c r="R590" s="7">
        <v>185.32</v>
      </c>
      <c r="S590" s="7">
        <v>1.11</v>
      </c>
      <c r="T590" s="7">
        <v>0.1</v>
      </c>
      <c r="U590" s="7">
        <v>2186.53</v>
      </c>
      <c r="V590" s="2">
        <v>1</v>
      </c>
      <c r="W590" s="2">
        <v>1</v>
      </c>
      <c r="X590" s="2">
        <v>1</v>
      </c>
      <c r="Y590" s="2">
        <v>0</v>
      </c>
      <c r="Z590" s="2">
        <v>1</v>
      </c>
      <c r="AA590" s="3" t="s">
        <v>279</v>
      </c>
      <c r="AB590" s="3" t="s">
        <v>279</v>
      </c>
      <c r="AC590" s="3" t="s">
        <v>288</v>
      </c>
      <c r="AD590" s="3" t="s">
        <v>270</v>
      </c>
      <c r="AE590" s="3" t="s">
        <v>166</v>
      </c>
      <c r="AF590" s="3" t="s">
        <v>166</v>
      </c>
      <c r="AG590" s="3" t="s">
        <v>24</v>
      </c>
      <c r="AH590" s="3" t="s">
        <v>166</v>
      </c>
      <c r="AI590" s="3" t="s">
        <v>4890</v>
      </c>
      <c r="AJ590" s="3" t="s">
        <v>5108</v>
      </c>
      <c r="AK590" s="3" t="s">
        <v>5109</v>
      </c>
      <c r="AL590" s="3" t="s">
        <v>288</v>
      </c>
      <c r="AM590" s="3" t="s">
        <v>4928</v>
      </c>
      <c r="AN590" s="3" t="s">
        <v>4894</v>
      </c>
      <c r="AO590" s="3" t="s">
        <v>4910</v>
      </c>
      <c r="AP590" s="3" t="s">
        <v>279</v>
      </c>
      <c r="AQ590" s="4"/>
      <c r="AR590" s="4"/>
      <c r="AS590" s="3" t="s">
        <v>1050</v>
      </c>
      <c r="AT590" s="4"/>
      <c r="AU590" s="3" t="s">
        <v>166</v>
      </c>
      <c r="AV590" s="2">
        <v>0</v>
      </c>
      <c r="AW590" s="2">
        <v>0</v>
      </c>
      <c r="AX590" s="4"/>
      <c r="AY590" s="2">
        <v>1</v>
      </c>
      <c r="AZ590" s="2">
        <v>46000</v>
      </c>
      <c r="BA590" s="8">
        <v>3.1</v>
      </c>
      <c r="BB590" s="3" t="s">
        <v>2618</v>
      </c>
      <c r="BC590" s="8">
        <v>3.55</v>
      </c>
    </row>
    <row r="591" ht="15" spans="1:55">
      <c r="A591" s="2">
        <v>590</v>
      </c>
      <c r="B591" s="3" t="s">
        <v>4885</v>
      </c>
      <c r="C591" s="3" t="s">
        <v>4886</v>
      </c>
      <c r="D591" s="3" t="s">
        <v>4887</v>
      </c>
      <c r="E591" s="3" t="s">
        <v>4935</v>
      </c>
      <c r="F591" s="3" t="s">
        <v>5195</v>
      </c>
      <c r="G591" s="3" t="s">
        <v>5196</v>
      </c>
      <c r="H591" s="4"/>
      <c r="I591" s="3" t="s">
        <v>6254</v>
      </c>
      <c r="J591" s="3" t="s">
        <v>4889</v>
      </c>
      <c r="K591" s="2">
        <v>1400000</v>
      </c>
      <c r="L591" s="2">
        <v>1280000</v>
      </c>
      <c r="M591" s="5">
        <v>45196</v>
      </c>
      <c r="N591" s="5">
        <v>46292</v>
      </c>
      <c r="O591" s="6">
        <v>5.15</v>
      </c>
      <c r="P591" s="7">
        <v>107540.39</v>
      </c>
      <c r="Q591" s="2">
        <v>0</v>
      </c>
      <c r="R591" s="2">
        <v>0</v>
      </c>
      <c r="S591" s="2">
        <v>0</v>
      </c>
      <c r="T591" s="2">
        <v>0</v>
      </c>
      <c r="U591" s="2">
        <v>0</v>
      </c>
      <c r="V591" s="2">
        <v>0</v>
      </c>
      <c r="W591" s="2">
        <v>0</v>
      </c>
      <c r="X591" s="2">
        <v>0</v>
      </c>
      <c r="Y591" s="2">
        <v>0</v>
      </c>
      <c r="Z591" s="2">
        <v>0</v>
      </c>
      <c r="AA591" s="3" t="s">
        <v>279</v>
      </c>
      <c r="AB591" s="3" t="s">
        <v>279</v>
      </c>
      <c r="AC591" s="3" t="s">
        <v>288</v>
      </c>
      <c r="AD591" s="3" t="s">
        <v>1333</v>
      </c>
      <c r="AE591" s="3" t="s">
        <v>24</v>
      </c>
      <c r="AF591" s="3" t="s">
        <v>166</v>
      </c>
      <c r="AG591" s="3" t="s">
        <v>24</v>
      </c>
      <c r="AH591" s="3" t="s">
        <v>166</v>
      </c>
      <c r="AI591" s="3" t="s">
        <v>4890</v>
      </c>
      <c r="AJ591" s="3" t="s">
        <v>5198</v>
      </c>
      <c r="AK591" s="3" t="s">
        <v>5199</v>
      </c>
      <c r="AL591" s="3" t="s">
        <v>288</v>
      </c>
      <c r="AM591" s="3" t="s">
        <v>4909</v>
      </c>
      <c r="AN591" s="3" t="s">
        <v>4894</v>
      </c>
      <c r="AO591" s="3" t="s">
        <v>4910</v>
      </c>
      <c r="AP591" s="3" t="s">
        <v>279</v>
      </c>
      <c r="AQ591" s="4"/>
      <c r="AR591" s="4"/>
      <c r="AS591" s="3" t="s">
        <v>599</v>
      </c>
      <c r="AT591" s="4"/>
      <c r="AU591" s="3" t="s">
        <v>166</v>
      </c>
      <c r="AV591" s="2">
        <v>0</v>
      </c>
      <c r="AW591" s="4"/>
      <c r="AX591" s="4"/>
      <c r="AY591" s="2">
        <v>0</v>
      </c>
      <c r="AZ591" s="2">
        <v>0</v>
      </c>
      <c r="BA591" s="8">
        <v>3.1</v>
      </c>
      <c r="BB591" s="3" t="s">
        <v>2618</v>
      </c>
      <c r="BC591" s="8">
        <v>2.05</v>
      </c>
    </row>
    <row r="592" ht="15" spans="1:55">
      <c r="A592" s="2">
        <v>591</v>
      </c>
      <c r="B592" s="3" t="s">
        <v>4885</v>
      </c>
      <c r="C592" s="3" t="s">
        <v>4886</v>
      </c>
      <c r="D592" s="3" t="s">
        <v>4887</v>
      </c>
      <c r="E592" s="3" t="s">
        <v>4902</v>
      </c>
      <c r="F592" s="3" t="s">
        <v>6255</v>
      </c>
      <c r="G592" s="3" t="s">
        <v>6256</v>
      </c>
      <c r="H592" s="4"/>
      <c r="I592" s="3" t="s">
        <v>6257</v>
      </c>
      <c r="J592" s="3" t="s">
        <v>4889</v>
      </c>
      <c r="K592" s="2">
        <v>1500000</v>
      </c>
      <c r="L592" s="2">
        <v>0</v>
      </c>
      <c r="M592" s="5">
        <v>45197</v>
      </c>
      <c r="N592" s="5">
        <v>45563</v>
      </c>
      <c r="O592" s="2">
        <v>5</v>
      </c>
      <c r="P592" s="7">
        <v>73624.57</v>
      </c>
      <c r="Q592" s="2">
        <v>0</v>
      </c>
      <c r="R592" s="2">
        <v>0</v>
      </c>
      <c r="S592" s="2">
        <v>0</v>
      </c>
      <c r="T592" s="2">
        <v>0</v>
      </c>
      <c r="U592" s="2">
        <v>0</v>
      </c>
      <c r="V592" s="2">
        <v>0</v>
      </c>
      <c r="W592" s="2">
        <v>0</v>
      </c>
      <c r="X592" s="2">
        <v>0</v>
      </c>
      <c r="Y592" s="2">
        <v>0</v>
      </c>
      <c r="Z592" s="2">
        <v>0</v>
      </c>
      <c r="AA592" s="3" t="s">
        <v>279</v>
      </c>
      <c r="AB592" s="3" t="s">
        <v>279</v>
      </c>
      <c r="AC592" s="3" t="s">
        <v>1566</v>
      </c>
      <c r="AD592" s="3" t="s">
        <v>1333</v>
      </c>
      <c r="AE592" s="3" t="s">
        <v>24</v>
      </c>
      <c r="AF592" s="3" t="s">
        <v>166</v>
      </c>
      <c r="AG592" s="3" t="s">
        <v>24</v>
      </c>
      <c r="AH592" s="3" t="s">
        <v>166</v>
      </c>
      <c r="AI592" s="3" t="s">
        <v>4906</v>
      </c>
      <c r="AJ592" s="3" t="s">
        <v>5634</v>
      </c>
      <c r="AK592" s="3" t="s">
        <v>5635</v>
      </c>
      <c r="AL592" s="3" t="s">
        <v>1566</v>
      </c>
      <c r="AM592" s="3" t="s">
        <v>4985</v>
      </c>
      <c r="AN592" s="3" t="s">
        <v>4894</v>
      </c>
      <c r="AO592" s="3" t="s">
        <v>4910</v>
      </c>
      <c r="AP592" s="3" t="s">
        <v>279</v>
      </c>
      <c r="AQ592" s="4"/>
      <c r="AR592" s="4"/>
      <c r="AS592" s="3" t="s">
        <v>1050</v>
      </c>
      <c r="AT592" s="4"/>
      <c r="AU592" s="3" t="s">
        <v>166</v>
      </c>
      <c r="AV592" s="2">
        <v>0</v>
      </c>
      <c r="AW592" s="2">
        <v>0</v>
      </c>
      <c r="AX592" s="4"/>
      <c r="AY592" s="2">
        <v>0</v>
      </c>
      <c r="AZ592" s="2">
        <v>0</v>
      </c>
      <c r="BA592" s="8">
        <v>3.45</v>
      </c>
      <c r="BB592" s="3" t="s">
        <v>268</v>
      </c>
      <c r="BC592" s="8">
        <v>1.55</v>
      </c>
    </row>
    <row r="593" ht="15" spans="1:55">
      <c r="A593" s="2">
        <v>592</v>
      </c>
      <c r="B593" s="3" t="s">
        <v>4885</v>
      </c>
      <c r="C593" s="3" t="s">
        <v>4886</v>
      </c>
      <c r="D593" s="3" t="s">
        <v>4887</v>
      </c>
      <c r="E593" s="3" t="s">
        <v>4888</v>
      </c>
      <c r="F593" s="3" t="s">
        <v>5425</v>
      </c>
      <c r="G593" s="3" t="s">
        <v>5426</v>
      </c>
      <c r="H593" s="4"/>
      <c r="I593" s="3" t="s">
        <v>6258</v>
      </c>
      <c r="J593" s="3" t="s">
        <v>4889</v>
      </c>
      <c r="K593" s="2">
        <v>300000</v>
      </c>
      <c r="L593" s="7">
        <v>221366.94</v>
      </c>
      <c r="M593" s="5">
        <v>45197</v>
      </c>
      <c r="N593" s="5">
        <v>47024</v>
      </c>
      <c r="O593" s="6">
        <v>7.15</v>
      </c>
      <c r="P593" s="7">
        <v>28172.06</v>
      </c>
      <c r="Q593" s="2">
        <v>0</v>
      </c>
      <c r="R593" s="2">
        <v>0</v>
      </c>
      <c r="S593" s="2">
        <v>0</v>
      </c>
      <c r="T593" s="2">
        <v>0</v>
      </c>
      <c r="U593" s="2">
        <v>0</v>
      </c>
      <c r="V593" s="2">
        <v>0</v>
      </c>
      <c r="W593" s="2">
        <v>0</v>
      </c>
      <c r="X593" s="2">
        <v>0</v>
      </c>
      <c r="Y593" s="2">
        <v>0</v>
      </c>
      <c r="Z593" s="2">
        <v>0</v>
      </c>
      <c r="AA593" s="3" t="s">
        <v>279</v>
      </c>
      <c r="AB593" s="3" t="s">
        <v>279</v>
      </c>
      <c r="AC593" s="3" t="s">
        <v>4939</v>
      </c>
      <c r="AD593" s="3" t="s">
        <v>270</v>
      </c>
      <c r="AE593" s="3" t="s">
        <v>24</v>
      </c>
      <c r="AF593" s="3" t="s">
        <v>166</v>
      </c>
      <c r="AG593" s="3" t="s">
        <v>24</v>
      </c>
      <c r="AH593" s="3" t="s">
        <v>166</v>
      </c>
      <c r="AI593" s="3" t="s">
        <v>4982</v>
      </c>
      <c r="AJ593" s="3" t="s">
        <v>5355</v>
      </c>
      <c r="AK593" s="3" t="s">
        <v>5356</v>
      </c>
      <c r="AL593" s="3" t="s">
        <v>4939</v>
      </c>
      <c r="AM593" s="3" t="s">
        <v>272</v>
      </c>
      <c r="AN593" s="3" t="s">
        <v>4894</v>
      </c>
      <c r="AO593" s="3" t="s">
        <v>4910</v>
      </c>
      <c r="AP593" s="3" t="s">
        <v>279</v>
      </c>
      <c r="AQ593" s="4"/>
      <c r="AR593" s="4"/>
      <c r="AS593" s="3" t="s">
        <v>599</v>
      </c>
      <c r="AT593" s="4"/>
      <c r="AU593" s="3" t="s">
        <v>166</v>
      </c>
      <c r="AV593" s="2">
        <v>0</v>
      </c>
      <c r="AW593" s="2">
        <v>0</v>
      </c>
      <c r="AX593" s="4"/>
      <c r="AY593" s="2">
        <v>0</v>
      </c>
      <c r="AZ593" s="2">
        <v>0</v>
      </c>
      <c r="BA593" s="8">
        <v>3.1</v>
      </c>
      <c r="BB593" s="3" t="s">
        <v>2618</v>
      </c>
      <c r="BC593" s="8">
        <v>4.05</v>
      </c>
    </row>
    <row r="594" ht="15" spans="1:55">
      <c r="A594" s="2">
        <v>593</v>
      </c>
      <c r="B594" s="3" t="s">
        <v>4885</v>
      </c>
      <c r="C594" s="3" t="s">
        <v>4886</v>
      </c>
      <c r="D594" s="3" t="s">
        <v>4960</v>
      </c>
      <c r="E594" s="3" t="s">
        <v>4961</v>
      </c>
      <c r="F594" s="3" t="s">
        <v>2664</v>
      </c>
      <c r="G594" s="3" t="s">
        <v>2663</v>
      </c>
      <c r="H594" s="4"/>
      <c r="I594" s="3" t="s">
        <v>6259</v>
      </c>
      <c r="J594" s="3" t="s">
        <v>4889</v>
      </c>
      <c r="K594" s="2">
        <v>230000</v>
      </c>
      <c r="L594" s="7">
        <v>204733.73</v>
      </c>
      <c r="M594" s="5">
        <v>45197</v>
      </c>
      <c r="N594" s="5">
        <v>48850</v>
      </c>
      <c r="O594" s="6">
        <v>6.4</v>
      </c>
      <c r="P594" s="7">
        <v>21682.15</v>
      </c>
      <c r="Q594" s="2">
        <v>0</v>
      </c>
      <c r="R594" s="2">
        <v>0</v>
      </c>
      <c r="S594" s="2">
        <v>0</v>
      </c>
      <c r="T594" s="2">
        <v>0</v>
      </c>
      <c r="U594" s="2">
        <v>0</v>
      </c>
      <c r="V594" s="2">
        <v>0</v>
      </c>
      <c r="W594" s="2">
        <v>0</v>
      </c>
      <c r="X594" s="2">
        <v>0</v>
      </c>
      <c r="Y594" s="2">
        <v>0</v>
      </c>
      <c r="Z594" s="2">
        <v>0</v>
      </c>
      <c r="AA594" s="3" t="s">
        <v>279</v>
      </c>
      <c r="AB594" s="3" t="s">
        <v>279</v>
      </c>
      <c r="AC594" s="3" t="s">
        <v>4932</v>
      </c>
      <c r="AD594" s="3" t="s">
        <v>1333</v>
      </c>
      <c r="AE594" s="3" t="s">
        <v>24</v>
      </c>
      <c r="AF594" s="3" t="s">
        <v>166</v>
      </c>
      <c r="AG594" s="3" t="s">
        <v>24</v>
      </c>
      <c r="AH594" s="3" t="s">
        <v>166</v>
      </c>
      <c r="AI594" s="3" t="s">
        <v>5082</v>
      </c>
      <c r="AJ594" s="3" t="s">
        <v>4983</v>
      </c>
      <c r="AK594" s="3" t="s">
        <v>4984</v>
      </c>
      <c r="AL594" s="3" t="s">
        <v>1566</v>
      </c>
      <c r="AM594" s="3" t="s">
        <v>4985</v>
      </c>
      <c r="AN594" s="3" t="s">
        <v>4894</v>
      </c>
      <c r="AO594" s="3" t="s">
        <v>4967</v>
      </c>
      <c r="AP594" s="3" t="s">
        <v>279</v>
      </c>
      <c r="AQ594" s="4"/>
      <c r="AR594" s="4"/>
      <c r="AS594" s="3" t="s">
        <v>1050</v>
      </c>
      <c r="AT594" s="4"/>
      <c r="AU594" s="3" t="s">
        <v>166</v>
      </c>
      <c r="AV594" s="2">
        <v>0</v>
      </c>
      <c r="AW594" s="4"/>
      <c r="AX594" s="4"/>
      <c r="AY594" s="2">
        <v>0</v>
      </c>
      <c r="AZ594" s="2">
        <v>0</v>
      </c>
      <c r="BA594" s="8">
        <v>3.6</v>
      </c>
      <c r="BB594" s="3" t="s">
        <v>2618</v>
      </c>
      <c r="BC594" s="8">
        <v>2.8</v>
      </c>
    </row>
    <row r="595" ht="15" spans="1:55">
      <c r="A595" s="2">
        <v>594</v>
      </c>
      <c r="B595" s="3" t="s">
        <v>4885</v>
      </c>
      <c r="C595" s="3" t="s">
        <v>4886</v>
      </c>
      <c r="D595" s="3" t="s">
        <v>4887</v>
      </c>
      <c r="E595" s="3" t="s">
        <v>4888</v>
      </c>
      <c r="F595" s="3" t="s">
        <v>6260</v>
      </c>
      <c r="G595" s="3" t="s">
        <v>6261</v>
      </c>
      <c r="H595" s="4"/>
      <c r="I595" s="3" t="s">
        <v>6262</v>
      </c>
      <c r="J595" s="3" t="s">
        <v>4889</v>
      </c>
      <c r="K595" s="2">
        <v>300000</v>
      </c>
      <c r="L595" s="7">
        <v>215649.53</v>
      </c>
      <c r="M595" s="5">
        <v>45197</v>
      </c>
      <c r="N595" s="5">
        <v>46932</v>
      </c>
      <c r="O595" s="6">
        <v>6.65</v>
      </c>
      <c r="P595" s="7">
        <v>25927.29</v>
      </c>
      <c r="Q595" s="2">
        <v>0</v>
      </c>
      <c r="R595" s="2">
        <v>0</v>
      </c>
      <c r="S595" s="2">
        <v>0</v>
      </c>
      <c r="T595" s="2">
        <v>0</v>
      </c>
      <c r="U595" s="2">
        <v>0</v>
      </c>
      <c r="V595" s="2">
        <v>0</v>
      </c>
      <c r="W595" s="2">
        <v>0</v>
      </c>
      <c r="X595" s="2">
        <v>0</v>
      </c>
      <c r="Y595" s="2">
        <v>0</v>
      </c>
      <c r="Z595" s="2">
        <v>0</v>
      </c>
      <c r="AA595" s="3" t="s">
        <v>279</v>
      </c>
      <c r="AB595" s="3" t="s">
        <v>279</v>
      </c>
      <c r="AC595" s="3" t="s">
        <v>4911</v>
      </c>
      <c r="AD595" s="3" t="s">
        <v>270</v>
      </c>
      <c r="AE595" s="3" t="s">
        <v>166</v>
      </c>
      <c r="AF595" s="3" t="s">
        <v>166</v>
      </c>
      <c r="AG595" s="3" t="s">
        <v>24</v>
      </c>
      <c r="AH595" s="3" t="s">
        <v>166</v>
      </c>
      <c r="AI595" s="3" t="s">
        <v>6263</v>
      </c>
      <c r="AJ595" s="3" t="s">
        <v>4912</v>
      </c>
      <c r="AK595" s="3" t="s">
        <v>4913</v>
      </c>
      <c r="AL595" s="3" t="s">
        <v>4911</v>
      </c>
      <c r="AM595" s="3" t="s">
        <v>421</v>
      </c>
      <c r="AN595" s="3" t="s">
        <v>4894</v>
      </c>
      <c r="AO595" s="3" t="s">
        <v>5094</v>
      </c>
      <c r="AP595" s="3" t="s">
        <v>279</v>
      </c>
      <c r="AQ595" s="4"/>
      <c r="AR595" s="4"/>
      <c r="AS595" s="3" t="s">
        <v>1050</v>
      </c>
      <c r="AT595" s="4"/>
      <c r="AU595" s="3" t="s">
        <v>166</v>
      </c>
      <c r="AV595" s="2">
        <v>0</v>
      </c>
      <c r="AW595" s="2">
        <v>0</v>
      </c>
      <c r="AX595" s="4"/>
      <c r="AY595" s="2">
        <v>0</v>
      </c>
      <c r="AZ595" s="2">
        <v>0</v>
      </c>
      <c r="BA595" s="8">
        <v>3.1</v>
      </c>
      <c r="BB595" s="3" t="s">
        <v>2618</v>
      </c>
      <c r="BC595" s="8">
        <v>3.55</v>
      </c>
    </row>
    <row r="596" ht="15" spans="1:55">
      <c r="A596" s="2">
        <v>595</v>
      </c>
      <c r="B596" s="3" t="s">
        <v>4885</v>
      </c>
      <c r="C596" s="3" t="s">
        <v>4886</v>
      </c>
      <c r="D596" s="3" t="s">
        <v>4887</v>
      </c>
      <c r="E596" s="3" t="s">
        <v>4935</v>
      </c>
      <c r="F596" s="3" t="s">
        <v>6264</v>
      </c>
      <c r="G596" s="3" t="s">
        <v>6265</v>
      </c>
      <c r="H596" s="4"/>
      <c r="I596" s="3" t="s">
        <v>6266</v>
      </c>
      <c r="J596" s="3" t="s">
        <v>4889</v>
      </c>
      <c r="K596" s="2">
        <v>100000</v>
      </c>
      <c r="L596" s="2">
        <v>70000</v>
      </c>
      <c r="M596" s="5">
        <v>45197</v>
      </c>
      <c r="N596" s="5">
        <v>46231</v>
      </c>
      <c r="O596" s="6">
        <v>5.5</v>
      </c>
      <c r="P596" s="7">
        <v>6593.49</v>
      </c>
      <c r="Q596" s="2">
        <v>0</v>
      </c>
      <c r="R596" s="2">
        <v>0</v>
      </c>
      <c r="S596" s="2">
        <v>0</v>
      </c>
      <c r="T596" s="2">
        <v>0</v>
      </c>
      <c r="U596" s="2">
        <v>0</v>
      </c>
      <c r="V596" s="2">
        <v>0</v>
      </c>
      <c r="W596" s="2">
        <v>0</v>
      </c>
      <c r="X596" s="2">
        <v>0</v>
      </c>
      <c r="Y596" s="2">
        <v>0</v>
      </c>
      <c r="Z596" s="2">
        <v>0</v>
      </c>
      <c r="AA596" s="3" t="s">
        <v>279</v>
      </c>
      <c r="AB596" s="3" t="s">
        <v>279</v>
      </c>
      <c r="AC596" s="3" t="s">
        <v>4939</v>
      </c>
      <c r="AD596" s="3" t="s">
        <v>1333</v>
      </c>
      <c r="AE596" s="3" t="s">
        <v>24</v>
      </c>
      <c r="AF596" s="3" t="s">
        <v>166</v>
      </c>
      <c r="AG596" s="3" t="s">
        <v>166</v>
      </c>
      <c r="AH596" s="3" t="s">
        <v>166</v>
      </c>
      <c r="AI596" s="3" t="s">
        <v>6267</v>
      </c>
      <c r="AJ596" s="3" t="s">
        <v>5355</v>
      </c>
      <c r="AK596" s="3" t="s">
        <v>5356</v>
      </c>
      <c r="AL596" s="3" t="s">
        <v>4939</v>
      </c>
      <c r="AM596" s="3" t="s">
        <v>272</v>
      </c>
      <c r="AN596" s="3" t="s">
        <v>4894</v>
      </c>
      <c r="AO596" s="3" t="s">
        <v>4910</v>
      </c>
      <c r="AP596" s="3" t="s">
        <v>279</v>
      </c>
      <c r="AQ596" s="4"/>
      <c r="AR596" s="4"/>
      <c r="AS596" s="3" t="s">
        <v>1050</v>
      </c>
      <c r="AT596" s="4"/>
      <c r="AU596" s="3" t="s">
        <v>166</v>
      </c>
      <c r="AV596" s="2">
        <v>0</v>
      </c>
      <c r="AW596" s="4"/>
      <c r="AX596" s="4"/>
      <c r="AY596" s="2">
        <v>0</v>
      </c>
      <c r="AZ596" s="2">
        <v>0</v>
      </c>
      <c r="BA596" s="8">
        <v>3.45</v>
      </c>
      <c r="BB596" s="3" t="s">
        <v>268</v>
      </c>
      <c r="BC596" s="8">
        <v>2.05</v>
      </c>
    </row>
    <row r="597" ht="15" spans="1:55">
      <c r="A597" s="2">
        <v>596</v>
      </c>
      <c r="B597" s="3" t="s">
        <v>4885</v>
      </c>
      <c r="C597" s="3" t="s">
        <v>4886</v>
      </c>
      <c r="D597" s="3" t="s">
        <v>4887</v>
      </c>
      <c r="E597" s="3" t="s">
        <v>4888</v>
      </c>
      <c r="F597" s="3" t="s">
        <v>6268</v>
      </c>
      <c r="G597" s="3" t="s">
        <v>6269</v>
      </c>
      <c r="H597" s="4"/>
      <c r="I597" s="3" t="s">
        <v>6270</v>
      </c>
      <c r="J597" s="3" t="s">
        <v>4889</v>
      </c>
      <c r="K597" s="2">
        <v>300000</v>
      </c>
      <c r="L597" s="2">
        <v>240000</v>
      </c>
      <c r="M597" s="5">
        <v>45197</v>
      </c>
      <c r="N597" s="5">
        <v>47024</v>
      </c>
      <c r="O597" s="6">
        <v>6.45</v>
      </c>
      <c r="P597" s="7">
        <v>27077.9</v>
      </c>
      <c r="Q597" s="2">
        <v>0</v>
      </c>
      <c r="R597" s="2">
        <v>0</v>
      </c>
      <c r="S597" s="2">
        <v>0</v>
      </c>
      <c r="T597" s="2">
        <v>0</v>
      </c>
      <c r="U597" s="2">
        <v>0</v>
      </c>
      <c r="V597" s="2">
        <v>0</v>
      </c>
      <c r="W597" s="2">
        <v>0</v>
      </c>
      <c r="X597" s="2">
        <v>0</v>
      </c>
      <c r="Y597" s="2">
        <v>0</v>
      </c>
      <c r="Z597" s="2">
        <v>0</v>
      </c>
      <c r="AA597" s="3" t="s">
        <v>279</v>
      </c>
      <c r="AB597" s="3" t="s">
        <v>279</v>
      </c>
      <c r="AC597" s="3" t="s">
        <v>4911</v>
      </c>
      <c r="AD597" s="3" t="s">
        <v>270</v>
      </c>
      <c r="AE597" s="3" t="s">
        <v>166</v>
      </c>
      <c r="AF597" s="3" t="s">
        <v>166</v>
      </c>
      <c r="AG597" s="3" t="s">
        <v>24</v>
      </c>
      <c r="AH597" s="3" t="s">
        <v>166</v>
      </c>
      <c r="AI597" s="3" t="s">
        <v>4982</v>
      </c>
      <c r="AJ597" s="3" t="s">
        <v>4912</v>
      </c>
      <c r="AK597" s="3" t="s">
        <v>4913</v>
      </c>
      <c r="AL597" s="3" t="s">
        <v>4911</v>
      </c>
      <c r="AM597" s="3" t="s">
        <v>421</v>
      </c>
      <c r="AN597" s="3" t="s">
        <v>4894</v>
      </c>
      <c r="AO597" s="3" t="s">
        <v>5094</v>
      </c>
      <c r="AP597" s="3" t="s">
        <v>279</v>
      </c>
      <c r="AQ597" s="4"/>
      <c r="AR597" s="4"/>
      <c r="AS597" s="3" t="s">
        <v>599</v>
      </c>
      <c r="AT597" s="4"/>
      <c r="AU597" s="3" t="s">
        <v>166</v>
      </c>
      <c r="AV597" s="2">
        <v>0</v>
      </c>
      <c r="AW597" s="2">
        <v>0</v>
      </c>
      <c r="AX597" s="4"/>
      <c r="AY597" s="2">
        <v>0</v>
      </c>
      <c r="AZ597" s="2">
        <v>0</v>
      </c>
      <c r="BA597" s="8">
        <v>3.1</v>
      </c>
      <c r="BB597" s="3" t="s">
        <v>2618</v>
      </c>
      <c r="BC597" s="8">
        <v>3.35</v>
      </c>
    </row>
    <row r="598" ht="15" spans="1:55">
      <c r="A598" s="2">
        <v>597</v>
      </c>
      <c r="B598" s="3" t="s">
        <v>4885</v>
      </c>
      <c r="C598" s="3" t="s">
        <v>4886</v>
      </c>
      <c r="D598" s="3" t="s">
        <v>4887</v>
      </c>
      <c r="E598" s="3" t="s">
        <v>4902</v>
      </c>
      <c r="F598" s="3" t="s">
        <v>5322</v>
      </c>
      <c r="G598" s="3" t="s">
        <v>5323</v>
      </c>
      <c r="H598" s="4"/>
      <c r="I598" s="3" t="s">
        <v>6271</v>
      </c>
      <c r="J598" s="3" t="s">
        <v>4889</v>
      </c>
      <c r="K598" s="2">
        <v>1800000</v>
      </c>
      <c r="L598" s="2">
        <v>0</v>
      </c>
      <c r="M598" s="5">
        <v>45197</v>
      </c>
      <c r="N598" s="5">
        <v>45563</v>
      </c>
      <c r="O598" s="6">
        <v>6.15</v>
      </c>
      <c r="P598" s="7">
        <v>105427.4</v>
      </c>
      <c r="Q598" s="2">
        <v>0</v>
      </c>
      <c r="R598" s="2">
        <v>0</v>
      </c>
      <c r="S598" s="2">
        <v>0</v>
      </c>
      <c r="T598" s="2">
        <v>0</v>
      </c>
      <c r="U598" s="2">
        <v>0</v>
      </c>
      <c r="V598" s="2">
        <v>0</v>
      </c>
      <c r="W598" s="2">
        <v>0</v>
      </c>
      <c r="X598" s="2">
        <v>0</v>
      </c>
      <c r="Y598" s="2">
        <v>0</v>
      </c>
      <c r="Z598" s="2">
        <v>0</v>
      </c>
      <c r="AA598" s="3" t="s">
        <v>279</v>
      </c>
      <c r="AB598" s="3" t="s">
        <v>279</v>
      </c>
      <c r="AC598" s="3" t="s">
        <v>288</v>
      </c>
      <c r="AD598" s="3" t="s">
        <v>1333</v>
      </c>
      <c r="AE598" s="3" t="s">
        <v>24</v>
      </c>
      <c r="AF598" s="3" t="s">
        <v>166</v>
      </c>
      <c r="AG598" s="3" t="s">
        <v>24</v>
      </c>
      <c r="AH598" s="3" t="s">
        <v>166</v>
      </c>
      <c r="AI598" s="3" t="s">
        <v>4906</v>
      </c>
      <c r="AJ598" s="3" t="s">
        <v>5067</v>
      </c>
      <c r="AK598" s="3" t="s">
        <v>5068</v>
      </c>
      <c r="AL598" s="3" t="s">
        <v>288</v>
      </c>
      <c r="AM598" s="3" t="s">
        <v>4928</v>
      </c>
      <c r="AN598" s="3" t="s">
        <v>4894</v>
      </c>
      <c r="AO598" s="3" t="s">
        <v>4910</v>
      </c>
      <c r="AP598" s="3" t="s">
        <v>279</v>
      </c>
      <c r="AQ598" s="4"/>
      <c r="AR598" s="4"/>
      <c r="AS598" s="3" t="s">
        <v>1050</v>
      </c>
      <c r="AT598" s="4"/>
      <c r="AU598" s="3" t="s">
        <v>166</v>
      </c>
      <c r="AV598" s="2">
        <v>0</v>
      </c>
      <c r="AW598" s="2">
        <v>0</v>
      </c>
      <c r="AX598" s="4"/>
      <c r="AY598" s="2">
        <v>0</v>
      </c>
      <c r="AZ598" s="2">
        <v>0</v>
      </c>
      <c r="BA598" s="8">
        <v>3.45</v>
      </c>
      <c r="BB598" s="3" t="s">
        <v>268</v>
      </c>
      <c r="BC598" s="8">
        <v>2.7</v>
      </c>
    </row>
    <row r="599" ht="15" spans="1:55">
      <c r="A599" s="2">
        <v>598</v>
      </c>
      <c r="B599" s="3" t="s">
        <v>4885</v>
      </c>
      <c r="C599" s="3" t="s">
        <v>4886</v>
      </c>
      <c r="D599" s="3" t="s">
        <v>4887</v>
      </c>
      <c r="E599" s="3" t="s">
        <v>4935</v>
      </c>
      <c r="F599" s="3" t="s">
        <v>5772</v>
      </c>
      <c r="G599" s="3" t="s">
        <v>5773</v>
      </c>
      <c r="H599" s="4"/>
      <c r="I599" s="3" t="s">
        <v>6272</v>
      </c>
      <c r="J599" s="3" t="s">
        <v>4889</v>
      </c>
      <c r="K599" s="2">
        <v>1500000</v>
      </c>
      <c r="L599" s="2">
        <v>1260000</v>
      </c>
      <c r="M599" s="5">
        <v>45197</v>
      </c>
      <c r="N599" s="5">
        <v>47024</v>
      </c>
      <c r="O599" s="6">
        <v>4.65</v>
      </c>
      <c r="P599" s="7">
        <v>100627.56</v>
      </c>
      <c r="Q599" s="2">
        <v>0</v>
      </c>
      <c r="R599" s="2">
        <v>0</v>
      </c>
      <c r="S599" s="2">
        <v>0</v>
      </c>
      <c r="T599" s="2">
        <v>0</v>
      </c>
      <c r="U599" s="2">
        <v>0</v>
      </c>
      <c r="V599" s="2">
        <v>0</v>
      </c>
      <c r="W599" s="2">
        <v>0</v>
      </c>
      <c r="X599" s="2">
        <v>0</v>
      </c>
      <c r="Y599" s="2">
        <v>0</v>
      </c>
      <c r="Z599" s="2">
        <v>0</v>
      </c>
      <c r="AA599" s="3" t="s">
        <v>279</v>
      </c>
      <c r="AB599" s="3" t="s">
        <v>279</v>
      </c>
      <c r="AC599" s="3" t="s">
        <v>4939</v>
      </c>
      <c r="AD599" s="3" t="s">
        <v>1333</v>
      </c>
      <c r="AE599" s="3" t="s">
        <v>24</v>
      </c>
      <c r="AF599" s="3" t="s">
        <v>166</v>
      </c>
      <c r="AG599" s="3" t="s">
        <v>24</v>
      </c>
      <c r="AH599" s="3" t="s">
        <v>166</v>
      </c>
      <c r="AI599" s="3" t="s">
        <v>4982</v>
      </c>
      <c r="AJ599" s="3" t="s">
        <v>5355</v>
      </c>
      <c r="AK599" s="3" t="s">
        <v>5356</v>
      </c>
      <c r="AL599" s="3" t="s">
        <v>4939</v>
      </c>
      <c r="AM599" s="3" t="s">
        <v>272</v>
      </c>
      <c r="AN599" s="3" t="s">
        <v>4894</v>
      </c>
      <c r="AO599" s="3" t="s">
        <v>4910</v>
      </c>
      <c r="AP599" s="3" t="s">
        <v>279</v>
      </c>
      <c r="AQ599" s="4"/>
      <c r="AR599" s="4"/>
      <c r="AS599" s="3" t="s">
        <v>1050</v>
      </c>
      <c r="AT599" s="4"/>
      <c r="AU599" s="3" t="s">
        <v>166</v>
      </c>
      <c r="AV599" s="2">
        <v>0</v>
      </c>
      <c r="AW599" s="2">
        <v>0</v>
      </c>
      <c r="AX599" s="4"/>
      <c r="AY599" s="2">
        <v>0</v>
      </c>
      <c r="AZ599" s="2">
        <v>0</v>
      </c>
      <c r="BA599" s="8">
        <v>3.1</v>
      </c>
      <c r="BB599" s="3" t="s">
        <v>2618</v>
      </c>
      <c r="BC599" s="8">
        <v>1.55</v>
      </c>
    </row>
    <row r="600" ht="15" spans="1:55">
      <c r="A600" s="2">
        <v>599</v>
      </c>
      <c r="B600" s="3" t="s">
        <v>4885</v>
      </c>
      <c r="C600" s="3" t="s">
        <v>4886</v>
      </c>
      <c r="D600" s="3" t="s">
        <v>4887</v>
      </c>
      <c r="E600" s="3" t="s">
        <v>4935</v>
      </c>
      <c r="F600" s="3" t="s">
        <v>5181</v>
      </c>
      <c r="G600" s="3" t="s">
        <v>5182</v>
      </c>
      <c r="H600" s="4"/>
      <c r="I600" s="3" t="s">
        <v>6273</v>
      </c>
      <c r="J600" s="3" t="s">
        <v>4889</v>
      </c>
      <c r="K600" s="2">
        <v>300000</v>
      </c>
      <c r="L600" s="7">
        <v>164405.32</v>
      </c>
      <c r="M600" s="5">
        <v>45208</v>
      </c>
      <c r="N600" s="5">
        <v>46304</v>
      </c>
      <c r="O600" s="6">
        <v>5.15</v>
      </c>
      <c r="P600" s="7">
        <v>18253.92</v>
      </c>
      <c r="Q600" s="2">
        <v>0</v>
      </c>
      <c r="R600" s="2">
        <v>0</v>
      </c>
      <c r="S600" s="2">
        <v>0</v>
      </c>
      <c r="T600" s="2">
        <v>0</v>
      </c>
      <c r="U600" s="2">
        <v>0</v>
      </c>
      <c r="V600" s="2">
        <v>0</v>
      </c>
      <c r="W600" s="2">
        <v>0</v>
      </c>
      <c r="X600" s="2">
        <v>0</v>
      </c>
      <c r="Y600" s="2">
        <v>0</v>
      </c>
      <c r="Z600" s="2">
        <v>0</v>
      </c>
      <c r="AA600" s="3" t="s">
        <v>279</v>
      </c>
      <c r="AB600" s="3" t="s">
        <v>279</v>
      </c>
      <c r="AC600" s="3" t="s">
        <v>288</v>
      </c>
      <c r="AD600" s="3" t="s">
        <v>1333</v>
      </c>
      <c r="AE600" s="3" t="s">
        <v>24</v>
      </c>
      <c r="AF600" s="3" t="s">
        <v>166</v>
      </c>
      <c r="AG600" s="3" t="s">
        <v>24</v>
      </c>
      <c r="AH600" s="3" t="s">
        <v>166</v>
      </c>
      <c r="AI600" s="3" t="s">
        <v>4890</v>
      </c>
      <c r="AJ600" s="3" t="s">
        <v>5016</v>
      </c>
      <c r="AK600" s="3" t="s">
        <v>5017</v>
      </c>
      <c r="AL600" s="3" t="s">
        <v>288</v>
      </c>
      <c r="AM600" s="3" t="s">
        <v>4928</v>
      </c>
      <c r="AN600" s="3" t="s">
        <v>4894</v>
      </c>
      <c r="AO600" s="3" t="s">
        <v>4910</v>
      </c>
      <c r="AP600" s="3" t="s">
        <v>279</v>
      </c>
      <c r="AQ600" s="4"/>
      <c r="AR600" s="4"/>
      <c r="AS600" s="3" t="s">
        <v>599</v>
      </c>
      <c r="AT600" s="4"/>
      <c r="AU600" s="3" t="s">
        <v>166</v>
      </c>
      <c r="AV600" s="2">
        <v>0</v>
      </c>
      <c r="AW600" s="2">
        <v>0</v>
      </c>
      <c r="AX600" s="4"/>
      <c r="AY600" s="2">
        <v>0</v>
      </c>
      <c r="AZ600" s="2">
        <v>0</v>
      </c>
      <c r="BA600" s="8">
        <v>3.1</v>
      </c>
      <c r="BB600" s="3" t="s">
        <v>2618</v>
      </c>
      <c r="BC600" s="8">
        <v>2.05</v>
      </c>
    </row>
    <row r="601" ht="15" spans="1:55">
      <c r="A601" s="2">
        <v>600</v>
      </c>
      <c r="B601" s="3" t="s">
        <v>4885</v>
      </c>
      <c r="C601" s="3" t="s">
        <v>4886</v>
      </c>
      <c r="D601" s="3" t="s">
        <v>4887</v>
      </c>
      <c r="E601" s="3" t="s">
        <v>4888</v>
      </c>
      <c r="F601" s="3" t="s">
        <v>6274</v>
      </c>
      <c r="G601" s="3" t="s">
        <v>6275</v>
      </c>
      <c r="H601" s="4"/>
      <c r="I601" s="3" t="s">
        <v>6276</v>
      </c>
      <c r="J601" s="3" t="s">
        <v>4889</v>
      </c>
      <c r="K601" s="2">
        <v>300000</v>
      </c>
      <c r="L601" s="7">
        <v>225250.8</v>
      </c>
      <c r="M601" s="5">
        <v>45208</v>
      </c>
      <c r="N601" s="5">
        <v>47035</v>
      </c>
      <c r="O601" s="6">
        <v>6.65</v>
      </c>
      <c r="P601" s="7">
        <v>26042.06</v>
      </c>
      <c r="Q601" s="2">
        <v>0</v>
      </c>
      <c r="R601" s="2">
        <v>0</v>
      </c>
      <c r="S601" s="2">
        <v>0</v>
      </c>
      <c r="T601" s="2">
        <v>0</v>
      </c>
      <c r="U601" s="2">
        <v>0</v>
      </c>
      <c r="V601" s="2">
        <v>0</v>
      </c>
      <c r="W601" s="2">
        <v>0</v>
      </c>
      <c r="X601" s="2">
        <v>0</v>
      </c>
      <c r="Y601" s="2">
        <v>0</v>
      </c>
      <c r="Z601" s="2">
        <v>0</v>
      </c>
      <c r="AA601" s="3" t="s">
        <v>279</v>
      </c>
      <c r="AB601" s="3" t="s">
        <v>279</v>
      </c>
      <c r="AC601" s="3" t="s">
        <v>4939</v>
      </c>
      <c r="AD601" s="3" t="s">
        <v>270</v>
      </c>
      <c r="AE601" s="3" t="s">
        <v>166</v>
      </c>
      <c r="AF601" s="3" t="s">
        <v>166</v>
      </c>
      <c r="AG601" s="3" t="s">
        <v>24</v>
      </c>
      <c r="AH601" s="3" t="s">
        <v>166</v>
      </c>
      <c r="AI601" s="3" t="s">
        <v>4982</v>
      </c>
      <c r="AJ601" s="3" t="s">
        <v>5355</v>
      </c>
      <c r="AK601" s="3" t="s">
        <v>5356</v>
      </c>
      <c r="AL601" s="3" t="s">
        <v>4939</v>
      </c>
      <c r="AM601" s="3" t="s">
        <v>272</v>
      </c>
      <c r="AN601" s="3" t="s">
        <v>4894</v>
      </c>
      <c r="AO601" s="3" t="s">
        <v>4910</v>
      </c>
      <c r="AP601" s="3" t="s">
        <v>279</v>
      </c>
      <c r="AQ601" s="4"/>
      <c r="AR601" s="4"/>
      <c r="AS601" s="3" t="s">
        <v>599</v>
      </c>
      <c r="AT601" s="4"/>
      <c r="AU601" s="3" t="s">
        <v>166</v>
      </c>
      <c r="AV601" s="2">
        <v>0</v>
      </c>
      <c r="AW601" s="2">
        <v>0</v>
      </c>
      <c r="AX601" s="4"/>
      <c r="AY601" s="2">
        <v>0</v>
      </c>
      <c r="AZ601" s="2">
        <v>0</v>
      </c>
      <c r="BA601" s="8">
        <v>3.1</v>
      </c>
      <c r="BB601" s="3" t="s">
        <v>2618</v>
      </c>
      <c r="BC601" s="8">
        <v>3.55</v>
      </c>
    </row>
    <row r="602" ht="15" spans="1:55">
      <c r="A602" s="2">
        <v>601</v>
      </c>
      <c r="B602" s="3" t="s">
        <v>4885</v>
      </c>
      <c r="C602" s="3" t="s">
        <v>4886</v>
      </c>
      <c r="D602" s="3" t="s">
        <v>4887</v>
      </c>
      <c r="E602" s="3" t="s">
        <v>4902</v>
      </c>
      <c r="F602" s="3" t="s">
        <v>5751</v>
      </c>
      <c r="G602" s="3" t="s">
        <v>5752</v>
      </c>
      <c r="H602" s="4"/>
      <c r="I602" s="3" t="s">
        <v>6277</v>
      </c>
      <c r="J602" s="3" t="s">
        <v>4889</v>
      </c>
      <c r="K602" s="2">
        <v>400000</v>
      </c>
      <c r="L602" s="2">
        <v>0</v>
      </c>
      <c r="M602" s="5">
        <v>45210</v>
      </c>
      <c r="N602" s="5">
        <v>45576</v>
      </c>
      <c r="O602" s="6">
        <v>5.8</v>
      </c>
      <c r="P602" s="7">
        <v>22087.86</v>
      </c>
      <c r="Q602" s="2">
        <v>0</v>
      </c>
      <c r="R602" s="2">
        <v>0</v>
      </c>
      <c r="S602" s="2">
        <v>0</v>
      </c>
      <c r="T602" s="2">
        <v>0</v>
      </c>
      <c r="U602" s="2">
        <v>0</v>
      </c>
      <c r="V602" s="2">
        <v>0</v>
      </c>
      <c r="W602" s="2">
        <v>0</v>
      </c>
      <c r="X602" s="2">
        <v>0</v>
      </c>
      <c r="Y602" s="2">
        <v>0</v>
      </c>
      <c r="Z602" s="2">
        <v>0</v>
      </c>
      <c r="AA602" s="3" t="s">
        <v>279</v>
      </c>
      <c r="AB602" s="3" t="s">
        <v>279</v>
      </c>
      <c r="AC602" s="3" t="s">
        <v>288</v>
      </c>
      <c r="AD602" s="3" t="s">
        <v>1333</v>
      </c>
      <c r="AE602" s="3" t="s">
        <v>24</v>
      </c>
      <c r="AF602" s="3" t="s">
        <v>166</v>
      </c>
      <c r="AG602" s="3" t="s">
        <v>24</v>
      </c>
      <c r="AH602" s="3" t="s">
        <v>166</v>
      </c>
      <c r="AI602" s="3" t="s">
        <v>4906</v>
      </c>
      <c r="AJ602" s="3" t="s">
        <v>5754</v>
      </c>
      <c r="AK602" s="3" t="s">
        <v>5755</v>
      </c>
      <c r="AL602" s="3" t="s">
        <v>288</v>
      </c>
      <c r="AM602" s="3" t="s">
        <v>4909</v>
      </c>
      <c r="AN602" s="3" t="s">
        <v>4894</v>
      </c>
      <c r="AO602" s="3" t="s">
        <v>4910</v>
      </c>
      <c r="AP602" s="3" t="s">
        <v>279</v>
      </c>
      <c r="AQ602" s="4"/>
      <c r="AR602" s="4"/>
      <c r="AS602" s="3" t="s">
        <v>599</v>
      </c>
      <c r="AT602" s="4"/>
      <c r="AU602" s="3" t="s">
        <v>166</v>
      </c>
      <c r="AV602" s="2">
        <v>0</v>
      </c>
      <c r="AW602" s="4"/>
      <c r="AX602" s="4"/>
      <c r="AY602" s="2">
        <v>0</v>
      </c>
      <c r="AZ602" s="2">
        <v>0</v>
      </c>
      <c r="BA602" s="8">
        <v>3.45</v>
      </c>
      <c r="BB602" s="3" t="s">
        <v>268</v>
      </c>
      <c r="BC602" s="8">
        <v>2.35</v>
      </c>
    </row>
    <row r="603" ht="15" spans="1:55">
      <c r="A603" s="2">
        <v>602</v>
      </c>
      <c r="B603" s="3" t="s">
        <v>4885</v>
      </c>
      <c r="C603" s="3" t="s">
        <v>4886</v>
      </c>
      <c r="D603" s="3" t="s">
        <v>4887</v>
      </c>
      <c r="E603" s="3" t="s">
        <v>4902</v>
      </c>
      <c r="F603" s="3" t="s">
        <v>5786</v>
      </c>
      <c r="G603" s="3" t="s">
        <v>5787</v>
      </c>
      <c r="H603" s="4"/>
      <c r="I603" s="3" t="s">
        <v>6278</v>
      </c>
      <c r="J603" s="3" t="s">
        <v>4889</v>
      </c>
      <c r="K603" s="2">
        <v>4800000</v>
      </c>
      <c r="L603" s="2">
        <v>0</v>
      </c>
      <c r="M603" s="5">
        <v>45218</v>
      </c>
      <c r="N603" s="5">
        <v>45584</v>
      </c>
      <c r="O603" s="6">
        <v>6.5</v>
      </c>
      <c r="P603" s="7">
        <v>302071.24</v>
      </c>
      <c r="Q603" s="2">
        <v>0</v>
      </c>
      <c r="R603" s="2">
        <v>0</v>
      </c>
      <c r="S603" s="2">
        <v>0</v>
      </c>
      <c r="T603" s="2">
        <v>0</v>
      </c>
      <c r="U603" s="2">
        <v>0</v>
      </c>
      <c r="V603" s="2">
        <v>0</v>
      </c>
      <c r="W603" s="2">
        <v>0</v>
      </c>
      <c r="X603" s="2">
        <v>0</v>
      </c>
      <c r="Y603" s="2">
        <v>0</v>
      </c>
      <c r="Z603" s="2">
        <v>0</v>
      </c>
      <c r="AA603" s="3" t="s">
        <v>279</v>
      </c>
      <c r="AB603" s="3" t="s">
        <v>279</v>
      </c>
      <c r="AC603" s="3" t="s">
        <v>1566</v>
      </c>
      <c r="AD603" s="3" t="s">
        <v>1333</v>
      </c>
      <c r="AE603" s="3" t="s">
        <v>24</v>
      </c>
      <c r="AF603" s="3" t="s">
        <v>166</v>
      </c>
      <c r="AG603" s="3" t="s">
        <v>24</v>
      </c>
      <c r="AH603" s="3" t="s">
        <v>166</v>
      </c>
      <c r="AI603" s="3" t="s">
        <v>4906</v>
      </c>
      <c r="AJ603" s="3" t="s">
        <v>4983</v>
      </c>
      <c r="AK603" s="3" t="s">
        <v>4984</v>
      </c>
      <c r="AL603" s="3" t="s">
        <v>1566</v>
      </c>
      <c r="AM603" s="3" t="s">
        <v>4985</v>
      </c>
      <c r="AN603" s="3" t="s">
        <v>5150</v>
      </c>
      <c r="AO603" s="3" t="s">
        <v>4910</v>
      </c>
      <c r="AP603" s="3" t="s">
        <v>279</v>
      </c>
      <c r="AQ603" s="4"/>
      <c r="AR603" s="4"/>
      <c r="AS603" s="3" t="s">
        <v>1050</v>
      </c>
      <c r="AT603" s="4"/>
      <c r="AU603" s="3" t="s">
        <v>166</v>
      </c>
      <c r="AV603" s="2">
        <v>0</v>
      </c>
      <c r="AW603" s="4"/>
      <c r="AX603" s="4"/>
      <c r="AY603" s="2">
        <v>0</v>
      </c>
      <c r="AZ603" s="2">
        <v>0</v>
      </c>
      <c r="BA603" s="8">
        <v>3.45</v>
      </c>
      <c r="BB603" s="3" t="s">
        <v>268</v>
      </c>
      <c r="BC603" s="8">
        <v>3.05</v>
      </c>
    </row>
    <row r="604" ht="15" spans="1:55">
      <c r="A604" s="2">
        <v>603</v>
      </c>
      <c r="B604" s="3" t="s">
        <v>4885</v>
      </c>
      <c r="C604" s="3" t="s">
        <v>4886</v>
      </c>
      <c r="D604" s="3" t="s">
        <v>4887</v>
      </c>
      <c r="E604" s="3" t="s">
        <v>4888</v>
      </c>
      <c r="F604" s="3" t="s">
        <v>6279</v>
      </c>
      <c r="G604" s="3" t="s">
        <v>6280</v>
      </c>
      <c r="H604" s="4"/>
      <c r="I604" s="3" t="s">
        <v>6281</v>
      </c>
      <c r="J604" s="3" t="s">
        <v>4889</v>
      </c>
      <c r="K604" s="2">
        <v>130000</v>
      </c>
      <c r="L604" s="7">
        <v>99481.81</v>
      </c>
      <c r="M604" s="5">
        <v>45232</v>
      </c>
      <c r="N604" s="5">
        <v>47059</v>
      </c>
      <c r="O604" s="6">
        <v>6.45</v>
      </c>
      <c r="P604" s="7">
        <v>10573.16</v>
      </c>
      <c r="Q604" s="2">
        <v>0</v>
      </c>
      <c r="R604" s="2">
        <v>0</v>
      </c>
      <c r="S604" s="2">
        <v>0</v>
      </c>
      <c r="T604" s="2">
        <v>0</v>
      </c>
      <c r="U604" s="2">
        <v>0</v>
      </c>
      <c r="V604" s="2">
        <v>0</v>
      </c>
      <c r="W604" s="2">
        <v>0</v>
      </c>
      <c r="X604" s="2">
        <v>0</v>
      </c>
      <c r="Y604" s="2">
        <v>0</v>
      </c>
      <c r="Z604" s="2">
        <v>0</v>
      </c>
      <c r="AA604" s="3" t="s">
        <v>279</v>
      </c>
      <c r="AB604" s="3" t="s">
        <v>279</v>
      </c>
      <c r="AC604" s="3" t="s">
        <v>288</v>
      </c>
      <c r="AD604" s="3" t="s">
        <v>270</v>
      </c>
      <c r="AE604" s="3" t="s">
        <v>166</v>
      </c>
      <c r="AF604" s="3" t="s">
        <v>166</v>
      </c>
      <c r="AG604" s="3" t="s">
        <v>24</v>
      </c>
      <c r="AH604" s="3" t="s">
        <v>166</v>
      </c>
      <c r="AI604" s="3" t="s">
        <v>4982</v>
      </c>
      <c r="AJ604" s="3" t="s">
        <v>5180</v>
      </c>
      <c r="AK604" s="3" t="s">
        <v>4173</v>
      </c>
      <c r="AL604" s="3" t="s">
        <v>288</v>
      </c>
      <c r="AM604" s="3" t="s">
        <v>4928</v>
      </c>
      <c r="AN604" s="3" t="s">
        <v>4894</v>
      </c>
      <c r="AO604" s="3" t="s">
        <v>4910</v>
      </c>
      <c r="AP604" s="3" t="s">
        <v>279</v>
      </c>
      <c r="AQ604" s="4"/>
      <c r="AR604" s="4"/>
      <c r="AS604" s="3" t="s">
        <v>599</v>
      </c>
      <c r="AT604" s="4"/>
      <c r="AU604" s="3" t="s">
        <v>166</v>
      </c>
      <c r="AV604" s="2">
        <v>0</v>
      </c>
      <c r="AW604" s="4"/>
      <c r="AX604" s="4"/>
      <c r="AY604" s="2">
        <v>0</v>
      </c>
      <c r="AZ604" s="2">
        <v>0</v>
      </c>
      <c r="BA604" s="8">
        <v>3.1</v>
      </c>
      <c r="BB604" s="3" t="s">
        <v>2618</v>
      </c>
      <c r="BC604" s="8">
        <v>3.35</v>
      </c>
    </row>
    <row r="605" ht="15" spans="1:55">
      <c r="A605" s="2">
        <v>604</v>
      </c>
      <c r="B605" s="3" t="s">
        <v>4885</v>
      </c>
      <c r="C605" s="3" t="s">
        <v>4886</v>
      </c>
      <c r="D605" s="3" t="s">
        <v>4887</v>
      </c>
      <c r="E605" s="3" t="s">
        <v>4935</v>
      </c>
      <c r="F605" s="3" t="s">
        <v>25</v>
      </c>
      <c r="G605" s="3" t="s">
        <v>4418</v>
      </c>
      <c r="H605" s="4"/>
      <c r="I605" s="3" t="s">
        <v>26</v>
      </c>
      <c r="J605" s="3" t="s">
        <v>4889</v>
      </c>
      <c r="K605" s="2">
        <v>300000</v>
      </c>
      <c r="L605" s="2">
        <v>236000</v>
      </c>
      <c r="M605" s="5">
        <v>45237</v>
      </c>
      <c r="N605" s="5">
        <v>46333</v>
      </c>
      <c r="O605" s="6">
        <v>3.6</v>
      </c>
      <c r="P605" s="7">
        <v>14269.13</v>
      </c>
      <c r="Q605" s="2">
        <v>0</v>
      </c>
      <c r="R605" s="2">
        <v>0</v>
      </c>
      <c r="S605" s="2">
        <v>0</v>
      </c>
      <c r="T605" s="2">
        <v>0</v>
      </c>
      <c r="U605" s="2">
        <v>0</v>
      </c>
      <c r="V605" s="2">
        <v>0</v>
      </c>
      <c r="W605" s="2">
        <v>0</v>
      </c>
      <c r="X605" s="2">
        <v>0</v>
      </c>
      <c r="Y605" s="2">
        <v>0</v>
      </c>
      <c r="Z605" s="2">
        <v>0</v>
      </c>
      <c r="AA605" s="3" t="s">
        <v>279</v>
      </c>
      <c r="AB605" s="3" t="s">
        <v>279</v>
      </c>
      <c r="AC605" s="3" t="s">
        <v>4900</v>
      </c>
      <c r="AD605" s="3" t="s">
        <v>1333</v>
      </c>
      <c r="AE605" s="3" t="s">
        <v>24</v>
      </c>
      <c r="AF605" s="3" t="s">
        <v>166</v>
      </c>
      <c r="AG605" s="3" t="s">
        <v>24</v>
      </c>
      <c r="AH605" s="3" t="s">
        <v>166</v>
      </c>
      <c r="AI605" s="3" t="s">
        <v>4890</v>
      </c>
      <c r="AJ605" s="3" t="s">
        <v>6282</v>
      </c>
      <c r="AK605" s="3" t="s">
        <v>6283</v>
      </c>
      <c r="AL605" s="3" t="s">
        <v>4900</v>
      </c>
      <c r="AM605" s="3" t="s">
        <v>4953</v>
      </c>
      <c r="AN605" s="3" t="s">
        <v>4894</v>
      </c>
      <c r="AO605" s="3" t="s">
        <v>5094</v>
      </c>
      <c r="AP605" s="3" t="s">
        <v>279</v>
      </c>
      <c r="AQ605" s="4"/>
      <c r="AR605" s="4"/>
      <c r="AS605" s="3" t="s">
        <v>1050</v>
      </c>
      <c r="AT605" s="4"/>
      <c r="AU605" s="3" t="s">
        <v>166</v>
      </c>
      <c r="AV605" s="2">
        <v>0</v>
      </c>
      <c r="AW605" s="4"/>
      <c r="AX605" s="4"/>
      <c r="AY605" s="2">
        <v>0</v>
      </c>
      <c r="AZ605" s="2">
        <v>0</v>
      </c>
      <c r="BA605" s="8">
        <v>3.1</v>
      </c>
      <c r="BB605" s="3" t="s">
        <v>2618</v>
      </c>
      <c r="BC605" s="8">
        <v>0.5</v>
      </c>
    </row>
    <row r="606" ht="15" spans="1:55">
      <c r="A606" s="2">
        <v>605</v>
      </c>
      <c r="B606" s="3" t="s">
        <v>4885</v>
      </c>
      <c r="C606" s="3" t="s">
        <v>4886</v>
      </c>
      <c r="D606" s="3" t="s">
        <v>4887</v>
      </c>
      <c r="E606" s="3" t="s">
        <v>4888</v>
      </c>
      <c r="F606" s="3" t="s">
        <v>6279</v>
      </c>
      <c r="G606" s="3" t="s">
        <v>6280</v>
      </c>
      <c r="H606" s="4"/>
      <c r="I606" s="3" t="s">
        <v>6284</v>
      </c>
      <c r="J606" s="3" t="s">
        <v>4889</v>
      </c>
      <c r="K606" s="2">
        <v>70000</v>
      </c>
      <c r="L606" s="7">
        <v>53567.14</v>
      </c>
      <c r="M606" s="5">
        <v>45236</v>
      </c>
      <c r="N606" s="5">
        <v>47063</v>
      </c>
      <c r="O606" s="6">
        <v>6.45</v>
      </c>
      <c r="P606" s="7">
        <v>5641.91</v>
      </c>
      <c r="Q606" s="2">
        <v>0</v>
      </c>
      <c r="R606" s="2">
        <v>0</v>
      </c>
      <c r="S606" s="2">
        <v>0</v>
      </c>
      <c r="T606" s="2">
        <v>0</v>
      </c>
      <c r="U606" s="2">
        <v>0</v>
      </c>
      <c r="V606" s="2">
        <v>0</v>
      </c>
      <c r="W606" s="2">
        <v>0</v>
      </c>
      <c r="X606" s="2">
        <v>0</v>
      </c>
      <c r="Y606" s="2">
        <v>0</v>
      </c>
      <c r="Z606" s="2">
        <v>0</v>
      </c>
      <c r="AA606" s="3" t="s">
        <v>279</v>
      </c>
      <c r="AB606" s="3" t="s">
        <v>279</v>
      </c>
      <c r="AC606" s="3" t="s">
        <v>288</v>
      </c>
      <c r="AD606" s="3" t="s">
        <v>270</v>
      </c>
      <c r="AE606" s="3" t="s">
        <v>166</v>
      </c>
      <c r="AF606" s="3" t="s">
        <v>166</v>
      </c>
      <c r="AG606" s="3" t="s">
        <v>24</v>
      </c>
      <c r="AH606" s="3" t="s">
        <v>166</v>
      </c>
      <c r="AI606" s="3" t="s">
        <v>4982</v>
      </c>
      <c r="AJ606" s="3" t="s">
        <v>5180</v>
      </c>
      <c r="AK606" s="3" t="s">
        <v>4173</v>
      </c>
      <c r="AL606" s="3" t="s">
        <v>288</v>
      </c>
      <c r="AM606" s="3" t="s">
        <v>4928</v>
      </c>
      <c r="AN606" s="3" t="s">
        <v>4894</v>
      </c>
      <c r="AO606" s="3" t="s">
        <v>4910</v>
      </c>
      <c r="AP606" s="3" t="s">
        <v>279</v>
      </c>
      <c r="AQ606" s="4"/>
      <c r="AR606" s="4"/>
      <c r="AS606" s="3" t="s">
        <v>599</v>
      </c>
      <c r="AT606" s="4"/>
      <c r="AU606" s="3" t="s">
        <v>166</v>
      </c>
      <c r="AV606" s="2">
        <v>0</v>
      </c>
      <c r="AW606" s="4"/>
      <c r="AX606" s="4"/>
      <c r="AY606" s="2">
        <v>0</v>
      </c>
      <c r="AZ606" s="2">
        <v>0</v>
      </c>
      <c r="BA606" s="8">
        <v>3.1</v>
      </c>
      <c r="BB606" s="3" t="s">
        <v>2618</v>
      </c>
      <c r="BC606" s="8">
        <v>3.35</v>
      </c>
    </row>
    <row r="607" ht="15" spans="1:55">
      <c r="A607" s="2">
        <v>606</v>
      </c>
      <c r="B607" s="3" t="s">
        <v>4885</v>
      </c>
      <c r="C607" s="3" t="s">
        <v>4886</v>
      </c>
      <c r="D607" s="3" t="s">
        <v>4887</v>
      </c>
      <c r="E607" s="3" t="s">
        <v>4888</v>
      </c>
      <c r="F607" s="3" t="s">
        <v>6285</v>
      </c>
      <c r="G607" s="3" t="s">
        <v>6286</v>
      </c>
      <c r="H607" s="4"/>
      <c r="I607" s="3" t="s">
        <v>6287</v>
      </c>
      <c r="J607" s="3" t="s">
        <v>4889</v>
      </c>
      <c r="K607" s="2">
        <v>200000</v>
      </c>
      <c r="L607" s="2">
        <v>150000</v>
      </c>
      <c r="M607" s="5">
        <v>45237</v>
      </c>
      <c r="N607" s="5">
        <v>47064</v>
      </c>
      <c r="O607" s="6">
        <v>6.45</v>
      </c>
      <c r="P607" s="7">
        <v>16320.12</v>
      </c>
      <c r="Q607" s="2">
        <v>0</v>
      </c>
      <c r="R607" s="2">
        <v>0</v>
      </c>
      <c r="S607" s="2">
        <v>0</v>
      </c>
      <c r="T607" s="2">
        <v>0</v>
      </c>
      <c r="U607" s="2">
        <v>0</v>
      </c>
      <c r="V607" s="2">
        <v>0</v>
      </c>
      <c r="W607" s="2">
        <v>0</v>
      </c>
      <c r="X607" s="2">
        <v>0</v>
      </c>
      <c r="Y607" s="2">
        <v>0</v>
      </c>
      <c r="Z607" s="2">
        <v>0</v>
      </c>
      <c r="AA607" s="3" t="s">
        <v>279</v>
      </c>
      <c r="AB607" s="3" t="s">
        <v>279</v>
      </c>
      <c r="AC607" s="3" t="s">
        <v>4939</v>
      </c>
      <c r="AD607" s="3" t="s">
        <v>270</v>
      </c>
      <c r="AE607" s="3" t="s">
        <v>166</v>
      </c>
      <c r="AF607" s="3" t="s">
        <v>166</v>
      </c>
      <c r="AG607" s="3" t="s">
        <v>24</v>
      </c>
      <c r="AH607" s="3" t="s">
        <v>166</v>
      </c>
      <c r="AI607" s="3" t="s">
        <v>4982</v>
      </c>
      <c r="AJ607" s="3" t="s">
        <v>5355</v>
      </c>
      <c r="AK607" s="3" t="s">
        <v>5356</v>
      </c>
      <c r="AL607" s="3" t="s">
        <v>4939</v>
      </c>
      <c r="AM607" s="3" t="s">
        <v>272</v>
      </c>
      <c r="AN607" s="3" t="s">
        <v>4894</v>
      </c>
      <c r="AO607" s="3" t="s">
        <v>4910</v>
      </c>
      <c r="AP607" s="3" t="s">
        <v>279</v>
      </c>
      <c r="AQ607" s="4"/>
      <c r="AR607" s="4"/>
      <c r="AS607" s="3" t="s">
        <v>599</v>
      </c>
      <c r="AT607" s="4"/>
      <c r="AU607" s="3" t="s">
        <v>166</v>
      </c>
      <c r="AV607" s="2">
        <v>0</v>
      </c>
      <c r="AW607" s="2">
        <v>0</v>
      </c>
      <c r="AX607" s="4"/>
      <c r="AY607" s="2">
        <v>0</v>
      </c>
      <c r="AZ607" s="2">
        <v>0</v>
      </c>
      <c r="BA607" s="8">
        <v>3.1</v>
      </c>
      <c r="BB607" s="3" t="s">
        <v>2618</v>
      </c>
      <c r="BC607" s="8">
        <v>3.35</v>
      </c>
    </row>
    <row r="608" ht="15" spans="1:55">
      <c r="A608" s="2">
        <v>607</v>
      </c>
      <c r="B608" s="3" t="s">
        <v>4885</v>
      </c>
      <c r="C608" s="3" t="s">
        <v>4886</v>
      </c>
      <c r="D608" s="3" t="s">
        <v>4887</v>
      </c>
      <c r="E608" s="3" t="s">
        <v>4888</v>
      </c>
      <c r="F608" s="3" t="s">
        <v>6288</v>
      </c>
      <c r="G608" s="3" t="s">
        <v>6289</v>
      </c>
      <c r="H608" s="4"/>
      <c r="I608" s="3" t="s">
        <v>6290</v>
      </c>
      <c r="J608" s="3" t="s">
        <v>4889</v>
      </c>
      <c r="K608" s="2">
        <v>300000</v>
      </c>
      <c r="L608" s="2">
        <v>225000</v>
      </c>
      <c r="M608" s="5">
        <v>45239</v>
      </c>
      <c r="N608" s="5">
        <v>47066</v>
      </c>
      <c r="O608" s="6">
        <v>6.45</v>
      </c>
      <c r="P608" s="7">
        <v>24367.23</v>
      </c>
      <c r="Q608" s="2">
        <v>0</v>
      </c>
      <c r="R608" s="2">
        <v>0</v>
      </c>
      <c r="S608" s="2">
        <v>0</v>
      </c>
      <c r="T608" s="2">
        <v>0</v>
      </c>
      <c r="U608" s="2">
        <v>0</v>
      </c>
      <c r="V608" s="2">
        <v>0</v>
      </c>
      <c r="W608" s="2">
        <v>0</v>
      </c>
      <c r="X608" s="2">
        <v>0</v>
      </c>
      <c r="Y608" s="2">
        <v>0</v>
      </c>
      <c r="Z608" s="2">
        <v>0</v>
      </c>
      <c r="AA608" s="3" t="s">
        <v>279</v>
      </c>
      <c r="AB608" s="3" t="s">
        <v>279</v>
      </c>
      <c r="AC608" s="3" t="s">
        <v>4939</v>
      </c>
      <c r="AD608" s="3" t="s">
        <v>270</v>
      </c>
      <c r="AE608" s="3" t="s">
        <v>166</v>
      </c>
      <c r="AF608" s="3" t="s">
        <v>166</v>
      </c>
      <c r="AG608" s="3" t="s">
        <v>24</v>
      </c>
      <c r="AH608" s="3" t="s">
        <v>166</v>
      </c>
      <c r="AI608" s="3" t="s">
        <v>4982</v>
      </c>
      <c r="AJ608" s="3" t="s">
        <v>5355</v>
      </c>
      <c r="AK608" s="3" t="s">
        <v>5356</v>
      </c>
      <c r="AL608" s="3" t="s">
        <v>4939</v>
      </c>
      <c r="AM608" s="3" t="s">
        <v>272</v>
      </c>
      <c r="AN608" s="3" t="s">
        <v>4894</v>
      </c>
      <c r="AO608" s="3" t="s">
        <v>4910</v>
      </c>
      <c r="AP608" s="3" t="s">
        <v>279</v>
      </c>
      <c r="AQ608" s="4"/>
      <c r="AR608" s="4"/>
      <c r="AS608" s="3" t="s">
        <v>599</v>
      </c>
      <c r="AT608" s="4"/>
      <c r="AU608" s="3" t="s">
        <v>166</v>
      </c>
      <c r="AV608" s="2">
        <v>0</v>
      </c>
      <c r="AW608" s="2">
        <v>0</v>
      </c>
      <c r="AX608" s="4"/>
      <c r="AY608" s="2">
        <v>0</v>
      </c>
      <c r="AZ608" s="2">
        <v>0</v>
      </c>
      <c r="BA608" s="8">
        <v>3.1</v>
      </c>
      <c r="BB608" s="3" t="s">
        <v>2618</v>
      </c>
      <c r="BC608" s="8">
        <v>3.35</v>
      </c>
    </row>
    <row r="609" ht="15" spans="1:55">
      <c r="A609" s="2">
        <v>608</v>
      </c>
      <c r="B609" s="3" t="s">
        <v>4885</v>
      </c>
      <c r="C609" s="3" t="s">
        <v>4886</v>
      </c>
      <c r="D609" s="3" t="s">
        <v>4887</v>
      </c>
      <c r="E609" s="3" t="s">
        <v>4935</v>
      </c>
      <c r="F609" s="3" t="s">
        <v>28</v>
      </c>
      <c r="G609" s="3" t="s">
        <v>4435</v>
      </c>
      <c r="H609" s="4"/>
      <c r="I609" s="3" t="s">
        <v>29</v>
      </c>
      <c r="J609" s="3" t="s">
        <v>4889</v>
      </c>
      <c r="K609" s="2">
        <v>300000</v>
      </c>
      <c r="L609" s="2">
        <v>280000</v>
      </c>
      <c r="M609" s="5">
        <v>45259</v>
      </c>
      <c r="N609" s="5">
        <v>46355</v>
      </c>
      <c r="O609" s="6">
        <v>3.6</v>
      </c>
      <c r="P609" s="7">
        <v>14641.48</v>
      </c>
      <c r="Q609" s="2">
        <v>0</v>
      </c>
      <c r="R609" s="2">
        <v>0</v>
      </c>
      <c r="S609" s="2">
        <v>0</v>
      </c>
      <c r="T609" s="2">
        <v>0</v>
      </c>
      <c r="U609" s="2">
        <v>0</v>
      </c>
      <c r="V609" s="2">
        <v>0</v>
      </c>
      <c r="W609" s="2">
        <v>0</v>
      </c>
      <c r="X609" s="2">
        <v>0</v>
      </c>
      <c r="Y609" s="2">
        <v>0</v>
      </c>
      <c r="Z609" s="2">
        <v>0</v>
      </c>
      <c r="AA609" s="3" t="s">
        <v>279</v>
      </c>
      <c r="AB609" s="3" t="s">
        <v>279</v>
      </c>
      <c r="AC609" s="3" t="s">
        <v>288</v>
      </c>
      <c r="AD609" s="3" t="s">
        <v>1333</v>
      </c>
      <c r="AE609" s="3" t="s">
        <v>24</v>
      </c>
      <c r="AF609" s="3" t="s">
        <v>166</v>
      </c>
      <c r="AG609" s="3" t="s">
        <v>24</v>
      </c>
      <c r="AH609" s="3" t="s">
        <v>166</v>
      </c>
      <c r="AI609" s="3" t="s">
        <v>4890</v>
      </c>
      <c r="AJ609" s="3" t="s">
        <v>6291</v>
      </c>
      <c r="AK609" s="3" t="s">
        <v>6292</v>
      </c>
      <c r="AL609" s="3" t="s">
        <v>288</v>
      </c>
      <c r="AM609" s="3" t="s">
        <v>4928</v>
      </c>
      <c r="AN609" s="3" t="s">
        <v>4894</v>
      </c>
      <c r="AO609" s="3" t="s">
        <v>4910</v>
      </c>
      <c r="AP609" s="3" t="s">
        <v>279</v>
      </c>
      <c r="AQ609" s="4"/>
      <c r="AR609" s="4"/>
      <c r="AS609" s="3" t="s">
        <v>1050</v>
      </c>
      <c r="AT609" s="4"/>
      <c r="AU609" s="3" t="s">
        <v>166</v>
      </c>
      <c r="AV609" s="2">
        <v>0</v>
      </c>
      <c r="AW609" s="4"/>
      <c r="AX609" s="4"/>
      <c r="AY609" s="2">
        <v>0</v>
      </c>
      <c r="AZ609" s="2">
        <v>0</v>
      </c>
      <c r="BA609" s="8">
        <v>3.1</v>
      </c>
      <c r="BB609" s="3" t="s">
        <v>2618</v>
      </c>
      <c r="BC609" s="8">
        <v>0.5</v>
      </c>
    </row>
    <row r="610" ht="15" spans="1:55">
      <c r="A610" s="2">
        <v>609</v>
      </c>
      <c r="B610" s="3" t="s">
        <v>4885</v>
      </c>
      <c r="C610" s="3" t="s">
        <v>4886</v>
      </c>
      <c r="D610" s="3" t="s">
        <v>4887</v>
      </c>
      <c r="E610" s="3" t="s">
        <v>4902</v>
      </c>
      <c r="F610" s="3" t="s">
        <v>6293</v>
      </c>
      <c r="G610" s="3" t="s">
        <v>6294</v>
      </c>
      <c r="H610" s="4"/>
      <c r="I610" s="3" t="s">
        <v>6295</v>
      </c>
      <c r="J610" s="3" t="s">
        <v>4889</v>
      </c>
      <c r="K610" s="2">
        <v>500000</v>
      </c>
      <c r="L610" s="2">
        <v>0</v>
      </c>
      <c r="M610" s="5">
        <v>45265</v>
      </c>
      <c r="N610" s="5">
        <v>45631</v>
      </c>
      <c r="O610" s="6">
        <v>5.5</v>
      </c>
      <c r="P610" s="7">
        <v>27145.34</v>
      </c>
      <c r="Q610" s="2">
        <v>0</v>
      </c>
      <c r="R610" s="2">
        <v>0</v>
      </c>
      <c r="S610" s="2">
        <v>0</v>
      </c>
      <c r="T610" s="2">
        <v>0</v>
      </c>
      <c r="U610" s="2">
        <v>0</v>
      </c>
      <c r="V610" s="2">
        <v>0</v>
      </c>
      <c r="W610" s="2">
        <v>0</v>
      </c>
      <c r="X610" s="2">
        <v>0</v>
      </c>
      <c r="Y610" s="2">
        <v>0</v>
      </c>
      <c r="Z610" s="2">
        <v>0</v>
      </c>
      <c r="AA610" s="3" t="s">
        <v>279</v>
      </c>
      <c r="AB610" s="3" t="s">
        <v>279</v>
      </c>
      <c r="AC610" s="3" t="s">
        <v>1566</v>
      </c>
      <c r="AD610" s="3" t="s">
        <v>1333</v>
      </c>
      <c r="AE610" s="3" t="s">
        <v>24</v>
      </c>
      <c r="AF610" s="3" t="s">
        <v>166</v>
      </c>
      <c r="AG610" s="3" t="s">
        <v>24</v>
      </c>
      <c r="AH610" s="3" t="s">
        <v>166</v>
      </c>
      <c r="AI610" s="3" t="s">
        <v>4906</v>
      </c>
      <c r="AJ610" s="3" t="s">
        <v>4983</v>
      </c>
      <c r="AK610" s="3" t="s">
        <v>4984</v>
      </c>
      <c r="AL610" s="3" t="s">
        <v>1566</v>
      </c>
      <c r="AM610" s="3" t="s">
        <v>4985</v>
      </c>
      <c r="AN610" s="3" t="s">
        <v>4894</v>
      </c>
      <c r="AO610" s="3" t="s">
        <v>4910</v>
      </c>
      <c r="AP610" s="3" t="s">
        <v>279</v>
      </c>
      <c r="AQ610" s="4"/>
      <c r="AR610" s="4"/>
      <c r="AS610" s="3" t="s">
        <v>1050</v>
      </c>
      <c r="AT610" s="4"/>
      <c r="AU610" s="3" t="s">
        <v>166</v>
      </c>
      <c r="AV610" s="2">
        <v>0</v>
      </c>
      <c r="AW610" s="4"/>
      <c r="AX610" s="4"/>
      <c r="AY610" s="2">
        <v>0</v>
      </c>
      <c r="AZ610" s="2">
        <v>0</v>
      </c>
      <c r="BA610" s="8">
        <v>3.45</v>
      </c>
      <c r="BB610" s="3" t="s">
        <v>268</v>
      </c>
      <c r="BC610" s="8">
        <v>2.05</v>
      </c>
    </row>
    <row r="611" ht="15" spans="1:55">
      <c r="A611" s="2">
        <v>610</v>
      </c>
      <c r="B611" s="3" t="s">
        <v>4885</v>
      </c>
      <c r="C611" s="3" t="s">
        <v>4886</v>
      </c>
      <c r="D611" s="3" t="s">
        <v>4887</v>
      </c>
      <c r="E611" s="3" t="s">
        <v>4888</v>
      </c>
      <c r="F611" s="3" t="s">
        <v>30</v>
      </c>
      <c r="G611" s="3" t="s">
        <v>4451</v>
      </c>
      <c r="H611" s="4"/>
      <c r="I611" s="3" t="s">
        <v>31</v>
      </c>
      <c r="J611" s="3" t="s">
        <v>4889</v>
      </c>
      <c r="K611" s="2">
        <v>500000</v>
      </c>
      <c r="L611" s="2">
        <v>425000</v>
      </c>
      <c r="M611" s="5">
        <v>45267</v>
      </c>
      <c r="N611" s="5">
        <v>46363</v>
      </c>
      <c r="O611" s="6">
        <v>3.6</v>
      </c>
      <c r="P611" s="7">
        <v>22904.5</v>
      </c>
      <c r="Q611" s="2">
        <v>0</v>
      </c>
      <c r="R611" s="2">
        <v>0</v>
      </c>
      <c r="S611" s="2">
        <v>0</v>
      </c>
      <c r="T611" s="2">
        <v>0</v>
      </c>
      <c r="U611" s="2">
        <v>0</v>
      </c>
      <c r="V611" s="2">
        <v>0</v>
      </c>
      <c r="W611" s="2">
        <v>0</v>
      </c>
      <c r="X611" s="2">
        <v>0</v>
      </c>
      <c r="Y611" s="2">
        <v>0</v>
      </c>
      <c r="Z611" s="2">
        <v>0</v>
      </c>
      <c r="AA611" s="3" t="s">
        <v>279</v>
      </c>
      <c r="AB611" s="3" t="s">
        <v>279</v>
      </c>
      <c r="AC611" s="4"/>
      <c r="AD611" s="3" t="s">
        <v>270</v>
      </c>
      <c r="AE611" s="3" t="s">
        <v>166</v>
      </c>
      <c r="AF611" s="3" t="s">
        <v>166</v>
      </c>
      <c r="AG611" s="3" t="s">
        <v>24</v>
      </c>
      <c r="AH611" s="3" t="s">
        <v>166</v>
      </c>
      <c r="AI611" s="3" t="s">
        <v>4890</v>
      </c>
      <c r="AJ611" s="3" t="s">
        <v>4912</v>
      </c>
      <c r="AK611" s="3" t="s">
        <v>4913</v>
      </c>
      <c r="AL611" s="3" t="s">
        <v>4911</v>
      </c>
      <c r="AM611" s="3" t="s">
        <v>421</v>
      </c>
      <c r="AN611" s="3" t="s">
        <v>4894</v>
      </c>
      <c r="AO611" s="3" t="s">
        <v>5094</v>
      </c>
      <c r="AP611" s="3" t="s">
        <v>279</v>
      </c>
      <c r="AQ611" s="4"/>
      <c r="AR611" s="4"/>
      <c r="AS611" s="3" t="s">
        <v>1050</v>
      </c>
      <c r="AT611" s="4"/>
      <c r="AU611" s="3" t="s">
        <v>166</v>
      </c>
      <c r="AV611" s="2">
        <v>0</v>
      </c>
      <c r="AW611" s="2">
        <v>0</v>
      </c>
      <c r="AX611" s="4"/>
      <c r="AY611" s="2">
        <v>0</v>
      </c>
      <c r="AZ611" s="2">
        <v>0</v>
      </c>
      <c r="BA611" s="8">
        <v>3.1</v>
      </c>
      <c r="BB611" s="3" t="s">
        <v>2618</v>
      </c>
      <c r="BC611" s="8">
        <v>0.5</v>
      </c>
    </row>
    <row r="612" ht="15" spans="1:55">
      <c r="A612" s="2">
        <v>611</v>
      </c>
      <c r="B612" s="3" t="s">
        <v>4885</v>
      </c>
      <c r="C612" s="3" t="s">
        <v>4886</v>
      </c>
      <c r="D612" s="3" t="s">
        <v>4887</v>
      </c>
      <c r="E612" s="3" t="s">
        <v>4935</v>
      </c>
      <c r="F612" s="3" t="s">
        <v>5334</v>
      </c>
      <c r="G612" s="3" t="s">
        <v>5335</v>
      </c>
      <c r="H612" s="4"/>
      <c r="I612" s="3" t="s">
        <v>6296</v>
      </c>
      <c r="J612" s="3" t="s">
        <v>4889</v>
      </c>
      <c r="K612" s="2">
        <v>570000</v>
      </c>
      <c r="L612" s="2">
        <v>470000</v>
      </c>
      <c r="M612" s="5">
        <v>45268</v>
      </c>
      <c r="N612" s="5">
        <v>46364</v>
      </c>
      <c r="O612" s="2">
        <v>6</v>
      </c>
      <c r="P612" s="7">
        <v>40469.92</v>
      </c>
      <c r="Q612" s="2">
        <v>0</v>
      </c>
      <c r="R612" s="2">
        <v>0</v>
      </c>
      <c r="S612" s="2">
        <v>0</v>
      </c>
      <c r="T612" s="2">
        <v>0</v>
      </c>
      <c r="U612" s="2">
        <v>0</v>
      </c>
      <c r="V612" s="2">
        <v>0</v>
      </c>
      <c r="W612" s="2">
        <v>0</v>
      </c>
      <c r="X612" s="2">
        <v>0</v>
      </c>
      <c r="Y612" s="2">
        <v>0</v>
      </c>
      <c r="Z612" s="2">
        <v>0</v>
      </c>
      <c r="AA612" s="3" t="s">
        <v>279</v>
      </c>
      <c r="AB612" s="3" t="s">
        <v>279</v>
      </c>
      <c r="AC612" s="3" t="s">
        <v>288</v>
      </c>
      <c r="AD612" s="3" t="s">
        <v>1333</v>
      </c>
      <c r="AE612" s="3" t="s">
        <v>24</v>
      </c>
      <c r="AF612" s="3" t="s">
        <v>166</v>
      </c>
      <c r="AG612" s="3" t="s">
        <v>166</v>
      </c>
      <c r="AH612" s="3" t="s">
        <v>166</v>
      </c>
      <c r="AI612" s="3" t="s">
        <v>4890</v>
      </c>
      <c r="AJ612" s="3" t="s">
        <v>4983</v>
      </c>
      <c r="AK612" s="3" t="s">
        <v>4984</v>
      </c>
      <c r="AL612" s="3" t="s">
        <v>1566</v>
      </c>
      <c r="AM612" s="3" t="s">
        <v>4985</v>
      </c>
      <c r="AN612" s="3" t="s">
        <v>4894</v>
      </c>
      <c r="AO612" s="3" t="s">
        <v>4910</v>
      </c>
      <c r="AP612" s="3" t="s">
        <v>279</v>
      </c>
      <c r="AQ612" s="4"/>
      <c r="AR612" s="4"/>
      <c r="AS612" s="3" t="s">
        <v>1050</v>
      </c>
      <c r="AT612" s="4"/>
      <c r="AU612" s="3" t="s">
        <v>166</v>
      </c>
      <c r="AV612" s="2">
        <v>0</v>
      </c>
      <c r="AW612" s="4"/>
      <c r="AX612" s="4"/>
      <c r="AY612" s="2">
        <v>0</v>
      </c>
      <c r="AZ612" s="2">
        <v>0</v>
      </c>
      <c r="BA612" s="8">
        <v>3.45</v>
      </c>
      <c r="BB612" s="3" t="s">
        <v>268</v>
      </c>
      <c r="BC612" s="8">
        <v>2.55</v>
      </c>
    </row>
    <row r="613" ht="15" spans="1:55">
      <c r="A613" s="2">
        <v>612</v>
      </c>
      <c r="B613" s="3" t="s">
        <v>4885</v>
      </c>
      <c r="C613" s="3" t="s">
        <v>4886</v>
      </c>
      <c r="D613" s="3" t="s">
        <v>4960</v>
      </c>
      <c r="E613" s="3" t="s">
        <v>4961</v>
      </c>
      <c r="F613" s="3" t="s">
        <v>6297</v>
      </c>
      <c r="G613" s="3" t="s">
        <v>6298</v>
      </c>
      <c r="H613" s="4"/>
      <c r="I613" s="3" t="s">
        <v>6299</v>
      </c>
      <c r="J613" s="3" t="s">
        <v>4889</v>
      </c>
      <c r="K613" s="2">
        <v>250000</v>
      </c>
      <c r="L613" s="7">
        <v>227245.87</v>
      </c>
      <c r="M613" s="5">
        <v>45279</v>
      </c>
      <c r="N613" s="5">
        <v>48932</v>
      </c>
      <c r="O613" s="6">
        <v>6.36</v>
      </c>
      <c r="P613" s="7">
        <v>20080.64</v>
      </c>
      <c r="Q613" s="2">
        <v>0</v>
      </c>
      <c r="R613" s="2">
        <v>0</v>
      </c>
      <c r="S613" s="2">
        <v>0</v>
      </c>
      <c r="T613" s="2">
        <v>0</v>
      </c>
      <c r="U613" s="2">
        <v>0</v>
      </c>
      <c r="V613" s="2">
        <v>0</v>
      </c>
      <c r="W613" s="2">
        <v>0</v>
      </c>
      <c r="X613" s="2">
        <v>0</v>
      </c>
      <c r="Y613" s="2">
        <v>0</v>
      </c>
      <c r="Z613" s="2">
        <v>0</v>
      </c>
      <c r="AA613" s="3" t="s">
        <v>279</v>
      </c>
      <c r="AB613" s="3" t="s">
        <v>279</v>
      </c>
      <c r="AC613" s="3" t="s">
        <v>4946</v>
      </c>
      <c r="AD613" s="3" t="s">
        <v>1333</v>
      </c>
      <c r="AE613" s="3" t="s">
        <v>24</v>
      </c>
      <c r="AF613" s="3" t="s">
        <v>166</v>
      </c>
      <c r="AG613" s="3" t="s">
        <v>166</v>
      </c>
      <c r="AH613" s="3" t="s">
        <v>166</v>
      </c>
      <c r="AI613" s="3" t="s">
        <v>5082</v>
      </c>
      <c r="AJ613" s="3" t="s">
        <v>4983</v>
      </c>
      <c r="AK613" s="3" t="s">
        <v>4984</v>
      </c>
      <c r="AL613" s="3" t="s">
        <v>1566</v>
      </c>
      <c r="AM613" s="3" t="s">
        <v>4985</v>
      </c>
      <c r="AN613" s="3" t="s">
        <v>4894</v>
      </c>
      <c r="AO613" s="3" t="s">
        <v>4967</v>
      </c>
      <c r="AP613" s="3" t="s">
        <v>279</v>
      </c>
      <c r="AQ613" s="4"/>
      <c r="AR613" s="4"/>
      <c r="AS613" s="3" t="s">
        <v>1050</v>
      </c>
      <c r="AT613" s="4"/>
      <c r="AU613" s="3" t="s">
        <v>166</v>
      </c>
      <c r="AV613" s="2">
        <v>0</v>
      </c>
      <c r="AW613" s="4"/>
      <c r="AX613" s="4"/>
      <c r="AY613" s="2">
        <v>0</v>
      </c>
      <c r="AZ613" s="2">
        <v>0</v>
      </c>
      <c r="BA613" s="8">
        <v>3.6</v>
      </c>
      <c r="BB613" s="3" t="s">
        <v>2618</v>
      </c>
      <c r="BC613" s="8">
        <v>2.76</v>
      </c>
    </row>
    <row r="614" ht="15" spans="1:55">
      <c r="A614" s="2">
        <v>613</v>
      </c>
      <c r="B614" s="3" t="s">
        <v>4885</v>
      </c>
      <c r="C614" s="3" t="s">
        <v>4886</v>
      </c>
      <c r="D614" s="3" t="s">
        <v>4887</v>
      </c>
      <c r="E614" s="3" t="s">
        <v>4935</v>
      </c>
      <c r="F614" s="3" t="s">
        <v>5463</v>
      </c>
      <c r="G614" s="3" t="s">
        <v>5464</v>
      </c>
      <c r="H614" s="4"/>
      <c r="I614" s="3" t="s">
        <v>6300</v>
      </c>
      <c r="J614" s="3" t="s">
        <v>4889</v>
      </c>
      <c r="K614" s="2">
        <v>250000</v>
      </c>
      <c r="L614" s="2">
        <v>0</v>
      </c>
      <c r="M614" s="5">
        <v>45280</v>
      </c>
      <c r="N614" s="5">
        <v>46011</v>
      </c>
      <c r="O614" s="2">
        <v>6</v>
      </c>
      <c r="P614" s="7">
        <v>5949.78</v>
      </c>
      <c r="Q614" s="2">
        <v>0</v>
      </c>
      <c r="R614" s="2">
        <v>0</v>
      </c>
      <c r="S614" s="2">
        <v>0</v>
      </c>
      <c r="T614" s="2">
        <v>0</v>
      </c>
      <c r="U614" s="2">
        <v>0</v>
      </c>
      <c r="V614" s="2">
        <v>0</v>
      </c>
      <c r="W614" s="2">
        <v>0</v>
      </c>
      <c r="X614" s="2">
        <v>0</v>
      </c>
      <c r="Y614" s="2">
        <v>0</v>
      </c>
      <c r="Z614" s="2">
        <v>0</v>
      </c>
      <c r="AA614" s="3" t="s">
        <v>279</v>
      </c>
      <c r="AB614" s="3" t="s">
        <v>1603</v>
      </c>
      <c r="AC614" s="3" t="s">
        <v>1566</v>
      </c>
      <c r="AD614" s="3" t="s">
        <v>1333</v>
      </c>
      <c r="AE614" s="3" t="s">
        <v>24</v>
      </c>
      <c r="AF614" s="3" t="s">
        <v>24</v>
      </c>
      <c r="AG614" s="3" t="s">
        <v>24</v>
      </c>
      <c r="AH614" s="3" t="s">
        <v>166</v>
      </c>
      <c r="AI614" s="3" t="s">
        <v>5617</v>
      </c>
      <c r="AJ614" s="3" t="s">
        <v>5466</v>
      </c>
      <c r="AK614" s="3" t="s">
        <v>5467</v>
      </c>
      <c r="AL614" s="3" t="s">
        <v>1566</v>
      </c>
      <c r="AM614" s="3" t="s">
        <v>5061</v>
      </c>
      <c r="AN614" s="3" t="s">
        <v>5150</v>
      </c>
      <c r="AO614" s="3" t="s">
        <v>4910</v>
      </c>
      <c r="AP614" s="3" t="s">
        <v>279</v>
      </c>
      <c r="AQ614" s="4"/>
      <c r="AR614" s="4"/>
      <c r="AS614" s="3" t="s">
        <v>599</v>
      </c>
      <c r="AT614" s="4"/>
      <c r="AU614" s="3" t="s">
        <v>166</v>
      </c>
      <c r="AV614" s="2">
        <v>0</v>
      </c>
      <c r="AW614" s="4"/>
      <c r="AX614" s="4"/>
      <c r="AY614" s="2">
        <v>0</v>
      </c>
      <c r="AZ614" s="2">
        <v>0</v>
      </c>
      <c r="BA614" s="8">
        <v>3.45</v>
      </c>
      <c r="BB614" s="3" t="s">
        <v>2618</v>
      </c>
      <c r="BC614" s="8">
        <v>2.55</v>
      </c>
    </row>
    <row r="615" ht="15" spans="1:55">
      <c r="A615" s="2">
        <v>614</v>
      </c>
      <c r="B615" s="3" t="s">
        <v>4885</v>
      </c>
      <c r="C615" s="3" t="s">
        <v>4886</v>
      </c>
      <c r="D615" s="3" t="s">
        <v>4887</v>
      </c>
      <c r="E615" s="3" t="s">
        <v>4935</v>
      </c>
      <c r="F615" s="3" t="s">
        <v>6301</v>
      </c>
      <c r="G615" s="3" t="s">
        <v>6302</v>
      </c>
      <c r="H615" s="4"/>
      <c r="I615" s="3" t="s">
        <v>6303</v>
      </c>
      <c r="J615" s="3" t="s">
        <v>4889</v>
      </c>
      <c r="K615" s="2">
        <v>1200000</v>
      </c>
      <c r="L615" s="7">
        <v>1079283.23</v>
      </c>
      <c r="M615" s="5">
        <v>45282</v>
      </c>
      <c r="N615" s="5">
        <v>47109</v>
      </c>
      <c r="O615" s="6">
        <v>5.15</v>
      </c>
      <c r="P615" s="7">
        <v>76667.61</v>
      </c>
      <c r="Q615" s="7">
        <v>29283.23</v>
      </c>
      <c r="R615" s="2">
        <v>0</v>
      </c>
      <c r="S615" s="7">
        <v>12.57</v>
      </c>
      <c r="T615" s="2">
        <v>0</v>
      </c>
      <c r="U615" s="7">
        <v>29295.8</v>
      </c>
      <c r="V615" s="2">
        <v>1</v>
      </c>
      <c r="W615" s="2">
        <v>1</v>
      </c>
      <c r="X615" s="2">
        <v>1</v>
      </c>
      <c r="Y615" s="2">
        <v>0</v>
      </c>
      <c r="Z615" s="2">
        <v>0</v>
      </c>
      <c r="AA615" s="3" t="s">
        <v>279</v>
      </c>
      <c r="AB615" s="3" t="s">
        <v>1646</v>
      </c>
      <c r="AC615" s="3" t="s">
        <v>4939</v>
      </c>
      <c r="AD615" s="3" t="s">
        <v>1333</v>
      </c>
      <c r="AE615" s="3" t="s">
        <v>24</v>
      </c>
      <c r="AF615" s="3" t="s">
        <v>166</v>
      </c>
      <c r="AG615" s="3" t="s">
        <v>24</v>
      </c>
      <c r="AH615" s="3" t="s">
        <v>166</v>
      </c>
      <c r="AI615" s="3" t="s">
        <v>4982</v>
      </c>
      <c r="AJ615" s="3" t="s">
        <v>6304</v>
      </c>
      <c r="AK615" s="3" t="s">
        <v>6305</v>
      </c>
      <c r="AL615" s="3" t="s">
        <v>4939</v>
      </c>
      <c r="AM615" s="3" t="s">
        <v>272</v>
      </c>
      <c r="AN615" s="3" t="s">
        <v>4894</v>
      </c>
      <c r="AO615" s="3" t="s">
        <v>4910</v>
      </c>
      <c r="AP615" s="3" t="s">
        <v>279</v>
      </c>
      <c r="AQ615" s="4"/>
      <c r="AR615" s="4"/>
      <c r="AS615" s="3" t="s">
        <v>1050</v>
      </c>
      <c r="AT615" s="4"/>
      <c r="AU615" s="3" t="s">
        <v>166</v>
      </c>
      <c r="AV615" s="2">
        <v>0</v>
      </c>
      <c r="AW615" s="2">
        <v>0</v>
      </c>
      <c r="AX615" s="4"/>
      <c r="AY615" s="2">
        <v>1</v>
      </c>
      <c r="AZ615" s="7">
        <v>1079283.23</v>
      </c>
      <c r="BA615" s="8">
        <v>3.1</v>
      </c>
      <c r="BB615" s="3" t="s">
        <v>2618</v>
      </c>
      <c r="BC615" s="8">
        <v>2.05</v>
      </c>
    </row>
    <row r="616" ht="15" spans="1:55">
      <c r="A616" s="2">
        <v>615</v>
      </c>
      <c r="B616" s="3" t="s">
        <v>4885</v>
      </c>
      <c r="C616" s="3" t="s">
        <v>4886</v>
      </c>
      <c r="D616" s="3" t="s">
        <v>4887</v>
      </c>
      <c r="E616" s="3" t="s">
        <v>4935</v>
      </c>
      <c r="F616" s="3" t="s">
        <v>32</v>
      </c>
      <c r="G616" s="3" t="s">
        <v>2649</v>
      </c>
      <c r="H616" s="4"/>
      <c r="I616" s="3" t="s">
        <v>33</v>
      </c>
      <c r="J616" s="3" t="s">
        <v>4889</v>
      </c>
      <c r="K616" s="2">
        <v>220000</v>
      </c>
      <c r="L616" s="2">
        <v>192000</v>
      </c>
      <c r="M616" s="5">
        <v>45294</v>
      </c>
      <c r="N616" s="5">
        <v>46390</v>
      </c>
      <c r="O616" s="6">
        <v>3.6</v>
      </c>
      <c r="P616" s="7">
        <v>9604.59</v>
      </c>
      <c r="Q616" s="2">
        <v>0</v>
      </c>
      <c r="R616" s="2">
        <v>0</v>
      </c>
      <c r="S616" s="2">
        <v>0</v>
      </c>
      <c r="T616" s="2">
        <v>0</v>
      </c>
      <c r="U616" s="2">
        <v>0</v>
      </c>
      <c r="V616" s="2">
        <v>0</v>
      </c>
      <c r="W616" s="2">
        <v>0</v>
      </c>
      <c r="X616" s="2">
        <v>0</v>
      </c>
      <c r="Y616" s="2">
        <v>0</v>
      </c>
      <c r="Z616" s="2">
        <v>0</v>
      </c>
      <c r="AA616" s="3" t="s">
        <v>279</v>
      </c>
      <c r="AB616" s="3" t="s">
        <v>279</v>
      </c>
      <c r="AC616" s="3" t="s">
        <v>4946</v>
      </c>
      <c r="AD616" s="3" t="s">
        <v>1333</v>
      </c>
      <c r="AE616" s="3" t="s">
        <v>24</v>
      </c>
      <c r="AF616" s="3" t="s">
        <v>166</v>
      </c>
      <c r="AG616" s="3" t="s">
        <v>24</v>
      </c>
      <c r="AH616" s="3" t="s">
        <v>166</v>
      </c>
      <c r="AI616" s="3" t="s">
        <v>4890</v>
      </c>
      <c r="AJ616" s="3" t="s">
        <v>5067</v>
      </c>
      <c r="AK616" s="3" t="s">
        <v>5068</v>
      </c>
      <c r="AL616" s="3" t="s">
        <v>288</v>
      </c>
      <c r="AM616" s="3" t="s">
        <v>4928</v>
      </c>
      <c r="AN616" s="3" t="s">
        <v>4894</v>
      </c>
      <c r="AO616" s="3" t="s">
        <v>4895</v>
      </c>
      <c r="AP616" s="3" t="s">
        <v>279</v>
      </c>
      <c r="AQ616" s="4"/>
      <c r="AR616" s="4"/>
      <c r="AS616" s="3" t="s">
        <v>1050</v>
      </c>
      <c r="AT616" s="4"/>
      <c r="AU616" s="3" t="s">
        <v>166</v>
      </c>
      <c r="AV616" s="2">
        <v>0</v>
      </c>
      <c r="AW616" s="2">
        <v>0</v>
      </c>
      <c r="AX616" s="4"/>
      <c r="AY616" s="2">
        <v>0</v>
      </c>
      <c r="AZ616" s="2">
        <v>0</v>
      </c>
      <c r="BA616" s="8">
        <v>3.1</v>
      </c>
      <c r="BB616" s="3" t="s">
        <v>2618</v>
      </c>
      <c r="BC616" s="8">
        <v>0.5</v>
      </c>
    </row>
    <row r="617" ht="15" spans="1:55">
      <c r="A617" s="2">
        <v>616</v>
      </c>
      <c r="B617" s="3" t="s">
        <v>4885</v>
      </c>
      <c r="C617" s="3" t="s">
        <v>4886</v>
      </c>
      <c r="D617" s="3" t="s">
        <v>4887</v>
      </c>
      <c r="E617" s="3" t="s">
        <v>4888</v>
      </c>
      <c r="F617" s="3" t="s">
        <v>34</v>
      </c>
      <c r="G617" s="3" t="s">
        <v>4470</v>
      </c>
      <c r="H617" s="4"/>
      <c r="I617" s="3" t="s">
        <v>35</v>
      </c>
      <c r="J617" s="3" t="s">
        <v>4889</v>
      </c>
      <c r="K617" s="2">
        <v>300000</v>
      </c>
      <c r="L617" s="2">
        <v>244000</v>
      </c>
      <c r="M617" s="5">
        <v>45294</v>
      </c>
      <c r="N617" s="5">
        <v>46390</v>
      </c>
      <c r="O617" s="6">
        <v>3.6</v>
      </c>
      <c r="P617" s="7">
        <v>12811.86</v>
      </c>
      <c r="Q617" s="2">
        <v>0</v>
      </c>
      <c r="R617" s="2">
        <v>0</v>
      </c>
      <c r="S617" s="2">
        <v>0</v>
      </c>
      <c r="T617" s="2">
        <v>0</v>
      </c>
      <c r="U617" s="2">
        <v>0</v>
      </c>
      <c r="V617" s="2">
        <v>0</v>
      </c>
      <c r="W617" s="2">
        <v>0</v>
      </c>
      <c r="X617" s="2">
        <v>0</v>
      </c>
      <c r="Y617" s="2">
        <v>0</v>
      </c>
      <c r="Z617" s="2">
        <v>0</v>
      </c>
      <c r="AA617" s="3" t="s">
        <v>279</v>
      </c>
      <c r="AB617" s="3" t="s">
        <v>279</v>
      </c>
      <c r="AC617" s="3" t="s">
        <v>288</v>
      </c>
      <c r="AD617" s="3" t="s">
        <v>270</v>
      </c>
      <c r="AE617" s="3" t="s">
        <v>166</v>
      </c>
      <c r="AF617" s="3" t="s">
        <v>166</v>
      </c>
      <c r="AG617" s="3" t="s">
        <v>24</v>
      </c>
      <c r="AH617" s="3" t="s">
        <v>166</v>
      </c>
      <c r="AI617" s="3" t="s">
        <v>4890</v>
      </c>
      <c r="AJ617" s="3" t="s">
        <v>5180</v>
      </c>
      <c r="AK617" s="3" t="s">
        <v>4173</v>
      </c>
      <c r="AL617" s="3" t="s">
        <v>288</v>
      </c>
      <c r="AM617" s="3" t="s">
        <v>4928</v>
      </c>
      <c r="AN617" s="3" t="s">
        <v>4894</v>
      </c>
      <c r="AO617" s="3" t="s">
        <v>4895</v>
      </c>
      <c r="AP617" s="3" t="s">
        <v>279</v>
      </c>
      <c r="AQ617" s="4"/>
      <c r="AR617" s="4"/>
      <c r="AS617" s="3" t="s">
        <v>599</v>
      </c>
      <c r="AT617" s="4"/>
      <c r="AU617" s="3" t="s">
        <v>166</v>
      </c>
      <c r="AV617" s="2">
        <v>0</v>
      </c>
      <c r="AW617" s="4"/>
      <c r="AX617" s="4"/>
      <c r="AY617" s="2">
        <v>0</v>
      </c>
      <c r="AZ617" s="2">
        <v>0</v>
      </c>
      <c r="BA617" s="8">
        <v>3.1</v>
      </c>
      <c r="BB617" s="3" t="s">
        <v>2618</v>
      </c>
      <c r="BC617" s="8">
        <v>0.5</v>
      </c>
    </row>
    <row r="618" ht="15" spans="1:55">
      <c r="A618" s="2">
        <v>617</v>
      </c>
      <c r="B618" s="3" t="s">
        <v>4885</v>
      </c>
      <c r="C618" s="3" t="s">
        <v>4886</v>
      </c>
      <c r="D618" s="3" t="s">
        <v>4887</v>
      </c>
      <c r="E618" s="3" t="s">
        <v>4888</v>
      </c>
      <c r="F618" s="3" t="s">
        <v>36</v>
      </c>
      <c r="G618" s="3" t="s">
        <v>4478</v>
      </c>
      <c r="H618" s="4"/>
      <c r="I618" s="3" t="s">
        <v>37</v>
      </c>
      <c r="J618" s="3" t="s">
        <v>4889</v>
      </c>
      <c r="K618" s="2">
        <v>300000</v>
      </c>
      <c r="L618" s="2">
        <v>244000</v>
      </c>
      <c r="M618" s="5">
        <v>45294</v>
      </c>
      <c r="N618" s="5">
        <v>46390</v>
      </c>
      <c r="O618" s="6">
        <v>3.6</v>
      </c>
      <c r="P618" s="7">
        <v>12732.21</v>
      </c>
      <c r="Q618" s="2">
        <v>0</v>
      </c>
      <c r="R618" s="2">
        <v>0</v>
      </c>
      <c r="S618" s="2">
        <v>0</v>
      </c>
      <c r="T618" s="2">
        <v>0</v>
      </c>
      <c r="U618" s="2">
        <v>0</v>
      </c>
      <c r="V618" s="2">
        <v>0</v>
      </c>
      <c r="W618" s="2">
        <v>0</v>
      </c>
      <c r="X618" s="2">
        <v>0</v>
      </c>
      <c r="Y618" s="2">
        <v>0</v>
      </c>
      <c r="Z618" s="2">
        <v>0</v>
      </c>
      <c r="AA618" s="3" t="s">
        <v>279</v>
      </c>
      <c r="AB618" s="3" t="s">
        <v>279</v>
      </c>
      <c r="AC618" s="3" t="s">
        <v>288</v>
      </c>
      <c r="AD618" s="3" t="s">
        <v>270</v>
      </c>
      <c r="AE618" s="3" t="s">
        <v>166</v>
      </c>
      <c r="AF618" s="3" t="s">
        <v>166</v>
      </c>
      <c r="AG618" s="3" t="s">
        <v>24</v>
      </c>
      <c r="AH618" s="3" t="s">
        <v>166</v>
      </c>
      <c r="AI618" s="3" t="s">
        <v>4890</v>
      </c>
      <c r="AJ618" s="3" t="s">
        <v>5299</v>
      </c>
      <c r="AK618" s="3" t="s">
        <v>5300</v>
      </c>
      <c r="AL618" s="3" t="s">
        <v>288</v>
      </c>
      <c r="AM618" s="3" t="s">
        <v>4928</v>
      </c>
      <c r="AN618" s="3" t="s">
        <v>4894</v>
      </c>
      <c r="AO618" s="3" t="s">
        <v>4910</v>
      </c>
      <c r="AP618" s="3" t="s">
        <v>279</v>
      </c>
      <c r="AQ618" s="4"/>
      <c r="AR618" s="4"/>
      <c r="AS618" s="3" t="s">
        <v>1050</v>
      </c>
      <c r="AT618" s="4"/>
      <c r="AU618" s="3" t="s">
        <v>166</v>
      </c>
      <c r="AV618" s="2">
        <v>0</v>
      </c>
      <c r="AW618" s="2">
        <v>0</v>
      </c>
      <c r="AX618" s="4"/>
      <c r="AY618" s="2">
        <v>0</v>
      </c>
      <c r="AZ618" s="2">
        <v>0</v>
      </c>
      <c r="BA618" s="8">
        <v>3.1</v>
      </c>
      <c r="BB618" s="3" t="s">
        <v>2618</v>
      </c>
      <c r="BC618" s="8">
        <v>0.5</v>
      </c>
    </row>
    <row r="619" ht="15" spans="1:55">
      <c r="A619" s="2">
        <v>618</v>
      </c>
      <c r="B619" s="3" t="s">
        <v>4885</v>
      </c>
      <c r="C619" s="3" t="s">
        <v>4886</v>
      </c>
      <c r="D619" s="3" t="s">
        <v>4887</v>
      </c>
      <c r="E619" s="3" t="s">
        <v>4888</v>
      </c>
      <c r="F619" s="3" t="s">
        <v>38</v>
      </c>
      <c r="G619" s="3" t="s">
        <v>1996</v>
      </c>
      <c r="H619" s="4"/>
      <c r="I619" s="3" t="s">
        <v>39</v>
      </c>
      <c r="J619" s="3" t="s">
        <v>4889</v>
      </c>
      <c r="K619" s="2">
        <v>200000</v>
      </c>
      <c r="L619" s="2">
        <v>172000</v>
      </c>
      <c r="M619" s="5">
        <v>45294</v>
      </c>
      <c r="N619" s="5">
        <v>46390</v>
      </c>
      <c r="O619" s="6">
        <v>3.6</v>
      </c>
      <c r="P619" s="7">
        <v>8735.97</v>
      </c>
      <c r="Q619" s="2">
        <v>0</v>
      </c>
      <c r="R619" s="2">
        <v>0</v>
      </c>
      <c r="S619" s="2">
        <v>0</v>
      </c>
      <c r="T619" s="2">
        <v>0</v>
      </c>
      <c r="U619" s="2">
        <v>0</v>
      </c>
      <c r="V619" s="2">
        <v>0</v>
      </c>
      <c r="W619" s="2">
        <v>0</v>
      </c>
      <c r="X619" s="2">
        <v>0</v>
      </c>
      <c r="Y619" s="2">
        <v>0</v>
      </c>
      <c r="Z619" s="2">
        <v>0</v>
      </c>
      <c r="AA619" s="3" t="s">
        <v>279</v>
      </c>
      <c r="AB619" s="3" t="s">
        <v>279</v>
      </c>
      <c r="AC619" s="3" t="s">
        <v>4939</v>
      </c>
      <c r="AD619" s="3" t="s">
        <v>270</v>
      </c>
      <c r="AE619" s="3" t="s">
        <v>166</v>
      </c>
      <c r="AF619" s="3" t="s">
        <v>166</v>
      </c>
      <c r="AG619" s="3" t="s">
        <v>24</v>
      </c>
      <c r="AH619" s="3" t="s">
        <v>166</v>
      </c>
      <c r="AI619" s="3" t="s">
        <v>4890</v>
      </c>
      <c r="AJ619" s="3" t="s">
        <v>6306</v>
      </c>
      <c r="AK619" s="3" t="s">
        <v>6307</v>
      </c>
      <c r="AL619" s="3" t="s">
        <v>4939</v>
      </c>
      <c r="AM619" s="3" t="s">
        <v>3757</v>
      </c>
      <c r="AN619" s="3" t="s">
        <v>4894</v>
      </c>
      <c r="AO619" s="3" t="s">
        <v>4910</v>
      </c>
      <c r="AP619" s="3" t="s">
        <v>279</v>
      </c>
      <c r="AQ619" s="4"/>
      <c r="AR619" s="4"/>
      <c r="AS619" s="3" t="s">
        <v>1050</v>
      </c>
      <c r="AT619" s="4"/>
      <c r="AU619" s="3" t="s">
        <v>166</v>
      </c>
      <c r="AV619" s="2">
        <v>0</v>
      </c>
      <c r="AW619" s="4"/>
      <c r="AX619" s="4"/>
      <c r="AY619" s="2">
        <v>0</v>
      </c>
      <c r="AZ619" s="2">
        <v>0</v>
      </c>
      <c r="BA619" s="8">
        <v>3.1</v>
      </c>
      <c r="BB619" s="3" t="s">
        <v>2618</v>
      </c>
      <c r="BC619" s="8">
        <v>0.5</v>
      </c>
    </row>
    <row r="620" ht="15" spans="1:55">
      <c r="A620" s="2">
        <v>619</v>
      </c>
      <c r="B620" s="3" t="s">
        <v>4885</v>
      </c>
      <c r="C620" s="3" t="s">
        <v>4886</v>
      </c>
      <c r="D620" s="3" t="s">
        <v>4887</v>
      </c>
      <c r="E620" s="3" t="s">
        <v>4888</v>
      </c>
      <c r="F620" s="3" t="s">
        <v>3534</v>
      </c>
      <c r="G620" s="3" t="s">
        <v>3533</v>
      </c>
      <c r="H620" s="4"/>
      <c r="I620" s="3" t="s">
        <v>6308</v>
      </c>
      <c r="J620" s="3" t="s">
        <v>4889</v>
      </c>
      <c r="K620" s="2">
        <v>300000</v>
      </c>
      <c r="L620" s="7">
        <v>110234.7</v>
      </c>
      <c r="M620" s="5">
        <v>45296</v>
      </c>
      <c r="N620" s="5">
        <v>47123</v>
      </c>
      <c r="O620" s="6">
        <v>6.45</v>
      </c>
      <c r="P620" s="7">
        <v>15236.88</v>
      </c>
      <c r="Q620" s="2">
        <v>0</v>
      </c>
      <c r="R620" s="2">
        <v>0</v>
      </c>
      <c r="S620" s="2">
        <v>0</v>
      </c>
      <c r="T620" s="2">
        <v>0</v>
      </c>
      <c r="U620" s="2">
        <v>0</v>
      </c>
      <c r="V620" s="2">
        <v>0</v>
      </c>
      <c r="W620" s="2">
        <v>0</v>
      </c>
      <c r="X620" s="2">
        <v>0</v>
      </c>
      <c r="Y620" s="2">
        <v>0</v>
      </c>
      <c r="Z620" s="2">
        <v>0</v>
      </c>
      <c r="AA620" s="3" t="s">
        <v>279</v>
      </c>
      <c r="AB620" s="3" t="s">
        <v>279</v>
      </c>
      <c r="AC620" s="3" t="s">
        <v>288</v>
      </c>
      <c r="AD620" s="3" t="s">
        <v>270</v>
      </c>
      <c r="AE620" s="3" t="s">
        <v>166</v>
      </c>
      <c r="AF620" s="3" t="s">
        <v>166</v>
      </c>
      <c r="AG620" s="3" t="s">
        <v>24</v>
      </c>
      <c r="AH620" s="3" t="s">
        <v>166</v>
      </c>
      <c r="AI620" s="3" t="s">
        <v>4982</v>
      </c>
      <c r="AJ620" s="3" t="s">
        <v>5005</v>
      </c>
      <c r="AK620" s="3" t="s">
        <v>5006</v>
      </c>
      <c r="AL620" s="3" t="s">
        <v>288</v>
      </c>
      <c r="AM620" s="3" t="s">
        <v>4909</v>
      </c>
      <c r="AN620" s="3" t="s">
        <v>4894</v>
      </c>
      <c r="AO620" s="3" t="s">
        <v>4910</v>
      </c>
      <c r="AP620" s="3" t="s">
        <v>279</v>
      </c>
      <c r="AQ620" s="4"/>
      <c r="AR620" s="4"/>
      <c r="AS620" s="3" t="s">
        <v>1050</v>
      </c>
      <c r="AT620" s="4"/>
      <c r="AU620" s="3" t="s">
        <v>166</v>
      </c>
      <c r="AV620" s="2">
        <v>0</v>
      </c>
      <c r="AW620" s="4"/>
      <c r="AX620" s="4"/>
      <c r="AY620" s="2">
        <v>0</v>
      </c>
      <c r="AZ620" s="2">
        <v>0</v>
      </c>
      <c r="BA620" s="8">
        <v>3.1</v>
      </c>
      <c r="BB620" s="3" t="s">
        <v>2618</v>
      </c>
      <c r="BC620" s="8">
        <v>3.35</v>
      </c>
    </row>
    <row r="621" ht="15" spans="1:55">
      <c r="A621" s="2">
        <v>620</v>
      </c>
      <c r="B621" s="3" t="s">
        <v>4885</v>
      </c>
      <c r="C621" s="3" t="s">
        <v>4886</v>
      </c>
      <c r="D621" s="3" t="s">
        <v>4887</v>
      </c>
      <c r="E621" s="3" t="s">
        <v>4888</v>
      </c>
      <c r="F621" s="3" t="s">
        <v>5420</v>
      </c>
      <c r="G621" s="3" t="s">
        <v>5421</v>
      </c>
      <c r="H621" s="4"/>
      <c r="I621" s="3" t="s">
        <v>6309</v>
      </c>
      <c r="J621" s="3" t="s">
        <v>4889</v>
      </c>
      <c r="K621" s="2">
        <v>300000</v>
      </c>
      <c r="L621" s="7">
        <v>219664.22</v>
      </c>
      <c r="M621" s="5">
        <v>45299</v>
      </c>
      <c r="N621" s="5">
        <v>46760</v>
      </c>
      <c r="O621" s="6">
        <v>5.65</v>
      </c>
      <c r="P621" s="7">
        <v>18237.4</v>
      </c>
      <c r="Q621" s="2">
        <v>0</v>
      </c>
      <c r="R621" s="2">
        <v>0</v>
      </c>
      <c r="S621" s="2">
        <v>0</v>
      </c>
      <c r="T621" s="2">
        <v>0</v>
      </c>
      <c r="U621" s="2">
        <v>0</v>
      </c>
      <c r="V621" s="2">
        <v>0</v>
      </c>
      <c r="W621" s="2">
        <v>0</v>
      </c>
      <c r="X621" s="2">
        <v>0</v>
      </c>
      <c r="Y621" s="2">
        <v>0</v>
      </c>
      <c r="Z621" s="2">
        <v>0</v>
      </c>
      <c r="AA621" s="3" t="s">
        <v>279</v>
      </c>
      <c r="AB621" s="3" t="s">
        <v>279</v>
      </c>
      <c r="AC621" s="3" t="s">
        <v>4939</v>
      </c>
      <c r="AD621" s="3" t="s">
        <v>270</v>
      </c>
      <c r="AE621" s="3" t="s">
        <v>24</v>
      </c>
      <c r="AF621" s="3" t="s">
        <v>166</v>
      </c>
      <c r="AG621" s="3" t="s">
        <v>24</v>
      </c>
      <c r="AH621" s="3" t="s">
        <v>166</v>
      </c>
      <c r="AI621" s="3" t="s">
        <v>5010</v>
      </c>
      <c r="AJ621" s="3" t="s">
        <v>4940</v>
      </c>
      <c r="AK621" s="3" t="s">
        <v>4941</v>
      </c>
      <c r="AL621" s="3" t="s">
        <v>4939</v>
      </c>
      <c r="AM621" s="3" t="s">
        <v>272</v>
      </c>
      <c r="AN621" s="3" t="s">
        <v>4894</v>
      </c>
      <c r="AO621" s="3" t="s">
        <v>4910</v>
      </c>
      <c r="AP621" s="3" t="s">
        <v>279</v>
      </c>
      <c r="AQ621" s="4"/>
      <c r="AR621" s="4"/>
      <c r="AS621" s="3" t="s">
        <v>599</v>
      </c>
      <c r="AT621" s="4"/>
      <c r="AU621" s="3" t="s">
        <v>166</v>
      </c>
      <c r="AV621" s="2">
        <v>0</v>
      </c>
      <c r="AW621" s="2">
        <v>0</v>
      </c>
      <c r="AX621" s="4"/>
      <c r="AY621" s="2">
        <v>0</v>
      </c>
      <c r="AZ621" s="2">
        <v>0</v>
      </c>
      <c r="BA621" s="8">
        <v>3.1</v>
      </c>
      <c r="BB621" s="3" t="s">
        <v>2618</v>
      </c>
      <c r="BC621" s="8">
        <v>2.55</v>
      </c>
    </row>
    <row r="622" ht="15" spans="1:55">
      <c r="A622" s="2">
        <v>621</v>
      </c>
      <c r="B622" s="3" t="s">
        <v>4885</v>
      </c>
      <c r="C622" s="3" t="s">
        <v>4886</v>
      </c>
      <c r="D622" s="3" t="s">
        <v>4887</v>
      </c>
      <c r="E622" s="3" t="s">
        <v>4888</v>
      </c>
      <c r="F622" s="3" t="s">
        <v>6310</v>
      </c>
      <c r="G622" s="3" t="s">
        <v>6311</v>
      </c>
      <c r="H622" s="4"/>
      <c r="I622" s="3" t="s">
        <v>6312</v>
      </c>
      <c r="J622" s="3" t="s">
        <v>4889</v>
      </c>
      <c r="K622" s="2">
        <v>100000</v>
      </c>
      <c r="L622" s="7">
        <v>79654.4</v>
      </c>
      <c r="M622" s="5">
        <v>45300</v>
      </c>
      <c r="N622" s="5">
        <v>47127</v>
      </c>
      <c r="O622" s="6">
        <v>6.65</v>
      </c>
      <c r="P622" s="7">
        <v>7355.63</v>
      </c>
      <c r="Q622" s="2">
        <v>0</v>
      </c>
      <c r="R622" s="2">
        <v>0</v>
      </c>
      <c r="S622" s="2">
        <v>0</v>
      </c>
      <c r="T622" s="2">
        <v>0</v>
      </c>
      <c r="U622" s="2">
        <v>0</v>
      </c>
      <c r="V622" s="2">
        <v>0</v>
      </c>
      <c r="W622" s="2">
        <v>0</v>
      </c>
      <c r="X622" s="2">
        <v>0</v>
      </c>
      <c r="Y622" s="2">
        <v>0</v>
      </c>
      <c r="Z622" s="2">
        <v>0</v>
      </c>
      <c r="AA622" s="3" t="s">
        <v>279</v>
      </c>
      <c r="AB622" s="3" t="s">
        <v>279</v>
      </c>
      <c r="AC622" s="3" t="s">
        <v>5256</v>
      </c>
      <c r="AD622" s="3" t="s">
        <v>553</v>
      </c>
      <c r="AE622" s="3" t="s">
        <v>166</v>
      </c>
      <c r="AF622" s="3" t="s">
        <v>166</v>
      </c>
      <c r="AG622" s="3" t="s">
        <v>24</v>
      </c>
      <c r="AH622" s="3" t="s">
        <v>24</v>
      </c>
      <c r="AI622" s="3" t="s">
        <v>4982</v>
      </c>
      <c r="AJ622" s="3" t="s">
        <v>6313</v>
      </c>
      <c r="AK622" s="3" t="s">
        <v>6314</v>
      </c>
      <c r="AL622" s="3" t="s">
        <v>4939</v>
      </c>
      <c r="AM622" s="3" t="s">
        <v>272</v>
      </c>
      <c r="AN622" s="3" t="s">
        <v>4894</v>
      </c>
      <c r="AO622" s="3" t="s">
        <v>4910</v>
      </c>
      <c r="AP622" s="3" t="s">
        <v>279</v>
      </c>
      <c r="AQ622" s="4"/>
      <c r="AR622" s="4"/>
      <c r="AS622" s="3" t="s">
        <v>599</v>
      </c>
      <c r="AT622" s="4"/>
      <c r="AU622" s="3" t="s">
        <v>166</v>
      </c>
      <c r="AV622" s="2">
        <v>0</v>
      </c>
      <c r="AW622" s="4"/>
      <c r="AX622" s="4"/>
      <c r="AY622" s="2">
        <v>0</v>
      </c>
      <c r="AZ622" s="2">
        <v>0</v>
      </c>
      <c r="BA622" s="8">
        <v>3.1</v>
      </c>
      <c r="BB622" s="3" t="s">
        <v>2618</v>
      </c>
      <c r="BC622" s="8">
        <v>3.55</v>
      </c>
    </row>
    <row r="623" ht="15" spans="1:55">
      <c r="A623" s="2">
        <v>622</v>
      </c>
      <c r="B623" s="3" t="s">
        <v>4885</v>
      </c>
      <c r="C623" s="3" t="s">
        <v>4886</v>
      </c>
      <c r="D623" s="3" t="s">
        <v>4887</v>
      </c>
      <c r="E623" s="3" t="s">
        <v>4902</v>
      </c>
      <c r="F623" s="3" t="s">
        <v>5147</v>
      </c>
      <c r="G623" s="3" t="s">
        <v>5148</v>
      </c>
      <c r="H623" s="4"/>
      <c r="I623" s="3" t="s">
        <v>6315</v>
      </c>
      <c r="J623" s="3" t="s">
        <v>4889</v>
      </c>
      <c r="K623" s="2">
        <v>200000</v>
      </c>
      <c r="L623" s="2">
        <v>0</v>
      </c>
      <c r="M623" s="5">
        <v>45300</v>
      </c>
      <c r="N623" s="5">
        <v>45666</v>
      </c>
      <c r="O623" s="6">
        <v>6.15</v>
      </c>
      <c r="P623" s="7">
        <v>7728.98</v>
      </c>
      <c r="Q623" s="2">
        <v>0</v>
      </c>
      <c r="R623" s="2">
        <v>0</v>
      </c>
      <c r="S623" s="2">
        <v>0</v>
      </c>
      <c r="T623" s="2">
        <v>0</v>
      </c>
      <c r="U623" s="2">
        <v>0</v>
      </c>
      <c r="V623" s="2">
        <v>0</v>
      </c>
      <c r="W623" s="2">
        <v>0</v>
      </c>
      <c r="X623" s="2">
        <v>0</v>
      </c>
      <c r="Y623" s="2">
        <v>0</v>
      </c>
      <c r="Z623" s="2">
        <v>0</v>
      </c>
      <c r="AA623" s="3" t="s">
        <v>279</v>
      </c>
      <c r="AB623" s="3" t="s">
        <v>279</v>
      </c>
      <c r="AC623" s="3" t="s">
        <v>288</v>
      </c>
      <c r="AD623" s="3" t="s">
        <v>1333</v>
      </c>
      <c r="AE623" s="3" t="s">
        <v>24</v>
      </c>
      <c r="AF623" s="3" t="s">
        <v>166</v>
      </c>
      <c r="AG623" s="3" t="s">
        <v>24</v>
      </c>
      <c r="AH623" s="3" t="s">
        <v>166</v>
      </c>
      <c r="AI623" s="3" t="s">
        <v>4906</v>
      </c>
      <c r="AJ623" s="3" t="s">
        <v>5306</v>
      </c>
      <c r="AK623" s="3" t="s">
        <v>5307</v>
      </c>
      <c r="AL623" s="3" t="s">
        <v>288</v>
      </c>
      <c r="AM623" s="3" t="s">
        <v>4928</v>
      </c>
      <c r="AN623" s="3" t="s">
        <v>4894</v>
      </c>
      <c r="AO623" s="3" t="s">
        <v>4910</v>
      </c>
      <c r="AP623" s="3" t="s">
        <v>279</v>
      </c>
      <c r="AQ623" s="4"/>
      <c r="AR623" s="4"/>
      <c r="AS623" s="3" t="s">
        <v>1050</v>
      </c>
      <c r="AT623" s="4"/>
      <c r="AU623" s="3" t="s">
        <v>166</v>
      </c>
      <c r="AV623" s="2">
        <v>0</v>
      </c>
      <c r="AW623" s="2">
        <v>0</v>
      </c>
      <c r="AX623" s="4"/>
      <c r="AY623" s="2">
        <v>0</v>
      </c>
      <c r="AZ623" s="2">
        <v>0</v>
      </c>
      <c r="BA623" s="8">
        <v>3.45</v>
      </c>
      <c r="BB623" s="3" t="s">
        <v>268</v>
      </c>
      <c r="BC623" s="8">
        <v>2.7</v>
      </c>
    </row>
    <row r="624" ht="15" spans="1:55">
      <c r="A624" s="2">
        <v>623</v>
      </c>
      <c r="B624" s="3" t="s">
        <v>4885</v>
      </c>
      <c r="C624" s="3" t="s">
        <v>4886</v>
      </c>
      <c r="D624" s="3" t="s">
        <v>4960</v>
      </c>
      <c r="E624" s="3" t="s">
        <v>4961</v>
      </c>
      <c r="F624" s="3" t="s">
        <v>6316</v>
      </c>
      <c r="G624" s="3" t="s">
        <v>6317</v>
      </c>
      <c r="H624" s="4"/>
      <c r="I624" s="3" t="s">
        <v>6318</v>
      </c>
      <c r="J624" s="3" t="s">
        <v>4889</v>
      </c>
      <c r="K624" s="2">
        <v>560000</v>
      </c>
      <c r="L624" s="7">
        <v>510053.8</v>
      </c>
      <c r="M624" s="5">
        <v>45301</v>
      </c>
      <c r="N624" s="5">
        <v>48954</v>
      </c>
      <c r="O624" s="6">
        <v>3.7</v>
      </c>
      <c r="P624" s="7">
        <v>26069.43</v>
      </c>
      <c r="Q624" s="7">
        <v>4030.96</v>
      </c>
      <c r="R624" s="7">
        <v>1527.99</v>
      </c>
      <c r="S624" s="7">
        <v>4.35</v>
      </c>
      <c r="T624" s="7">
        <v>1.64</v>
      </c>
      <c r="U624" s="7">
        <v>5564.94</v>
      </c>
      <c r="V624" s="2">
        <v>1</v>
      </c>
      <c r="W624" s="2">
        <v>6</v>
      </c>
      <c r="X624" s="2">
        <v>6</v>
      </c>
      <c r="Y624" s="2">
        <v>0</v>
      </c>
      <c r="Z624" s="2">
        <v>6</v>
      </c>
      <c r="AA624" s="3" t="s">
        <v>279</v>
      </c>
      <c r="AB624" s="3" t="s">
        <v>279</v>
      </c>
      <c r="AC624" s="3" t="s">
        <v>4950</v>
      </c>
      <c r="AD624" s="3" t="s">
        <v>1333</v>
      </c>
      <c r="AE624" s="3" t="s">
        <v>24</v>
      </c>
      <c r="AF624" s="3" t="s">
        <v>166</v>
      </c>
      <c r="AG624" s="3" t="s">
        <v>24</v>
      </c>
      <c r="AH624" s="3" t="s">
        <v>166</v>
      </c>
      <c r="AI624" s="3" t="s">
        <v>5082</v>
      </c>
      <c r="AJ624" s="3" t="s">
        <v>4983</v>
      </c>
      <c r="AK624" s="3" t="s">
        <v>4984</v>
      </c>
      <c r="AL624" s="3" t="s">
        <v>1566</v>
      </c>
      <c r="AM624" s="3" t="s">
        <v>4985</v>
      </c>
      <c r="AN624" s="3" t="s">
        <v>4894</v>
      </c>
      <c r="AO624" s="3" t="s">
        <v>4967</v>
      </c>
      <c r="AP624" s="3" t="s">
        <v>279</v>
      </c>
      <c r="AQ624" s="4"/>
      <c r="AR624" s="4"/>
      <c r="AS624" s="3" t="s">
        <v>1050</v>
      </c>
      <c r="AT624" s="4"/>
      <c r="AU624" s="3" t="s">
        <v>166</v>
      </c>
      <c r="AV624" s="2">
        <v>0</v>
      </c>
      <c r="AW624" s="4"/>
      <c r="AX624" s="4"/>
      <c r="AY624" s="2">
        <v>6</v>
      </c>
      <c r="AZ624" s="7">
        <v>4030.96</v>
      </c>
      <c r="BA624" s="8">
        <v>3.6</v>
      </c>
      <c r="BB624" s="3" t="s">
        <v>2618</v>
      </c>
      <c r="BC624" s="8">
        <v>0.1</v>
      </c>
    </row>
    <row r="625" ht="15" spans="1:55">
      <c r="A625" s="2">
        <v>624</v>
      </c>
      <c r="B625" s="3" t="s">
        <v>4885</v>
      </c>
      <c r="C625" s="3" t="s">
        <v>4886</v>
      </c>
      <c r="D625" s="3" t="s">
        <v>4887</v>
      </c>
      <c r="E625" s="3" t="s">
        <v>4888</v>
      </c>
      <c r="F625" s="3" t="s">
        <v>41</v>
      </c>
      <c r="G625" s="3" t="s">
        <v>4494</v>
      </c>
      <c r="H625" s="4"/>
      <c r="I625" s="3" t="s">
        <v>42</v>
      </c>
      <c r="J625" s="3" t="s">
        <v>4889</v>
      </c>
      <c r="K625" s="2">
        <v>300000</v>
      </c>
      <c r="L625" s="2">
        <v>244000</v>
      </c>
      <c r="M625" s="5">
        <v>45301</v>
      </c>
      <c r="N625" s="5">
        <v>46397</v>
      </c>
      <c r="O625" s="6">
        <v>3.6</v>
      </c>
      <c r="P625" s="7">
        <v>12594.45</v>
      </c>
      <c r="Q625" s="2">
        <v>0</v>
      </c>
      <c r="R625" s="2">
        <v>0</v>
      </c>
      <c r="S625" s="2">
        <v>0</v>
      </c>
      <c r="T625" s="2">
        <v>0</v>
      </c>
      <c r="U625" s="2">
        <v>0</v>
      </c>
      <c r="V625" s="2">
        <v>0</v>
      </c>
      <c r="W625" s="2">
        <v>0</v>
      </c>
      <c r="X625" s="2">
        <v>0</v>
      </c>
      <c r="Y625" s="2">
        <v>0</v>
      </c>
      <c r="Z625" s="2">
        <v>0</v>
      </c>
      <c r="AA625" s="3" t="s">
        <v>279</v>
      </c>
      <c r="AB625" s="3" t="s">
        <v>279</v>
      </c>
      <c r="AC625" s="3" t="s">
        <v>288</v>
      </c>
      <c r="AD625" s="3" t="s">
        <v>270</v>
      </c>
      <c r="AE625" s="3" t="s">
        <v>166</v>
      </c>
      <c r="AF625" s="3" t="s">
        <v>166</v>
      </c>
      <c r="AG625" s="3" t="s">
        <v>24</v>
      </c>
      <c r="AH625" s="3" t="s">
        <v>166</v>
      </c>
      <c r="AI625" s="3" t="s">
        <v>4890</v>
      </c>
      <c r="AJ625" s="3" t="s">
        <v>5021</v>
      </c>
      <c r="AK625" s="3" t="s">
        <v>5022</v>
      </c>
      <c r="AL625" s="3" t="s">
        <v>288</v>
      </c>
      <c r="AM625" s="3" t="s">
        <v>4928</v>
      </c>
      <c r="AN625" s="3" t="s">
        <v>4894</v>
      </c>
      <c r="AO625" s="3" t="s">
        <v>4895</v>
      </c>
      <c r="AP625" s="3" t="s">
        <v>279</v>
      </c>
      <c r="AQ625" s="4"/>
      <c r="AR625" s="4"/>
      <c r="AS625" s="3" t="s">
        <v>599</v>
      </c>
      <c r="AT625" s="4"/>
      <c r="AU625" s="3" t="s">
        <v>166</v>
      </c>
      <c r="AV625" s="2">
        <v>0</v>
      </c>
      <c r="AW625" s="4"/>
      <c r="AX625" s="4"/>
      <c r="AY625" s="2">
        <v>0</v>
      </c>
      <c r="AZ625" s="2">
        <v>0</v>
      </c>
      <c r="BA625" s="8">
        <v>3.1</v>
      </c>
      <c r="BB625" s="3" t="s">
        <v>2618</v>
      </c>
      <c r="BC625" s="8">
        <v>0.5</v>
      </c>
    </row>
    <row r="626" ht="15" spans="1:55">
      <c r="A626" s="2">
        <v>625</v>
      </c>
      <c r="B626" s="3" t="s">
        <v>4885</v>
      </c>
      <c r="C626" s="3" t="s">
        <v>4886</v>
      </c>
      <c r="D626" s="3" t="s">
        <v>4960</v>
      </c>
      <c r="E626" s="3" t="s">
        <v>4961</v>
      </c>
      <c r="F626" s="3" t="s">
        <v>6319</v>
      </c>
      <c r="G626" s="3" t="s">
        <v>6320</v>
      </c>
      <c r="H626" s="4"/>
      <c r="I626" s="3" t="s">
        <v>6321</v>
      </c>
      <c r="J626" s="3" t="s">
        <v>4889</v>
      </c>
      <c r="K626" s="2">
        <v>170000</v>
      </c>
      <c r="L626" s="7">
        <v>154899.33</v>
      </c>
      <c r="M626" s="5">
        <v>45301</v>
      </c>
      <c r="N626" s="5">
        <v>48954</v>
      </c>
      <c r="O626" s="6">
        <v>5.4</v>
      </c>
      <c r="P626" s="7">
        <v>11179.99</v>
      </c>
      <c r="Q626" s="2">
        <v>0</v>
      </c>
      <c r="R626" s="2">
        <v>0</v>
      </c>
      <c r="S626" s="2">
        <v>0</v>
      </c>
      <c r="T626" s="2">
        <v>0</v>
      </c>
      <c r="U626" s="2">
        <v>0</v>
      </c>
      <c r="V626" s="2">
        <v>0</v>
      </c>
      <c r="W626" s="2">
        <v>0</v>
      </c>
      <c r="X626" s="2">
        <v>0</v>
      </c>
      <c r="Y626" s="2">
        <v>0</v>
      </c>
      <c r="Z626" s="2">
        <v>0</v>
      </c>
      <c r="AA626" s="3" t="s">
        <v>279</v>
      </c>
      <c r="AB626" s="3" t="s">
        <v>279</v>
      </c>
      <c r="AC626" s="3" t="s">
        <v>5072</v>
      </c>
      <c r="AD626" s="3" t="s">
        <v>1333</v>
      </c>
      <c r="AE626" s="3" t="s">
        <v>24</v>
      </c>
      <c r="AF626" s="3" t="s">
        <v>166</v>
      </c>
      <c r="AG626" s="3" t="s">
        <v>24</v>
      </c>
      <c r="AH626" s="3" t="s">
        <v>166</v>
      </c>
      <c r="AI626" s="3" t="s">
        <v>5082</v>
      </c>
      <c r="AJ626" s="3" t="s">
        <v>4983</v>
      </c>
      <c r="AK626" s="3" t="s">
        <v>4984</v>
      </c>
      <c r="AL626" s="3" t="s">
        <v>1566</v>
      </c>
      <c r="AM626" s="3" t="s">
        <v>4985</v>
      </c>
      <c r="AN626" s="3" t="s">
        <v>4894</v>
      </c>
      <c r="AO626" s="3" t="s">
        <v>4967</v>
      </c>
      <c r="AP626" s="3" t="s">
        <v>279</v>
      </c>
      <c r="AQ626" s="4"/>
      <c r="AR626" s="4"/>
      <c r="AS626" s="3" t="s">
        <v>599</v>
      </c>
      <c r="AT626" s="4"/>
      <c r="AU626" s="3" t="s">
        <v>166</v>
      </c>
      <c r="AV626" s="2">
        <v>0</v>
      </c>
      <c r="AW626" s="4"/>
      <c r="AX626" s="4"/>
      <c r="AY626" s="2">
        <v>0</v>
      </c>
      <c r="AZ626" s="2">
        <v>0</v>
      </c>
      <c r="BA626" s="8">
        <v>3.6</v>
      </c>
      <c r="BB626" s="3" t="s">
        <v>2618</v>
      </c>
      <c r="BC626" s="8">
        <v>1.8</v>
      </c>
    </row>
    <row r="627" ht="15" spans="1:55">
      <c r="A627" s="2">
        <v>626</v>
      </c>
      <c r="B627" s="3" t="s">
        <v>4885</v>
      </c>
      <c r="C627" s="3" t="s">
        <v>4886</v>
      </c>
      <c r="D627" s="3" t="s">
        <v>4887</v>
      </c>
      <c r="E627" s="3" t="s">
        <v>4888</v>
      </c>
      <c r="F627" s="3" t="s">
        <v>43</v>
      </c>
      <c r="G627" s="3" t="s">
        <v>4502</v>
      </c>
      <c r="H627" s="4"/>
      <c r="I627" s="3" t="s">
        <v>44</v>
      </c>
      <c r="J627" s="3" t="s">
        <v>4889</v>
      </c>
      <c r="K627" s="2">
        <v>500000</v>
      </c>
      <c r="L627" s="2">
        <v>388000</v>
      </c>
      <c r="M627" s="5">
        <v>45302</v>
      </c>
      <c r="N627" s="5">
        <v>46398</v>
      </c>
      <c r="O627" s="6">
        <v>3.6</v>
      </c>
      <c r="P627" s="7">
        <v>20423.19</v>
      </c>
      <c r="Q627" s="2">
        <v>0</v>
      </c>
      <c r="R627" s="2">
        <v>0</v>
      </c>
      <c r="S627" s="2">
        <v>0</v>
      </c>
      <c r="T627" s="2">
        <v>0</v>
      </c>
      <c r="U627" s="2">
        <v>0</v>
      </c>
      <c r="V627" s="2">
        <v>0</v>
      </c>
      <c r="W627" s="2">
        <v>0</v>
      </c>
      <c r="X627" s="2">
        <v>0</v>
      </c>
      <c r="Y627" s="2">
        <v>0</v>
      </c>
      <c r="Z627" s="2">
        <v>0</v>
      </c>
      <c r="AA627" s="3" t="s">
        <v>279</v>
      </c>
      <c r="AB627" s="3" t="s">
        <v>279</v>
      </c>
      <c r="AC627" s="3" t="s">
        <v>4900</v>
      </c>
      <c r="AD627" s="3" t="s">
        <v>270</v>
      </c>
      <c r="AE627" s="3" t="s">
        <v>166</v>
      </c>
      <c r="AF627" s="3" t="s">
        <v>166</v>
      </c>
      <c r="AG627" s="3" t="s">
        <v>24</v>
      </c>
      <c r="AH627" s="3" t="s">
        <v>166</v>
      </c>
      <c r="AI627" s="3" t="s">
        <v>4890</v>
      </c>
      <c r="AJ627" s="3" t="s">
        <v>4898</v>
      </c>
      <c r="AK627" s="3" t="s">
        <v>4899</v>
      </c>
      <c r="AL627" s="3" t="s">
        <v>4900</v>
      </c>
      <c r="AM627" s="3" t="s">
        <v>4901</v>
      </c>
      <c r="AN627" s="3" t="s">
        <v>4894</v>
      </c>
      <c r="AO627" s="3" t="s">
        <v>4895</v>
      </c>
      <c r="AP627" s="3" t="s">
        <v>279</v>
      </c>
      <c r="AQ627" s="4"/>
      <c r="AR627" s="4"/>
      <c r="AS627" s="3" t="s">
        <v>1050</v>
      </c>
      <c r="AT627" s="4"/>
      <c r="AU627" s="3" t="s">
        <v>166</v>
      </c>
      <c r="AV627" s="2">
        <v>0</v>
      </c>
      <c r="AW627" s="2">
        <v>0</v>
      </c>
      <c r="AX627" s="4"/>
      <c r="AY627" s="2">
        <v>0</v>
      </c>
      <c r="AZ627" s="2">
        <v>0</v>
      </c>
      <c r="BA627" s="8">
        <v>3.1</v>
      </c>
      <c r="BB627" s="3" t="s">
        <v>2618</v>
      </c>
      <c r="BC627" s="8">
        <v>0.5</v>
      </c>
    </row>
    <row r="628" ht="15" spans="1:55">
      <c r="A628" s="2">
        <v>627</v>
      </c>
      <c r="B628" s="3" t="s">
        <v>4885</v>
      </c>
      <c r="C628" s="3" t="s">
        <v>4886</v>
      </c>
      <c r="D628" s="3" t="s">
        <v>4887</v>
      </c>
      <c r="E628" s="3" t="s">
        <v>4935</v>
      </c>
      <c r="F628" s="3" t="s">
        <v>46</v>
      </c>
      <c r="G628" s="3" t="s">
        <v>4511</v>
      </c>
      <c r="H628" s="4"/>
      <c r="I628" s="3" t="s">
        <v>47</v>
      </c>
      <c r="J628" s="3" t="s">
        <v>4889</v>
      </c>
      <c r="K628" s="2">
        <v>250000</v>
      </c>
      <c r="L628" s="2">
        <v>222000</v>
      </c>
      <c r="M628" s="5">
        <v>45306</v>
      </c>
      <c r="N628" s="5">
        <v>46402</v>
      </c>
      <c r="O628" s="6">
        <v>3.6</v>
      </c>
      <c r="P628" s="7">
        <v>10741.9</v>
      </c>
      <c r="Q628" s="2">
        <v>0</v>
      </c>
      <c r="R628" s="2">
        <v>0</v>
      </c>
      <c r="S628" s="2">
        <v>0</v>
      </c>
      <c r="T628" s="2">
        <v>0</v>
      </c>
      <c r="U628" s="2">
        <v>0</v>
      </c>
      <c r="V628" s="2">
        <v>0</v>
      </c>
      <c r="W628" s="2">
        <v>0</v>
      </c>
      <c r="X628" s="2">
        <v>0</v>
      </c>
      <c r="Y628" s="2">
        <v>0</v>
      </c>
      <c r="Z628" s="2">
        <v>0</v>
      </c>
      <c r="AA628" s="3" t="s">
        <v>279</v>
      </c>
      <c r="AB628" s="3" t="s">
        <v>279</v>
      </c>
      <c r="AC628" s="3" t="s">
        <v>288</v>
      </c>
      <c r="AD628" s="3" t="s">
        <v>1333</v>
      </c>
      <c r="AE628" s="3" t="s">
        <v>24</v>
      </c>
      <c r="AF628" s="3" t="s">
        <v>166</v>
      </c>
      <c r="AG628" s="3" t="s">
        <v>24</v>
      </c>
      <c r="AH628" s="3" t="s">
        <v>166</v>
      </c>
      <c r="AI628" s="3" t="s">
        <v>4890</v>
      </c>
      <c r="AJ628" s="3" t="s">
        <v>5677</v>
      </c>
      <c r="AK628" s="3" t="s">
        <v>5678</v>
      </c>
      <c r="AL628" s="3" t="s">
        <v>4950</v>
      </c>
      <c r="AM628" s="3" t="s">
        <v>5157</v>
      </c>
      <c r="AN628" s="3" t="s">
        <v>4894</v>
      </c>
      <c r="AO628" s="3" t="s">
        <v>4910</v>
      </c>
      <c r="AP628" s="3" t="s">
        <v>279</v>
      </c>
      <c r="AQ628" s="4"/>
      <c r="AR628" s="4"/>
      <c r="AS628" s="3" t="s">
        <v>1050</v>
      </c>
      <c r="AT628" s="4"/>
      <c r="AU628" s="3" t="s">
        <v>166</v>
      </c>
      <c r="AV628" s="2">
        <v>0</v>
      </c>
      <c r="AW628" s="4"/>
      <c r="AX628" s="4"/>
      <c r="AY628" s="2">
        <v>0</v>
      </c>
      <c r="AZ628" s="2">
        <v>0</v>
      </c>
      <c r="BA628" s="8">
        <v>3.1</v>
      </c>
      <c r="BB628" s="3" t="s">
        <v>2618</v>
      </c>
      <c r="BC628" s="8">
        <v>0.5</v>
      </c>
    </row>
    <row r="629" ht="15" spans="1:55">
      <c r="A629" s="2">
        <v>628</v>
      </c>
      <c r="B629" s="3" t="s">
        <v>4885</v>
      </c>
      <c r="C629" s="3" t="s">
        <v>4886</v>
      </c>
      <c r="D629" s="3" t="s">
        <v>4887</v>
      </c>
      <c r="E629" s="3" t="s">
        <v>4935</v>
      </c>
      <c r="F629" s="3" t="s">
        <v>48</v>
      </c>
      <c r="G629" s="3" t="s">
        <v>4529</v>
      </c>
      <c r="H629" s="4"/>
      <c r="I629" s="3" t="s">
        <v>49</v>
      </c>
      <c r="J629" s="3" t="s">
        <v>4889</v>
      </c>
      <c r="K629" s="2">
        <v>250000</v>
      </c>
      <c r="L629" s="2">
        <v>222000</v>
      </c>
      <c r="M629" s="5">
        <v>45306</v>
      </c>
      <c r="N629" s="5">
        <v>46402</v>
      </c>
      <c r="O629" s="6">
        <v>3.6</v>
      </c>
      <c r="P629" s="7">
        <v>10743.45</v>
      </c>
      <c r="Q629" s="2">
        <v>0</v>
      </c>
      <c r="R629" s="2">
        <v>0</v>
      </c>
      <c r="S629" s="2">
        <v>0</v>
      </c>
      <c r="T629" s="2">
        <v>0</v>
      </c>
      <c r="U629" s="2">
        <v>0</v>
      </c>
      <c r="V629" s="2">
        <v>0</v>
      </c>
      <c r="W629" s="2">
        <v>0</v>
      </c>
      <c r="X629" s="2">
        <v>0</v>
      </c>
      <c r="Y629" s="2">
        <v>0</v>
      </c>
      <c r="Z629" s="2">
        <v>0</v>
      </c>
      <c r="AA629" s="3" t="s">
        <v>279</v>
      </c>
      <c r="AB629" s="3" t="s">
        <v>279</v>
      </c>
      <c r="AC629" s="3" t="s">
        <v>288</v>
      </c>
      <c r="AD629" s="3" t="s">
        <v>1333</v>
      </c>
      <c r="AE629" s="3" t="s">
        <v>24</v>
      </c>
      <c r="AF629" s="3" t="s">
        <v>166</v>
      </c>
      <c r="AG629" s="3" t="s">
        <v>24</v>
      </c>
      <c r="AH629" s="3" t="s">
        <v>166</v>
      </c>
      <c r="AI629" s="3" t="s">
        <v>4890</v>
      </c>
      <c r="AJ629" s="3" t="s">
        <v>5677</v>
      </c>
      <c r="AK629" s="3" t="s">
        <v>5678</v>
      </c>
      <c r="AL629" s="3" t="s">
        <v>4950</v>
      </c>
      <c r="AM629" s="3" t="s">
        <v>5157</v>
      </c>
      <c r="AN629" s="3" t="s">
        <v>4894</v>
      </c>
      <c r="AO629" s="3" t="s">
        <v>4910</v>
      </c>
      <c r="AP629" s="3" t="s">
        <v>279</v>
      </c>
      <c r="AQ629" s="4"/>
      <c r="AR629" s="4"/>
      <c r="AS629" s="3" t="s">
        <v>1050</v>
      </c>
      <c r="AT629" s="4"/>
      <c r="AU629" s="3" t="s">
        <v>166</v>
      </c>
      <c r="AV629" s="2">
        <v>0</v>
      </c>
      <c r="AW629" s="4"/>
      <c r="AX629" s="4"/>
      <c r="AY629" s="2">
        <v>0</v>
      </c>
      <c r="AZ629" s="2">
        <v>0</v>
      </c>
      <c r="BA629" s="8">
        <v>3.1</v>
      </c>
      <c r="BB629" s="3" t="s">
        <v>2618</v>
      </c>
      <c r="BC629" s="8">
        <v>0.5</v>
      </c>
    </row>
    <row r="630" ht="15" spans="1:55">
      <c r="A630" s="2">
        <v>629</v>
      </c>
      <c r="B630" s="3" t="s">
        <v>4885</v>
      </c>
      <c r="C630" s="3" t="s">
        <v>4886</v>
      </c>
      <c r="D630" s="3" t="s">
        <v>4887</v>
      </c>
      <c r="E630" s="3" t="s">
        <v>4888</v>
      </c>
      <c r="F630" s="3" t="s">
        <v>3323</v>
      </c>
      <c r="G630" s="3" t="s">
        <v>3322</v>
      </c>
      <c r="H630" s="4"/>
      <c r="I630" s="3" t="s">
        <v>6322</v>
      </c>
      <c r="J630" s="3" t="s">
        <v>4889</v>
      </c>
      <c r="K630" s="2">
        <v>100000</v>
      </c>
      <c r="L630" s="2">
        <v>72000</v>
      </c>
      <c r="M630" s="5">
        <v>45307</v>
      </c>
      <c r="N630" s="5">
        <v>46403</v>
      </c>
      <c r="O630" s="6">
        <v>6.15</v>
      </c>
      <c r="P630" s="7">
        <v>6504.08</v>
      </c>
      <c r="Q630" s="2">
        <v>0</v>
      </c>
      <c r="R630" s="2">
        <v>0</v>
      </c>
      <c r="S630" s="2">
        <v>0</v>
      </c>
      <c r="T630" s="2">
        <v>0</v>
      </c>
      <c r="U630" s="2">
        <v>0</v>
      </c>
      <c r="V630" s="2">
        <v>0</v>
      </c>
      <c r="W630" s="2">
        <v>0</v>
      </c>
      <c r="X630" s="2">
        <v>0</v>
      </c>
      <c r="Y630" s="2">
        <v>0</v>
      </c>
      <c r="Z630" s="2">
        <v>0</v>
      </c>
      <c r="AA630" s="3" t="s">
        <v>279</v>
      </c>
      <c r="AB630" s="3" t="s">
        <v>279</v>
      </c>
      <c r="AC630" s="3" t="s">
        <v>4950</v>
      </c>
      <c r="AD630" s="3" t="s">
        <v>270</v>
      </c>
      <c r="AE630" s="3" t="s">
        <v>166</v>
      </c>
      <c r="AF630" s="3" t="s">
        <v>166</v>
      </c>
      <c r="AG630" s="3" t="s">
        <v>24</v>
      </c>
      <c r="AH630" s="3" t="s">
        <v>166</v>
      </c>
      <c r="AI630" s="3" t="s">
        <v>4890</v>
      </c>
      <c r="AJ630" s="3" t="s">
        <v>5677</v>
      </c>
      <c r="AK630" s="3" t="s">
        <v>5678</v>
      </c>
      <c r="AL630" s="3" t="s">
        <v>4950</v>
      </c>
      <c r="AM630" s="3" t="s">
        <v>5157</v>
      </c>
      <c r="AN630" s="3" t="s">
        <v>4894</v>
      </c>
      <c r="AO630" s="3" t="s">
        <v>4910</v>
      </c>
      <c r="AP630" s="3" t="s">
        <v>279</v>
      </c>
      <c r="AQ630" s="4"/>
      <c r="AR630" s="4"/>
      <c r="AS630" s="3" t="s">
        <v>1050</v>
      </c>
      <c r="AT630" s="4"/>
      <c r="AU630" s="3" t="s">
        <v>166</v>
      </c>
      <c r="AV630" s="2">
        <v>0</v>
      </c>
      <c r="AW630" s="2">
        <v>0</v>
      </c>
      <c r="AX630" s="4"/>
      <c r="AY630" s="2">
        <v>0</v>
      </c>
      <c r="AZ630" s="2">
        <v>0</v>
      </c>
      <c r="BA630" s="8">
        <v>3.1</v>
      </c>
      <c r="BB630" s="3" t="s">
        <v>2618</v>
      </c>
      <c r="BC630" s="8">
        <v>3.05</v>
      </c>
    </row>
    <row r="631" ht="15" spans="1:55">
      <c r="A631" s="2">
        <v>630</v>
      </c>
      <c r="B631" s="3" t="s">
        <v>4885</v>
      </c>
      <c r="C631" s="3" t="s">
        <v>4886</v>
      </c>
      <c r="D631" s="3" t="s">
        <v>4887</v>
      </c>
      <c r="E631" s="3" t="s">
        <v>4902</v>
      </c>
      <c r="F631" s="3" t="s">
        <v>5519</v>
      </c>
      <c r="G631" s="3" t="s">
        <v>5520</v>
      </c>
      <c r="H631" s="4"/>
      <c r="I631" s="3" t="s">
        <v>6323</v>
      </c>
      <c r="J631" s="3" t="s">
        <v>4889</v>
      </c>
      <c r="K631" s="2">
        <v>600000</v>
      </c>
      <c r="L631" s="2">
        <v>0</v>
      </c>
      <c r="M631" s="5">
        <v>45310</v>
      </c>
      <c r="N631" s="5">
        <v>45676</v>
      </c>
      <c r="O631" s="2">
        <v>5</v>
      </c>
      <c r="P631" s="7">
        <v>29449.82</v>
      </c>
      <c r="Q631" s="2">
        <v>0</v>
      </c>
      <c r="R631" s="2">
        <v>0</v>
      </c>
      <c r="S631" s="2">
        <v>0</v>
      </c>
      <c r="T631" s="2">
        <v>0</v>
      </c>
      <c r="U631" s="2">
        <v>0</v>
      </c>
      <c r="V631" s="2">
        <v>0</v>
      </c>
      <c r="W631" s="2">
        <v>0</v>
      </c>
      <c r="X631" s="2">
        <v>0</v>
      </c>
      <c r="Y631" s="2">
        <v>0</v>
      </c>
      <c r="Z631" s="2">
        <v>0</v>
      </c>
      <c r="AA631" s="3" t="s">
        <v>279</v>
      </c>
      <c r="AB631" s="3" t="s">
        <v>279</v>
      </c>
      <c r="AC631" s="3" t="s">
        <v>5252</v>
      </c>
      <c r="AD631" s="3" t="s">
        <v>1333</v>
      </c>
      <c r="AE631" s="3" t="s">
        <v>24</v>
      </c>
      <c r="AF631" s="3" t="s">
        <v>166</v>
      </c>
      <c r="AG631" s="3" t="s">
        <v>24</v>
      </c>
      <c r="AH631" s="3" t="s">
        <v>166</v>
      </c>
      <c r="AI631" s="3" t="s">
        <v>4906</v>
      </c>
      <c r="AJ631" s="3" t="s">
        <v>5145</v>
      </c>
      <c r="AK631" s="3" t="s">
        <v>5146</v>
      </c>
      <c r="AL631" s="3" t="s">
        <v>288</v>
      </c>
      <c r="AM631" s="3" t="s">
        <v>4909</v>
      </c>
      <c r="AN631" s="3" t="s">
        <v>4894</v>
      </c>
      <c r="AO631" s="3" t="s">
        <v>4910</v>
      </c>
      <c r="AP631" s="3" t="s">
        <v>279</v>
      </c>
      <c r="AQ631" s="4"/>
      <c r="AR631" s="4"/>
      <c r="AS631" s="3" t="s">
        <v>1050</v>
      </c>
      <c r="AT631" s="4"/>
      <c r="AU631" s="3" t="s">
        <v>166</v>
      </c>
      <c r="AV631" s="2">
        <v>0</v>
      </c>
      <c r="AW631" s="4"/>
      <c r="AX631" s="4"/>
      <c r="AY631" s="2">
        <v>0</v>
      </c>
      <c r="AZ631" s="2">
        <v>0</v>
      </c>
      <c r="BA631" s="8">
        <v>3.45</v>
      </c>
      <c r="BB631" s="3" t="s">
        <v>268</v>
      </c>
      <c r="BC631" s="8">
        <v>1.55</v>
      </c>
    </row>
    <row r="632" ht="15" spans="1:55">
      <c r="A632" s="2">
        <v>631</v>
      </c>
      <c r="B632" s="3" t="s">
        <v>4885</v>
      </c>
      <c r="C632" s="3" t="s">
        <v>4886</v>
      </c>
      <c r="D632" s="3" t="s">
        <v>4887</v>
      </c>
      <c r="E632" s="3" t="s">
        <v>4902</v>
      </c>
      <c r="F632" s="3" t="s">
        <v>5516</v>
      </c>
      <c r="G632" s="3" t="s">
        <v>5517</v>
      </c>
      <c r="H632" s="4"/>
      <c r="I632" s="3" t="s">
        <v>6324</v>
      </c>
      <c r="J632" s="3" t="s">
        <v>4889</v>
      </c>
      <c r="K632" s="2">
        <v>300000</v>
      </c>
      <c r="L632" s="2">
        <v>0</v>
      </c>
      <c r="M632" s="5">
        <v>45316</v>
      </c>
      <c r="N632" s="5">
        <v>45682</v>
      </c>
      <c r="O632" s="2">
        <v>5</v>
      </c>
      <c r="P632" s="7">
        <v>14806.06</v>
      </c>
      <c r="Q632" s="2">
        <v>0</v>
      </c>
      <c r="R632" s="2">
        <v>0</v>
      </c>
      <c r="S632" s="2">
        <v>0</v>
      </c>
      <c r="T632" s="2">
        <v>0</v>
      </c>
      <c r="U632" s="2">
        <v>0</v>
      </c>
      <c r="V632" s="2">
        <v>0</v>
      </c>
      <c r="W632" s="2">
        <v>0</v>
      </c>
      <c r="X632" s="2">
        <v>0</v>
      </c>
      <c r="Y632" s="2">
        <v>0</v>
      </c>
      <c r="Z632" s="2">
        <v>0</v>
      </c>
      <c r="AA632" s="3" t="s">
        <v>279</v>
      </c>
      <c r="AB632" s="3" t="s">
        <v>279</v>
      </c>
      <c r="AC632" s="3" t="s">
        <v>288</v>
      </c>
      <c r="AD632" s="3" t="s">
        <v>1333</v>
      </c>
      <c r="AE632" s="3" t="s">
        <v>24</v>
      </c>
      <c r="AF632" s="3" t="s">
        <v>166</v>
      </c>
      <c r="AG632" s="3" t="s">
        <v>24</v>
      </c>
      <c r="AH632" s="3" t="s">
        <v>166</v>
      </c>
      <c r="AI632" s="3" t="s">
        <v>4906</v>
      </c>
      <c r="AJ632" s="3" t="s">
        <v>5642</v>
      </c>
      <c r="AK632" s="3" t="s">
        <v>5643</v>
      </c>
      <c r="AL632" s="3" t="s">
        <v>288</v>
      </c>
      <c r="AM632" s="3" t="s">
        <v>4928</v>
      </c>
      <c r="AN632" s="3" t="s">
        <v>4894</v>
      </c>
      <c r="AO632" s="3" t="s">
        <v>4910</v>
      </c>
      <c r="AP632" s="3" t="s">
        <v>279</v>
      </c>
      <c r="AQ632" s="4"/>
      <c r="AR632" s="4"/>
      <c r="AS632" s="3" t="s">
        <v>599</v>
      </c>
      <c r="AT632" s="4"/>
      <c r="AU632" s="3" t="s">
        <v>166</v>
      </c>
      <c r="AV632" s="2">
        <v>0</v>
      </c>
      <c r="AW632" s="4"/>
      <c r="AX632" s="4"/>
      <c r="AY632" s="2">
        <v>0</v>
      </c>
      <c r="AZ632" s="2">
        <v>0</v>
      </c>
      <c r="BA632" s="8">
        <v>3.45</v>
      </c>
      <c r="BB632" s="3" t="s">
        <v>268</v>
      </c>
      <c r="BC632" s="8">
        <v>1.55</v>
      </c>
    </row>
    <row r="633" ht="15" spans="1:55">
      <c r="A633" s="2">
        <v>632</v>
      </c>
      <c r="B633" s="3" t="s">
        <v>4885</v>
      </c>
      <c r="C633" s="3" t="s">
        <v>4886</v>
      </c>
      <c r="D633" s="3" t="s">
        <v>4887</v>
      </c>
      <c r="E633" s="3" t="s">
        <v>4902</v>
      </c>
      <c r="F633" s="3" t="s">
        <v>5536</v>
      </c>
      <c r="G633" s="3" t="s">
        <v>5537</v>
      </c>
      <c r="H633" s="4"/>
      <c r="I633" s="3" t="s">
        <v>6325</v>
      </c>
      <c r="J633" s="3" t="s">
        <v>4889</v>
      </c>
      <c r="K633" s="2">
        <v>400000</v>
      </c>
      <c r="L633" s="2">
        <v>0</v>
      </c>
      <c r="M633" s="5">
        <v>45313</v>
      </c>
      <c r="N633" s="5">
        <v>45679</v>
      </c>
      <c r="O633" s="6">
        <v>5.85</v>
      </c>
      <c r="P633" s="7">
        <v>23097.07</v>
      </c>
      <c r="Q633" s="2">
        <v>0</v>
      </c>
      <c r="R633" s="2">
        <v>0</v>
      </c>
      <c r="S633" s="2">
        <v>0</v>
      </c>
      <c r="T633" s="2">
        <v>0</v>
      </c>
      <c r="U633" s="2">
        <v>0</v>
      </c>
      <c r="V633" s="2">
        <v>0</v>
      </c>
      <c r="W633" s="2">
        <v>0</v>
      </c>
      <c r="X633" s="2">
        <v>0</v>
      </c>
      <c r="Y633" s="2">
        <v>0</v>
      </c>
      <c r="Z633" s="2">
        <v>0</v>
      </c>
      <c r="AA633" s="3" t="s">
        <v>279</v>
      </c>
      <c r="AB633" s="3" t="s">
        <v>279</v>
      </c>
      <c r="AC633" s="3" t="s">
        <v>288</v>
      </c>
      <c r="AD633" s="3" t="s">
        <v>1333</v>
      </c>
      <c r="AE633" s="3" t="s">
        <v>24</v>
      </c>
      <c r="AF633" s="3" t="s">
        <v>166</v>
      </c>
      <c r="AG633" s="3" t="s">
        <v>24</v>
      </c>
      <c r="AH633" s="3" t="s">
        <v>166</v>
      </c>
      <c r="AI633" s="3" t="s">
        <v>4906</v>
      </c>
      <c r="AJ633" s="3" t="s">
        <v>5435</v>
      </c>
      <c r="AK633" s="3" t="s">
        <v>5436</v>
      </c>
      <c r="AL633" s="3" t="s">
        <v>288</v>
      </c>
      <c r="AM633" s="3" t="s">
        <v>4909</v>
      </c>
      <c r="AN633" s="3" t="s">
        <v>4894</v>
      </c>
      <c r="AO633" s="3" t="s">
        <v>4910</v>
      </c>
      <c r="AP633" s="3" t="s">
        <v>279</v>
      </c>
      <c r="AQ633" s="4"/>
      <c r="AR633" s="4"/>
      <c r="AS633" s="3" t="s">
        <v>1050</v>
      </c>
      <c r="AT633" s="4"/>
      <c r="AU633" s="3" t="s">
        <v>166</v>
      </c>
      <c r="AV633" s="2">
        <v>0</v>
      </c>
      <c r="AW633" s="4"/>
      <c r="AX633" s="4"/>
      <c r="AY633" s="2">
        <v>0</v>
      </c>
      <c r="AZ633" s="2">
        <v>0</v>
      </c>
      <c r="BA633" s="8">
        <v>3.45</v>
      </c>
      <c r="BB633" s="3" t="s">
        <v>268</v>
      </c>
      <c r="BC633" s="8">
        <v>2.4</v>
      </c>
    </row>
    <row r="634" ht="15" spans="1:55">
      <c r="A634" s="2">
        <v>633</v>
      </c>
      <c r="B634" s="3" t="s">
        <v>4885</v>
      </c>
      <c r="C634" s="3" t="s">
        <v>4886</v>
      </c>
      <c r="D634" s="3" t="s">
        <v>4887</v>
      </c>
      <c r="E634" s="3" t="s">
        <v>4935</v>
      </c>
      <c r="F634" s="3" t="s">
        <v>50</v>
      </c>
      <c r="G634" s="3" t="s">
        <v>4536</v>
      </c>
      <c r="H634" s="4"/>
      <c r="I634" s="3" t="s">
        <v>51</v>
      </c>
      <c r="J634" s="3" t="s">
        <v>4889</v>
      </c>
      <c r="K634" s="2">
        <v>150000</v>
      </c>
      <c r="L634" s="2">
        <v>122000</v>
      </c>
      <c r="M634" s="5">
        <v>45316</v>
      </c>
      <c r="N634" s="5">
        <v>46412</v>
      </c>
      <c r="O634" s="6">
        <v>3.6</v>
      </c>
      <c r="P634" s="7">
        <v>6058.47</v>
      </c>
      <c r="Q634" s="2">
        <v>0</v>
      </c>
      <c r="R634" s="2">
        <v>0</v>
      </c>
      <c r="S634" s="2">
        <v>0</v>
      </c>
      <c r="T634" s="2">
        <v>0</v>
      </c>
      <c r="U634" s="2">
        <v>0</v>
      </c>
      <c r="V634" s="2">
        <v>0</v>
      </c>
      <c r="W634" s="2">
        <v>0</v>
      </c>
      <c r="X634" s="2">
        <v>0</v>
      </c>
      <c r="Y634" s="2">
        <v>0</v>
      </c>
      <c r="Z634" s="2">
        <v>0</v>
      </c>
      <c r="AA634" s="3" t="s">
        <v>279</v>
      </c>
      <c r="AB634" s="3" t="s">
        <v>279</v>
      </c>
      <c r="AC634" s="3" t="s">
        <v>288</v>
      </c>
      <c r="AD634" s="3" t="s">
        <v>1333</v>
      </c>
      <c r="AE634" s="3" t="s">
        <v>24</v>
      </c>
      <c r="AF634" s="3" t="s">
        <v>166</v>
      </c>
      <c r="AG634" s="3" t="s">
        <v>24</v>
      </c>
      <c r="AH634" s="3" t="s">
        <v>166</v>
      </c>
      <c r="AI634" s="3" t="s">
        <v>4890</v>
      </c>
      <c r="AJ634" s="3" t="s">
        <v>5005</v>
      </c>
      <c r="AK634" s="3" t="s">
        <v>5006</v>
      </c>
      <c r="AL634" s="3" t="s">
        <v>288</v>
      </c>
      <c r="AM634" s="3" t="s">
        <v>4909</v>
      </c>
      <c r="AN634" s="3" t="s">
        <v>4894</v>
      </c>
      <c r="AO634" s="3" t="s">
        <v>4910</v>
      </c>
      <c r="AP634" s="3" t="s">
        <v>279</v>
      </c>
      <c r="AQ634" s="4"/>
      <c r="AR634" s="4"/>
      <c r="AS634" s="3" t="s">
        <v>1050</v>
      </c>
      <c r="AT634" s="4"/>
      <c r="AU634" s="3" t="s">
        <v>166</v>
      </c>
      <c r="AV634" s="2">
        <v>0</v>
      </c>
      <c r="AW634" s="4"/>
      <c r="AX634" s="4"/>
      <c r="AY634" s="2">
        <v>0</v>
      </c>
      <c r="AZ634" s="2">
        <v>0</v>
      </c>
      <c r="BA634" s="8">
        <v>3.1</v>
      </c>
      <c r="BB634" s="3" t="s">
        <v>2618</v>
      </c>
      <c r="BC634" s="8">
        <v>0.5</v>
      </c>
    </row>
    <row r="635" ht="15" spans="1:55">
      <c r="A635" s="2">
        <v>634</v>
      </c>
      <c r="B635" s="3" t="s">
        <v>4885</v>
      </c>
      <c r="C635" s="3" t="s">
        <v>4886</v>
      </c>
      <c r="D635" s="3" t="s">
        <v>4887</v>
      </c>
      <c r="E635" s="3" t="s">
        <v>4888</v>
      </c>
      <c r="F635" s="3" t="s">
        <v>52</v>
      </c>
      <c r="G635" s="3" t="s">
        <v>3458</v>
      </c>
      <c r="H635" s="4"/>
      <c r="I635" s="3" t="s">
        <v>53</v>
      </c>
      <c r="J635" s="3" t="s">
        <v>4889</v>
      </c>
      <c r="K635" s="2">
        <v>300000</v>
      </c>
      <c r="L635" s="2">
        <v>272000</v>
      </c>
      <c r="M635" s="5">
        <v>45317</v>
      </c>
      <c r="N635" s="5">
        <v>46413</v>
      </c>
      <c r="O635" s="6">
        <v>3.6</v>
      </c>
      <c r="P635" s="7">
        <v>12656.11</v>
      </c>
      <c r="Q635" s="2">
        <v>0</v>
      </c>
      <c r="R635" s="2">
        <v>0</v>
      </c>
      <c r="S635" s="2">
        <v>0</v>
      </c>
      <c r="T635" s="2">
        <v>0</v>
      </c>
      <c r="U635" s="2">
        <v>0</v>
      </c>
      <c r="V635" s="2">
        <v>0</v>
      </c>
      <c r="W635" s="2">
        <v>0</v>
      </c>
      <c r="X635" s="2">
        <v>0</v>
      </c>
      <c r="Y635" s="2">
        <v>0</v>
      </c>
      <c r="Z635" s="2">
        <v>0</v>
      </c>
      <c r="AA635" s="3" t="s">
        <v>279</v>
      </c>
      <c r="AB635" s="3" t="s">
        <v>279</v>
      </c>
      <c r="AC635" s="3" t="s">
        <v>4932</v>
      </c>
      <c r="AD635" s="3" t="s">
        <v>270</v>
      </c>
      <c r="AE635" s="3" t="s">
        <v>166</v>
      </c>
      <c r="AF635" s="3" t="s">
        <v>166</v>
      </c>
      <c r="AG635" s="3" t="s">
        <v>24</v>
      </c>
      <c r="AH635" s="3" t="s">
        <v>166</v>
      </c>
      <c r="AI635" s="3" t="s">
        <v>4890</v>
      </c>
      <c r="AJ635" s="3" t="s">
        <v>5325</v>
      </c>
      <c r="AK635" s="3" t="s">
        <v>5326</v>
      </c>
      <c r="AL635" s="3" t="s">
        <v>4900</v>
      </c>
      <c r="AM635" s="3" t="s">
        <v>4953</v>
      </c>
      <c r="AN635" s="3" t="s">
        <v>4894</v>
      </c>
      <c r="AO635" s="3" t="s">
        <v>4895</v>
      </c>
      <c r="AP635" s="3" t="s">
        <v>279</v>
      </c>
      <c r="AQ635" s="4"/>
      <c r="AR635" s="4"/>
      <c r="AS635" s="3" t="s">
        <v>599</v>
      </c>
      <c r="AT635" s="4"/>
      <c r="AU635" s="3" t="s">
        <v>166</v>
      </c>
      <c r="AV635" s="2">
        <v>0</v>
      </c>
      <c r="AW635" s="2">
        <v>0</v>
      </c>
      <c r="AX635" s="4"/>
      <c r="AY635" s="2">
        <v>0</v>
      </c>
      <c r="AZ635" s="2">
        <v>0</v>
      </c>
      <c r="BA635" s="8">
        <v>3.1</v>
      </c>
      <c r="BB635" s="3" t="s">
        <v>2618</v>
      </c>
      <c r="BC635" s="8">
        <v>0.5</v>
      </c>
    </row>
    <row r="636" ht="15" spans="1:55">
      <c r="A636" s="2">
        <v>635</v>
      </c>
      <c r="B636" s="3" t="s">
        <v>4885</v>
      </c>
      <c r="C636" s="3" t="s">
        <v>4886</v>
      </c>
      <c r="D636" s="3" t="s">
        <v>4887</v>
      </c>
      <c r="E636" s="3" t="s">
        <v>4888</v>
      </c>
      <c r="F636" s="3" t="s">
        <v>54</v>
      </c>
      <c r="G636" s="3" t="s">
        <v>4559</v>
      </c>
      <c r="H636" s="4"/>
      <c r="I636" s="3" t="s">
        <v>55</v>
      </c>
      <c r="J636" s="3" t="s">
        <v>4889</v>
      </c>
      <c r="K636" s="2">
        <v>200000</v>
      </c>
      <c r="L636" s="7">
        <v>124947.41</v>
      </c>
      <c r="M636" s="5">
        <v>45320</v>
      </c>
      <c r="N636" s="5">
        <v>46416</v>
      </c>
      <c r="O636" s="6">
        <v>3.6</v>
      </c>
      <c r="P636" s="7">
        <v>7071.48</v>
      </c>
      <c r="Q636" s="2">
        <v>0</v>
      </c>
      <c r="R636" s="2">
        <v>0</v>
      </c>
      <c r="S636" s="2">
        <v>0</v>
      </c>
      <c r="T636" s="2">
        <v>0</v>
      </c>
      <c r="U636" s="2">
        <v>0</v>
      </c>
      <c r="V636" s="2">
        <v>0</v>
      </c>
      <c r="W636" s="2">
        <v>0</v>
      </c>
      <c r="X636" s="2">
        <v>0</v>
      </c>
      <c r="Y636" s="2">
        <v>0</v>
      </c>
      <c r="Z636" s="2">
        <v>0</v>
      </c>
      <c r="AA636" s="3" t="s">
        <v>279</v>
      </c>
      <c r="AB636" s="3" t="s">
        <v>279</v>
      </c>
      <c r="AC636" s="3" t="s">
        <v>288</v>
      </c>
      <c r="AD636" s="3" t="s">
        <v>270</v>
      </c>
      <c r="AE636" s="3" t="s">
        <v>166</v>
      </c>
      <c r="AF636" s="3" t="s">
        <v>166</v>
      </c>
      <c r="AG636" s="3" t="s">
        <v>24</v>
      </c>
      <c r="AH636" s="3" t="s">
        <v>166</v>
      </c>
      <c r="AI636" s="3" t="s">
        <v>4890</v>
      </c>
      <c r="AJ636" s="3" t="s">
        <v>6326</v>
      </c>
      <c r="AK636" s="3" t="s">
        <v>6327</v>
      </c>
      <c r="AL636" s="3" t="s">
        <v>288</v>
      </c>
      <c r="AM636" s="3" t="s">
        <v>4928</v>
      </c>
      <c r="AN636" s="3" t="s">
        <v>4894</v>
      </c>
      <c r="AO636" s="3" t="s">
        <v>4895</v>
      </c>
      <c r="AP636" s="3" t="s">
        <v>279</v>
      </c>
      <c r="AQ636" s="4"/>
      <c r="AR636" s="4"/>
      <c r="AS636" s="3" t="s">
        <v>1050</v>
      </c>
      <c r="AT636" s="4"/>
      <c r="AU636" s="3" t="s">
        <v>166</v>
      </c>
      <c r="AV636" s="2">
        <v>0</v>
      </c>
      <c r="AW636" s="2">
        <v>0</v>
      </c>
      <c r="AX636" s="4"/>
      <c r="AY636" s="2">
        <v>0</v>
      </c>
      <c r="AZ636" s="2">
        <v>0</v>
      </c>
      <c r="BA636" s="8">
        <v>3.1</v>
      </c>
      <c r="BB636" s="3" t="s">
        <v>2618</v>
      </c>
      <c r="BC636" s="8">
        <v>0.5</v>
      </c>
    </row>
    <row r="637" ht="15" spans="1:55">
      <c r="A637" s="2">
        <v>636</v>
      </c>
      <c r="B637" s="3" t="s">
        <v>4885</v>
      </c>
      <c r="C637" s="3" t="s">
        <v>4886</v>
      </c>
      <c r="D637" s="3" t="s">
        <v>4887</v>
      </c>
      <c r="E637" s="3" t="s">
        <v>4935</v>
      </c>
      <c r="F637" s="3" t="s">
        <v>56</v>
      </c>
      <c r="G637" s="3" t="s">
        <v>1425</v>
      </c>
      <c r="H637" s="4"/>
      <c r="I637" s="3" t="s">
        <v>57</v>
      </c>
      <c r="J637" s="3" t="s">
        <v>4889</v>
      </c>
      <c r="K637" s="2">
        <v>300000</v>
      </c>
      <c r="L637" s="2">
        <v>258000</v>
      </c>
      <c r="M637" s="5">
        <v>45321</v>
      </c>
      <c r="N637" s="5">
        <v>46417</v>
      </c>
      <c r="O637" s="6">
        <v>3.6</v>
      </c>
      <c r="P637" s="7">
        <v>12240.81</v>
      </c>
      <c r="Q637" s="2">
        <v>0</v>
      </c>
      <c r="R637" s="2">
        <v>0</v>
      </c>
      <c r="S637" s="2">
        <v>0</v>
      </c>
      <c r="T637" s="2">
        <v>0</v>
      </c>
      <c r="U637" s="2">
        <v>0</v>
      </c>
      <c r="V637" s="2">
        <v>0</v>
      </c>
      <c r="W637" s="2">
        <v>0</v>
      </c>
      <c r="X637" s="2">
        <v>0</v>
      </c>
      <c r="Y637" s="2">
        <v>0</v>
      </c>
      <c r="Z637" s="2">
        <v>0</v>
      </c>
      <c r="AA637" s="3" t="s">
        <v>279</v>
      </c>
      <c r="AB637" s="3" t="s">
        <v>279</v>
      </c>
      <c r="AC637" s="3" t="s">
        <v>4939</v>
      </c>
      <c r="AD637" s="3" t="s">
        <v>1333</v>
      </c>
      <c r="AE637" s="3" t="s">
        <v>24</v>
      </c>
      <c r="AF637" s="3" t="s">
        <v>166</v>
      </c>
      <c r="AG637" s="3" t="s">
        <v>24</v>
      </c>
      <c r="AH637" s="3" t="s">
        <v>166</v>
      </c>
      <c r="AI637" s="3" t="s">
        <v>4890</v>
      </c>
      <c r="AJ637" s="3" t="s">
        <v>5397</v>
      </c>
      <c r="AK637" s="3" t="s">
        <v>5398</v>
      </c>
      <c r="AL637" s="3" t="s">
        <v>4939</v>
      </c>
      <c r="AM637" s="3" t="s">
        <v>272</v>
      </c>
      <c r="AN637" s="3" t="s">
        <v>4894</v>
      </c>
      <c r="AO637" s="3" t="s">
        <v>4895</v>
      </c>
      <c r="AP637" s="3" t="s">
        <v>279</v>
      </c>
      <c r="AQ637" s="4"/>
      <c r="AR637" s="4"/>
      <c r="AS637" s="3" t="s">
        <v>599</v>
      </c>
      <c r="AT637" s="4"/>
      <c r="AU637" s="3" t="s">
        <v>166</v>
      </c>
      <c r="AV637" s="2">
        <v>0</v>
      </c>
      <c r="AW637" s="4"/>
      <c r="AX637" s="4"/>
      <c r="AY637" s="2">
        <v>0</v>
      </c>
      <c r="AZ637" s="2">
        <v>0</v>
      </c>
      <c r="BA637" s="8">
        <v>3.1</v>
      </c>
      <c r="BB637" s="3" t="s">
        <v>2618</v>
      </c>
      <c r="BC637" s="8">
        <v>0.5</v>
      </c>
    </row>
    <row r="638" ht="15" spans="1:55">
      <c r="A638" s="2">
        <v>637</v>
      </c>
      <c r="B638" s="3" t="s">
        <v>4885</v>
      </c>
      <c r="C638" s="3" t="s">
        <v>4886</v>
      </c>
      <c r="D638" s="3" t="s">
        <v>4960</v>
      </c>
      <c r="E638" s="3" t="s">
        <v>4961</v>
      </c>
      <c r="F638" s="3" t="s">
        <v>6328</v>
      </c>
      <c r="G638" s="3" t="s">
        <v>6329</v>
      </c>
      <c r="H638" s="4"/>
      <c r="I638" s="3" t="s">
        <v>6330</v>
      </c>
      <c r="J638" s="3" t="s">
        <v>4889</v>
      </c>
      <c r="K638" s="2">
        <v>150000</v>
      </c>
      <c r="L638" s="7">
        <v>137952.74</v>
      </c>
      <c r="M638" s="5">
        <v>45327</v>
      </c>
      <c r="N638" s="5">
        <v>48980</v>
      </c>
      <c r="O638" s="6">
        <v>5.9</v>
      </c>
      <c r="P638" s="7">
        <v>10121.08</v>
      </c>
      <c r="Q638" s="2">
        <v>0</v>
      </c>
      <c r="R638" s="2">
        <v>0</v>
      </c>
      <c r="S638" s="2">
        <v>0</v>
      </c>
      <c r="T638" s="2">
        <v>0</v>
      </c>
      <c r="U638" s="2">
        <v>0</v>
      </c>
      <c r="V638" s="2">
        <v>0</v>
      </c>
      <c r="W638" s="2">
        <v>0</v>
      </c>
      <c r="X638" s="2">
        <v>0</v>
      </c>
      <c r="Y638" s="2">
        <v>0</v>
      </c>
      <c r="Z638" s="2">
        <v>0</v>
      </c>
      <c r="AA638" s="3" t="s">
        <v>279</v>
      </c>
      <c r="AB638" s="3" t="s">
        <v>279</v>
      </c>
      <c r="AC638" s="3" t="s">
        <v>5252</v>
      </c>
      <c r="AD638" s="3" t="s">
        <v>1333</v>
      </c>
      <c r="AE638" s="3" t="s">
        <v>24</v>
      </c>
      <c r="AF638" s="3" t="s">
        <v>166</v>
      </c>
      <c r="AG638" s="3" t="s">
        <v>24</v>
      </c>
      <c r="AH638" s="3" t="s">
        <v>166</v>
      </c>
      <c r="AI638" s="3" t="s">
        <v>5082</v>
      </c>
      <c r="AJ638" s="3" t="s">
        <v>4983</v>
      </c>
      <c r="AK638" s="3" t="s">
        <v>4984</v>
      </c>
      <c r="AL638" s="3" t="s">
        <v>1566</v>
      </c>
      <c r="AM638" s="3" t="s">
        <v>4985</v>
      </c>
      <c r="AN638" s="3" t="s">
        <v>4894</v>
      </c>
      <c r="AO638" s="3" t="s">
        <v>4967</v>
      </c>
      <c r="AP638" s="3" t="s">
        <v>279</v>
      </c>
      <c r="AQ638" s="4"/>
      <c r="AR638" s="4"/>
      <c r="AS638" s="3" t="s">
        <v>599</v>
      </c>
      <c r="AT638" s="4"/>
      <c r="AU638" s="3" t="s">
        <v>166</v>
      </c>
      <c r="AV638" s="2">
        <v>0</v>
      </c>
      <c r="AW638" s="4"/>
      <c r="AX638" s="4"/>
      <c r="AY638" s="2">
        <v>0</v>
      </c>
      <c r="AZ638" s="2">
        <v>0</v>
      </c>
      <c r="BA638" s="8">
        <v>3.6</v>
      </c>
      <c r="BB638" s="3" t="s">
        <v>2618</v>
      </c>
      <c r="BC638" s="8">
        <v>2.3</v>
      </c>
    </row>
    <row r="639" ht="15" spans="1:55">
      <c r="A639" s="2">
        <v>638</v>
      </c>
      <c r="B639" s="3" t="s">
        <v>4885</v>
      </c>
      <c r="C639" s="3" t="s">
        <v>4886</v>
      </c>
      <c r="D639" s="3" t="s">
        <v>4960</v>
      </c>
      <c r="E639" s="3" t="s">
        <v>5691</v>
      </c>
      <c r="F639" s="3" t="s">
        <v>6331</v>
      </c>
      <c r="G639" s="3" t="s">
        <v>6332</v>
      </c>
      <c r="H639" s="4"/>
      <c r="I639" s="3" t="s">
        <v>6333</v>
      </c>
      <c r="J639" s="3" t="s">
        <v>4889</v>
      </c>
      <c r="K639" s="2">
        <v>100000</v>
      </c>
      <c r="L639" s="7">
        <v>81160.38</v>
      </c>
      <c r="M639" s="5">
        <v>45324</v>
      </c>
      <c r="N639" s="5">
        <v>47151</v>
      </c>
      <c r="O639" s="6">
        <v>6.65</v>
      </c>
      <c r="P639" s="7">
        <v>7027.01</v>
      </c>
      <c r="Q639" s="2">
        <v>0</v>
      </c>
      <c r="R639" s="2">
        <v>0</v>
      </c>
      <c r="S639" s="2">
        <v>0</v>
      </c>
      <c r="T639" s="2">
        <v>0</v>
      </c>
      <c r="U639" s="2">
        <v>0</v>
      </c>
      <c r="V639" s="2">
        <v>0</v>
      </c>
      <c r="W639" s="2">
        <v>0</v>
      </c>
      <c r="X639" s="2">
        <v>0</v>
      </c>
      <c r="Y639" s="2">
        <v>0</v>
      </c>
      <c r="Z639" s="2">
        <v>0</v>
      </c>
      <c r="AA639" s="3" t="s">
        <v>279</v>
      </c>
      <c r="AB639" s="3" t="s">
        <v>279</v>
      </c>
      <c r="AC639" s="3" t="s">
        <v>4900</v>
      </c>
      <c r="AD639" s="3" t="s">
        <v>553</v>
      </c>
      <c r="AE639" s="3" t="s">
        <v>166</v>
      </c>
      <c r="AF639" s="3" t="s">
        <v>166</v>
      </c>
      <c r="AG639" s="3" t="s">
        <v>24</v>
      </c>
      <c r="AH639" s="3" t="s">
        <v>24</v>
      </c>
      <c r="AI639" s="3" t="s">
        <v>4982</v>
      </c>
      <c r="AJ639" s="3" t="s">
        <v>4983</v>
      </c>
      <c r="AK639" s="3" t="s">
        <v>4984</v>
      </c>
      <c r="AL639" s="3" t="s">
        <v>1566</v>
      </c>
      <c r="AM639" s="3" t="s">
        <v>4985</v>
      </c>
      <c r="AN639" s="3" t="s">
        <v>4894</v>
      </c>
      <c r="AO639" s="3" t="s">
        <v>4967</v>
      </c>
      <c r="AP639" s="3" t="s">
        <v>279</v>
      </c>
      <c r="AQ639" s="4"/>
      <c r="AR639" s="4"/>
      <c r="AS639" s="3" t="s">
        <v>599</v>
      </c>
      <c r="AT639" s="4"/>
      <c r="AU639" s="3" t="s">
        <v>166</v>
      </c>
      <c r="AV639" s="2">
        <v>0</v>
      </c>
      <c r="AW639" s="4"/>
      <c r="AX639" s="4"/>
      <c r="AY639" s="2">
        <v>0</v>
      </c>
      <c r="AZ639" s="2">
        <v>0</v>
      </c>
      <c r="BA639" s="8">
        <v>3.1</v>
      </c>
      <c r="BB639" s="3" t="s">
        <v>2618</v>
      </c>
      <c r="BC639" s="8">
        <v>3.55</v>
      </c>
    </row>
    <row r="640" ht="15" spans="1:55">
      <c r="A640" s="2">
        <v>639</v>
      </c>
      <c r="B640" s="3" t="s">
        <v>4885</v>
      </c>
      <c r="C640" s="3" t="s">
        <v>4886</v>
      </c>
      <c r="D640" s="3" t="s">
        <v>4887</v>
      </c>
      <c r="E640" s="3" t="s">
        <v>4888</v>
      </c>
      <c r="F640" s="3" t="s">
        <v>6334</v>
      </c>
      <c r="G640" s="3" t="s">
        <v>6335</v>
      </c>
      <c r="H640" s="4"/>
      <c r="I640" s="3" t="s">
        <v>6336</v>
      </c>
      <c r="J640" s="3" t="s">
        <v>4889</v>
      </c>
      <c r="K640" s="2">
        <v>100000</v>
      </c>
      <c r="L640" s="7">
        <v>81160.38</v>
      </c>
      <c r="M640" s="5">
        <v>45328</v>
      </c>
      <c r="N640" s="5">
        <v>47155</v>
      </c>
      <c r="O640" s="6">
        <v>6.65</v>
      </c>
      <c r="P640" s="7">
        <v>6951.49</v>
      </c>
      <c r="Q640" s="2">
        <v>0</v>
      </c>
      <c r="R640" s="2">
        <v>0</v>
      </c>
      <c r="S640" s="2">
        <v>0</v>
      </c>
      <c r="T640" s="2">
        <v>0</v>
      </c>
      <c r="U640" s="2">
        <v>0</v>
      </c>
      <c r="V640" s="2">
        <v>0</v>
      </c>
      <c r="W640" s="2">
        <v>0</v>
      </c>
      <c r="X640" s="2">
        <v>0</v>
      </c>
      <c r="Y640" s="2">
        <v>0</v>
      </c>
      <c r="Z640" s="2">
        <v>0</v>
      </c>
      <c r="AA640" s="3" t="s">
        <v>279</v>
      </c>
      <c r="AB640" s="3" t="s">
        <v>279</v>
      </c>
      <c r="AC640" s="3" t="s">
        <v>4939</v>
      </c>
      <c r="AD640" s="3" t="s">
        <v>553</v>
      </c>
      <c r="AE640" s="3" t="s">
        <v>166</v>
      </c>
      <c r="AF640" s="3" t="s">
        <v>166</v>
      </c>
      <c r="AG640" s="3" t="s">
        <v>24</v>
      </c>
      <c r="AH640" s="3" t="s">
        <v>24</v>
      </c>
      <c r="AI640" s="3" t="s">
        <v>4982</v>
      </c>
      <c r="AJ640" s="3" t="s">
        <v>5355</v>
      </c>
      <c r="AK640" s="3" t="s">
        <v>5356</v>
      </c>
      <c r="AL640" s="3" t="s">
        <v>4939</v>
      </c>
      <c r="AM640" s="3" t="s">
        <v>272</v>
      </c>
      <c r="AN640" s="3" t="s">
        <v>4894</v>
      </c>
      <c r="AO640" s="3" t="s">
        <v>4910</v>
      </c>
      <c r="AP640" s="3" t="s">
        <v>279</v>
      </c>
      <c r="AQ640" s="4"/>
      <c r="AR640" s="4"/>
      <c r="AS640" s="3" t="s">
        <v>599</v>
      </c>
      <c r="AT640" s="4"/>
      <c r="AU640" s="3" t="s">
        <v>166</v>
      </c>
      <c r="AV640" s="2">
        <v>0</v>
      </c>
      <c r="AW640" s="2">
        <v>0</v>
      </c>
      <c r="AX640" s="4"/>
      <c r="AY640" s="2">
        <v>0</v>
      </c>
      <c r="AZ640" s="2">
        <v>0</v>
      </c>
      <c r="BA640" s="8">
        <v>3.1</v>
      </c>
      <c r="BB640" s="3" t="s">
        <v>2618</v>
      </c>
      <c r="BC640" s="8">
        <v>3.55</v>
      </c>
    </row>
    <row r="641" ht="15" spans="1:55">
      <c r="A641" s="2">
        <v>640</v>
      </c>
      <c r="B641" s="3" t="s">
        <v>4885</v>
      </c>
      <c r="C641" s="3" t="s">
        <v>4886</v>
      </c>
      <c r="D641" s="3" t="s">
        <v>4887</v>
      </c>
      <c r="E641" s="3" t="s">
        <v>4902</v>
      </c>
      <c r="F641" s="3" t="s">
        <v>1148</v>
      </c>
      <c r="G641" s="3" t="s">
        <v>1147</v>
      </c>
      <c r="H641" s="4"/>
      <c r="I641" s="3" t="s">
        <v>6337</v>
      </c>
      <c r="J641" s="3" t="s">
        <v>4889</v>
      </c>
      <c r="K641" s="2">
        <v>1800000</v>
      </c>
      <c r="L641" s="2">
        <v>0</v>
      </c>
      <c r="M641" s="5">
        <v>45329</v>
      </c>
      <c r="N641" s="5">
        <v>45695</v>
      </c>
      <c r="O641" s="2">
        <v>5</v>
      </c>
      <c r="P641" s="7">
        <v>88595.26</v>
      </c>
      <c r="Q641" s="2">
        <v>0</v>
      </c>
      <c r="R641" s="2">
        <v>0</v>
      </c>
      <c r="S641" s="2">
        <v>0</v>
      </c>
      <c r="T641" s="2">
        <v>0</v>
      </c>
      <c r="U641" s="2">
        <v>0</v>
      </c>
      <c r="V641" s="2">
        <v>0</v>
      </c>
      <c r="W641" s="2">
        <v>0</v>
      </c>
      <c r="X641" s="2">
        <v>0</v>
      </c>
      <c r="Y641" s="2">
        <v>0</v>
      </c>
      <c r="Z641" s="2">
        <v>0</v>
      </c>
      <c r="AA641" s="3" t="s">
        <v>279</v>
      </c>
      <c r="AB641" s="3" t="s">
        <v>279</v>
      </c>
      <c r="AC641" s="3" t="s">
        <v>288</v>
      </c>
      <c r="AD641" s="3" t="s">
        <v>1333</v>
      </c>
      <c r="AE641" s="3" t="s">
        <v>24</v>
      </c>
      <c r="AF641" s="3" t="s">
        <v>166</v>
      </c>
      <c r="AG641" s="3" t="s">
        <v>24</v>
      </c>
      <c r="AH641" s="3" t="s">
        <v>166</v>
      </c>
      <c r="AI641" s="3" t="s">
        <v>4906</v>
      </c>
      <c r="AJ641" s="3" t="s">
        <v>5435</v>
      </c>
      <c r="AK641" s="3" t="s">
        <v>5436</v>
      </c>
      <c r="AL641" s="3" t="s">
        <v>288</v>
      </c>
      <c r="AM641" s="3" t="s">
        <v>4909</v>
      </c>
      <c r="AN641" s="3" t="s">
        <v>4894</v>
      </c>
      <c r="AO641" s="3" t="s">
        <v>4910</v>
      </c>
      <c r="AP641" s="3" t="s">
        <v>279</v>
      </c>
      <c r="AQ641" s="4"/>
      <c r="AR641" s="4"/>
      <c r="AS641" s="3" t="s">
        <v>1050</v>
      </c>
      <c r="AT641" s="4"/>
      <c r="AU641" s="3" t="s">
        <v>166</v>
      </c>
      <c r="AV641" s="2">
        <v>0</v>
      </c>
      <c r="AW641" s="4"/>
      <c r="AX641" s="4"/>
      <c r="AY641" s="2">
        <v>0</v>
      </c>
      <c r="AZ641" s="2">
        <v>0</v>
      </c>
      <c r="BA641" s="8">
        <v>3.45</v>
      </c>
      <c r="BB641" s="3" t="s">
        <v>268</v>
      </c>
      <c r="BC641" s="8">
        <v>1.55</v>
      </c>
    </row>
    <row r="642" ht="15" spans="1:55">
      <c r="A642" s="2">
        <v>641</v>
      </c>
      <c r="B642" s="3" t="s">
        <v>4885</v>
      </c>
      <c r="C642" s="3" t="s">
        <v>4886</v>
      </c>
      <c r="D642" s="3" t="s">
        <v>4887</v>
      </c>
      <c r="E642" s="3" t="s">
        <v>4888</v>
      </c>
      <c r="F642" s="3" t="s">
        <v>58</v>
      </c>
      <c r="G642" s="3" t="s">
        <v>1564</v>
      </c>
      <c r="H642" s="4"/>
      <c r="I642" s="3" t="s">
        <v>59</v>
      </c>
      <c r="J642" s="3" t="s">
        <v>4889</v>
      </c>
      <c r="K642" s="2">
        <v>400000</v>
      </c>
      <c r="L642" s="2">
        <v>335000</v>
      </c>
      <c r="M642" s="5">
        <v>45329</v>
      </c>
      <c r="N642" s="5">
        <v>46425</v>
      </c>
      <c r="O642" s="6">
        <v>3.6</v>
      </c>
      <c r="P642" s="7">
        <v>15900.84</v>
      </c>
      <c r="Q642" s="2">
        <v>0</v>
      </c>
      <c r="R642" s="2">
        <v>0</v>
      </c>
      <c r="S642" s="2">
        <v>0</v>
      </c>
      <c r="T642" s="2">
        <v>0</v>
      </c>
      <c r="U642" s="2">
        <v>0</v>
      </c>
      <c r="V642" s="2">
        <v>0</v>
      </c>
      <c r="W642" s="2">
        <v>0</v>
      </c>
      <c r="X642" s="2">
        <v>0</v>
      </c>
      <c r="Y642" s="2">
        <v>0</v>
      </c>
      <c r="Z642" s="2">
        <v>0</v>
      </c>
      <c r="AA642" s="3" t="s">
        <v>279</v>
      </c>
      <c r="AB642" s="3" t="s">
        <v>279</v>
      </c>
      <c r="AC642" s="3" t="s">
        <v>288</v>
      </c>
      <c r="AD642" s="3" t="s">
        <v>270</v>
      </c>
      <c r="AE642" s="3" t="s">
        <v>166</v>
      </c>
      <c r="AF642" s="3" t="s">
        <v>166</v>
      </c>
      <c r="AG642" s="3" t="s">
        <v>24</v>
      </c>
      <c r="AH642" s="3" t="s">
        <v>166</v>
      </c>
      <c r="AI642" s="3" t="s">
        <v>4890</v>
      </c>
      <c r="AJ642" s="3" t="s">
        <v>5325</v>
      </c>
      <c r="AK642" s="3" t="s">
        <v>5326</v>
      </c>
      <c r="AL642" s="3" t="s">
        <v>4900</v>
      </c>
      <c r="AM642" s="3" t="s">
        <v>4953</v>
      </c>
      <c r="AN642" s="3" t="s">
        <v>4894</v>
      </c>
      <c r="AO642" s="3" t="s">
        <v>4895</v>
      </c>
      <c r="AP642" s="3" t="s">
        <v>279</v>
      </c>
      <c r="AQ642" s="4"/>
      <c r="AR642" s="4"/>
      <c r="AS642" s="3" t="s">
        <v>599</v>
      </c>
      <c r="AT642" s="4"/>
      <c r="AU642" s="3" t="s">
        <v>166</v>
      </c>
      <c r="AV642" s="2">
        <v>0</v>
      </c>
      <c r="AW642" s="2">
        <v>0</v>
      </c>
      <c r="AX642" s="4"/>
      <c r="AY642" s="2">
        <v>0</v>
      </c>
      <c r="AZ642" s="2">
        <v>0</v>
      </c>
      <c r="BA642" s="8">
        <v>3.1</v>
      </c>
      <c r="BB642" s="3" t="s">
        <v>2618</v>
      </c>
      <c r="BC642" s="8">
        <v>0.5</v>
      </c>
    </row>
    <row r="643" ht="15" spans="1:55">
      <c r="A643" s="2">
        <v>642</v>
      </c>
      <c r="B643" s="3" t="s">
        <v>4885</v>
      </c>
      <c r="C643" s="3" t="s">
        <v>4886</v>
      </c>
      <c r="D643" s="3" t="s">
        <v>4887</v>
      </c>
      <c r="E643" s="3" t="s">
        <v>4888</v>
      </c>
      <c r="F643" s="3" t="s">
        <v>63</v>
      </c>
      <c r="G643" s="3" t="s">
        <v>2924</v>
      </c>
      <c r="H643" s="4"/>
      <c r="I643" s="3" t="s">
        <v>64</v>
      </c>
      <c r="J643" s="3" t="s">
        <v>4889</v>
      </c>
      <c r="K643" s="2">
        <v>300000</v>
      </c>
      <c r="L643" s="2">
        <v>222000</v>
      </c>
      <c r="M643" s="5">
        <v>45330</v>
      </c>
      <c r="N643" s="5">
        <v>46426</v>
      </c>
      <c r="O643" s="6">
        <v>3.6</v>
      </c>
      <c r="P643" s="7">
        <v>11343.21</v>
      </c>
      <c r="Q643" s="2">
        <v>0</v>
      </c>
      <c r="R643" s="2">
        <v>0</v>
      </c>
      <c r="S643" s="2">
        <v>0</v>
      </c>
      <c r="T643" s="2">
        <v>0</v>
      </c>
      <c r="U643" s="2">
        <v>0</v>
      </c>
      <c r="V643" s="2">
        <v>0</v>
      </c>
      <c r="W643" s="2">
        <v>0</v>
      </c>
      <c r="X643" s="2">
        <v>0</v>
      </c>
      <c r="Y643" s="2">
        <v>0</v>
      </c>
      <c r="Z643" s="2">
        <v>0</v>
      </c>
      <c r="AA643" s="3" t="s">
        <v>279</v>
      </c>
      <c r="AB643" s="3" t="s">
        <v>279</v>
      </c>
      <c r="AC643" s="3" t="s">
        <v>4900</v>
      </c>
      <c r="AD643" s="3" t="s">
        <v>270</v>
      </c>
      <c r="AE643" s="3" t="s">
        <v>166</v>
      </c>
      <c r="AF643" s="3" t="s">
        <v>166</v>
      </c>
      <c r="AG643" s="3" t="s">
        <v>24</v>
      </c>
      <c r="AH643" s="3" t="s">
        <v>166</v>
      </c>
      <c r="AI643" s="3" t="s">
        <v>4890</v>
      </c>
      <c r="AJ643" s="3" t="s">
        <v>4951</v>
      </c>
      <c r="AK643" s="3" t="s">
        <v>4952</v>
      </c>
      <c r="AL643" s="3" t="s">
        <v>4900</v>
      </c>
      <c r="AM643" s="3" t="s">
        <v>4953</v>
      </c>
      <c r="AN643" s="3" t="s">
        <v>4894</v>
      </c>
      <c r="AO643" s="3" t="s">
        <v>4895</v>
      </c>
      <c r="AP643" s="3" t="s">
        <v>279</v>
      </c>
      <c r="AQ643" s="4"/>
      <c r="AR643" s="4"/>
      <c r="AS643" s="3" t="s">
        <v>599</v>
      </c>
      <c r="AT643" s="4"/>
      <c r="AU643" s="3" t="s">
        <v>166</v>
      </c>
      <c r="AV643" s="2">
        <v>0</v>
      </c>
      <c r="AW643" s="4"/>
      <c r="AX643" s="4"/>
      <c r="AY643" s="2">
        <v>0</v>
      </c>
      <c r="AZ643" s="2">
        <v>0</v>
      </c>
      <c r="BA643" s="8">
        <v>3.1</v>
      </c>
      <c r="BB643" s="3" t="s">
        <v>2618</v>
      </c>
      <c r="BC643" s="8">
        <v>0.5</v>
      </c>
    </row>
    <row r="644" ht="15" spans="1:55">
      <c r="A644" s="2">
        <v>643</v>
      </c>
      <c r="B644" s="3" t="s">
        <v>4885</v>
      </c>
      <c r="C644" s="3" t="s">
        <v>4886</v>
      </c>
      <c r="D644" s="3" t="s">
        <v>4887</v>
      </c>
      <c r="E644" s="3" t="s">
        <v>4888</v>
      </c>
      <c r="F644" s="3" t="s">
        <v>60</v>
      </c>
      <c r="G644" s="3" t="s">
        <v>4581</v>
      </c>
      <c r="H644" s="4"/>
      <c r="I644" s="3" t="s">
        <v>61</v>
      </c>
      <c r="J644" s="3" t="s">
        <v>4889</v>
      </c>
      <c r="K644" s="2">
        <v>150000</v>
      </c>
      <c r="L644" s="2">
        <v>126000</v>
      </c>
      <c r="M644" s="5">
        <v>45330</v>
      </c>
      <c r="N644" s="5">
        <v>46426</v>
      </c>
      <c r="O644" s="6">
        <v>3.6</v>
      </c>
      <c r="P644" s="7">
        <v>5875.16</v>
      </c>
      <c r="Q644" s="2">
        <v>2000</v>
      </c>
      <c r="R644" s="7">
        <v>1152.6</v>
      </c>
      <c r="S644" s="7">
        <v>0.6</v>
      </c>
      <c r="T644" s="7">
        <v>0.35</v>
      </c>
      <c r="U644" s="7">
        <v>3153.55</v>
      </c>
      <c r="V644" s="2">
        <v>1</v>
      </c>
      <c r="W644" s="2">
        <v>1</v>
      </c>
      <c r="X644" s="2">
        <v>1</v>
      </c>
      <c r="Y644" s="2">
        <v>0</v>
      </c>
      <c r="Z644" s="2">
        <v>1</v>
      </c>
      <c r="AA644" s="3" t="s">
        <v>279</v>
      </c>
      <c r="AB644" s="3" t="s">
        <v>279</v>
      </c>
      <c r="AC644" s="3" t="s">
        <v>5072</v>
      </c>
      <c r="AD644" s="3" t="s">
        <v>270</v>
      </c>
      <c r="AE644" s="3" t="s">
        <v>166</v>
      </c>
      <c r="AF644" s="3" t="s">
        <v>166</v>
      </c>
      <c r="AG644" s="3" t="s">
        <v>24</v>
      </c>
      <c r="AH644" s="3" t="s">
        <v>166</v>
      </c>
      <c r="AI644" s="3" t="s">
        <v>4890</v>
      </c>
      <c r="AJ644" s="3" t="s">
        <v>5065</v>
      </c>
      <c r="AK644" s="3" t="s">
        <v>5066</v>
      </c>
      <c r="AL644" s="3" t="s">
        <v>288</v>
      </c>
      <c r="AM644" s="3" t="s">
        <v>4928</v>
      </c>
      <c r="AN644" s="3" t="s">
        <v>4894</v>
      </c>
      <c r="AO644" s="3" t="s">
        <v>4895</v>
      </c>
      <c r="AP644" s="3" t="s">
        <v>279</v>
      </c>
      <c r="AQ644" s="4"/>
      <c r="AR644" s="4"/>
      <c r="AS644" s="3" t="s">
        <v>1050</v>
      </c>
      <c r="AT644" s="4"/>
      <c r="AU644" s="3" t="s">
        <v>166</v>
      </c>
      <c r="AV644" s="2">
        <v>0</v>
      </c>
      <c r="AW644" s="2">
        <v>0</v>
      </c>
      <c r="AX644" s="4"/>
      <c r="AY644" s="2">
        <v>1</v>
      </c>
      <c r="AZ644" s="2">
        <v>126000</v>
      </c>
      <c r="BA644" s="8">
        <v>3.1</v>
      </c>
      <c r="BB644" s="3" t="s">
        <v>2618</v>
      </c>
      <c r="BC644" s="8">
        <v>0.5</v>
      </c>
    </row>
    <row r="645" ht="15" spans="1:55">
      <c r="A645" s="2">
        <v>644</v>
      </c>
      <c r="B645" s="3" t="s">
        <v>4885</v>
      </c>
      <c r="C645" s="3" t="s">
        <v>4886</v>
      </c>
      <c r="D645" s="3" t="s">
        <v>4887</v>
      </c>
      <c r="E645" s="3" t="s">
        <v>4935</v>
      </c>
      <c r="F645" s="3" t="s">
        <v>65</v>
      </c>
      <c r="G645" s="3" t="s">
        <v>4595</v>
      </c>
      <c r="H645" s="4"/>
      <c r="I645" s="3" t="s">
        <v>66</v>
      </c>
      <c r="J645" s="3" t="s">
        <v>4889</v>
      </c>
      <c r="K645" s="2">
        <v>300000</v>
      </c>
      <c r="L645" s="2">
        <v>276000</v>
      </c>
      <c r="M645" s="5">
        <v>45352</v>
      </c>
      <c r="N645" s="5">
        <v>46447</v>
      </c>
      <c r="O645" s="6">
        <v>3.6</v>
      </c>
      <c r="P645" s="7">
        <v>11601.83</v>
      </c>
      <c r="Q645" s="2">
        <v>0</v>
      </c>
      <c r="R645" s="2">
        <v>0</v>
      </c>
      <c r="S645" s="2">
        <v>0</v>
      </c>
      <c r="T645" s="2">
        <v>0</v>
      </c>
      <c r="U645" s="2">
        <v>0</v>
      </c>
      <c r="V645" s="2">
        <v>0</v>
      </c>
      <c r="W645" s="2">
        <v>0</v>
      </c>
      <c r="X645" s="2">
        <v>0</v>
      </c>
      <c r="Y645" s="2">
        <v>0</v>
      </c>
      <c r="Z645" s="2">
        <v>0</v>
      </c>
      <c r="AA645" s="3" t="s">
        <v>279</v>
      </c>
      <c r="AB645" s="3" t="s">
        <v>279</v>
      </c>
      <c r="AC645" s="3" t="s">
        <v>4965</v>
      </c>
      <c r="AD645" s="3" t="s">
        <v>1333</v>
      </c>
      <c r="AE645" s="3" t="s">
        <v>24</v>
      </c>
      <c r="AF645" s="3" t="s">
        <v>166</v>
      </c>
      <c r="AG645" s="3" t="s">
        <v>24</v>
      </c>
      <c r="AH645" s="3" t="s">
        <v>166</v>
      </c>
      <c r="AI645" s="3" t="s">
        <v>4890</v>
      </c>
      <c r="AJ645" s="3" t="s">
        <v>6338</v>
      </c>
      <c r="AK645" s="3" t="s">
        <v>6339</v>
      </c>
      <c r="AL645" s="3" t="s">
        <v>4965</v>
      </c>
      <c r="AM645" s="3" t="s">
        <v>5389</v>
      </c>
      <c r="AN645" s="3" t="s">
        <v>4894</v>
      </c>
      <c r="AO645" s="3" t="s">
        <v>4910</v>
      </c>
      <c r="AP645" s="3" t="s">
        <v>279</v>
      </c>
      <c r="AQ645" s="4"/>
      <c r="AR645" s="4"/>
      <c r="AS645" s="3" t="s">
        <v>1050</v>
      </c>
      <c r="AT645" s="4"/>
      <c r="AU645" s="3" t="s">
        <v>166</v>
      </c>
      <c r="AV645" s="2">
        <v>0</v>
      </c>
      <c r="AW645" s="2">
        <v>0</v>
      </c>
      <c r="AX645" s="4"/>
      <c r="AY645" s="2">
        <v>0</v>
      </c>
      <c r="AZ645" s="2">
        <v>0</v>
      </c>
      <c r="BA645" s="8">
        <v>3.1</v>
      </c>
      <c r="BB645" s="3" t="s">
        <v>2618</v>
      </c>
      <c r="BC645" s="8">
        <v>0.5</v>
      </c>
    </row>
    <row r="646" ht="15" spans="1:55">
      <c r="A646" s="2">
        <v>645</v>
      </c>
      <c r="B646" s="3" t="s">
        <v>4885</v>
      </c>
      <c r="C646" s="3" t="s">
        <v>4886</v>
      </c>
      <c r="D646" s="3" t="s">
        <v>4887</v>
      </c>
      <c r="E646" s="3" t="s">
        <v>4935</v>
      </c>
      <c r="F646" s="3" t="s">
        <v>67</v>
      </c>
      <c r="G646" s="3" t="s">
        <v>4613</v>
      </c>
      <c r="H646" s="4"/>
      <c r="I646" s="3" t="s">
        <v>68</v>
      </c>
      <c r="J646" s="3" t="s">
        <v>4889</v>
      </c>
      <c r="K646" s="2">
        <v>200000</v>
      </c>
      <c r="L646" s="2">
        <v>176000</v>
      </c>
      <c r="M646" s="5">
        <v>45352</v>
      </c>
      <c r="N646" s="5">
        <v>46447</v>
      </c>
      <c r="O646" s="6">
        <v>3.6</v>
      </c>
      <c r="P646" s="7">
        <v>7659.18</v>
      </c>
      <c r="Q646" s="2">
        <v>0</v>
      </c>
      <c r="R646" s="2">
        <v>0</v>
      </c>
      <c r="S646" s="2">
        <v>0</v>
      </c>
      <c r="T646" s="2">
        <v>0</v>
      </c>
      <c r="U646" s="2">
        <v>0</v>
      </c>
      <c r="V646" s="2">
        <v>0</v>
      </c>
      <c r="W646" s="2">
        <v>0</v>
      </c>
      <c r="X646" s="2">
        <v>0</v>
      </c>
      <c r="Y646" s="2">
        <v>0</v>
      </c>
      <c r="Z646" s="2">
        <v>0</v>
      </c>
      <c r="AA646" s="3" t="s">
        <v>279</v>
      </c>
      <c r="AB646" s="3" t="s">
        <v>279</v>
      </c>
      <c r="AC646" s="3" t="s">
        <v>4965</v>
      </c>
      <c r="AD646" s="3" t="s">
        <v>1333</v>
      </c>
      <c r="AE646" s="3" t="s">
        <v>24</v>
      </c>
      <c r="AF646" s="3" t="s">
        <v>166</v>
      </c>
      <c r="AG646" s="3" t="s">
        <v>24</v>
      </c>
      <c r="AH646" s="3" t="s">
        <v>166</v>
      </c>
      <c r="AI646" s="3" t="s">
        <v>4890</v>
      </c>
      <c r="AJ646" s="3" t="s">
        <v>6338</v>
      </c>
      <c r="AK646" s="3" t="s">
        <v>6339</v>
      </c>
      <c r="AL646" s="3" t="s">
        <v>4965</v>
      </c>
      <c r="AM646" s="3" t="s">
        <v>5389</v>
      </c>
      <c r="AN646" s="3" t="s">
        <v>4894</v>
      </c>
      <c r="AO646" s="3" t="s">
        <v>4910</v>
      </c>
      <c r="AP646" s="3" t="s">
        <v>279</v>
      </c>
      <c r="AQ646" s="4"/>
      <c r="AR646" s="4"/>
      <c r="AS646" s="3" t="s">
        <v>1050</v>
      </c>
      <c r="AT646" s="4"/>
      <c r="AU646" s="3" t="s">
        <v>166</v>
      </c>
      <c r="AV646" s="2">
        <v>0</v>
      </c>
      <c r="AW646" s="2">
        <v>0</v>
      </c>
      <c r="AX646" s="4"/>
      <c r="AY646" s="2">
        <v>0</v>
      </c>
      <c r="AZ646" s="2">
        <v>0</v>
      </c>
      <c r="BA646" s="8">
        <v>3.1</v>
      </c>
      <c r="BB646" s="3" t="s">
        <v>2618</v>
      </c>
      <c r="BC646" s="8">
        <v>0.5</v>
      </c>
    </row>
    <row r="647" ht="15" spans="1:55">
      <c r="A647" s="2">
        <v>646</v>
      </c>
      <c r="B647" s="3" t="s">
        <v>4885</v>
      </c>
      <c r="C647" s="3" t="s">
        <v>4886</v>
      </c>
      <c r="D647" s="3" t="s">
        <v>4887</v>
      </c>
      <c r="E647" s="3" t="s">
        <v>4935</v>
      </c>
      <c r="F647" s="3" t="s">
        <v>69</v>
      </c>
      <c r="G647" s="3" t="s">
        <v>4621</v>
      </c>
      <c r="H647" s="4"/>
      <c r="I647" s="3" t="s">
        <v>70</v>
      </c>
      <c r="J647" s="3" t="s">
        <v>4889</v>
      </c>
      <c r="K647" s="2">
        <v>300000</v>
      </c>
      <c r="L647" s="2">
        <v>276000</v>
      </c>
      <c r="M647" s="5">
        <v>45352</v>
      </c>
      <c r="N647" s="5">
        <v>46447</v>
      </c>
      <c r="O647" s="6">
        <v>3.6</v>
      </c>
      <c r="P647" s="7">
        <v>11693.63</v>
      </c>
      <c r="Q647" s="2">
        <v>0</v>
      </c>
      <c r="R647" s="2">
        <v>0</v>
      </c>
      <c r="S647" s="2">
        <v>0</v>
      </c>
      <c r="T647" s="2">
        <v>0</v>
      </c>
      <c r="U647" s="2">
        <v>0</v>
      </c>
      <c r="V647" s="2">
        <v>0</v>
      </c>
      <c r="W647" s="2">
        <v>0</v>
      </c>
      <c r="X647" s="2">
        <v>0</v>
      </c>
      <c r="Y647" s="2">
        <v>0</v>
      </c>
      <c r="Z647" s="2">
        <v>0</v>
      </c>
      <c r="AA647" s="3" t="s">
        <v>279</v>
      </c>
      <c r="AB647" s="3" t="s">
        <v>279</v>
      </c>
      <c r="AC647" s="3" t="s">
        <v>4965</v>
      </c>
      <c r="AD647" s="3" t="s">
        <v>1333</v>
      </c>
      <c r="AE647" s="3" t="s">
        <v>24</v>
      </c>
      <c r="AF647" s="3" t="s">
        <v>166</v>
      </c>
      <c r="AG647" s="3" t="s">
        <v>24</v>
      </c>
      <c r="AH647" s="3" t="s">
        <v>166</v>
      </c>
      <c r="AI647" s="3" t="s">
        <v>4890</v>
      </c>
      <c r="AJ647" s="3" t="s">
        <v>6338</v>
      </c>
      <c r="AK647" s="3" t="s">
        <v>6339</v>
      </c>
      <c r="AL647" s="3" t="s">
        <v>4965</v>
      </c>
      <c r="AM647" s="3" t="s">
        <v>5389</v>
      </c>
      <c r="AN647" s="3" t="s">
        <v>4894</v>
      </c>
      <c r="AO647" s="3" t="s">
        <v>4910</v>
      </c>
      <c r="AP647" s="3" t="s">
        <v>279</v>
      </c>
      <c r="AQ647" s="4"/>
      <c r="AR647" s="4"/>
      <c r="AS647" s="3" t="s">
        <v>1050</v>
      </c>
      <c r="AT647" s="4"/>
      <c r="AU647" s="3" t="s">
        <v>166</v>
      </c>
      <c r="AV647" s="2">
        <v>0</v>
      </c>
      <c r="AW647" s="2">
        <v>0</v>
      </c>
      <c r="AX647" s="4"/>
      <c r="AY647" s="2">
        <v>0</v>
      </c>
      <c r="AZ647" s="2">
        <v>0</v>
      </c>
      <c r="BA647" s="8">
        <v>3.1</v>
      </c>
      <c r="BB647" s="3" t="s">
        <v>2618</v>
      </c>
      <c r="BC647" s="8">
        <v>0.5</v>
      </c>
    </row>
    <row r="648" ht="15" spans="1:55">
      <c r="A648" s="2">
        <v>647</v>
      </c>
      <c r="B648" s="3" t="s">
        <v>4885</v>
      </c>
      <c r="C648" s="3" t="s">
        <v>4886</v>
      </c>
      <c r="D648" s="3" t="s">
        <v>4887</v>
      </c>
      <c r="E648" s="3" t="s">
        <v>4888</v>
      </c>
      <c r="F648" s="3" t="s">
        <v>71</v>
      </c>
      <c r="G648" s="3" t="s">
        <v>4628</v>
      </c>
      <c r="H648" s="4"/>
      <c r="I648" s="3" t="s">
        <v>72</v>
      </c>
      <c r="J648" s="3" t="s">
        <v>4889</v>
      </c>
      <c r="K648" s="2">
        <v>300000</v>
      </c>
      <c r="L648" s="2">
        <v>216000</v>
      </c>
      <c r="M648" s="5">
        <v>45359</v>
      </c>
      <c r="N648" s="5">
        <v>46454</v>
      </c>
      <c r="O648" s="6">
        <v>3.6</v>
      </c>
      <c r="P648" s="7">
        <v>10365.46</v>
      </c>
      <c r="Q648" s="2">
        <v>0</v>
      </c>
      <c r="R648" s="2">
        <v>0</v>
      </c>
      <c r="S648" s="2">
        <v>0</v>
      </c>
      <c r="T648" s="2">
        <v>0</v>
      </c>
      <c r="U648" s="2">
        <v>0</v>
      </c>
      <c r="V648" s="2">
        <v>0</v>
      </c>
      <c r="W648" s="2">
        <v>0</v>
      </c>
      <c r="X648" s="2">
        <v>0</v>
      </c>
      <c r="Y648" s="2">
        <v>0</v>
      </c>
      <c r="Z648" s="2">
        <v>0</v>
      </c>
      <c r="AA648" s="3" t="s">
        <v>279</v>
      </c>
      <c r="AB648" s="3" t="s">
        <v>279</v>
      </c>
      <c r="AC648" s="3" t="s">
        <v>288</v>
      </c>
      <c r="AD648" s="3" t="s">
        <v>270</v>
      </c>
      <c r="AE648" s="3" t="s">
        <v>166</v>
      </c>
      <c r="AF648" s="3" t="s">
        <v>166</v>
      </c>
      <c r="AG648" s="3" t="s">
        <v>24</v>
      </c>
      <c r="AH648" s="3" t="s">
        <v>166</v>
      </c>
      <c r="AI648" s="3" t="s">
        <v>4890</v>
      </c>
      <c r="AJ648" s="3" t="s">
        <v>5642</v>
      </c>
      <c r="AK648" s="3" t="s">
        <v>5643</v>
      </c>
      <c r="AL648" s="3" t="s">
        <v>288</v>
      </c>
      <c r="AM648" s="3" t="s">
        <v>4928</v>
      </c>
      <c r="AN648" s="3" t="s">
        <v>4894</v>
      </c>
      <c r="AO648" s="3" t="s">
        <v>4895</v>
      </c>
      <c r="AP648" s="3" t="s">
        <v>279</v>
      </c>
      <c r="AQ648" s="4"/>
      <c r="AR648" s="4"/>
      <c r="AS648" s="3" t="s">
        <v>1050</v>
      </c>
      <c r="AT648" s="4"/>
      <c r="AU648" s="3" t="s">
        <v>166</v>
      </c>
      <c r="AV648" s="2">
        <v>0</v>
      </c>
      <c r="AW648" s="2">
        <v>0</v>
      </c>
      <c r="AX648" s="4"/>
      <c r="AY648" s="2">
        <v>0</v>
      </c>
      <c r="AZ648" s="2">
        <v>0</v>
      </c>
      <c r="BA648" s="8">
        <v>3.1</v>
      </c>
      <c r="BB648" s="3" t="s">
        <v>2618</v>
      </c>
      <c r="BC648" s="8">
        <v>0.5</v>
      </c>
    </row>
    <row r="649" ht="15" spans="1:55">
      <c r="A649" s="2">
        <v>648</v>
      </c>
      <c r="B649" s="3" t="s">
        <v>4885</v>
      </c>
      <c r="C649" s="3" t="s">
        <v>4886</v>
      </c>
      <c r="D649" s="3" t="s">
        <v>4887</v>
      </c>
      <c r="E649" s="3" t="s">
        <v>4935</v>
      </c>
      <c r="F649" s="3" t="s">
        <v>73</v>
      </c>
      <c r="G649" s="3" t="s">
        <v>2730</v>
      </c>
      <c r="H649" s="4"/>
      <c r="I649" s="3" t="s">
        <v>74</v>
      </c>
      <c r="J649" s="3" t="s">
        <v>4889</v>
      </c>
      <c r="K649" s="2">
        <v>300000</v>
      </c>
      <c r="L649" s="2">
        <v>288000</v>
      </c>
      <c r="M649" s="5">
        <v>45362</v>
      </c>
      <c r="N649" s="5">
        <v>46457</v>
      </c>
      <c r="O649" s="6">
        <v>3.6</v>
      </c>
      <c r="P649" s="7">
        <v>11582.02</v>
      </c>
      <c r="Q649" s="2">
        <v>0</v>
      </c>
      <c r="R649" s="2">
        <v>0</v>
      </c>
      <c r="S649" s="2">
        <v>0</v>
      </c>
      <c r="T649" s="2">
        <v>0</v>
      </c>
      <c r="U649" s="2">
        <v>0</v>
      </c>
      <c r="V649" s="2">
        <v>0</v>
      </c>
      <c r="W649" s="2">
        <v>0</v>
      </c>
      <c r="X649" s="2">
        <v>0</v>
      </c>
      <c r="Y649" s="2">
        <v>0</v>
      </c>
      <c r="Z649" s="2">
        <v>0</v>
      </c>
      <c r="AA649" s="3" t="s">
        <v>279</v>
      </c>
      <c r="AB649" s="3" t="s">
        <v>279</v>
      </c>
      <c r="AC649" s="3" t="s">
        <v>288</v>
      </c>
      <c r="AD649" s="3" t="s">
        <v>1333</v>
      </c>
      <c r="AE649" s="3" t="s">
        <v>24</v>
      </c>
      <c r="AF649" s="3" t="s">
        <v>166</v>
      </c>
      <c r="AG649" s="3" t="s">
        <v>166</v>
      </c>
      <c r="AH649" s="3" t="s">
        <v>166</v>
      </c>
      <c r="AI649" s="3" t="s">
        <v>4890</v>
      </c>
      <c r="AJ649" s="3" t="s">
        <v>6179</v>
      </c>
      <c r="AK649" s="3" t="s">
        <v>6180</v>
      </c>
      <c r="AL649" s="3" t="s">
        <v>288</v>
      </c>
      <c r="AM649" s="3" t="s">
        <v>4928</v>
      </c>
      <c r="AN649" s="3" t="s">
        <v>4894</v>
      </c>
      <c r="AO649" s="3" t="s">
        <v>4910</v>
      </c>
      <c r="AP649" s="3" t="s">
        <v>279</v>
      </c>
      <c r="AQ649" s="4"/>
      <c r="AR649" s="4"/>
      <c r="AS649" s="3" t="s">
        <v>1050</v>
      </c>
      <c r="AT649" s="4"/>
      <c r="AU649" s="3" t="s">
        <v>166</v>
      </c>
      <c r="AV649" s="2">
        <v>0</v>
      </c>
      <c r="AW649" s="4"/>
      <c r="AX649" s="4"/>
      <c r="AY649" s="2">
        <v>0</v>
      </c>
      <c r="AZ649" s="2">
        <v>0</v>
      </c>
      <c r="BA649" s="8">
        <v>3.1</v>
      </c>
      <c r="BB649" s="3" t="s">
        <v>2618</v>
      </c>
      <c r="BC649" s="8">
        <v>0.5</v>
      </c>
    </row>
    <row r="650" ht="15" spans="1:55">
      <c r="A650" s="2">
        <v>649</v>
      </c>
      <c r="B650" s="3" t="s">
        <v>4885</v>
      </c>
      <c r="C650" s="3" t="s">
        <v>4886</v>
      </c>
      <c r="D650" s="3" t="s">
        <v>4887</v>
      </c>
      <c r="E650" s="3" t="s">
        <v>4888</v>
      </c>
      <c r="F650" s="3" t="s">
        <v>6340</v>
      </c>
      <c r="G650" s="3" t="s">
        <v>6341</v>
      </c>
      <c r="H650" s="4"/>
      <c r="I650" s="3" t="s">
        <v>6342</v>
      </c>
      <c r="J650" s="3" t="s">
        <v>4889</v>
      </c>
      <c r="K650" s="2">
        <v>200000</v>
      </c>
      <c r="L650" s="7">
        <v>174120.98</v>
      </c>
      <c r="M650" s="5">
        <v>45359</v>
      </c>
      <c r="N650" s="5">
        <v>47185</v>
      </c>
      <c r="O650" s="6">
        <v>6.45</v>
      </c>
      <c r="P650" s="7">
        <v>12558.12</v>
      </c>
      <c r="Q650" s="7">
        <v>8978.03</v>
      </c>
      <c r="R650" s="7">
        <v>2686.67</v>
      </c>
      <c r="S650" s="7">
        <v>86.61</v>
      </c>
      <c r="T650" s="7">
        <v>26.28</v>
      </c>
      <c r="U650" s="7">
        <v>11777.59</v>
      </c>
      <c r="V650" s="2">
        <v>3</v>
      </c>
      <c r="W650" s="2">
        <v>65</v>
      </c>
      <c r="X650" s="2">
        <v>65</v>
      </c>
      <c r="Y650" s="2">
        <v>0</v>
      </c>
      <c r="Z650" s="2">
        <v>65</v>
      </c>
      <c r="AA650" s="3" t="s">
        <v>279</v>
      </c>
      <c r="AB650" s="3" t="s">
        <v>1646</v>
      </c>
      <c r="AC650" s="3" t="s">
        <v>4939</v>
      </c>
      <c r="AD650" s="3" t="s">
        <v>270</v>
      </c>
      <c r="AE650" s="3" t="s">
        <v>166</v>
      </c>
      <c r="AF650" s="3" t="s">
        <v>166</v>
      </c>
      <c r="AG650" s="3" t="s">
        <v>24</v>
      </c>
      <c r="AH650" s="3" t="s">
        <v>166</v>
      </c>
      <c r="AI650" s="3" t="s">
        <v>4982</v>
      </c>
      <c r="AJ650" s="3" t="s">
        <v>6343</v>
      </c>
      <c r="AK650" s="3" t="s">
        <v>6344</v>
      </c>
      <c r="AL650" s="3" t="s">
        <v>4950</v>
      </c>
      <c r="AM650" s="3" t="s">
        <v>5157</v>
      </c>
      <c r="AN650" s="3" t="s">
        <v>4894</v>
      </c>
      <c r="AO650" s="3" t="s">
        <v>4910</v>
      </c>
      <c r="AP650" s="3" t="s">
        <v>279</v>
      </c>
      <c r="AQ650" s="4"/>
      <c r="AR650" s="4"/>
      <c r="AS650" s="3" t="s">
        <v>1050</v>
      </c>
      <c r="AT650" s="4"/>
      <c r="AU650" s="3" t="s">
        <v>166</v>
      </c>
      <c r="AV650" s="2">
        <v>0</v>
      </c>
      <c r="AW650" s="2">
        <v>0</v>
      </c>
      <c r="AX650" s="4"/>
      <c r="AY650" s="2">
        <v>65</v>
      </c>
      <c r="AZ650" s="7">
        <v>174120.98</v>
      </c>
      <c r="BA650" s="8">
        <v>3.1</v>
      </c>
      <c r="BB650" s="3" t="s">
        <v>2618</v>
      </c>
      <c r="BC650" s="8">
        <v>3.35</v>
      </c>
    </row>
    <row r="651" ht="15" spans="1:55">
      <c r="A651" s="2">
        <v>650</v>
      </c>
      <c r="B651" s="3" t="s">
        <v>4885</v>
      </c>
      <c r="C651" s="3" t="s">
        <v>4886</v>
      </c>
      <c r="D651" s="3" t="s">
        <v>4887</v>
      </c>
      <c r="E651" s="3" t="s">
        <v>4902</v>
      </c>
      <c r="F651" s="3" t="s">
        <v>1625</v>
      </c>
      <c r="G651" s="3" t="s">
        <v>1624</v>
      </c>
      <c r="H651" s="4"/>
      <c r="I651" s="3" t="s">
        <v>6345</v>
      </c>
      <c r="J651" s="3" t="s">
        <v>4889</v>
      </c>
      <c r="K651" s="2">
        <v>250000</v>
      </c>
      <c r="L651" s="2">
        <v>0</v>
      </c>
      <c r="M651" s="5">
        <v>45359</v>
      </c>
      <c r="N651" s="5">
        <v>45604</v>
      </c>
      <c r="O651" s="2">
        <v>5</v>
      </c>
      <c r="P651" s="7">
        <v>7652.39</v>
      </c>
      <c r="Q651" s="2">
        <v>0</v>
      </c>
      <c r="R651" s="2">
        <v>0</v>
      </c>
      <c r="S651" s="2">
        <v>0</v>
      </c>
      <c r="T651" s="2">
        <v>0</v>
      </c>
      <c r="U651" s="2">
        <v>0</v>
      </c>
      <c r="V651" s="2">
        <v>0</v>
      </c>
      <c r="W651" s="2">
        <v>0</v>
      </c>
      <c r="X651" s="2">
        <v>0</v>
      </c>
      <c r="Y651" s="2">
        <v>0</v>
      </c>
      <c r="Z651" s="2">
        <v>0</v>
      </c>
      <c r="AA651" s="3" t="s">
        <v>279</v>
      </c>
      <c r="AB651" s="3" t="s">
        <v>279</v>
      </c>
      <c r="AC651" s="3" t="s">
        <v>288</v>
      </c>
      <c r="AD651" s="3" t="s">
        <v>1333</v>
      </c>
      <c r="AE651" s="3" t="s">
        <v>24</v>
      </c>
      <c r="AF651" s="3" t="s">
        <v>166</v>
      </c>
      <c r="AG651" s="3" t="s">
        <v>24</v>
      </c>
      <c r="AH651" s="3" t="s">
        <v>166</v>
      </c>
      <c r="AI651" s="3" t="s">
        <v>6346</v>
      </c>
      <c r="AJ651" s="3" t="s">
        <v>5899</v>
      </c>
      <c r="AK651" s="3" t="s">
        <v>5900</v>
      </c>
      <c r="AL651" s="3" t="s">
        <v>288</v>
      </c>
      <c r="AM651" s="3" t="s">
        <v>4928</v>
      </c>
      <c r="AN651" s="3" t="s">
        <v>4894</v>
      </c>
      <c r="AO651" s="3" t="s">
        <v>4910</v>
      </c>
      <c r="AP651" s="3" t="s">
        <v>279</v>
      </c>
      <c r="AQ651" s="4"/>
      <c r="AR651" s="4"/>
      <c r="AS651" s="3" t="s">
        <v>599</v>
      </c>
      <c r="AT651" s="4"/>
      <c r="AU651" s="3" t="s">
        <v>166</v>
      </c>
      <c r="AV651" s="2">
        <v>0</v>
      </c>
      <c r="AW651" s="4"/>
      <c r="AX651" s="4"/>
      <c r="AY651" s="2">
        <v>0</v>
      </c>
      <c r="AZ651" s="2">
        <v>0</v>
      </c>
      <c r="BA651" s="8">
        <v>3.45</v>
      </c>
      <c r="BB651" s="3" t="s">
        <v>268</v>
      </c>
      <c r="BC651" s="8">
        <v>1.55</v>
      </c>
    </row>
    <row r="652" ht="15" spans="1:55">
      <c r="A652" s="2">
        <v>651</v>
      </c>
      <c r="B652" s="3" t="s">
        <v>4885</v>
      </c>
      <c r="C652" s="3" t="s">
        <v>4886</v>
      </c>
      <c r="D652" s="3" t="s">
        <v>4887</v>
      </c>
      <c r="E652" s="3" t="s">
        <v>4888</v>
      </c>
      <c r="F652" s="3" t="s">
        <v>75</v>
      </c>
      <c r="G652" s="3" t="s">
        <v>3498</v>
      </c>
      <c r="H652" s="4"/>
      <c r="I652" s="3" t="s">
        <v>76</v>
      </c>
      <c r="J652" s="3" t="s">
        <v>4889</v>
      </c>
      <c r="K652" s="2">
        <v>300000</v>
      </c>
      <c r="L652" s="2">
        <v>264000</v>
      </c>
      <c r="M652" s="5">
        <v>45362</v>
      </c>
      <c r="N652" s="5">
        <v>46457</v>
      </c>
      <c r="O652" s="6">
        <v>3.6</v>
      </c>
      <c r="P652" s="7">
        <v>11169.65</v>
      </c>
      <c r="Q652" s="2">
        <v>0</v>
      </c>
      <c r="R652" s="2">
        <v>0</v>
      </c>
      <c r="S652" s="2">
        <v>0</v>
      </c>
      <c r="T652" s="2">
        <v>0</v>
      </c>
      <c r="U652" s="2">
        <v>0</v>
      </c>
      <c r="V652" s="2">
        <v>0</v>
      </c>
      <c r="W652" s="2">
        <v>0</v>
      </c>
      <c r="X652" s="2">
        <v>0</v>
      </c>
      <c r="Y652" s="2">
        <v>0</v>
      </c>
      <c r="Z652" s="2">
        <v>0</v>
      </c>
      <c r="AA652" s="3" t="s">
        <v>279</v>
      </c>
      <c r="AB652" s="3" t="s">
        <v>279</v>
      </c>
      <c r="AC652" s="3" t="s">
        <v>4911</v>
      </c>
      <c r="AD652" s="3" t="s">
        <v>270</v>
      </c>
      <c r="AE652" s="3" t="s">
        <v>166</v>
      </c>
      <c r="AF652" s="3" t="s">
        <v>166</v>
      </c>
      <c r="AG652" s="3" t="s">
        <v>24</v>
      </c>
      <c r="AH652" s="3" t="s">
        <v>166</v>
      </c>
      <c r="AI652" s="3" t="s">
        <v>4890</v>
      </c>
      <c r="AJ652" s="3" t="s">
        <v>4912</v>
      </c>
      <c r="AK652" s="3" t="s">
        <v>4913</v>
      </c>
      <c r="AL652" s="3" t="s">
        <v>4911</v>
      </c>
      <c r="AM652" s="3" t="s">
        <v>421</v>
      </c>
      <c r="AN652" s="3" t="s">
        <v>4894</v>
      </c>
      <c r="AO652" s="3" t="s">
        <v>4910</v>
      </c>
      <c r="AP652" s="3" t="s">
        <v>279</v>
      </c>
      <c r="AQ652" s="4"/>
      <c r="AR652" s="4"/>
      <c r="AS652" s="3" t="s">
        <v>1050</v>
      </c>
      <c r="AT652" s="4"/>
      <c r="AU652" s="3" t="s">
        <v>166</v>
      </c>
      <c r="AV652" s="2">
        <v>0</v>
      </c>
      <c r="AW652" s="4"/>
      <c r="AX652" s="4"/>
      <c r="AY652" s="2">
        <v>0</v>
      </c>
      <c r="AZ652" s="2">
        <v>0</v>
      </c>
      <c r="BA652" s="8">
        <v>3.1</v>
      </c>
      <c r="BB652" s="3" t="s">
        <v>2618</v>
      </c>
      <c r="BC652" s="8">
        <v>0.5</v>
      </c>
    </row>
    <row r="653" ht="15" spans="1:55">
      <c r="A653" s="2">
        <v>652</v>
      </c>
      <c r="B653" s="3" t="s">
        <v>4885</v>
      </c>
      <c r="C653" s="3" t="s">
        <v>4886</v>
      </c>
      <c r="D653" s="3" t="s">
        <v>4960</v>
      </c>
      <c r="E653" s="3" t="s">
        <v>4961</v>
      </c>
      <c r="F653" s="3" t="s">
        <v>6347</v>
      </c>
      <c r="G653" s="3" t="s">
        <v>6348</v>
      </c>
      <c r="H653" s="4"/>
      <c r="I653" s="3" t="s">
        <v>6349</v>
      </c>
      <c r="J653" s="3" t="s">
        <v>4889</v>
      </c>
      <c r="K653" s="2">
        <v>60000</v>
      </c>
      <c r="L653" s="2">
        <v>49372</v>
      </c>
      <c r="M653" s="5">
        <v>45372</v>
      </c>
      <c r="N653" s="5">
        <v>47198</v>
      </c>
      <c r="O653" s="6">
        <v>5.65</v>
      </c>
      <c r="P653" s="7">
        <v>3185.43</v>
      </c>
      <c r="Q653" s="2">
        <v>0</v>
      </c>
      <c r="R653" s="2">
        <v>0</v>
      </c>
      <c r="S653" s="2">
        <v>0</v>
      </c>
      <c r="T653" s="2">
        <v>0</v>
      </c>
      <c r="U653" s="2">
        <v>0</v>
      </c>
      <c r="V653" s="2">
        <v>0</v>
      </c>
      <c r="W653" s="2">
        <v>0</v>
      </c>
      <c r="X653" s="2">
        <v>0</v>
      </c>
      <c r="Y653" s="2">
        <v>0</v>
      </c>
      <c r="Z653" s="2">
        <v>0</v>
      </c>
      <c r="AA653" s="3" t="s">
        <v>279</v>
      </c>
      <c r="AB653" s="3" t="s">
        <v>279</v>
      </c>
      <c r="AC653" s="3" t="s">
        <v>288</v>
      </c>
      <c r="AD653" s="3" t="s">
        <v>1333</v>
      </c>
      <c r="AE653" s="3" t="s">
        <v>24</v>
      </c>
      <c r="AF653" s="3" t="s">
        <v>166</v>
      </c>
      <c r="AG653" s="3" t="s">
        <v>24</v>
      </c>
      <c r="AH653" s="3" t="s">
        <v>166</v>
      </c>
      <c r="AI653" s="3" t="s">
        <v>4982</v>
      </c>
      <c r="AJ653" s="3" t="s">
        <v>4983</v>
      </c>
      <c r="AK653" s="3" t="s">
        <v>4984</v>
      </c>
      <c r="AL653" s="3" t="s">
        <v>1566</v>
      </c>
      <c r="AM653" s="3" t="s">
        <v>4985</v>
      </c>
      <c r="AN653" s="3" t="s">
        <v>4894</v>
      </c>
      <c r="AO653" s="3" t="s">
        <v>4967</v>
      </c>
      <c r="AP653" s="3" t="s">
        <v>279</v>
      </c>
      <c r="AQ653" s="4"/>
      <c r="AR653" s="4"/>
      <c r="AS653" s="3" t="s">
        <v>599</v>
      </c>
      <c r="AT653" s="4"/>
      <c r="AU653" s="3" t="s">
        <v>166</v>
      </c>
      <c r="AV653" s="2">
        <v>0</v>
      </c>
      <c r="AW653" s="4"/>
      <c r="AX653" s="4"/>
      <c r="AY653" s="2">
        <v>0</v>
      </c>
      <c r="AZ653" s="2">
        <v>0</v>
      </c>
      <c r="BA653" s="8">
        <v>3.1</v>
      </c>
      <c r="BB653" s="3" t="s">
        <v>2618</v>
      </c>
      <c r="BC653" s="8">
        <v>2.55</v>
      </c>
    </row>
    <row r="654" ht="15" spans="1:55">
      <c r="A654" s="2">
        <v>653</v>
      </c>
      <c r="B654" s="3" t="s">
        <v>4885</v>
      </c>
      <c r="C654" s="3" t="s">
        <v>4886</v>
      </c>
      <c r="D654" s="3" t="s">
        <v>4960</v>
      </c>
      <c r="E654" s="3" t="s">
        <v>4961</v>
      </c>
      <c r="F654" s="3" t="s">
        <v>6350</v>
      </c>
      <c r="G654" s="3" t="s">
        <v>6351</v>
      </c>
      <c r="H654" s="4"/>
      <c r="I654" s="3" t="s">
        <v>6352</v>
      </c>
      <c r="J654" s="3" t="s">
        <v>4889</v>
      </c>
      <c r="K654" s="2">
        <v>300000</v>
      </c>
      <c r="L654" s="7">
        <v>276174.77</v>
      </c>
      <c r="M654" s="5">
        <v>45376</v>
      </c>
      <c r="N654" s="5">
        <v>49028</v>
      </c>
      <c r="O654" s="6">
        <v>4.65</v>
      </c>
      <c r="P654" s="7">
        <v>13722.37</v>
      </c>
      <c r="Q654" s="2">
        <v>0</v>
      </c>
      <c r="R654" s="2">
        <v>0</v>
      </c>
      <c r="S654" s="2">
        <v>0</v>
      </c>
      <c r="T654" s="2">
        <v>0</v>
      </c>
      <c r="U654" s="2">
        <v>0</v>
      </c>
      <c r="V654" s="2">
        <v>0</v>
      </c>
      <c r="W654" s="2">
        <v>0</v>
      </c>
      <c r="X654" s="2">
        <v>0</v>
      </c>
      <c r="Y654" s="2">
        <v>0</v>
      </c>
      <c r="Z654" s="2">
        <v>0</v>
      </c>
      <c r="AA654" s="3" t="s">
        <v>279</v>
      </c>
      <c r="AB654" s="3" t="s">
        <v>279</v>
      </c>
      <c r="AC654" s="3" t="s">
        <v>5886</v>
      </c>
      <c r="AD654" s="3" t="s">
        <v>1333</v>
      </c>
      <c r="AE654" s="3" t="s">
        <v>24</v>
      </c>
      <c r="AF654" s="3" t="s">
        <v>166</v>
      </c>
      <c r="AG654" s="3" t="s">
        <v>24</v>
      </c>
      <c r="AH654" s="3" t="s">
        <v>166</v>
      </c>
      <c r="AI654" s="3" t="s">
        <v>5082</v>
      </c>
      <c r="AJ654" s="3" t="s">
        <v>4983</v>
      </c>
      <c r="AK654" s="3" t="s">
        <v>4984</v>
      </c>
      <c r="AL654" s="3" t="s">
        <v>1566</v>
      </c>
      <c r="AM654" s="3" t="s">
        <v>4985</v>
      </c>
      <c r="AN654" s="3" t="s">
        <v>4894</v>
      </c>
      <c r="AO654" s="3" t="s">
        <v>4967</v>
      </c>
      <c r="AP654" s="3" t="s">
        <v>279</v>
      </c>
      <c r="AQ654" s="4"/>
      <c r="AR654" s="4"/>
      <c r="AS654" s="3" t="s">
        <v>599</v>
      </c>
      <c r="AT654" s="4"/>
      <c r="AU654" s="3" t="s">
        <v>166</v>
      </c>
      <c r="AV654" s="2">
        <v>0</v>
      </c>
      <c r="AW654" s="4"/>
      <c r="AX654" s="4"/>
      <c r="AY654" s="2">
        <v>0</v>
      </c>
      <c r="AZ654" s="2">
        <v>0</v>
      </c>
      <c r="BA654" s="8">
        <v>3.6</v>
      </c>
      <c r="BB654" s="3" t="s">
        <v>2618</v>
      </c>
      <c r="BC654" s="8">
        <v>1.05</v>
      </c>
    </row>
    <row r="655" ht="15" spans="1:55">
      <c r="A655" s="2">
        <v>654</v>
      </c>
      <c r="B655" s="3" t="s">
        <v>4885</v>
      </c>
      <c r="C655" s="3" t="s">
        <v>4886</v>
      </c>
      <c r="D655" s="3" t="s">
        <v>4887</v>
      </c>
      <c r="E655" s="3" t="s">
        <v>4902</v>
      </c>
      <c r="F655" s="3" t="s">
        <v>6124</v>
      </c>
      <c r="G655" s="3" t="s">
        <v>6125</v>
      </c>
      <c r="H655" s="4"/>
      <c r="I655" s="3" t="s">
        <v>6353</v>
      </c>
      <c r="J655" s="3" t="s">
        <v>4889</v>
      </c>
      <c r="K655" s="2">
        <v>1200000</v>
      </c>
      <c r="L655" s="2">
        <v>0</v>
      </c>
      <c r="M655" s="5">
        <v>45379</v>
      </c>
      <c r="N655" s="5">
        <v>45744</v>
      </c>
      <c r="O655" s="2">
        <v>5</v>
      </c>
      <c r="P655" s="7">
        <v>55501.62</v>
      </c>
      <c r="Q655" s="2">
        <v>0</v>
      </c>
      <c r="R655" s="2">
        <v>0</v>
      </c>
      <c r="S655" s="2">
        <v>0</v>
      </c>
      <c r="T655" s="2">
        <v>0</v>
      </c>
      <c r="U655" s="2">
        <v>0</v>
      </c>
      <c r="V655" s="2">
        <v>0</v>
      </c>
      <c r="W655" s="2">
        <v>0</v>
      </c>
      <c r="X655" s="2">
        <v>0</v>
      </c>
      <c r="Y655" s="2">
        <v>0</v>
      </c>
      <c r="Z655" s="2">
        <v>0</v>
      </c>
      <c r="AA655" s="3" t="s">
        <v>279</v>
      </c>
      <c r="AB655" s="3" t="s">
        <v>279</v>
      </c>
      <c r="AC655" s="3" t="s">
        <v>4939</v>
      </c>
      <c r="AD655" s="3" t="s">
        <v>1333</v>
      </c>
      <c r="AE655" s="3" t="s">
        <v>24</v>
      </c>
      <c r="AF655" s="3" t="s">
        <v>166</v>
      </c>
      <c r="AG655" s="3" t="s">
        <v>24</v>
      </c>
      <c r="AH655" s="3" t="s">
        <v>166</v>
      </c>
      <c r="AI655" s="3" t="s">
        <v>4906</v>
      </c>
      <c r="AJ655" s="3" t="s">
        <v>5413</v>
      </c>
      <c r="AK655" s="3" t="s">
        <v>5414</v>
      </c>
      <c r="AL655" s="3" t="s">
        <v>288</v>
      </c>
      <c r="AM655" s="3" t="s">
        <v>4909</v>
      </c>
      <c r="AN655" s="3" t="s">
        <v>4894</v>
      </c>
      <c r="AO655" s="3" t="s">
        <v>4910</v>
      </c>
      <c r="AP655" s="3" t="s">
        <v>279</v>
      </c>
      <c r="AQ655" s="4"/>
      <c r="AR655" s="4"/>
      <c r="AS655" s="3" t="s">
        <v>1050</v>
      </c>
      <c r="AT655" s="4"/>
      <c r="AU655" s="3" t="s">
        <v>166</v>
      </c>
      <c r="AV655" s="2">
        <v>0</v>
      </c>
      <c r="AW655" s="4"/>
      <c r="AX655" s="4"/>
      <c r="AY655" s="2">
        <v>0</v>
      </c>
      <c r="AZ655" s="2">
        <v>0</v>
      </c>
      <c r="BA655" s="8">
        <v>3.45</v>
      </c>
      <c r="BB655" s="3" t="s">
        <v>268</v>
      </c>
      <c r="BC655" s="8">
        <v>1.55</v>
      </c>
    </row>
    <row r="656" ht="15" spans="1:55">
      <c r="A656" s="2">
        <v>655</v>
      </c>
      <c r="B656" s="3" t="s">
        <v>4885</v>
      </c>
      <c r="C656" s="3" t="s">
        <v>4886</v>
      </c>
      <c r="D656" s="3" t="s">
        <v>4887</v>
      </c>
      <c r="E656" s="3" t="s">
        <v>4888</v>
      </c>
      <c r="F656" s="3" t="s">
        <v>6354</v>
      </c>
      <c r="G656" s="3" t="s">
        <v>6355</v>
      </c>
      <c r="H656" s="4"/>
      <c r="I656" s="3" t="s">
        <v>6356</v>
      </c>
      <c r="J656" s="3" t="s">
        <v>4889</v>
      </c>
      <c r="K656" s="2">
        <v>200000</v>
      </c>
      <c r="L656" s="2">
        <v>180000</v>
      </c>
      <c r="M656" s="5">
        <v>45378</v>
      </c>
      <c r="N656" s="5">
        <v>46473</v>
      </c>
      <c r="O656" s="6">
        <v>5.95</v>
      </c>
      <c r="P656" s="7">
        <v>11638.54</v>
      </c>
      <c r="Q656" s="2">
        <v>0</v>
      </c>
      <c r="R656" s="2">
        <v>0</v>
      </c>
      <c r="S656" s="2">
        <v>0</v>
      </c>
      <c r="T656" s="2">
        <v>0</v>
      </c>
      <c r="U656" s="2">
        <v>0</v>
      </c>
      <c r="V656" s="2">
        <v>0</v>
      </c>
      <c r="W656" s="2">
        <v>0</v>
      </c>
      <c r="X656" s="2">
        <v>0</v>
      </c>
      <c r="Y656" s="2">
        <v>0</v>
      </c>
      <c r="Z656" s="2">
        <v>0</v>
      </c>
      <c r="AA656" s="3" t="s">
        <v>279</v>
      </c>
      <c r="AB656" s="3" t="s">
        <v>279</v>
      </c>
      <c r="AC656" s="3" t="s">
        <v>4939</v>
      </c>
      <c r="AD656" s="3" t="s">
        <v>270</v>
      </c>
      <c r="AE656" s="3" t="s">
        <v>166</v>
      </c>
      <c r="AF656" s="3" t="s">
        <v>166</v>
      </c>
      <c r="AG656" s="3" t="s">
        <v>24</v>
      </c>
      <c r="AH656" s="3" t="s">
        <v>166</v>
      </c>
      <c r="AI656" s="3" t="s">
        <v>4890</v>
      </c>
      <c r="AJ656" s="3" t="s">
        <v>5355</v>
      </c>
      <c r="AK656" s="3" t="s">
        <v>5356</v>
      </c>
      <c r="AL656" s="3" t="s">
        <v>4939</v>
      </c>
      <c r="AM656" s="3" t="s">
        <v>272</v>
      </c>
      <c r="AN656" s="3" t="s">
        <v>4894</v>
      </c>
      <c r="AO656" s="3" t="s">
        <v>4910</v>
      </c>
      <c r="AP656" s="3" t="s">
        <v>279</v>
      </c>
      <c r="AQ656" s="4"/>
      <c r="AR656" s="4"/>
      <c r="AS656" s="3" t="s">
        <v>599</v>
      </c>
      <c r="AT656" s="4"/>
      <c r="AU656" s="3" t="s">
        <v>166</v>
      </c>
      <c r="AV656" s="2">
        <v>0</v>
      </c>
      <c r="AW656" s="2">
        <v>0</v>
      </c>
      <c r="AX656" s="4"/>
      <c r="AY656" s="2">
        <v>0</v>
      </c>
      <c r="AZ656" s="2">
        <v>0</v>
      </c>
      <c r="BA656" s="8">
        <v>3.1</v>
      </c>
      <c r="BB656" s="3" t="s">
        <v>2618</v>
      </c>
      <c r="BC656" s="8">
        <v>2.85</v>
      </c>
    </row>
    <row r="657" ht="15" spans="1:55">
      <c r="A657" s="2">
        <v>656</v>
      </c>
      <c r="B657" s="3" t="s">
        <v>4885</v>
      </c>
      <c r="C657" s="3" t="s">
        <v>4886</v>
      </c>
      <c r="D657" s="3" t="s">
        <v>4887</v>
      </c>
      <c r="E657" s="3" t="s">
        <v>4902</v>
      </c>
      <c r="F657" s="3" t="s">
        <v>5589</v>
      </c>
      <c r="G657" s="3" t="s">
        <v>5590</v>
      </c>
      <c r="H657" s="4"/>
      <c r="I657" s="3" t="s">
        <v>6357</v>
      </c>
      <c r="J657" s="3" t="s">
        <v>4889</v>
      </c>
      <c r="K657" s="2">
        <v>1800000</v>
      </c>
      <c r="L657" s="2">
        <v>1800000</v>
      </c>
      <c r="M657" s="5">
        <v>45380</v>
      </c>
      <c r="N657" s="5">
        <v>45745</v>
      </c>
      <c r="O657" s="2">
        <v>6</v>
      </c>
      <c r="P657" s="7">
        <v>104554.87</v>
      </c>
      <c r="Q657" s="2">
        <v>0</v>
      </c>
      <c r="R657" s="2">
        <v>0</v>
      </c>
      <c r="S657" s="2">
        <v>0</v>
      </c>
      <c r="T657" s="2">
        <v>0</v>
      </c>
      <c r="U657" s="2">
        <v>0</v>
      </c>
      <c r="V657" s="2">
        <v>0</v>
      </c>
      <c r="W657" s="2">
        <v>0</v>
      </c>
      <c r="X657" s="2">
        <v>0</v>
      </c>
      <c r="Y657" s="2">
        <v>0</v>
      </c>
      <c r="Z657" s="2">
        <v>0</v>
      </c>
      <c r="AA657" s="3" t="s">
        <v>279</v>
      </c>
      <c r="AB657" s="3" t="s">
        <v>279</v>
      </c>
      <c r="AC657" s="3" t="s">
        <v>5332</v>
      </c>
      <c r="AD657" s="3" t="s">
        <v>1333</v>
      </c>
      <c r="AE657" s="3" t="s">
        <v>24</v>
      </c>
      <c r="AF657" s="3" t="s">
        <v>166</v>
      </c>
      <c r="AG657" s="3" t="s">
        <v>24</v>
      </c>
      <c r="AH657" s="3" t="s">
        <v>166</v>
      </c>
      <c r="AI657" s="3" t="s">
        <v>4906</v>
      </c>
      <c r="AJ657" s="3" t="s">
        <v>6358</v>
      </c>
      <c r="AK657" s="3" t="s">
        <v>6359</v>
      </c>
      <c r="AL657" s="3" t="s">
        <v>5332</v>
      </c>
      <c r="AM657" s="3" t="s">
        <v>6360</v>
      </c>
      <c r="AN657" s="3" t="s">
        <v>5150</v>
      </c>
      <c r="AO657" s="3" t="s">
        <v>4910</v>
      </c>
      <c r="AP657" s="3" t="s">
        <v>279</v>
      </c>
      <c r="AQ657" s="4"/>
      <c r="AR657" s="4"/>
      <c r="AS657" s="3" t="s">
        <v>1050</v>
      </c>
      <c r="AT657" s="4"/>
      <c r="AU657" s="3" t="s">
        <v>166</v>
      </c>
      <c r="AV657" s="2">
        <v>0</v>
      </c>
      <c r="AW657" s="2">
        <v>0</v>
      </c>
      <c r="AX657" s="4"/>
      <c r="AY657" s="2">
        <v>0</v>
      </c>
      <c r="AZ657" s="2">
        <v>0</v>
      </c>
      <c r="BA657" s="8">
        <v>3.45</v>
      </c>
      <c r="BB657" s="3" t="s">
        <v>268</v>
      </c>
      <c r="BC657" s="8">
        <v>2.55</v>
      </c>
    </row>
    <row r="658" ht="15" spans="1:55">
      <c r="A658" s="2">
        <v>657</v>
      </c>
      <c r="B658" s="3" t="s">
        <v>4885</v>
      </c>
      <c r="C658" s="3" t="s">
        <v>4886</v>
      </c>
      <c r="D658" s="3" t="s">
        <v>4887</v>
      </c>
      <c r="E658" s="3" t="s">
        <v>4935</v>
      </c>
      <c r="F658" s="3" t="s">
        <v>6361</v>
      </c>
      <c r="G658" s="3" t="s">
        <v>6362</v>
      </c>
      <c r="H658" s="4"/>
      <c r="I658" s="3" t="s">
        <v>6363</v>
      </c>
      <c r="J658" s="3" t="s">
        <v>4889</v>
      </c>
      <c r="K658" s="2">
        <v>500000</v>
      </c>
      <c r="L658" s="2">
        <v>440000</v>
      </c>
      <c r="M658" s="5">
        <v>45384</v>
      </c>
      <c r="N658" s="5">
        <v>46479</v>
      </c>
      <c r="O658" s="6">
        <v>3.85</v>
      </c>
      <c r="P658" s="7">
        <v>18883.63</v>
      </c>
      <c r="Q658" s="2">
        <v>0</v>
      </c>
      <c r="R658" s="2">
        <v>0</v>
      </c>
      <c r="S658" s="2">
        <v>0</v>
      </c>
      <c r="T658" s="2">
        <v>0</v>
      </c>
      <c r="U658" s="2">
        <v>0</v>
      </c>
      <c r="V658" s="2">
        <v>0</v>
      </c>
      <c r="W658" s="2">
        <v>0</v>
      </c>
      <c r="X658" s="2">
        <v>0</v>
      </c>
      <c r="Y658" s="2">
        <v>0</v>
      </c>
      <c r="Z658" s="2">
        <v>0</v>
      </c>
      <c r="AA658" s="3" t="s">
        <v>279</v>
      </c>
      <c r="AB658" s="3" t="s">
        <v>279</v>
      </c>
      <c r="AC658" s="3" t="s">
        <v>288</v>
      </c>
      <c r="AD658" s="3" t="s">
        <v>1333</v>
      </c>
      <c r="AE658" s="3" t="s">
        <v>24</v>
      </c>
      <c r="AF658" s="3" t="s">
        <v>166</v>
      </c>
      <c r="AG658" s="3" t="s">
        <v>24</v>
      </c>
      <c r="AH658" s="3" t="s">
        <v>166</v>
      </c>
      <c r="AI658" s="3" t="s">
        <v>4890</v>
      </c>
      <c r="AJ658" s="3" t="s">
        <v>5145</v>
      </c>
      <c r="AK658" s="3" t="s">
        <v>5146</v>
      </c>
      <c r="AL658" s="3" t="s">
        <v>288</v>
      </c>
      <c r="AM658" s="3" t="s">
        <v>4909</v>
      </c>
      <c r="AN658" s="3" t="s">
        <v>4894</v>
      </c>
      <c r="AO658" s="3" t="s">
        <v>4910</v>
      </c>
      <c r="AP658" s="3" t="s">
        <v>279</v>
      </c>
      <c r="AQ658" s="4"/>
      <c r="AR658" s="4"/>
      <c r="AS658" s="3" t="s">
        <v>599</v>
      </c>
      <c r="AT658" s="4"/>
      <c r="AU658" s="3" t="s">
        <v>166</v>
      </c>
      <c r="AV658" s="2">
        <v>0</v>
      </c>
      <c r="AW658" s="4"/>
      <c r="AX658" s="4"/>
      <c r="AY658" s="2">
        <v>0</v>
      </c>
      <c r="AZ658" s="2">
        <v>0</v>
      </c>
      <c r="BA658" s="8">
        <v>3.1</v>
      </c>
      <c r="BB658" s="3" t="s">
        <v>2618</v>
      </c>
      <c r="BC658" s="8">
        <v>0.75</v>
      </c>
    </row>
    <row r="659" ht="15" spans="1:55">
      <c r="A659" s="2">
        <v>658</v>
      </c>
      <c r="B659" s="3" t="s">
        <v>4885</v>
      </c>
      <c r="C659" s="3" t="s">
        <v>4886</v>
      </c>
      <c r="D659" s="3" t="s">
        <v>4887</v>
      </c>
      <c r="E659" s="3" t="s">
        <v>4935</v>
      </c>
      <c r="F659" s="3" t="s">
        <v>77</v>
      </c>
      <c r="G659" s="3" t="s">
        <v>6364</v>
      </c>
      <c r="H659" s="4"/>
      <c r="I659" s="3" t="s">
        <v>78</v>
      </c>
      <c r="J659" s="3" t="s">
        <v>4889</v>
      </c>
      <c r="K659" s="2">
        <v>300000</v>
      </c>
      <c r="L659" s="2">
        <v>223000</v>
      </c>
      <c r="M659" s="5">
        <v>45390</v>
      </c>
      <c r="N659" s="5">
        <v>46485</v>
      </c>
      <c r="O659" s="6">
        <v>3.6</v>
      </c>
      <c r="P659" s="7">
        <v>9607.91</v>
      </c>
      <c r="Q659" s="2">
        <v>0</v>
      </c>
      <c r="R659" s="2">
        <v>0</v>
      </c>
      <c r="S659" s="2">
        <v>0</v>
      </c>
      <c r="T659" s="2">
        <v>0</v>
      </c>
      <c r="U659" s="2">
        <v>0</v>
      </c>
      <c r="V659" s="2">
        <v>0</v>
      </c>
      <c r="W659" s="2">
        <v>0</v>
      </c>
      <c r="X659" s="2">
        <v>0</v>
      </c>
      <c r="Y659" s="2">
        <v>0</v>
      </c>
      <c r="Z659" s="2">
        <v>0</v>
      </c>
      <c r="AA659" s="3" t="s">
        <v>279</v>
      </c>
      <c r="AB659" s="3" t="s">
        <v>279</v>
      </c>
      <c r="AC659" s="3" t="s">
        <v>288</v>
      </c>
      <c r="AD659" s="3" t="s">
        <v>1333</v>
      </c>
      <c r="AE659" s="3" t="s">
        <v>24</v>
      </c>
      <c r="AF659" s="3" t="s">
        <v>166</v>
      </c>
      <c r="AG659" s="3" t="s">
        <v>24</v>
      </c>
      <c r="AH659" s="3" t="s">
        <v>166</v>
      </c>
      <c r="AI659" s="3" t="s">
        <v>4890</v>
      </c>
      <c r="AJ659" s="3" t="s">
        <v>5184</v>
      </c>
      <c r="AK659" s="3" t="s">
        <v>5185</v>
      </c>
      <c r="AL659" s="3" t="s">
        <v>4900</v>
      </c>
      <c r="AM659" s="3" t="s">
        <v>5186</v>
      </c>
      <c r="AN659" s="3" t="s">
        <v>4894</v>
      </c>
      <c r="AO659" s="3" t="s">
        <v>4910</v>
      </c>
      <c r="AP659" s="3" t="s">
        <v>279</v>
      </c>
      <c r="AQ659" s="4"/>
      <c r="AR659" s="4"/>
      <c r="AS659" s="3" t="s">
        <v>1050</v>
      </c>
      <c r="AT659" s="4"/>
      <c r="AU659" s="3" t="s">
        <v>166</v>
      </c>
      <c r="AV659" s="2">
        <v>0</v>
      </c>
      <c r="AW659" s="2">
        <v>0</v>
      </c>
      <c r="AX659" s="4"/>
      <c r="AY659" s="2">
        <v>0</v>
      </c>
      <c r="AZ659" s="2">
        <v>0</v>
      </c>
      <c r="BA659" s="8">
        <v>3.1</v>
      </c>
      <c r="BB659" s="3" t="s">
        <v>2618</v>
      </c>
      <c r="BC659" s="8">
        <v>0.5</v>
      </c>
    </row>
    <row r="660" ht="15" spans="1:55">
      <c r="A660" s="2">
        <v>659</v>
      </c>
      <c r="B660" s="3" t="s">
        <v>4885</v>
      </c>
      <c r="C660" s="3" t="s">
        <v>4886</v>
      </c>
      <c r="D660" s="3" t="s">
        <v>4887</v>
      </c>
      <c r="E660" s="3" t="s">
        <v>4888</v>
      </c>
      <c r="F660" s="3" t="s">
        <v>79</v>
      </c>
      <c r="G660" s="3" t="s">
        <v>4660</v>
      </c>
      <c r="H660" s="4"/>
      <c r="I660" s="3" t="s">
        <v>80</v>
      </c>
      <c r="J660" s="3" t="s">
        <v>4889</v>
      </c>
      <c r="K660" s="2">
        <v>300000</v>
      </c>
      <c r="L660" s="7">
        <v>258059.3</v>
      </c>
      <c r="M660" s="5">
        <v>45390</v>
      </c>
      <c r="N660" s="5">
        <v>46485</v>
      </c>
      <c r="O660" s="6">
        <v>3.6</v>
      </c>
      <c r="P660" s="7">
        <v>10207.45</v>
      </c>
      <c r="Q660" s="7">
        <v>2059.3</v>
      </c>
      <c r="R660" s="7">
        <v>2377.2</v>
      </c>
      <c r="S660" s="7">
        <v>0.62</v>
      </c>
      <c r="T660" s="7">
        <v>0.71</v>
      </c>
      <c r="U660" s="7">
        <v>4437.83</v>
      </c>
      <c r="V660" s="2">
        <v>1</v>
      </c>
      <c r="W660" s="2">
        <v>1</v>
      </c>
      <c r="X660" s="2">
        <v>1</v>
      </c>
      <c r="Y660" s="2">
        <v>0</v>
      </c>
      <c r="Z660" s="2">
        <v>1</v>
      </c>
      <c r="AA660" s="3" t="s">
        <v>279</v>
      </c>
      <c r="AB660" s="3" t="s">
        <v>279</v>
      </c>
      <c r="AC660" s="3" t="s">
        <v>288</v>
      </c>
      <c r="AD660" s="3" t="s">
        <v>270</v>
      </c>
      <c r="AE660" s="3" t="s">
        <v>166</v>
      </c>
      <c r="AF660" s="3" t="s">
        <v>166</v>
      </c>
      <c r="AG660" s="3" t="s">
        <v>24</v>
      </c>
      <c r="AH660" s="3" t="s">
        <v>166</v>
      </c>
      <c r="AI660" s="3" t="s">
        <v>4890</v>
      </c>
      <c r="AJ660" s="3" t="s">
        <v>5470</v>
      </c>
      <c r="AK660" s="3" t="s">
        <v>5471</v>
      </c>
      <c r="AL660" s="3" t="s">
        <v>288</v>
      </c>
      <c r="AM660" s="3" t="s">
        <v>4928</v>
      </c>
      <c r="AN660" s="3" t="s">
        <v>4894</v>
      </c>
      <c r="AO660" s="3" t="s">
        <v>4910</v>
      </c>
      <c r="AP660" s="3" t="s">
        <v>279</v>
      </c>
      <c r="AQ660" s="4"/>
      <c r="AR660" s="4"/>
      <c r="AS660" s="3" t="s">
        <v>1050</v>
      </c>
      <c r="AT660" s="4"/>
      <c r="AU660" s="3" t="s">
        <v>166</v>
      </c>
      <c r="AV660" s="2">
        <v>0</v>
      </c>
      <c r="AW660" s="4"/>
      <c r="AX660" s="4"/>
      <c r="AY660" s="2">
        <v>1</v>
      </c>
      <c r="AZ660" s="7">
        <v>258059.3</v>
      </c>
      <c r="BA660" s="8">
        <v>3.1</v>
      </c>
      <c r="BB660" s="3" t="s">
        <v>2618</v>
      </c>
      <c r="BC660" s="8">
        <v>0.5</v>
      </c>
    </row>
    <row r="661" ht="15" spans="1:55">
      <c r="A661" s="2">
        <v>660</v>
      </c>
      <c r="B661" s="3" t="s">
        <v>4885</v>
      </c>
      <c r="C661" s="3" t="s">
        <v>4886</v>
      </c>
      <c r="D661" s="3" t="s">
        <v>4887</v>
      </c>
      <c r="E661" s="3" t="s">
        <v>5009</v>
      </c>
      <c r="F661" s="3" t="s">
        <v>5595</v>
      </c>
      <c r="G661" s="3" t="s">
        <v>5596</v>
      </c>
      <c r="H661" s="4"/>
      <c r="I661" s="3" t="s">
        <v>6365</v>
      </c>
      <c r="J661" s="3" t="s">
        <v>4889</v>
      </c>
      <c r="K661" s="2">
        <v>280000</v>
      </c>
      <c r="L661" s="2">
        <v>250000</v>
      </c>
      <c r="M661" s="5">
        <v>45394</v>
      </c>
      <c r="N661" s="5">
        <v>45759</v>
      </c>
      <c r="O661" s="6">
        <v>5.5</v>
      </c>
      <c r="P661" s="7">
        <v>13646.59</v>
      </c>
      <c r="Q661" s="2">
        <v>0</v>
      </c>
      <c r="R661" s="2">
        <v>0</v>
      </c>
      <c r="S661" s="2">
        <v>0</v>
      </c>
      <c r="T661" s="2">
        <v>0</v>
      </c>
      <c r="U661" s="2">
        <v>0</v>
      </c>
      <c r="V661" s="2">
        <v>0</v>
      </c>
      <c r="W661" s="2">
        <v>0</v>
      </c>
      <c r="X661" s="2">
        <v>0</v>
      </c>
      <c r="Y661" s="2">
        <v>0</v>
      </c>
      <c r="Z661" s="2">
        <v>0</v>
      </c>
      <c r="AA661" s="3" t="s">
        <v>279</v>
      </c>
      <c r="AB661" s="3" t="s">
        <v>279</v>
      </c>
      <c r="AC661" s="3" t="s">
        <v>5252</v>
      </c>
      <c r="AD661" s="3" t="s">
        <v>270</v>
      </c>
      <c r="AE661" s="3" t="s">
        <v>166</v>
      </c>
      <c r="AF661" s="3" t="s">
        <v>166</v>
      </c>
      <c r="AG661" s="3" t="s">
        <v>24</v>
      </c>
      <c r="AH661" s="3" t="s">
        <v>166</v>
      </c>
      <c r="AI661" s="3" t="s">
        <v>4906</v>
      </c>
      <c r="AJ661" s="3" t="s">
        <v>6366</v>
      </c>
      <c r="AK661" s="3" t="s">
        <v>6367</v>
      </c>
      <c r="AL661" s="3" t="s">
        <v>288</v>
      </c>
      <c r="AM661" s="3" t="s">
        <v>4909</v>
      </c>
      <c r="AN661" s="3" t="s">
        <v>4894</v>
      </c>
      <c r="AO661" s="3" t="s">
        <v>4910</v>
      </c>
      <c r="AP661" s="3" t="s">
        <v>279</v>
      </c>
      <c r="AQ661" s="4"/>
      <c r="AR661" s="4"/>
      <c r="AS661" s="3" t="s">
        <v>599</v>
      </c>
      <c r="AT661" s="4"/>
      <c r="AU661" s="3" t="s">
        <v>166</v>
      </c>
      <c r="AV661" s="2">
        <v>0</v>
      </c>
      <c r="AW661" s="2">
        <v>0</v>
      </c>
      <c r="AX661" s="4"/>
      <c r="AY661" s="2">
        <v>0</v>
      </c>
      <c r="AZ661" s="2">
        <v>0</v>
      </c>
      <c r="BA661" s="8">
        <v>3.45</v>
      </c>
      <c r="BB661" s="3" t="s">
        <v>268</v>
      </c>
      <c r="BC661" s="8">
        <v>2.05</v>
      </c>
    </row>
    <row r="662" ht="15" spans="1:55">
      <c r="A662" s="2">
        <v>661</v>
      </c>
      <c r="B662" s="3" t="s">
        <v>4885</v>
      </c>
      <c r="C662" s="3" t="s">
        <v>4886</v>
      </c>
      <c r="D662" s="3" t="s">
        <v>4887</v>
      </c>
      <c r="E662" s="3" t="s">
        <v>4902</v>
      </c>
      <c r="F662" s="3" t="s">
        <v>5608</v>
      </c>
      <c r="G662" s="3" t="s">
        <v>5609</v>
      </c>
      <c r="H662" s="4"/>
      <c r="I662" s="3" t="s">
        <v>6368</v>
      </c>
      <c r="J662" s="3" t="s">
        <v>4889</v>
      </c>
      <c r="K662" s="2">
        <v>720000</v>
      </c>
      <c r="L662" s="2">
        <v>690000</v>
      </c>
      <c r="M662" s="5">
        <v>45405</v>
      </c>
      <c r="N662" s="5">
        <v>45770</v>
      </c>
      <c r="O662" s="6">
        <v>6.65</v>
      </c>
      <c r="P662" s="7">
        <v>42308.71</v>
      </c>
      <c r="Q662" s="2">
        <v>0</v>
      </c>
      <c r="R662" s="2">
        <v>0</v>
      </c>
      <c r="S662" s="2">
        <v>0</v>
      </c>
      <c r="T662" s="2">
        <v>0</v>
      </c>
      <c r="U662" s="2">
        <v>0</v>
      </c>
      <c r="V662" s="2">
        <v>0</v>
      </c>
      <c r="W662" s="2">
        <v>0</v>
      </c>
      <c r="X662" s="2">
        <v>0</v>
      </c>
      <c r="Y662" s="2">
        <v>0</v>
      </c>
      <c r="Z662" s="2">
        <v>0</v>
      </c>
      <c r="AA662" s="3" t="s">
        <v>279</v>
      </c>
      <c r="AB662" s="3" t="s">
        <v>279</v>
      </c>
      <c r="AC662" s="3" t="s">
        <v>1566</v>
      </c>
      <c r="AD662" s="3" t="s">
        <v>1333</v>
      </c>
      <c r="AE662" s="3" t="s">
        <v>24</v>
      </c>
      <c r="AF662" s="3" t="s">
        <v>166</v>
      </c>
      <c r="AG662" s="3" t="s">
        <v>24</v>
      </c>
      <c r="AH662" s="3" t="s">
        <v>166</v>
      </c>
      <c r="AI662" s="3" t="s">
        <v>4906</v>
      </c>
      <c r="AJ662" s="3" t="s">
        <v>5466</v>
      </c>
      <c r="AK662" s="3" t="s">
        <v>5467</v>
      </c>
      <c r="AL662" s="3" t="s">
        <v>1566</v>
      </c>
      <c r="AM662" s="3" t="s">
        <v>5061</v>
      </c>
      <c r="AN662" s="3" t="s">
        <v>4894</v>
      </c>
      <c r="AO662" s="3" t="s">
        <v>4910</v>
      </c>
      <c r="AP662" s="3" t="s">
        <v>279</v>
      </c>
      <c r="AQ662" s="4"/>
      <c r="AR662" s="4"/>
      <c r="AS662" s="3" t="s">
        <v>1050</v>
      </c>
      <c r="AT662" s="4"/>
      <c r="AU662" s="3" t="s">
        <v>166</v>
      </c>
      <c r="AV662" s="2">
        <v>0</v>
      </c>
      <c r="AW662" s="2">
        <v>0</v>
      </c>
      <c r="AX662" s="4"/>
      <c r="AY662" s="2">
        <v>0</v>
      </c>
      <c r="AZ662" s="2">
        <v>0</v>
      </c>
      <c r="BA662" s="8">
        <v>3.45</v>
      </c>
      <c r="BB662" s="3" t="s">
        <v>268</v>
      </c>
      <c r="BC662" s="8">
        <v>3.2</v>
      </c>
    </row>
    <row r="663" ht="15" spans="1:55">
      <c r="A663" s="2">
        <v>662</v>
      </c>
      <c r="B663" s="3" t="s">
        <v>4885</v>
      </c>
      <c r="C663" s="3" t="s">
        <v>4886</v>
      </c>
      <c r="D663" s="3" t="s">
        <v>4887</v>
      </c>
      <c r="E663" s="3" t="s">
        <v>4935</v>
      </c>
      <c r="F663" s="3" t="s">
        <v>6369</v>
      </c>
      <c r="G663" s="3" t="s">
        <v>6370</v>
      </c>
      <c r="H663" s="4"/>
      <c r="I663" s="3" t="s">
        <v>6371</v>
      </c>
      <c r="J663" s="3" t="s">
        <v>4889</v>
      </c>
      <c r="K663" s="2">
        <v>1900000</v>
      </c>
      <c r="L663" s="2">
        <v>1810000</v>
      </c>
      <c r="M663" s="5">
        <v>45412</v>
      </c>
      <c r="N663" s="5">
        <v>46507</v>
      </c>
      <c r="O663" s="6">
        <v>4.55</v>
      </c>
      <c r="P663" s="7">
        <v>78702.17</v>
      </c>
      <c r="Q663" s="2">
        <v>0</v>
      </c>
      <c r="R663" s="2">
        <v>0</v>
      </c>
      <c r="S663" s="2">
        <v>0</v>
      </c>
      <c r="T663" s="2">
        <v>0</v>
      </c>
      <c r="U663" s="2">
        <v>0</v>
      </c>
      <c r="V663" s="2">
        <v>0</v>
      </c>
      <c r="W663" s="2">
        <v>0</v>
      </c>
      <c r="X663" s="2">
        <v>0</v>
      </c>
      <c r="Y663" s="2">
        <v>0</v>
      </c>
      <c r="Z663" s="2">
        <v>0</v>
      </c>
      <c r="AA663" s="3" t="s">
        <v>279</v>
      </c>
      <c r="AB663" s="3" t="s">
        <v>279</v>
      </c>
      <c r="AC663" s="3" t="s">
        <v>1566</v>
      </c>
      <c r="AD663" s="3" t="s">
        <v>1333</v>
      </c>
      <c r="AE663" s="3" t="s">
        <v>24</v>
      </c>
      <c r="AF663" s="3" t="s">
        <v>166</v>
      </c>
      <c r="AG663" s="3" t="s">
        <v>24</v>
      </c>
      <c r="AH663" s="3" t="s">
        <v>166</v>
      </c>
      <c r="AI663" s="3" t="s">
        <v>4890</v>
      </c>
      <c r="AJ663" s="3" t="s">
        <v>4983</v>
      </c>
      <c r="AK663" s="3" t="s">
        <v>4984</v>
      </c>
      <c r="AL663" s="3" t="s">
        <v>1566</v>
      </c>
      <c r="AM663" s="3" t="s">
        <v>4985</v>
      </c>
      <c r="AN663" s="3" t="s">
        <v>4894</v>
      </c>
      <c r="AO663" s="3" t="s">
        <v>4910</v>
      </c>
      <c r="AP663" s="3" t="s">
        <v>279</v>
      </c>
      <c r="AQ663" s="4"/>
      <c r="AR663" s="4"/>
      <c r="AS663" s="3" t="s">
        <v>1050</v>
      </c>
      <c r="AT663" s="4"/>
      <c r="AU663" s="3" t="s">
        <v>166</v>
      </c>
      <c r="AV663" s="2">
        <v>0</v>
      </c>
      <c r="AW663" s="4"/>
      <c r="AX663" s="4"/>
      <c r="AY663" s="2">
        <v>0</v>
      </c>
      <c r="AZ663" s="2">
        <v>0</v>
      </c>
      <c r="BA663" s="8">
        <v>3.1</v>
      </c>
      <c r="BB663" s="3" t="s">
        <v>2618</v>
      </c>
      <c r="BC663" s="8">
        <v>1.45</v>
      </c>
    </row>
    <row r="664" ht="15" spans="1:55">
      <c r="A664" s="2">
        <v>663</v>
      </c>
      <c r="B664" s="3" t="s">
        <v>4885</v>
      </c>
      <c r="C664" s="3" t="s">
        <v>4886</v>
      </c>
      <c r="D664" s="3" t="s">
        <v>4887</v>
      </c>
      <c r="E664" s="3" t="s">
        <v>4902</v>
      </c>
      <c r="F664" s="3" t="s">
        <v>5630</v>
      </c>
      <c r="G664" s="3" t="s">
        <v>5631</v>
      </c>
      <c r="H664" s="4"/>
      <c r="I664" s="3" t="s">
        <v>6372</v>
      </c>
      <c r="J664" s="3" t="s">
        <v>4889</v>
      </c>
      <c r="K664" s="2">
        <v>1090000</v>
      </c>
      <c r="L664" s="2">
        <v>1080000</v>
      </c>
      <c r="M664" s="5">
        <v>45411</v>
      </c>
      <c r="N664" s="5">
        <v>45776</v>
      </c>
      <c r="O664" s="6">
        <v>5.5</v>
      </c>
      <c r="P664" s="7">
        <v>52917.04</v>
      </c>
      <c r="Q664" s="2">
        <v>0</v>
      </c>
      <c r="R664" s="2">
        <v>0</v>
      </c>
      <c r="S664" s="2">
        <v>0</v>
      </c>
      <c r="T664" s="2">
        <v>0</v>
      </c>
      <c r="U664" s="2">
        <v>0</v>
      </c>
      <c r="V664" s="2">
        <v>0</v>
      </c>
      <c r="W664" s="2">
        <v>0</v>
      </c>
      <c r="X664" s="2">
        <v>0</v>
      </c>
      <c r="Y664" s="2">
        <v>0</v>
      </c>
      <c r="Z664" s="2">
        <v>0</v>
      </c>
      <c r="AA664" s="3" t="s">
        <v>279</v>
      </c>
      <c r="AB664" s="3" t="s">
        <v>1646</v>
      </c>
      <c r="AC664" s="3" t="s">
        <v>5633</v>
      </c>
      <c r="AD664" s="3" t="s">
        <v>1333</v>
      </c>
      <c r="AE664" s="3" t="s">
        <v>24</v>
      </c>
      <c r="AF664" s="3" t="s">
        <v>166</v>
      </c>
      <c r="AG664" s="3" t="s">
        <v>166</v>
      </c>
      <c r="AH664" s="3" t="s">
        <v>166</v>
      </c>
      <c r="AI664" s="3" t="s">
        <v>4906</v>
      </c>
      <c r="AJ664" s="3" t="s">
        <v>5634</v>
      </c>
      <c r="AK664" s="3" t="s">
        <v>5635</v>
      </c>
      <c r="AL664" s="3" t="s">
        <v>1566</v>
      </c>
      <c r="AM664" s="3" t="s">
        <v>4985</v>
      </c>
      <c r="AN664" s="3" t="s">
        <v>4894</v>
      </c>
      <c r="AO664" s="3" t="s">
        <v>4910</v>
      </c>
      <c r="AP664" s="3" t="s">
        <v>279</v>
      </c>
      <c r="AQ664" s="4"/>
      <c r="AR664" s="4"/>
      <c r="AS664" s="3" t="s">
        <v>1050</v>
      </c>
      <c r="AT664" s="4"/>
      <c r="AU664" s="3" t="s">
        <v>166</v>
      </c>
      <c r="AV664" s="2">
        <v>0</v>
      </c>
      <c r="AW664" s="2">
        <v>0</v>
      </c>
      <c r="AX664" s="4"/>
      <c r="AY664" s="2">
        <v>0</v>
      </c>
      <c r="AZ664" s="2">
        <v>0</v>
      </c>
      <c r="BA664" s="8">
        <v>3.45</v>
      </c>
      <c r="BB664" s="3" t="s">
        <v>268</v>
      </c>
      <c r="BC664" s="8">
        <v>2.05</v>
      </c>
    </row>
    <row r="665" ht="15" spans="1:55">
      <c r="A665" s="2">
        <v>664</v>
      </c>
      <c r="B665" s="3" t="s">
        <v>4885</v>
      </c>
      <c r="C665" s="3" t="s">
        <v>4886</v>
      </c>
      <c r="D665" s="3" t="s">
        <v>4887</v>
      </c>
      <c r="E665" s="3" t="s">
        <v>4902</v>
      </c>
      <c r="F665" s="3" t="s">
        <v>4954</v>
      </c>
      <c r="G665" s="3" t="s">
        <v>4955</v>
      </c>
      <c r="H665" s="4"/>
      <c r="I665" s="3" t="s">
        <v>6373</v>
      </c>
      <c r="J665" s="3" t="s">
        <v>4889</v>
      </c>
      <c r="K665" s="2">
        <v>700000</v>
      </c>
      <c r="L665" s="2">
        <v>0</v>
      </c>
      <c r="M665" s="5">
        <v>45411</v>
      </c>
      <c r="N665" s="5">
        <v>45776</v>
      </c>
      <c r="O665" s="6">
        <v>5.3</v>
      </c>
      <c r="P665" s="7">
        <v>31216.82</v>
      </c>
      <c r="Q665" s="2">
        <v>0</v>
      </c>
      <c r="R665" s="2">
        <v>0</v>
      </c>
      <c r="S665" s="2">
        <v>0</v>
      </c>
      <c r="T665" s="2">
        <v>0</v>
      </c>
      <c r="U665" s="2">
        <v>0</v>
      </c>
      <c r="V665" s="2">
        <v>0</v>
      </c>
      <c r="W665" s="2">
        <v>0</v>
      </c>
      <c r="X665" s="2">
        <v>0</v>
      </c>
      <c r="Y665" s="2">
        <v>0</v>
      </c>
      <c r="Z665" s="2">
        <v>0</v>
      </c>
      <c r="AA665" s="3" t="s">
        <v>279</v>
      </c>
      <c r="AB665" s="3" t="s">
        <v>279</v>
      </c>
      <c r="AC665" s="3" t="s">
        <v>4900</v>
      </c>
      <c r="AD665" s="3" t="s">
        <v>1333</v>
      </c>
      <c r="AE665" s="3" t="s">
        <v>24</v>
      </c>
      <c r="AF665" s="3" t="s">
        <v>166</v>
      </c>
      <c r="AG665" s="3" t="s">
        <v>24</v>
      </c>
      <c r="AH665" s="3" t="s">
        <v>166</v>
      </c>
      <c r="AI665" s="3" t="s">
        <v>4906</v>
      </c>
      <c r="AJ665" s="3" t="s">
        <v>6138</v>
      </c>
      <c r="AK665" s="3" t="s">
        <v>6139</v>
      </c>
      <c r="AL665" s="3" t="s">
        <v>1566</v>
      </c>
      <c r="AM665" s="3" t="s">
        <v>4959</v>
      </c>
      <c r="AN665" s="3" t="s">
        <v>4894</v>
      </c>
      <c r="AO665" s="3" t="s">
        <v>4910</v>
      </c>
      <c r="AP665" s="3" t="s">
        <v>279</v>
      </c>
      <c r="AQ665" s="4"/>
      <c r="AR665" s="4"/>
      <c r="AS665" s="3" t="s">
        <v>599</v>
      </c>
      <c r="AT665" s="4"/>
      <c r="AU665" s="3" t="s">
        <v>166</v>
      </c>
      <c r="AV665" s="2">
        <v>0</v>
      </c>
      <c r="AW665" s="4"/>
      <c r="AX665" s="4"/>
      <c r="AY665" s="2">
        <v>0</v>
      </c>
      <c r="AZ665" s="2">
        <v>0</v>
      </c>
      <c r="BA665" s="8">
        <v>3.45</v>
      </c>
      <c r="BB665" s="3" t="s">
        <v>268</v>
      </c>
      <c r="BC665" s="8">
        <v>1.85</v>
      </c>
    </row>
    <row r="666" ht="15" spans="1:55">
      <c r="A666" s="2">
        <v>665</v>
      </c>
      <c r="B666" s="3" t="s">
        <v>4885</v>
      </c>
      <c r="C666" s="3" t="s">
        <v>4886</v>
      </c>
      <c r="D666" s="3" t="s">
        <v>4887</v>
      </c>
      <c r="E666" s="3" t="s">
        <v>4888</v>
      </c>
      <c r="F666" s="3" t="s">
        <v>81</v>
      </c>
      <c r="G666" s="3" t="s">
        <v>4669</v>
      </c>
      <c r="H666" s="4"/>
      <c r="I666" s="3" t="s">
        <v>82</v>
      </c>
      <c r="J666" s="3" t="s">
        <v>4889</v>
      </c>
      <c r="K666" s="2">
        <v>300000</v>
      </c>
      <c r="L666" s="2">
        <v>278000</v>
      </c>
      <c r="M666" s="5">
        <v>45412</v>
      </c>
      <c r="N666" s="5">
        <v>46507</v>
      </c>
      <c r="O666" s="6">
        <v>3.6</v>
      </c>
      <c r="P666" s="7">
        <v>9756.68</v>
      </c>
      <c r="Q666" s="2">
        <v>0</v>
      </c>
      <c r="R666" s="2">
        <v>0</v>
      </c>
      <c r="S666" s="2">
        <v>0</v>
      </c>
      <c r="T666" s="2">
        <v>0</v>
      </c>
      <c r="U666" s="2">
        <v>0</v>
      </c>
      <c r="V666" s="2">
        <v>0</v>
      </c>
      <c r="W666" s="2">
        <v>0</v>
      </c>
      <c r="X666" s="2">
        <v>0</v>
      </c>
      <c r="Y666" s="2">
        <v>0</v>
      </c>
      <c r="Z666" s="2">
        <v>0</v>
      </c>
      <c r="AA666" s="3" t="s">
        <v>279</v>
      </c>
      <c r="AB666" s="3" t="s">
        <v>279</v>
      </c>
      <c r="AC666" s="3" t="s">
        <v>288</v>
      </c>
      <c r="AD666" s="3" t="s">
        <v>270</v>
      </c>
      <c r="AE666" s="3" t="s">
        <v>166</v>
      </c>
      <c r="AF666" s="3" t="s">
        <v>166</v>
      </c>
      <c r="AG666" s="3" t="s">
        <v>24</v>
      </c>
      <c r="AH666" s="3" t="s">
        <v>166</v>
      </c>
      <c r="AI666" s="3" t="s">
        <v>4890</v>
      </c>
      <c r="AJ666" s="3" t="s">
        <v>5306</v>
      </c>
      <c r="AK666" s="3" t="s">
        <v>5307</v>
      </c>
      <c r="AL666" s="3" t="s">
        <v>288</v>
      </c>
      <c r="AM666" s="3" t="s">
        <v>4928</v>
      </c>
      <c r="AN666" s="3" t="s">
        <v>4894</v>
      </c>
      <c r="AO666" s="3" t="s">
        <v>4895</v>
      </c>
      <c r="AP666" s="3" t="s">
        <v>279</v>
      </c>
      <c r="AQ666" s="4"/>
      <c r="AR666" s="4"/>
      <c r="AS666" s="3" t="s">
        <v>1050</v>
      </c>
      <c r="AT666" s="4"/>
      <c r="AU666" s="3" t="s">
        <v>166</v>
      </c>
      <c r="AV666" s="2">
        <v>0</v>
      </c>
      <c r="AW666" s="2">
        <v>0</v>
      </c>
      <c r="AX666" s="4"/>
      <c r="AY666" s="2">
        <v>0</v>
      </c>
      <c r="AZ666" s="2">
        <v>0</v>
      </c>
      <c r="BA666" s="8">
        <v>3.1</v>
      </c>
      <c r="BB666" s="3" t="s">
        <v>2618</v>
      </c>
      <c r="BC666" s="8">
        <v>0.5</v>
      </c>
    </row>
    <row r="667" ht="15" spans="1:55">
      <c r="A667" s="2">
        <v>666</v>
      </c>
      <c r="B667" s="3" t="s">
        <v>4885</v>
      </c>
      <c r="C667" s="3" t="s">
        <v>4886</v>
      </c>
      <c r="D667" s="3" t="s">
        <v>4887</v>
      </c>
      <c r="E667" s="3" t="s">
        <v>4888</v>
      </c>
      <c r="F667" s="3" t="s">
        <v>83</v>
      </c>
      <c r="G667" s="3" t="s">
        <v>4679</v>
      </c>
      <c r="H667" s="4"/>
      <c r="I667" s="3" t="s">
        <v>84</v>
      </c>
      <c r="J667" s="3" t="s">
        <v>4889</v>
      </c>
      <c r="K667" s="2">
        <v>200000</v>
      </c>
      <c r="L667" s="2">
        <v>178000</v>
      </c>
      <c r="M667" s="5">
        <v>45412</v>
      </c>
      <c r="N667" s="5">
        <v>46507</v>
      </c>
      <c r="O667" s="6">
        <v>3.6</v>
      </c>
      <c r="P667" s="7">
        <v>6388.31</v>
      </c>
      <c r="Q667" s="2">
        <v>0</v>
      </c>
      <c r="R667" s="2">
        <v>0</v>
      </c>
      <c r="S667" s="2">
        <v>0</v>
      </c>
      <c r="T667" s="2">
        <v>0</v>
      </c>
      <c r="U667" s="2">
        <v>0</v>
      </c>
      <c r="V667" s="2">
        <v>0</v>
      </c>
      <c r="W667" s="2">
        <v>0</v>
      </c>
      <c r="X667" s="2">
        <v>0</v>
      </c>
      <c r="Y667" s="2">
        <v>0</v>
      </c>
      <c r="Z667" s="2">
        <v>0</v>
      </c>
      <c r="AA667" s="3" t="s">
        <v>279</v>
      </c>
      <c r="AB667" s="3" t="s">
        <v>279</v>
      </c>
      <c r="AC667" s="3" t="s">
        <v>288</v>
      </c>
      <c r="AD667" s="3" t="s">
        <v>270</v>
      </c>
      <c r="AE667" s="3" t="s">
        <v>166</v>
      </c>
      <c r="AF667" s="3" t="s">
        <v>166</v>
      </c>
      <c r="AG667" s="3" t="s">
        <v>24</v>
      </c>
      <c r="AH667" s="3" t="s">
        <v>166</v>
      </c>
      <c r="AI667" s="3" t="s">
        <v>4890</v>
      </c>
      <c r="AJ667" s="3" t="s">
        <v>6374</v>
      </c>
      <c r="AK667" s="3" t="s">
        <v>6375</v>
      </c>
      <c r="AL667" s="3" t="s">
        <v>4900</v>
      </c>
      <c r="AM667" s="3" t="s">
        <v>5186</v>
      </c>
      <c r="AN667" s="3" t="s">
        <v>4894</v>
      </c>
      <c r="AO667" s="3" t="s">
        <v>4910</v>
      </c>
      <c r="AP667" s="3" t="s">
        <v>279</v>
      </c>
      <c r="AQ667" s="4"/>
      <c r="AR667" s="4"/>
      <c r="AS667" s="3" t="s">
        <v>1050</v>
      </c>
      <c r="AT667" s="4"/>
      <c r="AU667" s="3" t="s">
        <v>166</v>
      </c>
      <c r="AV667" s="2">
        <v>0</v>
      </c>
      <c r="AW667" s="2">
        <v>0</v>
      </c>
      <c r="AX667" s="4"/>
      <c r="AY667" s="2">
        <v>0</v>
      </c>
      <c r="AZ667" s="2">
        <v>0</v>
      </c>
      <c r="BA667" s="8">
        <v>3.1</v>
      </c>
      <c r="BB667" s="3" t="s">
        <v>2618</v>
      </c>
      <c r="BC667" s="8">
        <v>0.5</v>
      </c>
    </row>
    <row r="668" ht="15" spans="1:55">
      <c r="A668" s="2">
        <v>667</v>
      </c>
      <c r="B668" s="3" t="s">
        <v>4885</v>
      </c>
      <c r="C668" s="3" t="s">
        <v>4886</v>
      </c>
      <c r="D668" s="3" t="s">
        <v>4960</v>
      </c>
      <c r="E668" s="3" t="s">
        <v>5924</v>
      </c>
      <c r="F668" s="3" t="s">
        <v>6376</v>
      </c>
      <c r="G668" s="3" t="s">
        <v>6377</v>
      </c>
      <c r="H668" s="4"/>
      <c r="I668" s="3" t="s">
        <v>6378</v>
      </c>
      <c r="J668" s="3" t="s">
        <v>4889</v>
      </c>
      <c r="K668" s="2">
        <v>250000</v>
      </c>
      <c r="L668" s="7">
        <v>212455.37</v>
      </c>
      <c r="M668" s="5">
        <v>45426</v>
      </c>
      <c r="N668" s="5">
        <v>47252</v>
      </c>
      <c r="O668" s="6">
        <v>4.65</v>
      </c>
      <c r="P668" s="7">
        <v>9503.78</v>
      </c>
      <c r="Q668" s="2">
        <v>0</v>
      </c>
      <c r="R668" s="2">
        <v>0</v>
      </c>
      <c r="S668" s="2">
        <v>0</v>
      </c>
      <c r="T668" s="2">
        <v>0</v>
      </c>
      <c r="U668" s="2">
        <v>0</v>
      </c>
      <c r="V668" s="2">
        <v>0</v>
      </c>
      <c r="W668" s="2">
        <v>0</v>
      </c>
      <c r="X668" s="2">
        <v>0</v>
      </c>
      <c r="Y668" s="2">
        <v>0</v>
      </c>
      <c r="Z668" s="2">
        <v>0</v>
      </c>
      <c r="AA668" s="3" t="s">
        <v>279</v>
      </c>
      <c r="AB668" s="3" t="s">
        <v>279</v>
      </c>
      <c r="AC668" s="3" t="s">
        <v>2773</v>
      </c>
      <c r="AD668" s="3" t="s">
        <v>553</v>
      </c>
      <c r="AE668" s="3" t="s">
        <v>166</v>
      </c>
      <c r="AF668" s="3" t="s">
        <v>166</v>
      </c>
      <c r="AG668" s="3" t="s">
        <v>166</v>
      </c>
      <c r="AH668" s="3" t="s">
        <v>24</v>
      </c>
      <c r="AI668" s="3" t="s">
        <v>4982</v>
      </c>
      <c r="AJ668" s="3" t="s">
        <v>4983</v>
      </c>
      <c r="AK668" s="3" t="s">
        <v>4984</v>
      </c>
      <c r="AL668" s="3" t="s">
        <v>1566</v>
      </c>
      <c r="AM668" s="3" t="s">
        <v>4985</v>
      </c>
      <c r="AN668" s="3" t="s">
        <v>4894</v>
      </c>
      <c r="AO668" s="3" t="s">
        <v>4967</v>
      </c>
      <c r="AP668" s="3" t="s">
        <v>279</v>
      </c>
      <c r="AQ668" s="4"/>
      <c r="AR668" s="4"/>
      <c r="AS668" s="3" t="s">
        <v>1050</v>
      </c>
      <c r="AT668" s="4"/>
      <c r="AU668" s="3" t="s">
        <v>166</v>
      </c>
      <c r="AV668" s="2">
        <v>0</v>
      </c>
      <c r="AW668" s="4"/>
      <c r="AX668" s="4"/>
      <c r="AY668" s="2">
        <v>0</v>
      </c>
      <c r="AZ668" s="2">
        <v>0</v>
      </c>
      <c r="BA668" s="8">
        <v>3.1</v>
      </c>
      <c r="BB668" s="3" t="s">
        <v>2618</v>
      </c>
      <c r="BC668" s="8">
        <v>1.55</v>
      </c>
    </row>
    <row r="669" ht="15" spans="1:55">
      <c r="A669" s="2">
        <v>668</v>
      </c>
      <c r="B669" s="3" t="s">
        <v>4885</v>
      </c>
      <c r="C669" s="3" t="s">
        <v>4886</v>
      </c>
      <c r="D669" s="3" t="s">
        <v>4960</v>
      </c>
      <c r="E669" s="3" t="s">
        <v>4961</v>
      </c>
      <c r="F669" s="3" t="s">
        <v>4975</v>
      </c>
      <c r="G669" s="3" t="s">
        <v>4976</v>
      </c>
      <c r="H669" s="4"/>
      <c r="I669" s="3" t="s">
        <v>6379</v>
      </c>
      <c r="J669" s="3" t="s">
        <v>4889</v>
      </c>
      <c r="K669" s="2">
        <v>150000</v>
      </c>
      <c r="L669" s="2">
        <v>150000</v>
      </c>
      <c r="M669" s="5">
        <v>45429</v>
      </c>
      <c r="N669" s="5">
        <v>46524</v>
      </c>
      <c r="O669" s="6">
        <v>3.85</v>
      </c>
      <c r="P669" s="7">
        <v>5137.43</v>
      </c>
      <c r="Q669" s="2">
        <v>0</v>
      </c>
      <c r="R669" s="2">
        <v>0</v>
      </c>
      <c r="S669" s="2">
        <v>0</v>
      </c>
      <c r="T669" s="2">
        <v>0</v>
      </c>
      <c r="U669" s="2">
        <v>0</v>
      </c>
      <c r="V669" s="2">
        <v>0</v>
      </c>
      <c r="W669" s="2">
        <v>0</v>
      </c>
      <c r="X669" s="2">
        <v>0</v>
      </c>
      <c r="Y669" s="2">
        <v>0</v>
      </c>
      <c r="Z669" s="2">
        <v>0</v>
      </c>
      <c r="AA669" s="3" t="s">
        <v>279</v>
      </c>
      <c r="AB669" s="3" t="s">
        <v>279</v>
      </c>
      <c r="AC669" s="3" t="s">
        <v>288</v>
      </c>
      <c r="AD669" s="3" t="s">
        <v>1333</v>
      </c>
      <c r="AE669" s="3" t="s">
        <v>24</v>
      </c>
      <c r="AF669" s="3" t="s">
        <v>166</v>
      </c>
      <c r="AG669" s="3" t="s">
        <v>24</v>
      </c>
      <c r="AH669" s="3" t="s">
        <v>166</v>
      </c>
      <c r="AI669" s="3" t="s">
        <v>4890</v>
      </c>
      <c r="AJ669" s="3" t="s">
        <v>4983</v>
      </c>
      <c r="AK669" s="3" t="s">
        <v>4984</v>
      </c>
      <c r="AL669" s="3" t="s">
        <v>1566</v>
      </c>
      <c r="AM669" s="3" t="s">
        <v>4985</v>
      </c>
      <c r="AN669" s="3" t="s">
        <v>4894</v>
      </c>
      <c r="AO669" s="3" t="s">
        <v>4967</v>
      </c>
      <c r="AP669" s="3" t="s">
        <v>279</v>
      </c>
      <c r="AQ669" s="4"/>
      <c r="AR669" s="4"/>
      <c r="AS669" s="3" t="s">
        <v>599</v>
      </c>
      <c r="AT669" s="4"/>
      <c r="AU669" s="3" t="s">
        <v>166</v>
      </c>
      <c r="AV669" s="2">
        <v>0</v>
      </c>
      <c r="AW669" s="4"/>
      <c r="AX669" s="4"/>
      <c r="AY669" s="2">
        <v>0</v>
      </c>
      <c r="AZ669" s="2">
        <v>0</v>
      </c>
      <c r="BA669" s="8">
        <v>3.1</v>
      </c>
      <c r="BB669" s="3" t="s">
        <v>2618</v>
      </c>
      <c r="BC669" s="8">
        <v>0.75</v>
      </c>
    </row>
    <row r="670" ht="15" spans="1:55">
      <c r="A670" s="2">
        <v>669</v>
      </c>
      <c r="B670" s="3" t="s">
        <v>4885</v>
      </c>
      <c r="C670" s="3" t="s">
        <v>4886</v>
      </c>
      <c r="D670" s="3" t="s">
        <v>4960</v>
      </c>
      <c r="E670" s="3" t="s">
        <v>5801</v>
      </c>
      <c r="F670" s="3" t="s">
        <v>6380</v>
      </c>
      <c r="G670" s="3" t="s">
        <v>6381</v>
      </c>
      <c r="H670" s="4"/>
      <c r="I670" s="3" t="s">
        <v>6382</v>
      </c>
      <c r="J670" s="3" t="s">
        <v>4889</v>
      </c>
      <c r="K670" s="2">
        <v>35000</v>
      </c>
      <c r="L670" s="7">
        <v>29815.4</v>
      </c>
      <c r="M670" s="5">
        <v>45440</v>
      </c>
      <c r="N670" s="5">
        <v>47266</v>
      </c>
      <c r="O670" s="6">
        <v>5.32</v>
      </c>
      <c r="P670" s="7">
        <v>1434.56</v>
      </c>
      <c r="Q670" s="2">
        <v>0</v>
      </c>
      <c r="R670" s="2">
        <v>0</v>
      </c>
      <c r="S670" s="2">
        <v>0</v>
      </c>
      <c r="T670" s="2">
        <v>0</v>
      </c>
      <c r="U670" s="2">
        <v>0</v>
      </c>
      <c r="V670" s="2">
        <v>0</v>
      </c>
      <c r="W670" s="2">
        <v>0</v>
      </c>
      <c r="X670" s="2">
        <v>0</v>
      </c>
      <c r="Y670" s="2">
        <v>0</v>
      </c>
      <c r="Z670" s="2">
        <v>0</v>
      </c>
      <c r="AA670" s="3" t="s">
        <v>279</v>
      </c>
      <c r="AB670" s="3" t="s">
        <v>279</v>
      </c>
      <c r="AC670" s="3" t="s">
        <v>5633</v>
      </c>
      <c r="AD670" s="3" t="s">
        <v>553</v>
      </c>
      <c r="AE670" s="3" t="s">
        <v>166</v>
      </c>
      <c r="AF670" s="3" t="s">
        <v>166</v>
      </c>
      <c r="AG670" s="3" t="s">
        <v>24</v>
      </c>
      <c r="AH670" s="3" t="s">
        <v>24</v>
      </c>
      <c r="AI670" s="3" t="s">
        <v>4982</v>
      </c>
      <c r="AJ670" s="3" t="s">
        <v>4919</v>
      </c>
      <c r="AK670" s="3" t="s">
        <v>4920</v>
      </c>
      <c r="AL670" s="3" t="s">
        <v>4921</v>
      </c>
      <c r="AM670" s="3" t="s">
        <v>4921</v>
      </c>
      <c r="AN670" s="3" t="s">
        <v>4894</v>
      </c>
      <c r="AO670" s="3" t="s">
        <v>5797</v>
      </c>
      <c r="AP670" s="3" t="s">
        <v>279</v>
      </c>
      <c r="AQ670" s="4"/>
      <c r="AR670" s="4"/>
      <c r="AS670" s="3" t="s">
        <v>1050</v>
      </c>
      <c r="AT670" s="4"/>
      <c r="AU670" s="3" t="s">
        <v>166</v>
      </c>
      <c r="AV670" s="2">
        <v>0</v>
      </c>
      <c r="AW670" s="4"/>
      <c r="AX670" s="4"/>
      <c r="AY670" s="2">
        <v>0</v>
      </c>
      <c r="AZ670" s="2">
        <v>0</v>
      </c>
      <c r="BA670" s="8">
        <v>3.1</v>
      </c>
      <c r="BB670" s="3" t="s">
        <v>2618</v>
      </c>
      <c r="BC670" s="8">
        <v>2.22</v>
      </c>
    </row>
    <row r="671" ht="15" spans="1:55">
      <c r="A671" s="2">
        <v>670</v>
      </c>
      <c r="B671" s="3" t="s">
        <v>4885</v>
      </c>
      <c r="C671" s="3" t="s">
        <v>4886</v>
      </c>
      <c r="D671" s="3" t="s">
        <v>4887</v>
      </c>
      <c r="E671" s="3" t="s">
        <v>4902</v>
      </c>
      <c r="F671" s="3" t="s">
        <v>5647</v>
      </c>
      <c r="G671" s="3" t="s">
        <v>5648</v>
      </c>
      <c r="H671" s="4"/>
      <c r="I671" s="3" t="s">
        <v>6383</v>
      </c>
      <c r="J671" s="3" t="s">
        <v>4889</v>
      </c>
      <c r="K671" s="2">
        <v>250000</v>
      </c>
      <c r="L671" s="2">
        <v>0</v>
      </c>
      <c r="M671" s="5">
        <v>45443</v>
      </c>
      <c r="N671" s="5">
        <v>45808</v>
      </c>
      <c r="O671" s="2">
        <v>5</v>
      </c>
      <c r="P671" s="7">
        <v>8967.92</v>
      </c>
      <c r="Q671" s="2">
        <v>0</v>
      </c>
      <c r="R671" s="2">
        <v>0</v>
      </c>
      <c r="S671" s="2">
        <v>0</v>
      </c>
      <c r="T671" s="2">
        <v>0</v>
      </c>
      <c r="U671" s="2">
        <v>0</v>
      </c>
      <c r="V671" s="2">
        <v>0</v>
      </c>
      <c r="W671" s="2">
        <v>0</v>
      </c>
      <c r="X671" s="2">
        <v>0</v>
      </c>
      <c r="Y671" s="2">
        <v>0</v>
      </c>
      <c r="Z671" s="2">
        <v>0</v>
      </c>
      <c r="AA671" s="3" t="s">
        <v>279</v>
      </c>
      <c r="AB671" s="3" t="s">
        <v>279</v>
      </c>
      <c r="AC671" s="3" t="s">
        <v>5633</v>
      </c>
      <c r="AD671" s="3" t="s">
        <v>1333</v>
      </c>
      <c r="AE671" s="3" t="s">
        <v>24</v>
      </c>
      <c r="AF671" s="3" t="s">
        <v>166</v>
      </c>
      <c r="AG671" s="3" t="s">
        <v>166</v>
      </c>
      <c r="AH671" s="3" t="s">
        <v>166</v>
      </c>
      <c r="AI671" s="3" t="s">
        <v>4906</v>
      </c>
      <c r="AJ671" s="3" t="s">
        <v>5005</v>
      </c>
      <c r="AK671" s="3" t="s">
        <v>5006</v>
      </c>
      <c r="AL671" s="3" t="s">
        <v>288</v>
      </c>
      <c r="AM671" s="3" t="s">
        <v>4909</v>
      </c>
      <c r="AN671" s="3" t="s">
        <v>4894</v>
      </c>
      <c r="AO671" s="3" t="s">
        <v>4910</v>
      </c>
      <c r="AP671" s="3" t="s">
        <v>279</v>
      </c>
      <c r="AQ671" s="4"/>
      <c r="AR671" s="4"/>
      <c r="AS671" s="3" t="s">
        <v>1050</v>
      </c>
      <c r="AT671" s="4"/>
      <c r="AU671" s="3" t="s">
        <v>166</v>
      </c>
      <c r="AV671" s="2">
        <v>0</v>
      </c>
      <c r="AW671" s="4"/>
      <c r="AX671" s="4"/>
      <c r="AY671" s="2">
        <v>0</v>
      </c>
      <c r="AZ671" s="2">
        <v>0</v>
      </c>
      <c r="BA671" s="8">
        <v>3.45</v>
      </c>
      <c r="BB671" s="3" t="s">
        <v>268</v>
      </c>
      <c r="BC671" s="8">
        <v>1.55</v>
      </c>
    </row>
    <row r="672" ht="15" spans="1:55">
      <c r="A672" s="2">
        <v>671</v>
      </c>
      <c r="B672" s="3" t="s">
        <v>4885</v>
      </c>
      <c r="C672" s="3" t="s">
        <v>4886</v>
      </c>
      <c r="D672" s="3" t="s">
        <v>4887</v>
      </c>
      <c r="E672" s="3" t="s">
        <v>4935</v>
      </c>
      <c r="F672" s="3" t="s">
        <v>6384</v>
      </c>
      <c r="G672" s="3" t="s">
        <v>6385</v>
      </c>
      <c r="H672" s="4"/>
      <c r="I672" s="3" t="s">
        <v>6386</v>
      </c>
      <c r="J672" s="3" t="s">
        <v>4889</v>
      </c>
      <c r="K672" s="2">
        <v>1000000</v>
      </c>
      <c r="L672" s="7">
        <v>935656.98</v>
      </c>
      <c r="M672" s="5">
        <v>45442</v>
      </c>
      <c r="N672" s="5">
        <v>49094</v>
      </c>
      <c r="O672" s="6">
        <v>5.15</v>
      </c>
      <c r="P672" s="7">
        <v>41397.26</v>
      </c>
      <c r="Q672" s="2">
        <v>0</v>
      </c>
      <c r="R672" s="2">
        <v>0</v>
      </c>
      <c r="S672" s="2">
        <v>0</v>
      </c>
      <c r="T672" s="2">
        <v>0</v>
      </c>
      <c r="U672" s="2">
        <v>0</v>
      </c>
      <c r="V672" s="2">
        <v>0</v>
      </c>
      <c r="W672" s="2">
        <v>0</v>
      </c>
      <c r="X672" s="2">
        <v>0</v>
      </c>
      <c r="Y672" s="2">
        <v>0</v>
      </c>
      <c r="Z672" s="2">
        <v>0</v>
      </c>
      <c r="AA672" s="3" t="s">
        <v>279</v>
      </c>
      <c r="AB672" s="3" t="s">
        <v>279</v>
      </c>
      <c r="AC672" s="3" t="s">
        <v>4950</v>
      </c>
      <c r="AD672" s="3" t="s">
        <v>1333</v>
      </c>
      <c r="AE672" s="3" t="s">
        <v>24</v>
      </c>
      <c r="AF672" s="3" t="s">
        <v>166</v>
      </c>
      <c r="AG672" s="3" t="s">
        <v>24</v>
      </c>
      <c r="AH672" s="3" t="s">
        <v>166</v>
      </c>
      <c r="AI672" s="3" t="s">
        <v>5082</v>
      </c>
      <c r="AJ672" s="3" t="s">
        <v>5703</v>
      </c>
      <c r="AK672" s="3" t="s">
        <v>5704</v>
      </c>
      <c r="AL672" s="3" t="s">
        <v>4950</v>
      </c>
      <c r="AM672" s="3" t="s">
        <v>5705</v>
      </c>
      <c r="AN672" s="3" t="s">
        <v>4894</v>
      </c>
      <c r="AO672" s="3" t="s">
        <v>5094</v>
      </c>
      <c r="AP672" s="3" t="s">
        <v>279</v>
      </c>
      <c r="AQ672" s="4"/>
      <c r="AR672" s="4"/>
      <c r="AS672" s="3" t="s">
        <v>599</v>
      </c>
      <c r="AT672" s="4"/>
      <c r="AU672" s="3" t="s">
        <v>166</v>
      </c>
      <c r="AV672" s="2">
        <v>0</v>
      </c>
      <c r="AW672" s="2">
        <v>0</v>
      </c>
      <c r="AX672" s="4"/>
      <c r="AY672" s="2">
        <v>0</v>
      </c>
      <c r="AZ672" s="2">
        <v>0</v>
      </c>
      <c r="BA672" s="8">
        <v>3.6</v>
      </c>
      <c r="BB672" s="3" t="s">
        <v>2618</v>
      </c>
      <c r="BC672" s="8">
        <v>1.55</v>
      </c>
    </row>
    <row r="673" ht="15" spans="1:55">
      <c r="A673" s="2">
        <v>672</v>
      </c>
      <c r="B673" s="3" t="s">
        <v>4885</v>
      </c>
      <c r="C673" s="3" t="s">
        <v>4886</v>
      </c>
      <c r="D673" s="3" t="s">
        <v>4887</v>
      </c>
      <c r="E673" s="3" t="s">
        <v>4888</v>
      </c>
      <c r="F673" s="3" t="s">
        <v>85</v>
      </c>
      <c r="G673" s="3" t="s">
        <v>3623</v>
      </c>
      <c r="H673" s="4"/>
      <c r="I673" s="3" t="s">
        <v>86</v>
      </c>
      <c r="J673" s="3" t="s">
        <v>4889</v>
      </c>
      <c r="K673" s="2">
        <v>500000</v>
      </c>
      <c r="L673" s="2">
        <v>460000</v>
      </c>
      <c r="M673" s="5">
        <v>45443</v>
      </c>
      <c r="N673" s="5">
        <v>46538</v>
      </c>
      <c r="O673" s="6">
        <v>3.6</v>
      </c>
      <c r="P673" s="7">
        <v>14771.44</v>
      </c>
      <c r="Q673" s="2">
        <v>0</v>
      </c>
      <c r="R673" s="2">
        <v>0</v>
      </c>
      <c r="S673" s="2">
        <v>0</v>
      </c>
      <c r="T673" s="2">
        <v>0</v>
      </c>
      <c r="U673" s="2">
        <v>0</v>
      </c>
      <c r="V673" s="2">
        <v>0</v>
      </c>
      <c r="W673" s="2">
        <v>0</v>
      </c>
      <c r="X673" s="2">
        <v>0</v>
      </c>
      <c r="Y673" s="2">
        <v>0</v>
      </c>
      <c r="Z673" s="2">
        <v>0</v>
      </c>
      <c r="AA673" s="3" t="s">
        <v>279</v>
      </c>
      <c r="AB673" s="3" t="s">
        <v>279</v>
      </c>
      <c r="AC673" s="3" t="s">
        <v>4932</v>
      </c>
      <c r="AD673" s="3" t="s">
        <v>270</v>
      </c>
      <c r="AE673" s="3" t="s">
        <v>166</v>
      </c>
      <c r="AF673" s="3" t="s">
        <v>166</v>
      </c>
      <c r="AG673" s="3" t="s">
        <v>24</v>
      </c>
      <c r="AH673" s="3" t="s">
        <v>166</v>
      </c>
      <c r="AI673" s="3" t="s">
        <v>4890</v>
      </c>
      <c r="AJ673" s="3" t="s">
        <v>5488</v>
      </c>
      <c r="AK673" s="3" t="s">
        <v>5489</v>
      </c>
      <c r="AL673" s="3" t="s">
        <v>4932</v>
      </c>
      <c r="AM673" s="3" t="s">
        <v>4932</v>
      </c>
      <c r="AN673" s="3" t="s">
        <v>4894</v>
      </c>
      <c r="AO673" s="3" t="s">
        <v>4895</v>
      </c>
      <c r="AP673" s="3" t="s">
        <v>279</v>
      </c>
      <c r="AQ673" s="4"/>
      <c r="AR673" s="4"/>
      <c r="AS673" s="3" t="s">
        <v>1050</v>
      </c>
      <c r="AT673" s="4"/>
      <c r="AU673" s="3" t="s">
        <v>166</v>
      </c>
      <c r="AV673" s="2">
        <v>0</v>
      </c>
      <c r="AW673" s="2">
        <v>0</v>
      </c>
      <c r="AX673" s="4"/>
      <c r="AY673" s="2">
        <v>0</v>
      </c>
      <c r="AZ673" s="2">
        <v>0</v>
      </c>
      <c r="BA673" s="8">
        <v>3.1</v>
      </c>
      <c r="BB673" s="3" t="s">
        <v>2618</v>
      </c>
      <c r="BC673" s="8">
        <v>0.5</v>
      </c>
    </row>
    <row r="674" ht="15" spans="1:55">
      <c r="A674" s="2">
        <v>673</v>
      </c>
      <c r="B674" s="3" t="s">
        <v>4885</v>
      </c>
      <c r="C674" s="3" t="s">
        <v>4886</v>
      </c>
      <c r="D674" s="3" t="s">
        <v>4887</v>
      </c>
      <c r="E674" s="3" t="s">
        <v>4888</v>
      </c>
      <c r="F674" s="3" t="s">
        <v>6387</v>
      </c>
      <c r="G674" s="3" t="s">
        <v>6388</v>
      </c>
      <c r="H674" s="4"/>
      <c r="I674" s="3" t="s">
        <v>6389</v>
      </c>
      <c r="J674" s="3" t="s">
        <v>4889</v>
      </c>
      <c r="K674" s="2">
        <v>200000</v>
      </c>
      <c r="L674" s="2">
        <v>185000</v>
      </c>
      <c r="M674" s="5">
        <v>45447</v>
      </c>
      <c r="N674" s="5">
        <v>46542</v>
      </c>
      <c r="O674" s="6">
        <v>4.95</v>
      </c>
      <c r="P674" s="7">
        <v>7983.8</v>
      </c>
      <c r="Q674" s="2">
        <v>0</v>
      </c>
      <c r="R674" s="2">
        <v>0</v>
      </c>
      <c r="S674" s="2">
        <v>0</v>
      </c>
      <c r="T674" s="2">
        <v>0</v>
      </c>
      <c r="U674" s="2">
        <v>0</v>
      </c>
      <c r="V674" s="2">
        <v>0</v>
      </c>
      <c r="W674" s="2">
        <v>0</v>
      </c>
      <c r="X674" s="2">
        <v>0</v>
      </c>
      <c r="Y674" s="2">
        <v>0</v>
      </c>
      <c r="Z674" s="2">
        <v>0</v>
      </c>
      <c r="AA674" s="3" t="s">
        <v>279</v>
      </c>
      <c r="AB674" s="3" t="s">
        <v>279</v>
      </c>
      <c r="AC674" s="3" t="s">
        <v>288</v>
      </c>
      <c r="AD674" s="3" t="s">
        <v>270</v>
      </c>
      <c r="AE674" s="3" t="s">
        <v>166</v>
      </c>
      <c r="AF674" s="3" t="s">
        <v>166</v>
      </c>
      <c r="AG674" s="3" t="s">
        <v>24</v>
      </c>
      <c r="AH674" s="3" t="s">
        <v>166</v>
      </c>
      <c r="AI674" s="3" t="s">
        <v>4890</v>
      </c>
      <c r="AJ674" s="3" t="s">
        <v>5005</v>
      </c>
      <c r="AK674" s="3" t="s">
        <v>5006</v>
      </c>
      <c r="AL674" s="3" t="s">
        <v>288</v>
      </c>
      <c r="AM674" s="3" t="s">
        <v>4909</v>
      </c>
      <c r="AN674" s="3" t="s">
        <v>4894</v>
      </c>
      <c r="AO674" s="3" t="s">
        <v>4910</v>
      </c>
      <c r="AP674" s="3" t="s">
        <v>279</v>
      </c>
      <c r="AQ674" s="4"/>
      <c r="AR674" s="4"/>
      <c r="AS674" s="3" t="s">
        <v>1050</v>
      </c>
      <c r="AT674" s="4"/>
      <c r="AU674" s="3" t="s">
        <v>166</v>
      </c>
      <c r="AV674" s="2">
        <v>0</v>
      </c>
      <c r="AW674" s="4"/>
      <c r="AX674" s="4"/>
      <c r="AY674" s="2">
        <v>0</v>
      </c>
      <c r="AZ674" s="2">
        <v>0</v>
      </c>
      <c r="BA674" s="8">
        <v>3.1</v>
      </c>
      <c r="BB674" s="3" t="s">
        <v>2618</v>
      </c>
      <c r="BC674" s="8">
        <v>1.85</v>
      </c>
    </row>
    <row r="675" ht="15" spans="1:55">
      <c r="A675" s="2">
        <v>674</v>
      </c>
      <c r="B675" s="3" t="s">
        <v>4885</v>
      </c>
      <c r="C675" s="3" t="s">
        <v>4886</v>
      </c>
      <c r="D675" s="3" t="s">
        <v>4887</v>
      </c>
      <c r="E675" s="3" t="s">
        <v>4935</v>
      </c>
      <c r="F675" s="3" t="s">
        <v>6390</v>
      </c>
      <c r="G675" s="3" t="s">
        <v>6391</v>
      </c>
      <c r="H675" s="4"/>
      <c r="I675" s="3" t="s">
        <v>6392</v>
      </c>
      <c r="J675" s="3" t="s">
        <v>4889</v>
      </c>
      <c r="K675" s="2">
        <v>3520000</v>
      </c>
      <c r="L675" s="2">
        <v>3493000</v>
      </c>
      <c r="M675" s="5">
        <v>45448</v>
      </c>
      <c r="N675" s="5">
        <v>46543</v>
      </c>
      <c r="O675" s="6">
        <v>5.15</v>
      </c>
      <c r="P675" s="7">
        <v>148505.58</v>
      </c>
      <c r="Q675" s="2">
        <v>0</v>
      </c>
      <c r="R675" s="2">
        <v>0</v>
      </c>
      <c r="S675" s="2">
        <v>0</v>
      </c>
      <c r="T675" s="2">
        <v>0</v>
      </c>
      <c r="U675" s="2">
        <v>0</v>
      </c>
      <c r="V675" s="2">
        <v>0</v>
      </c>
      <c r="W675" s="2">
        <v>0</v>
      </c>
      <c r="X675" s="2">
        <v>0</v>
      </c>
      <c r="Y675" s="2">
        <v>0</v>
      </c>
      <c r="Z675" s="2">
        <v>0</v>
      </c>
      <c r="AA675" s="3" t="s">
        <v>279</v>
      </c>
      <c r="AB675" s="3" t="s">
        <v>279</v>
      </c>
      <c r="AC675" s="3" t="s">
        <v>4939</v>
      </c>
      <c r="AD675" s="3" t="s">
        <v>1333</v>
      </c>
      <c r="AE675" s="3" t="s">
        <v>24</v>
      </c>
      <c r="AF675" s="3" t="s">
        <v>166</v>
      </c>
      <c r="AG675" s="3" t="s">
        <v>24</v>
      </c>
      <c r="AH675" s="3" t="s">
        <v>166</v>
      </c>
      <c r="AI675" s="3" t="s">
        <v>4890</v>
      </c>
      <c r="AJ675" s="3" t="s">
        <v>5355</v>
      </c>
      <c r="AK675" s="3" t="s">
        <v>5356</v>
      </c>
      <c r="AL675" s="3" t="s">
        <v>4939</v>
      </c>
      <c r="AM675" s="3" t="s">
        <v>272</v>
      </c>
      <c r="AN675" s="3" t="s">
        <v>5150</v>
      </c>
      <c r="AO675" s="3" t="s">
        <v>4910</v>
      </c>
      <c r="AP675" s="3" t="s">
        <v>279</v>
      </c>
      <c r="AQ675" s="4"/>
      <c r="AR675" s="4"/>
      <c r="AS675" s="3" t="s">
        <v>599</v>
      </c>
      <c r="AT675" s="4"/>
      <c r="AU675" s="3" t="s">
        <v>166</v>
      </c>
      <c r="AV675" s="2">
        <v>0</v>
      </c>
      <c r="AW675" s="4"/>
      <c r="AX675" s="4"/>
      <c r="AY675" s="2">
        <v>0</v>
      </c>
      <c r="AZ675" s="2">
        <v>0</v>
      </c>
      <c r="BA675" s="8">
        <v>3.1</v>
      </c>
      <c r="BB675" s="3" t="s">
        <v>2618</v>
      </c>
      <c r="BC675" s="8">
        <v>2.05</v>
      </c>
    </row>
    <row r="676" ht="15" spans="1:55">
      <c r="A676" s="2">
        <v>675</v>
      </c>
      <c r="B676" s="3" t="s">
        <v>4885</v>
      </c>
      <c r="C676" s="3" t="s">
        <v>4886</v>
      </c>
      <c r="D676" s="3" t="s">
        <v>4887</v>
      </c>
      <c r="E676" s="3" t="s">
        <v>4935</v>
      </c>
      <c r="F676" s="3" t="s">
        <v>6393</v>
      </c>
      <c r="G676" s="3" t="s">
        <v>6394</v>
      </c>
      <c r="H676" s="4"/>
      <c r="I676" s="3" t="s">
        <v>6395</v>
      </c>
      <c r="J676" s="3" t="s">
        <v>4889</v>
      </c>
      <c r="K676" s="2">
        <v>1000000</v>
      </c>
      <c r="L676" s="7">
        <v>760794.83</v>
      </c>
      <c r="M676" s="5">
        <v>45449</v>
      </c>
      <c r="N676" s="5">
        <v>46544</v>
      </c>
      <c r="O676" s="6">
        <v>3.65</v>
      </c>
      <c r="P676" s="7">
        <v>26957.39</v>
      </c>
      <c r="Q676" s="2">
        <v>0</v>
      </c>
      <c r="R676" s="2">
        <v>0</v>
      </c>
      <c r="S676" s="2">
        <v>0</v>
      </c>
      <c r="T676" s="2">
        <v>0</v>
      </c>
      <c r="U676" s="2">
        <v>0</v>
      </c>
      <c r="V676" s="2">
        <v>0</v>
      </c>
      <c r="W676" s="2">
        <v>0</v>
      </c>
      <c r="X676" s="2">
        <v>0</v>
      </c>
      <c r="Y676" s="2">
        <v>0</v>
      </c>
      <c r="Z676" s="2">
        <v>0</v>
      </c>
      <c r="AA676" s="3" t="s">
        <v>279</v>
      </c>
      <c r="AB676" s="3" t="s">
        <v>279</v>
      </c>
      <c r="AC676" s="3" t="s">
        <v>4911</v>
      </c>
      <c r="AD676" s="3" t="s">
        <v>1333</v>
      </c>
      <c r="AE676" s="3" t="s">
        <v>24</v>
      </c>
      <c r="AF676" s="3" t="s">
        <v>166</v>
      </c>
      <c r="AG676" s="3" t="s">
        <v>166</v>
      </c>
      <c r="AH676" s="3" t="s">
        <v>166</v>
      </c>
      <c r="AI676" s="3" t="s">
        <v>4890</v>
      </c>
      <c r="AJ676" s="3" t="s">
        <v>4912</v>
      </c>
      <c r="AK676" s="3" t="s">
        <v>4913</v>
      </c>
      <c r="AL676" s="3" t="s">
        <v>4911</v>
      </c>
      <c r="AM676" s="3" t="s">
        <v>421</v>
      </c>
      <c r="AN676" s="3" t="s">
        <v>4894</v>
      </c>
      <c r="AO676" s="3" t="s">
        <v>5094</v>
      </c>
      <c r="AP676" s="3" t="s">
        <v>279</v>
      </c>
      <c r="AQ676" s="4"/>
      <c r="AR676" s="4"/>
      <c r="AS676" s="3" t="s">
        <v>599</v>
      </c>
      <c r="AT676" s="4"/>
      <c r="AU676" s="3" t="s">
        <v>166</v>
      </c>
      <c r="AV676" s="2">
        <v>0</v>
      </c>
      <c r="AW676" s="4"/>
      <c r="AX676" s="4"/>
      <c r="AY676" s="2">
        <v>0</v>
      </c>
      <c r="AZ676" s="2">
        <v>0</v>
      </c>
      <c r="BA676" s="8">
        <v>3.1</v>
      </c>
      <c r="BB676" s="3" t="s">
        <v>2618</v>
      </c>
      <c r="BC676" s="8">
        <v>0.55</v>
      </c>
    </row>
    <row r="677" ht="15" spans="1:55">
      <c r="A677" s="2">
        <v>676</v>
      </c>
      <c r="B677" s="3" t="s">
        <v>4885</v>
      </c>
      <c r="C677" s="3" t="s">
        <v>4886</v>
      </c>
      <c r="D677" s="3" t="s">
        <v>4887</v>
      </c>
      <c r="E677" s="3" t="s">
        <v>4888</v>
      </c>
      <c r="F677" s="3" t="s">
        <v>6396</v>
      </c>
      <c r="G677" s="3" t="s">
        <v>6397</v>
      </c>
      <c r="H677" s="4"/>
      <c r="I677" s="3" t="s">
        <v>6398</v>
      </c>
      <c r="J677" s="3" t="s">
        <v>4889</v>
      </c>
      <c r="K677" s="2">
        <v>300000</v>
      </c>
      <c r="L677" s="2">
        <v>273000</v>
      </c>
      <c r="M677" s="5">
        <v>45455</v>
      </c>
      <c r="N677" s="5">
        <v>46550</v>
      </c>
      <c r="O677" s="6">
        <v>3.6</v>
      </c>
      <c r="P677" s="7">
        <v>8482.94</v>
      </c>
      <c r="Q677" s="2">
        <v>0</v>
      </c>
      <c r="R677" s="2">
        <v>0</v>
      </c>
      <c r="S677" s="2">
        <v>0</v>
      </c>
      <c r="T677" s="2">
        <v>0</v>
      </c>
      <c r="U677" s="2">
        <v>0</v>
      </c>
      <c r="V677" s="2">
        <v>0</v>
      </c>
      <c r="W677" s="2">
        <v>0</v>
      </c>
      <c r="X677" s="2">
        <v>0</v>
      </c>
      <c r="Y677" s="2">
        <v>0</v>
      </c>
      <c r="Z677" s="2">
        <v>0</v>
      </c>
      <c r="AA677" s="3" t="s">
        <v>279</v>
      </c>
      <c r="AB677" s="3" t="s">
        <v>279</v>
      </c>
      <c r="AC677" s="3" t="s">
        <v>4939</v>
      </c>
      <c r="AD677" s="3" t="s">
        <v>270</v>
      </c>
      <c r="AE677" s="3" t="s">
        <v>166</v>
      </c>
      <c r="AF677" s="3" t="s">
        <v>166</v>
      </c>
      <c r="AG677" s="3" t="s">
        <v>24</v>
      </c>
      <c r="AH677" s="3" t="s">
        <v>166</v>
      </c>
      <c r="AI677" s="3" t="s">
        <v>4890</v>
      </c>
      <c r="AJ677" s="3" t="s">
        <v>5355</v>
      </c>
      <c r="AK677" s="3" t="s">
        <v>5356</v>
      </c>
      <c r="AL677" s="3" t="s">
        <v>4939</v>
      </c>
      <c r="AM677" s="3" t="s">
        <v>272</v>
      </c>
      <c r="AN677" s="3" t="s">
        <v>4894</v>
      </c>
      <c r="AO677" s="3" t="s">
        <v>4910</v>
      </c>
      <c r="AP677" s="3" t="s">
        <v>279</v>
      </c>
      <c r="AQ677" s="4"/>
      <c r="AR677" s="4"/>
      <c r="AS677" s="3" t="s">
        <v>1050</v>
      </c>
      <c r="AT677" s="4"/>
      <c r="AU677" s="3" t="s">
        <v>166</v>
      </c>
      <c r="AV677" s="2">
        <v>0</v>
      </c>
      <c r="AW677" s="2">
        <v>0</v>
      </c>
      <c r="AX677" s="4"/>
      <c r="AY677" s="2">
        <v>0</v>
      </c>
      <c r="AZ677" s="2">
        <v>0</v>
      </c>
      <c r="BA677" s="8">
        <v>3.1</v>
      </c>
      <c r="BB677" s="3" t="s">
        <v>2618</v>
      </c>
      <c r="BC677" s="8">
        <v>0.5</v>
      </c>
    </row>
    <row r="678" ht="15" spans="1:55">
      <c r="A678" s="2">
        <v>677</v>
      </c>
      <c r="B678" s="3" t="s">
        <v>4885</v>
      </c>
      <c r="C678" s="3" t="s">
        <v>4886</v>
      </c>
      <c r="D678" s="3" t="s">
        <v>4887</v>
      </c>
      <c r="E678" s="3" t="s">
        <v>4888</v>
      </c>
      <c r="F678" s="3" t="s">
        <v>6396</v>
      </c>
      <c r="G678" s="3" t="s">
        <v>6397</v>
      </c>
      <c r="H678" s="4"/>
      <c r="I678" s="3" t="s">
        <v>6399</v>
      </c>
      <c r="J678" s="3" t="s">
        <v>4889</v>
      </c>
      <c r="K678" s="2">
        <v>300000</v>
      </c>
      <c r="L678" s="2">
        <v>264000</v>
      </c>
      <c r="M678" s="5">
        <v>45456</v>
      </c>
      <c r="N678" s="5">
        <v>47282</v>
      </c>
      <c r="O678" s="6">
        <v>5.45</v>
      </c>
      <c r="P678" s="7">
        <v>12356.72</v>
      </c>
      <c r="Q678" s="2">
        <v>0</v>
      </c>
      <c r="R678" s="2">
        <v>0</v>
      </c>
      <c r="S678" s="2">
        <v>0</v>
      </c>
      <c r="T678" s="2">
        <v>0</v>
      </c>
      <c r="U678" s="2">
        <v>0</v>
      </c>
      <c r="V678" s="2">
        <v>0</v>
      </c>
      <c r="W678" s="2">
        <v>0</v>
      </c>
      <c r="X678" s="2">
        <v>0</v>
      </c>
      <c r="Y678" s="2">
        <v>0</v>
      </c>
      <c r="Z678" s="2">
        <v>0</v>
      </c>
      <c r="AA678" s="3" t="s">
        <v>279</v>
      </c>
      <c r="AB678" s="3" t="s">
        <v>279</v>
      </c>
      <c r="AC678" s="3" t="s">
        <v>4939</v>
      </c>
      <c r="AD678" s="3" t="s">
        <v>270</v>
      </c>
      <c r="AE678" s="3" t="s">
        <v>166</v>
      </c>
      <c r="AF678" s="3" t="s">
        <v>166</v>
      </c>
      <c r="AG678" s="3" t="s">
        <v>24</v>
      </c>
      <c r="AH678" s="3" t="s">
        <v>166</v>
      </c>
      <c r="AI678" s="3" t="s">
        <v>4982</v>
      </c>
      <c r="AJ678" s="3" t="s">
        <v>5355</v>
      </c>
      <c r="AK678" s="3" t="s">
        <v>5356</v>
      </c>
      <c r="AL678" s="3" t="s">
        <v>4939</v>
      </c>
      <c r="AM678" s="3" t="s">
        <v>272</v>
      </c>
      <c r="AN678" s="3" t="s">
        <v>4894</v>
      </c>
      <c r="AO678" s="3" t="s">
        <v>4910</v>
      </c>
      <c r="AP678" s="3" t="s">
        <v>279</v>
      </c>
      <c r="AQ678" s="4"/>
      <c r="AR678" s="4"/>
      <c r="AS678" s="3" t="s">
        <v>1050</v>
      </c>
      <c r="AT678" s="4"/>
      <c r="AU678" s="3" t="s">
        <v>166</v>
      </c>
      <c r="AV678" s="2">
        <v>0</v>
      </c>
      <c r="AW678" s="2">
        <v>0</v>
      </c>
      <c r="AX678" s="4"/>
      <c r="AY678" s="2">
        <v>0</v>
      </c>
      <c r="AZ678" s="2">
        <v>0</v>
      </c>
      <c r="BA678" s="8">
        <v>3.1</v>
      </c>
      <c r="BB678" s="3" t="s">
        <v>2618</v>
      </c>
      <c r="BC678" s="8">
        <v>2.35</v>
      </c>
    </row>
    <row r="679" ht="15" spans="1:55">
      <c r="A679" s="2">
        <v>678</v>
      </c>
      <c r="B679" s="3" t="s">
        <v>4885</v>
      </c>
      <c r="C679" s="3" t="s">
        <v>4886</v>
      </c>
      <c r="D679" s="3" t="s">
        <v>4960</v>
      </c>
      <c r="E679" s="3" t="s">
        <v>5801</v>
      </c>
      <c r="F679" s="3" t="s">
        <v>6400</v>
      </c>
      <c r="G679" s="3" t="s">
        <v>6401</v>
      </c>
      <c r="H679" s="4"/>
      <c r="I679" s="3" t="s">
        <v>6402</v>
      </c>
      <c r="J679" s="3" t="s">
        <v>4889</v>
      </c>
      <c r="K679" s="2">
        <v>30000</v>
      </c>
      <c r="L679" s="7">
        <v>22970.31</v>
      </c>
      <c r="M679" s="5">
        <v>45456</v>
      </c>
      <c r="N679" s="5">
        <v>46551</v>
      </c>
      <c r="O679" s="6">
        <v>5.67</v>
      </c>
      <c r="P679" s="7">
        <v>1149.07</v>
      </c>
      <c r="Q679" s="2">
        <v>0</v>
      </c>
      <c r="R679" s="2">
        <v>0</v>
      </c>
      <c r="S679" s="2">
        <v>0</v>
      </c>
      <c r="T679" s="2">
        <v>0</v>
      </c>
      <c r="U679" s="2">
        <v>0</v>
      </c>
      <c r="V679" s="2">
        <v>0</v>
      </c>
      <c r="W679" s="2">
        <v>0</v>
      </c>
      <c r="X679" s="2">
        <v>0</v>
      </c>
      <c r="Y679" s="2">
        <v>0</v>
      </c>
      <c r="Z679" s="2">
        <v>0</v>
      </c>
      <c r="AA679" s="3" t="s">
        <v>279</v>
      </c>
      <c r="AB679" s="3" t="s">
        <v>279</v>
      </c>
      <c r="AC679" s="3" t="s">
        <v>4965</v>
      </c>
      <c r="AD679" s="3" t="s">
        <v>270</v>
      </c>
      <c r="AE679" s="3" t="s">
        <v>166</v>
      </c>
      <c r="AF679" s="3" t="s">
        <v>166</v>
      </c>
      <c r="AG679" s="3" t="s">
        <v>24</v>
      </c>
      <c r="AH679" s="3" t="s">
        <v>166</v>
      </c>
      <c r="AI679" s="3" t="s">
        <v>4890</v>
      </c>
      <c r="AJ679" s="3" t="s">
        <v>4919</v>
      </c>
      <c r="AK679" s="3" t="s">
        <v>4920</v>
      </c>
      <c r="AL679" s="3" t="s">
        <v>4921</v>
      </c>
      <c r="AM679" s="3" t="s">
        <v>4921</v>
      </c>
      <c r="AN679" s="3" t="s">
        <v>4894</v>
      </c>
      <c r="AO679" s="3" t="s">
        <v>5797</v>
      </c>
      <c r="AP679" s="3" t="s">
        <v>279</v>
      </c>
      <c r="AQ679" s="4"/>
      <c r="AR679" s="4"/>
      <c r="AS679" s="3" t="s">
        <v>1050</v>
      </c>
      <c r="AT679" s="4"/>
      <c r="AU679" s="3" t="s">
        <v>166</v>
      </c>
      <c r="AV679" s="2">
        <v>0</v>
      </c>
      <c r="AW679" s="4"/>
      <c r="AX679" s="4"/>
      <c r="AY679" s="2">
        <v>0</v>
      </c>
      <c r="AZ679" s="2">
        <v>0</v>
      </c>
      <c r="BA679" s="8">
        <v>3.45</v>
      </c>
      <c r="BB679" s="3" t="s">
        <v>268</v>
      </c>
      <c r="BC679" s="8">
        <v>2.22</v>
      </c>
    </row>
    <row r="680" ht="15" spans="1:55">
      <c r="A680" s="2">
        <v>679</v>
      </c>
      <c r="B680" s="3" t="s">
        <v>4885</v>
      </c>
      <c r="C680" s="3" t="s">
        <v>4886</v>
      </c>
      <c r="D680" s="3" t="s">
        <v>4960</v>
      </c>
      <c r="E680" s="3" t="s">
        <v>5691</v>
      </c>
      <c r="F680" s="3" t="s">
        <v>6403</v>
      </c>
      <c r="G680" s="3" t="s">
        <v>6404</v>
      </c>
      <c r="H680" s="4"/>
      <c r="I680" s="3" t="s">
        <v>6405</v>
      </c>
      <c r="J680" s="3" t="s">
        <v>4889</v>
      </c>
      <c r="K680" s="2">
        <v>100000</v>
      </c>
      <c r="L680" s="7">
        <v>86745.86</v>
      </c>
      <c r="M680" s="5">
        <v>45456</v>
      </c>
      <c r="N680" s="5">
        <v>47282</v>
      </c>
      <c r="O680" s="6">
        <v>5.45</v>
      </c>
      <c r="P680" s="7">
        <v>4037.02</v>
      </c>
      <c r="Q680" s="2">
        <v>0</v>
      </c>
      <c r="R680" s="2">
        <v>0</v>
      </c>
      <c r="S680" s="2">
        <v>0</v>
      </c>
      <c r="T680" s="2">
        <v>0</v>
      </c>
      <c r="U680" s="2">
        <v>0</v>
      </c>
      <c r="V680" s="2">
        <v>0</v>
      </c>
      <c r="W680" s="2">
        <v>0</v>
      </c>
      <c r="X680" s="2">
        <v>0</v>
      </c>
      <c r="Y680" s="2">
        <v>0</v>
      </c>
      <c r="Z680" s="2">
        <v>0</v>
      </c>
      <c r="AA680" s="3" t="s">
        <v>279</v>
      </c>
      <c r="AB680" s="3" t="s">
        <v>279</v>
      </c>
      <c r="AC680" s="3" t="s">
        <v>1566</v>
      </c>
      <c r="AD680" s="3" t="s">
        <v>270</v>
      </c>
      <c r="AE680" s="3" t="s">
        <v>166</v>
      </c>
      <c r="AF680" s="3" t="s">
        <v>166</v>
      </c>
      <c r="AG680" s="3" t="s">
        <v>24</v>
      </c>
      <c r="AH680" s="3" t="s">
        <v>166</v>
      </c>
      <c r="AI680" s="3" t="s">
        <v>4982</v>
      </c>
      <c r="AJ680" s="3" t="s">
        <v>4983</v>
      </c>
      <c r="AK680" s="3" t="s">
        <v>4984</v>
      </c>
      <c r="AL680" s="3" t="s">
        <v>1566</v>
      </c>
      <c r="AM680" s="3" t="s">
        <v>4985</v>
      </c>
      <c r="AN680" s="3" t="s">
        <v>4894</v>
      </c>
      <c r="AO680" s="3" t="s">
        <v>4967</v>
      </c>
      <c r="AP680" s="3" t="s">
        <v>279</v>
      </c>
      <c r="AQ680" s="4"/>
      <c r="AR680" s="4"/>
      <c r="AS680" s="3" t="s">
        <v>1050</v>
      </c>
      <c r="AT680" s="4"/>
      <c r="AU680" s="3" t="s">
        <v>166</v>
      </c>
      <c r="AV680" s="2">
        <v>0</v>
      </c>
      <c r="AW680" s="4"/>
      <c r="AX680" s="4"/>
      <c r="AY680" s="2">
        <v>0</v>
      </c>
      <c r="AZ680" s="2">
        <v>0</v>
      </c>
      <c r="BA680" s="8">
        <v>3.1</v>
      </c>
      <c r="BB680" s="3" t="s">
        <v>2618</v>
      </c>
      <c r="BC680" s="8">
        <v>2.35</v>
      </c>
    </row>
    <row r="681" ht="15" spans="1:55">
      <c r="A681" s="2">
        <v>680</v>
      </c>
      <c r="B681" s="3" t="s">
        <v>4885</v>
      </c>
      <c r="C681" s="3" t="s">
        <v>4886</v>
      </c>
      <c r="D681" s="3" t="s">
        <v>4887</v>
      </c>
      <c r="E681" s="3" t="s">
        <v>4902</v>
      </c>
      <c r="F681" s="3" t="s">
        <v>5906</v>
      </c>
      <c r="G681" s="3" t="s">
        <v>5907</v>
      </c>
      <c r="H681" s="4"/>
      <c r="I681" s="3" t="s">
        <v>6406</v>
      </c>
      <c r="J681" s="3" t="s">
        <v>4889</v>
      </c>
      <c r="K681" s="2">
        <v>1000000</v>
      </c>
      <c r="L681" s="2">
        <v>800000</v>
      </c>
      <c r="M681" s="5">
        <v>45456</v>
      </c>
      <c r="N681" s="5">
        <v>45821</v>
      </c>
      <c r="O681" s="6">
        <v>5.5</v>
      </c>
      <c r="P681" s="7">
        <v>40259.76</v>
      </c>
      <c r="Q681" s="2">
        <v>0</v>
      </c>
      <c r="R681" s="2">
        <v>0</v>
      </c>
      <c r="S681" s="2">
        <v>0</v>
      </c>
      <c r="T681" s="2">
        <v>0</v>
      </c>
      <c r="U681" s="2">
        <v>0</v>
      </c>
      <c r="V681" s="2">
        <v>0</v>
      </c>
      <c r="W681" s="2">
        <v>0</v>
      </c>
      <c r="X681" s="2">
        <v>0</v>
      </c>
      <c r="Y681" s="2">
        <v>0</v>
      </c>
      <c r="Z681" s="2">
        <v>0</v>
      </c>
      <c r="AA681" s="3" t="s">
        <v>279</v>
      </c>
      <c r="AB681" s="3" t="s">
        <v>279</v>
      </c>
      <c r="AC681" s="3" t="s">
        <v>4965</v>
      </c>
      <c r="AD681" s="3" t="s">
        <v>1333</v>
      </c>
      <c r="AE681" s="3" t="s">
        <v>24</v>
      </c>
      <c r="AF681" s="3" t="s">
        <v>166</v>
      </c>
      <c r="AG681" s="3" t="s">
        <v>24</v>
      </c>
      <c r="AH681" s="3" t="s">
        <v>166</v>
      </c>
      <c r="AI681" s="3" t="s">
        <v>4906</v>
      </c>
      <c r="AJ681" s="3" t="s">
        <v>6338</v>
      </c>
      <c r="AK681" s="3" t="s">
        <v>6339</v>
      </c>
      <c r="AL681" s="3" t="s">
        <v>4965</v>
      </c>
      <c r="AM681" s="3" t="s">
        <v>5389</v>
      </c>
      <c r="AN681" s="3" t="s">
        <v>4894</v>
      </c>
      <c r="AO681" s="3" t="s">
        <v>4910</v>
      </c>
      <c r="AP681" s="3" t="s">
        <v>279</v>
      </c>
      <c r="AQ681" s="4"/>
      <c r="AR681" s="4"/>
      <c r="AS681" s="3" t="s">
        <v>1050</v>
      </c>
      <c r="AT681" s="4"/>
      <c r="AU681" s="3" t="s">
        <v>166</v>
      </c>
      <c r="AV681" s="2">
        <v>0</v>
      </c>
      <c r="AW681" s="2">
        <v>0</v>
      </c>
      <c r="AX681" s="4"/>
      <c r="AY681" s="2">
        <v>0</v>
      </c>
      <c r="AZ681" s="2">
        <v>0</v>
      </c>
      <c r="BA681" s="8">
        <v>3.45</v>
      </c>
      <c r="BB681" s="3" t="s">
        <v>268</v>
      </c>
      <c r="BC681" s="8">
        <v>2.05</v>
      </c>
    </row>
    <row r="682" ht="15" spans="1:55">
      <c r="A682" s="2">
        <v>681</v>
      </c>
      <c r="B682" s="3" t="s">
        <v>4885</v>
      </c>
      <c r="C682" s="3" t="s">
        <v>4886</v>
      </c>
      <c r="D682" s="3" t="s">
        <v>4887</v>
      </c>
      <c r="E682" s="3" t="s">
        <v>4902</v>
      </c>
      <c r="F682" s="3" t="s">
        <v>5915</v>
      </c>
      <c r="G682" s="3" t="s">
        <v>5916</v>
      </c>
      <c r="H682" s="4"/>
      <c r="I682" s="3" t="s">
        <v>6407</v>
      </c>
      <c r="J682" s="3" t="s">
        <v>4889</v>
      </c>
      <c r="K682" s="2">
        <v>3600000</v>
      </c>
      <c r="L682" s="2">
        <v>3580000</v>
      </c>
      <c r="M682" s="5">
        <v>45463</v>
      </c>
      <c r="N682" s="5">
        <v>45828</v>
      </c>
      <c r="O682" s="6">
        <v>6.4</v>
      </c>
      <c r="P682" s="7">
        <v>171014.91</v>
      </c>
      <c r="Q682" s="2">
        <v>10000</v>
      </c>
      <c r="R682" s="7">
        <v>17740.26</v>
      </c>
      <c r="S682" s="7">
        <v>5.33</v>
      </c>
      <c r="T682" s="7">
        <v>9.46</v>
      </c>
      <c r="U682" s="7">
        <v>27755.05</v>
      </c>
      <c r="V682" s="2">
        <v>1</v>
      </c>
      <c r="W682" s="2">
        <v>1</v>
      </c>
      <c r="X682" s="2">
        <v>1</v>
      </c>
      <c r="Y682" s="2">
        <v>0</v>
      </c>
      <c r="Z682" s="2">
        <v>1</v>
      </c>
      <c r="AA682" s="3" t="s">
        <v>279</v>
      </c>
      <c r="AB682" s="3" t="s">
        <v>1646</v>
      </c>
      <c r="AC682" s="3" t="s">
        <v>5256</v>
      </c>
      <c r="AD682" s="3" t="s">
        <v>1333</v>
      </c>
      <c r="AE682" s="3" t="s">
        <v>24</v>
      </c>
      <c r="AF682" s="3" t="s">
        <v>166</v>
      </c>
      <c r="AG682" s="3" t="s">
        <v>24</v>
      </c>
      <c r="AH682" s="3" t="s">
        <v>166</v>
      </c>
      <c r="AI682" s="3" t="s">
        <v>4906</v>
      </c>
      <c r="AJ682" s="3" t="s">
        <v>5306</v>
      </c>
      <c r="AK682" s="3" t="s">
        <v>5307</v>
      </c>
      <c r="AL682" s="3" t="s">
        <v>288</v>
      </c>
      <c r="AM682" s="3" t="s">
        <v>4928</v>
      </c>
      <c r="AN682" s="3" t="s">
        <v>5150</v>
      </c>
      <c r="AO682" s="3" t="s">
        <v>4910</v>
      </c>
      <c r="AP682" s="3" t="s">
        <v>279</v>
      </c>
      <c r="AQ682" s="4"/>
      <c r="AR682" s="4"/>
      <c r="AS682" s="3" t="s">
        <v>599</v>
      </c>
      <c r="AT682" s="4"/>
      <c r="AU682" s="3" t="s">
        <v>166</v>
      </c>
      <c r="AV682" s="2">
        <v>0</v>
      </c>
      <c r="AW682" s="4"/>
      <c r="AX682" s="4"/>
      <c r="AY682" s="2">
        <v>1</v>
      </c>
      <c r="AZ682" s="2">
        <v>3580000</v>
      </c>
      <c r="BA682" s="8">
        <v>3.45</v>
      </c>
      <c r="BB682" s="3" t="s">
        <v>268</v>
      </c>
      <c r="BC682" s="8">
        <v>2.95</v>
      </c>
    </row>
    <row r="683" ht="15" spans="1:55">
      <c r="A683" s="2">
        <v>682</v>
      </c>
      <c r="B683" s="3" t="s">
        <v>4885</v>
      </c>
      <c r="C683" s="3" t="s">
        <v>4886</v>
      </c>
      <c r="D683" s="3" t="s">
        <v>4887</v>
      </c>
      <c r="E683" s="3" t="s">
        <v>4935</v>
      </c>
      <c r="F683" s="3" t="s">
        <v>87</v>
      </c>
      <c r="G683" s="3" t="s">
        <v>3819</v>
      </c>
      <c r="H683" s="4"/>
      <c r="I683" s="3" t="s">
        <v>88</v>
      </c>
      <c r="J683" s="3" t="s">
        <v>4889</v>
      </c>
      <c r="K683" s="2">
        <v>300000</v>
      </c>
      <c r="L683" s="7">
        <v>235999.78</v>
      </c>
      <c r="M683" s="5">
        <v>45464</v>
      </c>
      <c r="N683" s="5">
        <v>46559</v>
      </c>
      <c r="O683" s="6">
        <v>3.6</v>
      </c>
      <c r="P683" s="7">
        <v>7646.56</v>
      </c>
      <c r="Q683" s="7">
        <v>7999.78</v>
      </c>
      <c r="R683" s="7">
        <v>2198.4</v>
      </c>
      <c r="S683" s="7">
        <v>2.4</v>
      </c>
      <c r="T683" s="7">
        <v>0.66</v>
      </c>
      <c r="U683" s="7">
        <v>10201.24</v>
      </c>
      <c r="V683" s="2">
        <v>1</v>
      </c>
      <c r="W683" s="2">
        <v>1</v>
      </c>
      <c r="X683" s="2">
        <v>1</v>
      </c>
      <c r="Y683" s="2">
        <v>0</v>
      </c>
      <c r="Z683" s="2">
        <v>1</v>
      </c>
      <c r="AA683" s="3" t="s">
        <v>279</v>
      </c>
      <c r="AB683" s="3" t="s">
        <v>279</v>
      </c>
      <c r="AC683" s="3" t="s">
        <v>288</v>
      </c>
      <c r="AD683" s="3" t="s">
        <v>1333</v>
      </c>
      <c r="AE683" s="3" t="s">
        <v>24</v>
      </c>
      <c r="AF683" s="3" t="s">
        <v>166</v>
      </c>
      <c r="AG683" s="3" t="s">
        <v>166</v>
      </c>
      <c r="AH683" s="3" t="s">
        <v>166</v>
      </c>
      <c r="AI683" s="3" t="s">
        <v>4890</v>
      </c>
      <c r="AJ683" s="3" t="s">
        <v>5134</v>
      </c>
      <c r="AK683" s="3" t="s">
        <v>5135</v>
      </c>
      <c r="AL683" s="3" t="s">
        <v>288</v>
      </c>
      <c r="AM683" s="3" t="s">
        <v>4928</v>
      </c>
      <c r="AN683" s="3" t="s">
        <v>4894</v>
      </c>
      <c r="AO683" s="3" t="s">
        <v>4895</v>
      </c>
      <c r="AP683" s="3" t="s">
        <v>279</v>
      </c>
      <c r="AQ683" s="4"/>
      <c r="AR683" s="4"/>
      <c r="AS683" s="3" t="s">
        <v>599</v>
      </c>
      <c r="AT683" s="4"/>
      <c r="AU683" s="3" t="s">
        <v>166</v>
      </c>
      <c r="AV683" s="2">
        <v>0</v>
      </c>
      <c r="AW683" s="4"/>
      <c r="AX683" s="4"/>
      <c r="AY683" s="2">
        <v>1</v>
      </c>
      <c r="AZ683" s="7">
        <v>235999.78</v>
      </c>
      <c r="BA683" s="8">
        <v>3.1</v>
      </c>
      <c r="BB683" s="3" t="s">
        <v>2618</v>
      </c>
      <c r="BC683" s="8">
        <v>0.5</v>
      </c>
    </row>
    <row r="684" ht="15" spans="1:55">
      <c r="A684" s="2">
        <v>683</v>
      </c>
      <c r="B684" s="3" t="s">
        <v>4885</v>
      </c>
      <c r="C684" s="3" t="s">
        <v>4886</v>
      </c>
      <c r="D684" s="3" t="s">
        <v>4887</v>
      </c>
      <c r="E684" s="3" t="s">
        <v>4888</v>
      </c>
      <c r="F684" s="3" t="s">
        <v>6408</v>
      </c>
      <c r="G684" s="3" t="s">
        <v>6409</v>
      </c>
      <c r="H684" s="4"/>
      <c r="I684" s="3" t="s">
        <v>6410</v>
      </c>
      <c r="J684" s="3" t="s">
        <v>4889</v>
      </c>
      <c r="K684" s="2">
        <v>300000</v>
      </c>
      <c r="L684" s="7">
        <v>260237.53</v>
      </c>
      <c r="M684" s="5">
        <v>45464</v>
      </c>
      <c r="N684" s="5">
        <v>47290</v>
      </c>
      <c r="O684" s="6">
        <v>5.45</v>
      </c>
      <c r="P684" s="7">
        <v>11738.24</v>
      </c>
      <c r="Q684" s="2">
        <v>0</v>
      </c>
      <c r="R684" s="2">
        <v>0</v>
      </c>
      <c r="S684" s="2">
        <v>0</v>
      </c>
      <c r="T684" s="2">
        <v>0</v>
      </c>
      <c r="U684" s="2">
        <v>0</v>
      </c>
      <c r="V684" s="2">
        <v>0</v>
      </c>
      <c r="W684" s="2">
        <v>0</v>
      </c>
      <c r="X684" s="2">
        <v>0</v>
      </c>
      <c r="Y684" s="2">
        <v>0</v>
      </c>
      <c r="Z684" s="2">
        <v>0</v>
      </c>
      <c r="AA684" s="3" t="s">
        <v>279</v>
      </c>
      <c r="AB684" s="3" t="s">
        <v>279</v>
      </c>
      <c r="AC684" s="3" t="s">
        <v>4932</v>
      </c>
      <c r="AD684" s="3" t="s">
        <v>270</v>
      </c>
      <c r="AE684" s="3" t="s">
        <v>166</v>
      </c>
      <c r="AF684" s="3" t="s">
        <v>166</v>
      </c>
      <c r="AG684" s="3" t="s">
        <v>24</v>
      </c>
      <c r="AH684" s="3" t="s">
        <v>166</v>
      </c>
      <c r="AI684" s="3" t="s">
        <v>4982</v>
      </c>
      <c r="AJ684" s="3" t="s">
        <v>5348</v>
      </c>
      <c r="AK684" s="3" t="s">
        <v>5349</v>
      </c>
      <c r="AL684" s="3" t="s">
        <v>4932</v>
      </c>
      <c r="AM684" s="3" t="s">
        <v>4932</v>
      </c>
      <c r="AN684" s="3" t="s">
        <v>4894</v>
      </c>
      <c r="AO684" s="3" t="s">
        <v>4910</v>
      </c>
      <c r="AP684" s="3" t="s">
        <v>279</v>
      </c>
      <c r="AQ684" s="4"/>
      <c r="AR684" s="4"/>
      <c r="AS684" s="3" t="s">
        <v>599</v>
      </c>
      <c r="AT684" s="4"/>
      <c r="AU684" s="3" t="s">
        <v>166</v>
      </c>
      <c r="AV684" s="2">
        <v>0</v>
      </c>
      <c r="AW684" s="2">
        <v>0</v>
      </c>
      <c r="AX684" s="4"/>
      <c r="AY684" s="2">
        <v>0</v>
      </c>
      <c r="AZ684" s="2">
        <v>0</v>
      </c>
      <c r="BA684" s="8">
        <v>3.1</v>
      </c>
      <c r="BB684" s="3" t="s">
        <v>2618</v>
      </c>
      <c r="BC684" s="8">
        <v>2.35</v>
      </c>
    </row>
    <row r="685" ht="15" spans="1:55">
      <c r="A685" s="2">
        <v>684</v>
      </c>
      <c r="B685" s="3" t="s">
        <v>4885</v>
      </c>
      <c r="C685" s="3" t="s">
        <v>4886</v>
      </c>
      <c r="D685" s="3" t="s">
        <v>4887</v>
      </c>
      <c r="E685" s="3" t="s">
        <v>4888</v>
      </c>
      <c r="F685" s="3" t="s">
        <v>91</v>
      </c>
      <c r="G685" s="3" t="s">
        <v>4707</v>
      </c>
      <c r="H685" s="4"/>
      <c r="I685" s="3" t="s">
        <v>92</v>
      </c>
      <c r="J685" s="3" t="s">
        <v>4889</v>
      </c>
      <c r="K685" s="2">
        <v>300000</v>
      </c>
      <c r="L685" s="2">
        <v>264000</v>
      </c>
      <c r="M685" s="5">
        <v>45467</v>
      </c>
      <c r="N685" s="5">
        <v>46562</v>
      </c>
      <c r="O685" s="6">
        <v>3.6</v>
      </c>
      <c r="P685" s="7">
        <v>7988.3</v>
      </c>
      <c r="Q685" s="2">
        <v>0</v>
      </c>
      <c r="R685" s="2">
        <v>0</v>
      </c>
      <c r="S685" s="2">
        <v>0</v>
      </c>
      <c r="T685" s="2">
        <v>0</v>
      </c>
      <c r="U685" s="2">
        <v>0</v>
      </c>
      <c r="V685" s="2">
        <v>0</v>
      </c>
      <c r="W685" s="2">
        <v>0</v>
      </c>
      <c r="X685" s="2">
        <v>0</v>
      </c>
      <c r="Y685" s="2">
        <v>0</v>
      </c>
      <c r="Z685" s="2">
        <v>0</v>
      </c>
      <c r="AA685" s="3" t="s">
        <v>279</v>
      </c>
      <c r="AB685" s="3" t="s">
        <v>279</v>
      </c>
      <c r="AC685" s="3" t="s">
        <v>4939</v>
      </c>
      <c r="AD685" s="3" t="s">
        <v>270</v>
      </c>
      <c r="AE685" s="3" t="s">
        <v>166</v>
      </c>
      <c r="AF685" s="3" t="s">
        <v>166</v>
      </c>
      <c r="AG685" s="3" t="s">
        <v>24</v>
      </c>
      <c r="AH685" s="3" t="s">
        <v>166</v>
      </c>
      <c r="AI685" s="3" t="s">
        <v>4890</v>
      </c>
      <c r="AJ685" s="3" t="s">
        <v>6067</v>
      </c>
      <c r="AK685" s="3" t="s">
        <v>6068</v>
      </c>
      <c r="AL685" s="3" t="s">
        <v>4939</v>
      </c>
      <c r="AM685" s="3" t="s">
        <v>272</v>
      </c>
      <c r="AN685" s="3" t="s">
        <v>4894</v>
      </c>
      <c r="AO685" s="3" t="s">
        <v>4910</v>
      </c>
      <c r="AP685" s="3" t="s">
        <v>279</v>
      </c>
      <c r="AQ685" s="4"/>
      <c r="AR685" s="4"/>
      <c r="AS685" s="3" t="s">
        <v>599</v>
      </c>
      <c r="AT685" s="4"/>
      <c r="AU685" s="3" t="s">
        <v>166</v>
      </c>
      <c r="AV685" s="2">
        <v>0</v>
      </c>
      <c r="AW685" s="4"/>
      <c r="AX685" s="4"/>
      <c r="AY685" s="2">
        <v>0</v>
      </c>
      <c r="AZ685" s="2">
        <v>0</v>
      </c>
      <c r="BA685" s="8">
        <v>3.1</v>
      </c>
      <c r="BB685" s="3" t="s">
        <v>2618</v>
      </c>
      <c r="BC685" s="8">
        <v>0.5</v>
      </c>
    </row>
    <row r="686" ht="15" spans="1:55">
      <c r="A686" s="2">
        <v>685</v>
      </c>
      <c r="B686" s="3" t="s">
        <v>4885</v>
      </c>
      <c r="C686" s="3" t="s">
        <v>4886</v>
      </c>
      <c r="D686" s="3" t="s">
        <v>4887</v>
      </c>
      <c r="E686" s="3" t="s">
        <v>4888</v>
      </c>
      <c r="F686" s="3" t="s">
        <v>89</v>
      </c>
      <c r="G686" s="3" t="s">
        <v>4698</v>
      </c>
      <c r="H686" s="4"/>
      <c r="I686" s="3" t="s">
        <v>90</v>
      </c>
      <c r="J686" s="3" t="s">
        <v>4889</v>
      </c>
      <c r="K686" s="2">
        <v>300000</v>
      </c>
      <c r="L686" s="2">
        <v>264000</v>
      </c>
      <c r="M686" s="5">
        <v>45464</v>
      </c>
      <c r="N686" s="5">
        <v>46559</v>
      </c>
      <c r="O686" s="6">
        <v>3.6</v>
      </c>
      <c r="P686" s="7">
        <v>8083.41</v>
      </c>
      <c r="Q686" s="2">
        <v>0</v>
      </c>
      <c r="R686" s="2">
        <v>0</v>
      </c>
      <c r="S686" s="2">
        <v>0</v>
      </c>
      <c r="T686" s="2">
        <v>0</v>
      </c>
      <c r="U686" s="2">
        <v>0</v>
      </c>
      <c r="V686" s="2">
        <v>0</v>
      </c>
      <c r="W686" s="2">
        <v>0</v>
      </c>
      <c r="X686" s="2">
        <v>0</v>
      </c>
      <c r="Y686" s="2">
        <v>0</v>
      </c>
      <c r="Z686" s="2">
        <v>0</v>
      </c>
      <c r="AA686" s="3" t="s">
        <v>279</v>
      </c>
      <c r="AB686" s="3" t="s">
        <v>279</v>
      </c>
      <c r="AC686" s="3" t="s">
        <v>288</v>
      </c>
      <c r="AD686" s="3" t="s">
        <v>270</v>
      </c>
      <c r="AE686" s="3" t="s">
        <v>166</v>
      </c>
      <c r="AF686" s="3" t="s">
        <v>166</v>
      </c>
      <c r="AG686" s="3" t="s">
        <v>24</v>
      </c>
      <c r="AH686" s="3" t="s">
        <v>166</v>
      </c>
      <c r="AI686" s="3" t="s">
        <v>4890</v>
      </c>
      <c r="AJ686" s="3" t="s">
        <v>4926</v>
      </c>
      <c r="AK686" s="3" t="s">
        <v>4927</v>
      </c>
      <c r="AL686" s="3" t="s">
        <v>288</v>
      </c>
      <c r="AM686" s="3" t="s">
        <v>4928</v>
      </c>
      <c r="AN686" s="3" t="s">
        <v>4894</v>
      </c>
      <c r="AO686" s="3" t="s">
        <v>4910</v>
      </c>
      <c r="AP686" s="3" t="s">
        <v>279</v>
      </c>
      <c r="AQ686" s="4"/>
      <c r="AR686" s="4"/>
      <c r="AS686" s="3" t="s">
        <v>599</v>
      </c>
      <c r="AT686" s="4"/>
      <c r="AU686" s="3" t="s">
        <v>166</v>
      </c>
      <c r="AV686" s="2">
        <v>0</v>
      </c>
      <c r="AW686" s="4"/>
      <c r="AX686" s="4"/>
      <c r="AY686" s="2">
        <v>0</v>
      </c>
      <c r="AZ686" s="2">
        <v>0</v>
      </c>
      <c r="BA686" s="8">
        <v>3.1</v>
      </c>
      <c r="BB686" s="3" t="s">
        <v>2618</v>
      </c>
      <c r="BC686" s="8">
        <v>0.5</v>
      </c>
    </row>
    <row r="687" ht="15" spans="1:55">
      <c r="A687" s="2">
        <v>686</v>
      </c>
      <c r="B687" s="3" t="s">
        <v>4885</v>
      </c>
      <c r="C687" s="3" t="s">
        <v>4886</v>
      </c>
      <c r="D687" s="3" t="s">
        <v>4887</v>
      </c>
      <c r="E687" s="3" t="s">
        <v>4935</v>
      </c>
      <c r="F687" s="3" t="s">
        <v>2337</v>
      </c>
      <c r="G687" s="3" t="s">
        <v>2336</v>
      </c>
      <c r="H687" s="4"/>
      <c r="I687" s="3" t="s">
        <v>6411</v>
      </c>
      <c r="J687" s="3" t="s">
        <v>4889</v>
      </c>
      <c r="K687" s="2">
        <v>260000</v>
      </c>
      <c r="L687" s="7">
        <v>243960.52</v>
      </c>
      <c r="M687" s="5">
        <v>45464</v>
      </c>
      <c r="N687" s="5">
        <v>49116</v>
      </c>
      <c r="O687" s="6">
        <v>3.85</v>
      </c>
      <c r="P687" s="7">
        <v>7554.27</v>
      </c>
      <c r="Q687" s="2">
        <v>0</v>
      </c>
      <c r="R687" s="2">
        <v>0</v>
      </c>
      <c r="S687" s="2">
        <v>0</v>
      </c>
      <c r="T687" s="2">
        <v>0</v>
      </c>
      <c r="U687" s="2">
        <v>0</v>
      </c>
      <c r="V687" s="2">
        <v>0</v>
      </c>
      <c r="W687" s="2">
        <v>0</v>
      </c>
      <c r="X687" s="2">
        <v>0</v>
      </c>
      <c r="Y687" s="2">
        <v>0</v>
      </c>
      <c r="Z687" s="2">
        <v>0</v>
      </c>
      <c r="AA687" s="3" t="s">
        <v>279</v>
      </c>
      <c r="AB687" s="3" t="s">
        <v>279</v>
      </c>
      <c r="AC687" s="3" t="s">
        <v>288</v>
      </c>
      <c r="AD687" s="3" t="s">
        <v>1333</v>
      </c>
      <c r="AE687" s="3" t="s">
        <v>24</v>
      </c>
      <c r="AF687" s="3" t="s">
        <v>166</v>
      </c>
      <c r="AG687" s="3" t="s">
        <v>166</v>
      </c>
      <c r="AH687" s="3" t="s">
        <v>166</v>
      </c>
      <c r="AI687" s="3" t="s">
        <v>5082</v>
      </c>
      <c r="AJ687" s="3" t="s">
        <v>5021</v>
      </c>
      <c r="AK687" s="3" t="s">
        <v>5022</v>
      </c>
      <c r="AL687" s="3" t="s">
        <v>288</v>
      </c>
      <c r="AM687" s="3" t="s">
        <v>4928</v>
      </c>
      <c r="AN687" s="3" t="s">
        <v>4894</v>
      </c>
      <c r="AO687" s="3" t="s">
        <v>5094</v>
      </c>
      <c r="AP687" s="3" t="s">
        <v>279</v>
      </c>
      <c r="AQ687" s="4"/>
      <c r="AR687" s="4"/>
      <c r="AS687" s="3" t="s">
        <v>599</v>
      </c>
      <c r="AT687" s="4"/>
      <c r="AU687" s="3" t="s">
        <v>166</v>
      </c>
      <c r="AV687" s="2">
        <v>0</v>
      </c>
      <c r="AW687" s="4"/>
      <c r="AX687" s="4"/>
      <c r="AY687" s="2">
        <v>0</v>
      </c>
      <c r="AZ687" s="2">
        <v>0</v>
      </c>
      <c r="BA687" s="8">
        <v>3.6</v>
      </c>
      <c r="BB687" s="3" t="s">
        <v>2618</v>
      </c>
      <c r="BC687" s="8">
        <v>0.25</v>
      </c>
    </row>
    <row r="688" ht="15" spans="1:55">
      <c r="A688" s="2">
        <v>687</v>
      </c>
      <c r="B688" s="3" t="s">
        <v>4885</v>
      </c>
      <c r="C688" s="3" t="s">
        <v>4886</v>
      </c>
      <c r="D688" s="3" t="s">
        <v>4887</v>
      </c>
      <c r="E688" s="3" t="s">
        <v>4888</v>
      </c>
      <c r="F688" s="3" t="s">
        <v>93</v>
      </c>
      <c r="G688" s="3" t="s">
        <v>4717</v>
      </c>
      <c r="H688" s="4"/>
      <c r="I688" s="3" t="s">
        <v>94</v>
      </c>
      <c r="J688" s="3" t="s">
        <v>4889</v>
      </c>
      <c r="K688" s="2">
        <v>300000</v>
      </c>
      <c r="L688" s="2">
        <v>282000</v>
      </c>
      <c r="M688" s="5">
        <v>45468</v>
      </c>
      <c r="N688" s="5">
        <v>46563</v>
      </c>
      <c r="O688" s="6">
        <v>3.6</v>
      </c>
      <c r="P688" s="7">
        <v>8178.57</v>
      </c>
      <c r="Q688" s="2">
        <v>0</v>
      </c>
      <c r="R688" s="2">
        <v>0</v>
      </c>
      <c r="S688" s="2">
        <v>0</v>
      </c>
      <c r="T688" s="2">
        <v>0</v>
      </c>
      <c r="U688" s="2">
        <v>0</v>
      </c>
      <c r="V688" s="2">
        <v>0</v>
      </c>
      <c r="W688" s="2">
        <v>0</v>
      </c>
      <c r="X688" s="2">
        <v>0</v>
      </c>
      <c r="Y688" s="2">
        <v>0</v>
      </c>
      <c r="Z688" s="2">
        <v>0</v>
      </c>
      <c r="AA688" s="3" t="s">
        <v>279</v>
      </c>
      <c r="AB688" s="3" t="s">
        <v>279</v>
      </c>
      <c r="AC688" s="3" t="s">
        <v>4911</v>
      </c>
      <c r="AD688" s="3" t="s">
        <v>270</v>
      </c>
      <c r="AE688" s="3" t="s">
        <v>166</v>
      </c>
      <c r="AF688" s="3" t="s">
        <v>166</v>
      </c>
      <c r="AG688" s="3" t="s">
        <v>24</v>
      </c>
      <c r="AH688" s="3" t="s">
        <v>166</v>
      </c>
      <c r="AI688" s="3" t="s">
        <v>4890</v>
      </c>
      <c r="AJ688" s="3" t="s">
        <v>4912</v>
      </c>
      <c r="AK688" s="3" t="s">
        <v>4913</v>
      </c>
      <c r="AL688" s="3" t="s">
        <v>4911</v>
      </c>
      <c r="AM688" s="3" t="s">
        <v>421</v>
      </c>
      <c r="AN688" s="3" t="s">
        <v>4894</v>
      </c>
      <c r="AO688" s="3" t="s">
        <v>4895</v>
      </c>
      <c r="AP688" s="3" t="s">
        <v>279</v>
      </c>
      <c r="AQ688" s="4"/>
      <c r="AR688" s="4"/>
      <c r="AS688" s="3" t="s">
        <v>599</v>
      </c>
      <c r="AT688" s="4"/>
      <c r="AU688" s="3" t="s">
        <v>166</v>
      </c>
      <c r="AV688" s="2">
        <v>0</v>
      </c>
      <c r="AW688" s="4"/>
      <c r="AX688" s="4"/>
      <c r="AY688" s="2">
        <v>0</v>
      </c>
      <c r="AZ688" s="2">
        <v>0</v>
      </c>
      <c r="BA688" s="8">
        <v>3.1</v>
      </c>
      <c r="BB688" s="3" t="s">
        <v>2618</v>
      </c>
      <c r="BC688" s="8">
        <v>0.5</v>
      </c>
    </row>
    <row r="689" ht="15" spans="1:55">
      <c r="A689" s="2">
        <v>688</v>
      </c>
      <c r="B689" s="3" t="s">
        <v>4885</v>
      </c>
      <c r="C689" s="3" t="s">
        <v>4886</v>
      </c>
      <c r="D689" s="3" t="s">
        <v>4887</v>
      </c>
      <c r="E689" s="3" t="s">
        <v>4935</v>
      </c>
      <c r="F689" s="3" t="s">
        <v>6412</v>
      </c>
      <c r="G689" s="3" t="s">
        <v>6413</v>
      </c>
      <c r="H689" s="4"/>
      <c r="I689" s="3" t="s">
        <v>6414</v>
      </c>
      <c r="J689" s="3" t="s">
        <v>4889</v>
      </c>
      <c r="K689" s="2">
        <v>800000</v>
      </c>
      <c r="L689" s="7">
        <v>752573.51</v>
      </c>
      <c r="M689" s="5">
        <v>45471</v>
      </c>
      <c r="N689" s="5">
        <v>49123</v>
      </c>
      <c r="O689" s="6">
        <v>4.65</v>
      </c>
      <c r="P689" s="7">
        <v>27087.34</v>
      </c>
      <c r="Q689" s="2">
        <v>0</v>
      </c>
      <c r="R689" s="2">
        <v>0</v>
      </c>
      <c r="S689" s="2">
        <v>0</v>
      </c>
      <c r="T689" s="2">
        <v>0</v>
      </c>
      <c r="U689" s="2">
        <v>0</v>
      </c>
      <c r="V689" s="2">
        <v>0</v>
      </c>
      <c r="W689" s="2">
        <v>0</v>
      </c>
      <c r="X689" s="2">
        <v>0</v>
      </c>
      <c r="Y689" s="2">
        <v>0</v>
      </c>
      <c r="Z689" s="2">
        <v>0</v>
      </c>
      <c r="AA689" s="3" t="s">
        <v>279</v>
      </c>
      <c r="AB689" s="3" t="s">
        <v>279</v>
      </c>
      <c r="AC689" s="3" t="s">
        <v>5633</v>
      </c>
      <c r="AD689" s="3" t="s">
        <v>1333</v>
      </c>
      <c r="AE689" s="3" t="s">
        <v>24</v>
      </c>
      <c r="AF689" s="3" t="s">
        <v>166</v>
      </c>
      <c r="AG689" s="3" t="s">
        <v>24</v>
      </c>
      <c r="AH689" s="3" t="s">
        <v>166</v>
      </c>
      <c r="AI689" s="3" t="s">
        <v>5082</v>
      </c>
      <c r="AJ689" s="3" t="s">
        <v>5703</v>
      </c>
      <c r="AK689" s="3" t="s">
        <v>5704</v>
      </c>
      <c r="AL689" s="3" t="s">
        <v>4950</v>
      </c>
      <c r="AM689" s="3" t="s">
        <v>5705</v>
      </c>
      <c r="AN689" s="3" t="s">
        <v>4894</v>
      </c>
      <c r="AO689" s="3" t="s">
        <v>5094</v>
      </c>
      <c r="AP689" s="3" t="s">
        <v>279</v>
      </c>
      <c r="AQ689" s="4"/>
      <c r="AR689" s="4"/>
      <c r="AS689" s="3" t="s">
        <v>1050</v>
      </c>
      <c r="AT689" s="4"/>
      <c r="AU689" s="3" t="s">
        <v>166</v>
      </c>
      <c r="AV689" s="2">
        <v>0</v>
      </c>
      <c r="AW689" s="2">
        <v>0</v>
      </c>
      <c r="AX689" s="4"/>
      <c r="AY689" s="2">
        <v>0</v>
      </c>
      <c r="AZ689" s="2">
        <v>0</v>
      </c>
      <c r="BA689" s="8">
        <v>3.6</v>
      </c>
      <c r="BB689" s="3" t="s">
        <v>2618</v>
      </c>
      <c r="BC689" s="8">
        <v>1.05</v>
      </c>
    </row>
    <row r="690" ht="15" spans="1:55">
      <c r="A690" s="2">
        <v>689</v>
      </c>
      <c r="B690" s="3" t="s">
        <v>4885</v>
      </c>
      <c r="C690" s="3" t="s">
        <v>4886</v>
      </c>
      <c r="D690" s="3" t="s">
        <v>4887</v>
      </c>
      <c r="E690" s="3" t="s">
        <v>4888</v>
      </c>
      <c r="F690" s="3" t="s">
        <v>95</v>
      </c>
      <c r="G690" s="3" t="s">
        <v>2786</v>
      </c>
      <c r="H690" s="4"/>
      <c r="I690" s="3" t="s">
        <v>96</v>
      </c>
      <c r="J690" s="3" t="s">
        <v>4889</v>
      </c>
      <c r="K690" s="2">
        <v>300000</v>
      </c>
      <c r="L690" s="2">
        <v>264000</v>
      </c>
      <c r="M690" s="5">
        <v>45470</v>
      </c>
      <c r="N690" s="5">
        <v>46565</v>
      </c>
      <c r="O690" s="6">
        <v>3.6</v>
      </c>
      <c r="P690" s="7">
        <v>7799.34</v>
      </c>
      <c r="Q690" s="2">
        <v>0</v>
      </c>
      <c r="R690" s="2">
        <v>0</v>
      </c>
      <c r="S690" s="2">
        <v>0</v>
      </c>
      <c r="T690" s="2">
        <v>0</v>
      </c>
      <c r="U690" s="2">
        <v>0</v>
      </c>
      <c r="V690" s="2">
        <v>0</v>
      </c>
      <c r="W690" s="2">
        <v>0</v>
      </c>
      <c r="X690" s="2">
        <v>0</v>
      </c>
      <c r="Y690" s="2">
        <v>0</v>
      </c>
      <c r="Z690" s="2">
        <v>0</v>
      </c>
      <c r="AA690" s="3" t="s">
        <v>279</v>
      </c>
      <c r="AB690" s="3" t="s">
        <v>279</v>
      </c>
      <c r="AC690" s="3" t="s">
        <v>288</v>
      </c>
      <c r="AD690" s="3" t="s">
        <v>270</v>
      </c>
      <c r="AE690" s="3" t="s">
        <v>166</v>
      </c>
      <c r="AF690" s="3" t="s">
        <v>166</v>
      </c>
      <c r="AG690" s="3" t="s">
        <v>24</v>
      </c>
      <c r="AH690" s="3" t="s">
        <v>166</v>
      </c>
      <c r="AI690" s="3" t="s">
        <v>4890</v>
      </c>
      <c r="AJ690" s="3" t="s">
        <v>5355</v>
      </c>
      <c r="AK690" s="3" t="s">
        <v>5356</v>
      </c>
      <c r="AL690" s="3" t="s">
        <v>4939</v>
      </c>
      <c r="AM690" s="3" t="s">
        <v>272</v>
      </c>
      <c r="AN690" s="3" t="s">
        <v>4894</v>
      </c>
      <c r="AO690" s="3" t="s">
        <v>4895</v>
      </c>
      <c r="AP690" s="3" t="s">
        <v>279</v>
      </c>
      <c r="AQ690" s="4"/>
      <c r="AR690" s="4"/>
      <c r="AS690" s="3" t="s">
        <v>1050</v>
      </c>
      <c r="AT690" s="4"/>
      <c r="AU690" s="3" t="s">
        <v>166</v>
      </c>
      <c r="AV690" s="2">
        <v>0</v>
      </c>
      <c r="AW690" s="2">
        <v>0</v>
      </c>
      <c r="AX690" s="4"/>
      <c r="AY690" s="2">
        <v>0</v>
      </c>
      <c r="AZ690" s="2">
        <v>0</v>
      </c>
      <c r="BA690" s="8">
        <v>3.1</v>
      </c>
      <c r="BB690" s="3" t="s">
        <v>2618</v>
      </c>
      <c r="BC690" s="8">
        <v>0.5</v>
      </c>
    </row>
    <row r="691" ht="15" spans="1:55">
      <c r="A691" s="2">
        <v>690</v>
      </c>
      <c r="B691" s="3" t="s">
        <v>4885</v>
      </c>
      <c r="C691" s="3" t="s">
        <v>4886</v>
      </c>
      <c r="D691" s="3" t="s">
        <v>4887</v>
      </c>
      <c r="E691" s="3" t="s">
        <v>5009</v>
      </c>
      <c r="F691" s="3" t="s">
        <v>38</v>
      </c>
      <c r="G691" s="3" t="s">
        <v>1996</v>
      </c>
      <c r="H691" s="4"/>
      <c r="I691" s="3" t="s">
        <v>6415</v>
      </c>
      <c r="J691" s="3" t="s">
        <v>4889</v>
      </c>
      <c r="K691" s="2">
        <v>100000</v>
      </c>
      <c r="L691" s="2">
        <v>100000</v>
      </c>
      <c r="M691" s="5">
        <v>45471</v>
      </c>
      <c r="N691" s="5">
        <v>45836</v>
      </c>
      <c r="O691" s="6">
        <v>4.45</v>
      </c>
      <c r="P691" s="7">
        <v>3383.3</v>
      </c>
      <c r="Q691" s="2">
        <v>0</v>
      </c>
      <c r="R691" s="2">
        <v>0</v>
      </c>
      <c r="S691" s="2">
        <v>0</v>
      </c>
      <c r="T691" s="2">
        <v>0</v>
      </c>
      <c r="U691" s="2">
        <v>0</v>
      </c>
      <c r="V691" s="2">
        <v>0</v>
      </c>
      <c r="W691" s="2">
        <v>0</v>
      </c>
      <c r="X691" s="2">
        <v>0</v>
      </c>
      <c r="Y691" s="2">
        <v>0</v>
      </c>
      <c r="Z691" s="2">
        <v>0</v>
      </c>
      <c r="AA691" s="3" t="s">
        <v>279</v>
      </c>
      <c r="AB691" s="3" t="s">
        <v>279</v>
      </c>
      <c r="AC691" s="3" t="s">
        <v>4939</v>
      </c>
      <c r="AD691" s="3" t="s">
        <v>270</v>
      </c>
      <c r="AE691" s="3" t="s">
        <v>166</v>
      </c>
      <c r="AF691" s="3" t="s">
        <v>166</v>
      </c>
      <c r="AG691" s="3" t="s">
        <v>24</v>
      </c>
      <c r="AH691" s="3" t="s">
        <v>166</v>
      </c>
      <c r="AI691" s="3" t="s">
        <v>4906</v>
      </c>
      <c r="AJ691" s="3" t="s">
        <v>5355</v>
      </c>
      <c r="AK691" s="3" t="s">
        <v>5356</v>
      </c>
      <c r="AL691" s="3" t="s">
        <v>4939</v>
      </c>
      <c r="AM691" s="3" t="s">
        <v>272</v>
      </c>
      <c r="AN691" s="3" t="s">
        <v>4894</v>
      </c>
      <c r="AO691" s="3" t="s">
        <v>4910</v>
      </c>
      <c r="AP691" s="3" t="s">
        <v>279</v>
      </c>
      <c r="AQ691" s="4"/>
      <c r="AR691" s="4"/>
      <c r="AS691" s="3" t="s">
        <v>1050</v>
      </c>
      <c r="AT691" s="4"/>
      <c r="AU691" s="3" t="s">
        <v>166</v>
      </c>
      <c r="AV691" s="2">
        <v>0</v>
      </c>
      <c r="AW691" s="2">
        <v>0</v>
      </c>
      <c r="AX691" s="4"/>
      <c r="AY691" s="2">
        <v>0</v>
      </c>
      <c r="AZ691" s="2">
        <v>0</v>
      </c>
      <c r="BA691" s="8">
        <v>3.1</v>
      </c>
      <c r="BB691" s="3" t="s">
        <v>2618</v>
      </c>
      <c r="BC691" s="8">
        <v>1.35</v>
      </c>
    </row>
    <row r="692" ht="15" spans="1:55">
      <c r="A692" s="2">
        <v>691</v>
      </c>
      <c r="B692" s="3" t="s">
        <v>4885</v>
      </c>
      <c r="C692" s="3" t="s">
        <v>4886</v>
      </c>
      <c r="D692" s="3" t="s">
        <v>4887</v>
      </c>
      <c r="E692" s="3" t="s">
        <v>4888</v>
      </c>
      <c r="F692" s="3" t="s">
        <v>97</v>
      </c>
      <c r="G692" s="3" t="s">
        <v>4732</v>
      </c>
      <c r="H692" s="4"/>
      <c r="I692" s="3" t="s">
        <v>98</v>
      </c>
      <c r="J692" s="3" t="s">
        <v>4889</v>
      </c>
      <c r="K692" s="2">
        <v>200000</v>
      </c>
      <c r="L692" s="2">
        <v>182000</v>
      </c>
      <c r="M692" s="5">
        <v>45471</v>
      </c>
      <c r="N692" s="5">
        <v>46566</v>
      </c>
      <c r="O692" s="6">
        <v>3.6</v>
      </c>
      <c r="P692" s="7">
        <v>5313.82</v>
      </c>
      <c r="Q692" s="2">
        <v>0</v>
      </c>
      <c r="R692" s="2">
        <v>0</v>
      </c>
      <c r="S692" s="2">
        <v>0</v>
      </c>
      <c r="T692" s="2">
        <v>0</v>
      </c>
      <c r="U692" s="2">
        <v>0</v>
      </c>
      <c r="V692" s="2">
        <v>0</v>
      </c>
      <c r="W692" s="2">
        <v>0</v>
      </c>
      <c r="X692" s="2">
        <v>0</v>
      </c>
      <c r="Y692" s="2">
        <v>0</v>
      </c>
      <c r="Z692" s="2">
        <v>0</v>
      </c>
      <c r="AA692" s="3" t="s">
        <v>279</v>
      </c>
      <c r="AB692" s="3" t="s">
        <v>279</v>
      </c>
      <c r="AC692" s="3" t="s">
        <v>5072</v>
      </c>
      <c r="AD692" s="3" t="s">
        <v>270</v>
      </c>
      <c r="AE692" s="3" t="s">
        <v>166</v>
      </c>
      <c r="AF692" s="3" t="s">
        <v>166</v>
      </c>
      <c r="AG692" s="3" t="s">
        <v>24</v>
      </c>
      <c r="AH692" s="3" t="s">
        <v>166</v>
      </c>
      <c r="AI692" s="3" t="s">
        <v>4890</v>
      </c>
      <c r="AJ692" s="3" t="s">
        <v>5348</v>
      </c>
      <c r="AK692" s="3" t="s">
        <v>5349</v>
      </c>
      <c r="AL692" s="3" t="s">
        <v>4932</v>
      </c>
      <c r="AM692" s="3" t="s">
        <v>4932</v>
      </c>
      <c r="AN692" s="3" t="s">
        <v>4894</v>
      </c>
      <c r="AO692" s="3" t="s">
        <v>4910</v>
      </c>
      <c r="AP692" s="3" t="s">
        <v>279</v>
      </c>
      <c r="AQ692" s="4"/>
      <c r="AR692" s="4"/>
      <c r="AS692" s="3" t="s">
        <v>599</v>
      </c>
      <c r="AT692" s="4"/>
      <c r="AU692" s="3" t="s">
        <v>166</v>
      </c>
      <c r="AV692" s="2">
        <v>0</v>
      </c>
      <c r="AW692" s="4"/>
      <c r="AX692" s="4"/>
      <c r="AY692" s="2">
        <v>0</v>
      </c>
      <c r="AZ692" s="2">
        <v>0</v>
      </c>
      <c r="BA692" s="8">
        <v>3.1</v>
      </c>
      <c r="BB692" s="3" t="s">
        <v>2618</v>
      </c>
      <c r="BC692" s="8">
        <v>0.5</v>
      </c>
    </row>
    <row r="693" ht="15" spans="1:55">
      <c r="A693" s="2">
        <v>692</v>
      </c>
      <c r="B693" s="3" t="s">
        <v>4885</v>
      </c>
      <c r="C693" s="3" t="s">
        <v>4886</v>
      </c>
      <c r="D693" s="3" t="s">
        <v>4887</v>
      </c>
      <c r="E693" s="3" t="s">
        <v>4902</v>
      </c>
      <c r="F693" s="3" t="s">
        <v>6416</v>
      </c>
      <c r="G693" s="3" t="s">
        <v>6417</v>
      </c>
      <c r="H693" s="4"/>
      <c r="I693" s="3" t="s">
        <v>6418</v>
      </c>
      <c r="J693" s="3" t="s">
        <v>4889</v>
      </c>
      <c r="K693" s="2">
        <v>800000</v>
      </c>
      <c r="L693" s="2">
        <v>800000</v>
      </c>
      <c r="M693" s="5">
        <v>45471</v>
      </c>
      <c r="N693" s="5">
        <v>45836</v>
      </c>
      <c r="O693" s="2">
        <v>4</v>
      </c>
      <c r="P693" s="7">
        <v>23125.95</v>
      </c>
      <c r="Q693" s="2">
        <v>0</v>
      </c>
      <c r="R693" s="2">
        <v>0</v>
      </c>
      <c r="S693" s="2">
        <v>0</v>
      </c>
      <c r="T693" s="2">
        <v>0</v>
      </c>
      <c r="U693" s="2">
        <v>0</v>
      </c>
      <c r="V693" s="2">
        <v>0</v>
      </c>
      <c r="W693" s="2">
        <v>0</v>
      </c>
      <c r="X693" s="2">
        <v>0</v>
      </c>
      <c r="Y693" s="2">
        <v>0</v>
      </c>
      <c r="Z693" s="2">
        <v>0</v>
      </c>
      <c r="AA693" s="3" t="s">
        <v>279</v>
      </c>
      <c r="AB693" s="3" t="s">
        <v>279</v>
      </c>
      <c r="AC693" s="3" t="s">
        <v>288</v>
      </c>
      <c r="AD693" s="3" t="s">
        <v>1333</v>
      </c>
      <c r="AE693" s="3" t="s">
        <v>24</v>
      </c>
      <c r="AF693" s="3" t="s">
        <v>166</v>
      </c>
      <c r="AG693" s="3" t="s">
        <v>24</v>
      </c>
      <c r="AH693" s="3" t="s">
        <v>166</v>
      </c>
      <c r="AI693" s="3" t="s">
        <v>4906</v>
      </c>
      <c r="AJ693" s="3" t="s">
        <v>6419</v>
      </c>
      <c r="AK693" s="3" t="s">
        <v>6420</v>
      </c>
      <c r="AL693" s="3" t="s">
        <v>288</v>
      </c>
      <c r="AM693" s="3" t="s">
        <v>4928</v>
      </c>
      <c r="AN693" s="3" t="s">
        <v>4894</v>
      </c>
      <c r="AO693" s="3" t="s">
        <v>4910</v>
      </c>
      <c r="AP693" s="3" t="s">
        <v>279</v>
      </c>
      <c r="AQ693" s="4"/>
      <c r="AR693" s="4"/>
      <c r="AS693" s="3" t="s">
        <v>1050</v>
      </c>
      <c r="AT693" s="4"/>
      <c r="AU693" s="3" t="s">
        <v>166</v>
      </c>
      <c r="AV693" s="2">
        <v>0</v>
      </c>
      <c r="AW693" s="2">
        <v>0</v>
      </c>
      <c r="AX693" s="4"/>
      <c r="AY693" s="2">
        <v>0</v>
      </c>
      <c r="AZ693" s="2">
        <v>0</v>
      </c>
      <c r="BA693" s="8">
        <v>3.45</v>
      </c>
      <c r="BB693" s="3" t="s">
        <v>268</v>
      </c>
      <c r="BC693" s="8">
        <v>0.55</v>
      </c>
    </row>
    <row r="694" ht="15" spans="1:55">
      <c r="A694" s="2">
        <v>693</v>
      </c>
      <c r="B694" s="3" t="s">
        <v>4885</v>
      </c>
      <c r="C694" s="3" t="s">
        <v>4886</v>
      </c>
      <c r="D694" s="3" t="s">
        <v>4887</v>
      </c>
      <c r="E694" s="3" t="s">
        <v>4935</v>
      </c>
      <c r="F694" s="3" t="s">
        <v>6421</v>
      </c>
      <c r="G694" s="3" t="s">
        <v>6422</v>
      </c>
      <c r="H694" s="4"/>
      <c r="I694" s="3" t="s">
        <v>6423</v>
      </c>
      <c r="J694" s="3" t="s">
        <v>4889</v>
      </c>
      <c r="K694" s="2">
        <v>300000</v>
      </c>
      <c r="L694" s="7">
        <v>253800.68</v>
      </c>
      <c r="M694" s="5">
        <v>45474</v>
      </c>
      <c r="N694" s="5">
        <v>46935</v>
      </c>
      <c r="O694" s="6">
        <v>4.45</v>
      </c>
      <c r="P694" s="7">
        <v>9266.26</v>
      </c>
      <c r="Q694" s="2">
        <v>0</v>
      </c>
      <c r="R694" s="2">
        <v>0</v>
      </c>
      <c r="S694" s="2">
        <v>0</v>
      </c>
      <c r="T694" s="2">
        <v>0</v>
      </c>
      <c r="U694" s="2">
        <v>0</v>
      </c>
      <c r="V694" s="2">
        <v>0</v>
      </c>
      <c r="W694" s="2">
        <v>0</v>
      </c>
      <c r="X694" s="2">
        <v>0</v>
      </c>
      <c r="Y694" s="2">
        <v>0</v>
      </c>
      <c r="Z694" s="2">
        <v>0</v>
      </c>
      <c r="AA694" s="3" t="s">
        <v>279</v>
      </c>
      <c r="AB694" s="3" t="s">
        <v>279</v>
      </c>
      <c r="AC694" s="3" t="s">
        <v>288</v>
      </c>
      <c r="AD694" s="3" t="s">
        <v>1333</v>
      </c>
      <c r="AE694" s="3" t="s">
        <v>24</v>
      </c>
      <c r="AF694" s="3" t="s">
        <v>166</v>
      </c>
      <c r="AG694" s="3" t="s">
        <v>24</v>
      </c>
      <c r="AH694" s="3" t="s">
        <v>166</v>
      </c>
      <c r="AI694" s="3" t="s">
        <v>5010</v>
      </c>
      <c r="AJ694" s="3" t="s">
        <v>5145</v>
      </c>
      <c r="AK694" s="3" t="s">
        <v>5146</v>
      </c>
      <c r="AL694" s="3" t="s">
        <v>288</v>
      </c>
      <c r="AM694" s="3" t="s">
        <v>4909</v>
      </c>
      <c r="AN694" s="3" t="s">
        <v>4894</v>
      </c>
      <c r="AO694" s="3" t="s">
        <v>4910</v>
      </c>
      <c r="AP694" s="3" t="s">
        <v>279</v>
      </c>
      <c r="AQ694" s="4"/>
      <c r="AR694" s="4"/>
      <c r="AS694" s="3" t="s">
        <v>1050</v>
      </c>
      <c r="AT694" s="4"/>
      <c r="AU694" s="3" t="s">
        <v>166</v>
      </c>
      <c r="AV694" s="2">
        <v>0</v>
      </c>
      <c r="AW694" s="4"/>
      <c r="AX694" s="4"/>
      <c r="AY694" s="2">
        <v>0</v>
      </c>
      <c r="AZ694" s="2">
        <v>0</v>
      </c>
      <c r="BA694" s="8">
        <v>3.1</v>
      </c>
      <c r="BB694" s="3" t="s">
        <v>2618</v>
      </c>
      <c r="BC694" s="8">
        <v>1.35</v>
      </c>
    </row>
    <row r="695" ht="15" spans="1:55">
      <c r="A695" s="2">
        <v>694</v>
      </c>
      <c r="B695" s="3" t="s">
        <v>4885</v>
      </c>
      <c r="C695" s="3" t="s">
        <v>4886</v>
      </c>
      <c r="D695" s="3" t="s">
        <v>4887</v>
      </c>
      <c r="E695" s="3" t="s">
        <v>4888</v>
      </c>
      <c r="F695" s="3" t="s">
        <v>6424</v>
      </c>
      <c r="G695" s="3" t="s">
        <v>6425</v>
      </c>
      <c r="H695" s="4"/>
      <c r="I695" s="3" t="s">
        <v>6426</v>
      </c>
      <c r="J695" s="3" t="s">
        <v>4889</v>
      </c>
      <c r="K695" s="2">
        <v>300000</v>
      </c>
      <c r="L695" s="2">
        <v>285000</v>
      </c>
      <c r="M695" s="5">
        <v>45471</v>
      </c>
      <c r="N695" s="5">
        <v>47297</v>
      </c>
      <c r="O695" s="6">
        <v>5.45</v>
      </c>
      <c r="P695" s="7">
        <v>12113.94</v>
      </c>
      <c r="Q695" s="2">
        <v>0</v>
      </c>
      <c r="R695" s="2">
        <v>0</v>
      </c>
      <c r="S695" s="2">
        <v>0</v>
      </c>
      <c r="T695" s="2">
        <v>0</v>
      </c>
      <c r="U695" s="2">
        <v>0</v>
      </c>
      <c r="V695" s="2">
        <v>0</v>
      </c>
      <c r="W695" s="2">
        <v>0</v>
      </c>
      <c r="X695" s="2">
        <v>0</v>
      </c>
      <c r="Y695" s="2">
        <v>0</v>
      </c>
      <c r="Z695" s="2">
        <v>0</v>
      </c>
      <c r="AA695" s="3" t="s">
        <v>279</v>
      </c>
      <c r="AB695" s="3" t="s">
        <v>279</v>
      </c>
      <c r="AC695" s="3" t="s">
        <v>4939</v>
      </c>
      <c r="AD695" s="3" t="s">
        <v>270</v>
      </c>
      <c r="AE695" s="3" t="s">
        <v>166</v>
      </c>
      <c r="AF695" s="3" t="s">
        <v>166</v>
      </c>
      <c r="AG695" s="3" t="s">
        <v>24</v>
      </c>
      <c r="AH695" s="3" t="s">
        <v>166</v>
      </c>
      <c r="AI695" s="3" t="s">
        <v>4982</v>
      </c>
      <c r="AJ695" s="3" t="s">
        <v>4940</v>
      </c>
      <c r="AK695" s="3" t="s">
        <v>4941</v>
      </c>
      <c r="AL695" s="3" t="s">
        <v>4939</v>
      </c>
      <c r="AM695" s="3" t="s">
        <v>272</v>
      </c>
      <c r="AN695" s="3" t="s">
        <v>4894</v>
      </c>
      <c r="AO695" s="3" t="s">
        <v>4910</v>
      </c>
      <c r="AP695" s="3" t="s">
        <v>279</v>
      </c>
      <c r="AQ695" s="4"/>
      <c r="AR695" s="4"/>
      <c r="AS695" s="3" t="s">
        <v>1050</v>
      </c>
      <c r="AT695" s="4"/>
      <c r="AU695" s="3" t="s">
        <v>166</v>
      </c>
      <c r="AV695" s="2">
        <v>0</v>
      </c>
      <c r="AW695" s="4"/>
      <c r="AX695" s="4"/>
      <c r="AY695" s="2">
        <v>0</v>
      </c>
      <c r="AZ695" s="2">
        <v>0</v>
      </c>
      <c r="BA695" s="8">
        <v>3.1</v>
      </c>
      <c r="BB695" s="3" t="s">
        <v>2618</v>
      </c>
      <c r="BC695" s="8">
        <v>2.35</v>
      </c>
    </row>
    <row r="696" ht="15" spans="1:55">
      <c r="A696" s="2">
        <v>695</v>
      </c>
      <c r="B696" s="3" t="s">
        <v>4885</v>
      </c>
      <c r="C696" s="3" t="s">
        <v>4886</v>
      </c>
      <c r="D696" s="3" t="s">
        <v>4887</v>
      </c>
      <c r="E696" s="3" t="s">
        <v>4935</v>
      </c>
      <c r="F696" s="3" t="s">
        <v>6427</v>
      </c>
      <c r="G696" s="3" t="s">
        <v>6428</v>
      </c>
      <c r="H696" s="4"/>
      <c r="I696" s="3" t="s">
        <v>6429</v>
      </c>
      <c r="J696" s="3" t="s">
        <v>4889</v>
      </c>
      <c r="K696" s="2">
        <v>1000000</v>
      </c>
      <c r="L696" s="2">
        <v>850000</v>
      </c>
      <c r="M696" s="5">
        <v>45474</v>
      </c>
      <c r="N696" s="5">
        <v>46569</v>
      </c>
      <c r="O696" s="6">
        <v>4.65</v>
      </c>
      <c r="P696" s="7">
        <v>33132.99</v>
      </c>
      <c r="Q696" s="2">
        <v>0</v>
      </c>
      <c r="R696" s="2">
        <v>0</v>
      </c>
      <c r="S696" s="2">
        <v>0</v>
      </c>
      <c r="T696" s="2">
        <v>0</v>
      </c>
      <c r="U696" s="2">
        <v>0</v>
      </c>
      <c r="V696" s="2">
        <v>0</v>
      </c>
      <c r="W696" s="2">
        <v>0</v>
      </c>
      <c r="X696" s="2">
        <v>0</v>
      </c>
      <c r="Y696" s="2">
        <v>0</v>
      </c>
      <c r="Z696" s="2">
        <v>0</v>
      </c>
      <c r="AA696" s="3" t="s">
        <v>279</v>
      </c>
      <c r="AB696" s="3" t="s">
        <v>279</v>
      </c>
      <c r="AC696" s="3" t="s">
        <v>288</v>
      </c>
      <c r="AD696" s="3" t="s">
        <v>1333</v>
      </c>
      <c r="AE696" s="3" t="s">
        <v>24</v>
      </c>
      <c r="AF696" s="3" t="s">
        <v>166</v>
      </c>
      <c r="AG696" s="3" t="s">
        <v>24</v>
      </c>
      <c r="AH696" s="3" t="s">
        <v>166</v>
      </c>
      <c r="AI696" s="3" t="s">
        <v>4890</v>
      </c>
      <c r="AJ696" s="3" t="s">
        <v>5005</v>
      </c>
      <c r="AK696" s="3" t="s">
        <v>5006</v>
      </c>
      <c r="AL696" s="3" t="s">
        <v>288</v>
      </c>
      <c r="AM696" s="3" t="s">
        <v>4909</v>
      </c>
      <c r="AN696" s="3" t="s">
        <v>4894</v>
      </c>
      <c r="AO696" s="3" t="s">
        <v>4910</v>
      </c>
      <c r="AP696" s="3" t="s">
        <v>279</v>
      </c>
      <c r="AQ696" s="4"/>
      <c r="AR696" s="4"/>
      <c r="AS696" s="3" t="s">
        <v>1050</v>
      </c>
      <c r="AT696" s="4"/>
      <c r="AU696" s="3" t="s">
        <v>166</v>
      </c>
      <c r="AV696" s="2">
        <v>0</v>
      </c>
      <c r="AW696" s="4"/>
      <c r="AX696" s="4"/>
      <c r="AY696" s="2">
        <v>0</v>
      </c>
      <c r="AZ696" s="2">
        <v>0</v>
      </c>
      <c r="BA696" s="8">
        <v>3.1</v>
      </c>
      <c r="BB696" s="3" t="s">
        <v>2618</v>
      </c>
      <c r="BC696" s="8">
        <v>1.55</v>
      </c>
    </row>
    <row r="697" ht="15" spans="1:55">
      <c r="A697" s="2">
        <v>696</v>
      </c>
      <c r="B697" s="3" t="s">
        <v>4885</v>
      </c>
      <c r="C697" s="3" t="s">
        <v>4886</v>
      </c>
      <c r="D697" s="3" t="s">
        <v>4887</v>
      </c>
      <c r="E697" s="3" t="s">
        <v>4935</v>
      </c>
      <c r="F697" s="3" t="s">
        <v>6427</v>
      </c>
      <c r="G697" s="3" t="s">
        <v>6428</v>
      </c>
      <c r="H697" s="4"/>
      <c r="I697" s="3" t="s">
        <v>6430</v>
      </c>
      <c r="J697" s="3" t="s">
        <v>4889</v>
      </c>
      <c r="K697" s="2">
        <v>500000</v>
      </c>
      <c r="L697" s="2">
        <v>500000</v>
      </c>
      <c r="M697" s="5">
        <v>45474</v>
      </c>
      <c r="N697" s="5">
        <v>46569</v>
      </c>
      <c r="O697" s="6">
        <v>4.65</v>
      </c>
      <c r="P697" s="7">
        <v>17431.53</v>
      </c>
      <c r="Q697" s="2">
        <v>0</v>
      </c>
      <c r="R697" s="2">
        <v>0</v>
      </c>
      <c r="S697" s="2">
        <v>0</v>
      </c>
      <c r="T697" s="2">
        <v>0</v>
      </c>
      <c r="U697" s="2">
        <v>0</v>
      </c>
      <c r="V697" s="2">
        <v>0</v>
      </c>
      <c r="W697" s="2">
        <v>0</v>
      </c>
      <c r="X697" s="2">
        <v>0</v>
      </c>
      <c r="Y697" s="2">
        <v>0</v>
      </c>
      <c r="Z697" s="2">
        <v>0</v>
      </c>
      <c r="AA697" s="3" t="s">
        <v>279</v>
      </c>
      <c r="AB697" s="3" t="s">
        <v>279</v>
      </c>
      <c r="AC697" s="3" t="s">
        <v>288</v>
      </c>
      <c r="AD697" s="3" t="s">
        <v>1333</v>
      </c>
      <c r="AE697" s="3" t="s">
        <v>24</v>
      </c>
      <c r="AF697" s="3" t="s">
        <v>166</v>
      </c>
      <c r="AG697" s="3" t="s">
        <v>24</v>
      </c>
      <c r="AH697" s="3" t="s">
        <v>166</v>
      </c>
      <c r="AI697" s="3" t="s">
        <v>4890</v>
      </c>
      <c r="AJ697" s="3" t="s">
        <v>5005</v>
      </c>
      <c r="AK697" s="3" t="s">
        <v>5006</v>
      </c>
      <c r="AL697" s="3" t="s">
        <v>288</v>
      </c>
      <c r="AM697" s="3" t="s">
        <v>4909</v>
      </c>
      <c r="AN697" s="3" t="s">
        <v>4894</v>
      </c>
      <c r="AO697" s="3" t="s">
        <v>4910</v>
      </c>
      <c r="AP697" s="3" t="s">
        <v>279</v>
      </c>
      <c r="AQ697" s="4"/>
      <c r="AR697" s="4"/>
      <c r="AS697" s="3" t="s">
        <v>1050</v>
      </c>
      <c r="AT697" s="4"/>
      <c r="AU697" s="3" t="s">
        <v>166</v>
      </c>
      <c r="AV697" s="2">
        <v>0</v>
      </c>
      <c r="AW697" s="4"/>
      <c r="AX697" s="4"/>
      <c r="AY697" s="2">
        <v>0</v>
      </c>
      <c r="AZ697" s="2">
        <v>0</v>
      </c>
      <c r="BA697" s="8">
        <v>3.1</v>
      </c>
      <c r="BB697" s="3" t="s">
        <v>2618</v>
      </c>
      <c r="BC697" s="8">
        <v>1.55</v>
      </c>
    </row>
    <row r="698" ht="15" spans="1:55">
      <c r="A698" s="2">
        <v>697</v>
      </c>
      <c r="B698" s="3" t="s">
        <v>4885</v>
      </c>
      <c r="C698" s="3" t="s">
        <v>4886</v>
      </c>
      <c r="D698" s="3" t="s">
        <v>4960</v>
      </c>
      <c r="E698" s="3" t="s">
        <v>4961</v>
      </c>
      <c r="F698" s="3" t="s">
        <v>6431</v>
      </c>
      <c r="G698" s="3" t="s">
        <v>6432</v>
      </c>
      <c r="H698" s="4"/>
      <c r="I698" s="3" t="s">
        <v>6433</v>
      </c>
      <c r="J698" s="3" t="s">
        <v>4889</v>
      </c>
      <c r="K698" s="2">
        <v>900000</v>
      </c>
      <c r="L698" s="7">
        <v>854983.84</v>
      </c>
      <c r="M698" s="5">
        <v>45477</v>
      </c>
      <c r="N698" s="5">
        <v>49129</v>
      </c>
      <c r="O698" s="6">
        <v>5.65</v>
      </c>
      <c r="P698" s="7">
        <v>36123.29</v>
      </c>
      <c r="Q698" s="2">
        <v>0</v>
      </c>
      <c r="R698" s="2">
        <v>0</v>
      </c>
      <c r="S698" s="2">
        <v>0</v>
      </c>
      <c r="T698" s="2">
        <v>0</v>
      </c>
      <c r="U698" s="2">
        <v>0</v>
      </c>
      <c r="V698" s="2">
        <v>0</v>
      </c>
      <c r="W698" s="2">
        <v>0</v>
      </c>
      <c r="X698" s="2">
        <v>0</v>
      </c>
      <c r="Y698" s="2">
        <v>0</v>
      </c>
      <c r="Z698" s="2">
        <v>0</v>
      </c>
      <c r="AA698" s="3" t="s">
        <v>279</v>
      </c>
      <c r="AB698" s="3" t="s">
        <v>279</v>
      </c>
      <c r="AC698" s="3" t="s">
        <v>4932</v>
      </c>
      <c r="AD698" s="3" t="s">
        <v>1333</v>
      </c>
      <c r="AE698" s="3" t="s">
        <v>24</v>
      </c>
      <c r="AF698" s="3" t="s">
        <v>166</v>
      </c>
      <c r="AG698" s="3" t="s">
        <v>24</v>
      </c>
      <c r="AH698" s="3" t="s">
        <v>166</v>
      </c>
      <c r="AI698" s="3" t="s">
        <v>5082</v>
      </c>
      <c r="AJ698" s="3" t="s">
        <v>4983</v>
      </c>
      <c r="AK698" s="3" t="s">
        <v>4984</v>
      </c>
      <c r="AL698" s="3" t="s">
        <v>1566</v>
      </c>
      <c r="AM698" s="3" t="s">
        <v>4985</v>
      </c>
      <c r="AN698" s="3" t="s">
        <v>4894</v>
      </c>
      <c r="AO698" s="3" t="s">
        <v>4967</v>
      </c>
      <c r="AP698" s="3" t="s">
        <v>279</v>
      </c>
      <c r="AQ698" s="4"/>
      <c r="AR698" s="4"/>
      <c r="AS698" s="3" t="s">
        <v>1050</v>
      </c>
      <c r="AT698" s="4"/>
      <c r="AU698" s="3" t="s">
        <v>166</v>
      </c>
      <c r="AV698" s="2">
        <v>0</v>
      </c>
      <c r="AW698" s="4"/>
      <c r="AX698" s="4"/>
      <c r="AY698" s="2">
        <v>0</v>
      </c>
      <c r="AZ698" s="2">
        <v>0</v>
      </c>
      <c r="BA698" s="8">
        <v>3.6</v>
      </c>
      <c r="BB698" s="3" t="s">
        <v>2618</v>
      </c>
      <c r="BC698" s="8">
        <v>2.05</v>
      </c>
    </row>
    <row r="699" ht="15" spans="1:55">
      <c r="A699" s="2">
        <v>698</v>
      </c>
      <c r="B699" s="3" t="s">
        <v>4885</v>
      </c>
      <c r="C699" s="3" t="s">
        <v>4886</v>
      </c>
      <c r="D699" s="3" t="s">
        <v>4887</v>
      </c>
      <c r="E699" s="3" t="s">
        <v>4935</v>
      </c>
      <c r="F699" s="3" t="s">
        <v>99</v>
      </c>
      <c r="G699" s="3" t="s">
        <v>4742</v>
      </c>
      <c r="H699" s="4"/>
      <c r="I699" s="3" t="s">
        <v>100</v>
      </c>
      <c r="J699" s="3" t="s">
        <v>4889</v>
      </c>
      <c r="K699" s="2">
        <v>170000</v>
      </c>
      <c r="L699" s="2">
        <v>154000</v>
      </c>
      <c r="M699" s="5">
        <v>45478</v>
      </c>
      <c r="N699" s="5">
        <v>46573</v>
      </c>
      <c r="O699" s="6">
        <v>3.6</v>
      </c>
      <c r="P699" s="2">
        <v>4353</v>
      </c>
      <c r="Q699" s="2">
        <v>0</v>
      </c>
      <c r="R699" s="2">
        <v>0</v>
      </c>
      <c r="S699" s="2">
        <v>0</v>
      </c>
      <c r="T699" s="2">
        <v>0</v>
      </c>
      <c r="U699" s="2">
        <v>0</v>
      </c>
      <c r="V699" s="2">
        <v>0</v>
      </c>
      <c r="W699" s="2">
        <v>0</v>
      </c>
      <c r="X699" s="2">
        <v>0</v>
      </c>
      <c r="Y699" s="2">
        <v>0</v>
      </c>
      <c r="Z699" s="2">
        <v>0</v>
      </c>
      <c r="AA699" s="3" t="s">
        <v>279</v>
      </c>
      <c r="AB699" s="3" t="s">
        <v>279</v>
      </c>
      <c r="AC699" s="3" t="s">
        <v>288</v>
      </c>
      <c r="AD699" s="3" t="s">
        <v>1333</v>
      </c>
      <c r="AE699" s="3" t="s">
        <v>24</v>
      </c>
      <c r="AF699" s="3" t="s">
        <v>166</v>
      </c>
      <c r="AG699" s="3" t="s">
        <v>166</v>
      </c>
      <c r="AH699" s="3" t="s">
        <v>166</v>
      </c>
      <c r="AI699" s="3" t="s">
        <v>4890</v>
      </c>
      <c r="AJ699" s="3" t="s">
        <v>6419</v>
      </c>
      <c r="AK699" s="3" t="s">
        <v>6420</v>
      </c>
      <c r="AL699" s="3" t="s">
        <v>288</v>
      </c>
      <c r="AM699" s="3" t="s">
        <v>4928</v>
      </c>
      <c r="AN699" s="3" t="s">
        <v>4894</v>
      </c>
      <c r="AO699" s="3" t="s">
        <v>4910</v>
      </c>
      <c r="AP699" s="3" t="s">
        <v>279</v>
      </c>
      <c r="AQ699" s="4"/>
      <c r="AR699" s="4"/>
      <c r="AS699" s="3" t="s">
        <v>1050</v>
      </c>
      <c r="AT699" s="4"/>
      <c r="AU699" s="3" t="s">
        <v>166</v>
      </c>
      <c r="AV699" s="2">
        <v>0</v>
      </c>
      <c r="AW699" s="2">
        <v>0</v>
      </c>
      <c r="AX699" s="4"/>
      <c r="AY699" s="2">
        <v>0</v>
      </c>
      <c r="AZ699" s="2">
        <v>0</v>
      </c>
      <c r="BA699" s="8">
        <v>3.1</v>
      </c>
      <c r="BB699" s="3" t="s">
        <v>2618</v>
      </c>
      <c r="BC699" s="8">
        <v>0.5</v>
      </c>
    </row>
    <row r="700" ht="15" spans="1:55">
      <c r="A700" s="2">
        <v>699</v>
      </c>
      <c r="B700" s="3" t="s">
        <v>4885</v>
      </c>
      <c r="C700" s="3" t="s">
        <v>4886</v>
      </c>
      <c r="D700" s="3" t="s">
        <v>4960</v>
      </c>
      <c r="E700" s="3" t="s">
        <v>4961</v>
      </c>
      <c r="F700" s="3" t="s">
        <v>6434</v>
      </c>
      <c r="G700" s="3" t="s">
        <v>6435</v>
      </c>
      <c r="H700" s="4"/>
      <c r="I700" s="3" t="s">
        <v>6436</v>
      </c>
      <c r="J700" s="3" t="s">
        <v>4889</v>
      </c>
      <c r="K700" s="2">
        <v>250000</v>
      </c>
      <c r="L700" s="7">
        <v>220027.28</v>
      </c>
      <c r="M700" s="5">
        <v>45495</v>
      </c>
      <c r="N700" s="5">
        <v>47321</v>
      </c>
      <c r="O700" s="6">
        <v>4.65</v>
      </c>
      <c r="P700" s="7">
        <v>7405.14</v>
      </c>
      <c r="Q700" s="2">
        <v>0</v>
      </c>
      <c r="R700" s="2">
        <v>0</v>
      </c>
      <c r="S700" s="2">
        <v>0</v>
      </c>
      <c r="T700" s="2">
        <v>0</v>
      </c>
      <c r="U700" s="2">
        <v>0</v>
      </c>
      <c r="V700" s="2">
        <v>0</v>
      </c>
      <c r="W700" s="2">
        <v>0</v>
      </c>
      <c r="X700" s="2">
        <v>0</v>
      </c>
      <c r="Y700" s="2">
        <v>0</v>
      </c>
      <c r="Z700" s="2">
        <v>0</v>
      </c>
      <c r="AA700" s="3" t="s">
        <v>279</v>
      </c>
      <c r="AB700" s="3" t="s">
        <v>279</v>
      </c>
      <c r="AC700" s="3" t="s">
        <v>4932</v>
      </c>
      <c r="AD700" s="3" t="s">
        <v>1333</v>
      </c>
      <c r="AE700" s="3" t="s">
        <v>24</v>
      </c>
      <c r="AF700" s="3" t="s">
        <v>166</v>
      </c>
      <c r="AG700" s="3" t="s">
        <v>166</v>
      </c>
      <c r="AH700" s="3" t="s">
        <v>166</v>
      </c>
      <c r="AI700" s="3" t="s">
        <v>4982</v>
      </c>
      <c r="AJ700" s="3" t="s">
        <v>4983</v>
      </c>
      <c r="AK700" s="3" t="s">
        <v>4984</v>
      </c>
      <c r="AL700" s="3" t="s">
        <v>1566</v>
      </c>
      <c r="AM700" s="3" t="s">
        <v>4985</v>
      </c>
      <c r="AN700" s="3" t="s">
        <v>4894</v>
      </c>
      <c r="AO700" s="3" t="s">
        <v>4967</v>
      </c>
      <c r="AP700" s="3" t="s">
        <v>279</v>
      </c>
      <c r="AQ700" s="4"/>
      <c r="AR700" s="4"/>
      <c r="AS700" s="3" t="s">
        <v>599</v>
      </c>
      <c r="AT700" s="4"/>
      <c r="AU700" s="3" t="s">
        <v>166</v>
      </c>
      <c r="AV700" s="2">
        <v>0</v>
      </c>
      <c r="AW700" s="4"/>
      <c r="AX700" s="4"/>
      <c r="AY700" s="2">
        <v>0</v>
      </c>
      <c r="AZ700" s="2">
        <v>0</v>
      </c>
      <c r="BA700" s="8">
        <v>3.1</v>
      </c>
      <c r="BB700" s="3" t="s">
        <v>2618</v>
      </c>
      <c r="BC700" s="8">
        <v>1.55</v>
      </c>
    </row>
    <row r="701" ht="15" spans="1:55">
      <c r="A701" s="2">
        <v>700</v>
      </c>
      <c r="B701" s="3" t="s">
        <v>4885</v>
      </c>
      <c r="C701" s="3" t="s">
        <v>4886</v>
      </c>
      <c r="D701" s="3" t="s">
        <v>4887</v>
      </c>
      <c r="E701" s="3" t="s">
        <v>4935</v>
      </c>
      <c r="F701" s="3" t="s">
        <v>2284</v>
      </c>
      <c r="G701" s="3" t="s">
        <v>2283</v>
      </c>
      <c r="H701" s="4"/>
      <c r="I701" s="3" t="s">
        <v>6437</v>
      </c>
      <c r="J701" s="3" t="s">
        <v>4889</v>
      </c>
      <c r="K701" s="2">
        <v>70000</v>
      </c>
      <c r="L701" s="7">
        <v>55443.29</v>
      </c>
      <c r="M701" s="5">
        <v>45496</v>
      </c>
      <c r="N701" s="5">
        <v>46591</v>
      </c>
      <c r="O701" s="6">
        <v>5.45</v>
      </c>
      <c r="P701" s="7">
        <v>2306.25</v>
      </c>
      <c r="Q701" s="2">
        <v>0</v>
      </c>
      <c r="R701" s="2">
        <v>0</v>
      </c>
      <c r="S701" s="2">
        <v>0</v>
      </c>
      <c r="T701" s="2">
        <v>0</v>
      </c>
      <c r="U701" s="2">
        <v>0</v>
      </c>
      <c r="V701" s="2">
        <v>0</v>
      </c>
      <c r="W701" s="2">
        <v>0</v>
      </c>
      <c r="X701" s="2">
        <v>0</v>
      </c>
      <c r="Y701" s="2">
        <v>0</v>
      </c>
      <c r="Z701" s="2">
        <v>0</v>
      </c>
      <c r="AA701" s="3" t="s">
        <v>279</v>
      </c>
      <c r="AB701" s="3" t="s">
        <v>279</v>
      </c>
      <c r="AC701" s="3" t="s">
        <v>4911</v>
      </c>
      <c r="AD701" s="3" t="s">
        <v>553</v>
      </c>
      <c r="AE701" s="3" t="s">
        <v>24</v>
      </c>
      <c r="AF701" s="3" t="s">
        <v>166</v>
      </c>
      <c r="AG701" s="3" t="s">
        <v>24</v>
      </c>
      <c r="AH701" s="3" t="s">
        <v>24</v>
      </c>
      <c r="AI701" s="3" t="s">
        <v>4890</v>
      </c>
      <c r="AJ701" s="3" t="s">
        <v>6438</v>
      </c>
      <c r="AK701" s="3" t="s">
        <v>6439</v>
      </c>
      <c r="AL701" s="3" t="s">
        <v>4911</v>
      </c>
      <c r="AM701" s="3" t="s">
        <v>2286</v>
      </c>
      <c r="AN701" s="3" t="s">
        <v>4894</v>
      </c>
      <c r="AO701" s="3" t="s">
        <v>4910</v>
      </c>
      <c r="AP701" s="3" t="s">
        <v>279</v>
      </c>
      <c r="AQ701" s="4"/>
      <c r="AR701" s="4"/>
      <c r="AS701" s="3" t="s">
        <v>1050</v>
      </c>
      <c r="AT701" s="4"/>
      <c r="AU701" s="3" t="s">
        <v>166</v>
      </c>
      <c r="AV701" s="2">
        <v>0</v>
      </c>
      <c r="AW701" s="2">
        <v>0</v>
      </c>
      <c r="AX701" s="4"/>
      <c r="AY701" s="2">
        <v>0</v>
      </c>
      <c r="AZ701" s="2">
        <v>0</v>
      </c>
      <c r="BA701" s="8">
        <v>3.1</v>
      </c>
      <c r="BB701" s="3" t="s">
        <v>2618</v>
      </c>
      <c r="BC701" s="8">
        <v>2.35</v>
      </c>
    </row>
    <row r="702" ht="15" spans="1:55">
      <c r="A702" s="2">
        <v>701</v>
      </c>
      <c r="B702" s="3" t="s">
        <v>4885</v>
      </c>
      <c r="C702" s="3" t="s">
        <v>4886</v>
      </c>
      <c r="D702" s="3" t="s">
        <v>4887</v>
      </c>
      <c r="E702" s="3" t="s">
        <v>4888</v>
      </c>
      <c r="F702" s="3" t="s">
        <v>6285</v>
      </c>
      <c r="G702" s="3" t="s">
        <v>6286</v>
      </c>
      <c r="H702" s="4"/>
      <c r="I702" s="3" t="s">
        <v>6440</v>
      </c>
      <c r="J702" s="3" t="s">
        <v>4889</v>
      </c>
      <c r="K702" s="2">
        <v>100000</v>
      </c>
      <c r="L702" s="2">
        <v>90000</v>
      </c>
      <c r="M702" s="5">
        <v>45496</v>
      </c>
      <c r="N702" s="5">
        <v>46957</v>
      </c>
      <c r="O702" s="6">
        <v>5.55</v>
      </c>
      <c r="P702" s="7">
        <v>3649.64</v>
      </c>
      <c r="Q702" s="2">
        <v>0</v>
      </c>
      <c r="R702" s="2">
        <v>0</v>
      </c>
      <c r="S702" s="2">
        <v>0</v>
      </c>
      <c r="T702" s="2">
        <v>0</v>
      </c>
      <c r="U702" s="2">
        <v>0</v>
      </c>
      <c r="V702" s="2">
        <v>0</v>
      </c>
      <c r="W702" s="2">
        <v>0</v>
      </c>
      <c r="X702" s="2">
        <v>0</v>
      </c>
      <c r="Y702" s="2">
        <v>0</v>
      </c>
      <c r="Z702" s="2">
        <v>0</v>
      </c>
      <c r="AA702" s="3" t="s">
        <v>279</v>
      </c>
      <c r="AB702" s="3" t="s">
        <v>279</v>
      </c>
      <c r="AC702" s="3" t="s">
        <v>4939</v>
      </c>
      <c r="AD702" s="3" t="s">
        <v>270</v>
      </c>
      <c r="AE702" s="3" t="s">
        <v>166</v>
      </c>
      <c r="AF702" s="3" t="s">
        <v>166</v>
      </c>
      <c r="AG702" s="3" t="s">
        <v>24</v>
      </c>
      <c r="AH702" s="3" t="s">
        <v>166</v>
      </c>
      <c r="AI702" s="3" t="s">
        <v>5010</v>
      </c>
      <c r="AJ702" s="3" t="s">
        <v>5355</v>
      </c>
      <c r="AK702" s="3" t="s">
        <v>5356</v>
      </c>
      <c r="AL702" s="3" t="s">
        <v>4939</v>
      </c>
      <c r="AM702" s="3" t="s">
        <v>272</v>
      </c>
      <c r="AN702" s="3" t="s">
        <v>4894</v>
      </c>
      <c r="AO702" s="3" t="s">
        <v>4910</v>
      </c>
      <c r="AP702" s="3" t="s">
        <v>279</v>
      </c>
      <c r="AQ702" s="4"/>
      <c r="AR702" s="4"/>
      <c r="AS702" s="3" t="s">
        <v>599</v>
      </c>
      <c r="AT702" s="4"/>
      <c r="AU702" s="3" t="s">
        <v>166</v>
      </c>
      <c r="AV702" s="2">
        <v>0</v>
      </c>
      <c r="AW702" s="2">
        <v>0</v>
      </c>
      <c r="AX702" s="4"/>
      <c r="AY702" s="2">
        <v>0</v>
      </c>
      <c r="AZ702" s="2">
        <v>0</v>
      </c>
      <c r="BA702" s="8">
        <v>3.1</v>
      </c>
      <c r="BB702" s="3" t="s">
        <v>2618</v>
      </c>
      <c r="BC702" s="8">
        <v>2.45</v>
      </c>
    </row>
    <row r="703" ht="15" spans="1:55">
      <c r="A703" s="2">
        <v>702</v>
      </c>
      <c r="B703" s="3" t="s">
        <v>4885</v>
      </c>
      <c r="C703" s="3" t="s">
        <v>4886</v>
      </c>
      <c r="D703" s="3" t="s">
        <v>4887</v>
      </c>
      <c r="E703" s="3" t="s">
        <v>4902</v>
      </c>
      <c r="F703" s="3" t="s">
        <v>6212</v>
      </c>
      <c r="G703" s="3" t="s">
        <v>6213</v>
      </c>
      <c r="H703" s="4"/>
      <c r="I703" s="3" t="s">
        <v>6441</v>
      </c>
      <c r="J703" s="3" t="s">
        <v>4889</v>
      </c>
      <c r="K703" s="2">
        <v>2000000</v>
      </c>
      <c r="L703" s="2">
        <v>2000000</v>
      </c>
      <c r="M703" s="5">
        <v>45496</v>
      </c>
      <c r="N703" s="5">
        <v>45861</v>
      </c>
      <c r="O703" s="2">
        <v>5</v>
      </c>
      <c r="P703" s="7">
        <v>65526.33</v>
      </c>
      <c r="Q703" s="2">
        <v>0</v>
      </c>
      <c r="R703" s="2">
        <v>0</v>
      </c>
      <c r="S703" s="2">
        <v>0</v>
      </c>
      <c r="T703" s="2">
        <v>0</v>
      </c>
      <c r="U703" s="2">
        <v>0</v>
      </c>
      <c r="V703" s="2">
        <v>0</v>
      </c>
      <c r="W703" s="2">
        <v>0</v>
      </c>
      <c r="X703" s="2">
        <v>0</v>
      </c>
      <c r="Y703" s="2">
        <v>0</v>
      </c>
      <c r="Z703" s="2">
        <v>0</v>
      </c>
      <c r="AA703" s="3" t="s">
        <v>279</v>
      </c>
      <c r="AB703" s="3" t="s">
        <v>279</v>
      </c>
      <c r="AC703" s="3" t="s">
        <v>288</v>
      </c>
      <c r="AD703" s="3" t="s">
        <v>1333</v>
      </c>
      <c r="AE703" s="3" t="s">
        <v>24</v>
      </c>
      <c r="AF703" s="3" t="s">
        <v>166</v>
      </c>
      <c r="AG703" s="3" t="s">
        <v>24</v>
      </c>
      <c r="AH703" s="3" t="s">
        <v>166</v>
      </c>
      <c r="AI703" s="3" t="s">
        <v>4906</v>
      </c>
      <c r="AJ703" s="3" t="s">
        <v>5145</v>
      </c>
      <c r="AK703" s="3" t="s">
        <v>5146</v>
      </c>
      <c r="AL703" s="3" t="s">
        <v>288</v>
      </c>
      <c r="AM703" s="3" t="s">
        <v>4909</v>
      </c>
      <c r="AN703" s="3" t="s">
        <v>5150</v>
      </c>
      <c r="AO703" s="3" t="s">
        <v>4910</v>
      </c>
      <c r="AP703" s="3" t="s">
        <v>279</v>
      </c>
      <c r="AQ703" s="4"/>
      <c r="AR703" s="4"/>
      <c r="AS703" s="3" t="s">
        <v>599</v>
      </c>
      <c r="AT703" s="4"/>
      <c r="AU703" s="3" t="s">
        <v>166</v>
      </c>
      <c r="AV703" s="2">
        <v>0</v>
      </c>
      <c r="AW703" s="4"/>
      <c r="AX703" s="4"/>
      <c r="AY703" s="2">
        <v>0</v>
      </c>
      <c r="AZ703" s="2">
        <v>0</v>
      </c>
      <c r="BA703" s="8">
        <v>3.35</v>
      </c>
      <c r="BB703" s="3" t="s">
        <v>268</v>
      </c>
      <c r="BC703" s="8">
        <v>1.65</v>
      </c>
    </row>
    <row r="704" ht="15" spans="1:55">
      <c r="A704" s="2">
        <v>703</v>
      </c>
      <c r="B704" s="3" t="s">
        <v>4885</v>
      </c>
      <c r="C704" s="3" t="s">
        <v>4886</v>
      </c>
      <c r="D704" s="3" t="s">
        <v>4887</v>
      </c>
      <c r="E704" s="3" t="s">
        <v>4902</v>
      </c>
      <c r="F704" s="3" t="s">
        <v>5960</v>
      </c>
      <c r="G704" s="3" t="s">
        <v>5961</v>
      </c>
      <c r="H704" s="4"/>
      <c r="I704" s="3" t="s">
        <v>6442</v>
      </c>
      <c r="J704" s="3" t="s">
        <v>4889</v>
      </c>
      <c r="K704" s="2">
        <v>200000</v>
      </c>
      <c r="L704" s="2">
        <v>200000</v>
      </c>
      <c r="M704" s="5">
        <v>45497</v>
      </c>
      <c r="N704" s="5">
        <v>45862</v>
      </c>
      <c r="O704" s="6">
        <v>5.9</v>
      </c>
      <c r="P704" s="7">
        <v>7700.28</v>
      </c>
      <c r="Q704" s="2">
        <v>0</v>
      </c>
      <c r="R704" s="2">
        <v>0</v>
      </c>
      <c r="S704" s="2">
        <v>0</v>
      </c>
      <c r="T704" s="2">
        <v>0</v>
      </c>
      <c r="U704" s="2">
        <v>0</v>
      </c>
      <c r="V704" s="2">
        <v>0</v>
      </c>
      <c r="W704" s="2">
        <v>0</v>
      </c>
      <c r="X704" s="2">
        <v>0</v>
      </c>
      <c r="Y704" s="2">
        <v>0</v>
      </c>
      <c r="Z704" s="2">
        <v>0</v>
      </c>
      <c r="AA704" s="3" t="s">
        <v>279</v>
      </c>
      <c r="AB704" s="3" t="s">
        <v>279</v>
      </c>
      <c r="AC704" s="3" t="s">
        <v>1566</v>
      </c>
      <c r="AD704" s="3" t="s">
        <v>1333</v>
      </c>
      <c r="AE704" s="3" t="s">
        <v>24</v>
      </c>
      <c r="AF704" s="3" t="s">
        <v>166</v>
      </c>
      <c r="AG704" s="3" t="s">
        <v>24</v>
      </c>
      <c r="AH704" s="3" t="s">
        <v>166</v>
      </c>
      <c r="AI704" s="3" t="s">
        <v>4906</v>
      </c>
      <c r="AJ704" s="3" t="s">
        <v>5108</v>
      </c>
      <c r="AK704" s="3" t="s">
        <v>5109</v>
      </c>
      <c r="AL704" s="3" t="s">
        <v>288</v>
      </c>
      <c r="AM704" s="3" t="s">
        <v>4928</v>
      </c>
      <c r="AN704" s="3" t="s">
        <v>4894</v>
      </c>
      <c r="AO704" s="3" t="s">
        <v>4910</v>
      </c>
      <c r="AP704" s="3" t="s">
        <v>279</v>
      </c>
      <c r="AQ704" s="4"/>
      <c r="AR704" s="4"/>
      <c r="AS704" s="3" t="s">
        <v>1050</v>
      </c>
      <c r="AT704" s="4"/>
      <c r="AU704" s="3" t="s">
        <v>166</v>
      </c>
      <c r="AV704" s="2">
        <v>0</v>
      </c>
      <c r="AW704" s="2">
        <v>0</v>
      </c>
      <c r="AX704" s="4"/>
      <c r="AY704" s="2">
        <v>0</v>
      </c>
      <c r="AZ704" s="2">
        <v>0</v>
      </c>
      <c r="BA704" s="8">
        <v>3.35</v>
      </c>
      <c r="BB704" s="3" t="s">
        <v>268</v>
      </c>
      <c r="BC704" s="8">
        <v>2.55</v>
      </c>
    </row>
    <row r="705" ht="15" spans="1:55">
      <c r="A705" s="2">
        <v>704</v>
      </c>
      <c r="B705" s="3" t="s">
        <v>4885</v>
      </c>
      <c r="C705" s="3" t="s">
        <v>4886</v>
      </c>
      <c r="D705" s="3" t="s">
        <v>4887</v>
      </c>
      <c r="E705" s="3" t="s">
        <v>4935</v>
      </c>
      <c r="F705" s="3" t="s">
        <v>5960</v>
      </c>
      <c r="G705" s="3" t="s">
        <v>5961</v>
      </c>
      <c r="H705" s="4"/>
      <c r="I705" s="3" t="s">
        <v>6443</v>
      </c>
      <c r="J705" s="3" t="s">
        <v>4889</v>
      </c>
      <c r="K705" s="2">
        <v>100000</v>
      </c>
      <c r="L705" s="7">
        <v>88279.4</v>
      </c>
      <c r="M705" s="5">
        <v>45497</v>
      </c>
      <c r="N705" s="5">
        <v>47323</v>
      </c>
      <c r="O705" s="6">
        <v>5.65</v>
      </c>
      <c r="P705" s="7">
        <v>3551.72</v>
      </c>
      <c r="Q705" s="2">
        <v>0</v>
      </c>
      <c r="R705" s="2">
        <v>0</v>
      </c>
      <c r="S705" s="2">
        <v>0</v>
      </c>
      <c r="T705" s="2">
        <v>0</v>
      </c>
      <c r="U705" s="2">
        <v>0</v>
      </c>
      <c r="V705" s="2">
        <v>0</v>
      </c>
      <c r="W705" s="2">
        <v>0</v>
      </c>
      <c r="X705" s="2">
        <v>0</v>
      </c>
      <c r="Y705" s="2">
        <v>0</v>
      </c>
      <c r="Z705" s="2">
        <v>0</v>
      </c>
      <c r="AA705" s="3" t="s">
        <v>279</v>
      </c>
      <c r="AB705" s="3" t="s">
        <v>279</v>
      </c>
      <c r="AC705" s="3" t="s">
        <v>1566</v>
      </c>
      <c r="AD705" s="3" t="s">
        <v>553</v>
      </c>
      <c r="AE705" s="3" t="s">
        <v>24</v>
      </c>
      <c r="AF705" s="3" t="s">
        <v>166</v>
      </c>
      <c r="AG705" s="3" t="s">
        <v>24</v>
      </c>
      <c r="AH705" s="3" t="s">
        <v>24</v>
      </c>
      <c r="AI705" s="3" t="s">
        <v>4982</v>
      </c>
      <c r="AJ705" s="3" t="s">
        <v>5108</v>
      </c>
      <c r="AK705" s="3" t="s">
        <v>5109</v>
      </c>
      <c r="AL705" s="3" t="s">
        <v>288</v>
      </c>
      <c r="AM705" s="3" t="s">
        <v>4928</v>
      </c>
      <c r="AN705" s="3" t="s">
        <v>4894</v>
      </c>
      <c r="AO705" s="3" t="s">
        <v>4910</v>
      </c>
      <c r="AP705" s="3" t="s">
        <v>279</v>
      </c>
      <c r="AQ705" s="4"/>
      <c r="AR705" s="4"/>
      <c r="AS705" s="3" t="s">
        <v>1050</v>
      </c>
      <c r="AT705" s="4"/>
      <c r="AU705" s="3" t="s">
        <v>166</v>
      </c>
      <c r="AV705" s="2">
        <v>0</v>
      </c>
      <c r="AW705" s="2">
        <v>0</v>
      </c>
      <c r="AX705" s="4"/>
      <c r="AY705" s="2">
        <v>0</v>
      </c>
      <c r="AZ705" s="2">
        <v>0</v>
      </c>
      <c r="BA705" s="8">
        <v>3.1</v>
      </c>
      <c r="BB705" s="3" t="s">
        <v>2618</v>
      </c>
      <c r="BC705" s="8">
        <v>2.55</v>
      </c>
    </row>
    <row r="706" ht="15" spans="1:55">
      <c r="A706" s="2">
        <v>705</v>
      </c>
      <c r="B706" s="3" t="s">
        <v>4885</v>
      </c>
      <c r="C706" s="3" t="s">
        <v>4886</v>
      </c>
      <c r="D706" s="3" t="s">
        <v>4887</v>
      </c>
      <c r="E706" s="3" t="s">
        <v>4902</v>
      </c>
      <c r="F706" s="3" t="s">
        <v>5697</v>
      </c>
      <c r="G706" s="3" t="s">
        <v>5698</v>
      </c>
      <c r="H706" s="4"/>
      <c r="I706" s="3" t="s">
        <v>6444</v>
      </c>
      <c r="J706" s="3" t="s">
        <v>4889</v>
      </c>
      <c r="K706" s="2">
        <v>350000</v>
      </c>
      <c r="L706" s="2">
        <v>350000</v>
      </c>
      <c r="M706" s="5">
        <v>45498</v>
      </c>
      <c r="N706" s="5">
        <v>45863</v>
      </c>
      <c r="O706" s="6">
        <v>4.9</v>
      </c>
      <c r="P706" s="7">
        <v>11145.31</v>
      </c>
      <c r="Q706" s="2">
        <v>0</v>
      </c>
      <c r="R706" s="2">
        <v>0</v>
      </c>
      <c r="S706" s="2">
        <v>0</v>
      </c>
      <c r="T706" s="2">
        <v>0</v>
      </c>
      <c r="U706" s="2">
        <v>0</v>
      </c>
      <c r="V706" s="2">
        <v>0</v>
      </c>
      <c r="W706" s="2">
        <v>0</v>
      </c>
      <c r="X706" s="2">
        <v>0</v>
      </c>
      <c r="Y706" s="2">
        <v>0</v>
      </c>
      <c r="Z706" s="2">
        <v>0</v>
      </c>
      <c r="AA706" s="3" t="s">
        <v>279</v>
      </c>
      <c r="AB706" s="3" t="s">
        <v>279</v>
      </c>
      <c r="AC706" s="3" t="s">
        <v>4939</v>
      </c>
      <c r="AD706" s="3" t="s">
        <v>1333</v>
      </c>
      <c r="AE706" s="3" t="s">
        <v>24</v>
      </c>
      <c r="AF706" s="3" t="s">
        <v>166</v>
      </c>
      <c r="AG706" s="3" t="s">
        <v>24</v>
      </c>
      <c r="AH706" s="3" t="s">
        <v>166</v>
      </c>
      <c r="AI706" s="3" t="s">
        <v>4906</v>
      </c>
      <c r="AJ706" s="3" t="s">
        <v>5355</v>
      </c>
      <c r="AK706" s="3" t="s">
        <v>5356</v>
      </c>
      <c r="AL706" s="3" t="s">
        <v>4939</v>
      </c>
      <c r="AM706" s="3" t="s">
        <v>272</v>
      </c>
      <c r="AN706" s="3" t="s">
        <v>5150</v>
      </c>
      <c r="AO706" s="3" t="s">
        <v>4910</v>
      </c>
      <c r="AP706" s="3" t="s">
        <v>279</v>
      </c>
      <c r="AQ706" s="4"/>
      <c r="AR706" s="4"/>
      <c r="AS706" s="3" t="s">
        <v>599</v>
      </c>
      <c r="AT706" s="4"/>
      <c r="AU706" s="3" t="s">
        <v>166</v>
      </c>
      <c r="AV706" s="2">
        <v>0</v>
      </c>
      <c r="AW706" s="2">
        <v>0</v>
      </c>
      <c r="AX706" s="4"/>
      <c r="AY706" s="2">
        <v>0</v>
      </c>
      <c r="AZ706" s="2">
        <v>0</v>
      </c>
      <c r="BA706" s="8">
        <v>3.35</v>
      </c>
      <c r="BB706" s="3" t="s">
        <v>268</v>
      </c>
      <c r="BC706" s="8">
        <v>1.55</v>
      </c>
    </row>
    <row r="707" ht="15" spans="1:55">
      <c r="A707" s="2">
        <v>706</v>
      </c>
      <c r="B707" s="3" t="s">
        <v>4885</v>
      </c>
      <c r="C707" s="3" t="s">
        <v>4886</v>
      </c>
      <c r="D707" s="3" t="s">
        <v>4887</v>
      </c>
      <c r="E707" s="3" t="s">
        <v>4888</v>
      </c>
      <c r="F707" s="3" t="s">
        <v>3914</v>
      </c>
      <c r="G707" s="3" t="s">
        <v>3913</v>
      </c>
      <c r="H707" s="4"/>
      <c r="I707" s="3" t="s">
        <v>6445</v>
      </c>
      <c r="J707" s="3" t="s">
        <v>4889</v>
      </c>
      <c r="K707" s="2">
        <v>120000</v>
      </c>
      <c r="L707" s="7">
        <v>106189.55</v>
      </c>
      <c r="M707" s="5">
        <v>45498</v>
      </c>
      <c r="N707" s="5">
        <v>47324</v>
      </c>
      <c r="O707" s="6">
        <v>6.45</v>
      </c>
      <c r="P707" s="7">
        <v>4833.18</v>
      </c>
      <c r="Q707" s="2">
        <v>0</v>
      </c>
      <c r="R707" s="2">
        <v>0</v>
      </c>
      <c r="S707" s="2">
        <v>0</v>
      </c>
      <c r="T707" s="2">
        <v>0</v>
      </c>
      <c r="U707" s="2">
        <v>0</v>
      </c>
      <c r="V707" s="2">
        <v>0</v>
      </c>
      <c r="W707" s="2">
        <v>0</v>
      </c>
      <c r="X707" s="2">
        <v>0</v>
      </c>
      <c r="Y707" s="2">
        <v>0</v>
      </c>
      <c r="Z707" s="2">
        <v>0</v>
      </c>
      <c r="AA707" s="3" t="s">
        <v>279</v>
      </c>
      <c r="AB707" s="3" t="s">
        <v>279</v>
      </c>
      <c r="AC707" s="3" t="s">
        <v>4900</v>
      </c>
      <c r="AD707" s="3" t="s">
        <v>270</v>
      </c>
      <c r="AE707" s="3" t="s">
        <v>166</v>
      </c>
      <c r="AF707" s="3" t="s">
        <v>166</v>
      </c>
      <c r="AG707" s="3" t="s">
        <v>24</v>
      </c>
      <c r="AH707" s="3" t="s">
        <v>166</v>
      </c>
      <c r="AI707" s="3" t="s">
        <v>4982</v>
      </c>
      <c r="AJ707" s="3" t="s">
        <v>5677</v>
      </c>
      <c r="AK707" s="3" t="s">
        <v>5678</v>
      </c>
      <c r="AL707" s="3" t="s">
        <v>4950</v>
      </c>
      <c r="AM707" s="3" t="s">
        <v>5157</v>
      </c>
      <c r="AN707" s="3" t="s">
        <v>4894</v>
      </c>
      <c r="AO707" s="3" t="s">
        <v>4910</v>
      </c>
      <c r="AP707" s="3" t="s">
        <v>279</v>
      </c>
      <c r="AQ707" s="4"/>
      <c r="AR707" s="4"/>
      <c r="AS707" s="3" t="s">
        <v>1050</v>
      </c>
      <c r="AT707" s="4"/>
      <c r="AU707" s="3" t="s">
        <v>166</v>
      </c>
      <c r="AV707" s="2">
        <v>0</v>
      </c>
      <c r="AW707" s="2">
        <v>0</v>
      </c>
      <c r="AX707" s="4"/>
      <c r="AY707" s="2">
        <v>0</v>
      </c>
      <c r="AZ707" s="2">
        <v>0</v>
      </c>
      <c r="BA707" s="8">
        <v>3.1</v>
      </c>
      <c r="BB707" s="3" t="s">
        <v>2618</v>
      </c>
      <c r="BC707" s="8">
        <v>3.35</v>
      </c>
    </row>
    <row r="708" ht="15" spans="1:55">
      <c r="A708" s="2">
        <v>707</v>
      </c>
      <c r="B708" s="3" t="s">
        <v>4885</v>
      </c>
      <c r="C708" s="3" t="s">
        <v>4886</v>
      </c>
      <c r="D708" s="3" t="s">
        <v>4887</v>
      </c>
      <c r="E708" s="3" t="s">
        <v>4888</v>
      </c>
      <c r="F708" s="3" t="s">
        <v>6446</v>
      </c>
      <c r="G708" s="3" t="s">
        <v>6447</v>
      </c>
      <c r="H708" s="4"/>
      <c r="I708" s="3" t="s">
        <v>6448</v>
      </c>
      <c r="J708" s="3" t="s">
        <v>4889</v>
      </c>
      <c r="K708" s="2">
        <v>200000</v>
      </c>
      <c r="L708" s="2">
        <v>176000</v>
      </c>
      <c r="M708" s="5">
        <v>45498</v>
      </c>
      <c r="N708" s="5">
        <v>46593</v>
      </c>
      <c r="O708" s="6">
        <v>5.95</v>
      </c>
      <c r="P708" s="7">
        <v>7517.42</v>
      </c>
      <c r="Q708" s="2">
        <v>0</v>
      </c>
      <c r="R708" s="2">
        <v>0</v>
      </c>
      <c r="S708" s="2">
        <v>0</v>
      </c>
      <c r="T708" s="2">
        <v>0</v>
      </c>
      <c r="U708" s="2">
        <v>0</v>
      </c>
      <c r="V708" s="2">
        <v>0</v>
      </c>
      <c r="W708" s="2">
        <v>0</v>
      </c>
      <c r="X708" s="2">
        <v>0</v>
      </c>
      <c r="Y708" s="2">
        <v>0</v>
      </c>
      <c r="Z708" s="2">
        <v>0</v>
      </c>
      <c r="AA708" s="3" t="s">
        <v>279</v>
      </c>
      <c r="AB708" s="3" t="s">
        <v>279</v>
      </c>
      <c r="AC708" s="3" t="s">
        <v>4939</v>
      </c>
      <c r="AD708" s="3" t="s">
        <v>270</v>
      </c>
      <c r="AE708" s="3" t="s">
        <v>166</v>
      </c>
      <c r="AF708" s="3" t="s">
        <v>166</v>
      </c>
      <c r="AG708" s="3" t="s">
        <v>24</v>
      </c>
      <c r="AH708" s="3" t="s">
        <v>166</v>
      </c>
      <c r="AI708" s="3" t="s">
        <v>4890</v>
      </c>
      <c r="AJ708" s="3" t="s">
        <v>5355</v>
      </c>
      <c r="AK708" s="3" t="s">
        <v>5356</v>
      </c>
      <c r="AL708" s="3" t="s">
        <v>4939</v>
      </c>
      <c r="AM708" s="3" t="s">
        <v>272</v>
      </c>
      <c r="AN708" s="3" t="s">
        <v>4894</v>
      </c>
      <c r="AO708" s="3" t="s">
        <v>4910</v>
      </c>
      <c r="AP708" s="3" t="s">
        <v>279</v>
      </c>
      <c r="AQ708" s="4"/>
      <c r="AR708" s="4"/>
      <c r="AS708" s="3" t="s">
        <v>1050</v>
      </c>
      <c r="AT708" s="4"/>
      <c r="AU708" s="3" t="s">
        <v>166</v>
      </c>
      <c r="AV708" s="2">
        <v>0</v>
      </c>
      <c r="AW708" s="4"/>
      <c r="AX708" s="4"/>
      <c r="AY708" s="2">
        <v>0</v>
      </c>
      <c r="AZ708" s="2">
        <v>0</v>
      </c>
      <c r="BA708" s="8">
        <v>3.1</v>
      </c>
      <c r="BB708" s="3" t="s">
        <v>2618</v>
      </c>
      <c r="BC708" s="8">
        <v>2.85</v>
      </c>
    </row>
    <row r="709" ht="15" spans="1:55">
      <c r="A709" s="2">
        <v>708</v>
      </c>
      <c r="B709" s="3" t="s">
        <v>4885</v>
      </c>
      <c r="C709" s="3" t="s">
        <v>4886</v>
      </c>
      <c r="D709" s="3" t="s">
        <v>4887</v>
      </c>
      <c r="E709" s="3" t="s">
        <v>4935</v>
      </c>
      <c r="F709" s="3" t="s">
        <v>6449</v>
      </c>
      <c r="G709" s="3" t="s">
        <v>6450</v>
      </c>
      <c r="H709" s="4"/>
      <c r="I709" s="3" t="s">
        <v>6451</v>
      </c>
      <c r="J709" s="3" t="s">
        <v>4889</v>
      </c>
      <c r="K709" s="2">
        <v>900000</v>
      </c>
      <c r="L709" s="2">
        <v>840000</v>
      </c>
      <c r="M709" s="5">
        <v>45499</v>
      </c>
      <c r="N709" s="5">
        <v>46594</v>
      </c>
      <c r="O709" s="6">
        <v>3.95</v>
      </c>
      <c r="P709" s="2">
        <v>23209</v>
      </c>
      <c r="Q709" s="2">
        <v>0</v>
      </c>
      <c r="R709" s="2">
        <v>0</v>
      </c>
      <c r="S709" s="2">
        <v>0</v>
      </c>
      <c r="T709" s="2">
        <v>0</v>
      </c>
      <c r="U709" s="2">
        <v>0</v>
      </c>
      <c r="V709" s="2">
        <v>0</v>
      </c>
      <c r="W709" s="2">
        <v>0</v>
      </c>
      <c r="X709" s="2">
        <v>0</v>
      </c>
      <c r="Y709" s="2">
        <v>0</v>
      </c>
      <c r="Z709" s="2">
        <v>0</v>
      </c>
      <c r="AA709" s="3" t="s">
        <v>279</v>
      </c>
      <c r="AB709" s="3" t="s">
        <v>279</v>
      </c>
      <c r="AC709" s="3" t="s">
        <v>5453</v>
      </c>
      <c r="AD709" s="3" t="s">
        <v>1333</v>
      </c>
      <c r="AE709" s="3" t="s">
        <v>24</v>
      </c>
      <c r="AF709" s="3" t="s">
        <v>166</v>
      </c>
      <c r="AG709" s="3" t="s">
        <v>24</v>
      </c>
      <c r="AH709" s="3" t="s">
        <v>166</v>
      </c>
      <c r="AI709" s="3" t="s">
        <v>4890</v>
      </c>
      <c r="AJ709" s="3" t="s">
        <v>6452</v>
      </c>
      <c r="AK709" s="3" t="s">
        <v>6453</v>
      </c>
      <c r="AL709" s="3" t="s">
        <v>5453</v>
      </c>
      <c r="AM709" s="3" t="s">
        <v>5454</v>
      </c>
      <c r="AN709" s="3" t="s">
        <v>4894</v>
      </c>
      <c r="AO709" s="3" t="s">
        <v>4910</v>
      </c>
      <c r="AP709" s="3" t="s">
        <v>279</v>
      </c>
      <c r="AQ709" s="4"/>
      <c r="AR709" s="4"/>
      <c r="AS709" s="3" t="s">
        <v>1050</v>
      </c>
      <c r="AT709" s="4"/>
      <c r="AU709" s="3" t="s">
        <v>166</v>
      </c>
      <c r="AV709" s="2">
        <v>0</v>
      </c>
      <c r="AW709" s="4"/>
      <c r="AX709" s="4"/>
      <c r="AY709" s="2">
        <v>0</v>
      </c>
      <c r="AZ709" s="2">
        <v>0</v>
      </c>
      <c r="BA709" s="8">
        <v>3.1</v>
      </c>
      <c r="BB709" s="3" t="s">
        <v>2618</v>
      </c>
      <c r="BC709" s="8">
        <v>0.85</v>
      </c>
    </row>
    <row r="710" ht="15" spans="1:55">
      <c r="A710" s="2">
        <v>709</v>
      </c>
      <c r="B710" s="3" t="s">
        <v>4885</v>
      </c>
      <c r="C710" s="3" t="s">
        <v>4886</v>
      </c>
      <c r="D710" s="3" t="s">
        <v>4887</v>
      </c>
      <c r="E710" s="3" t="s">
        <v>4902</v>
      </c>
      <c r="F710" s="3" t="s">
        <v>4989</v>
      </c>
      <c r="G710" s="3" t="s">
        <v>4990</v>
      </c>
      <c r="H710" s="4"/>
      <c r="I710" s="3" t="s">
        <v>6454</v>
      </c>
      <c r="J710" s="3" t="s">
        <v>4889</v>
      </c>
      <c r="K710" s="2">
        <v>1100000</v>
      </c>
      <c r="L710" s="2">
        <v>1000000</v>
      </c>
      <c r="M710" s="5">
        <v>45499</v>
      </c>
      <c r="N710" s="5">
        <v>45864</v>
      </c>
      <c r="O710" s="6">
        <v>6.4</v>
      </c>
      <c r="P710" s="7">
        <v>42506.42</v>
      </c>
      <c r="Q710" s="2">
        <v>0</v>
      </c>
      <c r="R710" s="2">
        <v>0</v>
      </c>
      <c r="S710" s="2">
        <v>0</v>
      </c>
      <c r="T710" s="2">
        <v>0</v>
      </c>
      <c r="U710" s="2">
        <v>0</v>
      </c>
      <c r="V710" s="2">
        <v>0</v>
      </c>
      <c r="W710" s="2">
        <v>0</v>
      </c>
      <c r="X710" s="2">
        <v>0</v>
      </c>
      <c r="Y710" s="2">
        <v>0</v>
      </c>
      <c r="Z710" s="2">
        <v>0</v>
      </c>
      <c r="AA710" s="3" t="s">
        <v>279</v>
      </c>
      <c r="AB710" s="3" t="s">
        <v>279</v>
      </c>
      <c r="AC710" s="3" t="s">
        <v>1566</v>
      </c>
      <c r="AD710" s="3" t="s">
        <v>1333</v>
      </c>
      <c r="AE710" s="3" t="s">
        <v>24</v>
      </c>
      <c r="AF710" s="3" t="s">
        <v>166</v>
      </c>
      <c r="AG710" s="3" t="s">
        <v>24</v>
      </c>
      <c r="AH710" s="3" t="s">
        <v>166</v>
      </c>
      <c r="AI710" s="3" t="s">
        <v>4906</v>
      </c>
      <c r="AJ710" s="3" t="s">
        <v>5466</v>
      </c>
      <c r="AK710" s="3" t="s">
        <v>5467</v>
      </c>
      <c r="AL710" s="3" t="s">
        <v>1566</v>
      </c>
      <c r="AM710" s="3" t="s">
        <v>5061</v>
      </c>
      <c r="AN710" s="3" t="s">
        <v>4894</v>
      </c>
      <c r="AO710" s="3" t="s">
        <v>4910</v>
      </c>
      <c r="AP710" s="3" t="s">
        <v>279</v>
      </c>
      <c r="AQ710" s="4"/>
      <c r="AR710" s="4"/>
      <c r="AS710" s="3" t="s">
        <v>1050</v>
      </c>
      <c r="AT710" s="4"/>
      <c r="AU710" s="3" t="s">
        <v>166</v>
      </c>
      <c r="AV710" s="2">
        <v>0</v>
      </c>
      <c r="AW710" s="2">
        <v>0</v>
      </c>
      <c r="AX710" s="4"/>
      <c r="AY710" s="2">
        <v>0</v>
      </c>
      <c r="AZ710" s="2">
        <v>0</v>
      </c>
      <c r="BA710" s="8">
        <v>3.35</v>
      </c>
      <c r="BB710" s="3" t="s">
        <v>268</v>
      </c>
      <c r="BC710" s="8">
        <v>3.05</v>
      </c>
    </row>
    <row r="711" ht="15" spans="1:55">
      <c r="A711" s="2">
        <v>710</v>
      </c>
      <c r="B711" s="3" t="s">
        <v>4885</v>
      </c>
      <c r="C711" s="3" t="s">
        <v>4886</v>
      </c>
      <c r="D711" s="3" t="s">
        <v>4887</v>
      </c>
      <c r="E711" s="3" t="s">
        <v>4902</v>
      </c>
      <c r="F711" s="3" t="s">
        <v>5929</v>
      </c>
      <c r="G711" s="3" t="s">
        <v>5930</v>
      </c>
      <c r="H711" s="4"/>
      <c r="I711" s="3" t="s">
        <v>6455</v>
      </c>
      <c r="J711" s="3" t="s">
        <v>4889</v>
      </c>
      <c r="K711" s="2">
        <v>350000</v>
      </c>
      <c r="L711" s="2">
        <v>350000</v>
      </c>
      <c r="M711" s="5">
        <v>45503</v>
      </c>
      <c r="N711" s="5">
        <v>45868</v>
      </c>
      <c r="O711" s="6">
        <v>5.4</v>
      </c>
      <c r="P711" s="7">
        <v>12028.15</v>
      </c>
      <c r="Q711" s="2">
        <v>0</v>
      </c>
      <c r="R711" s="2">
        <v>0</v>
      </c>
      <c r="S711" s="2">
        <v>0</v>
      </c>
      <c r="T711" s="2">
        <v>0</v>
      </c>
      <c r="U711" s="2">
        <v>0</v>
      </c>
      <c r="V711" s="2">
        <v>0</v>
      </c>
      <c r="W711" s="2">
        <v>0</v>
      </c>
      <c r="X711" s="2">
        <v>0</v>
      </c>
      <c r="Y711" s="2">
        <v>0</v>
      </c>
      <c r="Z711" s="2">
        <v>0</v>
      </c>
      <c r="AA711" s="3" t="s">
        <v>279</v>
      </c>
      <c r="AB711" s="3" t="s">
        <v>279</v>
      </c>
      <c r="AC711" s="3" t="s">
        <v>4932</v>
      </c>
      <c r="AD711" s="3" t="s">
        <v>1333</v>
      </c>
      <c r="AE711" s="3" t="s">
        <v>24</v>
      </c>
      <c r="AF711" s="3" t="s">
        <v>166</v>
      </c>
      <c r="AG711" s="3" t="s">
        <v>24</v>
      </c>
      <c r="AH711" s="3" t="s">
        <v>166</v>
      </c>
      <c r="AI711" s="3" t="s">
        <v>4906</v>
      </c>
      <c r="AJ711" s="3" t="s">
        <v>5219</v>
      </c>
      <c r="AK711" s="3" t="s">
        <v>5220</v>
      </c>
      <c r="AL711" s="3" t="s">
        <v>4950</v>
      </c>
      <c r="AM711" s="3" t="s">
        <v>5157</v>
      </c>
      <c r="AN711" s="3" t="s">
        <v>4894</v>
      </c>
      <c r="AO711" s="3" t="s">
        <v>4910</v>
      </c>
      <c r="AP711" s="3" t="s">
        <v>279</v>
      </c>
      <c r="AQ711" s="4"/>
      <c r="AR711" s="4"/>
      <c r="AS711" s="3" t="s">
        <v>1050</v>
      </c>
      <c r="AT711" s="4"/>
      <c r="AU711" s="3" t="s">
        <v>166</v>
      </c>
      <c r="AV711" s="2">
        <v>0</v>
      </c>
      <c r="AW711" s="2">
        <v>0</v>
      </c>
      <c r="AX711" s="4"/>
      <c r="AY711" s="2">
        <v>0</v>
      </c>
      <c r="AZ711" s="2">
        <v>0</v>
      </c>
      <c r="BA711" s="8">
        <v>3.35</v>
      </c>
      <c r="BB711" s="3" t="s">
        <v>268</v>
      </c>
      <c r="BC711" s="8">
        <v>2.05</v>
      </c>
    </row>
    <row r="712" ht="15" spans="1:55">
      <c r="A712" s="2">
        <v>711</v>
      </c>
      <c r="B712" s="3" t="s">
        <v>4885</v>
      </c>
      <c r="C712" s="3" t="s">
        <v>4886</v>
      </c>
      <c r="D712" s="3" t="s">
        <v>4887</v>
      </c>
      <c r="E712" s="3" t="s">
        <v>4902</v>
      </c>
      <c r="F712" s="3" t="s">
        <v>6456</v>
      </c>
      <c r="G712" s="3" t="s">
        <v>6457</v>
      </c>
      <c r="H712" s="4"/>
      <c r="I712" s="3" t="s">
        <v>6458</v>
      </c>
      <c r="J712" s="3" t="s">
        <v>4889</v>
      </c>
      <c r="K712" s="2">
        <v>1000000</v>
      </c>
      <c r="L712" s="2">
        <v>0</v>
      </c>
      <c r="M712" s="5">
        <v>45504</v>
      </c>
      <c r="N712" s="5">
        <v>45869</v>
      </c>
      <c r="O712" s="2">
        <v>4</v>
      </c>
      <c r="P712" s="7">
        <v>23408.83</v>
      </c>
      <c r="Q712" s="2">
        <v>0</v>
      </c>
      <c r="R712" s="2">
        <v>0</v>
      </c>
      <c r="S712" s="2">
        <v>0</v>
      </c>
      <c r="T712" s="2">
        <v>0</v>
      </c>
      <c r="U712" s="2">
        <v>0</v>
      </c>
      <c r="V712" s="2">
        <v>0</v>
      </c>
      <c r="W712" s="2">
        <v>0</v>
      </c>
      <c r="X712" s="2">
        <v>0</v>
      </c>
      <c r="Y712" s="2">
        <v>0</v>
      </c>
      <c r="Z712" s="2">
        <v>0</v>
      </c>
      <c r="AA712" s="3" t="s">
        <v>279</v>
      </c>
      <c r="AB712" s="3" t="s">
        <v>279</v>
      </c>
      <c r="AC712" s="3" t="s">
        <v>1566</v>
      </c>
      <c r="AD712" s="3" t="s">
        <v>1333</v>
      </c>
      <c r="AE712" s="3" t="s">
        <v>24</v>
      </c>
      <c r="AF712" s="3" t="s">
        <v>166</v>
      </c>
      <c r="AG712" s="3" t="s">
        <v>24</v>
      </c>
      <c r="AH712" s="3" t="s">
        <v>166</v>
      </c>
      <c r="AI712" s="3" t="s">
        <v>4906</v>
      </c>
      <c r="AJ712" s="3" t="s">
        <v>5059</v>
      </c>
      <c r="AK712" s="3" t="s">
        <v>5060</v>
      </c>
      <c r="AL712" s="3" t="s">
        <v>1566</v>
      </c>
      <c r="AM712" s="3" t="s">
        <v>5061</v>
      </c>
      <c r="AN712" s="3" t="s">
        <v>4894</v>
      </c>
      <c r="AO712" s="3" t="s">
        <v>4910</v>
      </c>
      <c r="AP712" s="3" t="s">
        <v>279</v>
      </c>
      <c r="AQ712" s="4"/>
      <c r="AR712" s="4"/>
      <c r="AS712" s="3" t="s">
        <v>599</v>
      </c>
      <c r="AT712" s="4"/>
      <c r="AU712" s="3" t="s">
        <v>166</v>
      </c>
      <c r="AV712" s="2">
        <v>0</v>
      </c>
      <c r="AW712" s="4"/>
      <c r="AX712" s="4"/>
      <c r="AY712" s="2">
        <v>0</v>
      </c>
      <c r="AZ712" s="2">
        <v>0</v>
      </c>
      <c r="BA712" s="8">
        <v>3.35</v>
      </c>
      <c r="BB712" s="3" t="s">
        <v>268</v>
      </c>
      <c r="BC712" s="8">
        <v>0.65</v>
      </c>
    </row>
    <row r="713" ht="15" spans="1:55">
      <c r="A713" s="2">
        <v>712</v>
      </c>
      <c r="B713" s="3" t="s">
        <v>4885</v>
      </c>
      <c r="C713" s="3" t="s">
        <v>4886</v>
      </c>
      <c r="D713" s="3" t="s">
        <v>4887</v>
      </c>
      <c r="E713" s="3" t="s">
        <v>5009</v>
      </c>
      <c r="F713" s="3" t="s">
        <v>6459</v>
      </c>
      <c r="G713" s="3" t="s">
        <v>6460</v>
      </c>
      <c r="H713" s="4"/>
      <c r="I713" s="3" t="s">
        <v>6461</v>
      </c>
      <c r="J713" s="3" t="s">
        <v>4889</v>
      </c>
      <c r="K713" s="2">
        <v>300000</v>
      </c>
      <c r="L713" s="2">
        <v>300000</v>
      </c>
      <c r="M713" s="5">
        <v>45504</v>
      </c>
      <c r="N713" s="5">
        <v>45869</v>
      </c>
      <c r="O713" s="6">
        <v>4.8</v>
      </c>
      <c r="P713" s="7">
        <v>9127.36</v>
      </c>
      <c r="Q713" s="2">
        <v>0</v>
      </c>
      <c r="R713" s="2">
        <v>0</v>
      </c>
      <c r="S713" s="2">
        <v>0</v>
      </c>
      <c r="T713" s="2">
        <v>0</v>
      </c>
      <c r="U713" s="2">
        <v>0</v>
      </c>
      <c r="V713" s="2">
        <v>0</v>
      </c>
      <c r="W713" s="2">
        <v>0</v>
      </c>
      <c r="X713" s="2">
        <v>0</v>
      </c>
      <c r="Y713" s="2">
        <v>0</v>
      </c>
      <c r="Z713" s="2">
        <v>0</v>
      </c>
      <c r="AA713" s="3" t="s">
        <v>279</v>
      </c>
      <c r="AB713" s="3" t="s">
        <v>279</v>
      </c>
      <c r="AC713" s="3" t="s">
        <v>288</v>
      </c>
      <c r="AD713" s="3" t="s">
        <v>270</v>
      </c>
      <c r="AE713" s="3" t="s">
        <v>166</v>
      </c>
      <c r="AF713" s="3" t="s">
        <v>166</v>
      </c>
      <c r="AG713" s="3" t="s">
        <v>24</v>
      </c>
      <c r="AH713" s="3" t="s">
        <v>166</v>
      </c>
      <c r="AI713" s="3" t="s">
        <v>4906</v>
      </c>
      <c r="AJ713" s="3" t="s">
        <v>6462</v>
      </c>
      <c r="AK713" s="3" t="s">
        <v>6463</v>
      </c>
      <c r="AL713" s="3" t="s">
        <v>288</v>
      </c>
      <c r="AM713" s="3" t="s">
        <v>4909</v>
      </c>
      <c r="AN713" s="3" t="s">
        <v>4894</v>
      </c>
      <c r="AO713" s="3" t="s">
        <v>4910</v>
      </c>
      <c r="AP713" s="3" t="s">
        <v>279</v>
      </c>
      <c r="AQ713" s="4"/>
      <c r="AR713" s="4"/>
      <c r="AS713" s="3" t="s">
        <v>1050</v>
      </c>
      <c r="AT713" s="4"/>
      <c r="AU713" s="3" t="s">
        <v>166</v>
      </c>
      <c r="AV713" s="2">
        <v>0</v>
      </c>
      <c r="AW713" s="4"/>
      <c r="AX713" s="4"/>
      <c r="AY713" s="2">
        <v>0</v>
      </c>
      <c r="AZ713" s="2">
        <v>0</v>
      </c>
      <c r="BA713" s="8">
        <v>3.35</v>
      </c>
      <c r="BB713" s="3" t="s">
        <v>268</v>
      </c>
      <c r="BC713" s="8">
        <v>1.45</v>
      </c>
    </row>
    <row r="714" ht="15" spans="1:55">
      <c r="A714" s="2">
        <v>713</v>
      </c>
      <c r="B714" s="3" t="s">
        <v>4885</v>
      </c>
      <c r="C714" s="3" t="s">
        <v>4886</v>
      </c>
      <c r="D714" s="3" t="s">
        <v>4887</v>
      </c>
      <c r="E714" s="3" t="s">
        <v>4902</v>
      </c>
      <c r="F714" s="3" t="s">
        <v>5717</v>
      </c>
      <c r="G714" s="3" t="s">
        <v>5718</v>
      </c>
      <c r="H714" s="4"/>
      <c r="I714" s="3" t="s">
        <v>6464</v>
      </c>
      <c r="J714" s="3" t="s">
        <v>4889</v>
      </c>
      <c r="K714" s="2">
        <v>100000</v>
      </c>
      <c r="L714" s="2">
        <v>0</v>
      </c>
      <c r="M714" s="5">
        <v>45505</v>
      </c>
      <c r="N714" s="5">
        <v>45870</v>
      </c>
      <c r="O714" s="6">
        <v>4.9</v>
      </c>
      <c r="P714" s="7">
        <v>2748.63</v>
      </c>
      <c r="Q714" s="2">
        <v>0</v>
      </c>
      <c r="R714" s="2">
        <v>0</v>
      </c>
      <c r="S714" s="2">
        <v>0</v>
      </c>
      <c r="T714" s="2">
        <v>0</v>
      </c>
      <c r="U714" s="2">
        <v>0</v>
      </c>
      <c r="V714" s="2">
        <v>0</v>
      </c>
      <c r="W714" s="2">
        <v>0</v>
      </c>
      <c r="X714" s="2">
        <v>0</v>
      </c>
      <c r="Y714" s="2">
        <v>0</v>
      </c>
      <c r="Z714" s="2">
        <v>0</v>
      </c>
      <c r="AA714" s="3" t="s">
        <v>279</v>
      </c>
      <c r="AB714" s="3" t="s">
        <v>279</v>
      </c>
      <c r="AC714" s="3" t="s">
        <v>4939</v>
      </c>
      <c r="AD714" s="3" t="s">
        <v>1333</v>
      </c>
      <c r="AE714" s="3" t="s">
        <v>24</v>
      </c>
      <c r="AF714" s="3" t="s">
        <v>166</v>
      </c>
      <c r="AG714" s="3" t="s">
        <v>24</v>
      </c>
      <c r="AH714" s="3" t="s">
        <v>166</v>
      </c>
      <c r="AI714" s="3" t="s">
        <v>4906</v>
      </c>
      <c r="AJ714" s="3" t="s">
        <v>5440</v>
      </c>
      <c r="AK714" s="3" t="s">
        <v>5441</v>
      </c>
      <c r="AL714" s="3" t="s">
        <v>288</v>
      </c>
      <c r="AM714" s="3" t="s">
        <v>4909</v>
      </c>
      <c r="AN714" s="3" t="s">
        <v>4894</v>
      </c>
      <c r="AO714" s="3" t="s">
        <v>4910</v>
      </c>
      <c r="AP714" s="3" t="s">
        <v>279</v>
      </c>
      <c r="AQ714" s="4"/>
      <c r="AR714" s="4"/>
      <c r="AS714" s="3" t="s">
        <v>1050</v>
      </c>
      <c r="AT714" s="4"/>
      <c r="AU714" s="3" t="s">
        <v>166</v>
      </c>
      <c r="AV714" s="2">
        <v>0</v>
      </c>
      <c r="AW714" s="4"/>
      <c r="AX714" s="4"/>
      <c r="AY714" s="2">
        <v>0</v>
      </c>
      <c r="AZ714" s="2">
        <v>0</v>
      </c>
      <c r="BA714" s="8">
        <v>3.35</v>
      </c>
      <c r="BB714" s="3" t="s">
        <v>268</v>
      </c>
      <c r="BC714" s="8">
        <v>1.55</v>
      </c>
    </row>
    <row r="715" ht="15" spans="1:55">
      <c r="A715" s="2">
        <v>714</v>
      </c>
      <c r="B715" s="3" t="s">
        <v>4885</v>
      </c>
      <c r="C715" s="3" t="s">
        <v>4886</v>
      </c>
      <c r="D715" s="3" t="s">
        <v>4960</v>
      </c>
      <c r="E715" s="3" t="s">
        <v>5691</v>
      </c>
      <c r="F715" s="3" t="s">
        <v>6465</v>
      </c>
      <c r="G715" s="3" t="s">
        <v>6466</v>
      </c>
      <c r="H715" s="4"/>
      <c r="I715" s="3" t="s">
        <v>6467</v>
      </c>
      <c r="J715" s="3" t="s">
        <v>4889</v>
      </c>
      <c r="K715" s="2">
        <v>300000</v>
      </c>
      <c r="L715" s="2">
        <v>260000</v>
      </c>
      <c r="M715" s="5">
        <v>45511</v>
      </c>
      <c r="N715" s="5">
        <v>46606</v>
      </c>
      <c r="O715" s="6">
        <v>5.55</v>
      </c>
      <c r="P715" s="7">
        <v>10052.77</v>
      </c>
      <c r="Q715" s="2">
        <v>0</v>
      </c>
      <c r="R715" s="2">
        <v>0</v>
      </c>
      <c r="S715" s="2">
        <v>0</v>
      </c>
      <c r="T715" s="2">
        <v>0</v>
      </c>
      <c r="U715" s="2">
        <v>0</v>
      </c>
      <c r="V715" s="2">
        <v>0</v>
      </c>
      <c r="W715" s="2">
        <v>0</v>
      </c>
      <c r="X715" s="2">
        <v>0</v>
      </c>
      <c r="Y715" s="2">
        <v>0</v>
      </c>
      <c r="Z715" s="2">
        <v>0</v>
      </c>
      <c r="AA715" s="3" t="s">
        <v>279</v>
      </c>
      <c r="AB715" s="3" t="s">
        <v>279</v>
      </c>
      <c r="AC715" s="3" t="s">
        <v>4950</v>
      </c>
      <c r="AD715" s="3" t="s">
        <v>270</v>
      </c>
      <c r="AE715" s="3" t="s">
        <v>166</v>
      </c>
      <c r="AF715" s="3" t="s">
        <v>166</v>
      </c>
      <c r="AG715" s="3" t="s">
        <v>24</v>
      </c>
      <c r="AH715" s="3" t="s">
        <v>24</v>
      </c>
      <c r="AI715" s="3" t="s">
        <v>4890</v>
      </c>
      <c r="AJ715" s="3" t="s">
        <v>4983</v>
      </c>
      <c r="AK715" s="3" t="s">
        <v>4984</v>
      </c>
      <c r="AL715" s="3" t="s">
        <v>1566</v>
      </c>
      <c r="AM715" s="3" t="s">
        <v>4985</v>
      </c>
      <c r="AN715" s="3" t="s">
        <v>4894</v>
      </c>
      <c r="AO715" s="3" t="s">
        <v>4967</v>
      </c>
      <c r="AP715" s="3" t="s">
        <v>279</v>
      </c>
      <c r="AQ715" s="4"/>
      <c r="AR715" s="4"/>
      <c r="AS715" s="3" t="s">
        <v>1050</v>
      </c>
      <c r="AT715" s="4"/>
      <c r="AU715" s="3" t="s">
        <v>166</v>
      </c>
      <c r="AV715" s="2">
        <v>0</v>
      </c>
      <c r="AW715" s="2">
        <v>0</v>
      </c>
      <c r="AX715" s="4"/>
      <c r="AY715" s="2">
        <v>0</v>
      </c>
      <c r="AZ715" s="2">
        <v>0</v>
      </c>
      <c r="BA715" s="8">
        <v>3.1</v>
      </c>
      <c r="BB715" s="3" t="s">
        <v>2618</v>
      </c>
      <c r="BC715" s="8">
        <v>2.45</v>
      </c>
    </row>
    <row r="716" ht="15" spans="1:55">
      <c r="A716" s="2">
        <v>715</v>
      </c>
      <c r="B716" s="3" t="s">
        <v>4885</v>
      </c>
      <c r="C716" s="3" t="s">
        <v>4886</v>
      </c>
      <c r="D716" s="3" t="s">
        <v>4960</v>
      </c>
      <c r="E716" s="3" t="s">
        <v>4961</v>
      </c>
      <c r="F716" s="3" t="s">
        <v>6468</v>
      </c>
      <c r="G716" s="3" t="s">
        <v>6469</v>
      </c>
      <c r="H716" s="4"/>
      <c r="I716" s="3" t="s">
        <v>6470</v>
      </c>
      <c r="J716" s="3" t="s">
        <v>4889</v>
      </c>
      <c r="K716" s="2">
        <v>150000</v>
      </c>
      <c r="L716" s="7">
        <v>134327.11</v>
      </c>
      <c r="M716" s="5">
        <v>45524</v>
      </c>
      <c r="N716" s="5">
        <v>47350</v>
      </c>
      <c r="O716" s="6">
        <v>4.75</v>
      </c>
      <c r="P716" s="7">
        <v>4033.75</v>
      </c>
      <c r="Q716" s="2">
        <v>0</v>
      </c>
      <c r="R716" s="2">
        <v>0</v>
      </c>
      <c r="S716" s="2">
        <v>0</v>
      </c>
      <c r="T716" s="2">
        <v>0</v>
      </c>
      <c r="U716" s="2">
        <v>0</v>
      </c>
      <c r="V716" s="2">
        <v>0</v>
      </c>
      <c r="W716" s="2">
        <v>0</v>
      </c>
      <c r="X716" s="2">
        <v>0</v>
      </c>
      <c r="Y716" s="2">
        <v>0</v>
      </c>
      <c r="Z716" s="2">
        <v>0</v>
      </c>
      <c r="AA716" s="3" t="s">
        <v>279</v>
      </c>
      <c r="AB716" s="3" t="s">
        <v>279</v>
      </c>
      <c r="AC716" s="3" t="s">
        <v>1566</v>
      </c>
      <c r="AD716" s="3" t="s">
        <v>1333</v>
      </c>
      <c r="AE716" s="3" t="s">
        <v>24</v>
      </c>
      <c r="AF716" s="3" t="s">
        <v>166</v>
      </c>
      <c r="AG716" s="3" t="s">
        <v>24</v>
      </c>
      <c r="AH716" s="3" t="s">
        <v>166</v>
      </c>
      <c r="AI716" s="3" t="s">
        <v>4982</v>
      </c>
      <c r="AJ716" s="3" t="s">
        <v>4983</v>
      </c>
      <c r="AK716" s="3" t="s">
        <v>4984</v>
      </c>
      <c r="AL716" s="3" t="s">
        <v>1566</v>
      </c>
      <c r="AM716" s="3" t="s">
        <v>4985</v>
      </c>
      <c r="AN716" s="3" t="s">
        <v>4894</v>
      </c>
      <c r="AO716" s="3" t="s">
        <v>4967</v>
      </c>
      <c r="AP716" s="3" t="s">
        <v>279</v>
      </c>
      <c r="AQ716" s="4"/>
      <c r="AR716" s="4"/>
      <c r="AS716" s="3" t="s">
        <v>1050</v>
      </c>
      <c r="AT716" s="4"/>
      <c r="AU716" s="3" t="s">
        <v>166</v>
      </c>
      <c r="AV716" s="2">
        <v>0</v>
      </c>
      <c r="AW716" s="4"/>
      <c r="AX716" s="4"/>
      <c r="AY716" s="2">
        <v>0</v>
      </c>
      <c r="AZ716" s="2">
        <v>0</v>
      </c>
      <c r="BA716" s="8">
        <v>3.1</v>
      </c>
      <c r="BB716" s="3" t="s">
        <v>2618</v>
      </c>
      <c r="BC716" s="8">
        <v>1.65</v>
      </c>
    </row>
    <row r="717" ht="15" spans="1:55">
      <c r="A717" s="2">
        <v>716</v>
      </c>
      <c r="B717" s="3" t="s">
        <v>4885</v>
      </c>
      <c r="C717" s="3" t="s">
        <v>4886</v>
      </c>
      <c r="D717" s="3" t="s">
        <v>4887</v>
      </c>
      <c r="E717" s="3" t="s">
        <v>4902</v>
      </c>
      <c r="F717" s="3" t="s">
        <v>5712</v>
      </c>
      <c r="G717" s="3" t="s">
        <v>5713</v>
      </c>
      <c r="H717" s="4"/>
      <c r="I717" s="3" t="s">
        <v>6471</v>
      </c>
      <c r="J717" s="3" t="s">
        <v>4889</v>
      </c>
      <c r="K717" s="2">
        <v>1470000</v>
      </c>
      <c r="L717" s="2">
        <v>1470000</v>
      </c>
      <c r="M717" s="5">
        <v>45513</v>
      </c>
      <c r="N717" s="5">
        <v>45878</v>
      </c>
      <c r="O717" s="2">
        <v>5</v>
      </c>
      <c r="P717" s="7">
        <v>44852.32</v>
      </c>
      <c r="Q717" s="2">
        <v>0</v>
      </c>
      <c r="R717" s="7">
        <v>5716.48</v>
      </c>
      <c r="S717" s="2">
        <v>0</v>
      </c>
      <c r="T717" s="7">
        <v>2.38</v>
      </c>
      <c r="U717" s="7">
        <v>5718.86</v>
      </c>
      <c r="V717" s="2">
        <v>0</v>
      </c>
      <c r="W717" s="2">
        <v>1</v>
      </c>
      <c r="X717" s="2">
        <v>0</v>
      </c>
      <c r="Y717" s="2">
        <v>0</v>
      </c>
      <c r="Z717" s="2">
        <v>1</v>
      </c>
      <c r="AA717" s="3" t="s">
        <v>279</v>
      </c>
      <c r="AB717" s="3" t="s">
        <v>279</v>
      </c>
      <c r="AC717" s="3" t="s">
        <v>288</v>
      </c>
      <c r="AD717" s="3" t="s">
        <v>1333</v>
      </c>
      <c r="AE717" s="3" t="s">
        <v>24</v>
      </c>
      <c r="AF717" s="3" t="s">
        <v>166</v>
      </c>
      <c r="AG717" s="3" t="s">
        <v>24</v>
      </c>
      <c r="AH717" s="3" t="s">
        <v>166</v>
      </c>
      <c r="AI717" s="3" t="s">
        <v>4906</v>
      </c>
      <c r="AJ717" s="3" t="s">
        <v>5587</v>
      </c>
      <c r="AK717" s="3" t="s">
        <v>5588</v>
      </c>
      <c r="AL717" s="3" t="s">
        <v>288</v>
      </c>
      <c r="AM717" s="3" t="s">
        <v>4928</v>
      </c>
      <c r="AN717" s="3" t="s">
        <v>5150</v>
      </c>
      <c r="AO717" s="3" t="s">
        <v>4910</v>
      </c>
      <c r="AP717" s="3" t="s">
        <v>279</v>
      </c>
      <c r="AQ717" s="4"/>
      <c r="AR717" s="4"/>
      <c r="AS717" s="3" t="s">
        <v>1050</v>
      </c>
      <c r="AT717" s="4"/>
      <c r="AU717" s="3" t="s">
        <v>166</v>
      </c>
      <c r="AV717" s="2">
        <v>0</v>
      </c>
      <c r="AW717" s="2">
        <v>0</v>
      </c>
      <c r="AX717" s="4"/>
      <c r="AY717" s="2">
        <v>1</v>
      </c>
      <c r="AZ717" s="2">
        <v>1470000</v>
      </c>
      <c r="BA717" s="8">
        <v>3.35</v>
      </c>
      <c r="BB717" s="3" t="s">
        <v>268</v>
      </c>
      <c r="BC717" s="8">
        <v>1.65</v>
      </c>
    </row>
    <row r="718" ht="15" spans="1:55">
      <c r="A718" s="2">
        <v>717</v>
      </c>
      <c r="B718" s="3" t="s">
        <v>4885</v>
      </c>
      <c r="C718" s="3" t="s">
        <v>4886</v>
      </c>
      <c r="D718" s="3" t="s">
        <v>4887</v>
      </c>
      <c r="E718" s="3" t="s">
        <v>4902</v>
      </c>
      <c r="F718" s="3" t="s">
        <v>5697</v>
      </c>
      <c r="G718" s="3" t="s">
        <v>5698</v>
      </c>
      <c r="H718" s="4"/>
      <c r="I718" s="3" t="s">
        <v>6472</v>
      </c>
      <c r="J718" s="3" t="s">
        <v>4889</v>
      </c>
      <c r="K718" s="2">
        <v>750000</v>
      </c>
      <c r="L718" s="2">
        <v>750000</v>
      </c>
      <c r="M718" s="5">
        <v>45524</v>
      </c>
      <c r="N718" s="5">
        <v>45889</v>
      </c>
      <c r="O718" s="6">
        <v>4.9</v>
      </c>
      <c r="P718" s="7">
        <v>21305.85</v>
      </c>
      <c r="Q718" s="2">
        <v>0</v>
      </c>
      <c r="R718" s="2">
        <v>0</v>
      </c>
      <c r="S718" s="2">
        <v>0</v>
      </c>
      <c r="T718" s="2">
        <v>0</v>
      </c>
      <c r="U718" s="2">
        <v>0</v>
      </c>
      <c r="V718" s="2">
        <v>0</v>
      </c>
      <c r="W718" s="2">
        <v>0</v>
      </c>
      <c r="X718" s="2">
        <v>0</v>
      </c>
      <c r="Y718" s="2">
        <v>0</v>
      </c>
      <c r="Z718" s="2">
        <v>0</v>
      </c>
      <c r="AA718" s="3" t="s">
        <v>279</v>
      </c>
      <c r="AB718" s="3" t="s">
        <v>279</v>
      </c>
      <c r="AC718" s="3" t="s">
        <v>4939</v>
      </c>
      <c r="AD718" s="3" t="s">
        <v>1333</v>
      </c>
      <c r="AE718" s="3" t="s">
        <v>24</v>
      </c>
      <c r="AF718" s="3" t="s">
        <v>166</v>
      </c>
      <c r="AG718" s="3" t="s">
        <v>24</v>
      </c>
      <c r="AH718" s="3" t="s">
        <v>166</v>
      </c>
      <c r="AI718" s="3" t="s">
        <v>4906</v>
      </c>
      <c r="AJ718" s="3" t="s">
        <v>5355</v>
      </c>
      <c r="AK718" s="3" t="s">
        <v>5356</v>
      </c>
      <c r="AL718" s="3" t="s">
        <v>4939</v>
      </c>
      <c r="AM718" s="3" t="s">
        <v>272</v>
      </c>
      <c r="AN718" s="3" t="s">
        <v>5150</v>
      </c>
      <c r="AO718" s="3" t="s">
        <v>4910</v>
      </c>
      <c r="AP718" s="3" t="s">
        <v>279</v>
      </c>
      <c r="AQ718" s="4"/>
      <c r="AR718" s="4"/>
      <c r="AS718" s="3" t="s">
        <v>599</v>
      </c>
      <c r="AT718" s="4"/>
      <c r="AU718" s="3" t="s">
        <v>166</v>
      </c>
      <c r="AV718" s="2">
        <v>0</v>
      </c>
      <c r="AW718" s="2">
        <v>0</v>
      </c>
      <c r="AX718" s="4"/>
      <c r="AY718" s="2">
        <v>0</v>
      </c>
      <c r="AZ718" s="2">
        <v>0</v>
      </c>
      <c r="BA718" s="8">
        <v>3.35</v>
      </c>
      <c r="BB718" s="3" t="s">
        <v>268</v>
      </c>
      <c r="BC718" s="8">
        <v>1.55</v>
      </c>
    </row>
    <row r="719" ht="15" spans="1:55">
      <c r="A719" s="2">
        <v>718</v>
      </c>
      <c r="B719" s="3" t="s">
        <v>4885</v>
      </c>
      <c r="C719" s="3" t="s">
        <v>4886</v>
      </c>
      <c r="D719" s="3" t="s">
        <v>4887</v>
      </c>
      <c r="E719" s="3" t="s">
        <v>4902</v>
      </c>
      <c r="F719" s="3" t="s">
        <v>5740</v>
      </c>
      <c r="G719" s="3" t="s">
        <v>5741</v>
      </c>
      <c r="H719" s="4"/>
      <c r="I719" s="3" t="s">
        <v>6473</v>
      </c>
      <c r="J719" s="3" t="s">
        <v>4889</v>
      </c>
      <c r="K719" s="2">
        <v>1400000</v>
      </c>
      <c r="L719" s="2">
        <v>1400000</v>
      </c>
      <c r="M719" s="5">
        <v>45518</v>
      </c>
      <c r="N719" s="5">
        <v>45883</v>
      </c>
      <c r="O719" s="2">
        <v>5</v>
      </c>
      <c r="P719" s="7">
        <v>41715.26</v>
      </c>
      <c r="Q719" s="2">
        <v>0</v>
      </c>
      <c r="R719" s="2">
        <v>0</v>
      </c>
      <c r="S719" s="2">
        <v>0</v>
      </c>
      <c r="T719" s="2">
        <v>0</v>
      </c>
      <c r="U719" s="2">
        <v>0</v>
      </c>
      <c r="V719" s="2">
        <v>0</v>
      </c>
      <c r="W719" s="2">
        <v>0</v>
      </c>
      <c r="X719" s="2">
        <v>0</v>
      </c>
      <c r="Y719" s="2">
        <v>0</v>
      </c>
      <c r="Z719" s="2">
        <v>0</v>
      </c>
      <c r="AA719" s="3" t="s">
        <v>279</v>
      </c>
      <c r="AB719" s="3" t="s">
        <v>279</v>
      </c>
      <c r="AC719" s="3" t="s">
        <v>288</v>
      </c>
      <c r="AD719" s="3" t="s">
        <v>1333</v>
      </c>
      <c r="AE719" s="3" t="s">
        <v>24</v>
      </c>
      <c r="AF719" s="3" t="s">
        <v>166</v>
      </c>
      <c r="AG719" s="3" t="s">
        <v>24</v>
      </c>
      <c r="AH719" s="3" t="s">
        <v>166</v>
      </c>
      <c r="AI719" s="3" t="s">
        <v>4906</v>
      </c>
      <c r="AJ719" s="3" t="s">
        <v>5052</v>
      </c>
      <c r="AK719" s="3" t="s">
        <v>5053</v>
      </c>
      <c r="AL719" s="3" t="s">
        <v>288</v>
      </c>
      <c r="AM719" s="3" t="s">
        <v>4928</v>
      </c>
      <c r="AN719" s="3" t="s">
        <v>5150</v>
      </c>
      <c r="AO719" s="3" t="s">
        <v>4910</v>
      </c>
      <c r="AP719" s="3" t="s">
        <v>279</v>
      </c>
      <c r="AQ719" s="4"/>
      <c r="AR719" s="4"/>
      <c r="AS719" s="3" t="s">
        <v>599</v>
      </c>
      <c r="AT719" s="4"/>
      <c r="AU719" s="3" t="s">
        <v>166</v>
      </c>
      <c r="AV719" s="2">
        <v>0</v>
      </c>
      <c r="AW719" s="4"/>
      <c r="AX719" s="4"/>
      <c r="AY719" s="2">
        <v>0</v>
      </c>
      <c r="AZ719" s="2">
        <v>0</v>
      </c>
      <c r="BA719" s="8">
        <v>3.35</v>
      </c>
      <c r="BB719" s="3" t="s">
        <v>268</v>
      </c>
      <c r="BC719" s="8">
        <v>1.65</v>
      </c>
    </row>
    <row r="720" ht="15" spans="1:55">
      <c r="A720" s="2">
        <v>719</v>
      </c>
      <c r="B720" s="3" t="s">
        <v>4885</v>
      </c>
      <c r="C720" s="3" t="s">
        <v>4886</v>
      </c>
      <c r="D720" s="3" t="s">
        <v>4887</v>
      </c>
      <c r="E720" s="3" t="s">
        <v>4902</v>
      </c>
      <c r="F720" s="3" t="s">
        <v>6474</v>
      </c>
      <c r="G720" s="3" t="s">
        <v>6475</v>
      </c>
      <c r="H720" s="4"/>
      <c r="I720" s="3" t="s">
        <v>6476</v>
      </c>
      <c r="J720" s="3" t="s">
        <v>4889</v>
      </c>
      <c r="K720" s="2">
        <v>650000</v>
      </c>
      <c r="L720" s="2">
        <v>650000</v>
      </c>
      <c r="M720" s="5">
        <v>45520</v>
      </c>
      <c r="N720" s="5">
        <v>45885</v>
      </c>
      <c r="O720" s="2">
        <v>4</v>
      </c>
      <c r="P720" s="7">
        <v>15354.22</v>
      </c>
      <c r="Q720" s="2">
        <v>0</v>
      </c>
      <c r="R720" s="2">
        <v>0</v>
      </c>
      <c r="S720" s="2">
        <v>0</v>
      </c>
      <c r="T720" s="2">
        <v>0</v>
      </c>
      <c r="U720" s="2">
        <v>0</v>
      </c>
      <c r="V720" s="2">
        <v>0</v>
      </c>
      <c r="W720" s="2">
        <v>0</v>
      </c>
      <c r="X720" s="2">
        <v>0</v>
      </c>
      <c r="Y720" s="2">
        <v>0</v>
      </c>
      <c r="Z720" s="2">
        <v>0</v>
      </c>
      <c r="AA720" s="3" t="s">
        <v>279</v>
      </c>
      <c r="AB720" s="3" t="s">
        <v>279</v>
      </c>
      <c r="AC720" s="3" t="s">
        <v>288</v>
      </c>
      <c r="AD720" s="3" t="s">
        <v>1333</v>
      </c>
      <c r="AE720" s="3" t="s">
        <v>24</v>
      </c>
      <c r="AF720" s="3" t="s">
        <v>166</v>
      </c>
      <c r="AG720" s="3" t="s">
        <v>24</v>
      </c>
      <c r="AH720" s="3" t="s">
        <v>166</v>
      </c>
      <c r="AI720" s="3" t="s">
        <v>4906</v>
      </c>
      <c r="AJ720" s="3" t="s">
        <v>5401</v>
      </c>
      <c r="AK720" s="3" t="s">
        <v>5402</v>
      </c>
      <c r="AL720" s="3" t="s">
        <v>1566</v>
      </c>
      <c r="AM720" s="3" t="s">
        <v>5403</v>
      </c>
      <c r="AN720" s="3" t="s">
        <v>4894</v>
      </c>
      <c r="AO720" s="3" t="s">
        <v>4910</v>
      </c>
      <c r="AP720" s="3" t="s">
        <v>279</v>
      </c>
      <c r="AQ720" s="4"/>
      <c r="AR720" s="4"/>
      <c r="AS720" s="3" t="s">
        <v>599</v>
      </c>
      <c r="AT720" s="4"/>
      <c r="AU720" s="3" t="s">
        <v>166</v>
      </c>
      <c r="AV720" s="2">
        <v>0</v>
      </c>
      <c r="AW720" s="4"/>
      <c r="AX720" s="4"/>
      <c r="AY720" s="2">
        <v>0</v>
      </c>
      <c r="AZ720" s="2">
        <v>0</v>
      </c>
      <c r="BA720" s="8">
        <v>3.35</v>
      </c>
      <c r="BB720" s="3" t="s">
        <v>268</v>
      </c>
      <c r="BC720" s="8">
        <v>0.65</v>
      </c>
    </row>
    <row r="721" ht="15" spans="1:55">
      <c r="A721" s="2">
        <v>720</v>
      </c>
      <c r="B721" s="3" t="s">
        <v>4885</v>
      </c>
      <c r="C721" s="3" t="s">
        <v>4886</v>
      </c>
      <c r="D721" s="3" t="s">
        <v>4887</v>
      </c>
      <c r="E721" s="3" t="s">
        <v>4935</v>
      </c>
      <c r="F721" s="3" t="s">
        <v>101</v>
      </c>
      <c r="G721" s="3" t="s">
        <v>4759</v>
      </c>
      <c r="H721" s="4"/>
      <c r="I721" s="3" t="s">
        <v>102</v>
      </c>
      <c r="J721" s="3" t="s">
        <v>4889</v>
      </c>
      <c r="K721" s="2">
        <v>230000</v>
      </c>
      <c r="L721" s="2">
        <v>0</v>
      </c>
      <c r="M721" s="5">
        <v>45520</v>
      </c>
      <c r="N721" s="5">
        <v>46615</v>
      </c>
      <c r="O721" s="6">
        <v>3.6</v>
      </c>
      <c r="P721" s="7">
        <v>4006.74</v>
      </c>
      <c r="Q721" s="2">
        <v>0</v>
      </c>
      <c r="R721" s="2">
        <v>0</v>
      </c>
      <c r="S721" s="2">
        <v>0</v>
      </c>
      <c r="T721" s="2">
        <v>0</v>
      </c>
      <c r="U721" s="2">
        <v>0</v>
      </c>
      <c r="V721" s="2">
        <v>0</v>
      </c>
      <c r="W721" s="2">
        <v>0</v>
      </c>
      <c r="X721" s="2">
        <v>0</v>
      </c>
      <c r="Y721" s="2">
        <v>0</v>
      </c>
      <c r="Z721" s="2">
        <v>0</v>
      </c>
      <c r="AA721" s="3" t="s">
        <v>279</v>
      </c>
      <c r="AB721" s="3" t="s">
        <v>279</v>
      </c>
      <c r="AC721" s="3" t="s">
        <v>288</v>
      </c>
      <c r="AD721" s="3" t="s">
        <v>1333</v>
      </c>
      <c r="AE721" s="3" t="s">
        <v>24</v>
      </c>
      <c r="AF721" s="3" t="s">
        <v>166</v>
      </c>
      <c r="AG721" s="3" t="s">
        <v>24</v>
      </c>
      <c r="AH721" s="3" t="s">
        <v>166</v>
      </c>
      <c r="AI721" s="3" t="s">
        <v>4890</v>
      </c>
      <c r="AJ721" s="3" t="s">
        <v>5045</v>
      </c>
      <c r="AK721" s="3" t="s">
        <v>5046</v>
      </c>
      <c r="AL721" s="3" t="s">
        <v>288</v>
      </c>
      <c r="AM721" s="3" t="s">
        <v>4928</v>
      </c>
      <c r="AN721" s="3" t="s">
        <v>4894</v>
      </c>
      <c r="AO721" s="3" t="s">
        <v>4895</v>
      </c>
      <c r="AP721" s="3" t="s">
        <v>279</v>
      </c>
      <c r="AQ721" s="4"/>
      <c r="AR721" s="4"/>
      <c r="AS721" s="3" t="s">
        <v>599</v>
      </c>
      <c r="AT721" s="4"/>
      <c r="AU721" s="3" t="s">
        <v>166</v>
      </c>
      <c r="AV721" s="2">
        <v>0</v>
      </c>
      <c r="AW721" s="4"/>
      <c r="AX721" s="4"/>
      <c r="AY721" s="2">
        <v>0</v>
      </c>
      <c r="AZ721" s="2">
        <v>0</v>
      </c>
      <c r="BA721" s="8">
        <v>3.1</v>
      </c>
      <c r="BB721" s="3" t="s">
        <v>2618</v>
      </c>
      <c r="BC721" s="8">
        <v>0.5</v>
      </c>
    </row>
    <row r="722" ht="15" spans="1:55">
      <c r="A722" s="2">
        <v>721</v>
      </c>
      <c r="B722" s="3" t="s">
        <v>4885</v>
      </c>
      <c r="C722" s="3" t="s">
        <v>4886</v>
      </c>
      <c r="D722" s="3" t="s">
        <v>4960</v>
      </c>
      <c r="E722" s="3" t="s">
        <v>5730</v>
      </c>
      <c r="F722" s="3" t="s">
        <v>5253</v>
      </c>
      <c r="G722" s="3" t="s">
        <v>5254</v>
      </c>
      <c r="H722" s="4"/>
      <c r="I722" s="3" t="s">
        <v>6477</v>
      </c>
      <c r="J722" s="3" t="s">
        <v>4889</v>
      </c>
      <c r="K722" s="2">
        <v>150000</v>
      </c>
      <c r="L722" s="7">
        <v>134327.11</v>
      </c>
      <c r="M722" s="5">
        <v>45520</v>
      </c>
      <c r="N722" s="5">
        <v>47346</v>
      </c>
      <c r="O722" s="6">
        <v>4.75</v>
      </c>
      <c r="P722" s="7">
        <v>4094.43</v>
      </c>
      <c r="Q722" s="2">
        <v>0</v>
      </c>
      <c r="R722" s="2">
        <v>0</v>
      </c>
      <c r="S722" s="2">
        <v>0</v>
      </c>
      <c r="T722" s="2">
        <v>0</v>
      </c>
      <c r="U722" s="2">
        <v>0</v>
      </c>
      <c r="V722" s="2">
        <v>0</v>
      </c>
      <c r="W722" s="2">
        <v>0</v>
      </c>
      <c r="X722" s="2">
        <v>0</v>
      </c>
      <c r="Y722" s="2">
        <v>0</v>
      </c>
      <c r="Z722" s="2">
        <v>0</v>
      </c>
      <c r="AA722" s="3" t="s">
        <v>279</v>
      </c>
      <c r="AB722" s="3" t="s">
        <v>279</v>
      </c>
      <c r="AC722" s="3" t="s">
        <v>5256</v>
      </c>
      <c r="AD722" s="3" t="s">
        <v>1333</v>
      </c>
      <c r="AE722" s="3" t="s">
        <v>24</v>
      </c>
      <c r="AF722" s="3" t="s">
        <v>166</v>
      </c>
      <c r="AG722" s="3" t="s">
        <v>24</v>
      </c>
      <c r="AH722" s="3" t="s">
        <v>166</v>
      </c>
      <c r="AI722" s="3" t="s">
        <v>4982</v>
      </c>
      <c r="AJ722" s="3" t="s">
        <v>5306</v>
      </c>
      <c r="AK722" s="3" t="s">
        <v>5307</v>
      </c>
      <c r="AL722" s="3" t="s">
        <v>288</v>
      </c>
      <c r="AM722" s="3" t="s">
        <v>4928</v>
      </c>
      <c r="AN722" s="3" t="s">
        <v>4894</v>
      </c>
      <c r="AO722" s="3" t="s">
        <v>6478</v>
      </c>
      <c r="AP722" s="3" t="s">
        <v>279</v>
      </c>
      <c r="AQ722" s="4"/>
      <c r="AR722" s="4"/>
      <c r="AS722" s="3" t="s">
        <v>599</v>
      </c>
      <c r="AT722" s="4"/>
      <c r="AU722" s="3" t="s">
        <v>166</v>
      </c>
      <c r="AV722" s="2">
        <v>0</v>
      </c>
      <c r="AW722" s="4"/>
      <c r="AX722" s="4"/>
      <c r="AY722" s="2">
        <v>0</v>
      </c>
      <c r="AZ722" s="2">
        <v>0</v>
      </c>
      <c r="BA722" s="8">
        <v>3.1</v>
      </c>
      <c r="BB722" s="3" t="s">
        <v>2618</v>
      </c>
      <c r="BC722" s="8">
        <v>1.65</v>
      </c>
    </row>
    <row r="723" ht="15" spans="1:55">
      <c r="A723" s="2">
        <v>722</v>
      </c>
      <c r="B723" s="3" t="s">
        <v>4885</v>
      </c>
      <c r="C723" s="3" t="s">
        <v>4886</v>
      </c>
      <c r="D723" s="3" t="s">
        <v>4887</v>
      </c>
      <c r="E723" s="3" t="s">
        <v>4902</v>
      </c>
      <c r="F723" s="3" t="s">
        <v>5727</v>
      </c>
      <c r="G723" s="3" t="s">
        <v>5728</v>
      </c>
      <c r="H723" s="4"/>
      <c r="I723" s="3" t="s">
        <v>6479</v>
      </c>
      <c r="J723" s="3" t="s">
        <v>4889</v>
      </c>
      <c r="K723" s="7">
        <v>799903.32</v>
      </c>
      <c r="L723" s="7">
        <v>799903.32</v>
      </c>
      <c r="M723" s="5">
        <v>45525</v>
      </c>
      <c r="N723" s="5">
        <v>45890</v>
      </c>
      <c r="O723" s="2">
        <v>5</v>
      </c>
      <c r="P723" s="7">
        <v>23079.4</v>
      </c>
      <c r="Q723" s="2">
        <v>0</v>
      </c>
      <c r="R723" s="2">
        <v>0</v>
      </c>
      <c r="S723" s="2">
        <v>0</v>
      </c>
      <c r="T723" s="2">
        <v>0</v>
      </c>
      <c r="U723" s="2">
        <v>0</v>
      </c>
      <c r="V723" s="2">
        <v>0</v>
      </c>
      <c r="W723" s="2">
        <v>0</v>
      </c>
      <c r="X723" s="2">
        <v>0</v>
      </c>
      <c r="Y723" s="2">
        <v>0</v>
      </c>
      <c r="Z723" s="2">
        <v>0</v>
      </c>
      <c r="AA723" s="3" t="s">
        <v>279</v>
      </c>
      <c r="AB723" s="3" t="s">
        <v>279</v>
      </c>
      <c r="AC723" s="3" t="s">
        <v>288</v>
      </c>
      <c r="AD723" s="3" t="s">
        <v>1333</v>
      </c>
      <c r="AE723" s="3" t="s">
        <v>24</v>
      </c>
      <c r="AF723" s="3" t="s">
        <v>166</v>
      </c>
      <c r="AG723" s="3" t="s">
        <v>24</v>
      </c>
      <c r="AH723" s="3" t="s">
        <v>166</v>
      </c>
      <c r="AI723" s="3" t="s">
        <v>4906</v>
      </c>
      <c r="AJ723" s="3" t="s">
        <v>5682</v>
      </c>
      <c r="AK723" s="3" t="s">
        <v>5683</v>
      </c>
      <c r="AL723" s="3" t="s">
        <v>288</v>
      </c>
      <c r="AM723" s="3" t="s">
        <v>4928</v>
      </c>
      <c r="AN723" s="3" t="s">
        <v>5150</v>
      </c>
      <c r="AO723" s="3" t="s">
        <v>4910</v>
      </c>
      <c r="AP723" s="3" t="s">
        <v>279</v>
      </c>
      <c r="AQ723" s="4"/>
      <c r="AR723" s="4"/>
      <c r="AS723" s="3" t="s">
        <v>1050</v>
      </c>
      <c r="AT723" s="4"/>
      <c r="AU723" s="3" t="s">
        <v>166</v>
      </c>
      <c r="AV723" s="2">
        <v>0</v>
      </c>
      <c r="AW723" s="4"/>
      <c r="AX723" s="4"/>
      <c r="AY723" s="2">
        <v>0</v>
      </c>
      <c r="AZ723" s="2">
        <v>0</v>
      </c>
      <c r="BA723" s="8">
        <v>3.35</v>
      </c>
      <c r="BB723" s="3" t="s">
        <v>268</v>
      </c>
      <c r="BC723" s="8">
        <v>1.65</v>
      </c>
    </row>
    <row r="724" ht="15" spans="1:55">
      <c r="A724" s="2">
        <v>723</v>
      </c>
      <c r="B724" s="3" t="s">
        <v>4885</v>
      </c>
      <c r="C724" s="3" t="s">
        <v>4886</v>
      </c>
      <c r="D724" s="3" t="s">
        <v>4887</v>
      </c>
      <c r="E724" s="3" t="s">
        <v>4888</v>
      </c>
      <c r="F724" s="3" t="s">
        <v>104</v>
      </c>
      <c r="G724" s="3" t="s">
        <v>3801</v>
      </c>
      <c r="H724" s="4"/>
      <c r="I724" s="3" t="s">
        <v>105</v>
      </c>
      <c r="J724" s="3" t="s">
        <v>4889</v>
      </c>
      <c r="K724" s="2">
        <v>300000</v>
      </c>
      <c r="L724" s="2">
        <v>272000</v>
      </c>
      <c r="M724" s="5">
        <v>45530</v>
      </c>
      <c r="N724" s="5">
        <v>46625</v>
      </c>
      <c r="O724" s="6">
        <v>3.6</v>
      </c>
      <c r="P724" s="7">
        <v>6070.21</v>
      </c>
      <c r="Q724" s="2">
        <v>0</v>
      </c>
      <c r="R724" s="2">
        <v>0</v>
      </c>
      <c r="S724" s="2">
        <v>0</v>
      </c>
      <c r="T724" s="2">
        <v>0</v>
      </c>
      <c r="U724" s="2">
        <v>0</v>
      </c>
      <c r="V724" s="2">
        <v>0</v>
      </c>
      <c r="W724" s="2">
        <v>0</v>
      </c>
      <c r="X724" s="2">
        <v>0</v>
      </c>
      <c r="Y724" s="2">
        <v>0</v>
      </c>
      <c r="Z724" s="2">
        <v>0</v>
      </c>
      <c r="AA724" s="3" t="s">
        <v>279</v>
      </c>
      <c r="AB724" s="3" t="s">
        <v>279</v>
      </c>
      <c r="AC724" s="3" t="s">
        <v>288</v>
      </c>
      <c r="AD724" s="3" t="s">
        <v>270</v>
      </c>
      <c r="AE724" s="3" t="s">
        <v>166</v>
      </c>
      <c r="AF724" s="3" t="s">
        <v>166</v>
      </c>
      <c r="AG724" s="3" t="s">
        <v>24</v>
      </c>
      <c r="AH724" s="3" t="s">
        <v>166</v>
      </c>
      <c r="AI724" s="3" t="s">
        <v>4890</v>
      </c>
      <c r="AJ724" s="3" t="s">
        <v>4926</v>
      </c>
      <c r="AK724" s="3" t="s">
        <v>4927</v>
      </c>
      <c r="AL724" s="3" t="s">
        <v>288</v>
      </c>
      <c r="AM724" s="3" t="s">
        <v>4928</v>
      </c>
      <c r="AN724" s="3" t="s">
        <v>4894</v>
      </c>
      <c r="AO724" s="3" t="s">
        <v>4895</v>
      </c>
      <c r="AP724" s="3" t="s">
        <v>279</v>
      </c>
      <c r="AQ724" s="4"/>
      <c r="AR724" s="4"/>
      <c r="AS724" s="3" t="s">
        <v>1050</v>
      </c>
      <c r="AT724" s="4"/>
      <c r="AU724" s="3" t="s">
        <v>166</v>
      </c>
      <c r="AV724" s="2">
        <v>0</v>
      </c>
      <c r="AW724" s="4"/>
      <c r="AX724" s="4"/>
      <c r="AY724" s="2">
        <v>0</v>
      </c>
      <c r="AZ724" s="2">
        <v>0</v>
      </c>
      <c r="BA724" s="8">
        <v>3.1</v>
      </c>
      <c r="BB724" s="3" t="s">
        <v>2618</v>
      </c>
      <c r="BC724" s="8">
        <v>0.5</v>
      </c>
    </row>
    <row r="725" ht="15" spans="1:55">
      <c r="A725" s="2">
        <v>724</v>
      </c>
      <c r="B725" s="3" t="s">
        <v>4885</v>
      </c>
      <c r="C725" s="3" t="s">
        <v>4886</v>
      </c>
      <c r="D725" s="3" t="s">
        <v>4887</v>
      </c>
      <c r="E725" s="3" t="s">
        <v>4935</v>
      </c>
      <c r="F725" s="3" t="s">
        <v>6480</v>
      </c>
      <c r="G725" s="3" t="s">
        <v>6481</v>
      </c>
      <c r="H725" s="4"/>
      <c r="I725" s="3" t="s">
        <v>6482</v>
      </c>
      <c r="J725" s="3" t="s">
        <v>4889</v>
      </c>
      <c r="K725" s="2">
        <v>300000</v>
      </c>
      <c r="L725" s="2">
        <v>265000</v>
      </c>
      <c r="M725" s="5">
        <v>45533</v>
      </c>
      <c r="N725" s="5">
        <v>46628</v>
      </c>
      <c r="O725" s="6">
        <v>3.6</v>
      </c>
      <c r="P725" s="7">
        <v>5917.08</v>
      </c>
      <c r="Q725" s="2">
        <v>0</v>
      </c>
      <c r="R725" s="2">
        <v>0</v>
      </c>
      <c r="S725" s="2">
        <v>0</v>
      </c>
      <c r="T725" s="2">
        <v>0</v>
      </c>
      <c r="U725" s="2">
        <v>0</v>
      </c>
      <c r="V725" s="2">
        <v>0</v>
      </c>
      <c r="W725" s="2">
        <v>0</v>
      </c>
      <c r="X725" s="2">
        <v>0</v>
      </c>
      <c r="Y725" s="2">
        <v>0</v>
      </c>
      <c r="Z725" s="2">
        <v>0</v>
      </c>
      <c r="AA725" s="3" t="s">
        <v>279</v>
      </c>
      <c r="AB725" s="3" t="s">
        <v>279</v>
      </c>
      <c r="AC725" s="3" t="s">
        <v>288</v>
      </c>
      <c r="AD725" s="3" t="s">
        <v>1333</v>
      </c>
      <c r="AE725" s="3" t="s">
        <v>24</v>
      </c>
      <c r="AF725" s="3" t="s">
        <v>166</v>
      </c>
      <c r="AG725" s="3" t="s">
        <v>24</v>
      </c>
      <c r="AH725" s="3" t="s">
        <v>166</v>
      </c>
      <c r="AI725" s="3" t="s">
        <v>4890</v>
      </c>
      <c r="AJ725" s="3" t="s">
        <v>5180</v>
      </c>
      <c r="AK725" s="3" t="s">
        <v>4173</v>
      </c>
      <c r="AL725" s="3" t="s">
        <v>288</v>
      </c>
      <c r="AM725" s="3" t="s">
        <v>4928</v>
      </c>
      <c r="AN725" s="3" t="s">
        <v>4894</v>
      </c>
      <c r="AO725" s="3" t="s">
        <v>4895</v>
      </c>
      <c r="AP725" s="3" t="s">
        <v>279</v>
      </c>
      <c r="AQ725" s="4"/>
      <c r="AR725" s="4"/>
      <c r="AS725" s="3" t="s">
        <v>599</v>
      </c>
      <c r="AT725" s="4"/>
      <c r="AU725" s="3" t="s">
        <v>166</v>
      </c>
      <c r="AV725" s="2">
        <v>0</v>
      </c>
      <c r="AW725" s="4"/>
      <c r="AX725" s="4"/>
      <c r="AY725" s="2">
        <v>0</v>
      </c>
      <c r="AZ725" s="2">
        <v>0</v>
      </c>
      <c r="BA725" s="8">
        <v>3.1</v>
      </c>
      <c r="BB725" s="3" t="s">
        <v>2618</v>
      </c>
      <c r="BC725" s="8">
        <v>0.5</v>
      </c>
    </row>
    <row r="726" ht="15" spans="1:55">
      <c r="A726" s="2">
        <v>725</v>
      </c>
      <c r="B726" s="3" t="s">
        <v>4885</v>
      </c>
      <c r="C726" s="3" t="s">
        <v>4886</v>
      </c>
      <c r="D726" s="3" t="s">
        <v>4887</v>
      </c>
      <c r="E726" s="3" t="s">
        <v>4902</v>
      </c>
      <c r="F726" s="3" t="s">
        <v>5147</v>
      </c>
      <c r="G726" s="3" t="s">
        <v>5148</v>
      </c>
      <c r="H726" s="4"/>
      <c r="I726" s="3" t="s">
        <v>6483</v>
      </c>
      <c r="J726" s="3" t="s">
        <v>4889</v>
      </c>
      <c r="K726" s="2">
        <v>100000</v>
      </c>
      <c r="L726" s="2">
        <v>0</v>
      </c>
      <c r="M726" s="5">
        <v>45534</v>
      </c>
      <c r="N726" s="5">
        <v>45899</v>
      </c>
      <c r="O726" s="2">
        <v>6</v>
      </c>
      <c r="P726" s="7">
        <v>3058.26</v>
      </c>
      <c r="Q726" s="2">
        <v>0</v>
      </c>
      <c r="R726" s="2">
        <v>0</v>
      </c>
      <c r="S726" s="2">
        <v>0</v>
      </c>
      <c r="T726" s="2">
        <v>0</v>
      </c>
      <c r="U726" s="2">
        <v>0</v>
      </c>
      <c r="V726" s="2">
        <v>0</v>
      </c>
      <c r="W726" s="2">
        <v>0</v>
      </c>
      <c r="X726" s="2">
        <v>0</v>
      </c>
      <c r="Y726" s="2">
        <v>0</v>
      </c>
      <c r="Z726" s="2">
        <v>0</v>
      </c>
      <c r="AA726" s="3" t="s">
        <v>279</v>
      </c>
      <c r="AB726" s="3" t="s">
        <v>279</v>
      </c>
      <c r="AC726" s="3" t="s">
        <v>288</v>
      </c>
      <c r="AD726" s="3" t="s">
        <v>1333</v>
      </c>
      <c r="AE726" s="3" t="s">
        <v>24</v>
      </c>
      <c r="AF726" s="3" t="s">
        <v>166</v>
      </c>
      <c r="AG726" s="3" t="s">
        <v>24</v>
      </c>
      <c r="AH726" s="3" t="s">
        <v>166</v>
      </c>
      <c r="AI726" s="3" t="s">
        <v>4906</v>
      </c>
      <c r="AJ726" s="3" t="s">
        <v>5306</v>
      </c>
      <c r="AK726" s="3" t="s">
        <v>5307</v>
      </c>
      <c r="AL726" s="3" t="s">
        <v>288</v>
      </c>
      <c r="AM726" s="3" t="s">
        <v>4928</v>
      </c>
      <c r="AN726" s="3" t="s">
        <v>4894</v>
      </c>
      <c r="AO726" s="3" t="s">
        <v>4910</v>
      </c>
      <c r="AP726" s="3" t="s">
        <v>279</v>
      </c>
      <c r="AQ726" s="4"/>
      <c r="AR726" s="4"/>
      <c r="AS726" s="3" t="s">
        <v>1050</v>
      </c>
      <c r="AT726" s="4"/>
      <c r="AU726" s="3" t="s">
        <v>166</v>
      </c>
      <c r="AV726" s="2">
        <v>0</v>
      </c>
      <c r="AW726" s="4"/>
      <c r="AX726" s="4"/>
      <c r="AY726" s="2">
        <v>0</v>
      </c>
      <c r="AZ726" s="2">
        <v>0</v>
      </c>
      <c r="BA726" s="8">
        <v>3.35</v>
      </c>
      <c r="BB726" s="3" t="s">
        <v>268</v>
      </c>
      <c r="BC726" s="8">
        <v>2.65</v>
      </c>
    </row>
    <row r="727" ht="15" spans="1:55">
      <c r="A727" s="2">
        <v>726</v>
      </c>
      <c r="B727" s="3" t="s">
        <v>4885</v>
      </c>
      <c r="C727" s="3" t="s">
        <v>4886</v>
      </c>
      <c r="D727" s="3" t="s">
        <v>4887</v>
      </c>
      <c r="E727" s="3" t="s">
        <v>5650</v>
      </c>
      <c r="F727" s="3" t="s">
        <v>6484</v>
      </c>
      <c r="G727" s="3" t="s">
        <v>6485</v>
      </c>
      <c r="H727" s="4"/>
      <c r="I727" s="3" t="s">
        <v>6486</v>
      </c>
      <c r="J727" s="3" t="s">
        <v>4889</v>
      </c>
      <c r="K727" s="2">
        <v>100000</v>
      </c>
      <c r="L727" s="2">
        <v>100000</v>
      </c>
      <c r="M727" s="5">
        <v>45539</v>
      </c>
      <c r="N727" s="5">
        <v>45904</v>
      </c>
      <c r="O727" s="6">
        <v>4.8</v>
      </c>
      <c r="P727" s="7">
        <v>2589.38</v>
      </c>
      <c r="Q727" s="2">
        <v>0</v>
      </c>
      <c r="R727" s="2">
        <v>0</v>
      </c>
      <c r="S727" s="2">
        <v>0</v>
      </c>
      <c r="T727" s="2">
        <v>0</v>
      </c>
      <c r="U727" s="2">
        <v>0</v>
      </c>
      <c r="V727" s="2">
        <v>0</v>
      </c>
      <c r="W727" s="2">
        <v>0</v>
      </c>
      <c r="X727" s="2">
        <v>0</v>
      </c>
      <c r="Y727" s="2">
        <v>0</v>
      </c>
      <c r="Z727" s="2">
        <v>0</v>
      </c>
      <c r="AA727" s="3" t="s">
        <v>279</v>
      </c>
      <c r="AB727" s="3" t="s">
        <v>279</v>
      </c>
      <c r="AC727" s="3" t="s">
        <v>288</v>
      </c>
      <c r="AD727" s="3" t="s">
        <v>553</v>
      </c>
      <c r="AE727" s="3" t="s">
        <v>166</v>
      </c>
      <c r="AF727" s="3" t="s">
        <v>166</v>
      </c>
      <c r="AG727" s="3" t="s">
        <v>166</v>
      </c>
      <c r="AH727" s="3" t="s">
        <v>24</v>
      </c>
      <c r="AI727" s="3" t="s">
        <v>4906</v>
      </c>
      <c r="AJ727" s="3" t="s">
        <v>5122</v>
      </c>
      <c r="AK727" s="3" t="s">
        <v>5123</v>
      </c>
      <c r="AL727" s="3" t="s">
        <v>288</v>
      </c>
      <c r="AM727" s="3" t="s">
        <v>4928</v>
      </c>
      <c r="AN727" s="3" t="s">
        <v>4894</v>
      </c>
      <c r="AO727" s="3" t="s">
        <v>4910</v>
      </c>
      <c r="AP727" s="3" t="s">
        <v>279</v>
      </c>
      <c r="AQ727" s="4"/>
      <c r="AR727" s="4"/>
      <c r="AS727" s="3" t="s">
        <v>1050</v>
      </c>
      <c r="AT727" s="4"/>
      <c r="AU727" s="3" t="s">
        <v>166</v>
      </c>
      <c r="AV727" s="2">
        <v>0</v>
      </c>
      <c r="AW727" s="4"/>
      <c r="AX727" s="4"/>
      <c r="AY727" s="2">
        <v>0</v>
      </c>
      <c r="AZ727" s="2">
        <v>0</v>
      </c>
      <c r="BA727" s="8">
        <v>3.35</v>
      </c>
      <c r="BB727" s="3" t="s">
        <v>268</v>
      </c>
      <c r="BC727" s="8">
        <v>1.45</v>
      </c>
    </row>
    <row r="728" ht="15" spans="1:55">
      <c r="A728" s="2">
        <v>727</v>
      </c>
      <c r="B728" s="3" t="s">
        <v>4885</v>
      </c>
      <c r="C728" s="3" t="s">
        <v>4886</v>
      </c>
      <c r="D728" s="3" t="s">
        <v>4887</v>
      </c>
      <c r="E728" s="3" t="s">
        <v>4888</v>
      </c>
      <c r="F728" s="3" t="s">
        <v>6487</v>
      </c>
      <c r="G728" s="3" t="s">
        <v>6488</v>
      </c>
      <c r="H728" s="4"/>
      <c r="I728" s="3" t="s">
        <v>6489</v>
      </c>
      <c r="J728" s="3" t="s">
        <v>4889</v>
      </c>
      <c r="K728" s="2">
        <v>300000</v>
      </c>
      <c r="L728" s="2">
        <v>282000</v>
      </c>
      <c r="M728" s="5">
        <v>45561</v>
      </c>
      <c r="N728" s="5">
        <v>46656</v>
      </c>
      <c r="O728" s="6">
        <v>3.6</v>
      </c>
      <c r="P728" s="7">
        <v>5221.83</v>
      </c>
      <c r="Q728" s="2">
        <v>0</v>
      </c>
      <c r="R728" s="2">
        <v>0</v>
      </c>
      <c r="S728" s="2">
        <v>0</v>
      </c>
      <c r="T728" s="2">
        <v>0</v>
      </c>
      <c r="U728" s="2">
        <v>0</v>
      </c>
      <c r="V728" s="2">
        <v>0</v>
      </c>
      <c r="W728" s="2">
        <v>0</v>
      </c>
      <c r="X728" s="2">
        <v>0</v>
      </c>
      <c r="Y728" s="2">
        <v>0</v>
      </c>
      <c r="Z728" s="2">
        <v>0</v>
      </c>
      <c r="AA728" s="3" t="s">
        <v>279</v>
      </c>
      <c r="AB728" s="3" t="s">
        <v>279</v>
      </c>
      <c r="AC728" s="3" t="s">
        <v>1566</v>
      </c>
      <c r="AD728" s="3" t="s">
        <v>270</v>
      </c>
      <c r="AE728" s="3" t="s">
        <v>166</v>
      </c>
      <c r="AF728" s="3" t="s">
        <v>166</v>
      </c>
      <c r="AG728" s="3" t="s">
        <v>24</v>
      </c>
      <c r="AH728" s="3" t="s">
        <v>166</v>
      </c>
      <c r="AI728" s="3" t="s">
        <v>4890</v>
      </c>
      <c r="AJ728" s="3" t="s">
        <v>6452</v>
      </c>
      <c r="AK728" s="3" t="s">
        <v>6453</v>
      </c>
      <c r="AL728" s="3" t="s">
        <v>5453</v>
      </c>
      <c r="AM728" s="3" t="s">
        <v>5454</v>
      </c>
      <c r="AN728" s="3" t="s">
        <v>4894</v>
      </c>
      <c r="AO728" s="3" t="s">
        <v>4910</v>
      </c>
      <c r="AP728" s="3" t="s">
        <v>279</v>
      </c>
      <c r="AQ728" s="4"/>
      <c r="AR728" s="4"/>
      <c r="AS728" s="3" t="s">
        <v>1050</v>
      </c>
      <c r="AT728" s="4"/>
      <c r="AU728" s="3" t="s">
        <v>166</v>
      </c>
      <c r="AV728" s="2">
        <v>0</v>
      </c>
      <c r="AW728" s="4"/>
      <c r="AX728" s="4"/>
      <c r="AY728" s="2">
        <v>0</v>
      </c>
      <c r="AZ728" s="2">
        <v>0</v>
      </c>
      <c r="BA728" s="8">
        <v>3.1</v>
      </c>
      <c r="BB728" s="3" t="s">
        <v>2618</v>
      </c>
      <c r="BC728" s="8">
        <v>0.5</v>
      </c>
    </row>
    <row r="729" ht="15" spans="1:55">
      <c r="A729" s="2">
        <v>728</v>
      </c>
      <c r="B729" s="3" t="s">
        <v>4885</v>
      </c>
      <c r="C729" s="3" t="s">
        <v>4886</v>
      </c>
      <c r="D729" s="3" t="s">
        <v>4887</v>
      </c>
      <c r="E729" s="3" t="s">
        <v>4902</v>
      </c>
      <c r="F729" s="3" t="s">
        <v>6124</v>
      </c>
      <c r="G729" s="3" t="s">
        <v>6125</v>
      </c>
      <c r="H729" s="4"/>
      <c r="I729" s="3" t="s">
        <v>6490</v>
      </c>
      <c r="J729" s="3" t="s">
        <v>4889</v>
      </c>
      <c r="K729" s="2">
        <v>260000</v>
      </c>
      <c r="L729" s="2">
        <v>260000</v>
      </c>
      <c r="M729" s="5">
        <v>45548</v>
      </c>
      <c r="N729" s="5">
        <v>45913</v>
      </c>
      <c r="O729" s="6">
        <v>4.2</v>
      </c>
      <c r="P729" s="7">
        <v>5624.09</v>
      </c>
      <c r="Q729" s="2">
        <v>0</v>
      </c>
      <c r="R729" s="2">
        <v>0</v>
      </c>
      <c r="S729" s="2">
        <v>0</v>
      </c>
      <c r="T729" s="2">
        <v>0</v>
      </c>
      <c r="U729" s="2">
        <v>0</v>
      </c>
      <c r="V729" s="2">
        <v>0</v>
      </c>
      <c r="W729" s="2">
        <v>0</v>
      </c>
      <c r="X729" s="2">
        <v>0</v>
      </c>
      <c r="Y729" s="2">
        <v>0</v>
      </c>
      <c r="Z729" s="2">
        <v>0</v>
      </c>
      <c r="AA729" s="3" t="s">
        <v>279</v>
      </c>
      <c r="AB729" s="3" t="s">
        <v>279</v>
      </c>
      <c r="AC729" s="3" t="s">
        <v>4939</v>
      </c>
      <c r="AD729" s="3" t="s">
        <v>1333</v>
      </c>
      <c r="AE729" s="3" t="s">
        <v>24</v>
      </c>
      <c r="AF729" s="3" t="s">
        <v>166</v>
      </c>
      <c r="AG729" s="3" t="s">
        <v>24</v>
      </c>
      <c r="AH729" s="3" t="s">
        <v>166</v>
      </c>
      <c r="AI729" s="3" t="s">
        <v>4906</v>
      </c>
      <c r="AJ729" s="3" t="s">
        <v>5397</v>
      </c>
      <c r="AK729" s="3" t="s">
        <v>5398</v>
      </c>
      <c r="AL729" s="3" t="s">
        <v>4939</v>
      </c>
      <c r="AM729" s="3" t="s">
        <v>272</v>
      </c>
      <c r="AN729" s="3" t="s">
        <v>4894</v>
      </c>
      <c r="AO729" s="3" t="s">
        <v>4910</v>
      </c>
      <c r="AP729" s="3" t="s">
        <v>279</v>
      </c>
      <c r="AQ729" s="4"/>
      <c r="AR729" s="4"/>
      <c r="AS729" s="3" t="s">
        <v>1050</v>
      </c>
      <c r="AT729" s="4"/>
      <c r="AU729" s="3" t="s">
        <v>166</v>
      </c>
      <c r="AV729" s="2">
        <v>0</v>
      </c>
      <c r="AW729" s="4"/>
      <c r="AX729" s="4"/>
      <c r="AY729" s="2">
        <v>0</v>
      </c>
      <c r="AZ729" s="2">
        <v>0</v>
      </c>
      <c r="BA729" s="8">
        <v>3.35</v>
      </c>
      <c r="BB729" s="3" t="s">
        <v>268</v>
      </c>
      <c r="BC729" s="8">
        <v>0.85</v>
      </c>
    </row>
    <row r="730" ht="15" spans="1:55">
      <c r="A730" s="2">
        <v>729</v>
      </c>
      <c r="B730" s="3" t="s">
        <v>4885</v>
      </c>
      <c r="C730" s="3" t="s">
        <v>4886</v>
      </c>
      <c r="D730" s="3" t="s">
        <v>4960</v>
      </c>
      <c r="E730" s="3" t="s">
        <v>5793</v>
      </c>
      <c r="F730" s="3" t="s">
        <v>6491</v>
      </c>
      <c r="G730" s="3" t="s">
        <v>6492</v>
      </c>
      <c r="H730" s="4"/>
      <c r="I730" s="3" t="s">
        <v>6493</v>
      </c>
      <c r="J730" s="3" t="s">
        <v>4889</v>
      </c>
      <c r="K730" s="2">
        <v>33000</v>
      </c>
      <c r="L730" s="7">
        <v>30103.96</v>
      </c>
      <c r="M730" s="5">
        <v>45559</v>
      </c>
      <c r="N730" s="5">
        <v>47385</v>
      </c>
      <c r="O730" s="6">
        <v>5.67</v>
      </c>
      <c r="P730" s="7">
        <v>867.27</v>
      </c>
      <c r="Q730" s="2">
        <v>0</v>
      </c>
      <c r="R730" s="2">
        <v>0</v>
      </c>
      <c r="S730" s="2">
        <v>0</v>
      </c>
      <c r="T730" s="2">
        <v>0</v>
      </c>
      <c r="U730" s="2">
        <v>0</v>
      </c>
      <c r="V730" s="2">
        <v>0</v>
      </c>
      <c r="W730" s="2">
        <v>0</v>
      </c>
      <c r="X730" s="2">
        <v>0</v>
      </c>
      <c r="Y730" s="2">
        <v>0</v>
      </c>
      <c r="Z730" s="2">
        <v>0</v>
      </c>
      <c r="AA730" s="3" t="s">
        <v>279</v>
      </c>
      <c r="AB730" s="3" t="s">
        <v>279</v>
      </c>
      <c r="AC730" s="3" t="s">
        <v>288</v>
      </c>
      <c r="AD730" s="3" t="s">
        <v>553</v>
      </c>
      <c r="AE730" s="3" t="s">
        <v>166</v>
      </c>
      <c r="AF730" s="3" t="s">
        <v>166</v>
      </c>
      <c r="AG730" s="3" t="s">
        <v>166</v>
      </c>
      <c r="AH730" s="3" t="s">
        <v>24</v>
      </c>
      <c r="AI730" s="3" t="s">
        <v>4982</v>
      </c>
      <c r="AJ730" s="3" t="s">
        <v>4919</v>
      </c>
      <c r="AK730" s="3" t="s">
        <v>4920</v>
      </c>
      <c r="AL730" s="3" t="s">
        <v>4921</v>
      </c>
      <c r="AM730" s="3" t="s">
        <v>4921</v>
      </c>
      <c r="AN730" s="3" t="s">
        <v>4894</v>
      </c>
      <c r="AO730" s="3" t="s">
        <v>5797</v>
      </c>
      <c r="AP730" s="3" t="s">
        <v>279</v>
      </c>
      <c r="AQ730" s="4"/>
      <c r="AR730" s="4"/>
      <c r="AS730" s="3" t="s">
        <v>599</v>
      </c>
      <c r="AT730" s="4"/>
      <c r="AU730" s="3" t="s">
        <v>166</v>
      </c>
      <c r="AV730" s="2">
        <v>0</v>
      </c>
      <c r="AW730" s="4"/>
      <c r="AX730" s="4"/>
      <c r="AY730" s="2">
        <v>0</v>
      </c>
      <c r="AZ730" s="2">
        <v>0</v>
      </c>
      <c r="BA730" s="8">
        <v>3.35</v>
      </c>
      <c r="BB730" s="3" t="s">
        <v>268</v>
      </c>
      <c r="BC730" s="8">
        <v>2.32</v>
      </c>
    </row>
    <row r="731" ht="15" spans="1:55">
      <c r="A731" s="2">
        <v>730</v>
      </c>
      <c r="B731" s="3" t="s">
        <v>4885</v>
      </c>
      <c r="C731" s="3" t="s">
        <v>4886</v>
      </c>
      <c r="D731" s="3" t="s">
        <v>4887</v>
      </c>
      <c r="E731" s="3" t="s">
        <v>4902</v>
      </c>
      <c r="F731" s="3" t="s">
        <v>5322</v>
      </c>
      <c r="G731" s="3" t="s">
        <v>5323</v>
      </c>
      <c r="H731" s="4"/>
      <c r="I731" s="3" t="s">
        <v>6494</v>
      </c>
      <c r="J731" s="3" t="s">
        <v>4889</v>
      </c>
      <c r="K731" s="2">
        <v>1700000</v>
      </c>
      <c r="L731" s="2">
        <v>1700000</v>
      </c>
      <c r="M731" s="5">
        <v>45561</v>
      </c>
      <c r="N731" s="5">
        <v>45926</v>
      </c>
      <c r="O731" s="2">
        <v>6</v>
      </c>
      <c r="P731" s="7">
        <v>48956.59</v>
      </c>
      <c r="Q731" s="2">
        <v>0</v>
      </c>
      <c r="R731" s="2">
        <v>0</v>
      </c>
      <c r="S731" s="2">
        <v>0</v>
      </c>
      <c r="T731" s="2">
        <v>0</v>
      </c>
      <c r="U731" s="2">
        <v>0</v>
      </c>
      <c r="V731" s="2">
        <v>0</v>
      </c>
      <c r="W731" s="2">
        <v>0</v>
      </c>
      <c r="X731" s="2">
        <v>0</v>
      </c>
      <c r="Y731" s="2">
        <v>0</v>
      </c>
      <c r="Z731" s="2">
        <v>0</v>
      </c>
      <c r="AA731" s="3" t="s">
        <v>279</v>
      </c>
      <c r="AB731" s="3" t="s">
        <v>279</v>
      </c>
      <c r="AC731" s="3" t="s">
        <v>288</v>
      </c>
      <c r="AD731" s="3" t="s">
        <v>1333</v>
      </c>
      <c r="AE731" s="3" t="s">
        <v>24</v>
      </c>
      <c r="AF731" s="3" t="s">
        <v>166</v>
      </c>
      <c r="AG731" s="3" t="s">
        <v>24</v>
      </c>
      <c r="AH731" s="3" t="s">
        <v>166</v>
      </c>
      <c r="AI731" s="3" t="s">
        <v>4906</v>
      </c>
      <c r="AJ731" s="3" t="s">
        <v>5180</v>
      </c>
      <c r="AK731" s="3" t="s">
        <v>4173</v>
      </c>
      <c r="AL731" s="3" t="s">
        <v>288</v>
      </c>
      <c r="AM731" s="3" t="s">
        <v>4928</v>
      </c>
      <c r="AN731" s="3" t="s">
        <v>5150</v>
      </c>
      <c r="AO731" s="3" t="s">
        <v>4910</v>
      </c>
      <c r="AP731" s="3" t="s">
        <v>279</v>
      </c>
      <c r="AQ731" s="4"/>
      <c r="AR731" s="4"/>
      <c r="AS731" s="3" t="s">
        <v>1050</v>
      </c>
      <c r="AT731" s="4"/>
      <c r="AU731" s="3" t="s">
        <v>166</v>
      </c>
      <c r="AV731" s="2">
        <v>0</v>
      </c>
      <c r="AW731" s="4"/>
      <c r="AX731" s="4"/>
      <c r="AY731" s="2">
        <v>0</v>
      </c>
      <c r="AZ731" s="2">
        <v>0</v>
      </c>
      <c r="BA731" s="8">
        <v>3.35</v>
      </c>
      <c r="BB731" s="3" t="s">
        <v>268</v>
      </c>
      <c r="BC731" s="8">
        <v>2.65</v>
      </c>
    </row>
    <row r="732" ht="15" spans="1:55">
      <c r="A732" s="2">
        <v>731</v>
      </c>
      <c r="B732" s="3" t="s">
        <v>4885</v>
      </c>
      <c r="C732" s="3" t="s">
        <v>4886</v>
      </c>
      <c r="D732" s="3" t="s">
        <v>4960</v>
      </c>
      <c r="E732" s="3" t="s">
        <v>5801</v>
      </c>
      <c r="F732" s="3" t="s">
        <v>6495</v>
      </c>
      <c r="G732" s="3" t="s">
        <v>6496</v>
      </c>
      <c r="H732" s="4"/>
      <c r="I732" s="3" t="s">
        <v>6497</v>
      </c>
      <c r="J732" s="3" t="s">
        <v>4889</v>
      </c>
      <c r="K732" s="2">
        <v>50000</v>
      </c>
      <c r="L732" s="2">
        <v>0</v>
      </c>
      <c r="M732" s="5">
        <v>45562</v>
      </c>
      <c r="N732" s="5">
        <v>46292</v>
      </c>
      <c r="O732" s="6">
        <v>5.05</v>
      </c>
      <c r="P732" s="7">
        <v>1025.34</v>
      </c>
      <c r="Q732" s="2">
        <v>0</v>
      </c>
      <c r="R732" s="2">
        <v>0</v>
      </c>
      <c r="S732" s="2">
        <v>0</v>
      </c>
      <c r="T732" s="2">
        <v>0</v>
      </c>
      <c r="U732" s="2">
        <v>0</v>
      </c>
      <c r="V732" s="2">
        <v>0</v>
      </c>
      <c r="W732" s="2">
        <v>0</v>
      </c>
      <c r="X732" s="2">
        <v>0</v>
      </c>
      <c r="Y732" s="2">
        <v>0</v>
      </c>
      <c r="Z732" s="2">
        <v>0</v>
      </c>
      <c r="AA732" s="3" t="s">
        <v>279</v>
      </c>
      <c r="AB732" s="3" t="s">
        <v>279</v>
      </c>
      <c r="AC732" s="3" t="s">
        <v>5886</v>
      </c>
      <c r="AD732" s="3" t="s">
        <v>270</v>
      </c>
      <c r="AE732" s="3" t="s">
        <v>166</v>
      </c>
      <c r="AF732" s="3" t="s">
        <v>166</v>
      </c>
      <c r="AG732" s="3" t="s">
        <v>24</v>
      </c>
      <c r="AH732" s="3" t="s">
        <v>166</v>
      </c>
      <c r="AI732" s="3" t="s">
        <v>5617</v>
      </c>
      <c r="AJ732" s="3" t="s">
        <v>4983</v>
      </c>
      <c r="AK732" s="3" t="s">
        <v>4984</v>
      </c>
      <c r="AL732" s="3" t="s">
        <v>1566</v>
      </c>
      <c r="AM732" s="3" t="s">
        <v>4985</v>
      </c>
      <c r="AN732" s="3" t="s">
        <v>5150</v>
      </c>
      <c r="AO732" s="3" t="s">
        <v>4967</v>
      </c>
      <c r="AP732" s="3" t="s">
        <v>279</v>
      </c>
      <c r="AQ732" s="4"/>
      <c r="AR732" s="4"/>
      <c r="AS732" s="3" t="s">
        <v>599</v>
      </c>
      <c r="AT732" s="4"/>
      <c r="AU732" s="3" t="s">
        <v>166</v>
      </c>
      <c r="AV732" s="2">
        <v>0</v>
      </c>
      <c r="AW732" s="4"/>
      <c r="AX732" s="4"/>
      <c r="AY732" s="2">
        <v>0</v>
      </c>
      <c r="AZ732" s="2">
        <v>0</v>
      </c>
      <c r="BA732" s="8">
        <v>3.1</v>
      </c>
      <c r="BB732" s="3" t="s">
        <v>2618</v>
      </c>
      <c r="BC732" s="8">
        <v>1.95</v>
      </c>
    </row>
    <row r="733" ht="15" spans="1:55">
      <c r="A733" s="2">
        <v>732</v>
      </c>
      <c r="B733" s="3" t="s">
        <v>4885</v>
      </c>
      <c r="C733" s="3" t="s">
        <v>4886</v>
      </c>
      <c r="D733" s="3" t="s">
        <v>4960</v>
      </c>
      <c r="E733" s="3" t="s">
        <v>5730</v>
      </c>
      <c r="F733" s="3" t="s">
        <v>4999</v>
      </c>
      <c r="G733" s="3" t="s">
        <v>5000</v>
      </c>
      <c r="H733" s="4"/>
      <c r="I733" s="3" t="s">
        <v>6498</v>
      </c>
      <c r="J733" s="3" t="s">
        <v>4889</v>
      </c>
      <c r="K733" s="2">
        <v>300000</v>
      </c>
      <c r="L733" s="7">
        <v>273175.86</v>
      </c>
      <c r="M733" s="5">
        <v>45562</v>
      </c>
      <c r="N733" s="5">
        <v>47388</v>
      </c>
      <c r="O733" s="6">
        <v>4.75</v>
      </c>
      <c r="P733" s="7">
        <v>6641.84</v>
      </c>
      <c r="Q733" s="2">
        <v>0</v>
      </c>
      <c r="R733" s="2">
        <v>0</v>
      </c>
      <c r="S733" s="2">
        <v>0</v>
      </c>
      <c r="T733" s="2">
        <v>0</v>
      </c>
      <c r="U733" s="2">
        <v>0</v>
      </c>
      <c r="V733" s="2">
        <v>0</v>
      </c>
      <c r="W733" s="2">
        <v>0</v>
      </c>
      <c r="X733" s="2">
        <v>0</v>
      </c>
      <c r="Y733" s="2">
        <v>0</v>
      </c>
      <c r="Z733" s="2">
        <v>0</v>
      </c>
      <c r="AA733" s="3" t="s">
        <v>279</v>
      </c>
      <c r="AB733" s="3" t="s">
        <v>279</v>
      </c>
      <c r="AC733" s="3" t="s">
        <v>4900</v>
      </c>
      <c r="AD733" s="3" t="s">
        <v>1333</v>
      </c>
      <c r="AE733" s="3" t="s">
        <v>24</v>
      </c>
      <c r="AF733" s="3" t="s">
        <v>166</v>
      </c>
      <c r="AG733" s="3" t="s">
        <v>24</v>
      </c>
      <c r="AH733" s="3" t="s">
        <v>166</v>
      </c>
      <c r="AI733" s="3" t="s">
        <v>4982</v>
      </c>
      <c r="AJ733" s="3" t="s">
        <v>5059</v>
      </c>
      <c r="AK733" s="3" t="s">
        <v>5060</v>
      </c>
      <c r="AL733" s="3" t="s">
        <v>1566</v>
      </c>
      <c r="AM733" s="3" t="s">
        <v>5061</v>
      </c>
      <c r="AN733" s="3" t="s">
        <v>4894</v>
      </c>
      <c r="AO733" s="3" t="s">
        <v>4967</v>
      </c>
      <c r="AP733" s="3" t="s">
        <v>279</v>
      </c>
      <c r="AQ733" s="4"/>
      <c r="AR733" s="4"/>
      <c r="AS733" s="3" t="s">
        <v>599</v>
      </c>
      <c r="AT733" s="4"/>
      <c r="AU733" s="3" t="s">
        <v>166</v>
      </c>
      <c r="AV733" s="2">
        <v>0</v>
      </c>
      <c r="AW733" s="4"/>
      <c r="AX733" s="4"/>
      <c r="AY733" s="2">
        <v>0</v>
      </c>
      <c r="AZ733" s="2">
        <v>0</v>
      </c>
      <c r="BA733" s="8">
        <v>3.1</v>
      </c>
      <c r="BB733" s="3" t="s">
        <v>2618</v>
      </c>
      <c r="BC733" s="8">
        <v>1.65</v>
      </c>
    </row>
    <row r="734" ht="15" spans="1:55">
      <c r="A734" s="2">
        <v>733</v>
      </c>
      <c r="B734" s="3" t="s">
        <v>4885</v>
      </c>
      <c r="C734" s="3" t="s">
        <v>4886</v>
      </c>
      <c r="D734" s="3" t="s">
        <v>4887</v>
      </c>
      <c r="E734" s="3" t="s">
        <v>4902</v>
      </c>
      <c r="F734" s="3" t="s">
        <v>6255</v>
      </c>
      <c r="G734" s="3" t="s">
        <v>6256</v>
      </c>
      <c r="H734" s="4"/>
      <c r="I734" s="3" t="s">
        <v>6499</v>
      </c>
      <c r="J734" s="3" t="s">
        <v>4889</v>
      </c>
      <c r="K734" s="2">
        <v>1000000</v>
      </c>
      <c r="L734" s="2">
        <v>1000000</v>
      </c>
      <c r="M734" s="5">
        <v>45562</v>
      </c>
      <c r="N734" s="5">
        <v>45927</v>
      </c>
      <c r="O734" s="2">
        <v>5</v>
      </c>
      <c r="P734" s="7">
        <v>23863.52</v>
      </c>
      <c r="Q734" s="2">
        <v>0</v>
      </c>
      <c r="R734" s="2">
        <v>0</v>
      </c>
      <c r="S734" s="2">
        <v>0</v>
      </c>
      <c r="T734" s="2">
        <v>0</v>
      </c>
      <c r="U734" s="2">
        <v>0</v>
      </c>
      <c r="V734" s="2">
        <v>0</v>
      </c>
      <c r="W734" s="2">
        <v>0</v>
      </c>
      <c r="X734" s="2">
        <v>0</v>
      </c>
      <c r="Y734" s="2">
        <v>0</v>
      </c>
      <c r="Z734" s="2">
        <v>0</v>
      </c>
      <c r="AA734" s="3" t="s">
        <v>279</v>
      </c>
      <c r="AB734" s="3" t="s">
        <v>279</v>
      </c>
      <c r="AC734" s="3" t="s">
        <v>1566</v>
      </c>
      <c r="AD734" s="3" t="s">
        <v>1333</v>
      </c>
      <c r="AE734" s="3" t="s">
        <v>24</v>
      </c>
      <c r="AF734" s="3" t="s">
        <v>166</v>
      </c>
      <c r="AG734" s="3" t="s">
        <v>24</v>
      </c>
      <c r="AH734" s="3" t="s">
        <v>166</v>
      </c>
      <c r="AI734" s="3" t="s">
        <v>4906</v>
      </c>
      <c r="AJ734" s="3" t="s">
        <v>4983</v>
      </c>
      <c r="AK734" s="3" t="s">
        <v>4984</v>
      </c>
      <c r="AL734" s="3" t="s">
        <v>1566</v>
      </c>
      <c r="AM734" s="3" t="s">
        <v>4985</v>
      </c>
      <c r="AN734" s="3" t="s">
        <v>4894</v>
      </c>
      <c r="AO734" s="3" t="s">
        <v>4910</v>
      </c>
      <c r="AP734" s="3" t="s">
        <v>279</v>
      </c>
      <c r="AQ734" s="4"/>
      <c r="AR734" s="4"/>
      <c r="AS734" s="3" t="s">
        <v>1050</v>
      </c>
      <c r="AT734" s="4"/>
      <c r="AU734" s="3" t="s">
        <v>166</v>
      </c>
      <c r="AV734" s="2">
        <v>0</v>
      </c>
      <c r="AW734" s="4"/>
      <c r="AX734" s="4"/>
      <c r="AY734" s="2">
        <v>0</v>
      </c>
      <c r="AZ734" s="2">
        <v>0</v>
      </c>
      <c r="BA734" s="8">
        <v>3.35</v>
      </c>
      <c r="BB734" s="3" t="s">
        <v>268</v>
      </c>
      <c r="BC734" s="8">
        <v>1.65</v>
      </c>
    </row>
    <row r="735" ht="15" spans="1:55">
      <c r="A735" s="2">
        <v>734</v>
      </c>
      <c r="B735" s="3" t="s">
        <v>4885</v>
      </c>
      <c r="C735" s="3" t="s">
        <v>4886</v>
      </c>
      <c r="D735" s="3" t="s">
        <v>4887</v>
      </c>
      <c r="E735" s="3" t="s">
        <v>4902</v>
      </c>
      <c r="F735" s="3" t="s">
        <v>6255</v>
      </c>
      <c r="G735" s="3" t="s">
        <v>6256</v>
      </c>
      <c r="H735" s="4"/>
      <c r="I735" s="3" t="s">
        <v>6500</v>
      </c>
      <c r="J735" s="3" t="s">
        <v>4889</v>
      </c>
      <c r="K735" s="2">
        <v>500000</v>
      </c>
      <c r="L735" s="2">
        <v>500000</v>
      </c>
      <c r="M735" s="5">
        <v>45566</v>
      </c>
      <c r="N735" s="5">
        <v>45931</v>
      </c>
      <c r="O735" s="2">
        <v>5</v>
      </c>
      <c r="P735" s="7">
        <v>11662.07</v>
      </c>
      <c r="Q735" s="2">
        <v>0</v>
      </c>
      <c r="R735" s="2">
        <v>0</v>
      </c>
      <c r="S735" s="2">
        <v>0</v>
      </c>
      <c r="T735" s="2">
        <v>0</v>
      </c>
      <c r="U735" s="2">
        <v>0</v>
      </c>
      <c r="V735" s="2">
        <v>0</v>
      </c>
      <c r="W735" s="2">
        <v>0</v>
      </c>
      <c r="X735" s="2">
        <v>0</v>
      </c>
      <c r="Y735" s="2">
        <v>0</v>
      </c>
      <c r="Z735" s="2">
        <v>0</v>
      </c>
      <c r="AA735" s="3" t="s">
        <v>279</v>
      </c>
      <c r="AB735" s="3" t="s">
        <v>279</v>
      </c>
      <c r="AC735" s="3" t="s">
        <v>1566</v>
      </c>
      <c r="AD735" s="3" t="s">
        <v>1333</v>
      </c>
      <c r="AE735" s="3" t="s">
        <v>24</v>
      </c>
      <c r="AF735" s="3" t="s">
        <v>166</v>
      </c>
      <c r="AG735" s="3" t="s">
        <v>24</v>
      </c>
      <c r="AH735" s="3" t="s">
        <v>166</v>
      </c>
      <c r="AI735" s="3" t="s">
        <v>4906</v>
      </c>
      <c r="AJ735" s="3" t="s">
        <v>4983</v>
      </c>
      <c r="AK735" s="3" t="s">
        <v>4984</v>
      </c>
      <c r="AL735" s="3" t="s">
        <v>1566</v>
      </c>
      <c r="AM735" s="3" t="s">
        <v>4985</v>
      </c>
      <c r="AN735" s="3" t="s">
        <v>4894</v>
      </c>
      <c r="AO735" s="3" t="s">
        <v>4910</v>
      </c>
      <c r="AP735" s="3" t="s">
        <v>279</v>
      </c>
      <c r="AQ735" s="4"/>
      <c r="AR735" s="4"/>
      <c r="AS735" s="3" t="s">
        <v>1050</v>
      </c>
      <c r="AT735" s="4"/>
      <c r="AU735" s="3" t="s">
        <v>166</v>
      </c>
      <c r="AV735" s="2">
        <v>0</v>
      </c>
      <c r="AW735" s="4"/>
      <c r="AX735" s="4"/>
      <c r="AY735" s="2">
        <v>0</v>
      </c>
      <c r="AZ735" s="2">
        <v>0</v>
      </c>
      <c r="BA735" s="8">
        <v>3.35</v>
      </c>
      <c r="BB735" s="3" t="s">
        <v>268</v>
      </c>
      <c r="BC735" s="8">
        <v>1.65</v>
      </c>
    </row>
    <row r="736" ht="15" spans="1:55">
      <c r="A736" s="2">
        <v>735</v>
      </c>
      <c r="B736" s="3" t="s">
        <v>4885</v>
      </c>
      <c r="C736" s="3" t="s">
        <v>4886</v>
      </c>
      <c r="D736" s="3" t="s">
        <v>4887</v>
      </c>
      <c r="E736" s="3" t="s">
        <v>4888</v>
      </c>
      <c r="F736" s="3" t="s">
        <v>6501</v>
      </c>
      <c r="G736" s="3" t="s">
        <v>6502</v>
      </c>
      <c r="H736" s="4"/>
      <c r="I736" s="3" t="s">
        <v>6503</v>
      </c>
      <c r="J736" s="3" t="s">
        <v>4889</v>
      </c>
      <c r="K736" s="2">
        <v>100000</v>
      </c>
      <c r="L736" s="2">
        <v>90000</v>
      </c>
      <c r="M736" s="5">
        <v>45564</v>
      </c>
      <c r="N736" s="5">
        <v>46659</v>
      </c>
      <c r="O736" s="6">
        <v>5.05</v>
      </c>
      <c r="P736" s="7">
        <v>2374.98</v>
      </c>
      <c r="Q736" s="2">
        <v>0</v>
      </c>
      <c r="R736" s="2">
        <v>0</v>
      </c>
      <c r="S736" s="2">
        <v>0</v>
      </c>
      <c r="T736" s="2">
        <v>0</v>
      </c>
      <c r="U736" s="2">
        <v>0</v>
      </c>
      <c r="V736" s="2">
        <v>0</v>
      </c>
      <c r="W736" s="2">
        <v>0</v>
      </c>
      <c r="X736" s="2">
        <v>0</v>
      </c>
      <c r="Y736" s="2">
        <v>0</v>
      </c>
      <c r="Z736" s="2">
        <v>0</v>
      </c>
      <c r="AA736" s="3" t="s">
        <v>279</v>
      </c>
      <c r="AB736" s="3" t="s">
        <v>279</v>
      </c>
      <c r="AC736" s="3" t="s">
        <v>288</v>
      </c>
      <c r="AD736" s="3" t="s">
        <v>270</v>
      </c>
      <c r="AE736" s="3" t="s">
        <v>166</v>
      </c>
      <c r="AF736" s="3" t="s">
        <v>166</v>
      </c>
      <c r="AG736" s="3" t="s">
        <v>24</v>
      </c>
      <c r="AH736" s="3" t="s">
        <v>166</v>
      </c>
      <c r="AI736" s="3" t="s">
        <v>4890</v>
      </c>
      <c r="AJ736" s="3" t="s">
        <v>5587</v>
      </c>
      <c r="AK736" s="3" t="s">
        <v>5588</v>
      </c>
      <c r="AL736" s="3" t="s">
        <v>288</v>
      </c>
      <c r="AM736" s="3" t="s">
        <v>4928</v>
      </c>
      <c r="AN736" s="3" t="s">
        <v>4894</v>
      </c>
      <c r="AO736" s="3" t="s">
        <v>4910</v>
      </c>
      <c r="AP736" s="3" t="s">
        <v>279</v>
      </c>
      <c r="AQ736" s="4"/>
      <c r="AR736" s="4"/>
      <c r="AS736" s="3" t="s">
        <v>599</v>
      </c>
      <c r="AT736" s="4"/>
      <c r="AU736" s="3" t="s">
        <v>166</v>
      </c>
      <c r="AV736" s="2">
        <v>0</v>
      </c>
      <c r="AW736" s="4"/>
      <c r="AX736" s="4"/>
      <c r="AY736" s="2">
        <v>0</v>
      </c>
      <c r="AZ736" s="2">
        <v>0</v>
      </c>
      <c r="BA736" s="8">
        <v>3.1</v>
      </c>
      <c r="BB736" s="3" t="s">
        <v>2618</v>
      </c>
      <c r="BC736" s="8">
        <v>1.95</v>
      </c>
    </row>
    <row r="737" ht="15" spans="1:55">
      <c r="A737" s="2">
        <v>736</v>
      </c>
      <c r="B737" s="3" t="s">
        <v>4885</v>
      </c>
      <c r="C737" s="3" t="s">
        <v>4886</v>
      </c>
      <c r="D737" s="3" t="s">
        <v>4887</v>
      </c>
      <c r="E737" s="3" t="s">
        <v>4888</v>
      </c>
      <c r="F737" s="3" t="s">
        <v>106</v>
      </c>
      <c r="G737" s="3" t="s">
        <v>3181</v>
      </c>
      <c r="H737" s="4"/>
      <c r="I737" s="3" t="s">
        <v>107</v>
      </c>
      <c r="J737" s="3" t="s">
        <v>4889</v>
      </c>
      <c r="K737" s="2">
        <v>300000</v>
      </c>
      <c r="L737" s="2">
        <v>276000</v>
      </c>
      <c r="M737" s="5">
        <v>45562</v>
      </c>
      <c r="N737" s="5">
        <v>46657</v>
      </c>
      <c r="O737" s="6">
        <v>3.6</v>
      </c>
      <c r="P737" s="7">
        <v>5146.98</v>
      </c>
      <c r="Q737" s="2">
        <v>0</v>
      </c>
      <c r="R737" s="2">
        <v>0</v>
      </c>
      <c r="S737" s="2">
        <v>0</v>
      </c>
      <c r="T737" s="2">
        <v>0</v>
      </c>
      <c r="U737" s="2">
        <v>0</v>
      </c>
      <c r="V737" s="2">
        <v>0</v>
      </c>
      <c r="W737" s="2">
        <v>0</v>
      </c>
      <c r="X737" s="2">
        <v>0</v>
      </c>
      <c r="Y737" s="2">
        <v>0</v>
      </c>
      <c r="Z737" s="2">
        <v>0</v>
      </c>
      <c r="AA737" s="3" t="s">
        <v>279</v>
      </c>
      <c r="AB737" s="3" t="s">
        <v>279</v>
      </c>
      <c r="AC737" s="3" t="s">
        <v>1566</v>
      </c>
      <c r="AD737" s="3" t="s">
        <v>270</v>
      </c>
      <c r="AE737" s="3" t="s">
        <v>166</v>
      </c>
      <c r="AF737" s="3" t="s">
        <v>166</v>
      </c>
      <c r="AG737" s="3" t="s">
        <v>24</v>
      </c>
      <c r="AH737" s="3" t="s">
        <v>166</v>
      </c>
      <c r="AI737" s="3" t="s">
        <v>4890</v>
      </c>
      <c r="AJ737" s="3" t="s">
        <v>5304</v>
      </c>
      <c r="AK737" s="3" t="s">
        <v>5305</v>
      </c>
      <c r="AL737" s="3" t="s">
        <v>4911</v>
      </c>
      <c r="AM737" s="3" t="s">
        <v>421</v>
      </c>
      <c r="AN737" s="3" t="s">
        <v>4894</v>
      </c>
      <c r="AO737" s="3" t="s">
        <v>4910</v>
      </c>
      <c r="AP737" s="3" t="s">
        <v>279</v>
      </c>
      <c r="AQ737" s="4"/>
      <c r="AR737" s="4"/>
      <c r="AS737" s="3" t="s">
        <v>599</v>
      </c>
      <c r="AT737" s="4"/>
      <c r="AU737" s="3" t="s">
        <v>166</v>
      </c>
      <c r="AV737" s="2">
        <v>0</v>
      </c>
      <c r="AW737" s="4"/>
      <c r="AX737" s="4"/>
      <c r="AY737" s="2">
        <v>0</v>
      </c>
      <c r="AZ737" s="2">
        <v>0</v>
      </c>
      <c r="BA737" s="8">
        <v>3.1</v>
      </c>
      <c r="BB737" s="3" t="s">
        <v>2618</v>
      </c>
      <c r="BC737" s="8">
        <v>0.5</v>
      </c>
    </row>
    <row r="738" ht="15" spans="1:55">
      <c r="A738" s="2">
        <v>737</v>
      </c>
      <c r="B738" s="3" t="s">
        <v>4885</v>
      </c>
      <c r="C738" s="3" t="s">
        <v>4886</v>
      </c>
      <c r="D738" s="3" t="s">
        <v>4887</v>
      </c>
      <c r="E738" s="3" t="s">
        <v>4888</v>
      </c>
      <c r="F738" s="3" t="s">
        <v>108</v>
      </c>
      <c r="G738" s="3" t="s">
        <v>4779</v>
      </c>
      <c r="H738" s="4"/>
      <c r="I738" s="3" t="s">
        <v>109</v>
      </c>
      <c r="J738" s="3" t="s">
        <v>4889</v>
      </c>
      <c r="K738" s="2">
        <v>300000</v>
      </c>
      <c r="L738" s="2">
        <v>276000</v>
      </c>
      <c r="M738" s="5">
        <v>45562</v>
      </c>
      <c r="N738" s="5">
        <v>46657</v>
      </c>
      <c r="O738" s="6">
        <v>3.6</v>
      </c>
      <c r="P738" s="7">
        <v>5146.98</v>
      </c>
      <c r="Q738" s="2">
        <v>0</v>
      </c>
      <c r="R738" s="2">
        <v>0</v>
      </c>
      <c r="S738" s="2">
        <v>0</v>
      </c>
      <c r="T738" s="2">
        <v>0</v>
      </c>
      <c r="U738" s="2">
        <v>0</v>
      </c>
      <c r="V738" s="2">
        <v>0</v>
      </c>
      <c r="W738" s="2">
        <v>0</v>
      </c>
      <c r="X738" s="2">
        <v>0</v>
      </c>
      <c r="Y738" s="2">
        <v>0</v>
      </c>
      <c r="Z738" s="2">
        <v>0</v>
      </c>
      <c r="AA738" s="3" t="s">
        <v>279</v>
      </c>
      <c r="AB738" s="3" t="s">
        <v>279</v>
      </c>
      <c r="AC738" s="3" t="s">
        <v>288</v>
      </c>
      <c r="AD738" s="3" t="s">
        <v>270</v>
      </c>
      <c r="AE738" s="3" t="s">
        <v>166</v>
      </c>
      <c r="AF738" s="3" t="s">
        <v>166</v>
      </c>
      <c r="AG738" s="3" t="s">
        <v>24</v>
      </c>
      <c r="AH738" s="3" t="s">
        <v>166</v>
      </c>
      <c r="AI738" s="3" t="s">
        <v>4890</v>
      </c>
      <c r="AJ738" s="3" t="s">
        <v>5108</v>
      </c>
      <c r="AK738" s="3" t="s">
        <v>5109</v>
      </c>
      <c r="AL738" s="3" t="s">
        <v>288</v>
      </c>
      <c r="AM738" s="3" t="s">
        <v>4928</v>
      </c>
      <c r="AN738" s="3" t="s">
        <v>4894</v>
      </c>
      <c r="AO738" s="3" t="s">
        <v>4895</v>
      </c>
      <c r="AP738" s="3" t="s">
        <v>279</v>
      </c>
      <c r="AQ738" s="4"/>
      <c r="AR738" s="4"/>
      <c r="AS738" s="3" t="s">
        <v>1050</v>
      </c>
      <c r="AT738" s="4"/>
      <c r="AU738" s="3" t="s">
        <v>166</v>
      </c>
      <c r="AV738" s="2">
        <v>0</v>
      </c>
      <c r="AW738" s="4"/>
      <c r="AX738" s="4"/>
      <c r="AY738" s="2">
        <v>0</v>
      </c>
      <c r="AZ738" s="2">
        <v>0</v>
      </c>
      <c r="BA738" s="8">
        <v>3.1</v>
      </c>
      <c r="BB738" s="3" t="s">
        <v>2618</v>
      </c>
      <c r="BC738" s="8">
        <v>0.5</v>
      </c>
    </row>
    <row r="739" ht="15" spans="1:55">
      <c r="A739" s="2">
        <v>738</v>
      </c>
      <c r="B739" s="3" t="s">
        <v>4885</v>
      </c>
      <c r="C739" s="3" t="s">
        <v>4886</v>
      </c>
      <c r="D739" s="3" t="s">
        <v>4887</v>
      </c>
      <c r="E739" s="3" t="s">
        <v>4888</v>
      </c>
      <c r="F739" s="3" t="s">
        <v>112</v>
      </c>
      <c r="G739" s="3" t="s">
        <v>4795</v>
      </c>
      <c r="H739" s="4"/>
      <c r="I739" s="3" t="s">
        <v>113</v>
      </c>
      <c r="J739" s="3" t="s">
        <v>4889</v>
      </c>
      <c r="K739" s="2">
        <v>300000</v>
      </c>
      <c r="L739" s="2">
        <v>276000</v>
      </c>
      <c r="M739" s="5">
        <v>45564</v>
      </c>
      <c r="N739" s="5">
        <v>46659</v>
      </c>
      <c r="O739" s="6">
        <v>3.6</v>
      </c>
      <c r="P739" s="7">
        <v>5085.25</v>
      </c>
      <c r="Q739" s="2">
        <v>0</v>
      </c>
      <c r="R739" s="2">
        <v>0</v>
      </c>
      <c r="S739" s="2">
        <v>0</v>
      </c>
      <c r="T739" s="2">
        <v>0</v>
      </c>
      <c r="U739" s="2">
        <v>0</v>
      </c>
      <c r="V739" s="2">
        <v>0</v>
      </c>
      <c r="W739" s="2">
        <v>0</v>
      </c>
      <c r="X739" s="2">
        <v>0</v>
      </c>
      <c r="Y739" s="2">
        <v>0</v>
      </c>
      <c r="Z739" s="2">
        <v>0</v>
      </c>
      <c r="AA739" s="3" t="s">
        <v>279</v>
      </c>
      <c r="AB739" s="3" t="s">
        <v>279</v>
      </c>
      <c r="AC739" s="3" t="s">
        <v>4911</v>
      </c>
      <c r="AD739" s="3" t="s">
        <v>270</v>
      </c>
      <c r="AE739" s="3" t="s">
        <v>166</v>
      </c>
      <c r="AF739" s="3" t="s">
        <v>166</v>
      </c>
      <c r="AG739" s="3" t="s">
        <v>24</v>
      </c>
      <c r="AH739" s="3" t="s">
        <v>166</v>
      </c>
      <c r="AI739" s="3" t="s">
        <v>4890</v>
      </c>
      <c r="AJ739" s="3" t="s">
        <v>6438</v>
      </c>
      <c r="AK739" s="3" t="s">
        <v>6439</v>
      </c>
      <c r="AL739" s="3" t="s">
        <v>4911</v>
      </c>
      <c r="AM739" s="3" t="s">
        <v>2286</v>
      </c>
      <c r="AN739" s="3" t="s">
        <v>4894</v>
      </c>
      <c r="AO739" s="3" t="s">
        <v>4895</v>
      </c>
      <c r="AP739" s="3" t="s">
        <v>279</v>
      </c>
      <c r="AQ739" s="4"/>
      <c r="AR739" s="4"/>
      <c r="AS739" s="3" t="s">
        <v>1050</v>
      </c>
      <c r="AT739" s="4"/>
      <c r="AU739" s="3" t="s">
        <v>166</v>
      </c>
      <c r="AV739" s="2">
        <v>0</v>
      </c>
      <c r="AW739" s="4"/>
      <c r="AX739" s="4"/>
      <c r="AY739" s="2">
        <v>0</v>
      </c>
      <c r="AZ739" s="2">
        <v>0</v>
      </c>
      <c r="BA739" s="8">
        <v>3.1</v>
      </c>
      <c r="BB739" s="3" t="s">
        <v>2618</v>
      </c>
      <c r="BC739" s="8">
        <v>0.5</v>
      </c>
    </row>
    <row r="740" ht="15" spans="1:55">
      <c r="A740" s="2">
        <v>739</v>
      </c>
      <c r="B740" s="3" t="s">
        <v>4885</v>
      </c>
      <c r="C740" s="3" t="s">
        <v>4886</v>
      </c>
      <c r="D740" s="3" t="s">
        <v>4887</v>
      </c>
      <c r="E740" s="3" t="s">
        <v>4902</v>
      </c>
      <c r="F740" s="3" t="s">
        <v>6504</v>
      </c>
      <c r="G740" s="3" t="s">
        <v>6505</v>
      </c>
      <c r="H740" s="4"/>
      <c r="I740" s="3" t="s">
        <v>6506</v>
      </c>
      <c r="J740" s="3" t="s">
        <v>4889</v>
      </c>
      <c r="K740" s="2">
        <v>450000</v>
      </c>
      <c r="L740" s="2">
        <v>450000</v>
      </c>
      <c r="M740" s="5">
        <v>45565</v>
      </c>
      <c r="N740" s="5">
        <v>45930</v>
      </c>
      <c r="O740" s="2">
        <v>4</v>
      </c>
      <c r="P740" s="7">
        <v>8448.04</v>
      </c>
      <c r="Q740" s="2">
        <v>0</v>
      </c>
      <c r="R740" s="2">
        <v>0</v>
      </c>
      <c r="S740" s="2">
        <v>0</v>
      </c>
      <c r="T740" s="2">
        <v>0</v>
      </c>
      <c r="U740" s="2">
        <v>0</v>
      </c>
      <c r="V740" s="2">
        <v>0</v>
      </c>
      <c r="W740" s="2">
        <v>0</v>
      </c>
      <c r="X740" s="2">
        <v>0</v>
      </c>
      <c r="Y740" s="2">
        <v>0</v>
      </c>
      <c r="Z740" s="2">
        <v>0</v>
      </c>
      <c r="AA740" s="3" t="s">
        <v>279</v>
      </c>
      <c r="AB740" s="3" t="s">
        <v>279</v>
      </c>
      <c r="AC740" s="3" t="s">
        <v>288</v>
      </c>
      <c r="AD740" s="3" t="s">
        <v>1333</v>
      </c>
      <c r="AE740" s="3" t="s">
        <v>24</v>
      </c>
      <c r="AF740" s="3" t="s">
        <v>166</v>
      </c>
      <c r="AG740" s="3" t="s">
        <v>24</v>
      </c>
      <c r="AH740" s="3" t="s">
        <v>166</v>
      </c>
      <c r="AI740" s="3" t="s">
        <v>4906</v>
      </c>
      <c r="AJ740" s="3" t="s">
        <v>5005</v>
      </c>
      <c r="AK740" s="3" t="s">
        <v>5006</v>
      </c>
      <c r="AL740" s="3" t="s">
        <v>288</v>
      </c>
      <c r="AM740" s="3" t="s">
        <v>4909</v>
      </c>
      <c r="AN740" s="3" t="s">
        <v>4894</v>
      </c>
      <c r="AO740" s="3" t="s">
        <v>4910</v>
      </c>
      <c r="AP740" s="3" t="s">
        <v>279</v>
      </c>
      <c r="AQ740" s="4"/>
      <c r="AR740" s="4"/>
      <c r="AS740" s="3" t="s">
        <v>1050</v>
      </c>
      <c r="AT740" s="4"/>
      <c r="AU740" s="3" t="s">
        <v>166</v>
      </c>
      <c r="AV740" s="2">
        <v>0</v>
      </c>
      <c r="AW740" s="4"/>
      <c r="AX740" s="4"/>
      <c r="AY740" s="2">
        <v>0</v>
      </c>
      <c r="AZ740" s="2">
        <v>0</v>
      </c>
      <c r="BA740" s="8">
        <v>3.35</v>
      </c>
      <c r="BB740" s="3" t="s">
        <v>268</v>
      </c>
      <c r="BC740" s="8">
        <v>0.65</v>
      </c>
    </row>
    <row r="741" ht="15" spans="1:55">
      <c r="A741" s="2">
        <v>740</v>
      </c>
      <c r="B741" s="3" t="s">
        <v>4885</v>
      </c>
      <c r="C741" s="3" t="s">
        <v>4886</v>
      </c>
      <c r="D741" s="3" t="s">
        <v>4887</v>
      </c>
      <c r="E741" s="3" t="s">
        <v>4902</v>
      </c>
      <c r="F741" s="3" t="s">
        <v>4989</v>
      </c>
      <c r="G741" s="3" t="s">
        <v>4990</v>
      </c>
      <c r="H741" s="4"/>
      <c r="I741" s="3" t="s">
        <v>6507</v>
      </c>
      <c r="J741" s="3" t="s">
        <v>4889</v>
      </c>
      <c r="K741" s="2">
        <v>100000</v>
      </c>
      <c r="L741" s="2">
        <v>80000</v>
      </c>
      <c r="M741" s="5">
        <v>45573</v>
      </c>
      <c r="N741" s="5">
        <v>45938</v>
      </c>
      <c r="O741" s="2">
        <v>5</v>
      </c>
      <c r="P741" s="7">
        <v>2073.59</v>
      </c>
      <c r="Q741" s="2">
        <v>0</v>
      </c>
      <c r="R741" s="2">
        <v>0</v>
      </c>
      <c r="S741" s="2">
        <v>0</v>
      </c>
      <c r="T741" s="2">
        <v>0</v>
      </c>
      <c r="U741" s="2">
        <v>0</v>
      </c>
      <c r="V741" s="2">
        <v>0</v>
      </c>
      <c r="W741" s="2">
        <v>0</v>
      </c>
      <c r="X741" s="2">
        <v>0</v>
      </c>
      <c r="Y741" s="2">
        <v>0</v>
      </c>
      <c r="Z741" s="2">
        <v>0</v>
      </c>
      <c r="AA741" s="3" t="s">
        <v>279</v>
      </c>
      <c r="AB741" s="3" t="s">
        <v>279</v>
      </c>
      <c r="AC741" s="3" t="s">
        <v>1566</v>
      </c>
      <c r="AD741" s="3" t="s">
        <v>1333</v>
      </c>
      <c r="AE741" s="3" t="s">
        <v>24</v>
      </c>
      <c r="AF741" s="3" t="s">
        <v>166</v>
      </c>
      <c r="AG741" s="3" t="s">
        <v>24</v>
      </c>
      <c r="AH741" s="3" t="s">
        <v>166</v>
      </c>
      <c r="AI741" s="3" t="s">
        <v>4906</v>
      </c>
      <c r="AJ741" s="3" t="s">
        <v>5634</v>
      </c>
      <c r="AK741" s="3" t="s">
        <v>5635</v>
      </c>
      <c r="AL741" s="3" t="s">
        <v>1566</v>
      </c>
      <c r="AM741" s="3" t="s">
        <v>4985</v>
      </c>
      <c r="AN741" s="3" t="s">
        <v>4894</v>
      </c>
      <c r="AO741" s="3" t="s">
        <v>4910</v>
      </c>
      <c r="AP741" s="3" t="s">
        <v>279</v>
      </c>
      <c r="AQ741" s="4"/>
      <c r="AR741" s="4"/>
      <c r="AS741" s="3" t="s">
        <v>1050</v>
      </c>
      <c r="AT741" s="4"/>
      <c r="AU741" s="3" t="s">
        <v>166</v>
      </c>
      <c r="AV741" s="2">
        <v>0</v>
      </c>
      <c r="AW741" s="4"/>
      <c r="AX741" s="4"/>
      <c r="AY741" s="2">
        <v>0</v>
      </c>
      <c r="AZ741" s="2">
        <v>0</v>
      </c>
      <c r="BA741" s="8">
        <v>3.35</v>
      </c>
      <c r="BB741" s="3" t="s">
        <v>268</v>
      </c>
      <c r="BC741" s="8">
        <v>1.65</v>
      </c>
    </row>
    <row r="742" ht="15" spans="1:55">
      <c r="A742" s="2">
        <v>741</v>
      </c>
      <c r="B742" s="3" t="s">
        <v>4885</v>
      </c>
      <c r="C742" s="3" t="s">
        <v>4886</v>
      </c>
      <c r="D742" s="3" t="s">
        <v>4887</v>
      </c>
      <c r="E742" s="3" t="s">
        <v>4902</v>
      </c>
      <c r="F742" s="3" t="s">
        <v>5786</v>
      </c>
      <c r="G742" s="3" t="s">
        <v>5787</v>
      </c>
      <c r="H742" s="4"/>
      <c r="I742" s="3" t="s">
        <v>6508</v>
      </c>
      <c r="J742" s="3" t="s">
        <v>4889</v>
      </c>
      <c r="K742" s="2">
        <v>4800000</v>
      </c>
      <c r="L742" s="2">
        <v>4750000</v>
      </c>
      <c r="M742" s="5">
        <v>45577</v>
      </c>
      <c r="N742" s="5">
        <v>45942</v>
      </c>
      <c r="O742" s="6">
        <v>6.5</v>
      </c>
      <c r="P742" s="7">
        <v>134919.83</v>
      </c>
      <c r="Q742" s="2">
        <v>0</v>
      </c>
      <c r="R742" s="2">
        <v>0</v>
      </c>
      <c r="S742" s="2">
        <v>0</v>
      </c>
      <c r="T742" s="2">
        <v>0</v>
      </c>
      <c r="U742" s="2">
        <v>0</v>
      </c>
      <c r="V742" s="2">
        <v>0</v>
      </c>
      <c r="W742" s="2">
        <v>0</v>
      </c>
      <c r="X742" s="2">
        <v>0</v>
      </c>
      <c r="Y742" s="2">
        <v>0</v>
      </c>
      <c r="Z742" s="2">
        <v>0</v>
      </c>
      <c r="AA742" s="3" t="s">
        <v>279</v>
      </c>
      <c r="AB742" s="3" t="s">
        <v>279</v>
      </c>
      <c r="AC742" s="3" t="s">
        <v>1566</v>
      </c>
      <c r="AD742" s="3" t="s">
        <v>1333</v>
      </c>
      <c r="AE742" s="3" t="s">
        <v>24</v>
      </c>
      <c r="AF742" s="3" t="s">
        <v>166</v>
      </c>
      <c r="AG742" s="3" t="s">
        <v>24</v>
      </c>
      <c r="AH742" s="3" t="s">
        <v>166</v>
      </c>
      <c r="AI742" s="3" t="s">
        <v>4906</v>
      </c>
      <c r="AJ742" s="3" t="s">
        <v>4983</v>
      </c>
      <c r="AK742" s="3" t="s">
        <v>4984</v>
      </c>
      <c r="AL742" s="3" t="s">
        <v>1566</v>
      </c>
      <c r="AM742" s="3" t="s">
        <v>4985</v>
      </c>
      <c r="AN742" s="3" t="s">
        <v>5150</v>
      </c>
      <c r="AO742" s="3" t="s">
        <v>4910</v>
      </c>
      <c r="AP742" s="3" t="s">
        <v>279</v>
      </c>
      <c r="AQ742" s="4"/>
      <c r="AR742" s="4"/>
      <c r="AS742" s="3" t="s">
        <v>599</v>
      </c>
      <c r="AT742" s="4"/>
      <c r="AU742" s="3" t="s">
        <v>166</v>
      </c>
      <c r="AV742" s="2">
        <v>0</v>
      </c>
      <c r="AW742" s="4"/>
      <c r="AX742" s="4"/>
      <c r="AY742" s="2">
        <v>0</v>
      </c>
      <c r="AZ742" s="2">
        <v>0</v>
      </c>
      <c r="BA742" s="8">
        <v>3.35</v>
      </c>
      <c r="BB742" s="3" t="s">
        <v>268</v>
      </c>
      <c r="BC742" s="8">
        <v>3.15</v>
      </c>
    </row>
    <row r="743" ht="15" spans="1:55">
      <c r="A743" s="2">
        <v>742</v>
      </c>
      <c r="B743" s="3" t="s">
        <v>4885</v>
      </c>
      <c r="C743" s="3" t="s">
        <v>4886</v>
      </c>
      <c r="D743" s="3" t="s">
        <v>4887</v>
      </c>
      <c r="E743" s="3" t="s">
        <v>4902</v>
      </c>
      <c r="F743" s="3" t="s">
        <v>5751</v>
      </c>
      <c r="G743" s="3" t="s">
        <v>5752</v>
      </c>
      <c r="H743" s="4"/>
      <c r="I743" s="3" t="s">
        <v>6509</v>
      </c>
      <c r="J743" s="3" t="s">
        <v>4889</v>
      </c>
      <c r="K743" s="2">
        <v>370000</v>
      </c>
      <c r="L743" s="2">
        <v>360000</v>
      </c>
      <c r="M743" s="5">
        <v>45577</v>
      </c>
      <c r="N743" s="5">
        <v>45942</v>
      </c>
      <c r="O743" s="6">
        <v>5.8</v>
      </c>
      <c r="P743" s="7">
        <v>9281.99</v>
      </c>
      <c r="Q743" s="2">
        <v>0</v>
      </c>
      <c r="R743" s="2">
        <v>0</v>
      </c>
      <c r="S743" s="2">
        <v>0</v>
      </c>
      <c r="T743" s="2">
        <v>0</v>
      </c>
      <c r="U743" s="2">
        <v>0</v>
      </c>
      <c r="V743" s="2">
        <v>0</v>
      </c>
      <c r="W743" s="2">
        <v>0</v>
      </c>
      <c r="X743" s="2">
        <v>0</v>
      </c>
      <c r="Y743" s="2">
        <v>0</v>
      </c>
      <c r="Z743" s="2">
        <v>0</v>
      </c>
      <c r="AA743" s="3" t="s">
        <v>279</v>
      </c>
      <c r="AB743" s="3" t="s">
        <v>279</v>
      </c>
      <c r="AC743" s="3" t="s">
        <v>288</v>
      </c>
      <c r="AD743" s="3" t="s">
        <v>1333</v>
      </c>
      <c r="AE743" s="3" t="s">
        <v>24</v>
      </c>
      <c r="AF743" s="3" t="s">
        <v>166</v>
      </c>
      <c r="AG743" s="3" t="s">
        <v>24</v>
      </c>
      <c r="AH743" s="3" t="s">
        <v>166</v>
      </c>
      <c r="AI743" s="3" t="s">
        <v>4906</v>
      </c>
      <c r="AJ743" s="3" t="s">
        <v>5754</v>
      </c>
      <c r="AK743" s="3" t="s">
        <v>5755</v>
      </c>
      <c r="AL743" s="3" t="s">
        <v>288</v>
      </c>
      <c r="AM743" s="3" t="s">
        <v>4909</v>
      </c>
      <c r="AN743" s="3" t="s">
        <v>4894</v>
      </c>
      <c r="AO743" s="3" t="s">
        <v>4910</v>
      </c>
      <c r="AP743" s="3" t="s">
        <v>279</v>
      </c>
      <c r="AQ743" s="4"/>
      <c r="AR743" s="4"/>
      <c r="AS743" s="3" t="s">
        <v>599</v>
      </c>
      <c r="AT743" s="4"/>
      <c r="AU743" s="3" t="s">
        <v>166</v>
      </c>
      <c r="AV743" s="2">
        <v>0</v>
      </c>
      <c r="AW743" s="4"/>
      <c r="AX743" s="4"/>
      <c r="AY743" s="2">
        <v>0</v>
      </c>
      <c r="AZ743" s="2">
        <v>0</v>
      </c>
      <c r="BA743" s="8">
        <v>3.35</v>
      </c>
      <c r="BB743" s="3" t="s">
        <v>268</v>
      </c>
      <c r="BC743" s="8">
        <v>2.35</v>
      </c>
    </row>
    <row r="744" ht="15" spans="1:55">
      <c r="A744" s="2">
        <v>743</v>
      </c>
      <c r="B744" s="3" t="s">
        <v>4885</v>
      </c>
      <c r="C744" s="3" t="s">
        <v>4886</v>
      </c>
      <c r="D744" s="3" t="s">
        <v>4887</v>
      </c>
      <c r="E744" s="3" t="s">
        <v>4935</v>
      </c>
      <c r="F744" s="3" t="s">
        <v>1625</v>
      </c>
      <c r="G744" s="3" t="s">
        <v>1624</v>
      </c>
      <c r="H744" s="4"/>
      <c r="I744" s="3" t="s">
        <v>6510</v>
      </c>
      <c r="J744" s="3" t="s">
        <v>4889</v>
      </c>
      <c r="K744" s="2">
        <v>250000</v>
      </c>
      <c r="L744" s="2">
        <v>245000</v>
      </c>
      <c r="M744" s="5">
        <v>45587</v>
      </c>
      <c r="N744" s="5">
        <v>46682</v>
      </c>
      <c r="O744" s="6">
        <v>4.75</v>
      </c>
      <c r="P744" s="7">
        <v>4829.73</v>
      </c>
      <c r="Q744" s="2">
        <v>0</v>
      </c>
      <c r="R744" s="2">
        <v>0</v>
      </c>
      <c r="S744" s="2">
        <v>0</v>
      </c>
      <c r="T744" s="2">
        <v>0</v>
      </c>
      <c r="U744" s="2">
        <v>0</v>
      </c>
      <c r="V744" s="2">
        <v>0</v>
      </c>
      <c r="W744" s="2">
        <v>0</v>
      </c>
      <c r="X744" s="2">
        <v>0</v>
      </c>
      <c r="Y744" s="2">
        <v>0</v>
      </c>
      <c r="Z744" s="2">
        <v>0</v>
      </c>
      <c r="AA744" s="3" t="s">
        <v>279</v>
      </c>
      <c r="AB744" s="3" t="s">
        <v>279</v>
      </c>
      <c r="AC744" s="3" t="s">
        <v>288</v>
      </c>
      <c r="AD744" s="3" t="s">
        <v>1333</v>
      </c>
      <c r="AE744" s="3" t="s">
        <v>24</v>
      </c>
      <c r="AF744" s="3" t="s">
        <v>166</v>
      </c>
      <c r="AG744" s="3" t="s">
        <v>24</v>
      </c>
      <c r="AH744" s="3" t="s">
        <v>166</v>
      </c>
      <c r="AI744" s="3" t="s">
        <v>4890</v>
      </c>
      <c r="AJ744" s="3" t="s">
        <v>5899</v>
      </c>
      <c r="AK744" s="3" t="s">
        <v>5900</v>
      </c>
      <c r="AL744" s="3" t="s">
        <v>288</v>
      </c>
      <c r="AM744" s="3" t="s">
        <v>4928</v>
      </c>
      <c r="AN744" s="3" t="s">
        <v>4894</v>
      </c>
      <c r="AO744" s="3" t="s">
        <v>4910</v>
      </c>
      <c r="AP744" s="3" t="s">
        <v>279</v>
      </c>
      <c r="AQ744" s="4"/>
      <c r="AR744" s="4"/>
      <c r="AS744" s="3" t="s">
        <v>599</v>
      </c>
      <c r="AT744" s="4"/>
      <c r="AU744" s="3" t="s">
        <v>166</v>
      </c>
      <c r="AV744" s="2">
        <v>0</v>
      </c>
      <c r="AW744" s="4"/>
      <c r="AX744" s="4"/>
      <c r="AY744" s="2">
        <v>0</v>
      </c>
      <c r="AZ744" s="2">
        <v>0</v>
      </c>
      <c r="BA744" s="8">
        <v>3.1</v>
      </c>
      <c r="BB744" s="3" t="s">
        <v>2618</v>
      </c>
      <c r="BC744" s="8">
        <v>1.65</v>
      </c>
    </row>
    <row r="745" ht="15" spans="1:55">
      <c r="A745" s="2">
        <v>744</v>
      </c>
      <c r="B745" s="3" t="s">
        <v>4885</v>
      </c>
      <c r="C745" s="3" t="s">
        <v>4886</v>
      </c>
      <c r="D745" s="3" t="s">
        <v>4960</v>
      </c>
      <c r="E745" s="3" t="s">
        <v>5924</v>
      </c>
      <c r="F745" s="3" t="s">
        <v>6511</v>
      </c>
      <c r="G745" s="3" t="s">
        <v>6512</v>
      </c>
      <c r="H745" s="4"/>
      <c r="I745" s="3" t="s">
        <v>6513</v>
      </c>
      <c r="J745" s="3" t="s">
        <v>4889</v>
      </c>
      <c r="K745" s="2">
        <v>50000</v>
      </c>
      <c r="L745" s="7">
        <v>44444.44</v>
      </c>
      <c r="M745" s="5">
        <v>45600</v>
      </c>
      <c r="N745" s="5">
        <v>46695</v>
      </c>
      <c r="O745" s="6">
        <v>5.3</v>
      </c>
      <c r="P745" s="7">
        <v>952.3</v>
      </c>
      <c r="Q745" s="2">
        <v>0</v>
      </c>
      <c r="R745" s="2">
        <v>0</v>
      </c>
      <c r="S745" s="2">
        <v>0</v>
      </c>
      <c r="T745" s="2">
        <v>0</v>
      </c>
      <c r="U745" s="2">
        <v>0</v>
      </c>
      <c r="V745" s="2">
        <v>0</v>
      </c>
      <c r="W745" s="2">
        <v>0</v>
      </c>
      <c r="X745" s="2">
        <v>0</v>
      </c>
      <c r="Y745" s="2">
        <v>0</v>
      </c>
      <c r="Z745" s="2">
        <v>0</v>
      </c>
      <c r="AA745" s="3" t="s">
        <v>279</v>
      </c>
      <c r="AB745" s="3" t="s">
        <v>279</v>
      </c>
      <c r="AC745" s="3" t="s">
        <v>5252</v>
      </c>
      <c r="AD745" s="3" t="s">
        <v>553</v>
      </c>
      <c r="AE745" s="3" t="s">
        <v>166</v>
      </c>
      <c r="AF745" s="3" t="s">
        <v>166</v>
      </c>
      <c r="AG745" s="3" t="s">
        <v>166</v>
      </c>
      <c r="AH745" s="3" t="s">
        <v>24</v>
      </c>
      <c r="AI745" s="3" t="s">
        <v>4890</v>
      </c>
      <c r="AJ745" s="3" t="s">
        <v>4983</v>
      </c>
      <c r="AK745" s="3" t="s">
        <v>4984</v>
      </c>
      <c r="AL745" s="3" t="s">
        <v>1566</v>
      </c>
      <c r="AM745" s="3" t="s">
        <v>4985</v>
      </c>
      <c r="AN745" s="3" t="s">
        <v>4894</v>
      </c>
      <c r="AO745" s="3" t="s">
        <v>4967</v>
      </c>
      <c r="AP745" s="3" t="s">
        <v>279</v>
      </c>
      <c r="AQ745" s="4"/>
      <c r="AR745" s="4"/>
      <c r="AS745" s="3" t="s">
        <v>599</v>
      </c>
      <c r="AT745" s="4"/>
      <c r="AU745" s="3" t="s">
        <v>166</v>
      </c>
      <c r="AV745" s="2">
        <v>0</v>
      </c>
      <c r="AW745" s="4"/>
      <c r="AX745" s="4"/>
      <c r="AY745" s="2">
        <v>0</v>
      </c>
      <c r="AZ745" s="2">
        <v>0</v>
      </c>
      <c r="BA745" s="8">
        <v>3.1</v>
      </c>
      <c r="BB745" s="3" t="s">
        <v>2618</v>
      </c>
      <c r="BC745" s="8">
        <v>2.2</v>
      </c>
    </row>
    <row r="746" ht="15" spans="1:55">
      <c r="A746" s="2">
        <v>745</v>
      </c>
      <c r="B746" s="3" t="s">
        <v>4885</v>
      </c>
      <c r="C746" s="3" t="s">
        <v>4886</v>
      </c>
      <c r="D746" s="3" t="s">
        <v>4887</v>
      </c>
      <c r="E746" s="3" t="s">
        <v>4888</v>
      </c>
      <c r="F746" s="3" t="s">
        <v>6514</v>
      </c>
      <c r="G746" s="3" t="s">
        <v>6515</v>
      </c>
      <c r="H746" s="4"/>
      <c r="I746" s="3" t="s">
        <v>6516</v>
      </c>
      <c r="J746" s="3" t="s">
        <v>4889</v>
      </c>
      <c r="K746" s="2">
        <v>100000</v>
      </c>
      <c r="L746" s="2">
        <v>100000</v>
      </c>
      <c r="M746" s="5">
        <v>45600</v>
      </c>
      <c r="N746" s="5">
        <v>47426</v>
      </c>
      <c r="O746" s="6">
        <v>5.8</v>
      </c>
      <c r="P746" s="7">
        <v>2174.67</v>
      </c>
      <c r="Q746" s="2">
        <v>0</v>
      </c>
      <c r="R746" s="2">
        <v>0</v>
      </c>
      <c r="S746" s="2">
        <v>0</v>
      </c>
      <c r="T746" s="2">
        <v>0</v>
      </c>
      <c r="U746" s="2">
        <v>0</v>
      </c>
      <c r="V746" s="2">
        <v>0</v>
      </c>
      <c r="W746" s="2">
        <v>0</v>
      </c>
      <c r="X746" s="2">
        <v>0</v>
      </c>
      <c r="Y746" s="2">
        <v>0</v>
      </c>
      <c r="Z746" s="2">
        <v>0</v>
      </c>
      <c r="AA746" s="3" t="s">
        <v>279</v>
      </c>
      <c r="AB746" s="3" t="s">
        <v>279</v>
      </c>
      <c r="AC746" s="3" t="s">
        <v>4900</v>
      </c>
      <c r="AD746" s="3" t="s">
        <v>270</v>
      </c>
      <c r="AE746" s="3" t="s">
        <v>166</v>
      </c>
      <c r="AF746" s="3" t="s">
        <v>166</v>
      </c>
      <c r="AG746" s="3" t="s">
        <v>24</v>
      </c>
      <c r="AH746" s="3" t="s">
        <v>166</v>
      </c>
      <c r="AI746" s="3" t="s">
        <v>4982</v>
      </c>
      <c r="AJ746" s="3" t="s">
        <v>6517</v>
      </c>
      <c r="AK746" s="3" t="s">
        <v>6518</v>
      </c>
      <c r="AL746" s="3" t="s">
        <v>288</v>
      </c>
      <c r="AM746" s="3" t="s">
        <v>4928</v>
      </c>
      <c r="AN746" s="3" t="s">
        <v>4894</v>
      </c>
      <c r="AO746" s="3" t="s">
        <v>4910</v>
      </c>
      <c r="AP746" s="3" t="s">
        <v>279</v>
      </c>
      <c r="AQ746" s="4"/>
      <c r="AR746" s="4"/>
      <c r="AS746" s="3" t="s">
        <v>1050</v>
      </c>
      <c r="AT746" s="4"/>
      <c r="AU746" s="3" t="s">
        <v>166</v>
      </c>
      <c r="AV746" s="2">
        <v>0</v>
      </c>
      <c r="AW746" s="2">
        <v>0</v>
      </c>
      <c r="AX746" s="4"/>
      <c r="AY746" s="2">
        <v>0</v>
      </c>
      <c r="AZ746" s="2">
        <v>0</v>
      </c>
      <c r="BA746" s="8">
        <v>3.1</v>
      </c>
      <c r="BB746" s="3" t="s">
        <v>2618</v>
      </c>
      <c r="BC746" s="8">
        <v>2.7</v>
      </c>
    </row>
    <row r="747" ht="15" spans="1:55">
      <c r="A747" s="2">
        <v>746</v>
      </c>
      <c r="B747" s="3" t="s">
        <v>4885</v>
      </c>
      <c r="C747" s="3" t="s">
        <v>4886</v>
      </c>
      <c r="D747" s="3" t="s">
        <v>4887</v>
      </c>
      <c r="E747" s="3" t="s">
        <v>4935</v>
      </c>
      <c r="F747" s="3" t="s">
        <v>5697</v>
      </c>
      <c r="G747" s="3" t="s">
        <v>5698</v>
      </c>
      <c r="H747" s="4"/>
      <c r="I747" s="3" t="s">
        <v>6519</v>
      </c>
      <c r="J747" s="3" t="s">
        <v>4889</v>
      </c>
      <c r="K747" s="2">
        <v>200000</v>
      </c>
      <c r="L747" s="2">
        <v>200000</v>
      </c>
      <c r="M747" s="5">
        <v>45602</v>
      </c>
      <c r="N747" s="5">
        <v>46332</v>
      </c>
      <c r="O747" s="6">
        <v>4.9</v>
      </c>
      <c r="P747" s="7">
        <v>3620.07</v>
      </c>
      <c r="Q747" s="2">
        <v>0</v>
      </c>
      <c r="R747" s="2">
        <v>0</v>
      </c>
      <c r="S747" s="2">
        <v>0</v>
      </c>
      <c r="T747" s="2">
        <v>0</v>
      </c>
      <c r="U747" s="2">
        <v>0</v>
      </c>
      <c r="V747" s="2">
        <v>0</v>
      </c>
      <c r="W747" s="2">
        <v>0</v>
      </c>
      <c r="X747" s="2">
        <v>0</v>
      </c>
      <c r="Y747" s="2">
        <v>0</v>
      </c>
      <c r="Z747" s="2">
        <v>0</v>
      </c>
      <c r="AA747" s="3" t="s">
        <v>279</v>
      </c>
      <c r="AB747" s="3" t="s">
        <v>279</v>
      </c>
      <c r="AC747" s="3" t="s">
        <v>4939</v>
      </c>
      <c r="AD747" s="3" t="s">
        <v>1333</v>
      </c>
      <c r="AE747" s="3" t="s">
        <v>24</v>
      </c>
      <c r="AF747" s="3" t="s">
        <v>166</v>
      </c>
      <c r="AG747" s="3" t="s">
        <v>24</v>
      </c>
      <c r="AH747" s="3" t="s">
        <v>166</v>
      </c>
      <c r="AI747" s="3" t="s">
        <v>5617</v>
      </c>
      <c r="AJ747" s="3" t="s">
        <v>5355</v>
      </c>
      <c r="AK747" s="3" t="s">
        <v>5356</v>
      </c>
      <c r="AL747" s="3" t="s">
        <v>4939</v>
      </c>
      <c r="AM747" s="3" t="s">
        <v>272</v>
      </c>
      <c r="AN747" s="3" t="s">
        <v>4894</v>
      </c>
      <c r="AO747" s="3" t="s">
        <v>4910</v>
      </c>
      <c r="AP747" s="3" t="s">
        <v>279</v>
      </c>
      <c r="AQ747" s="4"/>
      <c r="AR747" s="4"/>
      <c r="AS747" s="3" t="s">
        <v>599</v>
      </c>
      <c r="AT747" s="4"/>
      <c r="AU747" s="3" t="s">
        <v>166</v>
      </c>
      <c r="AV747" s="2">
        <v>0</v>
      </c>
      <c r="AW747" s="2">
        <v>0</v>
      </c>
      <c r="AX747" s="4"/>
      <c r="AY747" s="2">
        <v>0</v>
      </c>
      <c r="AZ747" s="2">
        <v>0</v>
      </c>
      <c r="BA747" s="8">
        <v>3.1</v>
      </c>
      <c r="BB747" s="3" t="s">
        <v>2618</v>
      </c>
      <c r="BC747" s="8">
        <v>1.8</v>
      </c>
    </row>
    <row r="748" ht="15" spans="1:55">
      <c r="A748" s="2">
        <v>747</v>
      </c>
      <c r="B748" s="3" t="s">
        <v>4885</v>
      </c>
      <c r="C748" s="3" t="s">
        <v>4886</v>
      </c>
      <c r="D748" s="3" t="s">
        <v>4960</v>
      </c>
      <c r="E748" s="3" t="s">
        <v>5691</v>
      </c>
      <c r="F748" s="3" t="s">
        <v>6520</v>
      </c>
      <c r="G748" s="3" t="s">
        <v>6521</v>
      </c>
      <c r="H748" s="4"/>
      <c r="I748" s="3" t="s">
        <v>6522</v>
      </c>
      <c r="J748" s="3" t="s">
        <v>4889</v>
      </c>
      <c r="K748" s="2">
        <v>300000</v>
      </c>
      <c r="L748" s="2">
        <v>0</v>
      </c>
      <c r="M748" s="5">
        <v>45602</v>
      </c>
      <c r="N748" s="5">
        <v>47428</v>
      </c>
      <c r="O748" s="6">
        <v>4.2</v>
      </c>
      <c r="P748" s="7">
        <v>2072.82</v>
      </c>
      <c r="Q748" s="2">
        <v>0</v>
      </c>
      <c r="R748" s="2">
        <v>0</v>
      </c>
      <c r="S748" s="2">
        <v>0</v>
      </c>
      <c r="T748" s="2">
        <v>0</v>
      </c>
      <c r="U748" s="2">
        <v>0</v>
      </c>
      <c r="V748" s="2">
        <v>0</v>
      </c>
      <c r="W748" s="2">
        <v>0</v>
      </c>
      <c r="X748" s="2">
        <v>0</v>
      </c>
      <c r="Y748" s="2">
        <v>0</v>
      </c>
      <c r="Z748" s="2">
        <v>0</v>
      </c>
      <c r="AA748" s="3" t="s">
        <v>279</v>
      </c>
      <c r="AB748" s="3" t="s">
        <v>279</v>
      </c>
      <c r="AC748" s="3" t="s">
        <v>5256</v>
      </c>
      <c r="AD748" s="3" t="s">
        <v>270</v>
      </c>
      <c r="AE748" s="3" t="s">
        <v>166</v>
      </c>
      <c r="AF748" s="3" t="s">
        <v>166</v>
      </c>
      <c r="AG748" s="3" t="s">
        <v>24</v>
      </c>
      <c r="AH748" s="3" t="s">
        <v>166</v>
      </c>
      <c r="AI748" s="3" t="s">
        <v>4982</v>
      </c>
      <c r="AJ748" s="3" t="s">
        <v>4983</v>
      </c>
      <c r="AK748" s="3" t="s">
        <v>4984</v>
      </c>
      <c r="AL748" s="3" t="s">
        <v>1566</v>
      </c>
      <c r="AM748" s="3" t="s">
        <v>4985</v>
      </c>
      <c r="AN748" s="3" t="s">
        <v>4894</v>
      </c>
      <c r="AO748" s="3" t="s">
        <v>4967</v>
      </c>
      <c r="AP748" s="3" t="s">
        <v>279</v>
      </c>
      <c r="AQ748" s="4"/>
      <c r="AR748" s="4"/>
      <c r="AS748" s="3" t="s">
        <v>599</v>
      </c>
      <c r="AT748" s="4"/>
      <c r="AU748" s="3" t="s">
        <v>166</v>
      </c>
      <c r="AV748" s="2">
        <v>0</v>
      </c>
      <c r="AW748" s="4"/>
      <c r="AX748" s="4"/>
      <c r="AY748" s="2">
        <v>0</v>
      </c>
      <c r="AZ748" s="2">
        <v>0</v>
      </c>
      <c r="BA748" s="8">
        <v>3.1</v>
      </c>
      <c r="BB748" s="3" t="s">
        <v>2618</v>
      </c>
      <c r="BC748" s="8">
        <v>1.1</v>
      </c>
    </row>
    <row r="749" ht="15" spans="1:55">
      <c r="A749" s="2">
        <v>748</v>
      </c>
      <c r="B749" s="3" t="s">
        <v>4885</v>
      </c>
      <c r="C749" s="3" t="s">
        <v>4886</v>
      </c>
      <c r="D749" s="3" t="s">
        <v>4960</v>
      </c>
      <c r="E749" s="3" t="s">
        <v>5730</v>
      </c>
      <c r="F749" s="3" t="s">
        <v>6523</v>
      </c>
      <c r="G749" s="3" t="s">
        <v>6524</v>
      </c>
      <c r="H749" s="4"/>
      <c r="I749" s="3" t="s">
        <v>6525</v>
      </c>
      <c r="J749" s="3" t="s">
        <v>4889</v>
      </c>
      <c r="K749" s="2">
        <v>500000</v>
      </c>
      <c r="L749" s="7">
        <v>470941.79</v>
      </c>
      <c r="M749" s="5">
        <v>45609</v>
      </c>
      <c r="N749" s="5">
        <v>47435</v>
      </c>
      <c r="O749" s="6">
        <v>5.75</v>
      </c>
      <c r="P749" s="7">
        <v>9844.37</v>
      </c>
      <c r="Q749" s="2">
        <v>0</v>
      </c>
      <c r="R749" s="2">
        <v>0</v>
      </c>
      <c r="S749" s="2">
        <v>0</v>
      </c>
      <c r="T749" s="2">
        <v>0</v>
      </c>
      <c r="U749" s="2">
        <v>0</v>
      </c>
      <c r="V749" s="2">
        <v>0</v>
      </c>
      <c r="W749" s="2">
        <v>0</v>
      </c>
      <c r="X749" s="2">
        <v>0</v>
      </c>
      <c r="Y749" s="2">
        <v>0</v>
      </c>
      <c r="Z749" s="2">
        <v>0</v>
      </c>
      <c r="AA749" s="3" t="s">
        <v>279</v>
      </c>
      <c r="AB749" s="3" t="s">
        <v>279</v>
      </c>
      <c r="AC749" s="3" t="s">
        <v>5256</v>
      </c>
      <c r="AD749" s="3" t="s">
        <v>1333</v>
      </c>
      <c r="AE749" s="3" t="s">
        <v>24</v>
      </c>
      <c r="AF749" s="3" t="s">
        <v>166</v>
      </c>
      <c r="AG749" s="3" t="s">
        <v>24</v>
      </c>
      <c r="AH749" s="3" t="s">
        <v>166</v>
      </c>
      <c r="AI749" s="3" t="s">
        <v>4982</v>
      </c>
      <c r="AJ749" s="3" t="s">
        <v>4983</v>
      </c>
      <c r="AK749" s="3" t="s">
        <v>4984</v>
      </c>
      <c r="AL749" s="3" t="s">
        <v>1566</v>
      </c>
      <c r="AM749" s="3" t="s">
        <v>4985</v>
      </c>
      <c r="AN749" s="3" t="s">
        <v>4894</v>
      </c>
      <c r="AO749" s="3" t="s">
        <v>4967</v>
      </c>
      <c r="AP749" s="3" t="s">
        <v>279</v>
      </c>
      <c r="AQ749" s="4"/>
      <c r="AR749" s="4"/>
      <c r="AS749" s="3" t="s">
        <v>599</v>
      </c>
      <c r="AT749" s="4"/>
      <c r="AU749" s="3" t="s">
        <v>166</v>
      </c>
      <c r="AV749" s="2">
        <v>0</v>
      </c>
      <c r="AW749" s="4"/>
      <c r="AX749" s="4"/>
      <c r="AY749" s="2">
        <v>0</v>
      </c>
      <c r="AZ749" s="2">
        <v>0</v>
      </c>
      <c r="BA749" s="8">
        <v>3.1</v>
      </c>
      <c r="BB749" s="3" t="s">
        <v>2618</v>
      </c>
      <c r="BC749" s="8">
        <v>2.65</v>
      </c>
    </row>
    <row r="750" ht="15" spans="1:55">
      <c r="A750" s="2">
        <v>749</v>
      </c>
      <c r="B750" s="3" t="s">
        <v>4885</v>
      </c>
      <c r="C750" s="3" t="s">
        <v>4886</v>
      </c>
      <c r="D750" s="3" t="s">
        <v>4960</v>
      </c>
      <c r="E750" s="3" t="s">
        <v>4961</v>
      </c>
      <c r="F750" s="3" t="s">
        <v>6526</v>
      </c>
      <c r="G750" s="3" t="s">
        <v>6527</v>
      </c>
      <c r="H750" s="4"/>
      <c r="I750" s="3" t="s">
        <v>6528</v>
      </c>
      <c r="J750" s="3" t="s">
        <v>4889</v>
      </c>
      <c r="K750" s="2">
        <v>100000</v>
      </c>
      <c r="L750" s="7">
        <v>94009.21</v>
      </c>
      <c r="M750" s="5">
        <v>45614</v>
      </c>
      <c r="N750" s="5">
        <v>47440</v>
      </c>
      <c r="O750" s="6">
        <v>4.5</v>
      </c>
      <c r="P750" s="7">
        <v>1478.97</v>
      </c>
      <c r="Q750" s="2">
        <v>0</v>
      </c>
      <c r="R750" s="2">
        <v>0</v>
      </c>
      <c r="S750" s="2">
        <v>0</v>
      </c>
      <c r="T750" s="2">
        <v>0</v>
      </c>
      <c r="U750" s="2">
        <v>0</v>
      </c>
      <c r="V750" s="2">
        <v>0</v>
      </c>
      <c r="W750" s="2">
        <v>0</v>
      </c>
      <c r="X750" s="2">
        <v>0</v>
      </c>
      <c r="Y750" s="2">
        <v>0</v>
      </c>
      <c r="Z750" s="2">
        <v>0</v>
      </c>
      <c r="AA750" s="3" t="s">
        <v>279</v>
      </c>
      <c r="AB750" s="3" t="s">
        <v>279</v>
      </c>
      <c r="AC750" s="3" t="s">
        <v>288</v>
      </c>
      <c r="AD750" s="3" t="s">
        <v>1333</v>
      </c>
      <c r="AE750" s="3" t="s">
        <v>24</v>
      </c>
      <c r="AF750" s="3" t="s">
        <v>166</v>
      </c>
      <c r="AG750" s="3" t="s">
        <v>166</v>
      </c>
      <c r="AH750" s="3" t="s">
        <v>166</v>
      </c>
      <c r="AI750" s="3" t="s">
        <v>4982</v>
      </c>
      <c r="AJ750" s="3" t="s">
        <v>4983</v>
      </c>
      <c r="AK750" s="3" t="s">
        <v>4984</v>
      </c>
      <c r="AL750" s="3" t="s">
        <v>1566</v>
      </c>
      <c r="AM750" s="3" t="s">
        <v>4985</v>
      </c>
      <c r="AN750" s="3" t="s">
        <v>4894</v>
      </c>
      <c r="AO750" s="3" t="s">
        <v>4967</v>
      </c>
      <c r="AP750" s="3" t="s">
        <v>279</v>
      </c>
      <c r="AQ750" s="4"/>
      <c r="AR750" s="4"/>
      <c r="AS750" s="3" t="s">
        <v>1050</v>
      </c>
      <c r="AT750" s="4"/>
      <c r="AU750" s="3" t="s">
        <v>166</v>
      </c>
      <c r="AV750" s="2">
        <v>0</v>
      </c>
      <c r="AW750" s="4"/>
      <c r="AX750" s="4"/>
      <c r="AY750" s="2">
        <v>0</v>
      </c>
      <c r="AZ750" s="2">
        <v>0</v>
      </c>
      <c r="BA750" s="8">
        <v>3.1</v>
      </c>
      <c r="BB750" s="3" t="s">
        <v>2618</v>
      </c>
      <c r="BC750" s="8">
        <v>1.4</v>
      </c>
    </row>
    <row r="751" ht="15" spans="1:55">
      <c r="A751" s="2">
        <v>750</v>
      </c>
      <c r="B751" s="3" t="s">
        <v>4885</v>
      </c>
      <c r="C751" s="3" t="s">
        <v>4886</v>
      </c>
      <c r="D751" s="3" t="s">
        <v>4887</v>
      </c>
      <c r="E751" s="3" t="s">
        <v>4888</v>
      </c>
      <c r="F751" s="3" t="s">
        <v>6529</v>
      </c>
      <c r="G751" s="3" t="s">
        <v>6530</v>
      </c>
      <c r="H751" s="4"/>
      <c r="I751" s="3" t="s">
        <v>6531</v>
      </c>
      <c r="J751" s="3" t="s">
        <v>4889</v>
      </c>
      <c r="K751" s="2">
        <v>100000</v>
      </c>
      <c r="L751" s="2">
        <v>100000</v>
      </c>
      <c r="M751" s="5">
        <v>45621</v>
      </c>
      <c r="N751" s="5">
        <v>47447</v>
      </c>
      <c r="O751" s="6">
        <v>5.8</v>
      </c>
      <c r="P751" s="7">
        <v>1846.2</v>
      </c>
      <c r="Q751" s="2">
        <v>0</v>
      </c>
      <c r="R751" s="2">
        <v>0</v>
      </c>
      <c r="S751" s="2">
        <v>0</v>
      </c>
      <c r="T751" s="2">
        <v>0</v>
      </c>
      <c r="U751" s="2">
        <v>0</v>
      </c>
      <c r="V751" s="2">
        <v>0</v>
      </c>
      <c r="W751" s="2">
        <v>0</v>
      </c>
      <c r="X751" s="2">
        <v>0</v>
      </c>
      <c r="Y751" s="2">
        <v>0</v>
      </c>
      <c r="Z751" s="2">
        <v>0</v>
      </c>
      <c r="AA751" s="3" t="s">
        <v>279</v>
      </c>
      <c r="AB751" s="3" t="s">
        <v>279</v>
      </c>
      <c r="AC751" s="3" t="s">
        <v>4939</v>
      </c>
      <c r="AD751" s="3" t="s">
        <v>270</v>
      </c>
      <c r="AE751" s="3" t="s">
        <v>166</v>
      </c>
      <c r="AF751" s="3" t="s">
        <v>166</v>
      </c>
      <c r="AG751" s="3" t="s">
        <v>24</v>
      </c>
      <c r="AH751" s="3" t="s">
        <v>166</v>
      </c>
      <c r="AI751" s="3" t="s">
        <v>4982</v>
      </c>
      <c r="AJ751" s="3" t="s">
        <v>5355</v>
      </c>
      <c r="AK751" s="3" t="s">
        <v>5356</v>
      </c>
      <c r="AL751" s="3" t="s">
        <v>4939</v>
      </c>
      <c r="AM751" s="3" t="s">
        <v>272</v>
      </c>
      <c r="AN751" s="3" t="s">
        <v>4894</v>
      </c>
      <c r="AO751" s="3" t="s">
        <v>4910</v>
      </c>
      <c r="AP751" s="3" t="s">
        <v>279</v>
      </c>
      <c r="AQ751" s="4"/>
      <c r="AR751" s="4"/>
      <c r="AS751" s="3" t="s">
        <v>599</v>
      </c>
      <c r="AT751" s="4"/>
      <c r="AU751" s="3" t="s">
        <v>166</v>
      </c>
      <c r="AV751" s="2">
        <v>0</v>
      </c>
      <c r="AW751" s="2">
        <v>0</v>
      </c>
      <c r="AX751" s="4"/>
      <c r="AY751" s="2">
        <v>0</v>
      </c>
      <c r="AZ751" s="2">
        <v>0</v>
      </c>
      <c r="BA751" s="8">
        <v>3.1</v>
      </c>
      <c r="BB751" s="3" t="s">
        <v>2618</v>
      </c>
      <c r="BC751" s="8">
        <v>2.7</v>
      </c>
    </row>
    <row r="752" ht="15" spans="1:55">
      <c r="A752" s="2">
        <v>751</v>
      </c>
      <c r="B752" s="3" t="s">
        <v>4885</v>
      </c>
      <c r="C752" s="3" t="s">
        <v>4886</v>
      </c>
      <c r="D752" s="3" t="s">
        <v>4887</v>
      </c>
      <c r="E752" s="3" t="s">
        <v>4935</v>
      </c>
      <c r="F752" s="3" t="s">
        <v>6384</v>
      </c>
      <c r="G752" s="3" t="s">
        <v>6385</v>
      </c>
      <c r="H752" s="4"/>
      <c r="I752" s="3" t="s">
        <v>6532</v>
      </c>
      <c r="J752" s="3" t="s">
        <v>4889</v>
      </c>
      <c r="K752" s="2">
        <v>1000000</v>
      </c>
      <c r="L752" s="7">
        <v>974281.62</v>
      </c>
      <c r="M752" s="5">
        <v>45624</v>
      </c>
      <c r="N752" s="5">
        <v>49276</v>
      </c>
      <c r="O752" s="6">
        <v>5.15</v>
      </c>
      <c r="P752" s="7">
        <v>15783.23</v>
      </c>
      <c r="Q752" s="2">
        <v>0</v>
      </c>
      <c r="R752" s="2">
        <v>0</v>
      </c>
      <c r="S752" s="2">
        <v>0</v>
      </c>
      <c r="T752" s="2">
        <v>0</v>
      </c>
      <c r="U752" s="2">
        <v>0</v>
      </c>
      <c r="V752" s="2">
        <v>0</v>
      </c>
      <c r="W752" s="2">
        <v>0</v>
      </c>
      <c r="X752" s="2">
        <v>0</v>
      </c>
      <c r="Y752" s="2">
        <v>0</v>
      </c>
      <c r="Z752" s="2">
        <v>0</v>
      </c>
      <c r="AA752" s="3" t="s">
        <v>279</v>
      </c>
      <c r="AB752" s="3" t="s">
        <v>279</v>
      </c>
      <c r="AC752" s="3" t="s">
        <v>4950</v>
      </c>
      <c r="AD752" s="3" t="s">
        <v>1333</v>
      </c>
      <c r="AE752" s="3" t="s">
        <v>24</v>
      </c>
      <c r="AF752" s="3" t="s">
        <v>166</v>
      </c>
      <c r="AG752" s="3" t="s">
        <v>24</v>
      </c>
      <c r="AH752" s="3" t="s">
        <v>166</v>
      </c>
      <c r="AI752" s="3" t="s">
        <v>5082</v>
      </c>
      <c r="AJ752" s="3" t="s">
        <v>5703</v>
      </c>
      <c r="AK752" s="3" t="s">
        <v>5704</v>
      </c>
      <c r="AL752" s="3" t="s">
        <v>4950</v>
      </c>
      <c r="AM752" s="3" t="s">
        <v>5705</v>
      </c>
      <c r="AN752" s="3" t="s">
        <v>4894</v>
      </c>
      <c r="AO752" s="3" t="s">
        <v>5094</v>
      </c>
      <c r="AP752" s="3" t="s">
        <v>279</v>
      </c>
      <c r="AQ752" s="4"/>
      <c r="AR752" s="4"/>
      <c r="AS752" s="3" t="s">
        <v>599</v>
      </c>
      <c r="AT752" s="4"/>
      <c r="AU752" s="3" t="s">
        <v>166</v>
      </c>
      <c r="AV752" s="2">
        <v>0</v>
      </c>
      <c r="AW752" s="2">
        <v>0</v>
      </c>
      <c r="AX752" s="4"/>
      <c r="AY752" s="2">
        <v>0</v>
      </c>
      <c r="AZ752" s="2">
        <v>0</v>
      </c>
      <c r="BA752" s="8">
        <v>3.6</v>
      </c>
      <c r="BB752" s="3" t="s">
        <v>2618</v>
      </c>
      <c r="BC752" s="8">
        <v>1.55</v>
      </c>
    </row>
    <row r="753" ht="15" spans="1:55">
      <c r="A753" s="2">
        <v>752</v>
      </c>
      <c r="B753" s="3" t="s">
        <v>4885</v>
      </c>
      <c r="C753" s="3" t="s">
        <v>4886</v>
      </c>
      <c r="D753" s="3" t="s">
        <v>4887</v>
      </c>
      <c r="E753" s="3" t="s">
        <v>4888</v>
      </c>
      <c r="F753" s="3" t="s">
        <v>6533</v>
      </c>
      <c r="G753" s="3" t="s">
        <v>6534</v>
      </c>
      <c r="H753" s="4"/>
      <c r="I753" s="3" t="s">
        <v>6535</v>
      </c>
      <c r="J753" s="3" t="s">
        <v>4889</v>
      </c>
      <c r="K753" s="2">
        <v>200000</v>
      </c>
      <c r="L753" s="2">
        <v>190000</v>
      </c>
      <c r="M753" s="5">
        <v>45623</v>
      </c>
      <c r="N753" s="5">
        <v>46718</v>
      </c>
      <c r="O753" s="6">
        <v>5.8</v>
      </c>
      <c r="P753" s="7">
        <v>3626.68</v>
      </c>
      <c r="Q753" s="2">
        <v>0</v>
      </c>
      <c r="R753" s="2">
        <v>0</v>
      </c>
      <c r="S753" s="2">
        <v>0</v>
      </c>
      <c r="T753" s="2">
        <v>0</v>
      </c>
      <c r="U753" s="2">
        <v>0</v>
      </c>
      <c r="V753" s="2">
        <v>0</v>
      </c>
      <c r="W753" s="2">
        <v>0</v>
      </c>
      <c r="X753" s="2">
        <v>0</v>
      </c>
      <c r="Y753" s="2">
        <v>0</v>
      </c>
      <c r="Z753" s="2">
        <v>0</v>
      </c>
      <c r="AA753" s="3" t="s">
        <v>279</v>
      </c>
      <c r="AB753" s="3" t="s">
        <v>279</v>
      </c>
      <c r="AC753" s="3" t="s">
        <v>4911</v>
      </c>
      <c r="AD753" s="3" t="s">
        <v>270</v>
      </c>
      <c r="AE753" s="3" t="s">
        <v>166</v>
      </c>
      <c r="AF753" s="3" t="s">
        <v>166</v>
      </c>
      <c r="AG753" s="3" t="s">
        <v>24</v>
      </c>
      <c r="AH753" s="3" t="s">
        <v>24</v>
      </c>
      <c r="AI753" s="3" t="s">
        <v>4890</v>
      </c>
      <c r="AJ753" s="3" t="s">
        <v>6366</v>
      </c>
      <c r="AK753" s="3" t="s">
        <v>6367</v>
      </c>
      <c r="AL753" s="3" t="s">
        <v>288</v>
      </c>
      <c r="AM753" s="3" t="s">
        <v>4909</v>
      </c>
      <c r="AN753" s="3" t="s">
        <v>4894</v>
      </c>
      <c r="AO753" s="3" t="s">
        <v>4910</v>
      </c>
      <c r="AP753" s="3" t="s">
        <v>279</v>
      </c>
      <c r="AQ753" s="4"/>
      <c r="AR753" s="4"/>
      <c r="AS753" s="3" t="s">
        <v>1050</v>
      </c>
      <c r="AT753" s="4"/>
      <c r="AU753" s="3" t="s">
        <v>166</v>
      </c>
      <c r="AV753" s="2">
        <v>0</v>
      </c>
      <c r="AW753" s="4"/>
      <c r="AX753" s="4"/>
      <c r="AY753" s="2">
        <v>0</v>
      </c>
      <c r="AZ753" s="2">
        <v>0</v>
      </c>
      <c r="BA753" s="8">
        <v>3.1</v>
      </c>
      <c r="BB753" s="3" t="s">
        <v>2618</v>
      </c>
      <c r="BC753" s="8">
        <v>2.7</v>
      </c>
    </row>
    <row r="754" ht="15" spans="1:55">
      <c r="A754" s="2">
        <v>753</v>
      </c>
      <c r="B754" s="3" t="s">
        <v>4885</v>
      </c>
      <c r="C754" s="3" t="s">
        <v>4886</v>
      </c>
      <c r="D754" s="3" t="s">
        <v>4887</v>
      </c>
      <c r="E754" s="3" t="s">
        <v>4902</v>
      </c>
      <c r="F754" s="3" t="s">
        <v>6536</v>
      </c>
      <c r="G754" s="3" t="s">
        <v>6537</v>
      </c>
      <c r="H754" s="4"/>
      <c r="I754" s="3" t="s">
        <v>6538</v>
      </c>
      <c r="J754" s="3" t="s">
        <v>4889</v>
      </c>
      <c r="K754" s="2">
        <v>500000</v>
      </c>
      <c r="L754" s="2">
        <v>0</v>
      </c>
      <c r="M754" s="5">
        <v>45625</v>
      </c>
      <c r="N754" s="5">
        <v>45990</v>
      </c>
      <c r="O754" s="6">
        <v>4.5</v>
      </c>
      <c r="P754" s="7">
        <v>4854.37</v>
      </c>
      <c r="Q754" s="2">
        <v>0</v>
      </c>
      <c r="R754" s="2">
        <v>0</v>
      </c>
      <c r="S754" s="2">
        <v>0</v>
      </c>
      <c r="T754" s="2">
        <v>0</v>
      </c>
      <c r="U754" s="2">
        <v>0</v>
      </c>
      <c r="V754" s="2">
        <v>0</v>
      </c>
      <c r="W754" s="2">
        <v>0</v>
      </c>
      <c r="X754" s="2">
        <v>0</v>
      </c>
      <c r="Y754" s="2">
        <v>0</v>
      </c>
      <c r="Z754" s="2">
        <v>0</v>
      </c>
      <c r="AA754" s="3" t="s">
        <v>279</v>
      </c>
      <c r="AB754" s="3" t="s">
        <v>279</v>
      </c>
      <c r="AC754" s="3" t="s">
        <v>288</v>
      </c>
      <c r="AD754" s="3" t="s">
        <v>1333</v>
      </c>
      <c r="AE754" s="3" t="s">
        <v>24</v>
      </c>
      <c r="AF754" s="3" t="s">
        <v>166</v>
      </c>
      <c r="AG754" s="3" t="s">
        <v>24</v>
      </c>
      <c r="AH754" s="3" t="s">
        <v>166</v>
      </c>
      <c r="AI754" s="3" t="s">
        <v>4906</v>
      </c>
      <c r="AJ754" s="3" t="s">
        <v>5198</v>
      </c>
      <c r="AK754" s="3" t="s">
        <v>5199</v>
      </c>
      <c r="AL754" s="3" t="s">
        <v>288</v>
      </c>
      <c r="AM754" s="3" t="s">
        <v>4909</v>
      </c>
      <c r="AN754" s="3" t="s">
        <v>4894</v>
      </c>
      <c r="AO754" s="3" t="s">
        <v>4910</v>
      </c>
      <c r="AP754" s="3" t="s">
        <v>279</v>
      </c>
      <c r="AQ754" s="4"/>
      <c r="AR754" s="4"/>
      <c r="AS754" s="3" t="s">
        <v>1050</v>
      </c>
      <c r="AT754" s="4"/>
      <c r="AU754" s="3" t="s">
        <v>166</v>
      </c>
      <c r="AV754" s="2">
        <v>0</v>
      </c>
      <c r="AW754" s="4"/>
      <c r="AX754" s="4"/>
      <c r="AY754" s="2">
        <v>0</v>
      </c>
      <c r="AZ754" s="2">
        <v>0</v>
      </c>
      <c r="BA754" s="8">
        <v>3.1</v>
      </c>
      <c r="BB754" s="3" t="s">
        <v>268</v>
      </c>
      <c r="BC754" s="8">
        <v>1.4</v>
      </c>
    </row>
    <row r="755" ht="15" spans="1:55">
      <c r="A755" s="2">
        <v>754</v>
      </c>
      <c r="B755" s="3" t="s">
        <v>4885</v>
      </c>
      <c r="C755" s="3" t="s">
        <v>4886</v>
      </c>
      <c r="D755" s="3" t="s">
        <v>4887</v>
      </c>
      <c r="E755" s="3" t="s">
        <v>5009</v>
      </c>
      <c r="F755" s="3" t="s">
        <v>6539</v>
      </c>
      <c r="G755" s="3" t="s">
        <v>6540</v>
      </c>
      <c r="H755" s="4"/>
      <c r="I755" s="3" t="s">
        <v>6541</v>
      </c>
      <c r="J755" s="3" t="s">
        <v>4889</v>
      </c>
      <c r="K755" s="2">
        <v>300000</v>
      </c>
      <c r="L755" s="2">
        <v>300000</v>
      </c>
      <c r="M755" s="5">
        <v>45625</v>
      </c>
      <c r="N755" s="5">
        <v>45990</v>
      </c>
      <c r="O755" s="6">
        <v>4.8</v>
      </c>
      <c r="P755" s="7">
        <v>4426.07</v>
      </c>
      <c r="Q755" s="2">
        <v>0</v>
      </c>
      <c r="R755" s="2">
        <v>0</v>
      </c>
      <c r="S755" s="2">
        <v>0</v>
      </c>
      <c r="T755" s="2">
        <v>0</v>
      </c>
      <c r="U755" s="2">
        <v>0</v>
      </c>
      <c r="V755" s="2">
        <v>0</v>
      </c>
      <c r="W755" s="2">
        <v>0</v>
      </c>
      <c r="X755" s="2">
        <v>0</v>
      </c>
      <c r="Y755" s="2">
        <v>0</v>
      </c>
      <c r="Z755" s="2">
        <v>0</v>
      </c>
      <c r="AA755" s="3" t="s">
        <v>279</v>
      </c>
      <c r="AB755" s="3" t="s">
        <v>279</v>
      </c>
      <c r="AC755" s="3" t="s">
        <v>4939</v>
      </c>
      <c r="AD755" s="3" t="s">
        <v>270</v>
      </c>
      <c r="AE755" s="3" t="s">
        <v>166</v>
      </c>
      <c r="AF755" s="3" t="s">
        <v>166</v>
      </c>
      <c r="AG755" s="3" t="s">
        <v>24</v>
      </c>
      <c r="AH755" s="3" t="s">
        <v>166</v>
      </c>
      <c r="AI755" s="3" t="s">
        <v>4906</v>
      </c>
      <c r="AJ755" s="3" t="s">
        <v>5435</v>
      </c>
      <c r="AK755" s="3" t="s">
        <v>5436</v>
      </c>
      <c r="AL755" s="3" t="s">
        <v>288</v>
      </c>
      <c r="AM755" s="3" t="s">
        <v>4909</v>
      </c>
      <c r="AN755" s="3" t="s">
        <v>4894</v>
      </c>
      <c r="AO755" s="3" t="s">
        <v>4910</v>
      </c>
      <c r="AP755" s="3" t="s">
        <v>279</v>
      </c>
      <c r="AQ755" s="4"/>
      <c r="AR755" s="4"/>
      <c r="AS755" s="3" t="s">
        <v>1050</v>
      </c>
      <c r="AT755" s="4"/>
      <c r="AU755" s="3" t="s">
        <v>166</v>
      </c>
      <c r="AV755" s="2">
        <v>0</v>
      </c>
      <c r="AW755" s="4"/>
      <c r="AX755" s="4"/>
      <c r="AY755" s="2">
        <v>0</v>
      </c>
      <c r="AZ755" s="2">
        <v>0</v>
      </c>
      <c r="BA755" s="8">
        <v>3.1</v>
      </c>
      <c r="BB755" s="3" t="s">
        <v>268</v>
      </c>
      <c r="BC755" s="8">
        <v>1.7</v>
      </c>
    </row>
    <row r="756" ht="15" spans="1:55">
      <c r="A756" s="2">
        <v>755</v>
      </c>
      <c r="B756" s="3" t="s">
        <v>4885</v>
      </c>
      <c r="C756" s="3" t="s">
        <v>4886</v>
      </c>
      <c r="D756" s="3" t="s">
        <v>4887</v>
      </c>
      <c r="E756" s="3" t="s">
        <v>4935</v>
      </c>
      <c r="F756" s="3" t="s">
        <v>6293</v>
      </c>
      <c r="G756" s="3" t="s">
        <v>6294</v>
      </c>
      <c r="H756" s="4"/>
      <c r="I756" s="3" t="s">
        <v>6542</v>
      </c>
      <c r="J756" s="3" t="s">
        <v>4889</v>
      </c>
      <c r="K756" s="2">
        <v>500000</v>
      </c>
      <c r="L756" s="7">
        <v>499988.26</v>
      </c>
      <c r="M756" s="5">
        <v>45631</v>
      </c>
      <c r="N756" s="5">
        <v>47457</v>
      </c>
      <c r="O756" s="6">
        <v>5.5</v>
      </c>
      <c r="P756" s="7">
        <v>8009.52</v>
      </c>
      <c r="Q756" s="7">
        <v>12988.26</v>
      </c>
      <c r="R756" s="7">
        <v>2138.89</v>
      </c>
      <c r="S756" s="7">
        <v>5.95</v>
      </c>
      <c r="T756" s="7">
        <v>0.98</v>
      </c>
      <c r="U756" s="7">
        <v>15134.08</v>
      </c>
      <c r="V756" s="2">
        <v>1</v>
      </c>
      <c r="W756" s="2">
        <v>1</v>
      </c>
      <c r="X756" s="2">
        <v>1</v>
      </c>
      <c r="Y756" s="2">
        <v>0</v>
      </c>
      <c r="Z756" s="2">
        <v>1</v>
      </c>
      <c r="AA756" s="3" t="s">
        <v>279</v>
      </c>
      <c r="AB756" s="3" t="s">
        <v>1646</v>
      </c>
      <c r="AC756" s="3" t="s">
        <v>1566</v>
      </c>
      <c r="AD756" s="3" t="s">
        <v>1333</v>
      </c>
      <c r="AE756" s="3" t="s">
        <v>24</v>
      </c>
      <c r="AF756" s="3" t="s">
        <v>166</v>
      </c>
      <c r="AG756" s="3" t="s">
        <v>24</v>
      </c>
      <c r="AH756" s="3" t="s">
        <v>166</v>
      </c>
      <c r="AI756" s="3" t="s">
        <v>4982</v>
      </c>
      <c r="AJ756" s="3" t="s">
        <v>4983</v>
      </c>
      <c r="AK756" s="3" t="s">
        <v>4984</v>
      </c>
      <c r="AL756" s="3" t="s">
        <v>1566</v>
      </c>
      <c r="AM756" s="3" t="s">
        <v>4985</v>
      </c>
      <c r="AN756" s="3" t="s">
        <v>5150</v>
      </c>
      <c r="AO756" s="3" t="s">
        <v>4910</v>
      </c>
      <c r="AP756" s="3" t="s">
        <v>279</v>
      </c>
      <c r="AQ756" s="4"/>
      <c r="AR756" s="4"/>
      <c r="AS756" s="3" t="s">
        <v>1050</v>
      </c>
      <c r="AT756" s="4"/>
      <c r="AU756" s="3" t="s">
        <v>166</v>
      </c>
      <c r="AV756" s="2">
        <v>0</v>
      </c>
      <c r="AW756" s="4"/>
      <c r="AX756" s="4"/>
      <c r="AY756" s="2">
        <v>1</v>
      </c>
      <c r="AZ756" s="7">
        <v>499988.26</v>
      </c>
      <c r="BA756" s="8">
        <v>3.1</v>
      </c>
      <c r="BB756" s="3" t="s">
        <v>2618</v>
      </c>
      <c r="BC756" s="8">
        <v>2.4</v>
      </c>
    </row>
    <row r="757" ht="15" spans="1:55">
      <c r="A757" s="2">
        <v>756</v>
      </c>
      <c r="B757" s="3" t="s">
        <v>4885</v>
      </c>
      <c r="C757" s="3" t="s">
        <v>4886</v>
      </c>
      <c r="D757" s="3" t="s">
        <v>4960</v>
      </c>
      <c r="E757" s="3" t="s">
        <v>5691</v>
      </c>
      <c r="F757" s="3" t="s">
        <v>6543</v>
      </c>
      <c r="G757" s="3" t="s">
        <v>6544</v>
      </c>
      <c r="H757" s="4"/>
      <c r="I757" s="3" t="s">
        <v>6545</v>
      </c>
      <c r="J757" s="3" t="s">
        <v>4889</v>
      </c>
      <c r="K757" s="2">
        <v>100000</v>
      </c>
      <c r="L757" s="7">
        <v>95657.1</v>
      </c>
      <c r="M757" s="5">
        <v>45632</v>
      </c>
      <c r="N757" s="5">
        <v>47458</v>
      </c>
      <c r="O757" s="6">
        <v>5.8</v>
      </c>
      <c r="P757" s="7">
        <v>1649.06</v>
      </c>
      <c r="Q757" s="2">
        <v>0</v>
      </c>
      <c r="R757" s="2">
        <v>0</v>
      </c>
      <c r="S757" s="2">
        <v>0</v>
      </c>
      <c r="T757" s="2">
        <v>0</v>
      </c>
      <c r="U757" s="2">
        <v>0</v>
      </c>
      <c r="V757" s="2">
        <v>0</v>
      </c>
      <c r="W757" s="2">
        <v>0</v>
      </c>
      <c r="X757" s="2">
        <v>0</v>
      </c>
      <c r="Y757" s="2">
        <v>0</v>
      </c>
      <c r="Z757" s="2">
        <v>0</v>
      </c>
      <c r="AA757" s="3" t="s">
        <v>279</v>
      </c>
      <c r="AB757" s="3" t="s">
        <v>279</v>
      </c>
      <c r="AC757" s="3" t="s">
        <v>1566</v>
      </c>
      <c r="AD757" s="3" t="s">
        <v>270</v>
      </c>
      <c r="AE757" s="3" t="s">
        <v>166</v>
      </c>
      <c r="AF757" s="3" t="s">
        <v>166</v>
      </c>
      <c r="AG757" s="3" t="s">
        <v>24</v>
      </c>
      <c r="AH757" s="3" t="s">
        <v>166</v>
      </c>
      <c r="AI757" s="3" t="s">
        <v>4982</v>
      </c>
      <c r="AJ757" s="3" t="s">
        <v>4983</v>
      </c>
      <c r="AK757" s="3" t="s">
        <v>4984</v>
      </c>
      <c r="AL757" s="3" t="s">
        <v>1566</v>
      </c>
      <c r="AM757" s="3" t="s">
        <v>4985</v>
      </c>
      <c r="AN757" s="3" t="s">
        <v>4894</v>
      </c>
      <c r="AO757" s="3" t="s">
        <v>4967</v>
      </c>
      <c r="AP757" s="3" t="s">
        <v>279</v>
      </c>
      <c r="AQ757" s="4"/>
      <c r="AR757" s="4"/>
      <c r="AS757" s="3" t="s">
        <v>599</v>
      </c>
      <c r="AT757" s="4"/>
      <c r="AU757" s="3" t="s">
        <v>166</v>
      </c>
      <c r="AV757" s="2">
        <v>0</v>
      </c>
      <c r="AW757" s="4"/>
      <c r="AX757" s="4"/>
      <c r="AY757" s="2">
        <v>0</v>
      </c>
      <c r="AZ757" s="2">
        <v>0</v>
      </c>
      <c r="BA757" s="8">
        <v>3.1</v>
      </c>
      <c r="BB757" s="3" t="s">
        <v>2618</v>
      </c>
      <c r="BC757" s="8">
        <v>2.7</v>
      </c>
    </row>
    <row r="758" ht="15" spans="1:55">
      <c r="A758" s="2">
        <v>757</v>
      </c>
      <c r="B758" s="3" t="s">
        <v>4885</v>
      </c>
      <c r="C758" s="3" t="s">
        <v>4886</v>
      </c>
      <c r="D758" s="3" t="s">
        <v>4887</v>
      </c>
      <c r="E758" s="3" t="s">
        <v>4902</v>
      </c>
      <c r="F758" s="3" t="s">
        <v>5877</v>
      </c>
      <c r="G758" s="3" t="s">
        <v>5878</v>
      </c>
      <c r="H758" s="4"/>
      <c r="I758" s="3" t="s">
        <v>6546</v>
      </c>
      <c r="J758" s="3" t="s">
        <v>4889</v>
      </c>
      <c r="K758" s="2">
        <v>800000</v>
      </c>
      <c r="L758" s="2">
        <v>800000</v>
      </c>
      <c r="M758" s="5">
        <v>45636</v>
      </c>
      <c r="N758" s="5">
        <v>46001</v>
      </c>
      <c r="O758" s="6">
        <v>4.5</v>
      </c>
      <c r="P758" s="7">
        <v>9997.26</v>
      </c>
      <c r="Q758" s="2">
        <v>0</v>
      </c>
      <c r="R758" s="2">
        <v>0</v>
      </c>
      <c r="S758" s="2">
        <v>0</v>
      </c>
      <c r="T758" s="2">
        <v>0</v>
      </c>
      <c r="U758" s="2">
        <v>0</v>
      </c>
      <c r="V758" s="2">
        <v>0</v>
      </c>
      <c r="W758" s="2">
        <v>0</v>
      </c>
      <c r="X758" s="2">
        <v>0</v>
      </c>
      <c r="Y758" s="2">
        <v>0</v>
      </c>
      <c r="Z758" s="2">
        <v>0</v>
      </c>
      <c r="AA758" s="3" t="s">
        <v>279</v>
      </c>
      <c r="AB758" s="3" t="s">
        <v>279</v>
      </c>
      <c r="AC758" s="3" t="s">
        <v>288</v>
      </c>
      <c r="AD758" s="3" t="s">
        <v>1333</v>
      </c>
      <c r="AE758" s="3" t="s">
        <v>24</v>
      </c>
      <c r="AF758" s="3" t="s">
        <v>166</v>
      </c>
      <c r="AG758" s="3" t="s">
        <v>24</v>
      </c>
      <c r="AH758" s="3" t="s">
        <v>166</v>
      </c>
      <c r="AI758" s="3" t="s">
        <v>4906</v>
      </c>
      <c r="AJ758" s="3" t="s">
        <v>5198</v>
      </c>
      <c r="AK758" s="3" t="s">
        <v>5199</v>
      </c>
      <c r="AL758" s="3" t="s">
        <v>288</v>
      </c>
      <c r="AM758" s="3" t="s">
        <v>4909</v>
      </c>
      <c r="AN758" s="3" t="s">
        <v>4894</v>
      </c>
      <c r="AO758" s="3" t="s">
        <v>4910</v>
      </c>
      <c r="AP758" s="3" t="s">
        <v>279</v>
      </c>
      <c r="AQ758" s="4"/>
      <c r="AR758" s="4"/>
      <c r="AS758" s="3" t="s">
        <v>599</v>
      </c>
      <c r="AT758" s="4"/>
      <c r="AU758" s="3" t="s">
        <v>166</v>
      </c>
      <c r="AV758" s="2">
        <v>0</v>
      </c>
      <c r="AW758" s="4"/>
      <c r="AX758" s="4"/>
      <c r="AY758" s="2">
        <v>0</v>
      </c>
      <c r="AZ758" s="2">
        <v>0</v>
      </c>
      <c r="BA758" s="8">
        <v>3.1</v>
      </c>
      <c r="BB758" s="3" t="s">
        <v>268</v>
      </c>
      <c r="BC758" s="8">
        <v>1.4</v>
      </c>
    </row>
    <row r="759" ht="15" spans="1:55">
      <c r="A759" s="2">
        <v>758</v>
      </c>
      <c r="B759" s="3" t="s">
        <v>4885</v>
      </c>
      <c r="C759" s="3" t="s">
        <v>4886</v>
      </c>
      <c r="D759" s="3" t="s">
        <v>4887</v>
      </c>
      <c r="E759" s="3" t="s">
        <v>4888</v>
      </c>
      <c r="F759" s="3" t="s">
        <v>115</v>
      </c>
      <c r="G759" s="3" t="s">
        <v>4805</v>
      </c>
      <c r="H759" s="4"/>
      <c r="I759" s="3" t="s">
        <v>116</v>
      </c>
      <c r="J759" s="3" t="s">
        <v>4889</v>
      </c>
      <c r="K759" s="2">
        <v>300000</v>
      </c>
      <c r="L759" s="2">
        <v>291000</v>
      </c>
      <c r="M759" s="5">
        <v>45637</v>
      </c>
      <c r="N759" s="5">
        <v>46732</v>
      </c>
      <c r="O759" s="6">
        <v>3.6</v>
      </c>
      <c r="P759" s="7">
        <v>2944.63</v>
      </c>
      <c r="Q759" s="2">
        <v>0</v>
      </c>
      <c r="R759" s="2">
        <v>0</v>
      </c>
      <c r="S759" s="2">
        <v>0</v>
      </c>
      <c r="T759" s="2">
        <v>0</v>
      </c>
      <c r="U759" s="2">
        <v>0</v>
      </c>
      <c r="V759" s="2">
        <v>0</v>
      </c>
      <c r="W759" s="2">
        <v>0</v>
      </c>
      <c r="X759" s="2">
        <v>0</v>
      </c>
      <c r="Y759" s="2">
        <v>0</v>
      </c>
      <c r="Z759" s="2">
        <v>0</v>
      </c>
      <c r="AA759" s="3" t="s">
        <v>279</v>
      </c>
      <c r="AB759" s="3" t="s">
        <v>279</v>
      </c>
      <c r="AC759" s="3" t="s">
        <v>4950</v>
      </c>
      <c r="AD759" s="3" t="s">
        <v>270</v>
      </c>
      <c r="AE759" s="3" t="s">
        <v>166</v>
      </c>
      <c r="AF759" s="3" t="s">
        <v>166</v>
      </c>
      <c r="AG759" s="3" t="s">
        <v>24</v>
      </c>
      <c r="AH759" s="3" t="s">
        <v>166</v>
      </c>
      <c r="AI759" s="3" t="s">
        <v>4890</v>
      </c>
      <c r="AJ759" s="3" t="s">
        <v>5325</v>
      </c>
      <c r="AK759" s="3" t="s">
        <v>5326</v>
      </c>
      <c r="AL759" s="3" t="s">
        <v>4900</v>
      </c>
      <c r="AM759" s="3" t="s">
        <v>4953</v>
      </c>
      <c r="AN759" s="3" t="s">
        <v>4894</v>
      </c>
      <c r="AO759" s="3" t="s">
        <v>4895</v>
      </c>
      <c r="AP759" s="3" t="s">
        <v>279</v>
      </c>
      <c r="AQ759" s="4"/>
      <c r="AR759" s="4"/>
      <c r="AS759" s="3" t="s">
        <v>599</v>
      </c>
      <c r="AT759" s="4"/>
      <c r="AU759" s="3" t="s">
        <v>166</v>
      </c>
      <c r="AV759" s="2">
        <v>0</v>
      </c>
      <c r="AW759" s="2">
        <v>0</v>
      </c>
      <c r="AX759" s="4"/>
      <c r="AY759" s="2">
        <v>0</v>
      </c>
      <c r="AZ759" s="2">
        <v>0</v>
      </c>
      <c r="BA759" s="8">
        <v>3.1</v>
      </c>
      <c r="BB759" s="3" t="s">
        <v>2618</v>
      </c>
      <c r="BC759" s="8">
        <v>0.5</v>
      </c>
    </row>
    <row r="760" ht="15" spans="1:55">
      <c r="A760" s="2">
        <v>759</v>
      </c>
      <c r="B760" s="3" t="s">
        <v>4885</v>
      </c>
      <c r="C760" s="3" t="s">
        <v>4886</v>
      </c>
      <c r="D760" s="3" t="s">
        <v>4887</v>
      </c>
      <c r="E760" s="3" t="s">
        <v>4888</v>
      </c>
      <c r="F760" s="3" t="s">
        <v>6547</v>
      </c>
      <c r="G760" s="3" t="s">
        <v>6548</v>
      </c>
      <c r="H760" s="4"/>
      <c r="I760" s="3" t="s">
        <v>6549</v>
      </c>
      <c r="J760" s="3" t="s">
        <v>4889</v>
      </c>
      <c r="K760" s="2">
        <v>100000</v>
      </c>
      <c r="L760" s="2">
        <v>97500</v>
      </c>
      <c r="M760" s="5">
        <v>45638</v>
      </c>
      <c r="N760" s="5">
        <v>46733</v>
      </c>
      <c r="O760" s="6">
        <v>5.3</v>
      </c>
      <c r="P760" s="7">
        <v>1443.34</v>
      </c>
      <c r="Q760" s="2">
        <v>0</v>
      </c>
      <c r="R760" s="2">
        <v>0</v>
      </c>
      <c r="S760" s="2">
        <v>0</v>
      </c>
      <c r="T760" s="2">
        <v>0</v>
      </c>
      <c r="U760" s="2">
        <v>0</v>
      </c>
      <c r="V760" s="2">
        <v>0</v>
      </c>
      <c r="W760" s="2">
        <v>0</v>
      </c>
      <c r="X760" s="2">
        <v>0</v>
      </c>
      <c r="Y760" s="2">
        <v>0</v>
      </c>
      <c r="Z760" s="2">
        <v>0</v>
      </c>
      <c r="AA760" s="3" t="s">
        <v>279</v>
      </c>
      <c r="AB760" s="3" t="s">
        <v>279</v>
      </c>
      <c r="AC760" s="3" t="s">
        <v>288</v>
      </c>
      <c r="AD760" s="3" t="s">
        <v>270</v>
      </c>
      <c r="AE760" s="3" t="s">
        <v>166</v>
      </c>
      <c r="AF760" s="3" t="s">
        <v>166</v>
      </c>
      <c r="AG760" s="3" t="s">
        <v>24</v>
      </c>
      <c r="AH760" s="3" t="s">
        <v>166</v>
      </c>
      <c r="AI760" s="3" t="s">
        <v>4890</v>
      </c>
      <c r="AJ760" s="3" t="s">
        <v>5198</v>
      </c>
      <c r="AK760" s="3" t="s">
        <v>5199</v>
      </c>
      <c r="AL760" s="3" t="s">
        <v>288</v>
      </c>
      <c r="AM760" s="3" t="s">
        <v>4909</v>
      </c>
      <c r="AN760" s="3" t="s">
        <v>4894</v>
      </c>
      <c r="AO760" s="3" t="s">
        <v>4910</v>
      </c>
      <c r="AP760" s="3" t="s">
        <v>279</v>
      </c>
      <c r="AQ760" s="4"/>
      <c r="AR760" s="4"/>
      <c r="AS760" s="3" t="s">
        <v>1050</v>
      </c>
      <c r="AT760" s="4"/>
      <c r="AU760" s="3" t="s">
        <v>166</v>
      </c>
      <c r="AV760" s="2">
        <v>0</v>
      </c>
      <c r="AW760" s="4"/>
      <c r="AX760" s="4"/>
      <c r="AY760" s="2">
        <v>0</v>
      </c>
      <c r="AZ760" s="2">
        <v>0</v>
      </c>
      <c r="BA760" s="8">
        <v>3.1</v>
      </c>
      <c r="BB760" s="3" t="s">
        <v>2618</v>
      </c>
      <c r="BC760" s="8">
        <v>2.2</v>
      </c>
    </row>
    <row r="761" ht="15" spans="1:55">
      <c r="A761" s="2">
        <v>760</v>
      </c>
      <c r="B761" s="3" t="s">
        <v>4885</v>
      </c>
      <c r="C761" s="3" t="s">
        <v>4886</v>
      </c>
      <c r="D761" s="3" t="s">
        <v>4887</v>
      </c>
      <c r="E761" s="3" t="s">
        <v>5009</v>
      </c>
      <c r="F761" s="3" t="s">
        <v>4035</v>
      </c>
      <c r="G761" s="3" t="s">
        <v>4034</v>
      </c>
      <c r="H761" s="4"/>
      <c r="I761" s="3" t="s">
        <v>6550</v>
      </c>
      <c r="J761" s="3" t="s">
        <v>4889</v>
      </c>
      <c r="K761" s="2">
        <v>300000</v>
      </c>
      <c r="L761" s="2">
        <v>300000</v>
      </c>
      <c r="M761" s="5">
        <v>45639</v>
      </c>
      <c r="N761" s="5">
        <v>46004</v>
      </c>
      <c r="O761" s="6">
        <v>4.8</v>
      </c>
      <c r="P761" s="7">
        <v>3882.38</v>
      </c>
      <c r="Q761" s="2">
        <v>0</v>
      </c>
      <c r="R761" s="2">
        <v>0</v>
      </c>
      <c r="S761" s="2">
        <v>0</v>
      </c>
      <c r="T761" s="2">
        <v>0</v>
      </c>
      <c r="U761" s="2">
        <v>0</v>
      </c>
      <c r="V761" s="2">
        <v>0</v>
      </c>
      <c r="W761" s="2">
        <v>0</v>
      </c>
      <c r="X761" s="2">
        <v>0</v>
      </c>
      <c r="Y761" s="2">
        <v>0</v>
      </c>
      <c r="Z761" s="2">
        <v>0</v>
      </c>
      <c r="AA761" s="3" t="s">
        <v>279</v>
      </c>
      <c r="AB761" s="3" t="s">
        <v>279</v>
      </c>
      <c r="AC761" s="3" t="s">
        <v>4911</v>
      </c>
      <c r="AD761" s="3" t="s">
        <v>270</v>
      </c>
      <c r="AE761" s="3" t="s">
        <v>166</v>
      </c>
      <c r="AF761" s="3" t="s">
        <v>166</v>
      </c>
      <c r="AG761" s="3" t="s">
        <v>24</v>
      </c>
      <c r="AH761" s="3" t="s">
        <v>166</v>
      </c>
      <c r="AI761" s="3" t="s">
        <v>4906</v>
      </c>
      <c r="AJ761" s="3" t="s">
        <v>5304</v>
      </c>
      <c r="AK761" s="3" t="s">
        <v>5305</v>
      </c>
      <c r="AL761" s="3" t="s">
        <v>4911</v>
      </c>
      <c r="AM761" s="3" t="s">
        <v>421</v>
      </c>
      <c r="AN761" s="3" t="s">
        <v>4894</v>
      </c>
      <c r="AO761" s="3" t="s">
        <v>4910</v>
      </c>
      <c r="AP761" s="3" t="s">
        <v>279</v>
      </c>
      <c r="AQ761" s="4"/>
      <c r="AR761" s="4"/>
      <c r="AS761" s="3" t="s">
        <v>1050</v>
      </c>
      <c r="AT761" s="4"/>
      <c r="AU761" s="3" t="s">
        <v>166</v>
      </c>
      <c r="AV761" s="2">
        <v>0</v>
      </c>
      <c r="AW761" s="4"/>
      <c r="AX761" s="4"/>
      <c r="AY761" s="2">
        <v>0</v>
      </c>
      <c r="AZ761" s="2">
        <v>0</v>
      </c>
      <c r="BA761" s="8">
        <v>3.1</v>
      </c>
      <c r="BB761" s="3" t="s">
        <v>268</v>
      </c>
      <c r="BC761" s="8">
        <v>1.7</v>
      </c>
    </row>
    <row r="762" ht="15" spans="1:55">
      <c r="A762" s="2">
        <v>761</v>
      </c>
      <c r="B762" s="3" t="s">
        <v>4885</v>
      </c>
      <c r="C762" s="3" t="s">
        <v>4886</v>
      </c>
      <c r="D762" s="3" t="s">
        <v>4887</v>
      </c>
      <c r="E762" s="3" t="s">
        <v>4888</v>
      </c>
      <c r="F762" s="3" t="s">
        <v>6551</v>
      </c>
      <c r="G762" s="3" t="s">
        <v>6552</v>
      </c>
      <c r="H762" s="4"/>
      <c r="I762" s="3" t="s">
        <v>6553</v>
      </c>
      <c r="J762" s="3" t="s">
        <v>4889</v>
      </c>
      <c r="K762" s="2">
        <v>300000</v>
      </c>
      <c r="L762" s="7">
        <v>286545.95</v>
      </c>
      <c r="M762" s="5">
        <v>45643</v>
      </c>
      <c r="N762" s="5">
        <v>47469</v>
      </c>
      <c r="O762" s="6">
        <v>4.5</v>
      </c>
      <c r="P762" s="7">
        <v>3472.31</v>
      </c>
      <c r="Q762" s="2">
        <v>0</v>
      </c>
      <c r="R762" s="2">
        <v>0</v>
      </c>
      <c r="S762" s="2">
        <v>0</v>
      </c>
      <c r="T762" s="2">
        <v>0</v>
      </c>
      <c r="U762" s="2">
        <v>0</v>
      </c>
      <c r="V762" s="2">
        <v>0</v>
      </c>
      <c r="W762" s="2">
        <v>0</v>
      </c>
      <c r="X762" s="2">
        <v>0</v>
      </c>
      <c r="Y762" s="2">
        <v>0</v>
      </c>
      <c r="Z762" s="2">
        <v>0</v>
      </c>
      <c r="AA762" s="3" t="s">
        <v>279</v>
      </c>
      <c r="AB762" s="3" t="s">
        <v>279</v>
      </c>
      <c r="AC762" s="3" t="s">
        <v>4921</v>
      </c>
      <c r="AD762" s="3" t="s">
        <v>270</v>
      </c>
      <c r="AE762" s="3" t="s">
        <v>166</v>
      </c>
      <c r="AF762" s="3" t="s">
        <v>166</v>
      </c>
      <c r="AG762" s="3" t="s">
        <v>24</v>
      </c>
      <c r="AH762" s="3" t="s">
        <v>166</v>
      </c>
      <c r="AI762" s="3" t="s">
        <v>4982</v>
      </c>
      <c r="AJ762" s="3" t="s">
        <v>5397</v>
      </c>
      <c r="AK762" s="3" t="s">
        <v>5398</v>
      </c>
      <c r="AL762" s="3" t="s">
        <v>4939</v>
      </c>
      <c r="AM762" s="3" t="s">
        <v>272</v>
      </c>
      <c r="AN762" s="3" t="s">
        <v>4894</v>
      </c>
      <c r="AO762" s="3" t="s">
        <v>4910</v>
      </c>
      <c r="AP762" s="3" t="s">
        <v>279</v>
      </c>
      <c r="AQ762" s="4"/>
      <c r="AR762" s="4"/>
      <c r="AS762" s="3" t="s">
        <v>599</v>
      </c>
      <c r="AT762" s="4"/>
      <c r="AU762" s="3" t="s">
        <v>166</v>
      </c>
      <c r="AV762" s="2">
        <v>0</v>
      </c>
      <c r="AW762" s="4"/>
      <c r="AX762" s="4"/>
      <c r="AY762" s="2">
        <v>0</v>
      </c>
      <c r="AZ762" s="2">
        <v>0</v>
      </c>
      <c r="BA762" s="8">
        <v>3.1</v>
      </c>
      <c r="BB762" s="3" t="s">
        <v>2618</v>
      </c>
      <c r="BC762" s="8">
        <v>1.4</v>
      </c>
    </row>
    <row r="763" ht="15" spans="1:55">
      <c r="A763" s="2">
        <v>762</v>
      </c>
      <c r="B763" s="3" t="s">
        <v>4885</v>
      </c>
      <c r="C763" s="3" t="s">
        <v>4886</v>
      </c>
      <c r="D763" s="3" t="s">
        <v>4887</v>
      </c>
      <c r="E763" s="3" t="s">
        <v>4935</v>
      </c>
      <c r="F763" s="3" t="s">
        <v>6554</v>
      </c>
      <c r="G763" s="3" t="s">
        <v>6555</v>
      </c>
      <c r="H763" s="4"/>
      <c r="I763" s="3" t="s">
        <v>6556</v>
      </c>
      <c r="J763" s="3" t="s">
        <v>4889</v>
      </c>
      <c r="K763" s="2">
        <v>900000</v>
      </c>
      <c r="L763" s="2">
        <v>870000</v>
      </c>
      <c r="M763" s="5">
        <v>45645</v>
      </c>
      <c r="N763" s="5">
        <v>46740</v>
      </c>
      <c r="O763" s="6">
        <v>4.2</v>
      </c>
      <c r="P763" s="7">
        <v>9577.7</v>
      </c>
      <c r="Q763" s="2">
        <v>0</v>
      </c>
      <c r="R763" s="2">
        <v>0</v>
      </c>
      <c r="S763" s="2">
        <v>0</v>
      </c>
      <c r="T763" s="2">
        <v>0</v>
      </c>
      <c r="U763" s="2">
        <v>0</v>
      </c>
      <c r="V763" s="2">
        <v>0</v>
      </c>
      <c r="W763" s="2">
        <v>0</v>
      </c>
      <c r="X763" s="2">
        <v>0</v>
      </c>
      <c r="Y763" s="2">
        <v>0</v>
      </c>
      <c r="Z763" s="2">
        <v>0</v>
      </c>
      <c r="AA763" s="3" t="s">
        <v>279</v>
      </c>
      <c r="AB763" s="3" t="s">
        <v>279</v>
      </c>
      <c r="AC763" s="3" t="s">
        <v>1566</v>
      </c>
      <c r="AD763" s="3" t="s">
        <v>1333</v>
      </c>
      <c r="AE763" s="3" t="s">
        <v>24</v>
      </c>
      <c r="AF763" s="3" t="s">
        <v>166</v>
      </c>
      <c r="AG763" s="3" t="s">
        <v>24</v>
      </c>
      <c r="AH763" s="3" t="s">
        <v>166</v>
      </c>
      <c r="AI763" s="3" t="s">
        <v>4890</v>
      </c>
      <c r="AJ763" s="3" t="s">
        <v>5466</v>
      </c>
      <c r="AK763" s="3" t="s">
        <v>5467</v>
      </c>
      <c r="AL763" s="3" t="s">
        <v>1566</v>
      </c>
      <c r="AM763" s="3" t="s">
        <v>5061</v>
      </c>
      <c r="AN763" s="3" t="s">
        <v>4894</v>
      </c>
      <c r="AO763" s="3" t="s">
        <v>4910</v>
      </c>
      <c r="AP763" s="3" t="s">
        <v>279</v>
      </c>
      <c r="AQ763" s="4"/>
      <c r="AR763" s="4"/>
      <c r="AS763" s="3" t="s">
        <v>599</v>
      </c>
      <c r="AT763" s="4"/>
      <c r="AU763" s="3" t="s">
        <v>166</v>
      </c>
      <c r="AV763" s="2">
        <v>0</v>
      </c>
      <c r="AW763" s="4"/>
      <c r="AX763" s="4"/>
      <c r="AY763" s="2">
        <v>0</v>
      </c>
      <c r="AZ763" s="2">
        <v>0</v>
      </c>
      <c r="BA763" s="8">
        <v>3.1</v>
      </c>
      <c r="BB763" s="3" t="s">
        <v>2618</v>
      </c>
      <c r="BC763" s="8">
        <v>1.1</v>
      </c>
    </row>
    <row r="764" ht="15" spans="1:55">
      <c r="A764" s="2">
        <v>763</v>
      </c>
      <c r="B764" s="3" t="s">
        <v>4885</v>
      </c>
      <c r="C764" s="3" t="s">
        <v>4886</v>
      </c>
      <c r="D764" s="3" t="s">
        <v>4887</v>
      </c>
      <c r="E764" s="3" t="s">
        <v>4888</v>
      </c>
      <c r="F764" s="3" t="s">
        <v>6557</v>
      </c>
      <c r="G764" s="3" t="s">
        <v>6558</v>
      </c>
      <c r="H764" s="4"/>
      <c r="I764" s="3" t="s">
        <v>6559</v>
      </c>
      <c r="J764" s="3" t="s">
        <v>4889</v>
      </c>
      <c r="K764" s="2">
        <v>200000</v>
      </c>
      <c r="L764" s="2">
        <v>195000</v>
      </c>
      <c r="M764" s="5">
        <v>45650</v>
      </c>
      <c r="N764" s="5">
        <v>47476</v>
      </c>
      <c r="O764" s="6">
        <v>5.8</v>
      </c>
      <c r="P764" s="7">
        <v>2783.59</v>
      </c>
      <c r="Q764" s="2">
        <v>0</v>
      </c>
      <c r="R764" s="2">
        <v>0</v>
      </c>
      <c r="S764" s="2">
        <v>0</v>
      </c>
      <c r="T764" s="2">
        <v>0</v>
      </c>
      <c r="U764" s="2">
        <v>0</v>
      </c>
      <c r="V764" s="2">
        <v>0</v>
      </c>
      <c r="W764" s="2">
        <v>0</v>
      </c>
      <c r="X764" s="2">
        <v>0</v>
      </c>
      <c r="Y764" s="2">
        <v>0</v>
      </c>
      <c r="Z764" s="2">
        <v>0</v>
      </c>
      <c r="AA764" s="3" t="s">
        <v>279</v>
      </c>
      <c r="AB764" s="3" t="s">
        <v>279</v>
      </c>
      <c r="AC764" s="3" t="s">
        <v>4939</v>
      </c>
      <c r="AD764" s="3" t="s">
        <v>270</v>
      </c>
      <c r="AE764" s="3" t="s">
        <v>166</v>
      </c>
      <c r="AF764" s="3" t="s">
        <v>166</v>
      </c>
      <c r="AG764" s="3" t="s">
        <v>24</v>
      </c>
      <c r="AH764" s="3" t="s">
        <v>166</v>
      </c>
      <c r="AI764" s="3" t="s">
        <v>4982</v>
      </c>
      <c r="AJ764" s="3" t="s">
        <v>6560</v>
      </c>
      <c r="AK764" s="3" t="s">
        <v>6561</v>
      </c>
      <c r="AL764" s="3" t="s">
        <v>288</v>
      </c>
      <c r="AM764" s="3" t="s">
        <v>4928</v>
      </c>
      <c r="AN764" s="3" t="s">
        <v>4894</v>
      </c>
      <c r="AO764" s="3" t="s">
        <v>4910</v>
      </c>
      <c r="AP764" s="3" t="s">
        <v>279</v>
      </c>
      <c r="AQ764" s="4"/>
      <c r="AR764" s="4"/>
      <c r="AS764" s="3" t="s">
        <v>1050</v>
      </c>
      <c r="AT764" s="4"/>
      <c r="AU764" s="3" t="s">
        <v>166</v>
      </c>
      <c r="AV764" s="2">
        <v>0</v>
      </c>
      <c r="AW764" s="2">
        <v>0</v>
      </c>
      <c r="AX764" s="4"/>
      <c r="AY764" s="2">
        <v>0</v>
      </c>
      <c r="AZ764" s="2">
        <v>0</v>
      </c>
      <c r="BA764" s="8">
        <v>3.1</v>
      </c>
      <c r="BB764" s="3" t="s">
        <v>2618</v>
      </c>
      <c r="BC764" s="8">
        <v>2.7</v>
      </c>
    </row>
    <row r="765" ht="15" spans="1:55">
      <c r="A765" s="2">
        <v>764</v>
      </c>
      <c r="B765" s="3" t="s">
        <v>4885</v>
      </c>
      <c r="C765" s="3" t="s">
        <v>4886</v>
      </c>
      <c r="D765" s="3" t="s">
        <v>4887</v>
      </c>
      <c r="E765" s="3" t="s">
        <v>4888</v>
      </c>
      <c r="F765" s="3" t="s">
        <v>6557</v>
      </c>
      <c r="G765" s="3" t="s">
        <v>6558</v>
      </c>
      <c r="H765" s="4"/>
      <c r="I765" s="3" t="s">
        <v>6562</v>
      </c>
      <c r="J765" s="3" t="s">
        <v>4889</v>
      </c>
      <c r="K765" s="2">
        <v>300000</v>
      </c>
      <c r="L765" s="2">
        <v>288000</v>
      </c>
      <c r="M765" s="5">
        <v>45650</v>
      </c>
      <c r="N765" s="5">
        <v>46745</v>
      </c>
      <c r="O765" s="6">
        <v>3.6</v>
      </c>
      <c r="P765" s="7">
        <v>2556.95</v>
      </c>
      <c r="Q765" s="2">
        <v>0</v>
      </c>
      <c r="R765" s="2">
        <v>0</v>
      </c>
      <c r="S765" s="2">
        <v>0</v>
      </c>
      <c r="T765" s="2">
        <v>0</v>
      </c>
      <c r="U765" s="2">
        <v>0</v>
      </c>
      <c r="V765" s="2">
        <v>0</v>
      </c>
      <c r="W765" s="2">
        <v>0</v>
      </c>
      <c r="X765" s="2">
        <v>0</v>
      </c>
      <c r="Y765" s="2">
        <v>0</v>
      </c>
      <c r="Z765" s="2">
        <v>0</v>
      </c>
      <c r="AA765" s="3" t="s">
        <v>279</v>
      </c>
      <c r="AB765" s="3" t="s">
        <v>279</v>
      </c>
      <c r="AC765" s="3" t="s">
        <v>4939</v>
      </c>
      <c r="AD765" s="3" t="s">
        <v>270</v>
      </c>
      <c r="AE765" s="3" t="s">
        <v>166</v>
      </c>
      <c r="AF765" s="3" t="s">
        <v>166</v>
      </c>
      <c r="AG765" s="3" t="s">
        <v>24</v>
      </c>
      <c r="AH765" s="3" t="s">
        <v>166</v>
      </c>
      <c r="AI765" s="3" t="s">
        <v>4890</v>
      </c>
      <c r="AJ765" s="3" t="s">
        <v>6560</v>
      </c>
      <c r="AK765" s="3" t="s">
        <v>6561</v>
      </c>
      <c r="AL765" s="3" t="s">
        <v>288</v>
      </c>
      <c r="AM765" s="3" t="s">
        <v>4928</v>
      </c>
      <c r="AN765" s="3" t="s">
        <v>4894</v>
      </c>
      <c r="AO765" s="3" t="s">
        <v>4910</v>
      </c>
      <c r="AP765" s="3" t="s">
        <v>279</v>
      </c>
      <c r="AQ765" s="4"/>
      <c r="AR765" s="4"/>
      <c r="AS765" s="3" t="s">
        <v>1050</v>
      </c>
      <c r="AT765" s="4"/>
      <c r="AU765" s="3" t="s">
        <v>166</v>
      </c>
      <c r="AV765" s="2">
        <v>0</v>
      </c>
      <c r="AW765" s="2">
        <v>0</v>
      </c>
      <c r="AX765" s="4"/>
      <c r="AY765" s="2">
        <v>0</v>
      </c>
      <c r="AZ765" s="2">
        <v>0</v>
      </c>
      <c r="BA765" s="8">
        <v>3.1</v>
      </c>
      <c r="BB765" s="3" t="s">
        <v>2618</v>
      </c>
      <c r="BC765" s="8">
        <v>0.5</v>
      </c>
    </row>
    <row r="766" ht="15" spans="1:55">
      <c r="A766" s="2">
        <v>765</v>
      </c>
      <c r="B766" s="3" t="s">
        <v>4885</v>
      </c>
      <c r="C766" s="3" t="s">
        <v>4886</v>
      </c>
      <c r="D766" s="3" t="s">
        <v>4887</v>
      </c>
      <c r="E766" s="3" t="s">
        <v>4935</v>
      </c>
      <c r="F766" s="3" t="s">
        <v>117</v>
      </c>
      <c r="G766" s="3" t="s">
        <v>4204</v>
      </c>
      <c r="H766" s="4"/>
      <c r="I766" s="3" t="s">
        <v>118</v>
      </c>
      <c r="J766" s="3" t="s">
        <v>4889</v>
      </c>
      <c r="K766" s="2">
        <v>300000</v>
      </c>
      <c r="L766" s="2">
        <v>300000</v>
      </c>
      <c r="M766" s="5">
        <v>45652</v>
      </c>
      <c r="N766" s="5">
        <v>46747</v>
      </c>
      <c r="O766" s="6">
        <v>3.6</v>
      </c>
      <c r="P766" s="7">
        <v>2533.16</v>
      </c>
      <c r="Q766" s="2">
        <v>0</v>
      </c>
      <c r="R766" s="2">
        <v>0</v>
      </c>
      <c r="S766" s="2">
        <v>0</v>
      </c>
      <c r="T766" s="2">
        <v>0</v>
      </c>
      <c r="U766" s="2">
        <v>0</v>
      </c>
      <c r="V766" s="2">
        <v>0</v>
      </c>
      <c r="W766" s="2">
        <v>0</v>
      </c>
      <c r="X766" s="2">
        <v>0</v>
      </c>
      <c r="Y766" s="2">
        <v>0</v>
      </c>
      <c r="Z766" s="2">
        <v>0</v>
      </c>
      <c r="AA766" s="3" t="s">
        <v>279</v>
      </c>
      <c r="AB766" s="3" t="s">
        <v>279</v>
      </c>
      <c r="AC766" s="3" t="s">
        <v>288</v>
      </c>
      <c r="AD766" s="3" t="s">
        <v>1333</v>
      </c>
      <c r="AE766" s="3" t="s">
        <v>24</v>
      </c>
      <c r="AF766" s="3" t="s">
        <v>166</v>
      </c>
      <c r="AG766" s="3" t="s">
        <v>166</v>
      </c>
      <c r="AH766" s="3" t="s">
        <v>166</v>
      </c>
      <c r="AI766" s="3" t="s">
        <v>4890</v>
      </c>
      <c r="AJ766" s="3" t="s">
        <v>6419</v>
      </c>
      <c r="AK766" s="3" t="s">
        <v>6420</v>
      </c>
      <c r="AL766" s="3" t="s">
        <v>288</v>
      </c>
      <c r="AM766" s="3" t="s">
        <v>4928</v>
      </c>
      <c r="AN766" s="3" t="s">
        <v>4894</v>
      </c>
      <c r="AO766" s="3" t="s">
        <v>4895</v>
      </c>
      <c r="AP766" s="3" t="s">
        <v>279</v>
      </c>
      <c r="AQ766" s="4"/>
      <c r="AR766" s="4"/>
      <c r="AS766" s="3" t="s">
        <v>599</v>
      </c>
      <c r="AT766" s="4"/>
      <c r="AU766" s="3" t="s">
        <v>166</v>
      </c>
      <c r="AV766" s="2">
        <v>0</v>
      </c>
      <c r="AW766" s="4"/>
      <c r="AX766" s="4"/>
      <c r="AY766" s="2">
        <v>0</v>
      </c>
      <c r="AZ766" s="2">
        <v>0</v>
      </c>
      <c r="BA766" s="8">
        <v>3.1</v>
      </c>
      <c r="BB766" s="3" t="s">
        <v>2618</v>
      </c>
      <c r="BC766" s="8">
        <v>0.5</v>
      </c>
    </row>
    <row r="767" ht="15" spans="1:55">
      <c r="A767" s="2">
        <v>766</v>
      </c>
      <c r="B767" s="3" t="s">
        <v>4885</v>
      </c>
      <c r="C767" s="3" t="s">
        <v>4886</v>
      </c>
      <c r="D767" s="3" t="s">
        <v>4960</v>
      </c>
      <c r="E767" s="3" t="s">
        <v>4961</v>
      </c>
      <c r="F767" s="3" t="s">
        <v>6563</v>
      </c>
      <c r="G767" s="3" t="s">
        <v>6564</v>
      </c>
      <c r="H767" s="4"/>
      <c r="I767" s="3" t="s">
        <v>6565</v>
      </c>
      <c r="J767" s="3" t="s">
        <v>4889</v>
      </c>
      <c r="K767" s="2">
        <v>100000</v>
      </c>
      <c r="L767" s="7">
        <v>95570.24</v>
      </c>
      <c r="M767" s="5">
        <v>45652</v>
      </c>
      <c r="N767" s="5">
        <v>47478</v>
      </c>
      <c r="O767" s="2">
        <v>5</v>
      </c>
      <c r="P767" s="7">
        <v>1164.21</v>
      </c>
      <c r="Q767" s="2">
        <v>0</v>
      </c>
      <c r="R767" s="2">
        <v>0</v>
      </c>
      <c r="S767" s="2">
        <v>0</v>
      </c>
      <c r="T767" s="2">
        <v>0</v>
      </c>
      <c r="U767" s="2">
        <v>0</v>
      </c>
      <c r="V767" s="2">
        <v>0</v>
      </c>
      <c r="W767" s="2">
        <v>0</v>
      </c>
      <c r="X767" s="2">
        <v>0</v>
      </c>
      <c r="Y767" s="2">
        <v>0</v>
      </c>
      <c r="Z767" s="2">
        <v>0</v>
      </c>
      <c r="AA767" s="3" t="s">
        <v>279</v>
      </c>
      <c r="AB767" s="3" t="s">
        <v>279</v>
      </c>
      <c r="AC767" s="3" t="s">
        <v>288</v>
      </c>
      <c r="AD767" s="3" t="s">
        <v>1333</v>
      </c>
      <c r="AE767" s="3" t="s">
        <v>24</v>
      </c>
      <c r="AF767" s="3" t="s">
        <v>166</v>
      </c>
      <c r="AG767" s="3" t="s">
        <v>166</v>
      </c>
      <c r="AH767" s="3" t="s">
        <v>166</v>
      </c>
      <c r="AI767" s="3" t="s">
        <v>4982</v>
      </c>
      <c r="AJ767" s="3" t="s">
        <v>4983</v>
      </c>
      <c r="AK767" s="3" t="s">
        <v>4984</v>
      </c>
      <c r="AL767" s="3" t="s">
        <v>1566</v>
      </c>
      <c r="AM767" s="3" t="s">
        <v>4985</v>
      </c>
      <c r="AN767" s="3" t="s">
        <v>4894</v>
      </c>
      <c r="AO767" s="3" t="s">
        <v>4967</v>
      </c>
      <c r="AP767" s="3" t="s">
        <v>279</v>
      </c>
      <c r="AQ767" s="4"/>
      <c r="AR767" s="4"/>
      <c r="AS767" s="3" t="s">
        <v>599</v>
      </c>
      <c r="AT767" s="4"/>
      <c r="AU767" s="3" t="s">
        <v>166</v>
      </c>
      <c r="AV767" s="2">
        <v>0</v>
      </c>
      <c r="AW767" s="4"/>
      <c r="AX767" s="4"/>
      <c r="AY767" s="2">
        <v>0</v>
      </c>
      <c r="AZ767" s="2">
        <v>0</v>
      </c>
      <c r="BA767" s="8">
        <v>3.1</v>
      </c>
      <c r="BB767" s="3" t="s">
        <v>2618</v>
      </c>
      <c r="BC767" s="8">
        <v>1.9</v>
      </c>
    </row>
    <row r="768" ht="15" spans="1:55">
      <c r="A768" s="2">
        <v>767</v>
      </c>
      <c r="B768" s="3" t="s">
        <v>4885</v>
      </c>
      <c r="C768" s="3" t="s">
        <v>4886</v>
      </c>
      <c r="D768" s="3" t="s">
        <v>4887</v>
      </c>
      <c r="E768" s="3" t="s">
        <v>4935</v>
      </c>
      <c r="F768" s="3" t="s">
        <v>119</v>
      </c>
      <c r="G768" s="3" t="s">
        <v>4916</v>
      </c>
      <c r="H768" s="4"/>
      <c r="I768" s="3" t="s">
        <v>120</v>
      </c>
      <c r="J768" s="3" t="s">
        <v>4889</v>
      </c>
      <c r="K768" s="2">
        <v>100000</v>
      </c>
      <c r="L768" s="2">
        <v>97000</v>
      </c>
      <c r="M768" s="5">
        <v>45653</v>
      </c>
      <c r="N768" s="5">
        <v>46748</v>
      </c>
      <c r="O768" s="6">
        <v>3.6</v>
      </c>
      <c r="P768" s="7">
        <v>826.21</v>
      </c>
      <c r="Q768" s="2">
        <v>0</v>
      </c>
      <c r="R768" s="2">
        <v>0</v>
      </c>
      <c r="S768" s="2">
        <v>0</v>
      </c>
      <c r="T768" s="2">
        <v>0</v>
      </c>
      <c r="U768" s="2">
        <v>0</v>
      </c>
      <c r="V768" s="2">
        <v>0</v>
      </c>
      <c r="W768" s="2">
        <v>0</v>
      </c>
      <c r="X768" s="2">
        <v>0</v>
      </c>
      <c r="Y768" s="2">
        <v>0</v>
      </c>
      <c r="Z768" s="2">
        <v>0</v>
      </c>
      <c r="AA768" s="3" t="s">
        <v>279</v>
      </c>
      <c r="AB768" s="3" t="s">
        <v>279</v>
      </c>
      <c r="AC768" s="3" t="s">
        <v>4911</v>
      </c>
      <c r="AD768" s="3" t="s">
        <v>1333</v>
      </c>
      <c r="AE768" s="3" t="s">
        <v>24</v>
      </c>
      <c r="AF768" s="3" t="s">
        <v>166</v>
      </c>
      <c r="AG768" s="3" t="s">
        <v>24</v>
      </c>
      <c r="AH768" s="3" t="s">
        <v>166</v>
      </c>
      <c r="AI768" s="3" t="s">
        <v>4890</v>
      </c>
      <c r="AJ768" s="3" t="s">
        <v>4912</v>
      </c>
      <c r="AK768" s="3" t="s">
        <v>4913</v>
      </c>
      <c r="AL768" s="3" t="s">
        <v>4911</v>
      </c>
      <c r="AM768" s="3" t="s">
        <v>421</v>
      </c>
      <c r="AN768" s="3" t="s">
        <v>4894</v>
      </c>
      <c r="AO768" s="3" t="s">
        <v>4895</v>
      </c>
      <c r="AP768" s="3" t="s">
        <v>279</v>
      </c>
      <c r="AQ768" s="4"/>
      <c r="AR768" s="4"/>
      <c r="AS768" s="3" t="s">
        <v>599</v>
      </c>
      <c r="AT768" s="4"/>
      <c r="AU768" s="3" t="s">
        <v>166</v>
      </c>
      <c r="AV768" s="2">
        <v>0</v>
      </c>
      <c r="AW768" s="4"/>
      <c r="AX768" s="4"/>
      <c r="AY768" s="2">
        <v>0</v>
      </c>
      <c r="AZ768" s="2">
        <v>0</v>
      </c>
      <c r="BA768" s="8">
        <v>3.1</v>
      </c>
      <c r="BB768" s="3" t="s">
        <v>2618</v>
      </c>
      <c r="BC768" s="8">
        <v>0.5</v>
      </c>
    </row>
    <row r="769" ht="15" spans="1:55">
      <c r="A769" s="2">
        <v>768</v>
      </c>
      <c r="B769" s="3" t="s">
        <v>4885</v>
      </c>
      <c r="C769" s="3" t="s">
        <v>4886</v>
      </c>
      <c r="D769" s="3" t="s">
        <v>4887</v>
      </c>
      <c r="E769" s="3" t="s">
        <v>4888</v>
      </c>
      <c r="F769" s="3" t="s">
        <v>6566</v>
      </c>
      <c r="G769" s="3" t="s">
        <v>6567</v>
      </c>
      <c r="H769" s="4"/>
      <c r="I769" s="3" t="s">
        <v>6568</v>
      </c>
      <c r="J769" s="3" t="s">
        <v>4889</v>
      </c>
      <c r="K769" s="2">
        <v>100000</v>
      </c>
      <c r="L769" s="2">
        <v>100000</v>
      </c>
      <c r="M769" s="5">
        <v>45653</v>
      </c>
      <c r="N769" s="5">
        <v>47479</v>
      </c>
      <c r="O769" s="6">
        <v>5.8</v>
      </c>
      <c r="P769" s="7">
        <v>1345.66</v>
      </c>
      <c r="Q769" s="2">
        <v>0</v>
      </c>
      <c r="R769" s="2">
        <v>0</v>
      </c>
      <c r="S769" s="2">
        <v>0</v>
      </c>
      <c r="T769" s="2">
        <v>0</v>
      </c>
      <c r="U769" s="2">
        <v>0</v>
      </c>
      <c r="V769" s="2">
        <v>0</v>
      </c>
      <c r="W769" s="2">
        <v>0</v>
      </c>
      <c r="X769" s="2">
        <v>0</v>
      </c>
      <c r="Y769" s="2">
        <v>0</v>
      </c>
      <c r="Z769" s="2">
        <v>0</v>
      </c>
      <c r="AA769" s="3" t="s">
        <v>279</v>
      </c>
      <c r="AB769" s="3" t="s">
        <v>279</v>
      </c>
      <c r="AC769" s="3" t="s">
        <v>4939</v>
      </c>
      <c r="AD769" s="3" t="s">
        <v>270</v>
      </c>
      <c r="AE769" s="3" t="s">
        <v>166</v>
      </c>
      <c r="AF769" s="3" t="s">
        <v>166</v>
      </c>
      <c r="AG769" s="3" t="s">
        <v>24</v>
      </c>
      <c r="AH769" s="3" t="s">
        <v>166</v>
      </c>
      <c r="AI769" s="3" t="s">
        <v>4982</v>
      </c>
      <c r="AJ769" s="3" t="s">
        <v>5355</v>
      </c>
      <c r="AK769" s="3" t="s">
        <v>5356</v>
      </c>
      <c r="AL769" s="3" t="s">
        <v>4939</v>
      </c>
      <c r="AM769" s="3" t="s">
        <v>272</v>
      </c>
      <c r="AN769" s="3" t="s">
        <v>4894</v>
      </c>
      <c r="AO769" s="3" t="s">
        <v>4910</v>
      </c>
      <c r="AP769" s="3" t="s">
        <v>279</v>
      </c>
      <c r="AQ769" s="4"/>
      <c r="AR769" s="4"/>
      <c r="AS769" s="3" t="s">
        <v>599</v>
      </c>
      <c r="AT769" s="4"/>
      <c r="AU769" s="3" t="s">
        <v>166</v>
      </c>
      <c r="AV769" s="2">
        <v>0</v>
      </c>
      <c r="AW769" s="2">
        <v>0</v>
      </c>
      <c r="AX769" s="4"/>
      <c r="AY769" s="2">
        <v>0</v>
      </c>
      <c r="AZ769" s="2">
        <v>0</v>
      </c>
      <c r="BA769" s="8">
        <v>3.1</v>
      </c>
      <c r="BB769" s="3" t="s">
        <v>2618</v>
      </c>
      <c r="BC769" s="8">
        <v>2.7</v>
      </c>
    </row>
    <row r="770" ht="15" spans="1:55">
      <c r="A770" s="2">
        <v>769</v>
      </c>
      <c r="B770" s="3" t="s">
        <v>4885</v>
      </c>
      <c r="C770" s="3" t="s">
        <v>4886</v>
      </c>
      <c r="D770" s="3" t="s">
        <v>4887</v>
      </c>
      <c r="E770" s="3" t="s">
        <v>4902</v>
      </c>
      <c r="F770" s="3" t="s">
        <v>5519</v>
      </c>
      <c r="G770" s="3" t="s">
        <v>5520</v>
      </c>
      <c r="H770" s="4"/>
      <c r="I770" s="3" t="s">
        <v>6569</v>
      </c>
      <c r="J770" s="3" t="s">
        <v>4889</v>
      </c>
      <c r="K770" s="2">
        <v>600000</v>
      </c>
      <c r="L770" s="2">
        <v>600000</v>
      </c>
      <c r="M770" s="5">
        <v>45674</v>
      </c>
      <c r="N770" s="5">
        <v>46039</v>
      </c>
      <c r="O770" s="6">
        <v>4.65</v>
      </c>
      <c r="P770" s="7">
        <v>4888.66</v>
      </c>
      <c r="Q770" s="2">
        <v>0</v>
      </c>
      <c r="R770" s="2">
        <v>0</v>
      </c>
      <c r="S770" s="2">
        <v>0</v>
      </c>
      <c r="T770" s="2">
        <v>0</v>
      </c>
      <c r="U770" s="2">
        <v>0</v>
      </c>
      <c r="V770" s="2">
        <v>0</v>
      </c>
      <c r="W770" s="2">
        <v>0</v>
      </c>
      <c r="X770" s="2">
        <v>0</v>
      </c>
      <c r="Y770" s="2">
        <v>0</v>
      </c>
      <c r="Z770" s="2">
        <v>0</v>
      </c>
      <c r="AA770" s="3" t="s">
        <v>279</v>
      </c>
      <c r="AB770" s="3" t="s">
        <v>279</v>
      </c>
      <c r="AC770" s="3" t="s">
        <v>5252</v>
      </c>
      <c r="AD770" s="3" t="s">
        <v>1333</v>
      </c>
      <c r="AE770" s="3" t="s">
        <v>24</v>
      </c>
      <c r="AF770" s="3" t="s">
        <v>166</v>
      </c>
      <c r="AG770" s="3" t="s">
        <v>24</v>
      </c>
      <c r="AH770" s="3" t="s">
        <v>166</v>
      </c>
      <c r="AI770" s="3" t="s">
        <v>4906</v>
      </c>
      <c r="AJ770" s="3" t="s">
        <v>5145</v>
      </c>
      <c r="AK770" s="3" t="s">
        <v>5146</v>
      </c>
      <c r="AL770" s="3" t="s">
        <v>288</v>
      </c>
      <c r="AM770" s="3" t="s">
        <v>4909</v>
      </c>
      <c r="AN770" s="3" t="s">
        <v>5150</v>
      </c>
      <c r="AO770" s="3" t="s">
        <v>4910</v>
      </c>
      <c r="AP770" s="3" t="s">
        <v>279</v>
      </c>
      <c r="AQ770" s="4"/>
      <c r="AR770" s="4"/>
      <c r="AS770" s="3" t="s">
        <v>1050</v>
      </c>
      <c r="AT770" s="4"/>
      <c r="AU770" s="3" t="s">
        <v>166</v>
      </c>
      <c r="AV770" s="2">
        <v>0</v>
      </c>
      <c r="AW770" s="4"/>
      <c r="AX770" s="4"/>
      <c r="AY770" s="2">
        <v>0</v>
      </c>
      <c r="AZ770" s="2">
        <v>0</v>
      </c>
      <c r="BA770" s="8">
        <v>3.1</v>
      </c>
      <c r="BB770" s="3" t="s">
        <v>268</v>
      </c>
      <c r="BC770" s="8">
        <v>1.55</v>
      </c>
    </row>
    <row r="771" ht="15" spans="1:55">
      <c r="A771" s="2">
        <v>770</v>
      </c>
      <c r="B771" s="3" t="s">
        <v>4885</v>
      </c>
      <c r="C771" s="3" t="s">
        <v>4886</v>
      </c>
      <c r="D771" s="3" t="s">
        <v>4887</v>
      </c>
      <c r="E771" s="3" t="s">
        <v>4902</v>
      </c>
      <c r="F771" s="3" t="s">
        <v>5536</v>
      </c>
      <c r="G771" s="3" t="s">
        <v>5537</v>
      </c>
      <c r="H771" s="4"/>
      <c r="I771" s="3" t="s">
        <v>6570</v>
      </c>
      <c r="J771" s="3" t="s">
        <v>4889</v>
      </c>
      <c r="K771" s="2">
        <v>400000</v>
      </c>
      <c r="L771" s="2">
        <v>400000</v>
      </c>
      <c r="M771" s="5">
        <v>45681</v>
      </c>
      <c r="N771" s="5">
        <v>46046</v>
      </c>
      <c r="O771" s="2">
        <v>4</v>
      </c>
      <c r="P771" s="7">
        <v>2501.47</v>
      </c>
      <c r="Q771" s="2">
        <v>0</v>
      </c>
      <c r="R771" s="2">
        <v>0</v>
      </c>
      <c r="S771" s="2">
        <v>0</v>
      </c>
      <c r="T771" s="2">
        <v>0</v>
      </c>
      <c r="U771" s="2">
        <v>0</v>
      </c>
      <c r="V771" s="2">
        <v>0</v>
      </c>
      <c r="W771" s="2">
        <v>0</v>
      </c>
      <c r="X771" s="2">
        <v>0</v>
      </c>
      <c r="Y771" s="2">
        <v>0</v>
      </c>
      <c r="Z771" s="2">
        <v>0</v>
      </c>
      <c r="AA771" s="3" t="s">
        <v>279</v>
      </c>
      <c r="AB771" s="3" t="s">
        <v>279</v>
      </c>
      <c r="AC771" s="3" t="s">
        <v>288</v>
      </c>
      <c r="AD771" s="3" t="s">
        <v>1333</v>
      </c>
      <c r="AE771" s="3" t="s">
        <v>24</v>
      </c>
      <c r="AF771" s="3" t="s">
        <v>166</v>
      </c>
      <c r="AG771" s="3" t="s">
        <v>24</v>
      </c>
      <c r="AH771" s="3" t="s">
        <v>166</v>
      </c>
      <c r="AI771" s="3" t="s">
        <v>4906</v>
      </c>
      <c r="AJ771" s="3" t="s">
        <v>5435</v>
      </c>
      <c r="AK771" s="3" t="s">
        <v>5436</v>
      </c>
      <c r="AL771" s="3" t="s">
        <v>288</v>
      </c>
      <c r="AM771" s="3" t="s">
        <v>4909</v>
      </c>
      <c r="AN771" s="3" t="s">
        <v>4894</v>
      </c>
      <c r="AO771" s="3" t="s">
        <v>4910</v>
      </c>
      <c r="AP771" s="3" t="s">
        <v>279</v>
      </c>
      <c r="AQ771" s="4"/>
      <c r="AR771" s="4"/>
      <c r="AS771" s="3" t="s">
        <v>1050</v>
      </c>
      <c r="AT771" s="4"/>
      <c r="AU771" s="3" t="s">
        <v>166</v>
      </c>
      <c r="AV771" s="2">
        <v>0</v>
      </c>
      <c r="AW771" s="4"/>
      <c r="AX771" s="4"/>
      <c r="AY771" s="2">
        <v>0</v>
      </c>
      <c r="AZ771" s="2">
        <v>0</v>
      </c>
      <c r="BA771" s="8">
        <v>3.1</v>
      </c>
      <c r="BB771" s="3" t="s">
        <v>268</v>
      </c>
      <c r="BC771" s="8">
        <v>0.9</v>
      </c>
    </row>
    <row r="772" ht="15" spans="1:55">
      <c r="A772" s="2">
        <v>771</v>
      </c>
      <c r="B772" s="3" t="s">
        <v>4885</v>
      </c>
      <c r="C772" s="3" t="s">
        <v>4886</v>
      </c>
      <c r="D772" s="3" t="s">
        <v>4887</v>
      </c>
      <c r="E772" s="3" t="s">
        <v>4902</v>
      </c>
      <c r="F772" s="3" t="s">
        <v>5516</v>
      </c>
      <c r="G772" s="3" t="s">
        <v>5517</v>
      </c>
      <c r="H772" s="4"/>
      <c r="I772" s="3" t="s">
        <v>6571</v>
      </c>
      <c r="J772" s="3" t="s">
        <v>4889</v>
      </c>
      <c r="K772" s="2">
        <v>300000</v>
      </c>
      <c r="L772" s="2">
        <v>300000</v>
      </c>
      <c r="M772" s="5">
        <v>45683</v>
      </c>
      <c r="N772" s="5">
        <v>46048</v>
      </c>
      <c r="O772" s="6">
        <v>4.65</v>
      </c>
      <c r="P772" s="7">
        <v>2107.93</v>
      </c>
      <c r="Q772" s="2">
        <v>0</v>
      </c>
      <c r="R772" s="2">
        <v>0</v>
      </c>
      <c r="S772" s="2">
        <v>0</v>
      </c>
      <c r="T772" s="2">
        <v>0</v>
      </c>
      <c r="U772" s="2">
        <v>0</v>
      </c>
      <c r="V772" s="2">
        <v>0</v>
      </c>
      <c r="W772" s="2">
        <v>0</v>
      </c>
      <c r="X772" s="2">
        <v>0</v>
      </c>
      <c r="Y772" s="2">
        <v>0</v>
      </c>
      <c r="Z772" s="2">
        <v>0</v>
      </c>
      <c r="AA772" s="3" t="s">
        <v>279</v>
      </c>
      <c r="AB772" s="3" t="s">
        <v>279</v>
      </c>
      <c r="AC772" s="3" t="s">
        <v>288</v>
      </c>
      <c r="AD772" s="3" t="s">
        <v>1333</v>
      </c>
      <c r="AE772" s="3" t="s">
        <v>24</v>
      </c>
      <c r="AF772" s="3" t="s">
        <v>166</v>
      </c>
      <c r="AG772" s="3" t="s">
        <v>24</v>
      </c>
      <c r="AH772" s="3" t="s">
        <v>166</v>
      </c>
      <c r="AI772" s="3" t="s">
        <v>4906</v>
      </c>
      <c r="AJ772" s="3" t="s">
        <v>5642</v>
      </c>
      <c r="AK772" s="3" t="s">
        <v>5643</v>
      </c>
      <c r="AL772" s="3" t="s">
        <v>288</v>
      </c>
      <c r="AM772" s="3" t="s">
        <v>4928</v>
      </c>
      <c r="AN772" s="3" t="s">
        <v>4894</v>
      </c>
      <c r="AO772" s="3" t="s">
        <v>4910</v>
      </c>
      <c r="AP772" s="3" t="s">
        <v>279</v>
      </c>
      <c r="AQ772" s="4"/>
      <c r="AR772" s="4"/>
      <c r="AS772" s="3" t="s">
        <v>599</v>
      </c>
      <c r="AT772" s="4"/>
      <c r="AU772" s="3" t="s">
        <v>166</v>
      </c>
      <c r="AV772" s="2">
        <v>0</v>
      </c>
      <c r="AW772" s="4"/>
      <c r="AX772" s="4"/>
      <c r="AY772" s="2">
        <v>0</v>
      </c>
      <c r="AZ772" s="2">
        <v>0</v>
      </c>
      <c r="BA772" s="8">
        <v>3.1</v>
      </c>
      <c r="BB772" s="3" t="s">
        <v>268</v>
      </c>
      <c r="BC772" s="8">
        <v>1.55</v>
      </c>
    </row>
    <row r="773" ht="15" spans="1:55">
      <c r="A773" s="2">
        <v>772</v>
      </c>
      <c r="B773" s="3" t="s">
        <v>4885</v>
      </c>
      <c r="C773" s="3" t="s">
        <v>4886</v>
      </c>
      <c r="D773" s="3" t="s">
        <v>4887</v>
      </c>
      <c r="E773" s="3" t="s">
        <v>4935</v>
      </c>
      <c r="F773" s="3" t="s">
        <v>121</v>
      </c>
      <c r="G773" s="3" t="s">
        <v>1668</v>
      </c>
      <c r="H773" s="4"/>
      <c r="I773" s="3" t="s">
        <v>122</v>
      </c>
      <c r="J773" s="3" t="s">
        <v>4889</v>
      </c>
      <c r="K773" s="2">
        <v>300000</v>
      </c>
      <c r="L773" s="2">
        <v>300000</v>
      </c>
      <c r="M773" s="5">
        <v>45683</v>
      </c>
      <c r="N773" s="5">
        <v>46778</v>
      </c>
      <c r="O773" s="6">
        <v>3.6</v>
      </c>
      <c r="P773" s="7">
        <v>1631.94</v>
      </c>
      <c r="Q773" s="2">
        <v>0</v>
      </c>
      <c r="R773" s="2">
        <v>0</v>
      </c>
      <c r="S773" s="2">
        <v>0</v>
      </c>
      <c r="T773" s="2">
        <v>0</v>
      </c>
      <c r="U773" s="2">
        <v>0</v>
      </c>
      <c r="V773" s="2">
        <v>0</v>
      </c>
      <c r="W773" s="2">
        <v>0</v>
      </c>
      <c r="X773" s="2">
        <v>0</v>
      </c>
      <c r="Y773" s="2">
        <v>0</v>
      </c>
      <c r="Z773" s="2">
        <v>0</v>
      </c>
      <c r="AA773" s="3" t="s">
        <v>279</v>
      </c>
      <c r="AB773" s="3" t="s">
        <v>279</v>
      </c>
      <c r="AC773" s="3" t="s">
        <v>288</v>
      </c>
      <c r="AD773" s="3" t="s">
        <v>1333</v>
      </c>
      <c r="AE773" s="3" t="s">
        <v>24</v>
      </c>
      <c r="AF773" s="3" t="s">
        <v>166</v>
      </c>
      <c r="AG773" s="3" t="s">
        <v>24</v>
      </c>
      <c r="AH773" s="3" t="s">
        <v>166</v>
      </c>
      <c r="AI773" s="3" t="s">
        <v>4890</v>
      </c>
      <c r="AJ773" s="3" t="s">
        <v>5021</v>
      </c>
      <c r="AK773" s="3" t="s">
        <v>5022</v>
      </c>
      <c r="AL773" s="3" t="s">
        <v>288</v>
      </c>
      <c r="AM773" s="3" t="s">
        <v>4928</v>
      </c>
      <c r="AN773" s="3" t="s">
        <v>4894</v>
      </c>
      <c r="AO773" s="3" t="s">
        <v>4895</v>
      </c>
      <c r="AP773" s="3" t="s">
        <v>279</v>
      </c>
      <c r="AQ773" s="4"/>
      <c r="AR773" s="4"/>
      <c r="AS773" s="3" t="s">
        <v>599</v>
      </c>
      <c r="AT773" s="4"/>
      <c r="AU773" s="3" t="s">
        <v>166</v>
      </c>
      <c r="AV773" s="2">
        <v>0</v>
      </c>
      <c r="AW773" s="4"/>
      <c r="AX773" s="4"/>
      <c r="AY773" s="2">
        <v>0</v>
      </c>
      <c r="AZ773" s="2">
        <v>0</v>
      </c>
      <c r="BA773" s="8">
        <v>3.1</v>
      </c>
      <c r="BB773" s="3" t="s">
        <v>2618</v>
      </c>
      <c r="BC773" s="8">
        <v>0.5</v>
      </c>
    </row>
    <row r="774" ht="15" spans="1:55">
      <c r="A774" s="2">
        <v>773</v>
      </c>
      <c r="B774" s="3" t="s">
        <v>4885</v>
      </c>
      <c r="C774" s="3" t="s">
        <v>4886</v>
      </c>
      <c r="D774" s="3" t="s">
        <v>4887</v>
      </c>
      <c r="E774" s="3" t="s">
        <v>4902</v>
      </c>
      <c r="F774" s="3" t="s">
        <v>1148</v>
      </c>
      <c r="G774" s="3" t="s">
        <v>1147</v>
      </c>
      <c r="H774" s="4"/>
      <c r="I774" s="3" t="s">
        <v>6572</v>
      </c>
      <c r="J774" s="3" t="s">
        <v>4889</v>
      </c>
      <c r="K774" s="2">
        <v>1800000</v>
      </c>
      <c r="L774" s="2">
        <v>1800000</v>
      </c>
      <c r="M774" s="5">
        <v>45694</v>
      </c>
      <c r="N774" s="5">
        <v>46059</v>
      </c>
      <c r="O774" s="2">
        <v>5</v>
      </c>
      <c r="P774" s="7">
        <v>10915.46</v>
      </c>
      <c r="Q774" s="2">
        <v>0</v>
      </c>
      <c r="R774" s="2">
        <v>0</v>
      </c>
      <c r="S774" s="2">
        <v>0</v>
      </c>
      <c r="T774" s="2">
        <v>0</v>
      </c>
      <c r="U774" s="2">
        <v>0</v>
      </c>
      <c r="V774" s="2">
        <v>0</v>
      </c>
      <c r="W774" s="2">
        <v>0</v>
      </c>
      <c r="X774" s="2">
        <v>0</v>
      </c>
      <c r="Y774" s="2">
        <v>0</v>
      </c>
      <c r="Z774" s="2">
        <v>0</v>
      </c>
      <c r="AA774" s="3" t="s">
        <v>279</v>
      </c>
      <c r="AB774" s="3" t="s">
        <v>279</v>
      </c>
      <c r="AC774" s="3" t="s">
        <v>288</v>
      </c>
      <c r="AD774" s="3" t="s">
        <v>1333</v>
      </c>
      <c r="AE774" s="3" t="s">
        <v>24</v>
      </c>
      <c r="AF774" s="3" t="s">
        <v>166</v>
      </c>
      <c r="AG774" s="3" t="s">
        <v>24</v>
      </c>
      <c r="AH774" s="3" t="s">
        <v>166</v>
      </c>
      <c r="AI774" s="3" t="s">
        <v>4906</v>
      </c>
      <c r="AJ774" s="3" t="s">
        <v>5299</v>
      </c>
      <c r="AK774" s="3" t="s">
        <v>5300</v>
      </c>
      <c r="AL774" s="3" t="s">
        <v>288</v>
      </c>
      <c r="AM774" s="3" t="s">
        <v>4928</v>
      </c>
      <c r="AN774" s="3" t="s">
        <v>4894</v>
      </c>
      <c r="AO774" s="3" t="s">
        <v>4910</v>
      </c>
      <c r="AP774" s="3" t="s">
        <v>279</v>
      </c>
      <c r="AQ774" s="4"/>
      <c r="AR774" s="4"/>
      <c r="AS774" s="3" t="s">
        <v>1050</v>
      </c>
      <c r="AT774" s="4"/>
      <c r="AU774" s="3" t="s">
        <v>166</v>
      </c>
      <c r="AV774" s="2">
        <v>0</v>
      </c>
      <c r="AW774" s="4"/>
      <c r="AX774" s="4"/>
      <c r="AY774" s="2">
        <v>0</v>
      </c>
      <c r="AZ774" s="2">
        <v>0</v>
      </c>
      <c r="BA774" s="8">
        <v>3.1</v>
      </c>
      <c r="BB774" s="3" t="s">
        <v>268</v>
      </c>
      <c r="BC774" s="8">
        <v>1.9</v>
      </c>
    </row>
    <row r="775" ht="15" spans="1:55">
      <c r="A775" s="2">
        <v>774</v>
      </c>
      <c r="B775" s="3" t="s">
        <v>4885</v>
      </c>
      <c r="C775" s="3" t="s">
        <v>4886</v>
      </c>
      <c r="D775" s="3" t="s">
        <v>4960</v>
      </c>
      <c r="E775" s="3" t="s">
        <v>4961</v>
      </c>
      <c r="F775" s="3" t="s">
        <v>6573</v>
      </c>
      <c r="G775" s="3" t="s">
        <v>6574</v>
      </c>
      <c r="H775" s="4"/>
      <c r="I775" s="3" t="s">
        <v>6575</v>
      </c>
      <c r="J775" s="3" t="s">
        <v>4889</v>
      </c>
      <c r="K775" s="2">
        <v>280000</v>
      </c>
      <c r="L775" s="7">
        <v>275776.7</v>
      </c>
      <c r="M775" s="5">
        <v>45715</v>
      </c>
      <c r="N775" s="5">
        <v>47541</v>
      </c>
      <c r="O775" s="2">
        <v>4</v>
      </c>
      <c r="P775" s="7">
        <v>720.9</v>
      </c>
      <c r="Q775" s="2">
        <v>0</v>
      </c>
      <c r="R775" s="2">
        <v>0</v>
      </c>
      <c r="S775" s="2">
        <v>0</v>
      </c>
      <c r="T775" s="2">
        <v>0</v>
      </c>
      <c r="U775" s="2">
        <v>0</v>
      </c>
      <c r="V775" s="2">
        <v>0</v>
      </c>
      <c r="W775" s="2">
        <v>0</v>
      </c>
      <c r="X775" s="2">
        <v>0</v>
      </c>
      <c r="Y775" s="2">
        <v>0</v>
      </c>
      <c r="Z775" s="2">
        <v>0</v>
      </c>
      <c r="AA775" s="3" t="s">
        <v>279</v>
      </c>
      <c r="AB775" s="3" t="s">
        <v>279</v>
      </c>
      <c r="AC775" s="3" t="s">
        <v>5072</v>
      </c>
      <c r="AD775" s="3" t="s">
        <v>1333</v>
      </c>
      <c r="AE775" s="3" t="s">
        <v>24</v>
      </c>
      <c r="AF775" s="3" t="s">
        <v>166</v>
      </c>
      <c r="AG775" s="3" t="s">
        <v>166</v>
      </c>
      <c r="AH775" s="3" t="s">
        <v>166</v>
      </c>
      <c r="AI775" s="3" t="s">
        <v>4982</v>
      </c>
      <c r="AJ775" s="3" t="s">
        <v>4983</v>
      </c>
      <c r="AK775" s="3" t="s">
        <v>4984</v>
      </c>
      <c r="AL775" s="3" t="s">
        <v>1566</v>
      </c>
      <c r="AM775" s="3" t="s">
        <v>4985</v>
      </c>
      <c r="AN775" s="3" t="s">
        <v>4894</v>
      </c>
      <c r="AO775" s="3" t="s">
        <v>4967</v>
      </c>
      <c r="AP775" s="3" t="s">
        <v>279</v>
      </c>
      <c r="AQ775" s="4"/>
      <c r="AR775" s="4"/>
      <c r="AS775" s="3" t="s">
        <v>599</v>
      </c>
      <c r="AT775" s="4"/>
      <c r="AU775" s="3" t="s">
        <v>166</v>
      </c>
      <c r="AV775" s="2">
        <v>0</v>
      </c>
      <c r="AW775" s="4"/>
      <c r="AX775" s="4"/>
      <c r="AY775" s="2">
        <v>0</v>
      </c>
      <c r="AZ775" s="2">
        <v>0</v>
      </c>
      <c r="BA775" s="8">
        <v>3.1</v>
      </c>
      <c r="BB775" s="3" t="s">
        <v>2618</v>
      </c>
      <c r="BC775" s="8">
        <v>0.9</v>
      </c>
    </row>
    <row r="776" ht="15" spans="1:55">
      <c r="A776" s="2">
        <v>775</v>
      </c>
      <c r="B776" s="3" t="s">
        <v>4885</v>
      </c>
      <c r="C776" s="3" t="s">
        <v>4886</v>
      </c>
      <c r="D776" s="3" t="s">
        <v>4887</v>
      </c>
      <c r="E776" s="3" t="s">
        <v>4902</v>
      </c>
      <c r="F776" s="3" t="s">
        <v>6456</v>
      </c>
      <c r="G776" s="3" t="s">
        <v>6457</v>
      </c>
      <c r="H776" s="4"/>
      <c r="I776" s="3" t="s">
        <v>6576</v>
      </c>
      <c r="J776" s="3" t="s">
        <v>4889</v>
      </c>
      <c r="K776" s="2">
        <v>1000000</v>
      </c>
      <c r="L776" s="2">
        <v>1000000</v>
      </c>
      <c r="M776" s="5">
        <v>45722</v>
      </c>
      <c r="N776" s="5">
        <v>46087</v>
      </c>
      <c r="O776" s="6">
        <v>3.75</v>
      </c>
      <c r="P776" s="7">
        <v>1722.29</v>
      </c>
      <c r="Q776" s="2">
        <v>0</v>
      </c>
      <c r="R776" s="2">
        <v>0</v>
      </c>
      <c r="S776" s="2">
        <v>0</v>
      </c>
      <c r="T776" s="2">
        <v>0</v>
      </c>
      <c r="U776" s="2">
        <v>0</v>
      </c>
      <c r="V776" s="2">
        <v>0</v>
      </c>
      <c r="W776" s="2">
        <v>0</v>
      </c>
      <c r="X776" s="2">
        <v>0</v>
      </c>
      <c r="Y776" s="2">
        <v>0</v>
      </c>
      <c r="Z776" s="2">
        <v>0</v>
      </c>
      <c r="AA776" s="3" t="s">
        <v>279</v>
      </c>
      <c r="AB776" s="3" t="s">
        <v>279</v>
      </c>
      <c r="AC776" s="3" t="s">
        <v>1566</v>
      </c>
      <c r="AD776" s="3" t="s">
        <v>1333</v>
      </c>
      <c r="AE776" s="3" t="s">
        <v>24</v>
      </c>
      <c r="AF776" s="3" t="s">
        <v>166</v>
      </c>
      <c r="AG776" s="3" t="s">
        <v>24</v>
      </c>
      <c r="AH776" s="3" t="s">
        <v>166</v>
      </c>
      <c r="AI776" s="3" t="s">
        <v>4906</v>
      </c>
      <c r="AJ776" s="3" t="s">
        <v>5059</v>
      </c>
      <c r="AK776" s="3" t="s">
        <v>5060</v>
      </c>
      <c r="AL776" s="3" t="s">
        <v>1566</v>
      </c>
      <c r="AM776" s="3" t="s">
        <v>5061</v>
      </c>
      <c r="AN776" s="3" t="s">
        <v>4894</v>
      </c>
      <c r="AO776" s="3" t="s">
        <v>4910</v>
      </c>
      <c r="AP776" s="3" t="s">
        <v>279</v>
      </c>
      <c r="AQ776" s="4"/>
      <c r="AR776" s="4"/>
      <c r="AS776" s="3" t="s">
        <v>599</v>
      </c>
      <c r="AT776" s="4"/>
      <c r="AU776" s="3" t="s">
        <v>166</v>
      </c>
      <c r="AV776" s="2">
        <v>0</v>
      </c>
      <c r="AW776" s="4"/>
      <c r="AX776" s="4"/>
      <c r="AY776" s="2">
        <v>0</v>
      </c>
      <c r="AZ776" s="2">
        <v>0</v>
      </c>
      <c r="BA776" s="8">
        <v>3.1</v>
      </c>
      <c r="BB776" s="3" t="s">
        <v>268</v>
      </c>
      <c r="BC776" s="8">
        <v>0.65</v>
      </c>
    </row>
    <row r="777" ht="15" spans="1:55">
      <c r="A777" s="2">
        <v>776</v>
      </c>
      <c r="B777" s="3" t="s">
        <v>4885</v>
      </c>
      <c r="C777" s="3" t="s">
        <v>4886</v>
      </c>
      <c r="D777" s="3" t="s">
        <v>4887</v>
      </c>
      <c r="E777" s="3" t="s">
        <v>4902</v>
      </c>
      <c r="F777" s="3" t="s">
        <v>4954</v>
      </c>
      <c r="G777" s="3" t="s">
        <v>4955</v>
      </c>
      <c r="H777" s="4"/>
      <c r="I777" s="3" t="s">
        <v>6577</v>
      </c>
      <c r="J777" s="3" t="s">
        <v>4889</v>
      </c>
      <c r="K777" s="2">
        <v>700000</v>
      </c>
      <c r="L777" s="2">
        <v>700000</v>
      </c>
      <c r="M777" s="5">
        <v>45723</v>
      </c>
      <c r="N777" s="5">
        <v>46088</v>
      </c>
      <c r="O777" s="6">
        <v>4.95</v>
      </c>
      <c r="P777" s="7">
        <v>1492.5</v>
      </c>
      <c r="Q777" s="2">
        <v>0</v>
      </c>
      <c r="R777" s="2">
        <v>0</v>
      </c>
      <c r="S777" s="2">
        <v>0</v>
      </c>
      <c r="T777" s="2">
        <v>0</v>
      </c>
      <c r="U777" s="2">
        <v>0</v>
      </c>
      <c r="V777" s="2">
        <v>0</v>
      </c>
      <c r="W777" s="2">
        <v>0</v>
      </c>
      <c r="X777" s="2">
        <v>0</v>
      </c>
      <c r="Y777" s="2">
        <v>0</v>
      </c>
      <c r="Z777" s="2">
        <v>0</v>
      </c>
      <c r="AA777" s="3" t="s">
        <v>279</v>
      </c>
      <c r="AB777" s="3" t="s">
        <v>279</v>
      </c>
      <c r="AC777" s="3" t="s">
        <v>4900</v>
      </c>
      <c r="AD777" s="3" t="s">
        <v>1333</v>
      </c>
      <c r="AE777" s="3" t="s">
        <v>24</v>
      </c>
      <c r="AF777" s="3" t="s">
        <v>166</v>
      </c>
      <c r="AG777" s="3" t="s">
        <v>24</v>
      </c>
      <c r="AH777" s="3" t="s">
        <v>166</v>
      </c>
      <c r="AI777" s="3" t="s">
        <v>4906</v>
      </c>
      <c r="AJ777" s="3" t="s">
        <v>6138</v>
      </c>
      <c r="AK777" s="3" t="s">
        <v>6139</v>
      </c>
      <c r="AL777" s="3" t="s">
        <v>1566</v>
      </c>
      <c r="AM777" s="3" t="s">
        <v>4959</v>
      </c>
      <c r="AN777" s="3" t="s">
        <v>5150</v>
      </c>
      <c r="AO777" s="3" t="s">
        <v>4910</v>
      </c>
      <c r="AP777" s="3" t="s">
        <v>279</v>
      </c>
      <c r="AQ777" s="4"/>
      <c r="AR777" s="4"/>
      <c r="AS777" s="3" t="s">
        <v>599</v>
      </c>
      <c r="AT777" s="4"/>
      <c r="AU777" s="3" t="s">
        <v>166</v>
      </c>
      <c r="AV777" s="2">
        <v>0</v>
      </c>
      <c r="AW777" s="4"/>
      <c r="AX777" s="4"/>
      <c r="AY777" s="2">
        <v>0</v>
      </c>
      <c r="AZ777" s="2">
        <v>0</v>
      </c>
      <c r="BA777" s="8">
        <v>3.1</v>
      </c>
      <c r="BB777" s="3" t="s">
        <v>268</v>
      </c>
      <c r="BC777" s="8">
        <v>1.85</v>
      </c>
    </row>
    <row r="778" ht="15" spans="1:55">
      <c r="A778" s="2">
        <v>777</v>
      </c>
      <c r="B778" s="3" t="s">
        <v>4885</v>
      </c>
      <c r="C778" s="3" t="s">
        <v>4886</v>
      </c>
      <c r="D778" s="3" t="s">
        <v>4960</v>
      </c>
      <c r="E778" s="3" t="s">
        <v>4961</v>
      </c>
      <c r="F778" s="3" t="s">
        <v>6578</v>
      </c>
      <c r="G778" s="3" t="s">
        <v>6579</v>
      </c>
      <c r="H778" s="4"/>
      <c r="I778" s="3" t="s">
        <v>6580</v>
      </c>
      <c r="J778" s="3" t="s">
        <v>4889</v>
      </c>
      <c r="K778" s="2">
        <v>350000</v>
      </c>
      <c r="L778" s="2">
        <v>350000</v>
      </c>
      <c r="M778" s="5">
        <v>45723</v>
      </c>
      <c r="N778" s="5">
        <v>47549</v>
      </c>
      <c r="O778" s="2">
        <v>4</v>
      </c>
      <c r="P778" s="7">
        <v>605.23</v>
      </c>
      <c r="Q778" s="2">
        <v>0</v>
      </c>
      <c r="R778" s="2">
        <v>0</v>
      </c>
      <c r="S778" s="2">
        <v>0</v>
      </c>
      <c r="T778" s="2">
        <v>0</v>
      </c>
      <c r="U778" s="2">
        <v>0</v>
      </c>
      <c r="V778" s="2">
        <v>0</v>
      </c>
      <c r="W778" s="2">
        <v>0</v>
      </c>
      <c r="X778" s="2">
        <v>0</v>
      </c>
      <c r="Y778" s="2">
        <v>0</v>
      </c>
      <c r="Z778" s="2">
        <v>0</v>
      </c>
      <c r="AA778" s="3" t="s">
        <v>279</v>
      </c>
      <c r="AB778" s="3" t="s">
        <v>279</v>
      </c>
      <c r="AC778" s="3" t="s">
        <v>288</v>
      </c>
      <c r="AD778" s="3" t="s">
        <v>1333</v>
      </c>
      <c r="AE778" s="3" t="s">
        <v>24</v>
      </c>
      <c r="AF778" s="3" t="s">
        <v>166</v>
      </c>
      <c r="AG778" s="3" t="s">
        <v>24</v>
      </c>
      <c r="AH778" s="3" t="s">
        <v>166</v>
      </c>
      <c r="AI778" s="3" t="s">
        <v>4982</v>
      </c>
      <c r="AJ778" s="3" t="s">
        <v>4983</v>
      </c>
      <c r="AK778" s="3" t="s">
        <v>4984</v>
      </c>
      <c r="AL778" s="3" t="s">
        <v>1566</v>
      </c>
      <c r="AM778" s="3" t="s">
        <v>4985</v>
      </c>
      <c r="AN778" s="3" t="s">
        <v>4894</v>
      </c>
      <c r="AO778" s="3" t="s">
        <v>4967</v>
      </c>
      <c r="AP778" s="3" t="s">
        <v>279</v>
      </c>
      <c r="AQ778" s="4"/>
      <c r="AR778" s="4"/>
      <c r="AS778" s="3" t="s">
        <v>599</v>
      </c>
      <c r="AT778" s="4"/>
      <c r="AU778" s="3" t="s">
        <v>166</v>
      </c>
      <c r="AV778" s="2">
        <v>0</v>
      </c>
      <c r="AW778" s="4"/>
      <c r="AX778" s="4"/>
      <c r="AY778" s="2">
        <v>0</v>
      </c>
      <c r="AZ778" s="2">
        <v>0</v>
      </c>
      <c r="BA778" s="8">
        <v>3.1</v>
      </c>
      <c r="BB778" s="3" t="s">
        <v>2618</v>
      </c>
      <c r="BC778" s="8">
        <v>0.9</v>
      </c>
    </row>
    <row r="779" ht="15" spans="1:55">
      <c r="A779" s="2">
        <v>778</v>
      </c>
      <c r="B779" s="3" t="s">
        <v>4885</v>
      </c>
      <c r="C779" s="3" t="s">
        <v>4886</v>
      </c>
      <c r="D779" s="3" t="s">
        <v>4887</v>
      </c>
      <c r="E779" s="3" t="s">
        <v>4902</v>
      </c>
      <c r="F779" s="3" t="s">
        <v>6124</v>
      </c>
      <c r="G779" s="3" t="s">
        <v>6125</v>
      </c>
      <c r="H779" s="4"/>
      <c r="I779" s="3" t="s">
        <v>6581</v>
      </c>
      <c r="J779" s="3" t="s">
        <v>4889</v>
      </c>
      <c r="K779" s="2">
        <v>1200000</v>
      </c>
      <c r="L779" s="2">
        <v>1200000</v>
      </c>
      <c r="M779" s="5">
        <v>45723</v>
      </c>
      <c r="N779" s="5">
        <v>46088</v>
      </c>
      <c r="O779" s="6">
        <v>4.2</v>
      </c>
      <c r="P779" s="7">
        <v>2170.91</v>
      </c>
      <c r="Q779" s="2">
        <v>0</v>
      </c>
      <c r="R779" s="2">
        <v>0</v>
      </c>
      <c r="S779" s="2">
        <v>0</v>
      </c>
      <c r="T779" s="2">
        <v>0</v>
      </c>
      <c r="U779" s="2">
        <v>0</v>
      </c>
      <c r="V779" s="2">
        <v>0</v>
      </c>
      <c r="W779" s="2">
        <v>0</v>
      </c>
      <c r="X779" s="2">
        <v>0</v>
      </c>
      <c r="Y779" s="2">
        <v>0</v>
      </c>
      <c r="Z779" s="2">
        <v>0</v>
      </c>
      <c r="AA779" s="3" t="s">
        <v>279</v>
      </c>
      <c r="AB779" s="3" t="s">
        <v>279</v>
      </c>
      <c r="AC779" s="3" t="s">
        <v>4939</v>
      </c>
      <c r="AD779" s="3" t="s">
        <v>1333</v>
      </c>
      <c r="AE779" s="3" t="s">
        <v>24</v>
      </c>
      <c r="AF779" s="3" t="s">
        <v>166</v>
      </c>
      <c r="AG779" s="3" t="s">
        <v>24</v>
      </c>
      <c r="AH779" s="3" t="s">
        <v>166</v>
      </c>
      <c r="AI779" s="3" t="s">
        <v>4906</v>
      </c>
      <c r="AJ779" s="3" t="s">
        <v>5397</v>
      </c>
      <c r="AK779" s="3" t="s">
        <v>5398</v>
      </c>
      <c r="AL779" s="3" t="s">
        <v>4939</v>
      </c>
      <c r="AM779" s="3" t="s">
        <v>272</v>
      </c>
      <c r="AN779" s="3" t="s">
        <v>4894</v>
      </c>
      <c r="AO779" s="3" t="s">
        <v>4910</v>
      </c>
      <c r="AP779" s="3" t="s">
        <v>279</v>
      </c>
      <c r="AQ779" s="4"/>
      <c r="AR779" s="4"/>
      <c r="AS779" s="3" t="s">
        <v>1050</v>
      </c>
      <c r="AT779" s="4"/>
      <c r="AU779" s="3" t="s">
        <v>166</v>
      </c>
      <c r="AV779" s="2">
        <v>0</v>
      </c>
      <c r="AW779" s="4"/>
      <c r="AX779" s="4"/>
      <c r="AY779" s="2">
        <v>0</v>
      </c>
      <c r="AZ779" s="2">
        <v>0</v>
      </c>
      <c r="BA779" s="8">
        <v>3.1</v>
      </c>
      <c r="BB779" s="3" t="s">
        <v>268</v>
      </c>
      <c r="BC779" s="8">
        <v>1.1</v>
      </c>
    </row>
    <row r="780" ht="15" spans="1:55">
      <c r="A780" s="2">
        <v>779</v>
      </c>
      <c r="B780" s="3" t="s">
        <v>4885</v>
      </c>
      <c r="C780" s="3" t="s">
        <v>4886</v>
      </c>
      <c r="D780" s="3" t="s">
        <v>4887</v>
      </c>
      <c r="E780" s="3" t="s">
        <v>4935</v>
      </c>
      <c r="F780" s="3" t="s">
        <v>2328</v>
      </c>
      <c r="G780" s="3" t="s">
        <v>2327</v>
      </c>
      <c r="H780" s="4"/>
      <c r="I780" s="3" t="s">
        <v>6582</v>
      </c>
      <c r="J780" s="3" t="s">
        <v>4889</v>
      </c>
      <c r="K780" s="2">
        <v>500000</v>
      </c>
      <c r="L780" s="2">
        <v>500000</v>
      </c>
      <c r="M780" s="5">
        <v>45729</v>
      </c>
      <c r="N780" s="5">
        <v>46825</v>
      </c>
      <c r="O780" s="6">
        <v>3.6</v>
      </c>
      <c r="P780" s="7">
        <v>484.06</v>
      </c>
      <c r="Q780" s="2">
        <v>0</v>
      </c>
      <c r="R780" s="2">
        <v>0</v>
      </c>
      <c r="S780" s="2">
        <v>0</v>
      </c>
      <c r="T780" s="2">
        <v>0</v>
      </c>
      <c r="U780" s="2">
        <v>0</v>
      </c>
      <c r="V780" s="2">
        <v>0</v>
      </c>
      <c r="W780" s="2">
        <v>0</v>
      </c>
      <c r="X780" s="2">
        <v>0</v>
      </c>
      <c r="Y780" s="2">
        <v>0</v>
      </c>
      <c r="Z780" s="2">
        <v>0</v>
      </c>
      <c r="AA780" s="3" t="s">
        <v>279</v>
      </c>
      <c r="AB780" s="3" t="s">
        <v>279</v>
      </c>
      <c r="AC780" s="3" t="s">
        <v>4900</v>
      </c>
      <c r="AD780" s="3" t="s">
        <v>1333</v>
      </c>
      <c r="AE780" s="3" t="s">
        <v>24</v>
      </c>
      <c r="AF780" s="3" t="s">
        <v>166</v>
      </c>
      <c r="AG780" s="3" t="s">
        <v>24</v>
      </c>
      <c r="AH780" s="3" t="s">
        <v>166</v>
      </c>
      <c r="AI780" s="3" t="s">
        <v>4890</v>
      </c>
      <c r="AJ780" s="3" t="s">
        <v>6078</v>
      </c>
      <c r="AK780" s="3" t="s">
        <v>6079</v>
      </c>
      <c r="AL780" s="3" t="s">
        <v>4950</v>
      </c>
      <c r="AM780" s="3" t="s">
        <v>5157</v>
      </c>
      <c r="AN780" s="3" t="s">
        <v>4894</v>
      </c>
      <c r="AO780" s="3" t="s">
        <v>4895</v>
      </c>
      <c r="AP780" s="3" t="s">
        <v>279</v>
      </c>
      <c r="AQ780" s="4"/>
      <c r="AR780" s="4"/>
      <c r="AS780" s="3" t="s">
        <v>1050</v>
      </c>
      <c r="AT780" s="4"/>
      <c r="AU780" s="3" t="s">
        <v>166</v>
      </c>
      <c r="AV780" s="2">
        <v>0</v>
      </c>
      <c r="AW780" s="4"/>
      <c r="AX780" s="4"/>
      <c r="AY780" s="2">
        <v>0</v>
      </c>
      <c r="AZ780" s="2">
        <v>0</v>
      </c>
      <c r="BA780" s="8">
        <v>3.1</v>
      </c>
      <c r="BB780" s="3" t="s">
        <v>2618</v>
      </c>
      <c r="BC780" s="8">
        <v>0.5</v>
      </c>
    </row>
    <row r="781" ht="15" spans="1:55">
      <c r="A781" s="2">
        <v>780</v>
      </c>
      <c r="B781" s="3" t="s">
        <v>4885</v>
      </c>
      <c r="C781" s="3" t="s">
        <v>4886</v>
      </c>
      <c r="D781" s="3" t="s">
        <v>4887</v>
      </c>
      <c r="E781" s="3" t="s">
        <v>4902</v>
      </c>
      <c r="F781" s="3" t="s">
        <v>6583</v>
      </c>
      <c r="G781" s="3" t="s">
        <v>6584</v>
      </c>
      <c r="H781" s="4"/>
      <c r="I781" s="3" t="s">
        <v>6585</v>
      </c>
      <c r="J781" s="3" t="s">
        <v>4889</v>
      </c>
      <c r="K781" s="2">
        <v>9000000</v>
      </c>
      <c r="L781" s="2">
        <v>0</v>
      </c>
      <c r="M781" s="5">
        <v>40736</v>
      </c>
      <c r="N781" s="5">
        <v>41101</v>
      </c>
      <c r="O781" s="6">
        <v>11.546304</v>
      </c>
      <c r="P781" s="2">
        <v>0</v>
      </c>
      <c r="Q781" s="2">
        <v>0</v>
      </c>
      <c r="R781" s="4"/>
      <c r="S781" s="4"/>
      <c r="T781" s="4"/>
      <c r="U781" s="4"/>
      <c r="V781" s="4"/>
      <c r="W781" s="4"/>
      <c r="X781" s="4"/>
      <c r="Y781" s="2">
        <v>0</v>
      </c>
      <c r="Z781" s="2">
        <v>0</v>
      </c>
      <c r="AA781" s="3" t="s">
        <v>279</v>
      </c>
      <c r="AB781" s="3" t="s">
        <v>279</v>
      </c>
      <c r="AC781" s="3" t="s">
        <v>4939</v>
      </c>
      <c r="AD781" s="3" t="s">
        <v>1333</v>
      </c>
      <c r="AE781" s="3" t="s">
        <v>24</v>
      </c>
      <c r="AF781" s="3" t="s">
        <v>166</v>
      </c>
      <c r="AG781" s="3" t="s">
        <v>24</v>
      </c>
      <c r="AH781" s="3" t="s">
        <v>166</v>
      </c>
      <c r="AI781" s="3" t="s">
        <v>4906</v>
      </c>
      <c r="AJ781" s="4"/>
      <c r="AK781" s="4"/>
      <c r="AL781" s="4"/>
      <c r="AM781" s="4"/>
      <c r="AN781" s="3" t="s">
        <v>5150</v>
      </c>
      <c r="AO781" s="3" t="s">
        <v>4910</v>
      </c>
      <c r="AP781" s="3" t="s">
        <v>279</v>
      </c>
      <c r="AQ781" s="3" t="s">
        <v>291</v>
      </c>
      <c r="AR781" s="4"/>
      <c r="AS781" s="3" t="s">
        <v>1050</v>
      </c>
      <c r="AT781" s="4"/>
      <c r="AU781" s="3" t="s">
        <v>166</v>
      </c>
      <c r="AV781" s="6">
        <v>0.76</v>
      </c>
      <c r="AW781" s="4"/>
      <c r="AX781" s="4"/>
      <c r="AY781" s="2">
        <v>0</v>
      </c>
      <c r="AZ781" s="2">
        <v>0</v>
      </c>
      <c r="BA781" s="4"/>
      <c r="BB781" s="3" t="s">
        <v>2618</v>
      </c>
      <c r="BC781" s="2">
        <v>0</v>
      </c>
    </row>
    <row r="782" ht="15" spans="1:55">
      <c r="A782" s="2">
        <v>781</v>
      </c>
      <c r="B782" s="3" t="s">
        <v>4885</v>
      </c>
      <c r="C782" s="3" t="s">
        <v>4886</v>
      </c>
      <c r="D782" s="3" t="s">
        <v>4887</v>
      </c>
      <c r="E782" s="3" t="s">
        <v>4902</v>
      </c>
      <c r="F782" s="3" t="s">
        <v>6586</v>
      </c>
      <c r="G782" s="3" t="s">
        <v>6587</v>
      </c>
      <c r="H782" s="4"/>
      <c r="I782" s="3" t="s">
        <v>6588</v>
      </c>
      <c r="J782" s="3" t="s">
        <v>4889</v>
      </c>
      <c r="K782" s="2">
        <v>6000000</v>
      </c>
      <c r="L782" s="2">
        <v>0</v>
      </c>
      <c r="M782" s="5">
        <v>40737</v>
      </c>
      <c r="N782" s="5">
        <v>41102</v>
      </c>
      <c r="O782" s="6">
        <v>11.52</v>
      </c>
      <c r="P782" s="2">
        <v>0</v>
      </c>
      <c r="Q782" s="2">
        <v>0</v>
      </c>
      <c r="R782" s="4"/>
      <c r="S782" s="4"/>
      <c r="T782" s="4"/>
      <c r="U782" s="4"/>
      <c r="V782" s="4"/>
      <c r="W782" s="4"/>
      <c r="X782" s="4"/>
      <c r="Y782" s="2">
        <v>0</v>
      </c>
      <c r="Z782" s="2">
        <v>0</v>
      </c>
      <c r="AA782" s="3" t="s">
        <v>279</v>
      </c>
      <c r="AB782" s="3" t="s">
        <v>279</v>
      </c>
      <c r="AC782" s="3" t="s">
        <v>288</v>
      </c>
      <c r="AD782" s="3" t="s">
        <v>1333</v>
      </c>
      <c r="AE782" s="3" t="s">
        <v>24</v>
      </c>
      <c r="AF782" s="3" t="s">
        <v>166</v>
      </c>
      <c r="AG782" s="3" t="s">
        <v>24</v>
      </c>
      <c r="AH782" s="3" t="s">
        <v>166</v>
      </c>
      <c r="AI782" s="3" t="s">
        <v>4906</v>
      </c>
      <c r="AJ782" s="4"/>
      <c r="AK782" s="4"/>
      <c r="AL782" s="4"/>
      <c r="AM782" s="4"/>
      <c r="AN782" s="3" t="s">
        <v>5150</v>
      </c>
      <c r="AO782" s="3" t="s">
        <v>4910</v>
      </c>
      <c r="AP782" s="3" t="s">
        <v>279</v>
      </c>
      <c r="AQ782" s="3" t="s">
        <v>291</v>
      </c>
      <c r="AR782" s="4"/>
      <c r="AS782" s="3" t="s">
        <v>599</v>
      </c>
      <c r="AT782" s="4"/>
      <c r="AU782" s="3" t="s">
        <v>166</v>
      </c>
      <c r="AV782" s="6">
        <v>0.7559905</v>
      </c>
      <c r="AW782" s="4"/>
      <c r="AX782" s="4"/>
      <c r="AY782" s="2">
        <v>0</v>
      </c>
      <c r="AZ782" s="2">
        <v>0</v>
      </c>
      <c r="BA782" s="4"/>
      <c r="BB782" s="3" t="s">
        <v>268</v>
      </c>
      <c r="BC782" s="2">
        <v>0</v>
      </c>
    </row>
    <row r="783" ht="15" spans="1:55">
      <c r="A783" s="2">
        <v>782</v>
      </c>
      <c r="B783" s="3" t="s">
        <v>4885</v>
      </c>
      <c r="C783" s="3" t="s">
        <v>4886</v>
      </c>
      <c r="D783" s="3" t="s">
        <v>4887</v>
      </c>
      <c r="E783" s="3" t="s">
        <v>4902</v>
      </c>
      <c r="F783" s="3" t="s">
        <v>6589</v>
      </c>
      <c r="G783" s="3" t="s">
        <v>6590</v>
      </c>
      <c r="H783" s="4"/>
      <c r="I783" s="3" t="s">
        <v>6591</v>
      </c>
      <c r="J783" s="3" t="s">
        <v>4889</v>
      </c>
      <c r="K783" s="2">
        <v>4600000</v>
      </c>
      <c r="L783" s="2">
        <v>0</v>
      </c>
      <c r="M783" s="5">
        <v>40788</v>
      </c>
      <c r="N783" s="5">
        <v>41153</v>
      </c>
      <c r="O783" s="6">
        <v>11.52</v>
      </c>
      <c r="P783" s="2">
        <v>0</v>
      </c>
      <c r="Q783" s="2">
        <v>0</v>
      </c>
      <c r="R783" s="4"/>
      <c r="S783" s="4"/>
      <c r="T783" s="4"/>
      <c r="U783" s="4"/>
      <c r="V783" s="4"/>
      <c r="W783" s="4"/>
      <c r="X783" s="4"/>
      <c r="Y783" s="2">
        <v>0</v>
      </c>
      <c r="Z783" s="2">
        <v>0</v>
      </c>
      <c r="AA783" s="3" t="s">
        <v>279</v>
      </c>
      <c r="AB783" s="3" t="s">
        <v>279</v>
      </c>
      <c r="AC783" s="3" t="s">
        <v>4921</v>
      </c>
      <c r="AD783" s="3" t="s">
        <v>1333</v>
      </c>
      <c r="AE783" s="3" t="s">
        <v>24</v>
      </c>
      <c r="AF783" s="3" t="s">
        <v>166</v>
      </c>
      <c r="AG783" s="3" t="s">
        <v>24</v>
      </c>
      <c r="AH783" s="3" t="s">
        <v>166</v>
      </c>
      <c r="AI783" s="3" t="s">
        <v>4906</v>
      </c>
      <c r="AJ783" s="4"/>
      <c r="AK783" s="4"/>
      <c r="AL783" s="4"/>
      <c r="AM783" s="4"/>
      <c r="AN783" s="3" t="s">
        <v>5150</v>
      </c>
      <c r="AO783" s="3" t="s">
        <v>4910</v>
      </c>
      <c r="AP783" s="3" t="s">
        <v>279</v>
      </c>
      <c r="AQ783" s="3" t="s">
        <v>291</v>
      </c>
      <c r="AR783" s="4"/>
      <c r="AS783" s="3" t="s">
        <v>599</v>
      </c>
      <c r="AT783" s="4"/>
      <c r="AU783" s="3" t="s">
        <v>166</v>
      </c>
      <c r="AV783" s="6">
        <v>0.7559905</v>
      </c>
      <c r="AW783" s="4"/>
      <c r="AX783" s="4"/>
      <c r="AY783" s="2">
        <v>0</v>
      </c>
      <c r="AZ783" s="2">
        <v>0</v>
      </c>
      <c r="BA783" s="4"/>
      <c r="BB783" s="3" t="s">
        <v>268</v>
      </c>
      <c r="BC783" s="2">
        <v>0</v>
      </c>
    </row>
    <row r="784" ht="15" spans="1:55">
      <c r="A784" s="2">
        <v>783</v>
      </c>
      <c r="B784" s="3" t="s">
        <v>4885</v>
      </c>
      <c r="C784" s="3" t="s">
        <v>4886</v>
      </c>
      <c r="D784" s="3" t="s">
        <v>4887</v>
      </c>
      <c r="E784" s="3" t="s">
        <v>4902</v>
      </c>
      <c r="F784" s="3" t="s">
        <v>6592</v>
      </c>
      <c r="G784" s="3" t="s">
        <v>6593</v>
      </c>
      <c r="H784" s="4"/>
      <c r="I784" s="3" t="s">
        <v>6594</v>
      </c>
      <c r="J784" s="3" t="s">
        <v>4889</v>
      </c>
      <c r="K784" s="2">
        <v>900000</v>
      </c>
      <c r="L784" s="2">
        <v>0</v>
      </c>
      <c r="M784" s="5">
        <v>40892</v>
      </c>
      <c r="N784" s="5">
        <v>41257</v>
      </c>
      <c r="O784" s="6">
        <v>11.52</v>
      </c>
      <c r="P784" s="2">
        <v>0</v>
      </c>
      <c r="Q784" s="2">
        <v>0</v>
      </c>
      <c r="R784" s="4"/>
      <c r="S784" s="4"/>
      <c r="T784" s="4"/>
      <c r="U784" s="4"/>
      <c r="V784" s="4"/>
      <c r="W784" s="4"/>
      <c r="X784" s="4"/>
      <c r="Y784" s="2">
        <v>0</v>
      </c>
      <c r="Z784" s="2">
        <v>0</v>
      </c>
      <c r="AA784" s="3" t="s">
        <v>279</v>
      </c>
      <c r="AB784" s="3" t="s">
        <v>279</v>
      </c>
      <c r="AC784" s="3" t="s">
        <v>4939</v>
      </c>
      <c r="AD784" s="3" t="s">
        <v>1333</v>
      </c>
      <c r="AE784" s="3" t="s">
        <v>24</v>
      </c>
      <c r="AF784" s="3" t="s">
        <v>166</v>
      </c>
      <c r="AG784" s="3" t="s">
        <v>24</v>
      </c>
      <c r="AH784" s="3" t="s">
        <v>166</v>
      </c>
      <c r="AI784" s="3" t="s">
        <v>4906</v>
      </c>
      <c r="AJ784" s="4"/>
      <c r="AK784" s="4"/>
      <c r="AL784" s="4"/>
      <c r="AM784" s="4"/>
      <c r="AN784" s="3" t="s">
        <v>5150</v>
      </c>
      <c r="AO784" s="3" t="s">
        <v>4910</v>
      </c>
      <c r="AP784" s="3" t="s">
        <v>279</v>
      </c>
      <c r="AQ784" s="3" t="s">
        <v>291</v>
      </c>
      <c r="AR784" s="4"/>
      <c r="AS784" s="3" t="s">
        <v>599</v>
      </c>
      <c r="AT784" s="4"/>
      <c r="AU784" s="3" t="s">
        <v>166</v>
      </c>
      <c r="AV784" s="6">
        <v>0.7559905</v>
      </c>
      <c r="AW784" s="4"/>
      <c r="AX784" s="4"/>
      <c r="AY784" s="2">
        <v>0</v>
      </c>
      <c r="AZ784" s="2">
        <v>0</v>
      </c>
      <c r="BA784" s="4"/>
      <c r="BB784" s="3" t="s">
        <v>268</v>
      </c>
      <c r="BC784" s="2">
        <v>0</v>
      </c>
    </row>
    <row r="785" ht="15" spans="1:55">
      <c r="A785" s="2">
        <v>784</v>
      </c>
      <c r="B785" s="3" t="s">
        <v>4885</v>
      </c>
      <c r="C785" s="3" t="s">
        <v>4886</v>
      </c>
      <c r="D785" s="3" t="s">
        <v>4887</v>
      </c>
      <c r="E785" s="3" t="s">
        <v>5009</v>
      </c>
      <c r="F785" s="3" t="s">
        <v>6592</v>
      </c>
      <c r="G785" s="3" t="s">
        <v>6593</v>
      </c>
      <c r="H785" s="4"/>
      <c r="I785" s="3" t="s">
        <v>6595</v>
      </c>
      <c r="J785" s="3" t="s">
        <v>4889</v>
      </c>
      <c r="K785" s="2">
        <v>1800000</v>
      </c>
      <c r="L785" s="2">
        <v>0</v>
      </c>
      <c r="M785" s="5">
        <v>41207</v>
      </c>
      <c r="N785" s="5">
        <v>41571</v>
      </c>
      <c r="O785" s="6">
        <v>8.5008</v>
      </c>
      <c r="P785" s="2">
        <v>0</v>
      </c>
      <c r="Q785" s="2">
        <v>0</v>
      </c>
      <c r="R785" s="4"/>
      <c r="S785" s="4"/>
      <c r="T785" s="4"/>
      <c r="U785" s="4"/>
      <c r="V785" s="4"/>
      <c r="W785" s="4"/>
      <c r="X785" s="4"/>
      <c r="Y785" s="2">
        <v>0</v>
      </c>
      <c r="Z785" s="2">
        <v>0</v>
      </c>
      <c r="AA785" s="3" t="s">
        <v>279</v>
      </c>
      <c r="AB785" s="3" t="s">
        <v>279</v>
      </c>
      <c r="AC785" s="3" t="s">
        <v>4939</v>
      </c>
      <c r="AD785" s="3" t="s">
        <v>270</v>
      </c>
      <c r="AE785" s="3" t="s">
        <v>166</v>
      </c>
      <c r="AF785" s="3" t="s">
        <v>166</v>
      </c>
      <c r="AG785" s="3" t="s">
        <v>24</v>
      </c>
      <c r="AH785" s="3" t="s">
        <v>166</v>
      </c>
      <c r="AI785" s="3" t="s">
        <v>4906</v>
      </c>
      <c r="AJ785" s="4"/>
      <c r="AK785" s="4"/>
      <c r="AL785" s="4"/>
      <c r="AM785" s="4"/>
      <c r="AN785" s="3" t="s">
        <v>5150</v>
      </c>
      <c r="AO785" s="3" t="s">
        <v>4910</v>
      </c>
      <c r="AP785" s="3" t="s">
        <v>279</v>
      </c>
      <c r="AQ785" s="3" t="s">
        <v>291</v>
      </c>
      <c r="AR785" s="4"/>
      <c r="AS785" s="3" t="s">
        <v>599</v>
      </c>
      <c r="AT785" s="4"/>
      <c r="AU785" s="3" t="s">
        <v>166</v>
      </c>
      <c r="AV785" s="6">
        <v>0.4168</v>
      </c>
      <c r="AW785" s="4"/>
      <c r="AX785" s="4"/>
      <c r="AY785" s="2">
        <v>0</v>
      </c>
      <c r="AZ785" s="2">
        <v>0</v>
      </c>
      <c r="BA785" s="4"/>
      <c r="BB785" s="3" t="s">
        <v>268</v>
      </c>
      <c r="BC785" s="2">
        <v>0</v>
      </c>
    </row>
    <row r="786" ht="15" spans="1:55">
      <c r="A786" s="2">
        <v>785</v>
      </c>
      <c r="B786" s="3" t="s">
        <v>4885</v>
      </c>
      <c r="C786" s="3" t="s">
        <v>4886</v>
      </c>
      <c r="D786" s="3" t="s">
        <v>4887</v>
      </c>
      <c r="E786" s="3" t="s">
        <v>4902</v>
      </c>
      <c r="F786" s="3" t="s">
        <v>6596</v>
      </c>
      <c r="G786" s="3" t="s">
        <v>6597</v>
      </c>
      <c r="H786" s="4"/>
      <c r="I786" s="3" t="s">
        <v>6598</v>
      </c>
      <c r="J786" s="3" t="s">
        <v>4889</v>
      </c>
      <c r="K786" s="2">
        <v>250000</v>
      </c>
      <c r="L786" s="2">
        <v>0</v>
      </c>
      <c r="M786" s="5">
        <v>40998</v>
      </c>
      <c r="N786" s="5">
        <v>41362</v>
      </c>
      <c r="O786" s="6">
        <v>11.04</v>
      </c>
      <c r="P786" s="2">
        <v>0</v>
      </c>
      <c r="Q786" s="2">
        <v>0</v>
      </c>
      <c r="R786" s="4"/>
      <c r="S786" s="4"/>
      <c r="T786" s="4"/>
      <c r="U786" s="4"/>
      <c r="V786" s="4"/>
      <c r="W786" s="4"/>
      <c r="X786" s="4"/>
      <c r="Y786" s="2">
        <v>0</v>
      </c>
      <c r="Z786" s="2">
        <v>0</v>
      </c>
      <c r="AA786" s="3" t="s">
        <v>279</v>
      </c>
      <c r="AB786" s="3" t="s">
        <v>279</v>
      </c>
      <c r="AC786" s="3" t="s">
        <v>5252</v>
      </c>
      <c r="AD786" s="3" t="s">
        <v>1333</v>
      </c>
      <c r="AE786" s="3" t="s">
        <v>24</v>
      </c>
      <c r="AF786" s="3" t="s">
        <v>166</v>
      </c>
      <c r="AG786" s="3" t="s">
        <v>24</v>
      </c>
      <c r="AH786" s="3" t="s">
        <v>166</v>
      </c>
      <c r="AI786" s="3" t="s">
        <v>4906</v>
      </c>
      <c r="AJ786" s="4"/>
      <c r="AK786" s="4"/>
      <c r="AL786" s="4"/>
      <c r="AM786" s="4"/>
      <c r="AN786" s="3" t="s">
        <v>5150</v>
      </c>
      <c r="AO786" s="3" t="s">
        <v>4910</v>
      </c>
      <c r="AP786" s="3" t="s">
        <v>279</v>
      </c>
      <c r="AQ786" s="3" t="s">
        <v>392</v>
      </c>
      <c r="AR786" s="4"/>
      <c r="AS786" s="3" t="s">
        <v>1050</v>
      </c>
      <c r="AT786" s="4"/>
      <c r="AU786" s="3" t="s">
        <v>166</v>
      </c>
      <c r="AV786" s="6">
        <v>0.6828242</v>
      </c>
      <c r="AW786" s="4"/>
      <c r="AX786" s="4"/>
      <c r="AY786" s="2">
        <v>0</v>
      </c>
      <c r="AZ786" s="2">
        <v>0</v>
      </c>
      <c r="BA786" s="4"/>
      <c r="BB786" s="3" t="s">
        <v>268</v>
      </c>
      <c r="BC786" s="2">
        <v>0</v>
      </c>
    </row>
    <row r="787" ht="15" spans="1:55">
      <c r="A787" s="2">
        <v>786</v>
      </c>
      <c r="B787" s="3" t="s">
        <v>4885</v>
      </c>
      <c r="C787" s="3" t="s">
        <v>4886</v>
      </c>
      <c r="D787" s="3" t="s">
        <v>4887</v>
      </c>
      <c r="E787" s="3" t="s">
        <v>4902</v>
      </c>
      <c r="F787" s="3" t="s">
        <v>6599</v>
      </c>
      <c r="G787" s="3" t="s">
        <v>6600</v>
      </c>
      <c r="H787" s="4"/>
      <c r="I787" s="3" t="s">
        <v>6601</v>
      </c>
      <c r="J787" s="3" t="s">
        <v>4889</v>
      </c>
      <c r="K787" s="2">
        <v>150000</v>
      </c>
      <c r="L787" s="2">
        <v>0</v>
      </c>
      <c r="M787" s="5">
        <v>41121</v>
      </c>
      <c r="N787" s="5">
        <v>41485</v>
      </c>
      <c r="O787" s="6">
        <v>9.6</v>
      </c>
      <c r="P787" s="2">
        <v>0</v>
      </c>
      <c r="Q787" s="2">
        <v>0</v>
      </c>
      <c r="R787" s="4"/>
      <c r="S787" s="4"/>
      <c r="T787" s="4"/>
      <c r="U787" s="4"/>
      <c r="V787" s="4"/>
      <c r="W787" s="4"/>
      <c r="X787" s="4"/>
      <c r="Y787" s="2">
        <v>0</v>
      </c>
      <c r="Z787" s="2">
        <v>0</v>
      </c>
      <c r="AA787" s="3" t="s">
        <v>279</v>
      </c>
      <c r="AB787" s="3" t="s">
        <v>279</v>
      </c>
      <c r="AC787" s="3" t="s">
        <v>4946</v>
      </c>
      <c r="AD787" s="3" t="s">
        <v>1333</v>
      </c>
      <c r="AE787" s="3" t="s">
        <v>24</v>
      </c>
      <c r="AF787" s="3" t="s">
        <v>166</v>
      </c>
      <c r="AG787" s="3" t="s">
        <v>24</v>
      </c>
      <c r="AH787" s="3" t="s">
        <v>166</v>
      </c>
      <c r="AI787" s="3" t="s">
        <v>4906</v>
      </c>
      <c r="AJ787" s="4"/>
      <c r="AK787" s="4"/>
      <c r="AL787" s="4"/>
      <c r="AM787" s="4"/>
      <c r="AN787" s="3" t="s">
        <v>5150</v>
      </c>
      <c r="AO787" s="3" t="s">
        <v>4910</v>
      </c>
      <c r="AP787" s="3" t="s">
        <v>279</v>
      </c>
      <c r="AQ787" s="3" t="s">
        <v>291</v>
      </c>
      <c r="AR787" s="4"/>
      <c r="AS787" s="3" t="s">
        <v>599</v>
      </c>
      <c r="AT787" s="4"/>
      <c r="AU787" s="3" t="s">
        <v>166</v>
      </c>
      <c r="AV787" s="6">
        <v>0.6</v>
      </c>
      <c r="AW787" s="4"/>
      <c r="AX787" s="4"/>
      <c r="AY787" s="2">
        <v>0</v>
      </c>
      <c r="AZ787" s="2">
        <v>0</v>
      </c>
      <c r="BA787" s="4"/>
      <c r="BB787" s="3" t="s">
        <v>268</v>
      </c>
      <c r="BC787" s="2">
        <v>0</v>
      </c>
    </row>
    <row r="788" ht="15" spans="1:55">
      <c r="A788" s="2">
        <v>787</v>
      </c>
      <c r="B788" s="3" t="s">
        <v>4885</v>
      </c>
      <c r="C788" s="3" t="s">
        <v>4886</v>
      </c>
      <c r="D788" s="3" t="s">
        <v>4887</v>
      </c>
      <c r="E788" s="3" t="s">
        <v>4902</v>
      </c>
      <c r="F788" s="3" t="s">
        <v>6602</v>
      </c>
      <c r="G788" s="3" t="s">
        <v>6603</v>
      </c>
      <c r="H788" s="4"/>
      <c r="I788" s="3" t="s">
        <v>6604</v>
      </c>
      <c r="J788" s="3" t="s">
        <v>4889</v>
      </c>
      <c r="K788" s="2">
        <v>280000</v>
      </c>
      <c r="L788" s="2">
        <v>0</v>
      </c>
      <c r="M788" s="5">
        <v>41122</v>
      </c>
      <c r="N788" s="5">
        <v>41486</v>
      </c>
      <c r="O788" s="6">
        <v>8.4</v>
      </c>
      <c r="P788" s="2">
        <v>0</v>
      </c>
      <c r="Q788" s="2">
        <v>0</v>
      </c>
      <c r="R788" s="4"/>
      <c r="S788" s="4"/>
      <c r="T788" s="4"/>
      <c r="U788" s="4"/>
      <c r="V788" s="4"/>
      <c r="W788" s="4"/>
      <c r="X788" s="4"/>
      <c r="Y788" s="2">
        <v>0</v>
      </c>
      <c r="Z788" s="2">
        <v>0</v>
      </c>
      <c r="AA788" s="3" t="s">
        <v>279</v>
      </c>
      <c r="AB788" s="3" t="s">
        <v>279</v>
      </c>
      <c r="AC788" s="3" t="s">
        <v>288</v>
      </c>
      <c r="AD788" s="3" t="s">
        <v>1333</v>
      </c>
      <c r="AE788" s="3" t="s">
        <v>24</v>
      </c>
      <c r="AF788" s="3" t="s">
        <v>166</v>
      </c>
      <c r="AG788" s="3" t="s">
        <v>166</v>
      </c>
      <c r="AH788" s="3" t="s">
        <v>166</v>
      </c>
      <c r="AI788" s="3" t="s">
        <v>6605</v>
      </c>
      <c r="AJ788" s="4"/>
      <c r="AK788" s="4"/>
      <c r="AL788" s="4"/>
      <c r="AM788" s="4"/>
      <c r="AN788" s="3" t="s">
        <v>5150</v>
      </c>
      <c r="AO788" s="3" t="s">
        <v>4910</v>
      </c>
      <c r="AP788" s="3" t="s">
        <v>279</v>
      </c>
      <c r="AQ788" s="3" t="s">
        <v>392</v>
      </c>
      <c r="AR788" s="4"/>
      <c r="AS788" s="3" t="s">
        <v>599</v>
      </c>
      <c r="AT788" s="4"/>
      <c r="AU788" s="3" t="s">
        <v>166</v>
      </c>
      <c r="AV788" s="6">
        <v>0.4</v>
      </c>
      <c r="AW788" s="4"/>
      <c r="AX788" s="4"/>
      <c r="AY788" s="2">
        <v>0</v>
      </c>
      <c r="AZ788" s="2">
        <v>0</v>
      </c>
      <c r="BA788" s="4"/>
      <c r="BB788" s="3" t="s">
        <v>2618</v>
      </c>
      <c r="BC788" s="2">
        <v>0</v>
      </c>
    </row>
    <row r="789" ht="15" spans="1:55">
      <c r="A789" s="2">
        <v>788</v>
      </c>
      <c r="B789" s="3" t="s">
        <v>4885</v>
      </c>
      <c r="C789" s="3" t="s">
        <v>4886</v>
      </c>
      <c r="D789" s="3" t="s">
        <v>4887</v>
      </c>
      <c r="E789" s="3" t="s">
        <v>4902</v>
      </c>
      <c r="F789" s="3" t="s">
        <v>6606</v>
      </c>
      <c r="G789" s="3" t="s">
        <v>6607</v>
      </c>
      <c r="H789" s="4"/>
      <c r="I789" s="3" t="s">
        <v>6608</v>
      </c>
      <c r="J789" s="3" t="s">
        <v>4889</v>
      </c>
      <c r="K789" s="2">
        <v>300000</v>
      </c>
      <c r="L789" s="2">
        <v>0</v>
      </c>
      <c r="M789" s="5">
        <v>41148</v>
      </c>
      <c r="N789" s="5">
        <v>41512</v>
      </c>
      <c r="O789" s="6">
        <v>10.2</v>
      </c>
      <c r="P789" s="2">
        <v>0</v>
      </c>
      <c r="Q789" s="2">
        <v>0</v>
      </c>
      <c r="R789" s="4"/>
      <c r="S789" s="4"/>
      <c r="T789" s="4"/>
      <c r="U789" s="4"/>
      <c r="V789" s="4"/>
      <c r="W789" s="4"/>
      <c r="X789" s="4"/>
      <c r="Y789" s="2">
        <v>0</v>
      </c>
      <c r="Z789" s="2">
        <v>0</v>
      </c>
      <c r="AA789" s="3" t="s">
        <v>279</v>
      </c>
      <c r="AB789" s="3" t="s">
        <v>279</v>
      </c>
      <c r="AC789" s="3" t="s">
        <v>5072</v>
      </c>
      <c r="AD789" s="3" t="s">
        <v>1333</v>
      </c>
      <c r="AE789" s="3" t="s">
        <v>24</v>
      </c>
      <c r="AF789" s="3" t="s">
        <v>166</v>
      </c>
      <c r="AG789" s="3" t="s">
        <v>24</v>
      </c>
      <c r="AH789" s="3" t="s">
        <v>166</v>
      </c>
      <c r="AI789" s="3" t="s">
        <v>4906</v>
      </c>
      <c r="AJ789" s="4"/>
      <c r="AK789" s="4"/>
      <c r="AL789" s="4"/>
      <c r="AM789" s="4"/>
      <c r="AN789" s="3" t="s">
        <v>5150</v>
      </c>
      <c r="AO789" s="3" t="s">
        <v>4910</v>
      </c>
      <c r="AP789" s="3" t="s">
        <v>279</v>
      </c>
      <c r="AQ789" s="3" t="s">
        <v>291</v>
      </c>
      <c r="AR789" s="4"/>
      <c r="AS789" s="3" t="s">
        <v>599</v>
      </c>
      <c r="AT789" s="4"/>
      <c r="AU789" s="3" t="s">
        <v>166</v>
      </c>
      <c r="AV789" s="6">
        <v>0.7</v>
      </c>
      <c r="AW789" s="4"/>
      <c r="AX789" s="4"/>
      <c r="AY789" s="2">
        <v>0</v>
      </c>
      <c r="AZ789" s="2">
        <v>0</v>
      </c>
      <c r="BA789" s="4"/>
      <c r="BB789" s="3" t="s">
        <v>268</v>
      </c>
      <c r="BC789" s="2">
        <v>0</v>
      </c>
    </row>
    <row r="790" ht="15" spans="1:55">
      <c r="A790" s="2">
        <v>789</v>
      </c>
      <c r="B790" s="3" t="s">
        <v>4885</v>
      </c>
      <c r="C790" s="3" t="s">
        <v>4886</v>
      </c>
      <c r="D790" s="3" t="s">
        <v>4887</v>
      </c>
      <c r="E790" s="3" t="s">
        <v>4902</v>
      </c>
      <c r="F790" s="3" t="s">
        <v>6589</v>
      </c>
      <c r="G790" s="3" t="s">
        <v>6590</v>
      </c>
      <c r="H790" s="4"/>
      <c r="I790" s="3" t="s">
        <v>6609</v>
      </c>
      <c r="J790" s="3" t="s">
        <v>4889</v>
      </c>
      <c r="K790" s="2">
        <v>4600000</v>
      </c>
      <c r="L790" s="2">
        <v>0</v>
      </c>
      <c r="M790" s="5">
        <v>41157</v>
      </c>
      <c r="N790" s="5">
        <v>41521</v>
      </c>
      <c r="O790" s="6">
        <v>6.6</v>
      </c>
      <c r="P790" s="2">
        <v>0</v>
      </c>
      <c r="Q790" s="2">
        <v>0</v>
      </c>
      <c r="R790" s="4"/>
      <c r="S790" s="4"/>
      <c r="T790" s="4"/>
      <c r="U790" s="4"/>
      <c r="V790" s="4"/>
      <c r="W790" s="4"/>
      <c r="X790" s="4"/>
      <c r="Y790" s="2">
        <v>0</v>
      </c>
      <c r="Z790" s="2">
        <v>0</v>
      </c>
      <c r="AA790" s="3" t="s">
        <v>279</v>
      </c>
      <c r="AB790" s="3" t="s">
        <v>279</v>
      </c>
      <c r="AC790" s="3" t="s">
        <v>4921</v>
      </c>
      <c r="AD790" s="3" t="s">
        <v>1333</v>
      </c>
      <c r="AE790" s="3" t="s">
        <v>24</v>
      </c>
      <c r="AF790" s="3" t="s">
        <v>166</v>
      </c>
      <c r="AG790" s="3" t="s">
        <v>24</v>
      </c>
      <c r="AH790" s="3" t="s">
        <v>166</v>
      </c>
      <c r="AI790" s="3" t="s">
        <v>4906</v>
      </c>
      <c r="AJ790" s="4"/>
      <c r="AK790" s="4"/>
      <c r="AL790" s="4"/>
      <c r="AM790" s="4"/>
      <c r="AN790" s="3" t="s">
        <v>5150</v>
      </c>
      <c r="AO790" s="3" t="s">
        <v>4910</v>
      </c>
      <c r="AP790" s="3" t="s">
        <v>279</v>
      </c>
      <c r="AQ790" s="3" t="s">
        <v>291</v>
      </c>
      <c r="AR790" s="4"/>
      <c r="AS790" s="3" t="s">
        <v>599</v>
      </c>
      <c r="AT790" s="4"/>
      <c r="AU790" s="3" t="s">
        <v>166</v>
      </c>
      <c r="AV790" s="6">
        <v>0.1</v>
      </c>
      <c r="AW790" s="4"/>
      <c r="AX790" s="4"/>
      <c r="AY790" s="2">
        <v>0</v>
      </c>
      <c r="AZ790" s="2">
        <v>0</v>
      </c>
      <c r="BA790" s="4"/>
      <c r="BB790" s="3" t="s">
        <v>268</v>
      </c>
      <c r="BC790" s="2">
        <v>0</v>
      </c>
    </row>
    <row r="791" ht="15" spans="1:55">
      <c r="A791" s="2">
        <v>790</v>
      </c>
      <c r="B791" s="3" t="s">
        <v>4885</v>
      </c>
      <c r="C791" s="3" t="s">
        <v>4886</v>
      </c>
      <c r="D791" s="3" t="s">
        <v>4887</v>
      </c>
      <c r="E791" s="3" t="s">
        <v>4902</v>
      </c>
      <c r="F791" s="3" t="s">
        <v>6610</v>
      </c>
      <c r="G791" s="3" t="s">
        <v>6611</v>
      </c>
      <c r="H791" s="4"/>
      <c r="I791" s="3" t="s">
        <v>6612</v>
      </c>
      <c r="J791" s="3" t="s">
        <v>4889</v>
      </c>
      <c r="K791" s="2">
        <v>3500000</v>
      </c>
      <c r="L791" s="2">
        <v>0</v>
      </c>
      <c r="M791" s="5">
        <v>41220</v>
      </c>
      <c r="N791" s="5">
        <v>41584</v>
      </c>
      <c r="O791" s="6">
        <v>6.6</v>
      </c>
      <c r="P791" s="2">
        <v>0</v>
      </c>
      <c r="Q791" s="2">
        <v>0</v>
      </c>
      <c r="R791" s="4"/>
      <c r="S791" s="4"/>
      <c r="T791" s="4"/>
      <c r="U791" s="4"/>
      <c r="V791" s="4"/>
      <c r="W791" s="4"/>
      <c r="X791" s="4"/>
      <c r="Y791" s="2">
        <v>0</v>
      </c>
      <c r="Z791" s="2">
        <v>0</v>
      </c>
      <c r="AA791" s="3" t="s">
        <v>279</v>
      </c>
      <c r="AB791" s="3" t="s">
        <v>279</v>
      </c>
      <c r="AC791" s="3" t="s">
        <v>5886</v>
      </c>
      <c r="AD791" s="3" t="s">
        <v>1333</v>
      </c>
      <c r="AE791" s="3" t="s">
        <v>24</v>
      </c>
      <c r="AF791" s="3" t="s">
        <v>166</v>
      </c>
      <c r="AG791" s="3" t="s">
        <v>24</v>
      </c>
      <c r="AH791" s="3" t="s">
        <v>166</v>
      </c>
      <c r="AI791" s="3" t="s">
        <v>4906</v>
      </c>
      <c r="AJ791" s="4"/>
      <c r="AK791" s="4"/>
      <c r="AL791" s="4"/>
      <c r="AM791" s="4"/>
      <c r="AN791" s="3" t="s">
        <v>5150</v>
      </c>
      <c r="AO791" s="3" t="s">
        <v>4910</v>
      </c>
      <c r="AP791" s="3" t="s">
        <v>279</v>
      </c>
      <c r="AQ791" s="3" t="s">
        <v>392</v>
      </c>
      <c r="AR791" s="4"/>
      <c r="AS791" s="3" t="s">
        <v>599</v>
      </c>
      <c r="AT791" s="4"/>
      <c r="AU791" s="3" t="s">
        <v>166</v>
      </c>
      <c r="AV791" s="6">
        <v>0.1</v>
      </c>
      <c r="AW791" s="4"/>
      <c r="AX791" s="4"/>
      <c r="AY791" s="2">
        <v>0</v>
      </c>
      <c r="AZ791" s="2">
        <v>0</v>
      </c>
      <c r="BA791" s="4"/>
      <c r="BB791" s="3" t="s">
        <v>268</v>
      </c>
      <c r="BC791" s="2">
        <v>0</v>
      </c>
    </row>
    <row r="792" ht="15" spans="1:55">
      <c r="A792" s="2">
        <v>791</v>
      </c>
      <c r="B792" s="3" t="s">
        <v>4885</v>
      </c>
      <c r="C792" s="3" t="s">
        <v>4886</v>
      </c>
      <c r="D792" s="3" t="s">
        <v>4887</v>
      </c>
      <c r="E792" s="3" t="s">
        <v>4902</v>
      </c>
      <c r="F792" s="3" t="s">
        <v>6613</v>
      </c>
      <c r="G792" s="3" t="s">
        <v>6614</v>
      </c>
      <c r="H792" s="4"/>
      <c r="I792" s="3" t="s">
        <v>6615</v>
      </c>
      <c r="J792" s="3" t="s">
        <v>4889</v>
      </c>
      <c r="K792" s="2">
        <v>1740000</v>
      </c>
      <c r="L792" s="2">
        <v>0</v>
      </c>
      <c r="M792" s="5">
        <v>41255</v>
      </c>
      <c r="N792" s="5">
        <v>41619</v>
      </c>
      <c r="O792" s="6">
        <v>6.6</v>
      </c>
      <c r="P792" s="2">
        <v>0</v>
      </c>
      <c r="Q792" s="2">
        <v>0</v>
      </c>
      <c r="R792" s="4"/>
      <c r="S792" s="4"/>
      <c r="T792" s="4"/>
      <c r="U792" s="4"/>
      <c r="V792" s="4"/>
      <c r="W792" s="4"/>
      <c r="X792" s="4"/>
      <c r="Y792" s="2">
        <v>0</v>
      </c>
      <c r="Z792" s="2">
        <v>0</v>
      </c>
      <c r="AA792" s="3" t="s">
        <v>279</v>
      </c>
      <c r="AB792" s="3" t="s">
        <v>279</v>
      </c>
      <c r="AC792" s="3" t="s">
        <v>4939</v>
      </c>
      <c r="AD792" s="3" t="s">
        <v>1333</v>
      </c>
      <c r="AE792" s="3" t="s">
        <v>24</v>
      </c>
      <c r="AF792" s="3" t="s">
        <v>166</v>
      </c>
      <c r="AG792" s="3" t="s">
        <v>166</v>
      </c>
      <c r="AH792" s="3" t="s">
        <v>166</v>
      </c>
      <c r="AI792" s="3" t="s">
        <v>4906</v>
      </c>
      <c r="AJ792" s="4"/>
      <c r="AK792" s="4"/>
      <c r="AL792" s="4"/>
      <c r="AM792" s="4"/>
      <c r="AN792" s="3" t="s">
        <v>5150</v>
      </c>
      <c r="AO792" s="3" t="s">
        <v>4910</v>
      </c>
      <c r="AP792" s="3" t="s">
        <v>279</v>
      </c>
      <c r="AQ792" s="3" t="s">
        <v>530</v>
      </c>
      <c r="AR792" s="4"/>
      <c r="AS792" s="3" t="s">
        <v>1050</v>
      </c>
      <c r="AT792" s="4"/>
      <c r="AU792" s="3" t="s">
        <v>166</v>
      </c>
      <c r="AV792" s="6">
        <v>0.1</v>
      </c>
      <c r="AW792" s="4"/>
      <c r="AX792" s="4"/>
      <c r="AY792" s="2">
        <v>0</v>
      </c>
      <c r="AZ792" s="2">
        <v>0</v>
      </c>
      <c r="BA792" s="4"/>
      <c r="BB792" s="3" t="s">
        <v>268</v>
      </c>
      <c r="BC792" s="2">
        <v>0</v>
      </c>
    </row>
    <row r="793" ht="15" spans="1:55">
      <c r="A793" s="2">
        <v>792</v>
      </c>
      <c r="B793" s="3" t="s">
        <v>4885</v>
      </c>
      <c r="C793" s="3" t="s">
        <v>4886</v>
      </c>
      <c r="D793" s="3" t="s">
        <v>4887</v>
      </c>
      <c r="E793" s="3" t="s">
        <v>4902</v>
      </c>
      <c r="F793" s="3" t="s">
        <v>6616</v>
      </c>
      <c r="G793" s="3" t="s">
        <v>6617</v>
      </c>
      <c r="H793" s="4"/>
      <c r="I793" s="3" t="s">
        <v>6618</v>
      </c>
      <c r="J793" s="3" t="s">
        <v>4889</v>
      </c>
      <c r="K793" s="2">
        <v>400000</v>
      </c>
      <c r="L793" s="2">
        <v>0</v>
      </c>
      <c r="M793" s="5">
        <v>41261</v>
      </c>
      <c r="N793" s="5">
        <v>41625</v>
      </c>
      <c r="O793" s="6">
        <v>9.99996</v>
      </c>
      <c r="P793" s="2">
        <v>0</v>
      </c>
      <c r="Q793" s="2">
        <v>0</v>
      </c>
      <c r="R793" s="4"/>
      <c r="S793" s="4"/>
      <c r="T793" s="4"/>
      <c r="U793" s="4"/>
      <c r="V793" s="4"/>
      <c r="W793" s="4"/>
      <c r="X793" s="4"/>
      <c r="Y793" s="2">
        <v>0</v>
      </c>
      <c r="Z793" s="2">
        <v>0</v>
      </c>
      <c r="AA793" s="3" t="s">
        <v>279</v>
      </c>
      <c r="AB793" s="3" t="s">
        <v>279</v>
      </c>
      <c r="AC793" s="3" t="s">
        <v>5072</v>
      </c>
      <c r="AD793" s="3" t="s">
        <v>1333</v>
      </c>
      <c r="AE793" s="3" t="s">
        <v>24</v>
      </c>
      <c r="AF793" s="3" t="s">
        <v>166</v>
      </c>
      <c r="AG793" s="3" t="s">
        <v>24</v>
      </c>
      <c r="AH793" s="3" t="s">
        <v>166</v>
      </c>
      <c r="AI793" s="3" t="s">
        <v>4906</v>
      </c>
      <c r="AJ793" s="4"/>
      <c r="AK793" s="4"/>
      <c r="AL793" s="4"/>
      <c r="AM793" s="4"/>
      <c r="AN793" s="3" t="s">
        <v>5150</v>
      </c>
      <c r="AO793" s="3" t="s">
        <v>4910</v>
      </c>
      <c r="AP793" s="3" t="s">
        <v>279</v>
      </c>
      <c r="AQ793" s="3" t="s">
        <v>277</v>
      </c>
      <c r="AR793" s="4"/>
      <c r="AS793" s="3" t="s">
        <v>1050</v>
      </c>
      <c r="AT793" s="4"/>
      <c r="AU793" s="3" t="s">
        <v>166</v>
      </c>
      <c r="AV793" s="6">
        <v>0.66666</v>
      </c>
      <c r="AW793" s="4"/>
      <c r="AX793" s="4"/>
      <c r="AY793" s="2">
        <v>0</v>
      </c>
      <c r="AZ793" s="2">
        <v>0</v>
      </c>
      <c r="BA793" s="4"/>
      <c r="BB793" s="3" t="s">
        <v>268</v>
      </c>
      <c r="BC793" s="2">
        <v>0</v>
      </c>
    </row>
    <row r="794" ht="15" spans="1:55">
      <c r="A794" s="2">
        <v>793</v>
      </c>
      <c r="B794" s="3" t="s">
        <v>4885</v>
      </c>
      <c r="C794" s="3" t="s">
        <v>4886</v>
      </c>
      <c r="D794" s="3" t="s">
        <v>4887</v>
      </c>
      <c r="E794" s="3" t="s">
        <v>4902</v>
      </c>
      <c r="F794" s="3" t="s">
        <v>6619</v>
      </c>
      <c r="G794" s="3" t="s">
        <v>6620</v>
      </c>
      <c r="H794" s="4"/>
      <c r="I794" s="3" t="s">
        <v>6621</v>
      </c>
      <c r="J794" s="3" t="s">
        <v>4889</v>
      </c>
      <c r="K794" s="2">
        <v>1800000</v>
      </c>
      <c r="L794" s="2">
        <v>0</v>
      </c>
      <c r="M794" s="5">
        <v>41263</v>
      </c>
      <c r="N794" s="5">
        <v>41627</v>
      </c>
      <c r="O794" s="6">
        <v>9.99996</v>
      </c>
      <c r="P794" s="2">
        <v>0</v>
      </c>
      <c r="Q794" s="2">
        <v>0</v>
      </c>
      <c r="R794" s="4"/>
      <c r="S794" s="4"/>
      <c r="T794" s="4"/>
      <c r="U794" s="4"/>
      <c r="V794" s="4"/>
      <c r="W794" s="4"/>
      <c r="X794" s="4"/>
      <c r="Y794" s="2">
        <v>0</v>
      </c>
      <c r="Z794" s="2">
        <v>0</v>
      </c>
      <c r="AA794" s="4"/>
      <c r="AB794" s="3" t="s">
        <v>279</v>
      </c>
      <c r="AC794" s="3" t="s">
        <v>288</v>
      </c>
      <c r="AD794" s="3" t="s">
        <v>1333</v>
      </c>
      <c r="AE794" s="3" t="s">
        <v>24</v>
      </c>
      <c r="AF794" s="3" t="s">
        <v>166</v>
      </c>
      <c r="AG794" s="3" t="s">
        <v>24</v>
      </c>
      <c r="AH794" s="3" t="s">
        <v>166</v>
      </c>
      <c r="AI794" s="3" t="s">
        <v>4906</v>
      </c>
      <c r="AJ794" s="4"/>
      <c r="AK794" s="4"/>
      <c r="AL794" s="4"/>
      <c r="AM794" s="4"/>
      <c r="AN794" s="3" t="s">
        <v>5150</v>
      </c>
      <c r="AO794" s="3" t="s">
        <v>4910</v>
      </c>
      <c r="AP794" s="3" t="s">
        <v>279</v>
      </c>
      <c r="AQ794" s="3" t="s">
        <v>530</v>
      </c>
      <c r="AR794" s="4"/>
      <c r="AS794" s="3" t="s">
        <v>1050</v>
      </c>
      <c r="AT794" s="4"/>
      <c r="AU794" s="3" t="s">
        <v>166</v>
      </c>
      <c r="AV794" s="6">
        <v>0.66666</v>
      </c>
      <c r="AW794" s="4"/>
      <c r="AX794" s="4"/>
      <c r="AY794" s="2">
        <v>0</v>
      </c>
      <c r="AZ794" s="2">
        <v>0</v>
      </c>
      <c r="BA794" s="4"/>
      <c r="BB794" s="3" t="s">
        <v>268</v>
      </c>
      <c r="BC794" s="2">
        <v>0</v>
      </c>
    </row>
    <row r="795" ht="15" spans="1:55">
      <c r="A795" s="2">
        <v>794</v>
      </c>
      <c r="B795" s="3" t="s">
        <v>4885</v>
      </c>
      <c r="C795" s="3" t="s">
        <v>4886</v>
      </c>
      <c r="D795" s="3" t="s">
        <v>4887</v>
      </c>
      <c r="E795" s="3" t="s">
        <v>4902</v>
      </c>
      <c r="F795" s="3" t="s">
        <v>6622</v>
      </c>
      <c r="G795" s="3" t="s">
        <v>6623</v>
      </c>
      <c r="H795" s="4"/>
      <c r="I795" s="3" t="s">
        <v>6624</v>
      </c>
      <c r="J795" s="3" t="s">
        <v>4889</v>
      </c>
      <c r="K795" s="2">
        <v>9500000</v>
      </c>
      <c r="L795" s="2">
        <v>0</v>
      </c>
      <c r="M795" s="5">
        <v>41282</v>
      </c>
      <c r="N795" s="5">
        <v>41646</v>
      </c>
      <c r="O795" s="6">
        <v>6.71052</v>
      </c>
      <c r="P795" s="2">
        <v>0</v>
      </c>
      <c r="Q795" s="2">
        <v>0</v>
      </c>
      <c r="R795" s="4"/>
      <c r="S795" s="4"/>
      <c r="T795" s="4"/>
      <c r="U795" s="4"/>
      <c r="V795" s="4"/>
      <c r="W795" s="4"/>
      <c r="X795" s="4"/>
      <c r="Y795" s="2">
        <v>0</v>
      </c>
      <c r="Z795" s="2">
        <v>0</v>
      </c>
      <c r="AA795" s="3" t="s">
        <v>279</v>
      </c>
      <c r="AB795" s="3" t="s">
        <v>279</v>
      </c>
      <c r="AC795" s="3" t="s">
        <v>1566</v>
      </c>
      <c r="AD795" s="3" t="s">
        <v>1333</v>
      </c>
      <c r="AE795" s="3" t="s">
        <v>24</v>
      </c>
      <c r="AF795" s="3" t="s">
        <v>166</v>
      </c>
      <c r="AG795" s="3" t="s">
        <v>24</v>
      </c>
      <c r="AH795" s="3" t="s">
        <v>166</v>
      </c>
      <c r="AI795" s="3" t="s">
        <v>4906</v>
      </c>
      <c r="AJ795" s="4"/>
      <c r="AK795" s="4"/>
      <c r="AL795" s="4"/>
      <c r="AM795" s="4"/>
      <c r="AN795" s="3" t="s">
        <v>5150</v>
      </c>
      <c r="AO795" s="3" t="s">
        <v>4910</v>
      </c>
      <c r="AP795" s="3" t="s">
        <v>279</v>
      </c>
      <c r="AQ795" s="3" t="s">
        <v>291</v>
      </c>
      <c r="AR795" s="4"/>
      <c r="AS795" s="3" t="s">
        <v>1050</v>
      </c>
      <c r="AT795" s="4"/>
      <c r="AU795" s="3" t="s">
        <v>166</v>
      </c>
      <c r="AV795" s="6">
        <v>0.11842</v>
      </c>
      <c r="AW795" s="4"/>
      <c r="AX795" s="4"/>
      <c r="AY795" s="2">
        <v>0</v>
      </c>
      <c r="AZ795" s="2">
        <v>0</v>
      </c>
      <c r="BA795" s="4"/>
      <c r="BB795" s="3" t="s">
        <v>268</v>
      </c>
      <c r="BC795" s="2">
        <v>0</v>
      </c>
    </row>
    <row r="796" ht="15" spans="1:55">
      <c r="A796" s="2">
        <v>795</v>
      </c>
      <c r="B796" s="3" t="s">
        <v>4885</v>
      </c>
      <c r="C796" s="3" t="s">
        <v>4886</v>
      </c>
      <c r="D796" s="3" t="s">
        <v>4887</v>
      </c>
      <c r="E796" s="3" t="s">
        <v>4902</v>
      </c>
      <c r="F796" s="3" t="s">
        <v>6625</v>
      </c>
      <c r="G796" s="3" t="s">
        <v>6626</v>
      </c>
      <c r="H796" s="4"/>
      <c r="I796" s="3" t="s">
        <v>6627</v>
      </c>
      <c r="J796" s="3" t="s">
        <v>4889</v>
      </c>
      <c r="K796" s="2">
        <v>3500000</v>
      </c>
      <c r="L796" s="2">
        <v>0</v>
      </c>
      <c r="M796" s="5">
        <v>41272</v>
      </c>
      <c r="N796" s="5">
        <v>41636</v>
      </c>
      <c r="O796" s="6">
        <v>8.52</v>
      </c>
      <c r="P796" s="2">
        <v>0</v>
      </c>
      <c r="Q796" s="2">
        <v>0</v>
      </c>
      <c r="R796" s="4"/>
      <c r="S796" s="4"/>
      <c r="T796" s="4"/>
      <c r="U796" s="4"/>
      <c r="V796" s="4"/>
      <c r="W796" s="4"/>
      <c r="X796" s="4"/>
      <c r="Y796" s="2">
        <v>0</v>
      </c>
      <c r="Z796" s="2">
        <v>0</v>
      </c>
      <c r="AA796" s="3" t="s">
        <v>279</v>
      </c>
      <c r="AB796" s="3" t="s">
        <v>279</v>
      </c>
      <c r="AC796" s="3" t="s">
        <v>288</v>
      </c>
      <c r="AD796" s="3" t="s">
        <v>1333</v>
      </c>
      <c r="AE796" s="3" t="s">
        <v>24</v>
      </c>
      <c r="AF796" s="3" t="s">
        <v>166</v>
      </c>
      <c r="AG796" s="3" t="s">
        <v>24</v>
      </c>
      <c r="AH796" s="3" t="s">
        <v>166</v>
      </c>
      <c r="AI796" s="3" t="s">
        <v>4906</v>
      </c>
      <c r="AJ796" s="4"/>
      <c r="AK796" s="4"/>
      <c r="AL796" s="4"/>
      <c r="AM796" s="4"/>
      <c r="AN796" s="3" t="s">
        <v>5150</v>
      </c>
      <c r="AO796" s="3" t="s">
        <v>4910</v>
      </c>
      <c r="AP796" s="3" t="s">
        <v>279</v>
      </c>
      <c r="AQ796" s="3" t="s">
        <v>392</v>
      </c>
      <c r="AR796" s="4"/>
      <c r="AS796" s="3" t="s">
        <v>1050</v>
      </c>
      <c r="AT796" s="4"/>
      <c r="AU796" s="3" t="s">
        <v>166</v>
      </c>
      <c r="AV796" s="6">
        <v>0.42</v>
      </c>
      <c r="AW796" s="4"/>
      <c r="AX796" s="4"/>
      <c r="AY796" s="2">
        <v>0</v>
      </c>
      <c r="AZ796" s="2">
        <v>0</v>
      </c>
      <c r="BA796" s="4"/>
      <c r="BB796" s="3" t="s">
        <v>268</v>
      </c>
      <c r="BC796" s="2">
        <v>0</v>
      </c>
    </row>
    <row r="797" ht="15" spans="1:55">
      <c r="A797" s="2">
        <v>796</v>
      </c>
      <c r="B797" s="3" t="s">
        <v>4885</v>
      </c>
      <c r="C797" s="3" t="s">
        <v>4886</v>
      </c>
      <c r="D797" s="3" t="s">
        <v>4887</v>
      </c>
      <c r="E797" s="3" t="s">
        <v>4902</v>
      </c>
      <c r="F797" s="3" t="s">
        <v>6628</v>
      </c>
      <c r="G797" s="3" t="s">
        <v>6629</v>
      </c>
      <c r="H797" s="4"/>
      <c r="I797" s="3" t="s">
        <v>6630</v>
      </c>
      <c r="J797" s="3" t="s">
        <v>4889</v>
      </c>
      <c r="K797" s="2">
        <v>1200000</v>
      </c>
      <c r="L797" s="2">
        <v>0</v>
      </c>
      <c r="M797" s="5">
        <v>41272</v>
      </c>
      <c r="N797" s="5">
        <v>41636</v>
      </c>
      <c r="O797" s="2">
        <v>9</v>
      </c>
      <c r="P797" s="2">
        <v>0</v>
      </c>
      <c r="Q797" s="2">
        <v>0</v>
      </c>
      <c r="R797" s="4"/>
      <c r="S797" s="4"/>
      <c r="T797" s="4"/>
      <c r="U797" s="4"/>
      <c r="V797" s="4"/>
      <c r="W797" s="4"/>
      <c r="X797" s="4"/>
      <c r="Y797" s="2">
        <v>0</v>
      </c>
      <c r="Z797" s="2">
        <v>0</v>
      </c>
      <c r="AA797" s="3" t="s">
        <v>279</v>
      </c>
      <c r="AB797" s="3" t="s">
        <v>279</v>
      </c>
      <c r="AC797" s="3" t="s">
        <v>288</v>
      </c>
      <c r="AD797" s="3" t="s">
        <v>1333</v>
      </c>
      <c r="AE797" s="3" t="s">
        <v>24</v>
      </c>
      <c r="AF797" s="3" t="s">
        <v>166</v>
      </c>
      <c r="AG797" s="3" t="s">
        <v>24</v>
      </c>
      <c r="AH797" s="3" t="s">
        <v>166</v>
      </c>
      <c r="AI797" s="3" t="s">
        <v>4906</v>
      </c>
      <c r="AJ797" s="4"/>
      <c r="AK797" s="4"/>
      <c r="AL797" s="4"/>
      <c r="AM797" s="4"/>
      <c r="AN797" s="3" t="s">
        <v>5150</v>
      </c>
      <c r="AO797" s="3" t="s">
        <v>4910</v>
      </c>
      <c r="AP797" s="3" t="s">
        <v>279</v>
      </c>
      <c r="AQ797" s="3" t="s">
        <v>392</v>
      </c>
      <c r="AR797" s="4"/>
      <c r="AS797" s="3" t="s">
        <v>1050</v>
      </c>
      <c r="AT797" s="4"/>
      <c r="AU797" s="3" t="s">
        <v>166</v>
      </c>
      <c r="AV797" s="6">
        <v>0.5</v>
      </c>
      <c r="AW797" s="4"/>
      <c r="AX797" s="4"/>
      <c r="AY797" s="2">
        <v>0</v>
      </c>
      <c r="AZ797" s="2">
        <v>0</v>
      </c>
      <c r="BA797" s="4"/>
      <c r="BB797" s="3" t="s">
        <v>268</v>
      </c>
      <c r="BC797" s="2">
        <v>0</v>
      </c>
    </row>
    <row r="798" ht="15" spans="1:55">
      <c r="A798" s="2">
        <v>797</v>
      </c>
      <c r="B798" s="3" t="s">
        <v>4885</v>
      </c>
      <c r="C798" s="3" t="s">
        <v>4886</v>
      </c>
      <c r="D798" s="3" t="s">
        <v>4887</v>
      </c>
      <c r="E798" s="3" t="s">
        <v>5151</v>
      </c>
      <c r="F798" s="3" t="s">
        <v>6631</v>
      </c>
      <c r="G798" s="3" t="s">
        <v>6632</v>
      </c>
      <c r="H798" s="4"/>
      <c r="I798" s="3" t="s">
        <v>6633</v>
      </c>
      <c r="J798" s="3" t="s">
        <v>4889</v>
      </c>
      <c r="K798" s="2">
        <v>3320000</v>
      </c>
      <c r="L798" s="2">
        <v>0</v>
      </c>
      <c r="M798" s="5">
        <v>41221</v>
      </c>
      <c r="N798" s="5">
        <v>41585</v>
      </c>
      <c r="O798" s="2">
        <v>6</v>
      </c>
      <c r="P798" s="2">
        <v>0</v>
      </c>
      <c r="Q798" s="2">
        <v>0</v>
      </c>
      <c r="R798" s="4"/>
      <c r="S798" s="4"/>
      <c r="T798" s="4"/>
      <c r="U798" s="4"/>
      <c r="V798" s="4"/>
      <c r="W798" s="4"/>
      <c r="X798" s="4"/>
      <c r="Y798" s="2">
        <v>0</v>
      </c>
      <c r="Z798" s="2">
        <v>0</v>
      </c>
      <c r="AA798" s="3" t="s">
        <v>279</v>
      </c>
      <c r="AB798" s="3" t="s">
        <v>279</v>
      </c>
      <c r="AC798" s="3" t="s">
        <v>4950</v>
      </c>
      <c r="AD798" s="3" t="s">
        <v>4866</v>
      </c>
      <c r="AE798" s="3" t="s">
        <v>166</v>
      </c>
      <c r="AF798" s="3" t="s">
        <v>24</v>
      </c>
      <c r="AG798" s="3" t="s">
        <v>24</v>
      </c>
      <c r="AH798" s="3" t="s">
        <v>166</v>
      </c>
      <c r="AI798" s="3" t="s">
        <v>4906</v>
      </c>
      <c r="AJ798" s="4"/>
      <c r="AK798" s="4"/>
      <c r="AL798" s="4"/>
      <c r="AM798" s="4"/>
      <c r="AN798" s="3" t="s">
        <v>5150</v>
      </c>
      <c r="AO798" s="3" t="s">
        <v>4910</v>
      </c>
      <c r="AP798" s="3" t="s">
        <v>279</v>
      </c>
      <c r="AQ798" s="3" t="s">
        <v>392</v>
      </c>
      <c r="AR798" s="4"/>
      <c r="AS798" s="3" t="s">
        <v>599</v>
      </c>
      <c r="AT798" s="4"/>
      <c r="AU798" s="3" t="s">
        <v>166</v>
      </c>
      <c r="AV798" s="2">
        <v>0</v>
      </c>
      <c r="AW798" s="4"/>
      <c r="AX798" s="4"/>
      <c r="AY798" s="2">
        <v>0</v>
      </c>
      <c r="AZ798" s="2">
        <v>0</v>
      </c>
      <c r="BA798" s="4"/>
      <c r="BB798" s="3" t="s">
        <v>268</v>
      </c>
      <c r="BC798" s="2">
        <v>0</v>
      </c>
    </row>
    <row r="799" ht="15" spans="1:55">
      <c r="A799" s="2">
        <v>798</v>
      </c>
      <c r="B799" s="3" t="s">
        <v>4885</v>
      </c>
      <c r="C799" s="3" t="s">
        <v>4886</v>
      </c>
      <c r="D799" s="3" t="s">
        <v>4887</v>
      </c>
      <c r="E799" s="3" t="s">
        <v>5151</v>
      </c>
      <c r="F799" s="3" t="s">
        <v>6634</v>
      </c>
      <c r="G799" s="3" t="s">
        <v>6635</v>
      </c>
      <c r="H799" s="4"/>
      <c r="I799" s="3" t="s">
        <v>6636</v>
      </c>
      <c r="J799" s="3" t="s">
        <v>4889</v>
      </c>
      <c r="K799" s="2">
        <v>1650000</v>
      </c>
      <c r="L799" s="2">
        <v>0</v>
      </c>
      <c r="M799" s="5">
        <v>41257</v>
      </c>
      <c r="N799" s="5">
        <v>41621</v>
      </c>
      <c r="O799" s="2">
        <v>6</v>
      </c>
      <c r="P799" s="2">
        <v>0</v>
      </c>
      <c r="Q799" s="2">
        <v>0</v>
      </c>
      <c r="R799" s="4"/>
      <c r="S799" s="4"/>
      <c r="T799" s="4"/>
      <c r="U799" s="4"/>
      <c r="V799" s="4"/>
      <c r="W799" s="4"/>
      <c r="X799" s="4"/>
      <c r="Y799" s="2">
        <v>0</v>
      </c>
      <c r="Z799" s="2">
        <v>0</v>
      </c>
      <c r="AA799" s="3" t="s">
        <v>279</v>
      </c>
      <c r="AB799" s="3" t="s">
        <v>279</v>
      </c>
      <c r="AC799" s="3" t="s">
        <v>288</v>
      </c>
      <c r="AD799" s="3" t="s">
        <v>4866</v>
      </c>
      <c r="AE799" s="3" t="s">
        <v>166</v>
      </c>
      <c r="AF799" s="3" t="s">
        <v>24</v>
      </c>
      <c r="AG799" s="3" t="s">
        <v>24</v>
      </c>
      <c r="AH799" s="3" t="s">
        <v>166</v>
      </c>
      <c r="AI799" s="3" t="s">
        <v>4906</v>
      </c>
      <c r="AJ799" s="4"/>
      <c r="AK799" s="4"/>
      <c r="AL799" s="4"/>
      <c r="AM799" s="4"/>
      <c r="AN799" s="3" t="s">
        <v>5150</v>
      </c>
      <c r="AO799" s="3" t="s">
        <v>4910</v>
      </c>
      <c r="AP799" s="3" t="s">
        <v>279</v>
      </c>
      <c r="AQ799" s="3" t="s">
        <v>530</v>
      </c>
      <c r="AR799" s="4"/>
      <c r="AS799" s="3" t="s">
        <v>1050</v>
      </c>
      <c r="AT799" s="4"/>
      <c r="AU799" s="3" t="s">
        <v>166</v>
      </c>
      <c r="AV799" s="2">
        <v>0</v>
      </c>
      <c r="AW799" s="4"/>
      <c r="AX799" s="4"/>
      <c r="AY799" s="2">
        <v>0</v>
      </c>
      <c r="AZ799" s="2">
        <v>0</v>
      </c>
      <c r="BA799" s="4"/>
      <c r="BB799" s="3" t="s">
        <v>268</v>
      </c>
      <c r="BC799" s="2">
        <v>0</v>
      </c>
    </row>
    <row r="800" ht="15" spans="1:55">
      <c r="A800" s="2">
        <v>799</v>
      </c>
      <c r="B800" s="3" t="s">
        <v>4885</v>
      </c>
      <c r="C800" s="3" t="s">
        <v>4886</v>
      </c>
      <c r="D800" s="3" t="s">
        <v>4887</v>
      </c>
      <c r="E800" s="3" t="s">
        <v>4935</v>
      </c>
      <c r="F800" s="3" t="s">
        <v>6637</v>
      </c>
      <c r="G800" s="3" t="s">
        <v>6638</v>
      </c>
      <c r="H800" s="4"/>
      <c r="I800" s="3" t="s">
        <v>6639</v>
      </c>
      <c r="J800" s="3" t="s">
        <v>4889</v>
      </c>
      <c r="K800" s="2">
        <v>450000</v>
      </c>
      <c r="L800" s="2">
        <v>0</v>
      </c>
      <c r="M800" s="5">
        <v>41206</v>
      </c>
      <c r="N800" s="5">
        <v>43031</v>
      </c>
      <c r="O800" s="6">
        <v>6.88692</v>
      </c>
      <c r="P800" s="2">
        <v>0</v>
      </c>
      <c r="Q800" s="2">
        <v>0</v>
      </c>
      <c r="R800" s="4"/>
      <c r="S800" s="4"/>
      <c r="T800" s="4"/>
      <c r="U800" s="4"/>
      <c r="V800" s="4"/>
      <c r="W800" s="4"/>
      <c r="X800" s="4"/>
      <c r="Y800" s="2">
        <v>0</v>
      </c>
      <c r="Z800" s="2">
        <v>0</v>
      </c>
      <c r="AA800" s="3" t="s">
        <v>279</v>
      </c>
      <c r="AB800" s="3" t="s">
        <v>279</v>
      </c>
      <c r="AC800" s="3" t="s">
        <v>4939</v>
      </c>
      <c r="AD800" s="3" t="s">
        <v>1333</v>
      </c>
      <c r="AE800" s="3" t="s">
        <v>24</v>
      </c>
      <c r="AF800" s="3" t="s">
        <v>166</v>
      </c>
      <c r="AG800" s="3" t="s">
        <v>24</v>
      </c>
      <c r="AH800" s="3" t="s">
        <v>166</v>
      </c>
      <c r="AI800" s="3" t="s">
        <v>4982</v>
      </c>
      <c r="AJ800" s="4"/>
      <c r="AK800" s="4"/>
      <c r="AL800" s="4"/>
      <c r="AM800" s="4"/>
      <c r="AN800" s="3" t="s">
        <v>5150</v>
      </c>
      <c r="AO800" s="3" t="s">
        <v>4910</v>
      </c>
      <c r="AP800" s="3" t="s">
        <v>279</v>
      </c>
      <c r="AQ800" s="3" t="s">
        <v>530</v>
      </c>
      <c r="AR800" s="4"/>
      <c r="AS800" s="3" t="s">
        <v>1050</v>
      </c>
      <c r="AT800" s="4"/>
      <c r="AU800" s="3" t="s">
        <v>166</v>
      </c>
      <c r="AV800" s="6">
        <v>0.45</v>
      </c>
      <c r="AW800" s="4"/>
      <c r="AX800" s="4"/>
      <c r="AY800" s="2">
        <v>0</v>
      </c>
      <c r="AZ800" s="2">
        <v>0</v>
      </c>
      <c r="BA800" s="4"/>
      <c r="BB800" s="3" t="s">
        <v>2618</v>
      </c>
      <c r="BC800" s="2">
        <v>0</v>
      </c>
    </row>
    <row r="801" ht="15" spans="1:55">
      <c r="A801" s="2">
        <v>800</v>
      </c>
      <c r="B801" s="3" t="s">
        <v>4885</v>
      </c>
      <c r="C801" s="3" t="s">
        <v>4886</v>
      </c>
      <c r="D801" s="3" t="s">
        <v>4887</v>
      </c>
      <c r="E801" s="3" t="s">
        <v>4935</v>
      </c>
      <c r="F801" s="3" t="s">
        <v>6640</v>
      </c>
      <c r="G801" s="3" t="s">
        <v>6641</v>
      </c>
      <c r="H801" s="4"/>
      <c r="I801" s="3" t="s">
        <v>6642</v>
      </c>
      <c r="J801" s="3" t="s">
        <v>4889</v>
      </c>
      <c r="K801" s="2">
        <v>400000</v>
      </c>
      <c r="L801" s="2">
        <v>0</v>
      </c>
      <c r="M801" s="5">
        <v>41256</v>
      </c>
      <c r="N801" s="5">
        <v>41985</v>
      </c>
      <c r="O801" s="6">
        <v>9.5325</v>
      </c>
      <c r="P801" s="2">
        <v>0</v>
      </c>
      <c r="Q801" s="2">
        <v>0</v>
      </c>
      <c r="R801" s="4"/>
      <c r="S801" s="4"/>
      <c r="T801" s="4"/>
      <c r="U801" s="4"/>
      <c r="V801" s="4"/>
      <c r="W801" s="4"/>
      <c r="X801" s="4"/>
      <c r="Y801" s="2">
        <v>0</v>
      </c>
      <c r="Z801" s="2">
        <v>0</v>
      </c>
      <c r="AA801" s="3" t="s">
        <v>279</v>
      </c>
      <c r="AB801" s="3" t="s">
        <v>279</v>
      </c>
      <c r="AC801" s="3" t="s">
        <v>4939</v>
      </c>
      <c r="AD801" s="3" t="s">
        <v>1333</v>
      </c>
      <c r="AE801" s="3" t="s">
        <v>24</v>
      </c>
      <c r="AF801" s="3" t="s">
        <v>166</v>
      </c>
      <c r="AG801" s="3" t="s">
        <v>24</v>
      </c>
      <c r="AH801" s="3" t="s">
        <v>166</v>
      </c>
      <c r="AI801" s="3" t="s">
        <v>5617</v>
      </c>
      <c r="AJ801" s="4"/>
      <c r="AK801" s="4"/>
      <c r="AL801" s="4"/>
      <c r="AM801" s="4"/>
      <c r="AN801" s="3" t="s">
        <v>5150</v>
      </c>
      <c r="AO801" s="3" t="s">
        <v>4910</v>
      </c>
      <c r="AP801" s="3" t="s">
        <v>279</v>
      </c>
      <c r="AQ801" s="3" t="s">
        <v>530</v>
      </c>
      <c r="AR801" s="4"/>
      <c r="AS801" s="3" t="s">
        <v>1050</v>
      </c>
      <c r="AT801" s="4"/>
      <c r="AU801" s="3" t="s">
        <v>166</v>
      </c>
      <c r="AV801" s="6">
        <v>0.55</v>
      </c>
      <c r="AW801" s="4"/>
      <c r="AX801" s="4"/>
      <c r="AY801" s="2">
        <v>0</v>
      </c>
      <c r="AZ801" s="2">
        <v>0</v>
      </c>
      <c r="BA801" s="4"/>
      <c r="BB801" s="3" t="s">
        <v>2618</v>
      </c>
      <c r="BC801" s="2">
        <v>0</v>
      </c>
    </row>
    <row r="802" ht="15" spans="1:55">
      <c r="A802" s="2">
        <v>801</v>
      </c>
      <c r="B802" s="3" t="s">
        <v>4885</v>
      </c>
      <c r="C802" s="3" t="s">
        <v>4886</v>
      </c>
      <c r="D802" s="3" t="s">
        <v>4887</v>
      </c>
      <c r="E802" s="3" t="s">
        <v>4935</v>
      </c>
      <c r="F802" s="3" t="s">
        <v>6643</v>
      </c>
      <c r="G802" s="3" t="s">
        <v>6644</v>
      </c>
      <c r="H802" s="4"/>
      <c r="I802" s="3" t="s">
        <v>6645</v>
      </c>
      <c r="J802" s="3" t="s">
        <v>4889</v>
      </c>
      <c r="K802" s="2">
        <v>400000</v>
      </c>
      <c r="L802" s="2">
        <v>0</v>
      </c>
      <c r="M802" s="5">
        <v>41263</v>
      </c>
      <c r="N802" s="5">
        <v>42357</v>
      </c>
      <c r="O802" s="6">
        <v>8.4</v>
      </c>
      <c r="P802" s="2">
        <v>0</v>
      </c>
      <c r="Q802" s="2">
        <v>0</v>
      </c>
      <c r="R802" s="4"/>
      <c r="S802" s="4"/>
      <c r="T802" s="4"/>
      <c r="U802" s="4"/>
      <c r="V802" s="4"/>
      <c r="W802" s="4"/>
      <c r="X802" s="4"/>
      <c r="Y802" s="2">
        <v>0</v>
      </c>
      <c r="Z802" s="2">
        <v>0</v>
      </c>
      <c r="AA802" s="3" t="s">
        <v>279</v>
      </c>
      <c r="AB802" s="3" t="s">
        <v>279</v>
      </c>
      <c r="AC802" s="3" t="s">
        <v>288</v>
      </c>
      <c r="AD802" s="3" t="s">
        <v>1333</v>
      </c>
      <c r="AE802" s="3" t="s">
        <v>24</v>
      </c>
      <c r="AF802" s="3" t="s">
        <v>166</v>
      </c>
      <c r="AG802" s="3" t="s">
        <v>24</v>
      </c>
      <c r="AH802" s="3" t="s">
        <v>166</v>
      </c>
      <c r="AI802" s="3" t="s">
        <v>4890</v>
      </c>
      <c r="AJ802" s="4"/>
      <c r="AK802" s="4"/>
      <c r="AL802" s="4"/>
      <c r="AM802" s="4"/>
      <c r="AN802" s="3" t="s">
        <v>5150</v>
      </c>
      <c r="AO802" s="3" t="s">
        <v>4910</v>
      </c>
      <c r="AP802" s="3" t="s">
        <v>279</v>
      </c>
      <c r="AQ802" s="3" t="s">
        <v>291</v>
      </c>
      <c r="AR802" s="4"/>
      <c r="AS802" s="3" t="s">
        <v>1050</v>
      </c>
      <c r="AT802" s="4"/>
      <c r="AU802" s="3" t="s">
        <v>166</v>
      </c>
      <c r="AV802" s="6">
        <v>0.3658537</v>
      </c>
      <c r="AW802" s="4"/>
      <c r="AX802" s="4"/>
      <c r="AY802" s="2">
        <v>0</v>
      </c>
      <c r="AZ802" s="2">
        <v>0</v>
      </c>
      <c r="BA802" s="4"/>
      <c r="BB802" s="3" t="s">
        <v>268</v>
      </c>
      <c r="BC802" s="2">
        <v>0</v>
      </c>
    </row>
    <row r="803" ht="15" spans="1:55">
      <c r="A803" s="2">
        <v>802</v>
      </c>
      <c r="B803" s="3" t="s">
        <v>4885</v>
      </c>
      <c r="C803" s="3" t="s">
        <v>4886</v>
      </c>
      <c r="D803" s="3" t="s">
        <v>4887</v>
      </c>
      <c r="E803" s="3" t="s">
        <v>4935</v>
      </c>
      <c r="F803" s="3" t="s">
        <v>6646</v>
      </c>
      <c r="G803" s="3" t="s">
        <v>6647</v>
      </c>
      <c r="H803" s="4"/>
      <c r="I803" s="3" t="s">
        <v>6648</v>
      </c>
      <c r="J803" s="3" t="s">
        <v>4889</v>
      </c>
      <c r="K803" s="2">
        <v>1800000</v>
      </c>
      <c r="L803" s="2">
        <v>0</v>
      </c>
      <c r="M803" s="5">
        <v>41272</v>
      </c>
      <c r="N803" s="5">
        <v>42001</v>
      </c>
      <c r="O803" s="6">
        <v>9.225</v>
      </c>
      <c r="P803" s="2">
        <v>0</v>
      </c>
      <c r="Q803" s="2">
        <v>0</v>
      </c>
      <c r="R803" s="4"/>
      <c r="S803" s="4"/>
      <c r="T803" s="4"/>
      <c r="U803" s="4"/>
      <c r="V803" s="4"/>
      <c r="W803" s="4"/>
      <c r="X803" s="4"/>
      <c r="Y803" s="2">
        <v>0</v>
      </c>
      <c r="Z803" s="2">
        <v>0</v>
      </c>
      <c r="AA803" s="3" t="s">
        <v>279</v>
      </c>
      <c r="AB803" s="3" t="s">
        <v>279</v>
      </c>
      <c r="AC803" s="3" t="s">
        <v>288</v>
      </c>
      <c r="AD803" s="3" t="s">
        <v>1333</v>
      </c>
      <c r="AE803" s="3" t="s">
        <v>24</v>
      </c>
      <c r="AF803" s="3" t="s">
        <v>166</v>
      </c>
      <c r="AG803" s="3" t="s">
        <v>24</v>
      </c>
      <c r="AH803" s="3" t="s">
        <v>166</v>
      </c>
      <c r="AI803" s="3" t="s">
        <v>5617</v>
      </c>
      <c r="AJ803" s="4"/>
      <c r="AK803" s="4"/>
      <c r="AL803" s="4"/>
      <c r="AM803" s="4"/>
      <c r="AN803" s="3" t="s">
        <v>5150</v>
      </c>
      <c r="AO803" s="3" t="s">
        <v>4910</v>
      </c>
      <c r="AP803" s="3" t="s">
        <v>279</v>
      </c>
      <c r="AQ803" s="3" t="s">
        <v>530</v>
      </c>
      <c r="AR803" s="4"/>
      <c r="AS803" s="3" t="s">
        <v>1050</v>
      </c>
      <c r="AT803" s="4"/>
      <c r="AU803" s="3" t="s">
        <v>166</v>
      </c>
      <c r="AV803" s="6">
        <v>0.5</v>
      </c>
      <c r="AW803" s="4"/>
      <c r="AX803" s="4"/>
      <c r="AY803" s="2">
        <v>0</v>
      </c>
      <c r="AZ803" s="2">
        <v>0</v>
      </c>
      <c r="BA803" s="4"/>
      <c r="BB803" s="3" t="s">
        <v>268</v>
      </c>
      <c r="BC803" s="2">
        <v>0</v>
      </c>
    </row>
    <row r="804" ht="15" spans="1:55">
      <c r="A804" s="2">
        <v>803</v>
      </c>
      <c r="B804" s="3" t="s">
        <v>4885</v>
      </c>
      <c r="C804" s="3" t="s">
        <v>4886</v>
      </c>
      <c r="D804" s="3" t="s">
        <v>4887</v>
      </c>
      <c r="E804" s="3" t="s">
        <v>4935</v>
      </c>
      <c r="F804" s="3" t="s">
        <v>6649</v>
      </c>
      <c r="G804" s="3" t="s">
        <v>6650</v>
      </c>
      <c r="H804" s="4"/>
      <c r="I804" s="3" t="s">
        <v>6651</v>
      </c>
      <c r="J804" s="3" t="s">
        <v>4889</v>
      </c>
      <c r="K804" s="2">
        <v>500000</v>
      </c>
      <c r="L804" s="2">
        <v>0</v>
      </c>
      <c r="M804" s="5">
        <v>41271</v>
      </c>
      <c r="N804" s="5">
        <v>42000</v>
      </c>
      <c r="O804" s="6">
        <v>9.225</v>
      </c>
      <c r="P804" s="2">
        <v>0</v>
      </c>
      <c r="Q804" s="2">
        <v>0</v>
      </c>
      <c r="R804" s="4"/>
      <c r="S804" s="4"/>
      <c r="T804" s="4"/>
      <c r="U804" s="4"/>
      <c r="V804" s="4"/>
      <c r="W804" s="4"/>
      <c r="X804" s="4"/>
      <c r="Y804" s="2">
        <v>0</v>
      </c>
      <c r="Z804" s="2">
        <v>0</v>
      </c>
      <c r="AA804" s="3" t="s">
        <v>279</v>
      </c>
      <c r="AB804" s="3" t="s">
        <v>279</v>
      </c>
      <c r="AC804" s="3" t="s">
        <v>288</v>
      </c>
      <c r="AD804" s="3" t="s">
        <v>1333</v>
      </c>
      <c r="AE804" s="3" t="s">
        <v>24</v>
      </c>
      <c r="AF804" s="3" t="s">
        <v>166</v>
      </c>
      <c r="AG804" s="3" t="s">
        <v>24</v>
      </c>
      <c r="AH804" s="3" t="s">
        <v>166</v>
      </c>
      <c r="AI804" s="3" t="s">
        <v>5617</v>
      </c>
      <c r="AJ804" s="4"/>
      <c r="AK804" s="4"/>
      <c r="AL804" s="4"/>
      <c r="AM804" s="4"/>
      <c r="AN804" s="3" t="s">
        <v>5150</v>
      </c>
      <c r="AO804" s="3" t="s">
        <v>4910</v>
      </c>
      <c r="AP804" s="3" t="s">
        <v>279</v>
      </c>
      <c r="AQ804" s="3" t="s">
        <v>530</v>
      </c>
      <c r="AR804" s="4"/>
      <c r="AS804" s="3" t="s">
        <v>1050</v>
      </c>
      <c r="AT804" s="4"/>
      <c r="AU804" s="3" t="s">
        <v>166</v>
      </c>
      <c r="AV804" s="6">
        <v>0.5</v>
      </c>
      <c r="AW804" s="4"/>
      <c r="AX804" s="4"/>
      <c r="AY804" s="2">
        <v>0</v>
      </c>
      <c r="AZ804" s="2">
        <v>0</v>
      </c>
      <c r="BA804" s="4"/>
      <c r="BB804" s="3" t="s">
        <v>2618</v>
      </c>
      <c r="BC804" s="2">
        <v>0</v>
      </c>
    </row>
    <row r="805" ht="15" spans="1:55">
      <c r="A805" s="2">
        <v>804</v>
      </c>
      <c r="B805" s="3" t="s">
        <v>4885</v>
      </c>
      <c r="C805" s="3" t="s">
        <v>4886</v>
      </c>
      <c r="D805" s="3" t="s">
        <v>4887</v>
      </c>
      <c r="E805" s="3" t="s">
        <v>4935</v>
      </c>
      <c r="F805" s="3" t="s">
        <v>6652</v>
      </c>
      <c r="G805" s="3" t="s">
        <v>6653</v>
      </c>
      <c r="H805" s="4"/>
      <c r="I805" s="3" t="s">
        <v>6654</v>
      </c>
      <c r="J805" s="3" t="s">
        <v>4889</v>
      </c>
      <c r="K805" s="2">
        <v>2000000</v>
      </c>
      <c r="L805" s="2">
        <v>0</v>
      </c>
      <c r="M805" s="5">
        <v>41271</v>
      </c>
      <c r="N805" s="5">
        <v>42000</v>
      </c>
      <c r="O805" s="6">
        <v>8.4</v>
      </c>
      <c r="P805" s="2">
        <v>0</v>
      </c>
      <c r="Q805" s="2">
        <v>0</v>
      </c>
      <c r="R805" s="4"/>
      <c r="S805" s="4"/>
      <c r="T805" s="4"/>
      <c r="U805" s="4"/>
      <c r="V805" s="4"/>
      <c r="W805" s="4"/>
      <c r="X805" s="4"/>
      <c r="Y805" s="2">
        <v>0</v>
      </c>
      <c r="Z805" s="2">
        <v>0</v>
      </c>
      <c r="AA805" s="3" t="s">
        <v>279</v>
      </c>
      <c r="AB805" s="3" t="s">
        <v>279</v>
      </c>
      <c r="AC805" s="3" t="s">
        <v>5256</v>
      </c>
      <c r="AD805" s="3" t="s">
        <v>1333</v>
      </c>
      <c r="AE805" s="3" t="s">
        <v>24</v>
      </c>
      <c r="AF805" s="3" t="s">
        <v>166</v>
      </c>
      <c r="AG805" s="3" t="s">
        <v>24</v>
      </c>
      <c r="AH805" s="3" t="s">
        <v>166</v>
      </c>
      <c r="AI805" s="3" t="s">
        <v>5617</v>
      </c>
      <c r="AJ805" s="4"/>
      <c r="AK805" s="4"/>
      <c r="AL805" s="4"/>
      <c r="AM805" s="4"/>
      <c r="AN805" s="3" t="s">
        <v>5150</v>
      </c>
      <c r="AO805" s="3" t="s">
        <v>4910</v>
      </c>
      <c r="AP805" s="3" t="s">
        <v>279</v>
      </c>
      <c r="AQ805" s="3" t="s">
        <v>299</v>
      </c>
      <c r="AR805" s="4"/>
      <c r="AS805" s="3" t="s">
        <v>1050</v>
      </c>
      <c r="AT805" s="4"/>
      <c r="AU805" s="3" t="s">
        <v>166</v>
      </c>
      <c r="AV805" s="6">
        <v>0.3658537</v>
      </c>
      <c r="AW805" s="4"/>
      <c r="AX805" s="4"/>
      <c r="AY805" s="2">
        <v>0</v>
      </c>
      <c r="AZ805" s="2">
        <v>0</v>
      </c>
      <c r="BA805" s="4"/>
      <c r="BB805" s="3" t="s">
        <v>268</v>
      </c>
      <c r="BC805" s="2">
        <v>0</v>
      </c>
    </row>
    <row r="806" ht="15" spans="1:55">
      <c r="A806" s="2">
        <v>805</v>
      </c>
      <c r="B806" s="3" t="s">
        <v>4885</v>
      </c>
      <c r="C806" s="3" t="s">
        <v>4886</v>
      </c>
      <c r="D806" s="3" t="s">
        <v>4887</v>
      </c>
      <c r="E806" s="3" t="s">
        <v>4935</v>
      </c>
      <c r="F806" s="3" t="s">
        <v>6655</v>
      </c>
      <c r="G806" s="3" t="s">
        <v>6656</v>
      </c>
      <c r="H806" s="4"/>
      <c r="I806" s="3" t="s">
        <v>6657</v>
      </c>
      <c r="J806" s="3" t="s">
        <v>4889</v>
      </c>
      <c r="K806" s="2">
        <v>1400000</v>
      </c>
      <c r="L806" s="2">
        <v>0</v>
      </c>
      <c r="M806" s="5">
        <v>41272</v>
      </c>
      <c r="N806" s="5">
        <v>42001</v>
      </c>
      <c r="O806" s="6">
        <v>9.9999996</v>
      </c>
      <c r="P806" s="2">
        <v>0</v>
      </c>
      <c r="Q806" s="2">
        <v>0</v>
      </c>
      <c r="R806" s="4"/>
      <c r="S806" s="4"/>
      <c r="T806" s="4"/>
      <c r="U806" s="4"/>
      <c r="V806" s="4"/>
      <c r="W806" s="4"/>
      <c r="X806" s="4"/>
      <c r="Y806" s="2">
        <v>0</v>
      </c>
      <c r="Z806" s="2">
        <v>0</v>
      </c>
      <c r="AA806" s="3" t="s">
        <v>279</v>
      </c>
      <c r="AB806" s="3" t="s">
        <v>279</v>
      </c>
      <c r="AC806" s="3" t="s">
        <v>4932</v>
      </c>
      <c r="AD806" s="3" t="s">
        <v>1333</v>
      </c>
      <c r="AE806" s="3" t="s">
        <v>24</v>
      </c>
      <c r="AF806" s="3" t="s">
        <v>166</v>
      </c>
      <c r="AG806" s="3" t="s">
        <v>24</v>
      </c>
      <c r="AH806" s="3" t="s">
        <v>166</v>
      </c>
      <c r="AI806" s="3" t="s">
        <v>5617</v>
      </c>
      <c r="AJ806" s="4"/>
      <c r="AK806" s="4"/>
      <c r="AL806" s="4"/>
      <c r="AM806" s="4"/>
      <c r="AN806" s="3" t="s">
        <v>5150</v>
      </c>
      <c r="AO806" s="3" t="s">
        <v>4910</v>
      </c>
      <c r="AP806" s="3" t="s">
        <v>279</v>
      </c>
      <c r="AQ806" s="3" t="s">
        <v>299</v>
      </c>
      <c r="AR806" s="4"/>
      <c r="AS806" s="3" t="s">
        <v>1050</v>
      </c>
      <c r="AT806" s="4"/>
      <c r="AU806" s="3" t="s">
        <v>166</v>
      </c>
      <c r="AV806" s="6">
        <v>0.6260162</v>
      </c>
      <c r="AW806" s="4"/>
      <c r="AX806" s="4"/>
      <c r="AY806" s="2">
        <v>0</v>
      </c>
      <c r="AZ806" s="2">
        <v>0</v>
      </c>
      <c r="BA806" s="4"/>
      <c r="BB806" s="3" t="s">
        <v>268</v>
      </c>
      <c r="BC806" s="2">
        <v>0</v>
      </c>
    </row>
    <row r="807" ht="15" spans="1:55">
      <c r="A807" s="2">
        <v>806</v>
      </c>
      <c r="B807" s="3" t="s">
        <v>4885</v>
      </c>
      <c r="C807" s="3" t="s">
        <v>4886</v>
      </c>
      <c r="D807" s="3" t="s">
        <v>4887</v>
      </c>
      <c r="E807" s="3" t="s">
        <v>4902</v>
      </c>
      <c r="F807" s="3" t="s">
        <v>6586</v>
      </c>
      <c r="G807" s="3" t="s">
        <v>6587</v>
      </c>
      <c r="H807" s="4"/>
      <c r="I807" s="3" t="s">
        <v>6658</v>
      </c>
      <c r="J807" s="3" t="s">
        <v>4889</v>
      </c>
      <c r="K807" s="2">
        <v>6000000</v>
      </c>
      <c r="L807" s="2">
        <v>0</v>
      </c>
      <c r="M807" s="5">
        <v>41075</v>
      </c>
      <c r="N807" s="5">
        <v>41439</v>
      </c>
      <c r="O807" s="2">
        <v>9</v>
      </c>
      <c r="P807" s="2">
        <v>0</v>
      </c>
      <c r="Q807" s="2">
        <v>0</v>
      </c>
      <c r="R807" s="4"/>
      <c r="S807" s="4"/>
      <c r="T807" s="4"/>
      <c r="U807" s="4"/>
      <c r="V807" s="4"/>
      <c r="W807" s="4"/>
      <c r="X807" s="4"/>
      <c r="Y807" s="2">
        <v>0</v>
      </c>
      <c r="Z807" s="2">
        <v>0</v>
      </c>
      <c r="AA807" s="3" t="s">
        <v>279</v>
      </c>
      <c r="AB807" s="3" t="s">
        <v>279</v>
      </c>
      <c r="AC807" s="3" t="s">
        <v>288</v>
      </c>
      <c r="AD807" s="3" t="s">
        <v>1333</v>
      </c>
      <c r="AE807" s="3" t="s">
        <v>24</v>
      </c>
      <c r="AF807" s="3" t="s">
        <v>166</v>
      </c>
      <c r="AG807" s="3" t="s">
        <v>24</v>
      </c>
      <c r="AH807" s="3" t="s">
        <v>166</v>
      </c>
      <c r="AI807" s="3" t="s">
        <v>4906</v>
      </c>
      <c r="AJ807" s="4"/>
      <c r="AK807" s="4"/>
      <c r="AL807" s="4"/>
      <c r="AM807" s="4"/>
      <c r="AN807" s="3" t="s">
        <v>5150</v>
      </c>
      <c r="AO807" s="3" t="s">
        <v>4910</v>
      </c>
      <c r="AP807" s="3" t="s">
        <v>279</v>
      </c>
      <c r="AQ807" s="3" t="s">
        <v>291</v>
      </c>
      <c r="AR807" s="4"/>
      <c r="AS807" s="3" t="s">
        <v>599</v>
      </c>
      <c r="AT807" s="4"/>
      <c r="AU807" s="3" t="s">
        <v>166</v>
      </c>
      <c r="AV807" s="6">
        <v>0.5</v>
      </c>
      <c r="AW807" s="4"/>
      <c r="AX807" s="4"/>
      <c r="AY807" s="2">
        <v>0</v>
      </c>
      <c r="AZ807" s="2">
        <v>0</v>
      </c>
      <c r="BA807" s="4"/>
      <c r="BB807" s="4"/>
      <c r="BC807" s="2">
        <v>0</v>
      </c>
    </row>
    <row r="808" ht="15" spans="1:55">
      <c r="A808" s="2">
        <v>807</v>
      </c>
      <c r="B808" s="3" t="s">
        <v>4885</v>
      </c>
      <c r="C808" s="3" t="s">
        <v>4886</v>
      </c>
      <c r="D808" s="3" t="s">
        <v>4887</v>
      </c>
      <c r="E808" s="3" t="s">
        <v>4902</v>
      </c>
      <c r="F808" s="3" t="s">
        <v>6659</v>
      </c>
      <c r="G808" s="3" t="s">
        <v>6660</v>
      </c>
      <c r="H808" s="4"/>
      <c r="I808" s="3" t="s">
        <v>6661</v>
      </c>
      <c r="J808" s="3" t="s">
        <v>4889</v>
      </c>
      <c r="K808" s="2">
        <v>130000</v>
      </c>
      <c r="L808" s="2">
        <v>0</v>
      </c>
      <c r="M808" s="5">
        <v>41256</v>
      </c>
      <c r="N808" s="5">
        <v>41620</v>
      </c>
      <c r="O808" s="2">
        <v>9</v>
      </c>
      <c r="P808" s="2">
        <v>0</v>
      </c>
      <c r="Q808" s="2">
        <v>0</v>
      </c>
      <c r="R808" s="4"/>
      <c r="S808" s="4"/>
      <c r="T808" s="4"/>
      <c r="U808" s="4"/>
      <c r="V808" s="4"/>
      <c r="W808" s="4"/>
      <c r="X808" s="4"/>
      <c r="Y808" s="2">
        <v>0</v>
      </c>
      <c r="Z808" s="2">
        <v>0</v>
      </c>
      <c r="AA808" s="3" t="s">
        <v>279</v>
      </c>
      <c r="AB808" s="3" t="s">
        <v>279</v>
      </c>
      <c r="AC808" s="3" t="s">
        <v>288</v>
      </c>
      <c r="AD808" s="3" t="s">
        <v>1333</v>
      </c>
      <c r="AE808" s="3" t="s">
        <v>24</v>
      </c>
      <c r="AF808" s="3" t="s">
        <v>166</v>
      </c>
      <c r="AG808" s="3" t="s">
        <v>24</v>
      </c>
      <c r="AH808" s="3" t="s">
        <v>166</v>
      </c>
      <c r="AI808" s="3" t="s">
        <v>4906</v>
      </c>
      <c r="AJ808" s="4"/>
      <c r="AK808" s="4"/>
      <c r="AL808" s="4"/>
      <c r="AM808" s="4"/>
      <c r="AN808" s="3" t="s">
        <v>5150</v>
      </c>
      <c r="AO808" s="3" t="s">
        <v>4910</v>
      </c>
      <c r="AP808" s="3" t="s">
        <v>279</v>
      </c>
      <c r="AQ808" s="3" t="s">
        <v>291</v>
      </c>
      <c r="AR808" s="4"/>
      <c r="AS808" s="3" t="s">
        <v>1050</v>
      </c>
      <c r="AT808" s="4"/>
      <c r="AU808" s="3" t="s">
        <v>166</v>
      </c>
      <c r="AV808" s="6">
        <v>0.5</v>
      </c>
      <c r="AW808" s="4"/>
      <c r="AX808" s="4"/>
      <c r="AY808" s="2">
        <v>0</v>
      </c>
      <c r="AZ808" s="2">
        <v>0</v>
      </c>
      <c r="BA808" s="4"/>
      <c r="BB808" s="4"/>
      <c r="BC808" s="2">
        <v>0</v>
      </c>
    </row>
    <row r="809" ht="15" spans="1:55">
      <c r="A809" s="2">
        <v>808</v>
      </c>
      <c r="B809" s="3" t="s">
        <v>4885</v>
      </c>
      <c r="C809" s="3" t="s">
        <v>4886</v>
      </c>
      <c r="D809" s="3" t="s">
        <v>4887</v>
      </c>
      <c r="E809" s="3" t="s">
        <v>4902</v>
      </c>
      <c r="F809" s="3" t="s">
        <v>6662</v>
      </c>
      <c r="G809" s="3" t="s">
        <v>6663</v>
      </c>
      <c r="H809" s="4"/>
      <c r="I809" s="3" t="s">
        <v>6664</v>
      </c>
      <c r="J809" s="3" t="s">
        <v>4889</v>
      </c>
      <c r="K809" s="2">
        <v>1100000</v>
      </c>
      <c r="L809" s="2">
        <v>0</v>
      </c>
      <c r="M809" s="5">
        <v>41260</v>
      </c>
      <c r="N809" s="5">
        <v>41624</v>
      </c>
      <c r="O809" s="2">
        <v>9</v>
      </c>
      <c r="P809" s="2">
        <v>0</v>
      </c>
      <c r="Q809" s="2">
        <v>0</v>
      </c>
      <c r="R809" s="4"/>
      <c r="S809" s="4"/>
      <c r="T809" s="4"/>
      <c r="U809" s="4"/>
      <c r="V809" s="4"/>
      <c r="W809" s="4"/>
      <c r="X809" s="4"/>
      <c r="Y809" s="2">
        <v>0</v>
      </c>
      <c r="Z809" s="2">
        <v>0</v>
      </c>
      <c r="AA809" s="3" t="s">
        <v>279</v>
      </c>
      <c r="AB809" s="3" t="s">
        <v>279</v>
      </c>
      <c r="AC809" s="3" t="s">
        <v>5256</v>
      </c>
      <c r="AD809" s="3" t="s">
        <v>1333</v>
      </c>
      <c r="AE809" s="3" t="s">
        <v>24</v>
      </c>
      <c r="AF809" s="3" t="s">
        <v>166</v>
      </c>
      <c r="AG809" s="3" t="s">
        <v>24</v>
      </c>
      <c r="AH809" s="3" t="s">
        <v>166</v>
      </c>
      <c r="AI809" s="3" t="s">
        <v>4906</v>
      </c>
      <c r="AJ809" s="4"/>
      <c r="AK809" s="4"/>
      <c r="AL809" s="4"/>
      <c r="AM809" s="4"/>
      <c r="AN809" s="3" t="s">
        <v>5150</v>
      </c>
      <c r="AO809" s="3" t="s">
        <v>4910</v>
      </c>
      <c r="AP809" s="3" t="s">
        <v>279</v>
      </c>
      <c r="AQ809" s="3" t="s">
        <v>277</v>
      </c>
      <c r="AR809" s="4"/>
      <c r="AS809" s="3" t="s">
        <v>1050</v>
      </c>
      <c r="AT809" s="4"/>
      <c r="AU809" s="3" t="s">
        <v>166</v>
      </c>
      <c r="AV809" s="6">
        <v>0.5</v>
      </c>
      <c r="AW809" s="4"/>
      <c r="AX809" s="4"/>
      <c r="AY809" s="2">
        <v>0</v>
      </c>
      <c r="AZ809" s="2">
        <v>0</v>
      </c>
      <c r="BA809" s="4"/>
      <c r="BB809" s="4"/>
      <c r="BC809" s="2">
        <v>0</v>
      </c>
    </row>
    <row r="810" ht="15" spans="1:55">
      <c r="A810" s="2">
        <v>809</v>
      </c>
      <c r="B810" s="3" t="s">
        <v>4885</v>
      </c>
      <c r="C810" s="3" t="s">
        <v>4886</v>
      </c>
      <c r="D810" s="3" t="s">
        <v>4887</v>
      </c>
      <c r="E810" s="3" t="s">
        <v>4902</v>
      </c>
      <c r="F810" s="3" t="s">
        <v>6665</v>
      </c>
      <c r="G810" s="3" t="s">
        <v>6666</v>
      </c>
      <c r="H810" s="4"/>
      <c r="I810" s="3" t="s">
        <v>6667</v>
      </c>
      <c r="J810" s="3" t="s">
        <v>4889</v>
      </c>
      <c r="K810" s="2">
        <v>2000000</v>
      </c>
      <c r="L810" s="2">
        <v>0</v>
      </c>
      <c r="M810" s="5">
        <v>41264</v>
      </c>
      <c r="N810" s="5">
        <v>41628</v>
      </c>
      <c r="O810" s="2">
        <v>9</v>
      </c>
      <c r="P810" s="2">
        <v>0</v>
      </c>
      <c r="Q810" s="2">
        <v>0</v>
      </c>
      <c r="R810" s="4"/>
      <c r="S810" s="4"/>
      <c r="T810" s="4"/>
      <c r="U810" s="4"/>
      <c r="V810" s="4"/>
      <c r="W810" s="4"/>
      <c r="X810" s="4"/>
      <c r="Y810" s="2">
        <v>0</v>
      </c>
      <c r="Z810" s="2">
        <v>0</v>
      </c>
      <c r="AA810" s="3" t="s">
        <v>279</v>
      </c>
      <c r="AB810" s="3" t="s">
        <v>279</v>
      </c>
      <c r="AC810" s="3" t="s">
        <v>5252</v>
      </c>
      <c r="AD810" s="3" t="s">
        <v>1333</v>
      </c>
      <c r="AE810" s="3" t="s">
        <v>24</v>
      </c>
      <c r="AF810" s="3" t="s">
        <v>166</v>
      </c>
      <c r="AG810" s="3" t="s">
        <v>24</v>
      </c>
      <c r="AH810" s="3" t="s">
        <v>166</v>
      </c>
      <c r="AI810" s="3" t="s">
        <v>4906</v>
      </c>
      <c r="AJ810" s="4"/>
      <c r="AK810" s="4"/>
      <c r="AL810" s="4"/>
      <c r="AM810" s="4"/>
      <c r="AN810" s="3" t="s">
        <v>5150</v>
      </c>
      <c r="AO810" s="3" t="s">
        <v>4910</v>
      </c>
      <c r="AP810" s="3" t="s">
        <v>279</v>
      </c>
      <c r="AQ810" s="3" t="s">
        <v>291</v>
      </c>
      <c r="AR810" s="4"/>
      <c r="AS810" s="3" t="s">
        <v>1050</v>
      </c>
      <c r="AT810" s="4"/>
      <c r="AU810" s="3" t="s">
        <v>166</v>
      </c>
      <c r="AV810" s="6">
        <v>0.5</v>
      </c>
      <c r="AW810" s="4"/>
      <c r="AX810" s="4"/>
      <c r="AY810" s="2">
        <v>0</v>
      </c>
      <c r="AZ810" s="2">
        <v>0</v>
      </c>
      <c r="BA810" s="4"/>
      <c r="BB810" s="4"/>
      <c r="BC810" s="2">
        <v>0</v>
      </c>
    </row>
    <row r="811" ht="15" spans="1:55">
      <c r="A811" s="2">
        <v>810</v>
      </c>
      <c r="B811" s="3" t="s">
        <v>4885</v>
      </c>
      <c r="C811" s="3" t="s">
        <v>4886</v>
      </c>
      <c r="D811" s="3" t="s">
        <v>4887</v>
      </c>
      <c r="E811" s="3" t="s">
        <v>4902</v>
      </c>
      <c r="F811" s="3" t="s">
        <v>6668</v>
      </c>
      <c r="G811" s="3" t="s">
        <v>6669</v>
      </c>
      <c r="H811" s="4"/>
      <c r="I811" s="3" t="s">
        <v>6670</v>
      </c>
      <c r="J811" s="3" t="s">
        <v>4889</v>
      </c>
      <c r="K811" s="2">
        <v>1500000</v>
      </c>
      <c r="L811" s="2">
        <v>0</v>
      </c>
      <c r="M811" s="5">
        <v>41272</v>
      </c>
      <c r="N811" s="5">
        <v>41636</v>
      </c>
      <c r="O811" s="6">
        <v>9.6</v>
      </c>
      <c r="P811" s="2">
        <v>0</v>
      </c>
      <c r="Q811" s="2">
        <v>0</v>
      </c>
      <c r="R811" s="4"/>
      <c r="S811" s="4"/>
      <c r="T811" s="4"/>
      <c r="U811" s="4"/>
      <c r="V811" s="4"/>
      <c r="W811" s="4"/>
      <c r="X811" s="4"/>
      <c r="Y811" s="2">
        <v>0</v>
      </c>
      <c r="Z811" s="2">
        <v>0</v>
      </c>
      <c r="AA811" s="3" t="s">
        <v>279</v>
      </c>
      <c r="AB811" s="3" t="s">
        <v>279</v>
      </c>
      <c r="AC811" s="3" t="s">
        <v>288</v>
      </c>
      <c r="AD811" s="3" t="s">
        <v>1333</v>
      </c>
      <c r="AE811" s="3" t="s">
        <v>24</v>
      </c>
      <c r="AF811" s="3" t="s">
        <v>166</v>
      </c>
      <c r="AG811" s="3" t="s">
        <v>24</v>
      </c>
      <c r="AH811" s="3" t="s">
        <v>166</v>
      </c>
      <c r="AI811" s="3" t="s">
        <v>4906</v>
      </c>
      <c r="AJ811" s="4"/>
      <c r="AK811" s="4"/>
      <c r="AL811" s="4"/>
      <c r="AM811" s="4"/>
      <c r="AN811" s="3" t="s">
        <v>5150</v>
      </c>
      <c r="AO811" s="3" t="s">
        <v>4910</v>
      </c>
      <c r="AP811" s="3" t="s">
        <v>279</v>
      </c>
      <c r="AQ811" s="3" t="s">
        <v>392</v>
      </c>
      <c r="AR811" s="4"/>
      <c r="AS811" s="3" t="s">
        <v>1050</v>
      </c>
      <c r="AT811" s="4"/>
      <c r="AU811" s="3" t="s">
        <v>166</v>
      </c>
      <c r="AV811" s="6">
        <v>0.6</v>
      </c>
      <c r="AW811" s="4"/>
      <c r="AX811" s="4"/>
      <c r="AY811" s="2">
        <v>0</v>
      </c>
      <c r="AZ811" s="2">
        <v>0</v>
      </c>
      <c r="BA811" s="4"/>
      <c r="BB811" s="4"/>
      <c r="BC811" s="2">
        <v>0</v>
      </c>
    </row>
    <row r="812" ht="15" spans="1:55">
      <c r="A812" s="2">
        <v>811</v>
      </c>
      <c r="B812" s="3" t="s">
        <v>4885</v>
      </c>
      <c r="C812" s="3" t="s">
        <v>4886</v>
      </c>
      <c r="D812" s="3" t="s">
        <v>4960</v>
      </c>
      <c r="E812" s="3" t="s">
        <v>6671</v>
      </c>
      <c r="F812" s="3" t="s">
        <v>6672</v>
      </c>
      <c r="G812" s="3" t="s">
        <v>6673</v>
      </c>
      <c r="H812" s="4"/>
      <c r="I812" s="3" t="s">
        <v>6674</v>
      </c>
      <c r="J812" s="3" t="s">
        <v>4889</v>
      </c>
      <c r="K812" s="2">
        <v>300000</v>
      </c>
      <c r="L812" s="2">
        <v>0</v>
      </c>
      <c r="M812" s="5">
        <v>40949</v>
      </c>
      <c r="N812" s="5">
        <v>41314</v>
      </c>
      <c r="O812" s="6">
        <v>9.6</v>
      </c>
      <c r="P812" s="2">
        <v>0</v>
      </c>
      <c r="Q812" s="2">
        <v>0</v>
      </c>
      <c r="R812" s="4"/>
      <c r="S812" s="4"/>
      <c r="T812" s="4"/>
      <c r="U812" s="4"/>
      <c r="V812" s="4"/>
      <c r="W812" s="4"/>
      <c r="X812" s="4"/>
      <c r="Y812" s="2">
        <v>0</v>
      </c>
      <c r="Z812" s="2">
        <v>0</v>
      </c>
      <c r="AA812" s="3" t="s">
        <v>279</v>
      </c>
      <c r="AB812" s="3" t="s">
        <v>279</v>
      </c>
      <c r="AC812" s="3" t="s">
        <v>5256</v>
      </c>
      <c r="AD812" s="3" t="s">
        <v>1333</v>
      </c>
      <c r="AE812" s="3" t="s">
        <v>24</v>
      </c>
      <c r="AF812" s="3" t="s">
        <v>166</v>
      </c>
      <c r="AG812" s="3" t="s">
        <v>24</v>
      </c>
      <c r="AH812" s="3" t="s">
        <v>166</v>
      </c>
      <c r="AI812" s="3" t="s">
        <v>4906</v>
      </c>
      <c r="AJ812" s="4"/>
      <c r="AK812" s="4"/>
      <c r="AL812" s="4"/>
      <c r="AM812" s="4"/>
      <c r="AN812" s="3" t="s">
        <v>5150</v>
      </c>
      <c r="AO812" s="3" t="s">
        <v>6478</v>
      </c>
      <c r="AP812" s="3" t="s">
        <v>279</v>
      </c>
      <c r="AQ812" s="3" t="s">
        <v>599</v>
      </c>
      <c r="AR812" s="4"/>
      <c r="AS812" s="3" t="s">
        <v>599</v>
      </c>
      <c r="AT812" s="4"/>
      <c r="AU812" s="3" t="s">
        <v>166</v>
      </c>
      <c r="AV812" s="6">
        <v>0.4633254</v>
      </c>
      <c r="AW812" s="4"/>
      <c r="AX812" s="4"/>
      <c r="AY812" s="2">
        <v>0</v>
      </c>
      <c r="AZ812" s="2">
        <v>0</v>
      </c>
      <c r="BA812" s="4"/>
      <c r="BB812" s="4"/>
      <c r="BC812" s="2">
        <v>0</v>
      </c>
    </row>
    <row r="813" ht="15" spans="1:55">
      <c r="A813" s="2">
        <v>812</v>
      </c>
      <c r="B813" s="3" t="s">
        <v>4885</v>
      </c>
      <c r="C813" s="3" t="s">
        <v>4886</v>
      </c>
      <c r="D813" s="3" t="s">
        <v>4960</v>
      </c>
      <c r="E813" s="3" t="s">
        <v>6675</v>
      </c>
      <c r="F813" s="3" t="s">
        <v>6676</v>
      </c>
      <c r="G813" s="3" t="s">
        <v>6677</v>
      </c>
      <c r="H813" s="4"/>
      <c r="I813" s="3" t="s">
        <v>6678</v>
      </c>
      <c r="J813" s="3" t="s">
        <v>4889</v>
      </c>
      <c r="K813" s="2">
        <v>1600000</v>
      </c>
      <c r="L813" s="2">
        <v>0</v>
      </c>
      <c r="M813" s="5">
        <v>40997</v>
      </c>
      <c r="N813" s="5">
        <v>41361</v>
      </c>
      <c r="O813" s="6">
        <v>11.52</v>
      </c>
      <c r="P813" s="2">
        <v>0</v>
      </c>
      <c r="Q813" s="2">
        <v>0</v>
      </c>
      <c r="R813" s="4"/>
      <c r="S813" s="4"/>
      <c r="T813" s="4"/>
      <c r="U813" s="4"/>
      <c r="V813" s="4"/>
      <c r="W813" s="4"/>
      <c r="X813" s="4"/>
      <c r="Y813" s="2">
        <v>0</v>
      </c>
      <c r="Z813" s="2">
        <v>0</v>
      </c>
      <c r="AA813" s="3" t="s">
        <v>279</v>
      </c>
      <c r="AB813" s="3" t="s">
        <v>279</v>
      </c>
      <c r="AC813" s="3" t="s">
        <v>5072</v>
      </c>
      <c r="AD813" s="3" t="s">
        <v>1333</v>
      </c>
      <c r="AE813" s="3" t="s">
        <v>24</v>
      </c>
      <c r="AF813" s="3" t="s">
        <v>166</v>
      </c>
      <c r="AG813" s="3" t="s">
        <v>24</v>
      </c>
      <c r="AH813" s="3" t="s">
        <v>166</v>
      </c>
      <c r="AI813" s="3" t="s">
        <v>4906</v>
      </c>
      <c r="AJ813" s="4"/>
      <c r="AK813" s="4"/>
      <c r="AL813" s="4"/>
      <c r="AM813" s="4"/>
      <c r="AN813" s="3" t="s">
        <v>5150</v>
      </c>
      <c r="AO813" s="3" t="s">
        <v>4967</v>
      </c>
      <c r="AP813" s="3" t="s">
        <v>279</v>
      </c>
      <c r="AQ813" s="3" t="s">
        <v>392</v>
      </c>
      <c r="AR813" s="4"/>
      <c r="AS813" s="3" t="s">
        <v>1050</v>
      </c>
      <c r="AT813" s="4"/>
      <c r="AU813" s="3" t="s">
        <v>166</v>
      </c>
      <c r="AV813" s="6">
        <v>0.7559905</v>
      </c>
      <c r="AW813" s="4"/>
      <c r="AX813" s="4"/>
      <c r="AY813" s="2">
        <v>0</v>
      </c>
      <c r="AZ813" s="2">
        <v>0</v>
      </c>
      <c r="BA813" s="4"/>
      <c r="BB813" s="4"/>
      <c r="BC813" s="2">
        <v>0</v>
      </c>
    </row>
    <row r="814" ht="15" spans="1:55">
      <c r="A814" s="2">
        <v>813</v>
      </c>
      <c r="B814" s="3" t="s">
        <v>4885</v>
      </c>
      <c r="C814" s="3" t="s">
        <v>4886</v>
      </c>
      <c r="D814" s="3" t="s">
        <v>4960</v>
      </c>
      <c r="E814" s="3" t="s">
        <v>4961</v>
      </c>
      <c r="F814" s="3" t="s">
        <v>6679</v>
      </c>
      <c r="G814" s="3" t="s">
        <v>6680</v>
      </c>
      <c r="H814" s="4"/>
      <c r="I814" s="3" t="s">
        <v>6681</v>
      </c>
      <c r="J814" s="3" t="s">
        <v>4889</v>
      </c>
      <c r="K814" s="2">
        <v>1000000</v>
      </c>
      <c r="L814" s="2">
        <v>0</v>
      </c>
      <c r="M814" s="5">
        <v>40998</v>
      </c>
      <c r="N814" s="5">
        <v>42823</v>
      </c>
      <c r="O814" s="6">
        <v>9.504</v>
      </c>
      <c r="P814" s="2">
        <v>0</v>
      </c>
      <c r="Q814" s="2">
        <v>0</v>
      </c>
      <c r="R814" s="4"/>
      <c r="S814" s="4"/>
      <c r="T814" s="4"/>
      <c r="U814" s="4"/>
      <c r="V814" s="4"/>
      <c r="W814" s="4"/>
      <c r="X814" s="4"/>
      <c r="Y814" s="2">
        <v>0</v>
      </c>
      <c r="Z814" s="2">
        <v>0</v>
      </c>
      <c r="AA814" s="3" t="s">
        <v>279</v>
      </c>
      <c r="AB814" s="3" t="s">
        <v>279</v>
      </c>
      <c r="AC814" s="3" t="s">
        <v>4921</v>
      </c>
      <c r="AD814" s="3" t="s">
        <v>1333</v>
      </c>
      <c r="AE814" s="3" t="s">
        <v>24</v>
      </c>
      <c r="AF814" s="3" t="s">
        <v>166</v>
      </c>
      <c r="AG814" s="3" t="s">
        <v>24</v>
      </c>
      <c r="AH814" s="3" t="s">
        <v>166</v>
      </c>
      <c r="AI814" s="3" t="s">
        <v>4982</v>
      </c>
      <c r="AJ814" s="4"/>
      <c r="AK814" s="4"/>
      <c r="AL814" s="4"/>
      <c r="AM814" s="4"/>
      <c r="AN814" s="3" t="s">
        <v>5150</v>
      </c>
      <c r="AO814" s="3" t="s">
        <v>4967</v>
      </c>
      <c r="AP814" s="3" t="s">
        <v>279</v>
      </c>
      <c r="AQ814" s="3" t="s">
        <v>277</v>
      </c>
      <c r="AR814" s="4"/>
      <c r="AS814" s="3" t="s">
        <v>1050</v>
      </c>
      <c r="AT814" s="4"/>
      <c r="AU814" s="3" t="s">
        <v>166</v>
      </c>
      <c r="AV814" s="6">
        <v>0.3773913</v>
      </c>
      <c r="AW814" s="4"/>
      <c r="AX814" s="4"/>
      <c r="AY814" s="2">
        <v>0</v>
      </c>
      <c r="AZ814" s="2">
        <v>0</v>
      </c>
      <c r="BA814" s="4"/>
      <c r="BB814" s="3" t="s">
        <v>268</v>
      </c>
      <c r="BC814" s="2">
        <v>0</v>
      </c>
    </row>
    <row r="815" ht="15" spans="1:55">
      <c r="A815" s="2">
        <v>814</v>
      </c>
      <c r="B815" s="3" t="s">
        <v>4885</v>
      </c>
      <c r="C815" s="3" t="s">
        <v>4886</v>
      </c>
      <c r="D815" s="3" t="s">
        <v>4960</v>
      </c>
      <c r="E815" s="3" t="s">
        <v>4961</v>
      </c>
      <c r="F815" s="3" t="s">
        <v>6682</v>
      </c>
      <c r="G815" s="3" t="s">
        <v>6683</v>
      </c>
      <c r="H815" s="4"/>
      <c r="I815" s="3" t="s">
        <v>6684</v>
      </c>
      <c r="J815" s="3" t="s">
        <v>4889</v>
      </c>
      <c r="K815" s="2">
        <v>300000</v>
      </c>
      <c r="L815" s="2">
        <v>0</v>
      </c>
      <c r="M815" s="5">
        <v>41144</v>
      </c>
      <c r="N815" s="5">
        <v>41873</v>
      </c>
      <c r="O815" s="6">
        <v>8.9175</v>
      </c>
      <c r="P815" s="2">
        <v>0</v>
      </c>
      <c r="Q815" s="2">
        <v>0</v>
      </c>
      <c r="R815" s="4"/>
      <c r="S815" s="4"/>
      <c r="T815" s="4"/>
      <c r="U815" s="4"/>
      <c r="V815" s="4"/>
      <c r="W815" s="4"/>
      <c r="X815" s="4"/>
      <c r="Y815" s="2">
        <v>0</v>
      </c>
      <c r="Z815" s="2">
        <v>0</v>
      </c>
      <c r="AA815" s="3" t="s">
        <v>279</v>
      </c>
      <c r="AB815" s="3" t="s">
        <v>279</v>
      </c>
      <c r="AC815" s="3" t="s">
        <v>4911</v>
      </c>
      <c r="AD815" s="3" t="s">
        <v>1333</v>
      </c>
      <c r="AE815" s="3" t="s">
        <v>24</v>
      </c>
      <c r="AF815" s="3" t="s">
        <v>166</v>
      </c>
      <c r="AG815" s="3" t="s">
        <v>24</v>
      </c>
      <c r="AH815" s="3" t="s">
        <v>166</v>
      </c>
      <c r="AI815" s="3" t="s">
        <v>5617</v>
      </c>
      <c r="AJ815" s="4"/>
      <c r="AK815" s="4"/>
      <c r="AL815" s="4"/>
      <c r="AM815" s="4"/>
      <c r="AN815" s="3" t="s">
        <v>5150</v>
      </c>
      <c r="AO815" s="3" t="s">
        <v>4967</v>
      </c>
      <c r="AP815" s="3" t="s">
        <v>279</v>
      </c>
      <c r="AQ815" s="3" t="s">
        <v>277</v>
      </c>
      <c r="AR815" s="4"/>
      <c r="AS815" s="3" t="s">
        <v>1050</v>
      </c>
      <c r="AT815" s="4"/>
      <c r="AU815" s="3" t="s">
        <v>166</v>
      </c>
      <c r="AV815" s="6">
        <v>0.45</v>
      </c>
      <c r="AW815" s="4"/>
      <c r="AX815" s="4"/>
      <c r="AY815" s="2">
        <v>0</v>
      </c>
      <c r="AZ815" s="2">
        <v>0</v>
      </c>
      <c r="BA815" s="4"/>
      <c r="BB815" s="4"/>
      <c r="BC815" s="2">
        <v>0</v>
      </c>
    </row>
    <row r="816" ht="15" spans="1:55">
      <c r="A816" s="2">
        <v>815</v>
      </c>
      <c r="B816" s="3" t="s">
        <v>4885</v>
      </c>
      <c r="C816" s="3" t="s">
        <v>4886</v>
      </c>
      <c r="D816" s="3" t="s">
        <v>4960</v>
      </c>
      <c r="E816" s="3" t="s">
        <v>4961</v>
      </c>
      <c r="F816" s="3" t="s">
        <v>6685</v>
      </c>
      <c r="G816" s="3" t="s">
        <v>6686</v>
      </c>
      <c r="H816" s="4"/>
      <c r="I816" s="3" t="s">
        <v>6687</v>
      </c>
      <c r="J816" s="3" t="s">
        <v>4889</v>
      </c>
      <c r="K816" s="2">
        <v>300000</v>
      </c>
      <c r="L816" s="2">
        <v>0</v>
      </c>
      <c r="M816" s="5">
        <v>41181</v>
      </c>
      <c r="N816" s="5">
        <v>41910</v>
      </c>
      <c r="O816" s="6">
        <v>7.995</v>
      </c>
      <c r="P816" s="2">
        <v>0</v>
      </c>
      <c r="Q816" s="2">
        <v>0</v>
      </c>
      <c r="R816" s="4"/>
      <c r="S816" s="4"/>
      <c r="T816" s="4"/>
      <c r="U816" s="4"/>
      <c r="V816" s="4"/>
      <c r="W816" s="4"/>
      <c r="X816" s="4"/>
      <c r="Y816" s="2">
        <v>0</v>
      </c>
      <c r="Z816" s="2">
        <v>0</v>
      </c>
      <c r="AA816" s="3" t="s">
        <v>279</v>
      </c>
      <c r="AB816" s="3" t="s">
        <v>279</v>
      </c>
      <c r="AC816" s="3" t="s">
        <v>5256</v>
      </c>
      <c r="AD816" s="3" t="s">
        <v>1333</v>
      </c>
      <c r="AE816" s="3" t="s">
        <v>24</v>
      </c>
      <c r="AF816" s="3" t="s">
        <v>166</v>
      </c>
      <c r="AG816" s="3" t="s">
        <v>24</v>
      </c>
      <c r="AH816" s="3" t="s">
        <v>166</v>
      </c>
      <c r="AI816" s="3" t="s">
        <v>5617</v>
      </c>
      <c r="AJ816" s="4"/>
      <c r="AK816" s="4"/>
      <c r="AL816" s="4"/>
      <c r="AM816" s="4"/>
      <c r="AN816" s="3" t="s">
        <v>5150</v>
      </c>
      <c r="AO816" s="3" t="s">
        <v>4967</v>
      </c>
      <c r="AP816" s="3" t="s">
        <v>279</v>
      </c>
      <c r="AQ816" s="3" t="s">
        <v>299</v>
      </c>
      <c r="AR816" s="4"/>
      <c r="AS816" s="3" t="s">
        <v>599</v>
      </c>
      <c r="AT816" s="4"/>
      <c r="AU816" s="3" t="s">
        <v>166</v>
      </c>
      <c r="AV816" s="6">
        <v>0.3</v>
      </c>
      <c r="AW816" s="4"/>
      <c r="AX816" s="4"/>
      <c r="AY816" s="2">
        <v>0</v>
      </c>
      <c r="AZ816" s="2">
        <v>0</v>
      </c>
      <c r="BA816" s="4"/>
      <c r="BB816" s="4"/>
      <c r="BC816" s="2">
        <v>0</v>
      </c>
    </row>
    <row r="817" ht="15" spans="1:55">
      <c r="A817" s="2">
        <v>816</v>
      </c>
      <c r="B817" s="3" t="s">
        <v>4885</v>
      </c>
      <c r="C817" s="3" t="s">
        <v>4886</v>
      </c>
      <c r="D817" s="3" t="s">
        <v>4960</v>
      </c>
      <c r="E817" s="3" t="s">
        <v>4961</v>
      </c>
      <c r="F817" s="3" t="s">
        <v>6688</v>
      </c>
      <c r="G817" s="3" t="s">
        <v>6689</v>
      </c>
      <c r="H817" s="4"/>
      <c r="I817" s="3" t="s">
        <v>6690</v>
      </c>
      <c r="J817" s="3" t="s">
        <v>4889</v>
      </c>
      <c r="K817" s="2">
        <v>150000</v>
      </c>
      <c r="L817" s="2">
        <v>0</v>
      </c>
      <c r="M817" s="5">
        <v>41268</v>
      </c>
      <c r="N817" s="5">
        <v>42728</v>
      </c>
      <c r="O817" s="2">
        <v>9</v>
      </c>
      <c r="P817" s="2">
        <v>0</v>
      </c>
      <c r="Q817" s="2">
        <v>0</v>
      </c>
      <c r="R817" s="4"/>
      <c r="S817" s="4"/>
      <c r="T817" s="4"/>
      <c r="U817" s="4"/>
      <c r="V817" s="4"/>
      <c r="W817" s="4"/>
      <c r="X817" s="4"/>
      <c r="Y817" s="2">
        <v>0</v>
      </c>
      <c r="Z817" s="2">
        <v>0</v>
      </c>
      <c r="AA817" s="3" t="s">
        <v>279</v>
      </c>
      <c r="AB817" s="3" t="s">
        <v>279</v>
      </c>
      <c r="AC817" s="3" t="s">
        <v>4932</v>
      </c>
      <c r="AD817" s="3" t="s">
        <v>1333</v>
      </c>
      <c r="AE817" s="3" t="s">
        <v>24</v>
      </c>
      <c r="AF817" s="3" t="s">
        <v>166</v>
      </c>
      <c r="AG817" s="3" t="s">
        <v>24</v>
      </c>
      <c r="AH817" s="3" t="s">
        <v>166</v>
      </c>
      <c r="AI817" s="3" t="s">
        <v>5010</v>
      </c>
      <c r="AJ817" s="4"/>
      <c r="AK817" s="4"/>
      <c r="AL817" s="4"/>
      <c r="AM817" s="4"/>
      <c r="AN817" s="3" t="s">
        <v>5150</v>
      </c>
      <c r="AO817" s="3" t="s">
        <v>4967</v>
      </c>
      <c r="AP817" s="3" t="s">
        <v>279</v>
      </c>
      <c r="AQ817" s="3" t="s">
        <v>530</v>
      </c>
      <c r="AR817" s="4"/>
      <c r="AS817" s="3" t="s">
        <v>1050</v>
      </c>
      <c r="AT817" s="4"/>
      <c r="AU817" s="3" t="s">
        <v>166</v>
      </c>
      <c r="AV817" s="6">
        <v>0.5</v>
      </c>
      <c r="AW817" s="4"/>
      <c r="AX817" s="4"/>
      <c r="AY817" s="2">
        <v>0</v>
      </c>
      <c r="AZ817" s="2">
        <v>0</v>
      </c>
      <c r="BA817" s="4"/>
      <c r="BB817" s="4"/>
      <c r="BC817" s="2">
        <v>0</v>
      </c>
    </row>
    <row r="818" ht="15" spans="1:55">
      <c r="A818" s="2">
        <v>817</v>
      </c>
      <c r="B818" s="3" t="s">
        <v>4885</v>
      </c>
      <c r="C818" s="3" t="s">
        <v>4886</v>
      </c>
      <c r="D818" s="3" t="s">
        <v>4887</v>
      </c>
      <c r="E818" s="3" t="s">
        <v>4888</v>
      </c>
      <c r="F818" s="3" t="s">
        <v>284</v>
      </c>
      <c r="G818" s="3" t="s">
        <v>283</v>
      </c>
      <c r="H818" s="4"/>
      <c r="I818" s="3" t="s">
        <v>282</v>
      </c>
      <c r="J818" s="3" t="s">
        <v>4889</v>
      </c>
      <c r="K818" s="2">
        <v>100000</v>
      </c>
      <c r="L818" s="2">
        <v>0</v>
      </c>
      <c r="M818" s="5">
        <v>41274</v>
      </c>
      <c r="N818" s="5">
        <v>42003</v>
      </c>
      <c r="O818" s="6">
        <v>9.15</v>
      </c>
      <c r="P818" s="2">
        <v>0</v>
      </c>
      <c r="Q818" s="2">
        <v>0</v>
      </c>
      <c r="R818" s="4"/>
      <c r="S818" s="4"/>
      <c r="T818" s="4"/>
      <c r="U818" s="4"/>
      <c r="V818" s="4"/>
      <c r="W818" s="4"/>
      <c r="X818" s="4"/>
      <c r="Y818" s="2">
        <v>0</v>
      </c>
      <c r="Z818" s="2">
        <v>0</v>
      </c>
      <c r="AA818" s="4"/>
      <c r="AB818" s="3" t="s">
        <v>279</v>
      </c>
      <c r="AC818" s="3" t="s">
        <v>4950</v>
      </c>
      <c r="AD818" s="3" t="s">
        <v>270</v>
      </c>
      <c r="AE818" s="3" t="s">
        <v>166</v>
      </c>
      <c r="AF818" s="3" t="s">
        <v>166</v>
      </c>
      <c r="AG818" s="3" t="s">
        <v>24</v>
      </c>
      <c r="AH818" s="3" t="s">
        <v>166</v>
      </c>
      <c r="AI818" s="3" t="s">
        <v>5617</v>
      </c>
      <c r="AJ818" s="4"/>
      <c r="AK818" s="4"/>
      <c r="AL818" s="4"/>
      <c r="AM818" s="4"/>
      <c r="AN818" s="3" t="s">
        <v>5150</v>
      </c>
      <c r="AO818" s="3" t="s">
        <v>4910</v>
      </c>
      <c r="AP818" s="3" t="s">
        <v>279</v>
      </c>
      <c r="AQ818" s="3" t="s">
        <v>291</v>
      </c>
      <c r="AR818" s="4"/>
      <c r="AS818" s="3" t="s">
        <v>1050</v>
      </c>
      <c r="AT818" s="4"/>
      <c r="AU818" s="3" t="s">
        <v>166</v>
      </c>
      <c r="AV818" s="6">
        <v>0.4878049</v>
      </c>
      <c r="AW818" s="4"/>
      <c r="AX818" s="4"/>
      <c r="AY818" s="2">
        <v>0</v>
      </c>
      <c r="AZ818" s="2">
        <v>0</v>
      </c>
      <c r="BA818" s="4"/>
      <c r="BB818" s="3" t="s">
        <v>268</v>
      </c>
      <c r="BC818" s="2">
        <v>0</v>
      </c>
    </row>
    <row r="819" ht="15" spans="1:55">
      <c r="A819" s="2">
        <v>818</v>
      </c>
      <c r="B819" s="3" t="s">
        <v>4885</v>
      </c>
      <c r="C819" s="3" t="s">
        <v>4886</v>
      </c>
      <c r="D819" s="3" t="s">
        <v>4887</v>
      </c>
      <c r="E819" s="3" t="s">
        <v>4888</v>
      </c>
      <c r="F819" s="3" t="s">
        <v>263</v>
      </c>
      <c r="G819" s="3" t="s">
        <v>262</v>
      </c>
      <c r="H819" s="4"/>
      <c r="I819" s="3" t="s">
        <v>261</v>
      </c>
      <c r="J819" s="3" t="s">
        <v>4889</v>
      </c>
      <c r="K819" s="2">
        <v>100000</v>
      </c>
      <c r="L819" s="2">
        <v>0</v>
      </c>
      <c r="M819" s="5">
        <v>41274</v>
      </c>
      <c r="N819" s="5">
        <v>42003</v>
      </c>
      <c r="O819" s="6">
        <v>9.15</v>
      </c>
      <c r="P819" s="2">
        <v>0</v>
      </c>
      <c r="Q819" s="2">
        <v>0</v>
      </c>
      <c r="R819" s="4"/>
      <c r="S819" s="4"/>
      <c r="T819" s="4"/>
      <c r="U819" s="4"/>
      <c r="V819" s="4"/>
      <c r="W819" s="4"/>
      <c r="X819" s="4"/>
      <c r="Y819" s="2">
        <v>0</v>
      </c>
      <c r="Z819" s="2">
        <v>0</v>
      </c>
      <c r="AA819" s="4"/>
      <c r="AB819" s="3" t="s">
        <v>279</v>
      </c>
      <c r="AC819" s="3" t="s">
        <v>4939</v>
      </c>
      <c r="AD819" s="3" t="s">
        <v>270</v>
      </c>
      <c r="AE819" s="3" t="s">
        <v>166</v>
      </c>
      <c r="AF819" s="3" t="s">
        <v>166</v>
      </c>
      <c r="AG819" s="3" t="s">
        <v>24</v>
      </c>
      <c r="AH819" s="3" t="s">
        <v>166</v>
      </c>
      <c r="AI819" s="3" t="s">
        <v>5617</v>
      </c>
      <c r="AJ819" s="4"/>
      <c r="AK819" s="4"/>
      <c r="AL819" s="4"/>
      <c r="AM819" s="4"/>
      <c r="AN819" s="3" t="s">
        <v>5150</v>
      </c>
      <c r="AO819" s="3" t="s">
        <v>4910</v>
      </c>
      <c r="AP819" s="3" t="s">
        <v>279</v>
      </c>
      <c r="AQ819" s="3" t="s">
        <v>277</v>
      </c>
      <c r="AR819" s="4"/>
      <c r="AS819" s="3" t="s">
        <v>1050</v>
      </c>
      <c r="AT819" s="4"/>
      <c r="AU819" s="3" t="s">
        <v>166</v>
      </c>
      <c r="AV819" s="6">
        <v>0.4878049</v>
      </c>
      <c r="AW819" s="4"/>
      <c r="AX819" s="4"/>
      <c r="AY819" s="2">
        <v>0</v>
      </c>
      <c r="AZ819" s="2">
        <v>0</v>
      </c>
      <c r="BA819" s="4"/>
      <c r="BB819" s="3" t="s">
        <v>268</v>
      </c>
      <c r="BC819" s="2">
        <v>0</v>
      </c>
    </row>
    <row r="820" ht="15" spans="1:55">
      <c r="A820" s="2">
        <v>819</v>
      </c>
      <c r="B820" s="3" t="s">
        <v>4885</v>
      </c>
      <c r="C820" s="3" t="s">
        <v>4886</v>
      </c>
      <c r="D820" s="3" t="s">
        <v>4960</v>
      </c>
      <c r="E820" s="3" t="s">
        <v>5730</v>
      </c>
      <c r="F820" s="3" t="s">
        <v>6691</v>
      </c>
      <c r="G820" s="3" t="s">
        <v>6692</v>
      </c>
      <c r="H820" s="4"/>
      <c r="I820" s="3" t="s">
        <v>6693</v>
      </c>
      <c r="J820" s="3" t="s">
        <v>4889</v>
      </c>
      <c r="K820" s="2">
        <v>750000</v>
      </c>
      <c r="L820" s="2">
        <v>0</v>
      </c>
      <c r="M820" s="5">
        <v>41256</v>
      </c>
      <c r="N820" s="5">
        <v>44907</v>
      </c>
      <c r="O820" s="6">
        <v>5.38956</v>
      </c>
      <c r="P820" s="2">
        <v>0</v>
      </c>
      <c r="Q820" s="2">
        <v>0</v>
      </c>
      <c r="R820" s="4"/>
      <c r="S820" s="4"/>
      <c r="T820" s="4"/>
      <c r="U820" s="4"/>
      <c r="V820" s="4"/>
      <c r="W820" s="4"/>
      <c r="X820" s="4"/>
      <c r="Y820" s="2">
        <v>0</v>
      </c>
      <c r="Z820" s="2">
        <v>0</v>
      </c>
      <c r="AA820" s="3" t="s">
        <v>279</v>
      </c>
      <c r="AB820" s="3" t="s">
        <v>279</v>
      </c>
      <c r="AC820" s="3" t="s">
        <v>288</v>
      </c>
      <c r="AD820" s="3" t="s">
        <v>1333</v>
      </c>
      <c r="AE820" s="3" t="s">
        <v>24</v>
      </c>
      <c r="AF820" s="3" t="s">
        <v>166</v>
      </c>
      <c r="AG820" s="3" t="s">
        <v>24</v>
      </c>
      <c r="AH820" s="3" t="s">
        <v>166</v>
      </c>
      <c r="AI820" s="3" t="s">
        <v>5082</v>
      </c>
      <c r="AJ820" s="4"/>
      <c r="AK820" s="4"/>
      <c r="AL820" s="4"/>
      <c r="AM820" s="4"/>
      <c r="AN820" s="3" t="s">
        <v>5150</v>
      </c>
      <c r="AO820" s="3" t="s">
        <v>6478</v>
      </c>
      <c r="AP820" s="3" t="s">
        <v>279</v>
      </c>
      <c r="AQ820" s="3" t="s">
        <v>299</v>
      </c>
      <c r="AR820" s="4"/>
      <c r="AS820" s="3" t="s">
        <v>1050</v>
      </c>
      <c r="AT820" s="4"/>
      <c r="AU820" s="3" t="s">
        <v>166</v>
      </c>
      <c r="AV820" s="6">
        <v>0.1</v>
      </c>
      <c r="AW820" s="4"/>
      <c r="AX820" s="4"/>
      <c r="AY820" s="2">
        <v>0</v>
      </c>
      <c r="AZ820" s="2">
        <v>0</v>
      </c>
      <c r="BA820" s="4"/>
      <c r="BB820" s="3" t="s">
        <v>2618</v>
      </c>
      <c r="BC820" s="2">
        <v>0</v>
      </c>
    </row>
    <row r="821" ht="15" spans="1:55">
      <c r="A821" s="2">
        <v>820</v>
      </c>
      <c r="B821" s="3" t="s">
        <v>4885</v>
      </c>
      <c r="C821" s="3" t="s">
        <v>4886</v>
      </c>
      <c r="D821" s="3" t="s">
        <v>6694</v>
      </c>
      <c r="E821" s="3" t="s">
        <v>6695</v>
      </c>
      <c r="F821" s="3" t="s">
        <v>6696</v>
      </c>
      <c r="G821" s="3" t="s">
        <v>6697</v>
      </c>
      <c r="H821" s="4"/>
      <c r="I821" s="3" t="s">
        <v>6698</v>
      </c>
      <c r="J821" s="3" t="s">
        <v>4889</v>
      </c>
      <c r="K821" s="2">
        <v>260000</v>
      </c>
      <c r="L821" s="7">
        <v>54317.28</v>
      </c>
      <c r="M821" s="5">
        <v>41123</v>
      </c>
      <c r="N821" s="5">
        <v>46600</v>
      </c>
      <c r="O821" s="6">
        <v>3.3</v>
      </c>
      <c r="P821" s="7">
        <v>22282.13</v>
      </c>
      <c r="Q821" s="2">
        <v>0</v>
      </c>
      <c r="R821" s="2">
        <v>0</v>
      </c>
      <c r="S821" s="2">
        <v>0</v>
      </c>
      <c r="T821" s="2">
        <v>0</v>
      </c>
      <c r="U821" s="2">
        <v>0</v>
      </c>
      <c r="V821" s="2">
        <v>0</v>
      </c>
      <c r="W821" s="2">
        <v>0</v>
      </c>
      <c r="X821" s="2">
        <v>0</v>
      </c>
      <c r="Y821" s="2">
        <v>0</v>
      </c>
      <c r="Z821" s="2">
        <v>0</v>
      </c>
      <c r="AA821" s="3" t="s">
        <v>279</v>
      </c>
      <c r="AB821" s="3" t="s">
        <v>279</v>
      </c>
      <c r="AC821" s="3" t="s">
        <v>4911</v>
      </c>
      <c r="AD821" s="3" t="s">
        <v>1333</v>
      </c>
      <c r="AE821" s="3" t="s">
        <v>24</v>
      </c>
      <c r="AF821" s="3" t="s">
        <v>166</v>
      </c>
      <c r="AG821" s="3" t="s">
        <v>24</v>
      </c>
      <c r="AH821" s="3" t="s">
        <v>166</v>
      </c>
      <c r="AI821" s="3" t="s">
        <v>5039</v>
      </c>
      <c r="AJ821" s="3" t="s">
        <v>6699</v>
      </c>
      <c r="AK821" s="3" t="s">
        <v>6700</v>
      </c>
      <c r="AL821" s="3" t="s">
        <v>4921</v>
      </c>
      <c r="AM821" s="3" t="s">
        <v>4921</v>
      </c>
      <c r="AN821" s="3" t="s">
        <v>5150</v>
      </c>
      <c r="AO821" s="3" t="s">
        <v>6701</v>
      </c>
      <c r="AP821" s="3" t="s">
        <v>279</v>
      </c>
      <c r="AQ821" s="3" t="s">
        <v>1050</v>
      </c>
      <c r="AR821" s="4"/>
      <c r="AS821" s="3" t="s">
        <v>1050</v>
      </c>
      <c r="AT821" s="4"/>
      <c r="AU821" s="3" t="s">
        <v>166</v>
      </c>
      <c r="AV821" s="2">
        <v>0</v>
      </c>
      <c r="AW821" s="2">
        <v>0</v>
      </c>
      <c r="AX821" s="4"/>
      <c r="AY821" s="2">
        <v>0</v>
      </c>
      <c r="AZ821" s="2">
        <v>0</v>
      </c>
      <c r="BA821" s="8">
        <v>3.6</v>
      </c>
      <c r="BB821" s="3" t="s">
        <v>2618</v>
      </c>
      <c r="BC821" s="8">
        <v>-0.3</v>
      </c>
    </row>
    <row r="822" ht="15" spans="1:55">
      <c r="A822" s="2">
        <v>821</v>
      </c>
      <c r="B822" s="3" t="s">
        <v>4885</v>
      </c>
      <c r="C822" s="3" t="s">
        <v>4886</v>
      </c>
      <c r="D822" s="3" t="s">
        <v>6694</v>
      </c>
      <c r="E822" s="3" t="s">
        <v>6695</v>
      </c>
      <c r="F822" s="3" t="s">
        <v>6702</v>
      </c>
      <c r="G822" s="3" t="s">
        <v>6703</v>
      </c>
      <c r="H822" s="4"/>
      <c r="I822" s="3" t="s">
        <v>6704</v>
      </c>
      <c r="J822" s="3" t="s">
        <v>4889</v>
      </c>
      <c r="K822" s="2">
        <v>300000</v>
      </c>
      <c r="L822" s="7">
        <v>64811.91</v>
      </c>
      <c r="M822" s="5">
        <v>41123</v>
      </c>
      <c r="N822" s="5">
        <v>46600</v>
      </c>
      <c r="O822" s="6">
        <v>3.3</v>
      </c>
      <c r="P822" s="7">
        <v>25786.95</v>
      </c>
      <c r="Q822" s="7">
        <v>2150.03</v>
      </c>
      <c r="R822" s="7">
        <v>68.09</v>
      </c>
      <c r="S822" s="7">
        <v>2.07</v>
      </c>
      <c r="T822" s="7">
        <v>0.04</v>
      </c>
      <c r="U822" s="7">
        <v>2220.23</v>
      </c>
      <c r="V822" s="2">
        <v>1</v>
      </c>
      <c r="W822" s="2">
        <v>6</v>
      </c>
      <c r="X822" s="2">
        <v>6</v>
      </c>
      <c r="Y822" s="2">
        <v>0</v>
      </c>
      <c r="Z822" s="2">
        <v>6</v>
      </c>
      <c r="AA822" s="3" t="s">
        <v>279</v>
      </c>
      <c r="AB822" s="3" t="s">
        <v>279</v>
      </c>
      <c r="AC822" s="3" t="s">
        <v>4921</v>
      </c>
      <c r="AD822" s="3" t="s">
        <v>1333</v>
      </c>
      <c r="AE822" s="3" t="s">
        <v>24</v>
      </c>
      <c r="AF822" s="3" t="s">
        <v>166</v>
      </c>
      <c r="AG822" s="3" t="s">
        <v>24</v>
      </c>
      <c r="AH822" s="3" t="s">
        <v>166</v>
      </c>
      <c r="AI822" s="3" t="s">
        <v>5039</v>
      </c>
      <c r="AJ822" s="3" t="s">
        <v>6699</v>
      </c>
      <c r="AK822" s="3" t="s">
        <v>6700</v>
      </c>
      <c r="AL822" s="3" t="s">
        <v>4921</v>
      </c>
      <c r="AM822" s="3" t="s">
        <v>4921</v>
      </c>
      <c r="AN822" s="3" t="s">
        <v>5150</v>
      </c>
      <c r="AO822" s="3" t="s">
        <v>6701</v>
      </c>
      <c r="AP822" s="3" t="s">
        <v>279</v>
      </c>
      <c r="AQ822" s="3" t="s">
        <v>1050</v>
      </c>
      <c r="AR822" s="4"/>
      <c r="AS822" s="3" t="s">
        <v>1050</v>
      </c>
      <c r="AT822" s="4"/>
      <c r="AU822" s="3" t="s">
        <v>166</v>
      </c>
      <c r="AV822" s="2">
        <v>0</v>
      </c>
      <c r="AW822" s="2">
        <v>1</v>
      </c>
      <c r="AX822" s="8">
        <v>30.02</v>
      </c>
      <c r="AY822" s="2">
        <v>6</v>
      </c>
      <c r="AZ822" s="7">
        <v>2150.03</v>
      </c>
      <c r="BA822" s="8">
        <v>3.6</v>
      </c>
      <c r="BB822" s="3" t="s">
        <v>2618</v>
      </c>
      <c r="BC822" s="8">
        <v>-0.3</v>
      </c>
    </row>
    <row r="823" ht="15" spans="1:55">
      <c r="A823" s="2">
        <v>822</v>
      </c>
      <c r="B823" s="3" t="s">
        <v>4885</v>
      </c>
      <c r="C823" s="3" t="s">
        <v>4886</v>
      </c>
      <c r="D823" s="3" t="s">
        <v>6694</v>
      </c>
      <c r="E823" s="3" t="s">
        <v>6695</v>
      </c>
      <c r="F823" s="3" t="s">
        <v>6705</v>
      </c>
      <c r="G823" s="3" t="s">
        <v>6706</v>
      </c>
      <c r="H823" s="4"/>
      <c r="I823" s="3" t="s">
        <v>6707</v>
      </c>
      <c r="J823" s="3" t="s">
        <v>4889</v>
      </c>
      <c r="K823" s="2">
        <v>270000</v>
      </c>
      <c r="L823" s="7">
        <v>56406.21</v>
      </c>
      <c r="M823" s="5">
        <v>41123</v>
      </c>
      <c r="N823" s="5">
        <v>46600</v>
      </c>
      <c r="O823" s="6">
        <v>3.3</v>
      </c>
      <c r="P823" s="7">
        <v>23139.37</v>
      </c>
      <c r="Q823" s="2">
        <v>0</v>
      </c>
      <c r="R823" s="2">
        <v>0</v>
      </c>
      <c r="S823" s="2">
        <v>0</v>
      </c>
      <c r="T823" s="2">
        <v>0</v>
      </c>
      <c r="U823" s="2">
        <v>0</v>
      </c>
      <c r="V823" s="2">
        <v>0</v>
      </c>
      <c r="W823" s="2">
        <v>0</v>
      </c>
      <c r="X823" s="2">
        <v>0</v>
      </c>
      <c r="Y823" s="2">
        <v>0</v>
      </c>
      <c r="Z823" s="2">
        <v>0</v>
      </c>
      <c r="AA823" s="3" t="s">
        <v>279</v>
      </c>
      <c r="AB823" s="3" t="s">
        <v>279</v>
      </c>
      <c r="AC823" s="3" t="s">
        <v>288</v>
      </c>
      <c r="AD823" s="3" t="s">
        <v>1333</v>
      </c>
      <c r="AE823" s="3" t="s">
        <v>24</v>
      </c>
      <c r="AF823" s="3" t="s">
        <v>166</v>
      </c>
      <c r="AG823" s="3" t="s">
        <v>24</v>
      </c>
      <c r="AH823" s="3" t="s">
        <v>166</v>
      </c>
      <c r="AI823" s="3" t="s">
        <v>5039</v>
      </c>
      <c r="AJ823" s="3" t="s">
        <v>6699</v>
      </c>
      <c r="AK823" s="3" t="s">
        <v>6700</v>
      </c>
      <c r="AL823" s="3" t="s">
        <v>4921</v>
      </c>
      <c r="AM823" s="3" t="s">
        <v>4921</v>
      </c>
      <c r="AN823" s="3" t="s">
        <v>5150</v>
      </c>
      <c r="AO823" s="3" t="s">
        <v>6701</v>
      </c>
      <c r="AP823" s="3" t="s">
        <v>279</v>
      </c>
      <c r="AQ823" s="3" t="s">
        <v>299</v>
      </c>
      <c r="AR823" s="4"/>
      <c r="AS823" s="3" t="s">
        <v>1050</v>
      </c>
      <c r="AT823" s="4"/>
      <c r="AU823" s="3" t="s">
        <v>166</v>
      </c>
      <c r="AV823" s="2">
        <v>0</v>
      </c>
      <c r="AW823" s="2">
        <v>0</v>
      </c>
      <c r="AX823" s="4"/>
      <c r="AY823" s="2">
        <v>0</v>
      </c>
      <c r="AZ823" s="2">
        <v>0</v>
      </c>
      <c r="BA823" s="8">
        <v>3.6</v>
      </c>
      <c r="BB823" s="3" t="s">
        <v>2618</v>
      </c>
      <c r="BC823" s="8">
        <v>-0.3</v>
      </c>
    </row>
    <row r="824" ht="15" spans="1:55">
      <c r="A824" s="2">
        <v>823</v>
      </c>
      <c r="B824" s="3" t="s">
        <v>4885</v>
      </c>
      <c r="C824" s="3" t="s">
        <v>4886</v>
      </c>
      <c r="D824" s="3" t="s">
        <v>6694</v>
      </c>
      <c r="E824" s="3" t="s">
        <v>6695</v>
      </c>
      <c r="F824" s="3" t="s">
        <v>6708</v>
      </c>
      <c r="G824" s="3" t="s">
        <v>6709</v>
      </c>
      <c r="H824" s="4"/>
      <c r="I824" s="3" t="s">
        <v>6710</v>
      </c>
      <c r="J824" s="3" t="s">
        <v>4889</v>
      </c>
      <c r="K824" s="2">
        <v>310000</v>
      </c>
      <c r="L824" s="7">
        <v>64747.54</v>
      </c>
      <c r="M824" s="5">
        <v>41124</v>
      </c>
      <c r="N824" s="5">
        <v>46601</v>
      </c>
      <c r="O824" s="6">
        <v>3.3</v>
      </c>
      <c r="P824" s="7">
        <v>26561.23</v>
      </c>
      <c r="Q824" s="2">
        <v>0</v>
      </c>
      <c r="R824" s="2">
        <v>0</v>
      </c>
      <c r="S824" s="2">
        <v>0</v>
      </c>
      <c r="T824" s="2">
        <v>0</v>
      </c>
      <c r="U824" s="2">
        <v>0</v>
      </c>
      <c r="V824" s="2">
        <v>0</v>
      </c>
      <c r="W824" s="2">
        <v>0</v>
      </c>
      <c r="X824" s="2">
        <v>0</v>
      </c>
      <c r="Y824" s="2">
        <v>0</v>
      </c>
      <c r="Z824" s="2">
        <v>0</v>
      </c>
      <c r="AA824" s="3" t="s">
        <v>279</v>
      </c>
      <c r="AB824" s="3" t="s">
        <v>279</v>
      </c>
      <c r="AC824" s="3" t="s">
        <v>4939</v>
      </c>
      <c r="AD824" s="3" t="s">
        <v>1333</v>
      </c>
      <c r="AE824" s="3" t="s">
        <v>24</v>
      </c>
      <c r="AF824" s="3" t="s">
        <v>166</v>
      </c>
      <c r="AG824" s="3" t="s">
        <v>24</v>
      </c>
      <c r="AH824" s="3" t="s">
        <v>166</v>
      </c>
      <c r="AI824" s="3" t="s">
        <v>5039</v>
      </c>
      <c r="AJ824" s="3" t="s">
        <v>6699</v>
      </c>
      <c r="AK824" s="3" t="s">
        <v>6700</v>
      </c>
      <c r="AL824" s="3" t="s">
        <v>4921</v>
      </c>
      <c r="AM824" s="3" t="s">
        <v>4921</v>
      </c>
      <c r="AN824" s="3" t="s">
        <v>5150</v>
      </c>
      <c r="AO824" s="3" t="s">
        <v>6701</v>
      </c>
      <c r="AP824" s="3" t="s">
        <v>279</v>
      </c>
      <c r="AQ824" s="3" t="s">
        <v>882</v>
      </c>
      <c r="AR824" s="4"/>
      <c r="AS824" s="3" t="s">
        <v>1050</v>
      </c>
      <c r="AT824" s="4"/>
      <c r="AU824" s="3" t="s">
        <v>166</v>
      </c>
      <c r="AV824" s="2">
        <v>0</v>
      </c>
      <c r="AW824" s="2">
        <v>0</v>
      </c>
      <c r="AX824" s="4"/>
      <c r="AY824" s="2">
        <v>0</v>
      </c>
      <c r="AZ824" s="2">
        <v>0</v>
      </c>
      <c r="BA824" s="8">
        <v>3.6</v>
      </c>
      <c r="BB824" s="3" t="s">
        <v>2618</v>
      </c>
      <c r="BC824" s="8">
        <v>-0.3</v>
      </c>
    </row>
    <row r="825" ht="15" spans="1:55">
      <c r="A825" s="2">
        <v>824</v>
      </c>
      <c r="B825" s="3" t="s">
        <v>4885</v>
      </c>
      <c r="C825" s="3" t="s">
        <v>4886</v>
      </c>
      <c r="D825" s="3" t="s">
        <v>6694</v>
      </c>
      <c r="E825" s="3" t="s">
        <v>6695</v>
      </c>
      <c r="F825" s="3" t="s">
        <v>6711</v>
      </c>
      <c r="G825" s="3" t="s">
        <v>6712</v>
      </c>
      <c r="H825" s="4"/>
      <c r="I825" s="3" t="s">
        <v>6713</v>
      </c>
      <c r="J825" s="3" t="s">
        <v>4889</v>
      </c>
      <c r="K825" s="2">
        <v>200000</v>
      </c>
      <c r="L825" s="2">
        <v>0</v>
      </c>
      <c r="M825" s="5">
        <v>41124</v>
      </c>
      <c r="N825" s="5">
        <v>44775</v>
      </c>
      <c r="O825" s="6">
        <v>4.8996</v>
      </c>
      <c r="P825" s="2">
        <v>0</v>
      </c>
      <c r="Q825" s="2">
        <v>0</v>
      </c>
      <c r="R825" s="4"/>
      <c r="S825" s="4"/>
      <c r="T825" s="4"/>
      <c r="U825" s="4"/>
      <c r="V825" s="4"/>
      <c r="W825" s="4"/>
      <c r="X825" s="4"/>
      <c r="Y825" s="2">
        <v>0</v>
      </c>
      <c r="Z825" s="2">
        <v>0</v>
      </c>
      <c r="AA825" s="3" t="s">
        <v>279</v>
      </c>
      <c r="AB825" s="3" t="s">
        <v>279</v>
      </c>
      <c r="AC825" s="3" t="s">
        <v>288</v>
      </c>
      <c r="AD825" s="3" t="s">
        <v>1333</v>
      </c>
      <c r="AE825" s="3" t="s">
        <v>24</v>
      </c>
      <c r="AF825" s="3" t="s">
        <v>166</v>
      </c>
      <c r="AG825" s="3" t="s">
        <v>24</v>
      </c>
      <c r="AH825" s="3" t="s">
        <v>166</v>
      </c>
      <c r="AI825" s="3" t="s">
        <v>5082</v>
      </c>
      <c r="AJ825" s="4"/>
      <c r="AK825" s="4"/>
      <c r="AL825" s="4"/>
      <c r="AM825" s="4"/>
      <c r="AN825" s="3" t="s">
        <v>5150</v>
      </c>
      <c r="AO825" s="3" t="s">
        <v>6701</v>
      </c>
      <c r="AP825" s="3" t="s">
        <v>279</v>
      </c>
      <c r="AQ825" s="3" t="s">
        <v>392</v>
      </c>
      <c r="AR825" s="4"/>
      <c r="AS825" s="3" t="s">
        <v>599</v>
      </c>
      <c r="AT825" s="4"/>
      <c r="AU825" s="3" t="s">
        <v>166</v>
      </c>
      <c r="AV825" s="2">
        <v>0</v>
      </c>
      <c r="AW825" s="2">
        <v>0</v>
      </c>
      <c r="AX825" s="4"/>
      <c r="AY825" s="2">
        <v>0</v>
      </c>
      <c r="AZ825" s="2">
        <v>0</v>
      </c>
      <c r="BA825" s="4"/>
      <c r="BB825" s="3" t="s">
        <v>2618</v>
      </c>
      <c r="BC825" s="2">
        <v>0</v>
      </c>
    </row>
    <row r="826" ht="15" spans="1:55">
      <c r="A826" s="2">
        <v>825</v>
      </c>
      <c r="B826" s="3" t="s">
        <v>4885</v>
      </c>
      <c r="C826" s="3" t="s">
        <v>4886</v>
      </c>
      <c r="D826" s="3" t="s">
        <v>6694</v>
      </c>
      <c r="E826" s="3" t="s">
        <v>6695</v>
      </c>
      <c r="F826" s="3" t="s">
        <v>6714</v>
      </c>
      <c r="G826" s="3" t="s">
        <v>6715</v>
      </c>
      <c r="H826" s="4"/>
      <c r="I826" s="3" t="s">
        <v>6716</v>
      </c>
      <c r="J826" s="3" t="s">
        <v>4889</v>
      </c>
      <c r="K826" s="2">
        <v>290000</v>
      </c>
      <c r="L826" s="7">
        <v>62518.73</v>
      </c>
      <c r="M826" s="5">
        <v>41159</v>
      </c>
      <c r="N826" s="5">
        <v>46636</v>
      </c>
      <c r="O826" s="6">
        <v>3.3</v>
      </c>
      <c r="P826" s="7">
        <v>25191.89</v>
      </c>
      <c r="Q826" s="2">
        <v>0</v>
      </c>
      <c r="R826" s="2">
        <v>0</v>
      </c>
      <c r="S826" s="2">
        <v>0</v>
      </c>
      <c r="T826" s="2">
        <v>0</v>
      </c>
      <c r="U826" s="2">
        <v>0</v>
      </c>
      <c r="V826" s="2">
        <v>0</v>
      </c>
      <c r="W826" s="2">
        <v>0</v>
      </c>
      <c r="X826" s="2">
        <v>0</v>
      </c>
      <c r="Y826" s="2">
        <v>0</v>
      </c>
      <c r="Z826" s="2">
        <v>0</v>
      </c>
      <c r="AA826" s="3" t="s">
        <v>279</v>
      </c>
      <c r="AB826" s="3" t="s">
        <v>279</v>
      </c>
      <c r="AC826" s="3" t="s">
        <v>2773</v>
      </c>
      <c r="AD826" s="3" t="s">
        <v>1333</v>
      </c>
      <c r="AE826" s="3" t="s">
        <v>24</v>
      </c>
      <c r="AF826" s="3" t="s">
        <v>166</v>
      </c>
      <c r="AG826" s="3" t="s">
        <v>24</v>
      </c>
      <c r="AH826" s="3" t="s">
        <v>166</v>
      </c>
      <c r="AI826" s="3" t="s">
        <v>5039</v>
      </c>
      <c r="AJ826" s="3" t="s">
        <v>6699</v>
      </c>
      <c r="AK826" s="3" t="s">
        <v>6700</v>
      </c>
      <c r="AL826" s="3" t="s">
        <v>4921</v>
      </c>
      <c r="AM826" s="3" t="s">
        <v>4921</v>
      </c>
      <c r="AN826" s="3" t="s">
        <v>5150</v>
      </c>
      <c r="AO826" s="3" t="s">
        <v>6701</v>
      </c>
      <c r="AP826" s="3" t="s">
        <v>279</v>
      </c>
      <c r="AQ826" s="3" t="s">
        <v>1050</v>
      </c>
      <c r="AR826" s="4"/>
      <c r="AS826" s="3" t="s">
        <v>1050</v>
      </c>
      <c r="AT826" s="4"/>
      <c r="AU826" s="3" t="s">
        <v>166</v>
      </c>
      <c r="AV826" s="2">
        <v>0</v>
      </c>
      <c r="AW826" s="2">
        <v>0</v>
      </c>
      <c r="AX826" s="4"/>
      <c r="AY826" s="2">
        <v>0</v>
      </c>
      <c r="AZ826" s="2">
        <v>0</v>
      </c>
      <c r="BA826" s="8">
        <v>3.6</v>
      </c>
      <c r="BB826" s="3" t="s">
        <v>2618</v>
      </c>
      <c r="BC826" s="8">
        <v>-0.3</v>
      </c>
    </row>
    <row r="827" ht="15" spans="1:55">
      <c r="A827" s="2">
        <v>826</v>
      </c>
      <c r="B827" s="3" t="s">
        <v>4885</v>
      </c>
      <c r="C827" s="3" t="s">
        <v>4886</v>
      </c>
      <c r="D827" s="3" t="s">
        <v>6694</v>
      </c>
      <c r="E827" s="3" t="s">
        <v>6695</v>
      </c>
      <c r="F827" s="3" t="s">
        <v>6717</v>
      </c>
      <c r="G827" s="3" t="s">
        <v>6718</v>
      </c>
      <c r="H827" s="4"/>
      <c r="I827" s="3" t="s">
        <v>6719</v>
      </c>
      <c r="J827" s="3" t="s">
        <v>4889</v>
      </c>
      <c r="K827" s="2">
        <v>310000</v>
      </c>
      <c r="L827" s="2">
        <v>0</v>
      </c>
      <c r="M827" s="5">
        <v>41194</v>
      </c>
      <c r="N827" s="5">
        <v>46671</v>
      </c>
      <c r="O827" s="6">
        <v>4.7496</v>
      </c>
      <c r="P827" s="7">
        <v>17763.96</v>
      </c>
      <c r="Q827" s="2">
        <v>0</v>
      </c>
      <c r="R827" s="2">
        <v>0</v>
      </c>
      <c r="S827" s="2">
        <v>0</v>
      </c>
      <c r="T827" s="2">
        <v>0</v>
      </c>
      <c r="U827" s="2">
        <v>0</v>
      </c>
      <c r="V827" s="2">
        <v>0</v>
      </c>
      <c r="W827" s="2">
        <v>0</v>
      </c>
      <c r="X827" s="2">
        <v>0</v>
      </c>
      <c r="Y827" s="2">
        <v>0</v>
      </c>
      <c r="Z827" s="2">
        <v>0</v>
      </c>
      <c r="AA827" s="3" t="s">
        <v>279</v>
      </c>
      <c r="AB827" s="3" t="s">
        <v>279</v>
      </c>
      <c r="AC827" s="3" t="s">
        <v>288</v>
      </c>
      <c r="AD827" s="3" t="s">
        <v>1333</v>
      </c>
      <c r="AE827" s="3" t="s">
        <v>24</v>
      </c>
      <c r="AF827" s="3" t="s">
        <v>166</v>
      </c>
      <c r="AG827" s="3" t="s">
        <v>24</v>
      </c>
      <c r="AH827" s="3" t="s">
        <v>166</v>
      </c>
      <c r="AI827" s="3" t="s">
        <v>5039</v>
      </c>
      <c r="AJ827" s="4"/>
      <c r="AK827" s="4"/>
      <c r="AL827" s="4"/>
      <c r="AM827" s="4"/>
      <c r="AN827" s="3" t="s">
        <v>5150</v>
      </c>
      <c r="AO827" s="3" t="s">
        <v>6701</v>
      </c>
      <c r="AP827" s="3" t="s">
        <v>279</v>
      </c>
      <c r="AQ827" s="3" t="s">
        <v>882</v>
      </c>
      <c r="AR827" s="4"/>
      <c r="AS827" s="3" t="s">
        <v>599</v>
      </c>
      <c r="AT827" s="4"/>
      <c r="AU827" s="3" t="s">
        <v>166</v>
      </c>
      <c r="AV827" s="2">
        <v>0</v>
      </c>
      <c r="AW827" s="2">
        <v>0</v>
      </c>
      <c r="AX827" s="4"/>
      <c r="AY827" s="2">
        <v>0</v>
      </c>
      <c r="AZ827" s="2">
        <v>0</v>
      </c>
      <c r="BA827" s="8">
        <v>4.65</v>
      </c>
      <c r="BB827" s="3" t="s">
        <v>2618</v>
      </c>
      <c r="BC827" s="8">
        <v>0.0996</v>
      </c>
    </row>
    <row r="828" ht="15" spans="1:55">
      <c r="A828" s="2">
        <v>827</v>
      </c>
      <c r="B828" s="3" t="s">
        <v>4885</v>
      </c>
      <c r="C828" s="3" t="s">
        <v>4886</v>
      </c>
      <c r="D828" s="3" t="s">
        <v>6694</v>
      </c>
      <c r="E828" s="3" t="s">
        <v>6695</v>
      </c>
      <c r="F828" s="3" t="s">
        <v>6350</v>
      </c>
      <c r="G828" s="3" t="s">
        <v>6351</v>
      </c>
      <c r="H828" s="4"/>
      <c r="I828" s="3" t="s">
        <v>6720</v>
      </c>
      <c r="J828" s="3" t="s">
        <v>4889</v>
      </c>
      <c r="K828" s="2">
        <v>197000</v>
      </c>
      <c r="L828" s="2">
        <v>0</v>
      </c>
      <c r="M828" s="5">
        <v>41204</v>
      </c>
      <c r="N828" s="5">
        <v>46681</v>
      </c>
      <c r="O828" s="6">
        <v>5.38956</v>
      </c>
      <c r="P828" s="7">
        <v>2269.51</v>
      </c>
      <c r="Q828" s="2">
        <v>0</v>
      </c>
      <c r="R828" s="2">
        <v>0</v>
      </c>
      <c r="S828" s="2">
        <v>0</v>
      </c>
      <c r="T828" s="2">
        <v>0</v>
      </c>
      <c r="U828" s="2">
        <v>0</v>
      </c>
      <c r="V828" s="2">
        <v>0</v>
      </c>
      <c r="W828" s="2">
        <v>0</v>
      </c>
      <c r="X828" s="2">
        <v>0</v>
      </c>
      <c r="Y828" s="2">
        <v>0</v>
      </c>
      <c r="Z828" s="2">
        <v>0</v>
      </c>
      <c r="AA828" s="3" t="s">
        <v>279</v>
      </c>
      <c r="AB828" s="3" t="s">
        <v>279</v>
      </c>
      <c r="AC828" s="3" t="s">
        <v>5886</v>
      </c>
      <c r="AD828" s="3" t="s">
        <v>1333</v>
      </c>
      <c r="AE828" s="3" t="s">
        <v>24</v>
      </c>
      <c r="AF828" s="3" t="s">
        <v>166</v>
      </c>
      <c r="AG828" s="3" t="s">
        <v>24</v>
      </c>
      <c r="AH828" s="3" t="s">
        <v>166</v>
      </c>
      <c r="AI828" s="3" t="s">
        <v>5039</v>
      </c>
      <c r="AJ828" s="4"/>
      <c r="AK828" s="4"/>
      <c r="AL828" s="4"/>
      <c r="AM828" s="4"/>
      <c r="AN828" s="3" t="s">
        <v>5150</v>
      </c>
      <c r="AO828" s="3" t="s">
        <v>6701</v>
      </c>
      <c r="AP828" s="3" t="s">
        <v>279</v>
      </c>
      <c r="AQ828" s="3" t="s">
        <v>882</v>
      </c>
      <c r="AR828" s="4"/>
      <c r="AS828" s="3" t="s">
        <v>1050</v>
      </c>
      <c r="AT828" s="4"/>
      <c r="AU828" s="3" t="s">
        <v>166</v>
      </c>
      <c r="AV828" s="2">
        <v>0</v>
      </c>
      <c r="AW828" s="2">
        <v>1</v>
      </c>
      <c r="AX828" s="4"/>
      <c r="AY828" s="2">
        <v>0</v>
      </c>
      <c r="AZ828" s="2">
        <v>0</v>
      </c>
      <c r="BA828" s="8">
        <v>4.8</v>
      </c>
      <c r="BB828" s="3" t="s">
        <v>2618</v>
      </c>
      <c r="BC828" s="8">
        <v>0.58956</v>
      </c>
    </row>
    <row r="829" ht="15" spans="1:55">
      <c r="A829" s="2">
        <v>828</v>
      </c>
      <c r="B829" s="3" t="s">
        <v>4885</v>
      </c>
      <c r="C829" s="3" t="s">
        <v>4886</v>
      </c>
      <c r="D829" s="3" t="s">
        <v>6694</v>
      </c>
      <c r="E829" s="3" t="s">
        <v>6695</v>
      </c>
      <c r="F829" s="3" t="s">
        <v>6721</v>
      </c>
      <c r="G829" s="3" t="s">
        <v>6722</v>
      </c>
      <c r="H829" s="4"/>
      <c r="I829" s="3" t="s">
        <v>6723</v>
      </c>
      <c r="J829" s="3" t="s">
        <v>4889</v>
      </c>
      <c r="K829" s="2">
        <v>250000</v>
      </c>
      <c r="L829" s="2">
        <v>0</v>
      </c>
      <c r="M829" s="5">
        <v>41218</v>
      </c>
      <c r="N829" s="5">
        <v>46695</v>
      </c>
      <c r="O829" s="6">
        <v>4.8996</v>
      </c>
      <c r="P829" s="7">
        <v>3685.83</v>
      </c>
      <c r="Q829" s="2">
        <v>0</v>
      </c>
      <c r="R829" s="2">
        <v>0</v>
      </c>
      <c r="S829" s="2">
        <v>0</v>
      </c>
      <c r="T829" s="2">
        <v>0</v>
      </c>
      <c r="U829" s="2">
        <v>0</v>
      </c>
      <c r="V829" s="2">
        <v>0</v>
      </c>
      <c r="W829" s="2">
        <v>0</v>
      </c>
      <c r="X829" s="2">
        <v>0</v>
      </c>
      <c r="Y829" s="2">
        <v>0</v>
      </c>
      <c r="Z829" s="2">
        <v>0</v>
      </c>
      <c r="AA829" s="3" t="s">
        <v>279</v>
      </c>
      <c r="AB829" s="3" t="s">
        <v>279</v>
      </c>
      <c r="AC829" s="3" t="s">
        <v>288</v>
      </c>
      <c r="AD829" s="3" t="s">
        <v>1333</v>
      </c>
      <c r="AE829" s="3" t="s">
        <v>24</v>
      </c>
      <c r="AF829" s="3" t="s">
        <v>166</v>
      </c>
      <c r="AG829" s="3" t="s">
        <v>24</v>
      </c>
      <c r="AH829" s="3" t="s">
        <v>166</v>
      </c>
      <c r="AI829" s="3" t="s">
        <v>5039</v>
      </c>
      <c r="AJ829" s="4"/>
      <c r="AK829" s="4"/>
      <c r="AL829" s="4"/>
      <c r="AM829" s="4"/>
      <c r="AN829" s="3" t="s">
        <v>5150</v>
      </c>
      <c r="AO829" s="3" t="s">
        <v>6701</v>
      </c>
      <c r="AP829" s="3" t="s">
        <v>279</v>
      </c>
      <c r="AQ829" s="3" t="s">
        <v>1050</v>
      </c>
      <c r="AR829" s="4"/>
      <c r="AS829" s="3" t="s">
        <v>1050</v>
      </c>
      <c r="AT829" s="4"/>
      <c r="AU829" s="3" t="s">
        <v>166</v>
      </c>
      <c r="AV829" s="2">
        <v>0</v>
      </c>
      <c r="AW829" s="2">
        <v>0</v>
      </c>
      <c r="AX829" s="4"/>
      <c r="AY829" s="2">
        <v>0</v>
      </c>
      <c r="AZ829" s="2">
        <v>0</v>
      </c>
      <c r="BA829" s="8">
        <v>4.8</v>
      </c>
      <c r="BB829" s="3" t="s">
        <v>2618</v>
      </c>
      <c r="BC829" s="8">
        <v>0.0996</v>
      </c>
    </row>
    <row r="830" ht="15" spans="1:55">
      <c r="A830" s="2">
        <v>829</v>
      </c>
      <c r="B830" s="3" t="s">
        <v>4885</v>
      </c>
      <c r="C830" s="3" t="s">
        <v>4886</v>
      </c>
      <c r="D830" s="3" t="s">
        <v>6694</v>
      </c>
      <c r="E830" s="3" t="s">
        <v>6695</v>
      </c>
      <c r="F830" s="3" t="s">
        <v>6724</v>
      </c>
      <c r="G830" s="3" t="s">
        <v>6725</v>
      </c>
      <c r="H830" s="4"/>
      <c r="I830" s="3" t="s">
        <v>6726</v>
      </c>
      <c r="J830" s="3" t="s">
        <v>4889</v>
      </c>
      <c r="K830" s="2">
        <v>210000</v>
      </c>
      <c r="L830" s="2">
        <v>0</v>
      </c>
      <c r="M830" s="5">
        <v>41218</v>
      </c>
      <c r="N830" s="5">
        <v>48522</v>
      </c>
      <c r="O830" s="6">
        <v>4.8996</v>
      </c>
      <c r="P830" s="2">
        <v>0</v>
      </c>
      <c r="Q830" s="2">
        <v>0</v>
      </c>
      <c r="R830" s="4"/>
      <c r="S830" s="4"/>
      <c r="T830" s="4"/>
      <c r="U830" s="4"/>
      <c r="V830" s="4"/>
      <c r="W830" s="4"/>
      <c r="X830" s="4"/>
      <c r="Y830" s="2">
        <v>0</v>
      </c>
      <c r="Z830" s="2">
        <v>0</v>
      </c>
      <c r="AA830" s="3" t="s">
        <v>279</v>
      </c>
      <c r="AB830" s="3" t="s">
        <v>279</v>
      </c>
      <c r="AC830" s="3" t="s">
        <v>4932</v>
      </c>
      <c r="AD830" s="3" t="s">
        <v>1333</v>
      </c>
      <c r="AE830" s="3" t="s">
        <v>24</v>
      </c>
      <c r="AF830" s="3" t="s">
        <v>166</v>
      </c>
      <c r="AG830" s="3" t="s">
        <v>24</v>
      </c>
      <c r="AH830" s="3" t="s">
        <v>166</v>
      </c>
      <c r="AI830" s="3" t="s">
        <v>4978</v>
      </c>
      <c r="AJ830" s="4"/>
      <c r="AK830" s="4"/>
      <c r="AL830" s="4"/>
      <c r="AM830" s="4"/>
      <c r="AN830" s="3" t="s">
        <v>5150</v>
      </c>
      <c r="AO830" s="3" t="s">
        <v>6701</v>
      </c>
      <c r="AP830" s="3" t="s">
        <v>279</v>
      </c>
      <c r="AQ830" s="3" t="s">
        <v>299</v>
      </c>
      <c r="AR830" s="4"/>
      <c r="AS830" s="3" t="s">
        <v>1050</v>
      </c>
      <c r="AT830" s="4"/>
      <c r="AU830" s="3" t="s">
        <v>166</v>
      </c>
      <c r="AV830" s="2">
        <v>0</v>
      </c>
      <c r="AW830" s="2">
        <v>0</v>
      </c>
      <c r="AX830" s="4"/>
      <c r="AY830" s="2">
        <v>0</v>
      </c>
      <c r="AZ830" s="2">
        <v>0</v>
      </c>
      <c r="BA830" s="4"/>
      <c r="BB830" s="3" t="s">
        <v>2618</v>
      </c>
      <c r="BC830" s="2">
        <v>0</v>
      </c>
    </row>
    <row r="831" ht="15" spans="1:55">
      <c r="A831" s="2">
        <v>830</v>
      </c>
      <c r="B831" s="3" t="s">
        <v>4885</v>
      </c>
      <c r="C831" s="3" t="s">
        <v>4886</v>
      </c>
      <c r="D831" s="3" t="s">
        <v>6694</v>
      </c>
      <c r="E831" s="3" t="s">
        <v>6695</v>
      </c>
      <c r="F831" s="3" t="s">
        <v>6727</v>
      </c>
      <c r="G831" s="3" t="s">
        <v>6728</v>
      </c>
      <c r="H831" s="4"/>
      <c r="I831" s="3" t="s">
        <v>6729</v>
      </c>
      <c r="J831" s="3" t="s">
        <v>4889</v>
      </c>
      <c r="K831" s="2">
        <v>290000</v>
      </c>
      <c r="L831" s="2">
        <v>0</v>
      </c>
      <c r="M831" s="5">
        <v>41255</v>
      </c>
      <c r="N831" s="5">
        <v>44906</v>
      </c>
      <c r="O831" s="6">
        <v>4.7496</v>
      </c>
      <c r="P831" s="7">
        <v>5177.47</v>
      </c>
      <c r="Q831" s="2">
        <v>0</v>
      </c>
      <c r="R831" s="2">
        <v>0</v>
      </c>
      <c r="S831" s="2">
        <v>0</v>
      </c>
      <c r="T831" s="2">
        <v>0</v>
      </c>
      <c r="U831" s="2">
        <v>0</v>
      </c>
      <c r="V831" s="2">
        <v>0</v>
      </c>
      <c r="W831" s="2">
        <v>0</v>
      </c>
      <c r="X831" s="2">
        <v>0</v>
      </c>
      <c r="Y831" s="2">
        <v>0</v>
      </c>
      <c r="Z831" s="2">
        <v>0</v>
      </c>
      <c r="AA831" s="3" t="s">
        <v>279</v>
      </c>
      <c r="AB831" s="3" t="s">
        <v>279</v>
      </c>
      <c r="AC831" s="3" t="s">
        <v>4950</v>
      </c>
      <c r="AD831" s="3" t="s">
        <v>1333</v>
      </c>
      <c r="AE831" s="3" t="s">
        <v>24</v>
      </c>
      <c r="AF831" s="3" t="s">
        <v>166</v>
      </c>
      <c r="AG831" s="3" t="s">
        <v>24</v>
      </c>
      <c r="AH831" s="3" t="s">
        <v>166</v>
      </c>
      <c r="AI831" s="3" t="s">
        <v>5082</v>
      </c>
      <c r="AJ831" s="4"/>
      <c r="AK831" s="4"/>
      <c r="AL831" s="4"/>
      <c r="AM831" s="4"/>
      <c r="AN831" s="3" t="s">
        <v>5150</v>
      </c>
      <c r="AO831" s="3" t="s">
        <v>6701</v>
      </c>
      <c r="AP831" s="3" t="s">
        <v>279</v>
      </c>
      <c r="AQ831" s="3" t="s">
        <v>1050</v>
      </c>
      <c r="AR831" s="4"/>
      <c r="AS831" s="3" t="s">
        <v>1050</v>
      </c>
      <c r="AT831" s="4"/>
      <c r="AU831" s="3" t="s">
        <v>166</v>
      </c>
      <c r="AV831" s="2">
        <v>0</v>
      </c>
      <c r="AW831" s="2">
        <v>0</v>
      </c>
      <c r="AX831" s="4"/>
      <c r="AY831" s="2">
        <v>0</v>
      </c>
      <c r="AZ831" s="2">
        <v>0</v>
      </c>
      <c r="BA831" s="8">
        <v>4.65</v>
      </c>
      <c r="BB831" s="3" t="s">
        <v>2618</v>
      </c>
      <c r="BC831" s="8">
        <v>0.0996</v>
      </c>
    </row>
    <row r="832" ht="15" spans="1:55">
      <c r="A832" s="2">
        <v>831</v>
      </c>
      <c r="B832" s="3" t="s">
        <v>4885</v>
      </c>
      <c r="C832" s="3" t="s">
        <v>4886</v>
      </c>
      <c r="D832" s="3" t="s">
        <v>6694</v>
      </c>
      <c r="E832" s="3" t="s">
        <v>6695</v>
      </c>
      <c r="F832" s="3" t="s">
        <v>6730</v>
      </c>
      <c r="G832" s="3" t="s">
        <v>6731</v>
      </c>
      <c r="H832" s="4"/>
      <c r="I832" s="3" t="s">
        <v>6732</v>
      </c>
      <c r="J832" s="3" t="s">
        <v>4889</v>
      </c>
      <c r="K832" s="2">
        <v>100000</v>
      </c>
      <c r="L832" s="2">
        <v>0</v>
      </c>
      <c r="M832" s="5">
        <v>41255</v>
      </c>
      <c r="N832" s="5">
        <v>44906</v>
      </c>
      <c r="O832" s="6">
        <v>4.7496</v>
      </c>
      <c r="P832" s="7">
        <v>311.13</v>
      </c>
      <c r="Q832" s="2">
        <v>0</v>
      </c>
      <c r="R832" s="2">
        <v>0</v>
      </c>
      <c r="S832" s="2">
        <v>0</v>
      </c>
      <c r="T832" s="2">
        <v>0</v>
      </c>
      <c r="U832" s="2">
        <v>0</v>
      </c>
      <c r="V832" s="2">
        <v>0</v>
      </c>
      <c r="W832" s="2">
        <v>0</v>
      </c>
      <c r="X832" s="2">
        <v>0</v>
      </c>
      <c r="Y832" s="2">
        <v>0</v>
      </c>
      <c r="Z832" s="2">
        <v>0</v>
      </c>
      <c r="AA832" s="3" t="s">
        <v>279</v>
      </c>
      <c r="AB832" s="3" t="s">
        <v>1545</v>
      </c>
      <c r="AC832" s="3" t="s">
        <v>5252</v>
      </c>
      <c r="AD832" s="3" t="s">
        <v>1333</v>
      </c>
      <c r="AE832" s="3" t="s">
        <v>24</v>
      </c>
      <c r="AF832" s="3" t="s">
        <v>166</v>
      </c>
      <c r="AG832" s="3" t="s">
        <v>24</v>
      </c>
      <c r="AH832" s="3" t="s">
        <v>166</v>
      </c>
      <c r="AI832" s="3" t="s">
        <v>5082</v>
      </c>
      <c r="AJ832" s="4"/>
      <c r="AK832" s="4"/>
      <c r="AL832" s="4"/>
      <c r="AM832" s="4"/>
      <c r="AN832" s="3" t="s">
        <v>5150</v>
      </c>
      <c r="AO832" s="3" t="s">
        <v>6701</v>
      </c>
      <c r="AP832" s="3" t="s">
        <v>279</v>
      </c>
      <c r="AQ832" s="3" t="s">
        <v>882</v>
      </c>
      <c r="AR832" s="4"/>
      <c r="AS832" s="3" t="s">
        <v>1050</v>
      </c>
      <c r="AT832" s="4"/>
      <c r="AU832" s="3" t="s">
        <v>166</v>
      </c>
      <c r="AV832" s="2">
        <v>0</v>
      </c>
      <c r="AW832" s="2">
        <v>0</v>
      </c>
      <c r="AX832" s="4"/>
      <c r="AY832" s="2">
        <v>0</v>
      </c>
      <c r="AZ832" s="2">
        <v>0</v>
      </c>
      <c r="BA832" s="8">
        <v>4.65</v>
      </c>
      <c r="BB832" s="3" t="s">
        <v>2618</v>
      </c>
      <c r="BC832" s="8">
        <v>0.0996</v>
      </c>
    </row>
    <row r="833" ht="15" spans="1:55">
      <c r="A833" s="2">
        <v>832</v>
      </c>
      <c r="B833" s="3" t="s">
        <v>4885</v>
      </c>
      <c r="C833" s="3" t="s">
        <v>4886</v>
      </c>
      <c r="D833" s="3" t="s">
        <v>6694</v>
      </c>
      <c r="E833" s="3" t="s">
        <v>6695</v>
      </c>
      <c r="F833" s="3" t="s">
        <v>6733</v>
      </c>
      <c r="G833" s="3" t="s">
        <v>6734</v>
      </c>
      <c r="H833" s="4"/>
      <c r="I833" s="3" t="s">
        <v>6735</v>
      </c>
      <c r="J833" s="3" t="s">
        <v>4889</v>
      </c>
      <c r="K833" s="2">
        <v>456000</v>
      </c>
      <c r="L833" s="7">
        <v>228801.55</v>
      </c>
      <c r="M833" s="5">
        <v>41255</v>
      </c>
      <c r="N833" s="5">
        <v>48559</v>
      </c>
      <c r="O833" s="6">
        <v>3.3</v>
      </c>
      <c r="P833" s="7">
        <v>60333.37</v>
      </c>
      <c r="Q833" s="2">
        <v>0</v>
      </c>
      <c r="R833" s="2">
        <v>0</v>
      </c>
      <c r="S833" s="2">
        <v>0</v>
      </c>
      <c r="T833" s="2">
        <v>0</v>
      </c>
      <c r="U833" s="2">
        <v>0</v>
      </c>
      <c r="V833" s="2">
        <v>0</v>
      </c>
      <c r="W833" s="2">
        <v>0</v>
      </c>
      <c r="X833" s="2">
        <v>0</v>
      </c>
      <c r="Y833" s="2">
        <v>0</v>
      </c>
      <c r="Z833" s="2">
        <v>0</v>
      </c>
      <c r="AA833" s="3" t="s">
        <v>279</v>
      </c>
      <c r="AB833" s="3" t="s">
        <v>279</v>
      </c>
      <c r="AC833" s="3" t="s">
        <v>288</v>
      </c>
      <c r="AD833" s="3" t="s">
        <v>1333</v>
      </c>
      <c r="AE833" s="3" t="s">
        <v>24</v>
      </c>
      <c r="AF833" s="3" t="s">
        <v>166</v>
      </c>
      <c r="AG833" s="3" t="s">
        <v>24</v>
      </c>
      <c r="AH833" s="3" t="s">
        <v>166</v>
      </c>
      <c r="AI833" s="3" t="s">
        <v>4978</v>
      </c>
      <c r="AJ833" s="3" t="s">
        <v>6699</v>
      </c>
      <c r="AK833" s="3" t="s">
        <v>6700</v>
      </c>
      <c r="AL833" s="3" t="s">
        <v>4921</v>
      </c>
      <c r="AM833" s="3" t="s">
        <v>4921</v>
      </c>
      <c r="AN833" s="3" t="s">
        <v>5150</v>
      </c>
      <c r="AO833" s="3" t="s">
        <v>6701</v>
      </c>
      <c r="AP833" s="3" t="s">
        <v>279</v>
      </c>
      <c r="AQ833" s="3" t="s">
        <v>882</v>
      </c>
      <c r="AR833" s="4"/>
      <c r="AS833" s="3" t="s">
        <v>1050</v>
      </c>
      <c r="AT833" s="4"/>
      <c r="AU833" s="3" t="s">
        <v>166</v>
      </c>
      <c r="AV833" s="2">
        <v>0</v>
      </c>
      <c r="AW833" s="2">
        <v>0</v>
      </c>
      <c r="AX833" s="4"/>
      <c r="AY833" s="2">
        <v>0</v>
      </c>
      <c r="AZ833" s="2">
        <v>0</v>
      </c>
      <c r="BA833" s="8">
        <v>3.6</v>
      </c>
      <c r="BB833" s="3" t="s">
        <v>2618</v>
      </c>
      <c r="BC833" s="8">
        <v>-0.3</v>
      </c>
    </row>
    <row r="834" ht="15" spans="1:55">
      <c r="A834" s="2">
        <v>833</v>
      </c>
      <c r="B834" s="3" t="s">
        <v>4885</v>
      </c>
      <c r="C834" s="3" t="s">
        <v>4886</v>
      </c>
      <c r="D834" s="3" t="s">
        <v>6694</v>
      </c>
      <c r="E834" s="3" t="s">
        <v>6695</v>
      </c>
      <c r="F834" s="3" t="s">
        <v>6736</v>
      </c>
      <c r="G834" s="3" t="s">
        <v>6737</v>
      </c>
      <c r="H834" s="4"/>
      <c r="I834" s="3" t="s">
        <v>6738</v>
      </c>
      <c r="J834" s="3" t="s">
        <v>4889</v>
      </c>
      <c r="K834" s="2">
        <v>330000</v>
      </c>
      <c r="L834" s="2">
        <v>0</v>
      </c>
      <c r="M834" s="5">
        <v>41255</v>
      </c>
      <c r="N834" s="5">
        <v>46732</v>
      </c>
      <c r="O834" s="6">
        <v>4.8996</v>
      </c>
      <c r="P834" s="2">
        <v>0</v>
      </c>
      <c r="Q834" s="2">
        <v>0</v>
      </c>
      <c r="R834" s="4"/>
      <c r="S834" s="4"/>
      <c r="T834" s="4"/>
      <c r="U834" s="4"/>
      <c r="V834" s="4"/>
      <c r="W834" s="4"/>
      <c r="X834" s="4"/>
      <c r="Y834" s="2">
        <v>0</v>
      </c>
      <c r="Z834" s="2">
        <v>0</v>
      </c>
      <c r="AA834" s="3" t="s">
        <v>279</v>
      </c>
      <c r="AB834" s="3" t="s">
        <v>279</v>
      </c>
      <c r="AC834" s="3" t="s">
        <v>5252</v>
      </c>
      <c r="AD834" s="3" t="s">
        <v>1333</v>
      </c>
      <c r="AE834" s="3" t="s">
        <v>24</v>
      </c>
      <c r="AF834" s="3" t="s">
        <v>166</v>
      </c>
      <c r="AG834" s="3" t="s">
        <v>24</v>
      </c>
      <c r="AH834" s="3" t="s">
        <v>166</v>
      </c>
      <c r="AI834" s="3" t="s">
        <v>5039</v>
      </c>
      <c r="AJ834" s="4"/>
      <c r="AK834" s="4"/>
      <c r="AL834" s="4"/>
      <c r="AM834" s="4"/>
      <c r="AN834" s="3" t="s">
        <v>5150</v>
      </c>
      <c r="AO834" s="3" t="s">
        <v>6701</v>
      </c>
      <c r="AP834" s="3" t="s">
        <v>279</v>
      </c>
      <c r="AQ834" s="3" t="s">
        <v>882</v>
      </c>
      <c r="AR834" s="4"/>
      <c r="AS834" s="3" t="s">
        <v>599</v>
      </c>
      <c r="AT834" s="4"/>
      <c r="AU834" s="3" t="s">
        <v>166</v>
      </c>
      <c r="AV834" s="2">
        <v>0</v>
      </c>
      <c r="AW834" s="2">
        <v>0</v>
      </c>
      <c r="AX834" s="4"/>
      <c r="AY834" s="2">
        <v>0</v>
      </c>
      <c r="AZ834" s="2">
        <v>0</v>
      </c>
      <c r="BA834" s="4"/>
      <c r="BB834" s="3" t="s">
        <v>2618</v>
      </c>
      <c r="BC834" s="2">
        <v>0</v>
      </c>
    </row>
    <row r="835" ht="15" spans="1:55">
      <c r="A835" s="2">
        <v>834</v>
      </c>
      <c r="B835" s="3" t="s">
        <v>4885</v>
      </c>
      <c r="C835" s="3" t="s">
        <v>4886</v>
      </c>
      <c r="D835" s="3" t="s">
        <v>6694</v>
      </c>
      <c r="E835" s="3" t="s">
        <v>6695</v>
      </c>
      <c r="F835" s="3" t="s">
        <v>6739</v>
      </c>
      <c r="G835" s="3" t="s">
        <v>6740</v>
      </c>
      <c r="H835" s="4"/>
      <c r="I835" s="3" t="s">
        <v>6741</v>
      </c>
      <c r="J835" s="3" t="s">
        <v>4889</v>
      </c>
      <c r="K835" s="2">
        <v>100000</v>
      </c>
      <c r="L835" s="2">
        <v>0</v>
      </c>
      <c r="M835" s="5">
        <v>41255</v>
      </c>
      <c r="N835" s="5">
        <v>44906</v>
      </c>
      <c r="O835" s="6">
        <v>5.23956</v>
      </c>
      <c r="P835" s="7">
        <v>2013.09</v>
      </c>
      <c r="Q835" s="2">
        <v>0</v>
      </c>
      <c r="R835" s="2">
        <v>0</v>
      </c>
      <c r="S835" s="2">
        <v>0</v>
      </c>
      <c r="T835" s="2">
        <v>0</v>
      </c>
      <c r="U835" s="2">
        <v>0</v>
      </c>
      <c r="V835" s="2">
        <v>0</v>
      </c>
      <c r="W835" s="2">
        <v>0</v>
      </c>
      <c r="X835" s="2">
        <v>0</v>
      </c>
      <c r="Y835" s="2">
        <v>0</v>
      </c>
      <c r="Z835" s="2">
        <v>0</v>
      </c>
      <c r="AA835" s="3" t="s">
        <v>279</v>
      </c>
      <c r="AB835" s="3" t="s">
        <v>279</v>
      </c>
      <c r="AC835" s="3" t="s">
        <v>4965</v>
      </c>
      <c r="AD835" s="3" t="s">
        <v>1333</v>
      </c>
      <c r="AE835" s="3" t="s">
        <v>24</v>
      </c>
      <c r="AF835" s="3" t="s">
        <v>166</v>
      </c>
      <c r="AG835" s="3" t="s">
        <v>24</v>
      </c>
      <c r="AH835" s="3" t="s">
        <v>166</v>
      </c>
      <c r="AI835" s="3" t="s">
        <v>5082</v>
      </c>
      <c r="AJ835" s="4"/>
      <c r="AK835" s="4"/>
      <c r="AL835" s="4"/>
      <c r="AM835" s="4"/>
      <c r="AN835" s="3" t="s">
        <v>5150</v>
      </c>
      <c r="AO835" s="3" t="s">
        <v>6701</v>
      </c>
      <c r="AP835" s="3" t="s">
        <v>279</v>
      </c>
      <c r="AQ835" s="3" t="s">
        <v>882</v>
      </c>
      <c r="AR835" s="4"/>
      <c r="AS835" s="3" t="s">
        <v>1050</v>
      </c>
      <c r="AT835" s="4"/>
      <c r="AU835" s="3" t="s">
        <v>166</v>
      </c>
      <c r="AV835" s="2">
        <v>0</v>
      </c>
      <c r="AW835" s="2">
        <v>1</v>
      </c>
      <c r="AX835" s="4"/>
      <c r="AY835" s="2">
        <v>0</v>
      </c>
      <c r="AZ835" s="2">
        <v>0</v>
      </c>
      <c r="BA835" s="8">
        <v>4.65</v>
      </c>
      <c r="BB835" s="3" t="s">
        <v>2618</v>
      </c>
      <c r="BC835" s="8">
        <v>0.58956</v>
      </c>
    </row>
    <row r="836" ht="15" spans="1:55">
      <c r="A836" s="2">
        <v>835</v>
      </c>
      <c r="B836" s="3" t="s">
        <v>4885</v>
      </c>
      <c r="C836" s="3" t="s">
        <v>4886</v>
      </c>
      <c r="D836" s="3" t="s">
        <v>6694</v>
      </c>
      <c r="E836" s="3" t="s">
        <v>6695</v>
      </c>
      <c r="F836" s="3" t="s">
        <v>6742</v>
      </c>
      <c r="G836" s="3" t="s">
        <v>6743</v>
      </c>
      <c r="H836" s="4"/>
      <c r="I836" s="3" t="s">
        <v>6744</v>
      </c>
      <c r="J836" s="3" t="s">
        <v>4889</v>
      </c>
      <c r="K836" s="2">
        <v>140000</v>
      </c>
      <c r="L836" s="2">
        <v>0</v>
      </c>
      <c r="M836" s="5">
        <v>41272</v>
      </c>
      <c r="N836" s="5">
        <v>44923</v>
      </c>
      <c r="O836" s="6">
        <v>4.7496</v>
      </c>
      <c r="P836" s="7">
        <v>4010.34</v>
      </c>
      <c r="Q836" s="2">
        <v>0</v>
      </c>
      <c r="R836" s="2">
        <v>0</v>
      </c>
      <c r="S836" s="2">
        <v>0</v>
      </c>
      <c r="T836" s="2">
        <v>0</v>
      </c>
      <c r="U836" s="2">
        <v>0</v>
      </c>
      <c r="V836" s="2">
        <v>0</v>
      </c>
      <c r="W836" s="2">
        <v>0</v>
      </c>
      <c r="X836" s="2">
        <v>0</v>
      </c>
      <c r="Y836" s="2">
        <v>0</v>
      </c>
      <c r="Z836" s="2">
        <v>0</v>
      </c>
      <c r="AA836" s="3" t="s">
        <v>279</v>
      </c>
      <c r="AB836" s="3" t="s">
        <v>279</v>
      </c>
      <c r="AC836" s="3" t="s">
        <v>288</v>
      </c>
      <c r="AD836" s="3" t="s">
        <v>1333</v>
      </c>
      <c r="AE836" s="3" t="s">
        <v>24</v>
      </c>
      <c r="AF836" s="3" t="s">
        <v>166</v>
      </c>
      <c r="AG836" s="3" t="s">
        <v>24</v>
      </c>
      <c r="AH836" s="3" t="s">
        <v>166</v>
      </c>
      <c r="AI836" s="3" t="s">
        <v>5082</v>
      </c>
      <c r="AJ836" s="4"/>
      <c r="AK836" s="4"/>
      <c r="AL836" s="4"/>
      <c r="AM836" s="4"/>
      <c r="AN836" s="3" t="s">
        <v>5150</v>
      </c>
      <c r="AO836" s="3" t="s">
        <v>6701</v>
      </c>
      <c r="AP836" s="3" t="s">
        <v>279</v>
      </c>
      <c r="AQ836" s="3" t="s">
        <v>882</v>
      </c>
      <c r="AR836" s="4"/>
      <c r="AS836" s="3" t="s">
        <v>1050</v>
      </c>
      <c r="AT836" s="4"/>
      <c r="AU836" s="3" t="s">
        <v>166</v>
      </c>
      <c r="AV836" s="2">
        <v>0</v>
      </c>
      <c r="AW836" s="2">
        <v>0</v>
      </c>
      <c r="AX836" s="4"/>
      <c r="AY836" s="2">
        <v>0</v>
      </c>
      <c r="AZ836" s="2">
        <v>0</v>
      </c>
      <c r="BA836" s="8">
        <v>4.65</v>
      </c>
      <c r="BB836" s="3" t="s">
        <v>2618</v>
      </c>
      <c r="BC836" s="8">
        <v>0.0996</v>
      </c>
    </row>
    <row r="837" ht="15" spans="1:55">
      <c r="A837" s="2">
        <v>836</v>
      </c>
      <c r="B837" s="3" t="s">
        <v>4885</v>
      </c>
      <c r="C837" s="3" t="s">
        <v>4886</v>
      </c>
      <c r="D837" s="3" t="s">
        <v>4960</v>
      </c>
      <c r="E837" s="3" t="s">
        <v>6695</v>
      </c>
      <c r="F837" s="3" t="s">
        <v>6745</v>
      </c>
      <c r="G837" s="3" t="s">
        <v>6746</v>
      </c>
      <c r="H837" s="4"/>
      <c r="I837" s="3" t="s">
        <v>6747</v>
      </c>
      <c r="J837" s="3" t="s">
        <v>4889</v>
      </c>
      <c r="K837" s="2">
        <v>120000</v>
      </c>
      <c r="L837" s="2">
        <v>0</v>
      </c>
      <c r="M837" s="5">
        <v>40927</v>
      </c>
      <c r="N837" s="5">
        <v>42753</v>
      </c>
      <c r="O837" s="6">
        <v>9.6</v>
      </c>
      <c r="P837" s="2">
        <v>0</v>
      </c>
      <c r="Q837" s="2">
        <v>0</v>
      </c>
      <c r="R837" s="4"/>
      <c r="S837" s="4"/>
      <c r="T837" s="4"/>
      <c r="U837" s="4"/>
      <c r="V837" s="4"/>
      <c r="W837" s="4"/>
      <c r="X837" s="4"/>
      <c r="Y837" s="2">
        <v>0</v>
      </c>
      <c r="Z837" s="2">
        <v>0</v>
      </c>
      <c r="AA837" s="3" t="s">
        <v>279</v>
      </c>
      <c r="AB837" s="3" t="s">
        <v>279</v>
      </c>
      <c r="AC837" s="3" t="s">
        <v>288</v>
      </c>
      <c r="AD837" s="3" t="s">
        <v>1333</v>
      </c>
      <c r="AE837" s="3" t="s">
        <v>24</v>
      </c>
      <c r="AF837" s="3" t="s">
        <v>166</v>
      </c>
      <c r="AG837" s="3" t="s">
        <v>24</v>
      </c>
      <c r="AH837" s="3" t="s">
        <v>166</v>
      </c>
      <c r="AI837" s="3" t="s">
        <v>4982</v>
      </c>
      <c r="AJ837" s="4"/>
      <c r="AK837" s="4"/>
      <c r="AL837" s="4"/>
      <c r="AM837" s="4"/>
      <c r="AN837" s="3" t="s">
        <v>5150</v>
      </c>
      <c r="AO837" s="3" t="s">
        <v>6701</v>
      </c>
      <c r="AP837" s="3" t="s">
        <v>279</v>
      </c>
      <c r="AQ837" s="3" t="s">
        <v>530</v>
      </c>
      <c r="AR837" s="4"/>
      <c r="AS837" s="3" t="s">
        <v>1050</v>
      </c>
      <c r="AT837" s="4"/>
      <c r="AU837" s="3" t="s">
        <v>166</v>
      </c>
      <c r="AV837" s="6">
        <v>0.3913043</v>
      </c>
      <c r="AW837" s="2">
        <v>0</v>
      </c>
      <c r="AX837" s="4"/>
      <c r="AY837" s="2">
        <v>0</v>
      </c>
      <c r="AZ837" s="2">
        <v>0</v>
      </c>
      <c r="BA837" s="4"/>
      <c r="BB837" s="3" t="s">
        <v>268</v>
      </c>
      <c r="BC837" s="2">
        <v>0</v>
      </c>
    </row>
    <row r="838" ht="15" spans="1:55">
      <c r="A838" s="2">
        <v>837</v>
      </c>
      <c r="B838" s="3" t="s">
        <v>4885</v>
      </c>
      <c r="C838" s="3" t="s">
        <v>4886</v>
      </c>
      <c r="D838" s="3" t="s">
        <v>4960</v>
      </c>
      <c r="E838" s="3" t="s">
        <v>4961</v>
      </c>
      <c r="F838" s="3" t="s">
        <v>6679</v>
      </c>
      <c r="G838" s="3" t="s">
        <v>6680</v>
      </c>
      <c r="H838" s="4"/>
      <c r="I838" s="3" t="s">
        <v>6748</v>
      </c>
      <c r="J838" s="3" t="s">
        <v>4889</v>
      </c>
      <c r="K838" s="2">
        <v>800000</v>
      </c>
      <c r="L838" s="2">
        <v>0</v>
      </c>
      <c r="M838" s="5">
        <v>41005</v>
      </c>
      <c r="N838" s="5">
        <v>42830</v>
      </c>
      <c r="O838" s="6">
        <v>9.504</v>
      </c>
      <c r="P838" s="2">
        <v>0</v>
      </c>
      <c r="Q838" s="2">
        <v>0</v>
      </c>
      <c r="R838" s="4"/>
      <c r="S838" s="4"/>
      <c r="T838" s="4"/>
      <c r="U838" s="4"/>
      <c r="V838" s="4"/>
      <c r="W838" s="4"/>
      <c r="X838" s="4"/>
      <c r="Y838" s="2">
        <v>0</v>
      </c>
      <c r="Z838" s="2">
        <v>0</v>
      </c>
      <c r="AA838" s="3" t="s">
        <v>279</v>
      </c>
      <c r="AB838" s="3" t="s">
        <v>279</v>
      </c>
      <c r="AC838" s="3" t="s">
        <v>4921</v>
      </c>
      <c r="AD838" s="3" t="s">
        <v>1333</v>
      </c>
      <c r="AE838" s="3" t="s">
        <v>24</v>
      </c>
      <c r="AF838" s="3" t="s">
        <v>166</v>
      </c>
      <c r="AG838" s="3" t="s">
        <v>24</v>
      </c>
      <c r="AH838" s="3" t="s">
        <v>166</v>
      </c>
      <c r="AI838" s="3" t="s">
        <v>4982</v>
      </c>
      <c r="AJ838" s="4"/>
      <c r="AK838" s="4"/>
      <c r="AL838" s="4"/>
      <c r="AM838" s="4"/>
      <c r="AN838" s="3" t="s">
        <v>5150</v>
      </c>
      <c r="AO838" s="3" t="s">
        <v>4967</v>
      </c>
      <c r="AP838" s="3" t="s">
        <v>279</v>
      </c>
      <c r="AQ838" s="3" t="s">
        <v>277</v>
      </c>
      <c r="AR838" s="4"/>
      <c r="AS838" s="3" t="s">
        <v>1050</v>
      </c>
      <c r="AT838" s="4"/>
      <c r="AU838" s="3" t="s">
        <v>166</v>
      </c>
      <c r="AV838" s="6">
        <v>0.3773913</v>
      </c>
      <c r="AW838" s="4"/>
      <c r="AX838" s="4"/>
      <c r="AY838" s="2">
        <v>0</v>
      </c>
      <c r="AZ838" s="2">
        <v>0</v>
      </c>
      <c r="BA838" s="4"/>
      <c r="BB838" s="3" t="s">
        <v>268</v>
      </c>
      <c r="BC838" s="2">
        <v>0</v>
      </c>
    </row>
    <row r="839" ht="15" spans="1:55">
      <c r="A839" s="2">
        <v>838</v>
      </c>
      <c r="B839" s="3" t="s">
        <v>4885</v>
      </c>
      <c r="C839" s="3" t="s">
        <v>4886</v>
      </c>
      <c r="D839" s="3" t="s">
        <v>4960</v>
      </c>
      <c r="E839" s="3" t="s">
        <v>5924</v>
      </c>
      <c r="F839" s="3" t="s">
        <v>5888</v>
      </c>
      <c r="G839" s="3" t="s">
        <v>5889</v>
      </c>
      <c r="H839" s="4"/>
      <c r="I839" s="3" t="s">
        <v>6749</v>
      </c>
      <c r="J839" s="3" t="s">
        <v>4889</v>
      </c>
      <c r="K839" s="2">
        <v>100000</v>
      </c>
      <c r="L839" s="2">
        <v>0</v>
      </c>
      <c r="M839" s="5">
        <v>41017</v>
      </c>
      <c r="N839" s="5">
        <v>42842</v>
      </c>
      <c r="O839" s="6">
        <v>7.245</v>
      </c>
      <c r="P839" s="2">
        <v>0</v>
      </c>
      <c r="Q839" s="2">
        <v>0</v>
      </c>
      <c r="R839" s="4"/>
      <c r="S839" s="4"/>
      <c r="T839" s="4"/>
      <c r="U839" s="4"/>
      <c r="V839" s="4"/>
      <c r="W839" s="4"/>
      <c r="X839" s="4"/>
      <c r="Y839" s="2">
        <v>0</v>
      </c>
      <c r="Z839" s="2">
        <v>0</v>
      </c>
      <c r="AA839" s="3" t="s">
        <v>279</v>
      </c>
      <c r="AB839" s="3" t="s">
        <v>279</v>
      </c>
      <c r="AC839" s="3" t="s">
        <v>5256</v>
      </c>
      <c r="AD839" s="3" t="s">
        <v>553</v>
      </c>
      <c r="AE839" s="3" t="s">
        <v>166</v>
      </c>
      <c r="AF839" s="3" t="s">
        <v>166</v>
      </c>
      <c r="AG839" s="3" t="s">
        <v>24</v>
      </c>
      <c r="AH839" s="3" t="s">
        <v>24</v>
      </c>
      <c r="AI839" s="3" t="s">
        <v>4982</v>
      </c>
      <c r="AJ839" s="4"/>
      <c r="AK839" s="4"/>
      <c r="AL839" s="4"/>
      <c r="AM839" s="4"/>
      <c r="AN839" s="3" t="s">
        <v>5150</v>
      </c>
      <c r="AO839" s="3" t="s">
        <v>4967</v>
      </c>
      <c r="AP839" s="3" t="s">
        <v>279</v>
      </c>
      <c r="AQ839" s="3" t="s">
        <v>599</v>
      </c>
      <c r="AR839" s="4"/>
      <c r="AS839" s="3" t="s">
        <v>599</v>
      </c>
      <c r="AT839" s="4"/>
      <c r="AU839" s="3" t="s">
        <v>166</v>
      </c>
      <c r="AV839" s="6">
        <v>0.05</v>
      </c>
      <c r="AW839" s="4"/>
      <c r="AX839" s="4"/>
      <c r="AY839" s="2">
        <v>0</v>
      </c>
      <c r="AZ839" s="2">
        <v>0</v>
      </c>
      <c r="BA839" s="4"/>
      <c r="BB839" s="3" t="s">
        <v>268</v>
      </c>
      <c r="BC839" s="2">
        <v>0</v>
      </c>
    </row>
    <row r="840" ht="15" spans="1:55">
      <c r="A840" s="2">
        <v>839</v>
      </c>
      <c r="B840" s="3" t="s">
        <v>4885</v>
      </c>
      <c r="C840" s="3" t="s">
        <v>4886</v>
      </c>
      <c r="D840" s="3" t="s">
        <v>4960</v>
      </c>
      <c r="E840" s="3" t="s">
        <v>4961</v>
      </c>
      <c r="F840" s="3" t="s">
        <v>6750</v>
      </c>
      <c r="G840" s="3" t="s">
        <v>6751</v>
      </c>
      <c r="H840" s="4"/>
      <c r="I840" s="3" t="s">
        <v>6752</v>
      </c>
      <c r="J840" s="3" t="s">
        <v>4889</v>
      </c>
      <c r="K840" s="2">
        <v>400000</v>
      </c>
      <c r="L840" s="2">
        <v>0</v>
      </c>
      <c r="M840" s="5">
        <v>41047</v>
      </c>
      <c r="N840" s="5">
        <v>42872</v>
      </c>
      <c r="O840" s="6">
        <v>10.8</v>
      </c>
      <c r="P840" s="2">
        <v>0</v>
      </c>
      <c r="Q840" s="2">
        <v>0</v>
      </c>
      <c r="R840" s="4"/>
      <c r="S840" s="4"/>
      <c r="T840" s="4"/>
      <c r="U840" s="4"/>
      <c r="V840" s="4"/>
      <c r="W840" s="4"/>
      <c r="X840" s="4"/>
      <c r="Y840" s="2">
        <v>0</v>
      </c>
      <c r="Z840" s="2">
        <v>0</v>
      </c>
      <c r="AA840" s="3" t="s">
        <v>279</v>
      </c>
      <c r="AB840" s="3" t="s">
        <v>279</v>
      </c>
      <c r="AC840" s="3" t="s">
        <v>5256</v>
      </c>
      <c r="AD840" s="3" t="s">
        <v>1333</v>
      </c>
      <c r="AE840" s="3" t="s">
        <v>24</v>
      </c>
      <c r="AF840" s="3" t="s">
        <v>166</v>
      </c>
      <c r="AG840" s="3" t="s">
        <v>24</v>
      </c>
      <c r="AH840" s="3" t="s">
        <v>166</v>
      </c>
      <c r="AI840" s="3" t="s">
        <v>4982</v>
      </c>
      <c r="AJ840" s="4"/>
      <c r="AK840" s="4"/>
      <c r="AL840" s="4"/>
      <c r="AM840" s="4"/>
      <c r="AN840" s="3" t="s">
        <v>5150</v>
      </c>
      <c r="AO840" s="3" t="s">
        <v>4967</v>
      </c>
      <c r="AP840" s="3" t="s">
        <v>279</v>
      </c>
      <c r="AQ840" s="3" t="s">
        <v>392</v>
      </c>
      <c r="AR840" s="4"/>
      <c r="AS840" s="3" t="s">
        <v>599</v>
      </c>
      <c r="AT840" s="4"/>
      <c r="AU840" s="3" t="s">
        <v>166</v>
      </c>
      <c r="AV840" s="6">
        <v>0.5652174</v>
      </c>
      <c r="AW840" s="4"/>
      <c r="AX840" s="4"/>
      <c r="AY840" s="2">
        <v>0</v>
      </c>
      <c r="AZ840" s="2">
        <v>0</v>
      </c>
      <c r="BA840" s="4"/>
      <c r="BB840" s="3" t="s">
        <v>268</v>
      </c>
      <c r="BC840" s="2">
        <v>0</v>
      </c>
    </row>
    <row r="841" ht="15" spans="1:55">
      <c r="A841" s="2">
        <v>840</v>
      </c>
      <c r="B841" s="3" t="s">
        <v>4885</v>
      </c>
      <c r="C841" s="3" t="s">
        <v>4886</v>
      </c>
      <c r="D841" s="3" t="s">
        <v>4960</v>
      </c>
      <c r="E841" s="3" t="s">
        <v>5793</v>
      </c>
      <c r="F841" s="3" t="s">
        <v>6753</v>
      </c>
      <c r="G841" s="3" t="s">
        <v>6754</v>
      </c>
      <c r="H841" s="4"/>
      <c r="I841" s="3" t="s">
        <v>6755</v>
      </c>
      <c r="J841" s="3" t="s">
        <v>4889</v>
      </c>
      <c r="K841" s="2">
        <v>30000</v>
      </c>
      <c r="L841" s="2">
        <v>0</v>
      </c>
      <c r="M841" s="5">
        <v>41095</v>
      </c>
      <c r="N841" s="5">
        <v>42189</v>
      </c>
      <c r="O841" s="6">
        <v>6.6</v>
      </c>
      <c r="P841" s="2">
        <v>0</v>
      </c>
      <c r="Q841" s="2">
        <v>0</v>
      </c>
      <c r="R841" s="4"/>
      <c r="S841" s="4"/>
      <c r="T841" s="4"/>
      <c r="U841" s="4"/>
      <c r="V841" s="4"/>
      <c r="W841" s="4"/>
      <c r="X841" s="4"/>
      <c r="Y841" s="2">
        <v>0</v>
      </c>
      <c r="Z841" s="2">
        <v>0</v>
      </c>
      <c r="AA841" s="3" t="s">
        <v>279</v>
      </c>
      <c r="AB841" s="3" t="s">
        <v>279</v>
      </c>
      <c r="AC841" s="3" t="s">
        <v>5256</v>
      </c>
      <c r="AD841" s="3" t="s">
        <v>553</v>
      </c>
      <c r="AE841" s="3" t="s">
        <v>166</v>
      </c>
      <c r="AF841" s="3" t="s">
        <v>166</v>
      </c>
      <c r="AG841" s="3" t="s">
        <v>24</v>
      </c>
      <c r="AH841" s="3" t="s">
        <v>24</v>
      </c>
      <c r="AI841" s="3" t="s">
        <v>4890</v>
      </c>
      <c r="AJ841" s="4"/>
      <c r="AK841" s="4"/>
      <c r="AL841" s="4"/>
      <c r="AM841" s="4"/>
      <c r="AN841" s="3" t="s">
        <v>5150</v>
      </c>
      <c r="AO841" s="3" t="s">
        <v>6478</v>
      </c>
      <c r="AP841" s="3" t="s">
        <v>279</v>
      </c>
      <c r="AQ841" s="3" t="s">
        <v>291</v>
      </c>
      <c r="AR841" s="4"/>
      <c r="AS841" s="3" t="s">
        <v>1050</v>
      </c>
      <c r="AT841" s="4"/>
      <c r="AU841" s="3" t="s">
        <v>166</v>
      </c>
      <c r="AV841" s="6">
        <v>0.1</v>
      </c>
      <c r="AW841" s="4"/>
      <c r="AX841" s="4"/>
      <c r="AY841" s="2">
        <v>0</v>
      </c>
      <c r="AZ841" s="2">
        <v>0</v>
      </c>
      <c r="BA841" s="4"/>
      <c r="BB841" s="3" t="s">
        <v>2618</v>
      </c>
      <c r="BC841" s="2">
        <v>0</v>
      </c>
    </row>
    <row r="842" ht="15" spans="1:55">
      <c r="A842" s="2">
        <v>841</v>
      </c>
      <c r="B842" s="3" t="s">
        <v>4885</v>
      </c>
      <c r="C842" s="3" t="s">
        <v>4886</v>
      </c>
      <c r="D842" s="3" t="s">
        <v>4960</v>
      </c>
      <c r="E842" s="3" t="s">
        <v>4961</v>
      </c>
      <c r="F842" s="3" t="s">
        <v>6756</v>
      </c>
      <c r="G842" s="3" t="s">
        <v>6757</v>
      </c>
      <c r="H842" s="4"/>
      <c r="I842" s="3" t="s">
        <v>6758</v>
      </c>
      <c r="J842" s="3" t="s">
        <v>4889</v>
      </c>
      <c r="K842" s="2">
        <v>150000</v>
      </c>
      <c r="L842" s="2">
        <v>0</v>
      </c>
      <c r="M842" s="5">
        <v>41121</v>
      </c>
      <c r="N842" s="5">
        <v>42946</v>
      </c>
      <c r="O842" s="6">
        <v>8.63946</v>
      </c>
      <c r="P842" s="2">
        <v>0</v>
      </c>
      <c r="Q842" s="2">
        <v>0</v>
      </c>
      <c r="R842" s="4"/>
      <c r="S842" s="4"/>
      <c r="T842" s="4"/>
      <c r="U842" s="4"/>
      <c r="V842" s="4"/>
      <c r="W842" s="4"/>
      <c r="X842" s="4"/>
      <c r="Y842" s="2">
        <v>0</v>
      </c>
      <c r="Z842" s="2">
        <v>0</v>
      </c>
      <c r="AA842" s="3" t="s">
        <v>279</v>
      </c>
      <c r="AB842" s="3" t="s">
        <v>279</v>
      </c>
      <c r="AC842" s="3" t="s">
        <v>4900</v>
      </c>
      <c r="AD842" s="3" t="s">
        <v>1333</v>
      </c>
      <c r="AE842" s="3" t="s">
        <v>24</v>
      </c>
      <c r="AF842" s="3" t="s">
        <v>166</v>
      </c>
      <c r="AG842" s="3" t="s">
        <v>24</v>
      </c>
      <c r="AH842" s="3" t="s">
        <v>166</v>
      </c>
      <c r="AI842" s="3" t="s">
        <v>4982</v>
      </c>
      <c r="AJ842" s="4"/>
      <c r="AK842" s="4"/>
      <c r="AL842" s="4"/>
      <c r="AM842" s="4"/>
      <c r="AN842" s="3" t="s">
        <v>5150</v>
      </c>
      <c r="AO842" s="3" t="s">
        <v>4967</v>
      </c>
      <c r="AP842" s="3" t="s">
        <v>279</v>
      </c>
      <c r="AQ842" s="3" t="s">
        <v>882</v>
      </c>
      <c r="AR842" s="4"/>
      <c r="AS842" s="3" t="s">
        <v>599</v>
      </c>
      <c r="AT842" s="4"/>
      <c r="AU842" s="3" t="s">
        <v>166</v>
      </c>
      <c r="AV842" s="6">
        <v>0.35</v>
      </c>
      <c r="AW842" s="4"/>
      <c r="AX842" s="4"/>
      <c r="AY842" s="2">
        <v>0</v>
      </c>
      <c r="AZ842" s="2">
        <v>0</v>
      </c>
      <c r="BA842" s="4"/>
      <c r="BB842" s="3" t="s">
        <v>2618</v>
      </c>
      <c r="BC842" s="2">
        <v>0</v>
      </c>
    </row>
    <row r="843" ht="15" spans="1:55">
      <c r="A843" s="2">
        <v>842</v>
      </c>
      <c r="B843" s="3" t="s">
        <v>4885</v>
      </c>
      <c r="C843" s="3" t="s">
        <v>4886</v>
      </c>
      <c r="D843" s="3" t="s">
        <v>4960</v>
      </c>
      <c r="E843" s="3" t="s">
        <v>5924</v>
      </c>
      <c r="F843" s="3" t="s">
        <v>6759</v>
      </c>
      <c r="G843" s="3" t="s">
        <v>6760</v>
      </c>
      <c r="H843" s="4"/>
      <c r="I843" s="3" t="s">
        <v>6761</v>
      </c>
      <c r="J843" s="3" t="s">
        <v>4889</v>
      </c>
      <c r="K843" s="2">
        <v>100000</v>
      </c>
      <c r="L843" s="2">
        <v>0</v>
      </c>
      <c r="M843" s="5">
        <v>41220</v>
      </c>
      <c r="N843" s="5">
        <v>43045</v>
      </c>
      <c r="O843" s="6">
        <v>5.22456</v>
      </c>
      <c r="P843" s="2">
        <v>0</v>
      </c>
      <c r="Q843" s="2">
        <v>0</v>
      </c>
      <c r="R843" s="4"/>
      <c r="S843" s="4"/>
      <c r="T843" s="4"/>
      <c r="U843" s="4"/>
      <c r="V843" s="4"/>
      <c r="W843" s="4"/>
      <c r="X843" s="4"/>
      <c r="Y843" s="2">
        <v>0</v>
      </c>
      <c r="Z843" s="2">
        <v>0</v>
      </c>
      <c r="AA843" s="3" t="s">
        <v>279</v>
      </c>
      <c r="AB843" s="3" t="s">
        <v>279</v>
      </c>
      <c r="AC843" s="3" t="s">
        <v>5256</v>
      </c>
      <c r="AD843" s="3" t="s">
        <v>553</v>
      </c>
      <c r="AE843" s="3" t="s">
        <v>166</v>
      </c>
      <c r="AF843" s="3" t="s">
        <v>166</v>
      </c>
      <c r="AG843" s="3" t="s">
        <v>24</v>
      </c>
      <c r="AH843" s="3" t="s">
        <v>24</v>
      </c>
      <c r="AI843" s="3" t="s">
        <v>4982</v>
      </c>
      <c r="AJ843" s="4"/>
      <c r="AK843" s="4"/>
      <c r="AL843" s="4"/>
      <c r="AM843" s="4"/>
      <c r="AN843" s="3" t="s">
        <v>5150</v>
      </c>
      <c r="AO843" s="3" t="s">
        <v>4967</v>
      </c>
      <c r="AP843" s="3" t="s">
        <v>279</v>
      </c>
      <c r="AQ843" s="3" t="s">
        <v>299</v>
      </c>
      <c r="AR843" s="4"/>
      <c r="AS843" s="3" t="s">
        <v>1050</v>
      </c>
      <c r="AT843" s="4"/>
      <c r="AU843" s="3" t="s">
        <v>166</v>
      </c>
      <c r="AV843" s="6">
        <v>0.1</v>
      </c>
      <c r="AW843" s="4"/>
      <c r="AX843" s="4"/>
      <c r="AY843" s="2">
        <v>0</v>
      </c>
      <c r="AZ843" s="2">
        <v>0</v>
      </c>
      <c r="BA843" s="4"/>
      <c r="BB843" s="3" t="s">
        <v>2618</v>
      </c>
      <c r="BC843" s="2">
        <v>0</v>
      </c>
    </row>
    <row r="844" ht="15" spans="1:55">
      <c r="A844" s="2">
        <v>843</v>
      </c>
      <c r="B844" s="3" t="s">
        <v>4885</v>
      </c>
      <c r="C844" s="3" t="s">
        <v>4886</v>
      </c>
      <c r="D844" s="3" t="s">
        <v>4960</v>
      </c>
      <c r="E844" s="3" t="s">
        <v>4961</v>
      </c>
      <c r="F844" s="3" t="s">
        <v>6762</v>
      </c>
      <c r="G844" s="3" t="s">
        <v>6763</v>
      </c>
      <c r="H844" s="4"/>
      <c r="I844" s="3" t="s">
        <v>6764</v>
      </c>
      <c r="J844" s="3" t="s">
        <v>4889</v>
      </c>
      <c r="K844" s="2">
        <v>250000</v>
      </c>
      <c r="L844" s="2">
        <v>0</v>
      </c>
      <c r="M844" s="5">
        <v>41221</v>
      </c>
      <c r="N844" s="5">
        <v>43046</v>
      </c>
      <c r="O844" s="6">
        <v>6.64944</v>
      </c>
      <c r="P844" s="2">
        <v>0</v>
      </c>
      <c r="Q844" s="2">
        <v>0</v>
      </c>
      <c r="R844" s="4"/>
      <c r="S844" s="4"/>
      <c r="T844" s="4"/>
      <c r="U844" s="4"/>
      <c r="V844" s="4"/>
      <c r="W844" s="4"/>
      <c r="X844" s="4"/>
      <c r="Y844" s="2">
        <v>0</v>
      </c>
      <c r="Z844" s="2">
        <v>0</v>
      </c>
      <c r="AA844" s="3" t="s">
        <v>279</v>
      </c>
      <c r="AB844" s="3" t="s">
        <v>279</v>
      </c>
      <c r="AC844" s="3" t="s">
        <v>5256</v>
      </c>
      <c r="AD844" s="3" t="s">
        <v>1333</v>
      </c>
      <c r="AE844" s="3" t="s">
        <v>24</v>
      </c>
      <c r="AF844" s="3" t="s">
        <v>166</v>
      </c>
      <c r="AG844" s="3" t="s">
        <v>24</v>
      </c>
      <c r="AH844" s="3" t="s">
        <v>166</v>
      </c>
      <c r="AI844" s="3" t="s">
        <v>4982</v>
      </c>
      <c r="AJ844" s="4"/>
      <c r="AK844" s="4"/>
      <c r="AL844" s="4"/>
      <c r="AM844" s="4"/>
      <c r="AN844" s="3" t="s">
        <v>5150</v>
      </c>
      <c r="AO844" s="3" t="s">
        <v>4967</v>
      </c>
      <c r="AP844" s="3" t="s">
        <v>279</v>
      </c>
      <c r="AQ844" s="3" t="s">
        <v>882</v>
      </c>
      <c r="AR844" s="4"/>
      <c r="AS844" s="3" t="s">
        <v>1050</v>
      </c>
      <c r="AT844" s="4"/>
      <c r="AU844" s="3" t="s">
        <v>166</v>
      </c>
      <c r="AV844" s="6">
        <v>0.4</v>
      </c>
      <c r="AW844" s="4"/>
      <c r="AX844" s="4"/>
      <c r="AY844" s="2">
        <v>0</v>
      </c>
      <c r="AZ844" s="2">
        <v>0</v>
      </c>
      <c r="BA844" s="4"/>
      <c r="BB844" s="3" t="s">
        <v>2618</v>
      </c>
      <c r="BC844" s="2">
        <v>0</v>
      </c>
    </row>
    <row r="845" ht="15" spans="1:55">
      <c r="A845" s="2">
        <v>844</v>
      </c>
      <c r="B845" s="3" t="s">
        <v>4885</v>
      </c>
      <c r="C845" s="3" t="s">
        <v>4886</v>
      </c>
      <c r="D845" s="3" t="s">
        <v>4960</v>
      </c>
      <c r="E845" s="3" t="s">
        <v>4961</v>
      </c>
      <c r="F845" s="3" t="s">
        <v>6765</v>
      </c>
      <c r="G845" s="3" t="s">
        <v>6766</v>
      </c>
      <c r="H845" s="4"/>
      <c r="I845" s="3" t="s">
        <v>6767</v>
      </c>
      <c r="J845" s="3" t="s">
        <v>4889</v>
      </c>
      <c r="K845" s="2">
        <v>200000</v>
      </c>
      <c r="L845" s="2">
        <v>0</v>
      </c>
      <c r="M845" s="5">
        <v>41220</v>
      </c>
      <c r="N845" s="5">
        <v>44871</v>
      </c>
      <c r="O845" s="6">
        <v>6.85944</v>
      </c>
      <c r="P845" s="2">
        <v>0</v>
      </c>
      <c r="Q845" s="2">
        <v>0</v>
      </c>
      <c r="R845" s="4"/>
      <c r="S845" s="4"/>
      <c r="T845" s="4"/>
      <c r="U845" s="4"/>
      <c r="V845" s="4"/>
      <c r="W845" s="4"/>
      <c r="X845" s="4"/>
      <c r="Y845" s="2">
        <v>0</v>
      </c>
      <c r="Z845" s="2">
        <v>0</v>
      </c>
      <c r="AA845" s="3" t="s">
        <v>279</v>
      </c>
      <c r="AB845" s="3" t="s">
        <v>279</v>
      </c>
      <c r="AC845" s="3" t="s">
        <v>4950</v>
      </c>
      <c r="AD845" s="3" t="s">
        <v>1333</v>
      </c>
      <c r="AE845" s="3" t="s">
        <v>24</v>
      </c>
      <c r="AF845" s="3" t="s">
        <v>166</v>
      </c>
      <c r="AG845" s="3" t="s">
        <v>24</v>
      </c>
      <c r="AH845" s="3" t="s">
        <v>166</v>
      </c>
      <c r="AI845" s="3" t="s">
        <v>5082</v>
      </c>
      <c r="AJ845" s="4"/>
      <c r="AK845" s="4"/>
      <c r="AL845" s="4"/>
      <c r="AM845" s="4"/>
      <c r="AN845" s="3" t="s">
        <v>5150</v>
      </c>
      <c r="AO845" s="3" t="s">
        <v>4967</v>
      </c>
      <c r="AP845" s="3" t="s">
        <v>279</v>
      </c>
      <c r="AQ845" s="3" t="s">
        <v>882</v>
      </c>
      <c r="AR845" s="4"/>
      <c r="AS845" s="3" t="s">
        <v>1050</v>
      </c>
      <c r="AT845" s="4"/>
      <c r="AU845" s="3" t="s">
        <v>166</v>
      </c>
      <c r="AV845" s="6">
        <v>0.4</v>
      </c>
      <c r="AW845" s="4"/>
      <c r="AX845" s="4"/>
      <c r="AY845" s="2">
        <v>0</v>
      </c>
      <c r="AZ845" s="2">
        <v>0</v>
      </c>
      <c r="BA845" s="4"/>
      <c r="BB845" s="3" t="s">
        <v>2618</v>
      </c>
      <c r="BC845" s="2">
        <v>0</v>
      </c>
    </row>
    <row r="846" ht="15" spans="1:55">
      <c r="A846" s="2">
        <v>845</v>
      </c>
      <c r="B846" s="3" t="s">
        <v>4885</v>
      </c>
      <c r="C846" s="3" t="s">
        <v>4886</v>
      </c>
      <c r="D846" s="3" t="s">
        <v>4960</v>
      </c>
      <c r="E846" s="3" t="s">
        <v>4961</v>
      </c>
      <c r="F846" s="3" t="s">
        <v>6768</v>
      </c>
      <c r="G846" s="3" t="s">
        <v>6769</v>
      </c>
      <c r="H846" s="4"/>
      <c r="I846" s="3" t="s">
        <v>6770</v>
      </c>
      <c r="J846" s="3" t="s">
        <v>4889</v>
      </c>
      <c r="K846" s="2">
        <v>2300000</v>
      </c>
      <c r="L846" s="2">
        <v>0</v>
      </c>
      <c r="M846" s="5">
        <v>41221</v>
      </c>
      <c r="N846" s="5">
        <v>44872</v>
      </c>
      <c r="O846" s="6">
        <v>6.85944</v>
      </c>
      <c r="P846" s="2">
        <v>0</v>
      </c>
      <c r="Q846" s="2">
        <v>0</v>
      </c>
      <c r="R846" s="4"/>
      <c r="S846" s="4"/>
      <c r="T846" s="4"/>
      <c r="U846" s="4"/>
      <c r="V846" s="4"/>
      <c r="W846" s="4"/>
      <c r="X846" s="4"/>
      <c r="Y846" s="2">
        <v>0</v>
      </c>
      <c r="Z846" s="2">
        <v>0</v>
      </c>
      <c r="AA846" s="3" t="s">
        <v>5547</v>
      </c>
      <c r="AB846" s="3" t="s">
        <v>279</v>
      </c>
      <c r="AC846" s="3" t="s">
        <v>2773</v>
      </c>
      <c r="AD846" s="3" t="s">
        <v>1333</v>
      </c>
      <c r="AE846" s="3" t="s">
        <v>24</v>
      </c>
      <c r="AF846" s="3" t="s">
        <v>166</v>
      </c>
      <c r="AG846" s="3" t="s">
        <v>24</v>
      </c>
      <c r="AH846" s="3" t="s">
        <v>166</v>
      </c>
      <c r="AI846" s="3" t="s">
        <v>5082</v>
      </c>
      <c r="AJ846" s="4"/>
      <c r="AK846" s="4"/>
      <c r="AL846" s="4"/>
      <c r="AM846" s="4"/>
      <c r="AN846" s="3" t="s">
        <v>5150</v>
      </c>
      <c r="AO846" s="3" t="s">
        <v>4967</v>
      </c>
      <c r="AP846" s="3" t="s">
        <v>6771</v>
      </c>
      <c r="AQ846" s="3" t="s">
        <v>277</v>
      </c>
      <c r="AR846" s="4"/>
      <c r="AS846" s="3" t="s">
        <v>1050</v>
      </c>
      <c r="AT846" s="4"/>
      <c r="AU846" s="3" t="s">
        <v>166</v>
      </c>
      <c r="AV846" s="6">
        <v>0.4</v>
      </c>
      <c r="AW846" s="4"/>
      <c r="AX846" s="4"/>
      <c r="AY846" s="2">
        <v>0</v>
      </c>
      <c r="AZ846" s="2">
        <v>0</v>
      </c>
      <c r="BA846" s="4"/>
      <c r="BB846" s="3" t="s">
        <v>2618</v>
      </c>
      <c r="BC846" s="2">
        <v>0</v>
      </c>
    </row>
    <row r="847" ht="15" spans="1:55">
      <c r="A847" s="2">
        <v>846</v>
      </c>
      <c r="B847" s="3" t="s">
        <v>4885</v>
      </c>
      <c r="C847" s="3" t="s">
        <v>4886</v>
      </c>
      <c r="D847" s="3" t="s">
        <v>4960</v>
      </c>
      <c r="E847" s="3" t="s">
        <v>4961</v>
      </c>
      <c r="F847" s="3" t="s">
        <v>6772</v>
      </c>
      <c r="G847" s="3" t="s">
        <v>6773</v>
      </c>
      <c r="H847" s="4"/>
      <c r="I847" s="3" t="s">
        <v>6774</v>
      </c>
      <c r="J847" s="3" t="s">
        <v>4889</v>
      </c>
      <c r="K847" s="2">
        <v>350000</v>
      </c>
      <c r="L847" s="2">
        <v>0</v>
      </c>
      <c r="M847" s="5">
        <v>41260</v>
      </c>
      <c r="N847" s="5">
        <v>44911</v>
      </c>
      <c r="O847" s="6">
        <v>10.0008</v>
      </c>
      <c r="P847" s="2">
        <v>0</v>
      </c>
      <c r="Q847" s="2">
        <v>0</v>
      </c>
      <c r="R847" s="4"/>
      <c r="S847" s="4"/>
      <c r="T847" s="4"/>
      <c r="U847" s="4"/>
      <c r="V847" s="4"/>
      <c r="W847" s="4"/>
      <c r="X847" s="4"/>
      <c r="Y847" s="2">
        <v>0</v>
      </c>
      <c r="Z847" s="2">
        <v>0</v>
      </c>
      <c r="AA847" s="3" t="s">
        <v>279</v>
      </c>
      <c r="AB847" s="3" t="s">
        <v>279</v>
      </c>
      <c r="AC847" s="3" t="s">
        <v>5252</v>
      </c>
      <c r="AD847" s="3" t="s">
        <v>1333</v>
      </c>
      <c r="AE847" s="3" t="s">
        <v>24</v>
      </c>
      <c r="AF847" s="3" t="s">
        <v>166</v>
      </c>
      <c r="AG847" s="3" t="s">
        <v>24</v>
      </c>
      <c r="AH847" s="3" t="s">
        <v>166</v>
      </c>
      <c r="AI847" s="3" t="s">
        <v>5082</v>
      </c>
      <c r="AJ847" s="4"/>
      <c r="AK847" s="4"/>
      <c r="AL847" s="4"/>
      <c r="AM847" s="4"/>
      <c r="AN847" s="3" t="s">
        <v>5150</v>
      </c>
      <c r="AO847" s="3" t="s">
        <v>4967</v>
      </c>
      <c r="AP847" s="3" t="s">
        <v>279</v>
      </c>
      <c r="AQ847" s="3" t="s">
        <v>299</v>
      </c>
      <c r="AR847" s="4"/>
      <c r="AS847" s="3" t="s">
        <v>599</v>
      </c>
      <c r="AT847" s="4"/>
      <c r="AU847" s="3" t="s">
        <v>166</v>
      </c>
      <c r="AV847" s="6">
        <v>0.5269329</v>
      </c>
      <c r="AW847" s="4"/>
      <c r="AX847" s="4"/>
      <c r="AY847" s="2">
        <v>0</v>
      </c>
      <c r="AZ847" s="2">
        <v>0</v>
      </c>
      <c r="BA847" s="4"/>
      <c r="BB847" s="3" t="s">
        <v>268</v>
      </c>
      <c r="BC847" s="2">
        <v>0</v>
      </c>
    </row>
    <row r="848" ht="15" spans="1:55">
      <c r="A848" s="2">
        <v>847</v>
      </c>
      <c r="B848" s="3" t="s">
        <v>4885</v>
      </c>
      <c r="C848" s="3" t="s">
        <v>4886</v>
      </c>
      <c r="D848" s="3" t="s">
        <v>4960</v>
      </c>
      <c r="E848" s="3" t="s">
        <v>4961</v>
      </c>
      <c r="F848" s="3" t="s">
        <v>6775</v>
      </c>
      <c r="G848" s="3" t="s">
        <v>6776</v>
      </c>
      <c r="H848" s="4"/>
      <c r="I848" s="3" t="s">
        <v>6777</v>
      </c>
      <c r="J848" s="3" t="s">
        <v>4889</v>
      </c>
      <c r="K848" s="2">
        <v>130000</v>
      </c>
      <c r="L848" s="2">
        <v>0</v>
      </c>
      <c r="M848" s="5">
        <v>41271</v>
      </c>
      <c r="N848" s="5">
        <v>43096</v>
      </c>
      <c r="O848" s="6">
        <v>8.216808</v>
      </c>
      <c r="P848" s="2">
        <v>0</v>
      </c>
      <c r="Q848" s="2">
        <v>0</v>
      </c>
      <c r="R848" s="4"/>
      <c r="S848" s="4"/>
      <c r="T848" s="4"/>
      <c r="U848" s="4"/>
      <c r="V848" s="4"/>
      <c r="W848" s="4"/>
      <c r="X848" s="4"/>
      <c r="Y848" s="2">
        <v>0</v>
      </c>
      <c r="Z848" s="2">
        <v>0</v>
      </c>
      <c r="AA848" s="3" t="s">
        <v>279</v>
      </c>
      <c r="AB848" s="3" t="s">
        <v>279</v>
      </c>
      <c r="AC848" s="3" t="s">
        <v>5332</v>
      </c>
      <c r="AD848" s="3" t="s">
        <v>1333</v>
      </c>
      <c r="AE848" s="3" t="s">
        <v>24</v>
      </c>
      <c r="AF848" s="3" t="s">
        <v>166</v>
      </c>
      <c r="AG848" s="3" t="s">
        <v>24</v>
      </c>
      <c r="AH848" s="3" t="s">
        <v>166</v>
      </c>
      <c r="AI848" s="3" t="s">
        <v>4982</v>
      </c>
      <c r="AJ848" s="4"/>
      <c r="AK848" s="4"/>
      <c r="AL848" s="4"/>
      <c r="AM848" s="4"/>
      <c r="AN848" s="3" t="s">
        <v>5150</v>
      </c>
      <c r="AO848" s="3" t="s">
        <v>4967</v>
      </c>
      <c r="AP848" s="3" t="s">
        <v>279</v>
      </c>
      <c r="AQ848" s="3" t="s">
        <v>882</v>
      </c>
      <c r="AR848" s="4"/>
      <c r="AS848" s="3" t="s">
        <v>1050</v>
      </c>
      <c r="AT848" s="4"/>
      <c r="AU848" s="3" t="s">
        <v>166</v>
      </c>
      <c r="AV848" s="6">
        <v>0.73</v>
      </c>
      <c r="AW848" s="4"/>
      <c r="AX848" s="4"/>
      <c r="AY848" s="2">
        <v>0</v>
      </c>
      <c r="AZ848" s="2">
        <v>0</v>
      </c>
      <c r="BA848" s="4"/>
      <c r="BB848" s="3" t="s">
        <v>2618</v>
      </c>
      <c r="BC848" s="2">
        <v>0</v>
      </c>
    </row>
    <row r="849" ht="15" spans="1:55">
      <c r="A849" s="2">
        <v>848</v>
      </c>
      <c r="B849" s="3" t="s">
        <v>4885</v>
      </c>
      <c r="C849" s="3" t="s">
        <v>4886</v>
      </c>
      <c r="D849" s="3" t="s">
        <v>4887</v>
      </c>
      <c r="E849" s="3" t="s">
        <v>4902</v>
      </c>
      <c r="F849" s="3" t="s">
        <v>6539</v>
      </c>
      <c r="G849" s="3" t="s">
        <v>6540</v>
      </c>
      <c r="H849" s="4"/>
      <c r="I849" s="3" t="s">
        <v>6778</v>
      </c>
      <c r="J849" s="3" t="s">
        <v>4889</v>
      </c>
      <c r="K849" s="2">
        <v>9000000</v>
      </c>
      <c r="L849" s="2">
        <v>0</v>
      </c>
      <c r="M849" s="5">
        <v>41173</v>
      </c>
      <c r="N849" s="5">
        <v>41537</v>
      </c>
      <c r="O849" s="6">
        <v>8.4</v>
      </c>
      <c r="P849" s="2">
        <v>0</v>
      </c>
      <c r="Q849" s="2">
        <v>0</v>
      </c>
      <c r="R849" s="4"/>
      <c r="S849" s="4"/>
      <c r="T849" s="4"/>
      <c r="U849" s="4"/>
      <c r="V849" s="4"/>
      <c r="W849" s="4"/>
      <c r="X849" s="4"/>
      <c r="Y849" s="2">
        <v>0</v>
      </c>
      <c r="Z849" s="2">
        <v>0</v>
      </c>
      <c r="AA849" s="3" t="s">
        <v>279</v>
      </c>
      <c r="AB849" s="3" t="s">
        <v>279</v>
      </c>
      <c r="AC849" s="3" t="s">
        <v>4939</v>
      </c>
      <c r="AD849" s="3" t="s">
        <v>1333</v>
      </c>
      <c r="AE849" s="3" t="s">
        <v>24</v>
      </c>
      <c r="AF849" s="3" t="s">
        <v>166</v>
      </c>
      <c r="AG849" s="3" t="s">
        <v>166</v>
      </c>
      <c r="AH849" s="3" t="s">
        <v>166</v>
      </c>
      <c r="AI849" s="3" t="s">
        <v>4906</v>
      </c>
      <c r="AJ849" s="4"/>
      <c r="AK849" s="4"/>
      <c r="AL849" s="4"/>
      <c r="AM849" s="4"/>
      <c r="AN849" s="3" t="s">
        <v>5150</v>
      </c>
      <c r="AO849" s="3" t="s">
        <v>4910</v>
      </c>
      <c r="AP849" s="3" t="s">
        <v>279</v>
      </c>
      <c r="AQ849" s="3" t="s">
        <v>291</v>
      </c>
      <c r="AR849" s="4"/>
      <c r="AS849" s="3" t="s">
        <v>599</v>
      </c>
      <c r="AT849" s="4"/>
      <c r="AU849" s="3" t="s">
        <v>166</v>
      </c>
      <c r="AV849" s="6">
        <v>0.4</v>
      </c>
      <c r="AW849" s="4"/>
      <c r="AX849" s="4"/>
      <c r="AY849" s="2">
        <v>0</v>
      </c>
      <c r="AZ849" s="2">
        <v>0</v>
      </c>
      <c r="BA849" s="4"/>
      <c r="BB849" s="3" t="s">
        <v>2618</v>
      </c>
      <c r="BC849" s="2">
        <v>0</v>
      </c>
    </row>
    <row r="850" ht="15" spans="1:55">
      <c r="A850" s="2">
        <v>849</v>
      </c>
      <c r="B850" s="3" t="s">
        <v>4885</v>
      </c>
      <c r="C850" s="3" t="s">
        <v>4886</v>
      </c>
      <c r="D850" s="3" t="s">
        <v>4887</v>
      </c>
      <c r="E850" s="3" t="s">
        <v>5151</v>
      </c>
      <c r="F850" s="3" t="s">
        <v>6779</v>
      </c>
      <c r="G850" s="3" t="s">
        <v>6780</v>
      </c>
      <c r="H850" s="4"/>
      <c r="I850" s="3" t="s">
        <v>6781</v>
      </c>
      <c r="J850" s="3" t="s">
        <v>4889</v>
      </c>
      <c r="K850" s="2">
        <v>2850000</v>
      </c>
      <c r="L850" s="2">
        <v>0</v>
      </c>
      <c r="M850" s="5">
        <v>41158</v>
      </c>
      <c r="N850" s="5">
        <v>41522</v>
      </c>
      <c r="O850" s="2">
        <v>6</v>
      </c>
      <c r="P850" s="2">
        <v>0</v>
      </c>
      <c r="Q850" s="2">
        <v>0</v>
      </c>
      <c r="R850" s="4"/>
      <c r="S850" s="4"/>
      <c r="T850" s="4"/>
      <c r="U850" s="4"/>
      <c r="V850" s="4"/>
      <c r="W850" s="4"/>
      <c r="X850" s="4"/>
      <c r="Y850" s="2">
        <v>0</v>
      </c>
      <c r="Z850" s="2">
        <v>0</v>
      </c>
      <c r="AA850" s="3" t="s">
        <v>279</v>
      </c>
      <c r="AB850" s="3" t="s">
        <v>279</v>
      </c>
      <c r="AC850" s="3" t="s">
        <v>1566</v>
      </c>
      <c r="AD850" s="3" t="s">
        <v>4866</v>
      </c>
      <c r="AE850" s="3" t="s">
        <v>166</v>
      </c>
      <c r="AF850" s="3" t="s">
        <v>24</v>
      </c>
      <c r="AG850" s="3" t="s">
        <v>24</v>
      </c>
      <c r="AH850" s="3" t="s">
        <v>166</v>
      </c>
      <c r="AI850" s="3" t="s">
        <v>4906</v>
      </c>
      <c r="AJ850" s="4"/>
      <c r="AK850" s="4"/>
      <c r="AL850" s="4"/>
      <c r="AM850" s="4"/>
      <c r="AN850" s="3" t="s">
        <v>5150</v>
      </c>
      <c r="AO850" s="3" t="s">
        <v>4910</v>
      </c>
      <c r="AP850" s="3" t="s">
        <v>279</v>
      </c>
      <c r="AQ850" s="3" t="s">
        <v>291</v>
      </c>
      <c r="AR850" s="4"/>
      <c r="AS850" s="3" t="s">
        <v>599</v>
      </c>
      <c r="AT850" s="4"/>
      <c r="AU850" s="3" t="s">
        <v>166</v>
      </c>
      <c r="AV850" s="2">
        <v>0</v>
      </c>
      <c r="AW850" s="4"/>
      <c r="AX850" s="4"/>
      <c r="AY850" s="2">
        <v>0</v>
      </c>
      <c r="AZ850" s="2">
        <v>0</v>
      </c>
      <c r="BA850" s="4"/>
      <c r="BB850" s="3" t="s">
        <v>2618</v>
      </c>
      <c r="BC850" s="2">
        <v>0</v>
      </c>
    </row>
    <row r="851" ht="15" spans="1:55">
      <c r="A851" s="2">
        <v>850</v>
      </c>
      <c r="B851" s="3" t="s">
        <v>4885</v>
      </c>
      <c r="C851" s="3" t="s">
        <v>4886</v>
      </c>
      <c r="D851" s="3" t="s">
        <v>4960</v>
      </c>
      <c r="E851" s="3" t="s">
        <v>6675</v>
      </c>
      <c r="F851" s="3" t="s">
        <v>6782</v>
      </c>
      <c r="G851" s="3" t="s">
        <v>6783</v>
      </c>
      <c r="H851" s="4"/>
      <c r="I851" s="3" t="s">
        <v>6784</v>
      </c>
      <c r="J851" s="3" t="s">
        <v>4889</v>
      </c>
      <c r="K851" s="2">
        <v>100000</v>
      </c>
      <c r="L851" s="2">
        <v>0</v>
      </c>
      <c r="M851" s="5">
        <v>41173</v>
      </c>
      <c r="N851" s="5">
        <v>41537</v>
      </c>
      <c r="O851" s="6">
        <v>8.4</v>
      </c>
      <c r="P851" s="2">
        <v>0</v>
      </c>
      <c r="Q851" s="2">
        <v>0</v>
      </c>
      <c r="R851" s="4"/>
      <c r="S851" s="4"/>
      <c r="T851" s="4"/>
      <c r="U851" s="4"/>
      <c r="V851" s="4"/>
      <c r="W851" s="4"/>
      <c r="X851" s="4"/>
      <c r="Y851" s="2">
        <v>0</v>
      </c>
      <c r="Z851" s="2">
        <v>0</v>
      </c>
      <c r="AA851" s="3" t="s">
        <v>279</v>
      </c>
      <c r="AB851" s="3" t="s">
        <v>279</v>
      </c>
      <c r="AC851" s="3" t="s">
        <v>4900</v>
      </c>
      <c r="AD851" s="3" t="s">
        <v>1333</v>
      </c>
      <c r="AE851" s="3" t="s">
        <v>24</v>
      </c>
      <c r="AF851" s="3" t="s">
        <v>166</v>
      </c>
      <c r="AG851" s="3" t="s">
        <v>24</v>
      </c>
      <c r="AH851" s="3" t="s">
        <v>166</v>
      </c>
      <c r="AI851" s="3" t="s">
        <v>4906</v>
      </c>
      <c r="AJ851" s="4"/>
      <c r="AK851" s="4"/>
      <c r="AL851" s="4"/>
      <c r="AM851" s="4"/>
      <c r="AN851" s="3" t="s">
        <v>5150</v>
      </c>
      <c r="AO851" s="3" t="s">
        <v>4967</v>
      </c>
      <c r="AP851" s="3" t="s">
        <v>279</v>
      </c>
      <c r="AQ851" s="3" t="s">
        <v>291</v>
      </c>
      <c r="AR851" s="4"/>
      <c r="AS851" s="3" t="s">
        <v>599</v>
      </c>
      <c r="AT851" s="4"/>
      <c r="AU851" s="3" t="s">
        <v>166</v>
      </c>
      <c r="AV851" s="6">
        <v>0.4</v>
      </c>
      <c r="AW851" s="4"/>
      <c r="AX851" s="4"/>
      <c r="AY851" s="2">
        <v>0</v>
      </c>
      <c r="AZ851" s="2">
        <v>0</v>
      </c>
      <c r="BA851" s="4"/>
      <c r="BB851" s="4"/>
      <c r="BC851" s="2">
        <v>0</v>
      </c>
    </row>
    <row r="852" ht="15" spans="1:55">
      <c r="A852" s="2">
        <v>851</v>
      </c>
      <c r="B852" s="3" t="s">
        <v>4885</v>
      </c>
      <c r="C852" s="3" t="s">
        <v>4886</v>
      </c>
      <c r="D852" s="3" t="s">
        <v>4960</v>
      </c>
      <c r="E852" s="3" t="s">
        <v>4961</v>
      </c>
      <c r="F852" s="3" t="s">
        <v>6785</v>
      </c>
      <c r="G852" s="3" t="s">
        <v>6786</v>
      </c>
      <c r="H852" s="4"/>
      <c r="I852" s="3" t="s">
        <v>6787</v>
      </c>
      <c r="J852" s="3" t="s">
        <v>4889</v>
      </c>
      <c r="K852" s="2">
        <v>180000</v>
      </c>
      <c r="L852" s="2">
        <v>0</v>
      </c>
      <c r="M852" s="5">
        <v>41179</v>
      </c>
      <c r="N852" s="5">
        <v>44830</v>
      </c>
      <c r="O852" s="6">
        <v>9.4974</v>
      </c>
      <c r="P852" s="2">
        <v>0</v>
      </c>
      <c r="Q852" s="2">
        <v>0</v>
      </c>
      <c r="R852" s="4"/>
      <c r="S852" s="4"/>
      <c r="T852" s="4"/>
      <c r="U852" s="4"/>
      <c r="V852" s="4"/>
      <c r="W852" s="4"/>
      <c r="X852" s="4"/>
      <c r="Y852" s="2">
        <v>0</v>
      </c>
      <c r="Z852" s="2">
        <v>0</v>
      </c>
      <c r="AA852" s="3" t="s">
        <v>279</v>
      </c>
      <c r="AB852" s="3" t="s">
        <v>279</v>
      </c>
      <c r="AC852" s="3" t="s">
        <v>5252</v>
      </c>
      <c r="AD852" s="3" t="s">
        <v>1333</v>
      </c>
      <c r="AE852" s="3" t="s">
        <v>24</v>
      </c>
      <c r="AF852" s="3" t="s">
        <v>166</v>
      </c>
      <c r="AG852" s="3" t="s">
        <v>24</v>
      </c>
      <c r="AH852" s="3" t="s">
        <v>166</v>
      </c>
      <c r="AI852" s="3" t="s">
        <v>5082</v>
      </c>
      <c r="AJ852" s="4"/>
      <c r="AK852" s="4"/>
      <c r="AL852" s="4"/>
      <c r="AM852" s="4"/>
      <c r="AN852" s="3" t="s">
        <v>5150</v>
      </c>
      <c r="AO852" s="3" t="s">
        <v>4967</v>
      </c>
      <c r="AP852" s="3" t="s">
        <v>279</v>
      </c>
      <c r="AQ852" s="3" t="s">
        <v>299</v>
      </c>
      <c r="AR852" s="4"/>
      <c r="AS852" s="3" t="s">
        <v>599</v>
      </c>
      <c r="AT852" s="4"/>
      <c r="AU852" s="3" t="s">
        <v>166</v>
      </c>
      <c r="AV852" s="6">
        <v>0.4500733</v>
      </c>
      <c r="AW852" s="4"/>
      <c r="AX852" s="4"/>
      <c r="AY852" s="2">
        <v>0</v>
      </c>
      <c r="AZ852" s="2">
        <v>0</v>
      </c>
      <c r="BA852" s="4"/>
      <c r="BB852" s="3" t="s">
        <v>268</v>
      </c>
      <c r="BC852" s="2">
        <v>0</v>
      </c>
    </row>
    <row r="853" ht="15" spans="1:55">
      <c r="A853" s="2">
        <v>852</v>
      </c>
      <c r="B853" s="3" t="s">
        <v>4885</v>
      </c>
      <c r="C853" s="3" t="s">
        <v>4886</v>
      </c>
      <c r="D853" s="3" t="s">
        <v>4960</v>
      </c>
      <c r="E853" s="3" t="s">
        <v>5691</v>
      </c>
      <c r="F853" s="3" t="s">
        <v>318</v>
      </c>
      <c r="G853" s="3" t="s">
        <v>317</v>
      </c>
      <c r="H853" s="4"/>
      <c r="I853" s="3" t="s">
        <v>316</v>
      </c>
      <c r="J853" s="3" t="s">
        <v>4889</v>
      </c>
      <c r="K853" s="2">
        <v>80000</v>
      </c>
      <c r="L853" s="2">
        <v>0</v>
      </c>
      <c r="M853" s="5">
        <v>41380</v>
      </c>
      <c r="N853" s="5">
        <v>42109</v>
      </c>
      <c r="O853" s="6">
        <v>9.15</v>
      </c>
      <c r="P853" s="2">
        <v>0</v>
      </c>
      <c r="Q853" s="2">
        <v>0</v>
      </c>
      <c r="R853" s="4"/>
      <c r="S853" s="4"/>
      <c r="T853" s="4"/>
      <c r="U853" s="4"/>
      <c r="V853" s="4"/>
      <c r="W853" s="4"/>
      <c r="X853" s="4"/>
      <c r="Y853" s="2">
        <v>0</v>
      </c>
      <c r="Z853" s="2">
        <v>0</v>
      </c>
      <c r="AA853" s="3" t="s">
        <v>279</v>
      </c>
      <c r="AB853" s="3" t="s">
        <v>279</v>
      </c>
      <c r="AC853" s="3" t="s">
        <v>288</v>
      </c>
      <c r="AD853" s="3" t="s">
        <v>270</v>
      </c>
      <c r="AE853" s="3" t="s">
        <v>166</v>
      </c>
      <c r="AF853" s="3" t="s">
        <v>166</v>
      </c>
      <c r="AG853" s="3" t="s">
        <v>24</v>
      </c>
      <c r="AH853" s="3" t="s">
        <v>166</v>
      </c>
      <c r="AI853" s="3" t="s">
        <v>5617</v>
      </c>
      <c r="AJ853" s="4"/>
      <c r="AK853" s="4"/>
      <c r="AL853" s="4"/>
      <c r="AM853" s="4"/>
      <c r="AN853" s="3" t="s">
        <v>5150</v>
      </c>
      <c r="AO853" s="3" t="s">
        <v>4967</v>
      </c>
      <c r="AP853" s="3" t="s">
        <v>279</v>
      </c>
      <c r="AQ853" s="3" t="s">
        <v>277</v>
      </c>
      <c r="AR853" s="4"/>
      <c r="AS853" s="3" t="s">
        <v>599</v>
      </c>
      <c r="AT853" s="4"/>
      <c r="AU853" s="3" t="s">
        <v>166</v>
      </c>
      <c r="AV853" s="6">
        <v>0.4878049</v>
      </c>
      <c r="AW853" s="4"/>
      <c r="AX853" s="4"/>
      <c r="AY853" s="2">
        <v>0</v>
      </c>
      <c r="AZ853" s="2">
        <v>0</v>
      </c>
      <c r="BA853" s="4"/>
      <c r="BB853" s="4"/>
      <c r="BC853" s="2">
        <v>0</v>
      </c>
    </row>
    <row r="854" ht="15" spans="1:55">
      <c r="A854" s="2">
        <v>853</v>
      </c>
      <c r="B854" s="3" t="s">
        <v>4885</v>
      </c>
      <c r="C854" s="3" t="s">
        <v>4886</v>
      </c>
      <c r="D854" s="3" t="s">
        <v>4887</v>
      </c>
      <c r="E854" s="3" t="s">
        <v>5009</v>
      </c>
      <c r="F854" s="3" t="s">
        <v>6788</v>
      </c>
      <c r="G854" s="3" t="s">
        <v>6789</v>
      </c>
      <c r="H854" s="4"/>
      <c r="I854" s="3" t="s">
        <v>6790</v>
      </c>
      <c r="J854" s="3" t="s">
        <v>4889</v>
      </c>
      <c r="K854" s="2">
        <v>1800000</v>
      </c>
      <c r="L854" s="2">
        <v>0</v>
      </c>
      <c r="M854" s="5">
        <v>41590</v>
      </c>
      <c r="N854" s="5">
        <v>41954</v>
      </c>
      <c r="O854" s="6">
        <v>9.6</v>
      </c>
      <c r="P854" s="2">
        <v>0</v>
      </c>
      <c r="Q854" s="2">
        <v>0</v>
      </c>
      <c r="R854" s="4"/>
      <c r="S854" s="4"/>
      <c r="T854" s="4"/>
      <c r="U854" s="4"/>
      <c r="V854" s="4"/>
      <c r="W854" s="4"/>
      <c r="X854" s="4"/>
      <c r="Y854" s="2">
        <v>0</v>
      </c>
      <c r="Z854" s="2">
        <v>0</v>
      </c>
      <c r="AA854" s="3" t="s">
        <v>279</v>
      </c>
      <c r="AB854" s="3" t="s">
        <v>279</v>
      </c>
      <c r="AC854" s="3" t="s">
        <v>1810</v>
      </c>
      <c r="AD854" s="3" t="s">
        <v>270</v>
      </c>
      <c r="AE854" s="3" t="s">
        <v>166</v>
      </c>
      <c r="AF854" s="3" t="s">
        <v>166</v>
      </c>
      <c r="AG854" s="3" t="s">
        <v>24</v>
      </c>
      <c r="AH854" s="3" t="s">
        <v>166</v>
      </c>
      <c r="AI854" s="3" t="s">
        <v>4906</v>
      </c>
      <c r="AJ854" s="4"/>
      <c r="AK854" s="4"/>
      <c r="AL854" s="4"/>
      <c r="AM854" s="4"/>
      <c r="AN854" s="3" t="s">
        <v>5150</v>
      </c>
      <c r="AO854" s="3" t="s">
        <v>4910</v>
      </c>
      <c r="AP854" s="3" t="s">
        <v>279</v>
      </c>
      <c r="AQ854" s="3" t="s">
        <v>291</v>
      </c>
      <c r="AR854" s="4"/>
      <c r="AS854" s="3" t="s">
        <v>599</v>
      </c>
      <c r="AT854" s="4"/>
      <c r="AU854" s="3" t="s">
        <v>166</v>
      </c>
      <c r="AV854" s="6">
        <v>0.6</v>
      </c>
      <c r="AW854" s="4"/>
      <c r="AX854" s="4"/>
      <c r="AY854" s="2">
        <v>0</v>
      </c>
      <c r="AZ854" s="2">
        <v>0</v>
      </c>
      <c r="BA854" s="4"/>
      <c r="BB854" s="3" t="s">
        <v>268</v>
      </c>
      <c r="BC854" s="2">
        <v>0</v>
      </c>
    </row>
    <row r="855" ht="15" spans="1:55">
      <c r="A855" s="2">
        <v>854</v>
      </c>
      <c r="B855" s="3" t="s">
        <v>4885</v>
      </c>
      <c r="C855" s="3" t="s">
        <v>4886</v>
      </c>
      <c r="D855" s="3" t="s">
        <v>4887</v>
      </c>
      <c r="E855" s="3" t="s">
        <v>4902</v>
      </c>
      <c r="F855" s="3" t="s">
        <v>6791</v>
      </c>
      <c r="G855" s="3" t="s">
        <v>6792</v>
      </c>
      <c r="H855" s="4"/>
      <c r="I855" s="3" t="s">
        <v>6793</v>
      </c>
      <c r="J855" s="3" t="s">
        <v>4889</v>
      </c>
      <c r="K855" s="2">
        <v>1200000</v>
      </c>
      <c r="L855" s="2">
        <v>0</v>
      </c>
      <c r="M855" s="5">
        <v>41310</v>
      </c>
      <c r="N855" s="5">
        <v>41674</v>
      </c>
      <c r="O855" s="6">
        <v>10.2</v>
      </c>
      <c r="P855" s="2">
        <v>0</v>
      </c>
      <c r="Q855" s="2">
        <v>0</v>
      </c>
      <c r="R855" s="4"/>
      <c r="S855" s="4"/>
      <c r="T855" s="4"/>
      <c r="U855" s="4"/>
      <c r="V855" s="4"/>
      <c r="W855" s="4"/>
      <c r="X855" s="4"/>
      <c r="Y855" s="2">
        <v>0</v>
      </c>
      <c r="Z855" s="2">
        <v>0</v>
      </c>
      <c r="AA855" s="3" t="s">
        <v>279</v>
      </c>
      <c r="AB855" s="3" t="s">
        <v>279</v>
      </c>
      <c r="AC855" s="3" t="s">
        <v>4921</v>
      </c>
      <c r="AD855" s="3" t="s">
        <v>1333</v>
      </c>
      <c r="AE855" s="3" t="s">
        <v>24</v>
      </c>
      <c r="AF855" s="3" t="s">
        <v>166</v>
      </c>
      <c r="AG855" s="3" t="s">
        <v>24</v>
      </c>
      <c r="AH855" s="3" t="s">
        <v>166</v>
      </c>
      <c r="AI855" s="3" t="s">
        <v>4906</v>
      </c>
      <c r="AJ855" s="4"/>
      <c r="AK855" s="4"/>
      <c r="AL855" s="4"/>
      <c r="AM855" s="4"/>
      <c r="AN855" s="3" t="s">
        <v>5150</v>
      </c>
      <c r="AO855" s="3" t="s">
        <v>4910</v>
      </c>
      <c r="AP855" s="3" t="s">
        <v>279</v>
      </c>
      <c r="AQ855" s="3" t="s">
        <v>530</v>
      </c>
      <c r="AR855" s="4"/>
      <c r="AS855" s="3" t="s">
        <v>1050</v>
      </c>
      <c r="AT855" s="4"/>
      <c r="AU855" s="3" t="s">
        <v>166</v>
      </c>
      <c r="AV855" s="6">
        <v>0.7</v>
      </c>
      <c r="AW855" s="4"/>
      <c r="AX855" s="4"/>
      <c r="AY855" s="2">
        <v>0</v>
      </c>
      <c r="AZ855" s="2">
        <v>0</v>
      </c>
      <c r="BA855" s="4"/>
      <c r="BB855" s="3" t="s">
        <v>268</v>
      </c>
      <c r="BC855" s="2">
        <v>0</v>
      </c>
    </row>
    <row r="856" ht="15" spans="1:55">
      <c r="A856" s="2">
        <v>855</v>
      </c>
      <c r="B856" s="3" t="s">
        <v>4885</v>
      </c>
      <c r="C856" s="3" t="s">
        <v>4886</v>
      </c>
      <c r="D856" s="3" t="s">
        <v>4887</v>
      </c>
      <c r="E856" s="3" t="s">
        <v>4902</v>
      </c>
      <c r="F856" s="3" t="s">
        <v>6794</v>
      </c>
      <c r="G856" s="3" t="s">
        <v>6795</v>
      </c>
      <c r="H856" s="4"/>
      <c r="I856" s="3" t="s">
        <v>6796</v>
      </c>
      <c r="J856" s="3" t="s">
        <v>4889</v>
      </c>
      <c r="K856" s="2">
        <v>100000</v>
      </c>
      <c r="L856" s="2">
        <v>0</v>
      </c>
      <c r="M856" s="5">
        <v>41310</v>
      </c>
      <c r="N856" s="5">
        <v>41674</v>
      </c>
      <c r="O856" s="2">
        <v>9</v>
      </c>
      <c r="P856" s="2">
        <v>0</v>
      </c>
      <c r="Q856" s="2">
        <v>0</v>
      </c>
      <c r="R856" s="4"/>
      <c r="S856" s="4"/>
      <c r="T856" s="4"/>
      <c r="U856" s="4"/>
      <c r="V856" s="4"/>
      <c r="W856" s="4"/>
      <c r="X856" s="4"/>
      <c r="Y856" s="2">
        <v>0</v>
      </c>
      <c r="Z856" s="2">
        <v>0</v>
      </c>
      <c r="AA856" s="3" t="s">
        <v>279</v>
      </c>
      <c r="AB856" s="3" t="s">
        <v>279</v>
      </c>
      <c r="AC856" s="3" t="s">
        <v>4939</v>
      </c>
      <c r="AD856" s="3" t="s">
        <v>1333</v>
      </c>
      <c r="AE856" s="3" t="s">
        <v>24</v>
      </c>
      <c r="AF856" s="3" t="s">
        <v>166</v>
      </c>
      <c r="AG856" s="3" t="s">
        <v>24</v>
      </c>
      <c r="AH856" s="3" t="s">
        <v>166</v>
      </c>
      <c r="AI856" s="3" t="s">
        <v>4906</v>
      </c>
      <c r="AJ856" s="4"/>
      <c r="AK856" s="4"/>
      <c r="AL856" s="4"/>
      <c r="AM856" s="4"/>
      <c r="AN856" s="3" t="s">
        <v>5150</v>
      </c>
      <c r="AO856" s="3" t="s">
        <v>4910</v>
      </c>
      <c r="AP856" s="3" t="s">
        <v>279</v>
      </c>
      <c r="AQ856" s="3" t="s">
        <v>277</v>
      </c>
      <c r="AR856" s="4"/>
      <c r="AS856" s="3" t="s">
        <v>1050</v>
      </c>
      <c r="AT856" s="4"/>
      <c r="AU856" s="3" t="s">
        <v>166</v>
      </c>
      <c r="AV856" s="6">
        <v>0.5</v>
      </c>
      <c r="AW856" s="4"/>
      <c r="AX856" s="4"/>
      <c r="AY856" s="2">
        <v>0</v>
      </c>
      <c r="AZ856" s="2">
        <v>0</v>
      </c>
      <c r="BA856" s="4"/>
      <c r="BB856" s="3" t="s">
        <v>2618</v>
      </c>
      <c r="BC856" s="2">
        <v>0</v>
      </c>
    </row>
    <row r="857" ht="15" spans="1:55">
      <c r="A857" s="2">
        <v>856</v>
      </c>
      <c r="B857" s="3" t="s">
        <v>4885</v>
      </c>
      <c r="C857" s="3" t="s">
        <v>4886</v>
      </c>
      <c r="D857" s="3" t="s">
        <v>4887</v>
      </c>
      <c r="E857" s="3" t="s">
        <v>4902</v>
      </c>
      <c r="F857" s="3" t="s">
        <v>6797</v>
      </c>
      <c r="G857" s="3" t="s">
        <v>6798</v>
      </c>
      <c r="H857" s="4"/>
      <c r="I857" s="3" t="s">
        <v>6799</v>
      </c>
      <c r="J857" s="3" t="s">
        <v>4889</v>
      </c>
      <c r="K857" s="2">
        <v>1750000</v>
      </c>
      <c r="L857" s="2">
        <v>0</v>
      </c>
      <c r="M857" s="5">
        <v>41310</v>
      </c>
      <c r="N857" s="5">
        <v>41674</v>
      </c>
      <c r="O857" s="2">
        <v>9</v>
      </c>
      <c r="P857" s="2">
        <v>0</v>
      </c>
      <c r="Q857" s="2">
        <v>0</v>
      </c>
      <c r="R857" s="4"/>
      <c r="S857" s="4"/>
      <c r="T857" s="4"/>
      <c r="U857" s="4"/>
      <c r="V857" s="4"/>
      <c r="W857" s="4"/>
      <c r="X857" s="4"/>
      <c r="Y857" s="2">
        <v>0</v>
      </c>
      <c r="Z857" s="2">
        <v>0</v>
      </c>
      <c r="AA857" s="3" t="s">
        <v>279</v>
      </c>
      <c r="AB857" s="3" t="s">
        <v>279</v>
      </c>
      <c r="AC857" s="3" t="s">
        <v>4900</v>
      </c>
      <c r="AD857" s="3" t="s">
        <v>1333</v>
      </c>
      <c r="AE857" s="3" t="s">
        <v>24</v>
      </c>
      <c r="AF857" s="3" t="s">
        <v>166</v>
      </c>
      <c r="AG857" s="3" t="s">
        <v>24</v>
      </c>
      <c r="AH857" s="3" t="s">
        <v>166</v>
      </c>
      <c r="AI857" s="3" t="s">
        <v>4906</v>
      </c>
      <c r="AJ857" s="4"/>
      <c r="AK857" s="4"/>
      <c r="AL857" s="4"/>
      <c r="AM857" s="4"/>
      <c r="AN857" s="3" t="s">
        <v>5150</v>
      </c>
      <c r="AO857" s="3" t="s">
        <v>4910</v>
      </c>
      <c r="AP857" s="3" t="s">
        <v>279</v>
      </c>
      <c r="AQ857" s="3" t="s">
        <v>299</v>
      </c>
      <c r="AR857" s="4"/>
      <c r="AS857" s="3" t="s">
        <v>1050</v>
      </c>
      <c r="AT857" s="4"/>
      <c r="AU857" s="3" t="s">
        <v>166</v>
      </c>
      <c r="AV857" s="6">
        <v>0.5</v>
      </c>
      <c r="AW857" s="4"/>
      <c r="AX857" s="4"/>
      <c r="AY857" s="2">
        <v>0</v>
      </c>
      <c r="AZ857" s="2">
        <v>0</v>
      </c>
      <c r="BA857" s="4"/>
      <c r="BB857" s="3" t="s">
        <v>268</v>
      </c>
      <c r="BC857" s="2">
        <v>0</v>
      </c>
    </row>
    <row r="858" ht="15" spans="1:55">
      <c r="A858" s="2">
        <v>857</v>
      </c>
      <c r="B858" s="3" t="s">
        <v>4885</v>
      </c>
      <c r="C858" s="3" t="s">
        <v>4886</v>
      </c>
      <c r="D858" s="3" t="s">
        <v>4887</v>
      </c>
      <c r="E858" s="3" t="s">
        <v>4902</v>
      </c>
      <c r="F858" s="3" t="s">
        <v>6800</v>
      </c>
      <c r="G858" s="3" t="s">
        <v>6801</v>
      </c>
      <c r="H858" s="4"/>
      <c r="I858" s="3" t="s">
        <v>6802</v>
      </c>
      <c r="J858" s="3" t="s">
        <v>4889</v>
      </c>
      <c r="K858" s="2">
        <v>250000</v>
      </c>
      <c r="L858" s="2">
        <v>0</v>
      </c>
      <c r="M858" s="5">
        <v>41310</v>
      </c>
      <c r="N858" s="5">
        <v>41674</v>
      </c>
      <c r="O858" s="2">
        <v>9</v>
      </c>
      <c r="P858" s="2">
        <v>0</v>
      </c>
      <c r="Q858" s="2">
        <v>0</v>
      </c>
      <c r="R858" s="4"/>
      <c r="S858" s="4"/>
      <c r="T858" s="4"/>
      <c r="U858" s="4"/>
      <c r="V858" s="4"/>
      <c r="W858" s="4"/>
      <c r="X858" s="4"/>
      <c r="Y858" s="2">
        <v>0</v>
      </c>
      <c r="Z858" s="2">
        <v>0</v>
      </c>
      <c r="AA858" s="3" t="s">
        <v>279</v>
      </c>
      <c r="AB858" s="3" t="s">
        <v>279</v>
      </c>
      <c r="AC858" s="3" t="s">
        <v>288</v>
      </c>
      <c r="AD858" s="3" t="s">
        <v>1333</v>
      </c>
      <c r="AE858" s="3" t="s">
        <v>24</v>
      </c>
      <c r="AF858" s="3" t="s">
        <v>166</v>
      </c>
      <c r="AG858" s="3" t="s">
        <v>24</v>
      </c>
      <c r="AH858" s="3" t="s">
        <v>166</v>
      </c>
      <c r="AI858" s="3" t="s">
        <v>4906</v>
      </c>
      <c r="AJ858" s="4"/>
      <c r="AK858" s="4"/>
      <c r="AL858" s="4"/>
      <c r="AM858" s="4"/>
      <c r="AN858" s="3" t="s">
        <v>5150</v>
      </c>
      <c r="AO858" s="3" t="s">
        <v>4910</v>
      </c>
      <c r="AP858" s="3" t="s">
        <v>279</v>
      </c>
      <c r="AQ858" s="3" t="s">
        <v>291</v>
      </c>
      <c r="AR858" s="4"/>
      <c r="AS858" s="3" t="s">
        <v>1050</v>
      </c>
      <c r="AT858" s="4"/>
      <c r="AU858" s="3" t="s">
        <v>166</v>
      </c>
      <c r="AV858" s="6">
        <v>0.5</v>
      </c>
      <c r="AW858" s="4"/>
      <c r="AX858" s="4"/>
      <c r="AY858" s="2">
        <v>0</v>
      </c>
      <c r="AZ858" s="2">
        <v>0</v>
      </c>
      <c r="BA858" s="4"/>
      <c r="BB858" s="3" t="s">
        <v>2618</v>
      </c>
      <c r="BC858" s="2">
        <v>0</v>
      </c>
    </row>
    <row r="859" ht="15" spans="1:55">
      <c r="A859" s="2">
        <v>858</v>
      </c>
      <c r="B859" s="3" t="s">
        <v>4885</v>
      </c>
      <c r="C859" s="3" t="s">
        <v>4886</v>
      </c>
      <c r="D859" s="3" t="s">
        <v>4887</v>
      </c>
      <c r="E859" s="3" t="s">
        <v>4902</v>
      </c>
      <c r="F859" s="3" t="s">
        <v>6803</v>
      </c>
      <c r="G859" s="3" t="s">
        <v>6804</v>
      </c>
      <c r="H859" s="4"/>
      <c r="I859" s="3" t="s">
        <v>6805</v>
      </c>
      <c r="J859" s="3" t="s">
        <v>4889</v>
      </c>
      <c r="K859" s="2">
        <v>9500000</v>
      </c>
      <c r="L859" s="2">
        <v>0</v>
      </c>
      <c r="M859" s="5">
        <v>41310</v>
      </c>
      <c r="N859" s="5">
        <v>41674</v>
      </c>
      <c r="O859" s="6">
        <v>6.3</v>
      </c>
      <c r="P859" s="2">
        <v>0</v>
      </c>
      <c r="Q859" s="2">
        <v>0</v>
      </c>
      <c r="R859" s="4"/>
      <c r="S859" s="4"/>
      <c r="T859" s="4"/>
      <c r="U859" s="4"/>
      <c r="V859" s="4"/>
      <c r="W859" s="4"/>
      <c r="X859" s="4"/>
      <c r="Y859" s="2">
        <v>0</v>
      </c>
      <c r="Z859" s="2">
        <v>0</v>
      </c>
      <c r="AA859" s="3" t="s">
        <v>279</v>
      </c>
      <c r="AB859" s="3" t="s">
        <v>279</v>
      </c>
      <c r="AC859" s="3" t="s">
        <v>1566</v>
      </c>
      <c r="AD859" s="3" t="s">
        <v>1333</v>
      </c>
      <c r="AE859" s="3" t="s">
        <v>24</v>
      </c>
      <c r="AF859" s="3" t="s">
        <v>166</v>
      </c>
      <c r="AG859" s="3" t="s">
        <v>24</v>
      </c>
      <c r="AH859" s="3" t="s">
        <v>166</v>
      </c>
      <c r="AI859" s="3" t="s">
        <v>4906</v>
      </c>
      <c r="AJ859" s="4"/>
      <c r="AK859" s="4"/>
      <c r="AL859" s="4"/>
      <c r="AM859" s="4"/>
      <c r="AN859" s="3" t="s">
        <v>5150</v>
      </c>
      <c r="AO859" s="3" t="s">
        <v>4910</v>
      </c>
      <c r="AP859" s="3" t="s">
        <v>279</v>
      </c>
      <c r="AQ859" s="3" t="s">
        <v>530</v>
      </c>
      <c r="AR859" s="4"/>
      <c r="AS859" s="3" t="s">
        <v>1050</v>
      </c>
      <c r="AT859" s="4"/>
      <c r="AU859" s="3" t="s">
        <v>166</v>
      </c>
      <c r="AV859" s="6">
        <v>0.05</v>
      </c>
      <c r="AW859" s="4"/>
      <c r="AX859" s="4"/>
      <c r="AY859" s="2">
        <v>0</v>
      </c>
      <c r="AZ859" s="2">
        <v>0</v>
      </c>
      <c r="BA859" s="4"/>
      <c r="BB859" s="3" t="s">
        <v>2618</v>
      </c>
      <c r="BC859" s="2">
        <v>0</v>
      </c>
    </row>
    <row r="860" ht="15" spans="1:55">
      <c r="A860" s="2">
        <v>859</v>
      </c>
      <c r="B860" s="3" t="s">
        <v>4885</v>
      </c>
      <c r="C860" s="3" t="s">
        <v>4886</v>
      </c>
      <c r="D860" s="3" t="s">
        <v>4887</v>
      </c>
      <c r="E860" s="3" t="s">
        <v>4902</v>
      </c>
      <c r="F860" s="3" t="s">
        <v>6806</v>
      </c>
      <c r="G860" s="3" t="s">
        <v>6807</v>
      </c>
      <c r="H860" s="4"/>
      <c r="I860" s="3" t="s">
        <v>6808</v>
      </c>
      <c r="J860" s="3" t="s">
        <v>4889</v>
      </c>
      <c r="K860" s="2">
        <v>9500000</v>
      </c>
      <c r="L860" s="2">
        <v>0</v>
      </c>
      <c r="M860" s="5">
        <v>41310</v>
      </c>
      <c r="N860" s="5">
        <v>41674</v>
      </c>
      <c r="O860" s="6">
        <v>7.8</v>
      </c>
      <c r="P860" s="2">
        <v>0</v>
      </c>
      <c r="Q860" s="2">
        <v>0</v>
      </c>
      <c r="R860" s="4"/>
      <c r="S860" s="4"/>
      <c r="T860" s="4"/>
      <c r="U860" s="4"/>
      <c r="V860" s="4"/>
      <c r="W860" s="4"/>
      <c r="X860" s="4"/>
      <c r="Y860" s="2">
        <v>0</v>
      </c>
      <c r="Z860" s="2">
        <v>0</v>
      </c>
      <c r="AA860" s="3" t="s">
        <v>279</v>
      </c>
      <c r="AB860" s="3" t="s">
        <v>279</v>
      </c>
      <c r="AC860" s="3" t="s">
        <v>4921</v>
      </c>
      <c r="AD860" s="3" t="s">
        <v>1333</v>
      </c>
      <c r="AE860" s="3" t="s">
        <v>24</v>
      </c>
      <c r="AF860" s="3" t="s">
        <v>166</v>
      </c>
      <c r="AG860" s="3" t="s">
        <v>24</v>
      </c>
      <c r="AH860" s="3" t="s">
        <v>166</v>
      </c>
      <c r="AI860" s="3" t="s">
        <v>4906</v>
      </c>
      <c r="AJ860" s="4"/>
      <c r="AK860" s="4"/>
      <c r="AL860" s="4"/>
      <c r="AM860" s="4"/>
      <c r="AN860" s="3" t="s">
        <v>5150</v>
      </c>
      <c r="AO860" s="3" t="s">
        <v>4910</v>
      </c>
      <c r="AP860" s="3" t="s">
        <v>279</v>
      </c>
      <c r="AQ860" s="3" t="s">
        <v>392</v>
      </c>
      <c r="AR860" s="4"/>
      <c r="AS860" s="3" t="s">
        <v>1050</v>
      </c>
      <c r="AT860" s="4"/>
      <c r="AU860" s="3" t="s">
        <v>166</v>
      </c>
      <c r="AV860" s="6">
        <v>0.3</v>
      </c>
      <c r="AW860" s="4"/>
      <c r="AX860" s="4"/>
      <c r="AY860" s="2">
        <v>0</v>
      </c>
      <c r="AZ860" s="2">
        <v>0</v>
      </c>
      <c r="BA860" s="4"/>
      <c r="BB860" s="3" t="s">
        <v>2618</v>
      </c>
      <c r="BC860" s="2">
        <v>0</v>
      </c>
    </row>
    <row r="861" ht="15" spans="1:55">
      <c r="A861" s="2">
        <v>860</v>
      </c>
      <c r="B861" s="3" t="s">
        <v>4885</v>
      </c>
      <c r="C861" s="3" t="s">
        <v>4886</v>
      </c>
      <c r="D861" s="3" t="s">
        <v>4887</v>
      </c>
      <c r="E861" s="3" t="s">
        <v>4902</v>
      </c>
      <c r="F861" s="3" t="s">
        <v>6809</v>
      </c>
      <c r="G861" s="3" t="s">
        <v>6810</v>
      </c>
      <c r="H861" s="4"/>
      <c r="I861" s="3" t="s">
        <v>6811</v>
      </c>
      <c r="J861" s="3" t="s">
        <v>4889</v>
      </c>
      <c r="K861" s="2">
        <v>2000000</v>
      </c>
      <c r="L861" s="2">
        <v>0</v>
      </c>
      <c r="M861" s="5">
        <v>41311</v>
      </c>
      <c r="N861" s="5">
        <v>41675</v>
      </c>
      <c r="O861" s="6">
        <v>6.6</v>
      </c>
      <c r="P861" s="2">
        <v>0</v>
      </c>
      <c r="Q861" s="2">
        <v>0</v>
      </c>
      <c r="R861" s="4"/>
      <c r="S861" s="4"/>
      <c r="T861" s="4"/>
      <c r="U861" s="4"/>
      <c r="V861" s="4"/>
      <c r="W861" s="4"/>
      <c r="X861" s="4"/>
      <c r="Y861" s="2">
        <v>0</v>
      </c>
      <c r="Z861" s="2">
        <v>0</v>
      </c>
      <c r="AA861" s="3" t="s">
        <v>279</v>
      </c>
      <c r="AB861" s="3" t="s">
        <v>279</v>
      </c>
      <c r="AC861" s="3" t="s">
        <v>6812</v>
      </c>
      <c r="AD861" s="3" t="s">
        <v>1333</v>
      </c>
      <c r="AE861" s="3" t="s">
        <v>24</v>
      </c>
      <c r="AF861" s="3" t="s">
        <v>166</v>
      </c>
      <c r="AG861" s="3" t="s">
        <v>24</v>
      </c>
      <c r="AH861" s="3" t="s">
        <v>166</v>
      </c>
      <c r="AI861" s="3" t="s">
        <v>4906</v>
      </c>
      <c r="AJ861" s="4"/>
      <c r="AK861" s="4"/>
      <c r="AL861" s="4"/>
      <c r="AM861" s="4"/>
      <c r="AN861" s="3" t="s">
        <v>5150</v>
      </c>
      <c r="AO861" s="3" t="s">
        <v>4910</v>
      </c>
      <c r="AP861" s="3" t="s">
        <v>279</v>
      </c>
      <c r="AQ861" s="3" t="s">
        <v>299</v>
      </c>
      <c r="AR861" s="4"/>
      <c r="AS861" s="3" t="s">
        <v>1050</v>
      </c>
      <c r="AT861" s="4"/>
      <c r="AU861" s="3" t="s">
        <v>166</v>
      </c>
      <c r="AV861" s="6">
        <v>0.1</v>
      </c>
      <c r="AW861" s="4"/>
      <c r="AX861" s="4"/>
      <c r="AY861" s="2">
        <v>0</v>
      </c>
      <c r="AZ861" s="2">
        <v>0</v>
      </c>
      <c r="BA861" s="4"/>
      <c r="BB861" s="3" t="s">
        <v>268</v>
      </c>
      <c r="BC861" s="2">
        <v>0</v>
      </c>
    </row>
    <row r="862" ht="15" spans="1:55">
      <c r="A862" s="2">
        <v>861</v>
      </c>
      <c r="B862" s="3" t="s">
        <v>4885</v>
      </c>
      <c r="C862" s="3" t="s">
        <v>4886</v>
      </c>
      <c r="D862" s="3" t="s">
        <v>4887</v>
      </c>
      <c r="E862" s="3" t="s">
        <v>4902</v>
      </c>
      <c r="F862" s="3" t="s">
        <v>6596</v>
      </c>
      <c r="G862" s="3" t="s">
        <v>6597</v>
      </c>
      <c r="H862" s="4"/>
      <c r="I862" s="3" t="s">
        <v>6813</v>
      </c>
      <c r="J862" s="3" t="s">
        <v>4889</v>
      </c>
      <c r="K862" s="2">
        <v>250000</v>
      </c>
      <c r="L862" s="2">
        <v>0</v>
      </c>
      <c r="M862" s="5">
        <v>41362</v>
      </c>
      <c r="N862" s="5">
        <v>41726</v>
      </c>
      <c r="O862" s="6">
        <v>11.04</v>
      </c>
      <c r="P862" s="2">
        <v>0</v>
      </c>
      <c r="Q862" s="2">
        <v>0</v>
      </c>
      <c r="R862" s="4"/>
      <c r="S862" s="4"/>
      <c r="T862" s="4"/>
      <c r="U862" s="4"/>
      <c r="V862" s="4"/>
      <c r="W862" s="4"/>
      <c r="X862" s="4"/>
      <c r="Y862" s="2">
        <v>0</v>
      </c>
      <c r="Z862" s="2">
        <v>0</v>
      </c>
      <c r="AA862" s="3" t="s">
        <v>279</v>
      </c>
      <c r="AB862" s="3" t="s">
        <v>279</v>
      </c>
      <c r="AC862" s="3" t="s">
        <v>5252</v>
      </c>
      <c r="AD862" s="3" t="s">
        <v>1333</v>
      </c>
      <c r="AE862" s="3" t="s">
        <v>24</v>
      </c>
      <c r="AF862" s="3" t="s">
        <v>166</v>
      </c>
      <c r="AG862" s="3" t="s">
        <v>24</v>
      </c>
      <c r="AH862" s="3" t="s">
        <v>166</v>
      </c>
      <c r="AI862" s="3" t="s">
        <v>4906</v>
      </c>
      <c r="AJ862" s="4"/>
      <c r="AK862" s="4"/>
      <c r="AL862" s="4"/>
      <c r="AM862" s="4"/>
      <c r="AN862" s="3" t="s">
        <v>5150</v>
      </c>
      <c r="AO862" s="3" t="s">
        <v>4910</v>
      </c>
      <c r="AP862" s="3" t="s">
        <v>279</v>
      </c>
      <c r="AQ862" s="3" t="s">
        <v>392</v>
      </c>
      <c r="AR862" s="4"/>
      <c r="AS862" s="3" t="s">
        <v>1050</v>
      </c>
      <c r="AT862" s="4"/>
      <c r="AU862" s="3" t="s">
        <v>166</v>
      </c>
      <c r="AV862" s="6">
        <v>0.84</v>
      </c>
      <c r="AW862" s="4"/>
      <c r="AX862" s="4"/>
      <c r="AY862" s="2">
        <v>0</v>
      </c>
      <c r="AZ862" s="2">
        <v>0</v>
      </c>
      <c r="BA862" s="4"/>
      <c r="BB862" s="3" t="s">
        <v>268</v>
      </c>
      <c r="BC862" s="2">
        <v>0</v>
      </c>
    </row>
    <row r="863" ht="15" spans="1:55">
      <c r="A863" s="2">
        <v>862</v>
      </c>
      <c r="B863" s="3" t="s">
        <v>4885</v>
      </c>
      <c r="C863" s="3" t="s">
        <v>4886</v>
      </c>
      <c r="D863" s="3" t="s">
        <v>4887</v>
      </c>
      <c r="E863" s="3" t="s">
        <v>4902</v>
      </c>
      <c r="F863" s="3" t="s">
        <v>6814</v>
      </c>
      <c r="G863" s="3" t="s">
        <v>6815</v>
      </c>
      <c r="H863" s="4"/>
      <c r="I863" s="3" t="s">
        <v>6816</v>
      </c>
      <c r="J863" s="3" t="s">
        <v>4889</v>
      </c>
      <c r="K863" s="2">
        <v>1700000</v>
      </c>
      <c r="L863" s="2">
        <v>0</v>
      </c>
      <c r="M863" s="5">
        <v>41367</v>
      </c>
      <c r="N863" s="5">
        <v>41731</v>
      </c>
      <c r="O863" s="6">
        <v>9.99996</v>
      </c>
      <c r="P863" s="2">
        <v>0</v>
      </c>
      <c r="Q863" s="2">
        <v>0</v>
      </c>
      <c r="R863" s="4"/>
      <c r="S863" s="4"/>
      <c r="T863" s="4"/>
      <c r="U863" s="4"/>
      <c r="V863" s="4"/>
      <c r="W863" s="4"/>
      <c r="X863" s="4"/>
      <c r="Y863" s="2">
        <v>0</v>
      </c>
      <c r="Z863" s="2">
        <v>0</v>
      </c>
      <c r="AA863" s="4"/>
      <c r="AB863" s="3" t="s">
        <v>279</v>
      </c>
      <c r="AC863" s="3" t="s">
        <v>288</v>
      </c>
      <c r="AD863" s="3" t="s">
        <v>1333</v>
      </c>
      <c r="AE863" s="3" t="s">
        <v>24</v>
      </c>
      <c r="AF863" s="3" t="s">
        <v>166</v>
      </c>
      <c r="AG863" s="3" t="s">
        <v>24</v>
      </c>
      <c r="AH863" s="3" t="s">
        <v>166</v>
      </c>
      <c r="AI863" s="3" t="s">
        <v>4906</v>
      </c>
      <c r="AJ863" s="4"/>
      <c r="AK863" s="4"/>
      <c r="AL863" s="4"/>
      <c r="AM863" s="4"/>
      <c r="AN863" s="3" t="s">
        <v>5150</v>
      </c>
      <c r="AO863" s="3" t="s">
        <v>4910</v>
      </c>
      <c r="AP863" s="3" t="s">
        <v>279</v>
      </c>
      <c r="AQ863" s="3" t="s">
        <v>530</v>
      </c>
      <c r="AR863" s="4"/>
      <c r="AS863" s="3" t="s">
        <v>599</v>
      </c>
      <c r="AT863" s="4"/>
      <c r="AU863" s="3" t="s">
        <v>166</v>
      </c>
      <c r="AV863" s="6">
        <v>0.66666</v>
      </c>
      <c r="AW863" s="4"/>
      <c r="AX863" s="4"/>
      <c r="AY863" s="2">
        <v>0</v>
      </c>
      <c r="AZ863" s="2">
        <v>0</v>
      </c>
      <c r="BA863" s="4"/>
      <c r="BB863" s="3" t="s">
        <v>268</v>
      </c>
      <c r="BC863" s="2">
        <v>0</v>
      </c>
    </row>
    <row r="864" ht="15" spans="1:55">
      <c r="A864" s="2">
        <v>863</v>
      </c>
      <c r="B864" s="3" t="s">
        <v>4885</v>
      </c>
      <c r="C864" s="3" t="s">
        <v>4886</v>
      </c>
      <c r="D864" s="3" t="s">
        <v>4887</v>
      </c>
      <c r="E864" s="3" t="s">
        <v>4902</v>
      </c>
      <c r="F864" s="3" t="s">
        <v>6817</v>
      </c>
      <c r="G864" s="3" t="s">
        <v>6818</v>
      </c>
      <c r="H864" s="4"/>
      <c r="I864" s="3" t="s">
        <v>6819</v>
      </c>
      <c r="J864" s="3" t="s">
        <v>4889</v>
      </c>
      <c r="K864" s="2">
        <v>2300000</v>
      </c>
      <c r="L864" s="2">
        <v>0</v>
      </c>
      <c r="M864" s="5">
        <v>41387</v>
      </c>
      <c r="N864" s="5">
        <v>41751</v>
      </c>
      <c r="O864" s="2">
        <v>9</v>
      </c>
      <c r="P864" s="2">
        <v>0</v>
      </c>
      <c r="Q864" s="2">
        <v>0</v>
      </c>
      <c r="R864" s="4"/>
      <c r="S864" s="4"/>
      <c r="T864" s="4"/>
      <c r="U864" s="4"/>
      <c r="V864" s="4"/>
      <c r="W864" s="4"/>
      <c r="X864" s="4"/>
      <c r="Y864" s="2">
        <v>0</v>
      </c>
      <c r="Z864" s="2">
        <v>0</v>
      </c>
      <c r="AA864" s="3" t="s">
        <v>279</v>
      </c>
      <c r="AB864" s="3" t="s">
        <v>279</v>
      </c>
      <c r="AC864" s="3" t="s">
        <v>4900</v>
      </c>
      <c r="AD864" s="3" t="s">
        <v>1333</v>
      </c>
      <c r="AE864" s="3" t="s">
        <v>24</v>
      </c>
      <c r="AF864" s="3" t="s">
        <v>166</v>
      </c>
      <c r="AG864" s="3" t="s">
        <v>24</v>
      </c>
      <c r="AH864" s="3" t="s">
        <v>166</v>
      </c>
      <c r="AI864" s="3" t="s">
        <v>4906</v>
      </c>
      <c r="AJ864" s="4"/>
      <c r="AK864" s="4"/>
      <c r="AL864" s="4"/>
      <c r="AM864" s="4"/>
      <c r="AN864" s="3" t="s">
        <v>5150</v>
      </c>
      <c r="AO864" s="3" t="s">
        <v>4910</v>
      </c>
      <c r="AP864" s="3" t="s">
        <v>279</v>
      </c>
      <c r="AQ864" s="3" t="s">
        <v>392</v>
      </c>
      <c r="AR864" s="4"/>
      <c r="AS864" s="3" t="s">
        <v>599</v>
      </c>
      <c r="AT864" s="4"/>
      <c r="AU864" s="3" t="s">
        <v>166</v>
      </c>
      <c r="AV864" s="6">
        <v>0.5</v>
      </c>
      <c r="AW864" s="4"/>
      <c r="AX864" s="4"/>
      <c r="AY864" s="2">
        <v>0</v>
      </c>
      <c r="AZ864" s="2">
        <v>0</v>
      </c>
      <c r="BA864" s="4"/>
      <c r="BB864" s="3" t="s">
        <v>268</v>
      </c>
      <c r="BC864" s="2">
        <v>0</v>
      </c>
    </row>
    <row r="865" ht="15" spans="1:55">
      <c r="A865" s="2">
        <v>864</v>
      </c>
      <c r="B865" s="3" t="s">
        <v>4885</v>
      </c>
      <c r="C865" s="3" t="s">
        <v>4886</v>
      </c>
      <c r="D865" s="3" t="s">
        <v>4887</v>
      </c>
      <c r="E865" s="3" t="s">
        <v>4902</v>
      </c>
      <c r="F865" s="3" t="s">
        <v>6820</v>
      </c>
      <c r="G865" s="3" t="s">
        <v>6821</v>
      </c>
      <c r="H865" s="4"/>
      <c r="I865" s="3" t="s">
        <v>6822</v>
      </c>
      <c r="J865" s="3" t="s">
        <v>4889</v>
      </c>
      <c r="K865" s="2">
        <v>1800000</v>
      </c>
      <c r="L865" s="2">
        <v>0</v>
      </c>
      <c r="M865" s="5">
        <v>41391</v>
      </c>
      <c r="N865" s="5">
        <v>41755</v>
      </c>
      <c r="O865" s="6">
        <v>9.6</v>
      </c>
      <c r="P865" s="2">
        <v>0</v>
      </c>
      <c r="Q865" s="2">
        <v>0</v>
      </c>
      <c r="R865" s="4"/>
      <c r="S865" s="4"/>
      <c r="T865" s="4"/>
      <c r="U865" s="4"/>
      <c r="V865" s="4"/>
      <c r="W865" s="4"/>
      <c r="X865" s="4"/>
      <c r="Y865" s="2">
        <v>0</v>
      </c>
      <c r="Z865" s="2">
        <v>0</v>
      </c>
      <c r="AA865" s="3" t="s">
        <v>279</v>
      </c>
      <c r="AB865" s="3" t="s">
        <v>279</v>
      </c>
      <c r="AC865" s="3" t="s">
        <v>5886</v>
      </c>
      <c r="AD865" s="3" t="s">
        <v>1333</v>
      </c>
      <c r="AE865" s="3" t="s">
        <v>24</v>
      </c>
      <c r="AF865" s="3" t="s">
        <v>166</v>
      </c>
      <c r="AG865" s="3" t="s">
        <v>24</v>
      </c>
      <c r="AH865" s="3" t="s">
        <v>166</v>
      </c>
      <c r="AI865" s="3" t="s">
        <v>4906</v>
      </c>
      <c r="AJ865" s="4"/>
      <c r="AK865" s="4"/>
      <c r="AL865" s="4"/>
      <c r="AM865" s="4"/>
      <c r="AN865" s="3" t="s">
        <v>5150</v>
      </c>
      <c r="AO865" s="3" t="s">
        <v>4910</v>
      </c>
      <c r="AP865" s="3" t="s">
        <v>279</v>
      </c>
      <c r="AQ865" s="3" t="s">
        <v>530</v>
      </c>
      <c r="AR865" s="4"/>
      <c r="AS865" s="3" t="s">
        <v>599</v>
      </c>
      <c r="AT865" s="4"/>
      <c r="AU865" s="3" t="s">
        <v>166</v>
      </c>
      <c r="AV865" s="6">
        <v>0.6</v>
      </c>
      <c r="AW865" s="4"/>
      <c r="AX865" s="4"/>
      <c r="AY865" s="2">
        <v>0</v>
      </c>
      <c r="AZ865" s="2">
        <v>0</v>
      </c>
      <c r="BA865" s="4"/>
      <c r="BB865" s="3" t="s">
        <v>2618</v>
      </c>
      <c r="BC865" s="2">
        <v>0</v>
      </c>
    </row>
    <row r="866" ht="15" spans="1:55">
      <c r="A866" s="2">
        <v>865</v>
      </c>
      <c r="B866" s="3" t="s">
        <v>4885</v>
      </c>
      <c r="C866" s="3" t="s">
        <v>4886</v>
      </c>
      <c r="D866" s="3" t="s">
        <v>4887</v>
      </c>
      <c r="E866" s="3" t="s">
        <v>4902</v>
      </c>
      <c r="F866" s="3" t="s">
        <v>6823</v>
      </c>
      <c r="G866" s="3" t="s">
        <v>6824</v>
      </c>
      <c r="H866" s="4"/>
      <c r="I866" s="3" t="s">
        <v>6825</v>
      </c>
      <c r="J866" s="3" t="s">
        <v>4889</v>
      </c>
      <c r="K866" s="2">
        <v>1300000</v>
      </c>
      <c r="L866" s="2">
        <v>0</v>
      </c>
      <c r="M866" s="5">
        <v>41390</v>
      </c>
      <c r="N866" s="5">
        <v>41754</v>
      </c>
      <c r="O866" s="6">
        <v>6.9</v>
      </c>
      <c r="P866" s="2">
        <v>0</v>
      </c>
      <c r="Q866" s="2">
        <v>0</v>
      </c>
      <c r="R866" s="4"/>
      <c r="S866" s="4"/>
      <c r="T866" s="4"/>
      <c r="U866" s="4"/>
      <c r="V866" s="4"/>
      <c r="W866" s="4"/>
      <c r="X866" s="4"/>
      <c r="Y866" s="2">
        <v>0</v>
      </c>
      <c r="Z866" s="2">
        <v>0</v>
      </c>
      <c r="AA866" s="3" t="s">
        <v>279</v>
      </c>
      <c r="AB866" s="3" t="s">
        <v>279</v>
      </c>
      <c r="AC866" s="3" t="s">
        <v>5886</v>
      </c>
      <c r="AD866" s="3" t="s">
        <v>1333</v>
      </c>
      <c r="AE866" s="3" t="s">
        <v>24</v>
      </c>
      <c r="AF866" s="3" t="s">
        <v>166</v>
      </c>
      <c r="AG866" s="3" t="s">
        <v>24</v>
      </c>
      <c r="AH866" s="3" t="s">
        <v>166</v>
      </c>
      <c r="AI866" s="3" t="s">
        <v>4906</v>
      </c>
      <c r="AJ866" s="4"/>
      <c r="AK866" s="4"/>
      <c r="AL866" s="4"/>
      <c r="AM866" s="4"/>
      <c r="AN866" s="3" t="s">
        <v>5150</v>
      </c>
      <c r="AO866" s="3" t="s">
        <v>4910</v>
      </c>
      <c r="AP866" s="3" t="s">
        <v>279</v>
      </c>
      <c r="AQ866" s="3" t="s">
        <v>277</v>
      </c>
      <c r="AR866" s="4"/>
      <c r="AS866" s="3" t="s">
        <v>599</v>
      </c>
      <c r="AT866" s="4"/>
      <c r="AU866" s="3" t="s">
        <v>166</v>
      </c>
      <c r="AV866" s="6">
        <v>0.15</v>
      </c>
      <c r="AW866" s="4"/>
      <c r="AX866" s="4"/>
      <c r="AY866" s="2">
        <v>0</v>
      </c>
      <c r="AZ866" s="2">
        <v>0</v>
      </c>
      <c r="BA866" s="4"/>
      <c r="BB866" s="3" t="s">
        <v>2618</v>
      </c>
      <c r="BC866" s="2">
        <v>0</v>
      </c>
    </row>
    <row r="867" ht="15" spans="1:55">
      <c r="A867" s="2">
        <v>866</v>
      </c>
      <c r="B867" s="3" t="s">
        <v>4885</v>
      </c>
      <c r="C867" s="3" t="s">
        <v>4886</v>
      </c>
      <c r="D867" s="3" t="s">
        <v>4887</v>
      </c>
      <c r="E867" s="3" t="s">
        <v>4902</v>
      </c>
      <c r="F867" s="3" t="s">
        <v>6826</v>
      </c>
      <c r="G867" s="3" t="s">
        <v>6827</v>
      </c>
      <c r="H867" s="4"/>
      <c r="I867" s="3" t="s">
        <v>6828</v>
      </c>
      <c r="J867" s="3" t="s">
        <v>4889</v>
      </c>
      <c r="K867" s="2">
        <v>4000000</v>
      </c>
      <c r="L867" s="2">
        <v>0</v>
      </c>
      <c r="M867" s="5">
        <v>41429</v>
      </c>
      <c r="N867" s="5">
        <v>41793</v>
      </c>
      <c r="O867" s="2">
        <v>9</v>
      </c>
      <c r="P867" s="2">
        <v>0</v>
      </c>
      <c r="Q867" s="2">
        <v>0</v>
      </c>
      <c r="R867" s="4"/>
      <c r="S867" s="4"/>
      <c r="T867" s="4"/>
      <c r="U867" s="4"/>
      <c r="V867" s="4"/>
      <c r="W867" s="4"/>
      <c r="X867" s="4"/>
      <c r="Y867" s="2">
        <v>0</v>
      </c>
      <c r="Z867" s="2">
        <v>0</v>
      </c>
      <c r="AA867" s="4"/>
      <c r="AB867" s="3" t="s">
        <v>279</v>
      </c>
      <c r="AC867" s="3" t="s">
        <v>288</v>
      </c>
      <c r="AD867" s="3" t="s">
        <v>1333</v>
      </c>
      <c r="AE867" s="3" t="s">
        <v>24</v>
      </c>
      <c r="AF867" s="3" t="s">
        <v>166</v>
      </c>
      <c r="AG867" s="3" t="s">
        <v>24</v>
      </c>
      <c r="AH867" s="3" t="s">
        <v>166</v>
      </c>
      <c r="AI867" s="3" t="s">
        <v>4906</v>
      </c>
      <c r="AJ867" s="4"/>
      <c r="AK867" s="4"/>
      <c r="AL867" s="4"/>
      <c r="AM867" s="4"/>
      <c r="AN867" s="3" t="s">
        <v>5150</v>
      </c>
      <c r="AO867" s="3" t="s">
        <v>4910</v>
      </c>
      <c r="AP867" s="3" t="s">
        <v>279</v>
      </c>
      <c r="AQ867" s="3" t="s">
        <v>291</v>
      </c>
      <c r="AR867" s="4"/>
      <c r="AS867" s="3" t="s">
        <v>1050</v>
      </c>
      <c r="AT867" s="4"/>
      <c r="AU867" s="3" t="s">
        <v>166</v>
      </c>
      <c r="AV867" s="6">
        <v>0.5</v>
      </c>
      <c r="AW867" s="4"/>
      <c r="AX867" s="4"/>
      <c r="AY867" s="2">
        <v>0</v>
      </c>
      <c r="AZ867" s="2">
        <v>0</v>
      </c>
      <c r="BA867" s="4"/>
      <c r="BB867" s="3" t="s">
        <v>268</v>
      </c>
      <c r="BC867" s="2">
        <v>0</v>
      </c>
    </row>
    <row r="868" ht="15" spans="1:55">
      <c r="A868" s="2">
        <v>867</v>
      </c>
      <c r="B868" s="3" t="s">
        <v>4885</v>
      </c>
      <c r="C868" s="3" t="s">
        <v>4886</v>
      </c>
      <c r="D868" s="3" t="s">
        <v>4887</v>
      </c>
      <c r="E868" s="3" t="s">
        <v>4902</v>
      </c>
      <c r="F868" s="3" t="s">
        <v>6829</v>
      </c>
      <c r="G868" s="3" t="s">
        <v>6830</v>
      </c>
      <c r="H868" s="4"/>
      <c r="I868" s="3" t="s">
        <v>6831</v>
      </c>
      <c r="J868" s="3" t="s">
        <v>4889</v>
      </c>
      <c r="K868" s="2">
        <v>6000000</v>
      </c>
      <c r="L868" s="2">
        <v>0</v>
      </c>
      <c r="M868" s="5">
        <v>41443</v>
      </c>
      <c r="N868" s="5">
        <v>41807</v>
      </c>
      <c r="O868" s="2">
        <v>9</v>
      </c>
      <c r="P868" s="2">
        <v>0</v>
      </c>
      <c r="Q868" s="2">
        <v>0</v>
      </c>
      <c r="R868" s="4"/>
      <c r="S868" s="4"/>
      <c r="T868" s="4"/>
      <c r="U868" s="4"/>
      <c r="V868" s="4"/>
      <c r="W868" s="4"/>
      <c r="X868" s="4"/>
      <c r="Y868" s="2">
        <v>0</v>
      </c>
      <c r="Z868" s="2">
        <v>0</v>
      </c>
      <c r="AA868" s="3" t="s">
        <v>279</v>
      </c>
      <c r="AB868" s="3" t="s">
        <v>279</v>
      </c>
      <c r="AC868" s="3" t="s">
        <v>288</v>
      </c>
      <c r="AD868" s="3" t="s">
        <v>1333</v>
      </c>
      <c r="AE868" s="3" t="s">
        <v>24</v>
      </c>
      <c r="AF868" s="3" t="s">
        <v>166</v>
      </c>
      <c r="AG868" s="3" t="s">
        <v>24</v>
      </c>
      <c r="AH868" s="3" t="s">
        <v>166</v>
      </c>
      <c r="AI868" s="3" t="s">
        <v>4906</v>
      </c>
      <c r="AJ868" s="4"/>
      <c r="AK868" s="4"/>
      <c r="AL868" s="4"/>
      <c r="AM868" s="4"/>
      <c r="AN868" s="3" t="s">
        <v>5150</v>
      </c>
      <c r="AO868" s="3" t="s">
        <v>4910</v>
      </c>
      <c r="AP868" s="3" t="s">
        <v>279</v>
      </c>
      <c r="AQ868" s="3" t="s">
        <v>392</v>
      </c>
      <c r="AR868" s="4"/>
      <c r="AS868" s="3" t="s">
        <v>1050</v>
      </c>
      <c r="AT868" s="4"/>
      <c r="AU868" s="3" t="s">
        <v>166</v>
      </c>
      <c r="AV868" s="6">
        <v>0.5</v>
      </c>
      <c r="AW868" s="4"/>
      <c r="AX868" s="4"/>
      <c r="AY868" s="2">
        <v>0</v>
      </c>
      <c r="AZ868" s="2">
        <v>0</v>
      </c>
      <c r="BA868" s="4"/>
      <c r="BB868" s="3" t="s">
        <v>268</v>
      </c>
      <c r="BC868" s="2">
        <v>0</v>
      </c>
    </row>
    <row r="869" ht="15" spans="1:55">
      <c r="A869" s="2">
        <v>868</v>
      </c>
      <c r="B869" s="3" t="s">
        <v>4885</v>
      </c>
      <c r="C869" s="3" t="s">
        <v>4886</v>
      </c>
      <c r="D869" s="3" t="s">
        <v>4887</v>
      </c>
      <c r="E869" s="3" t="s">
        <v>4902</v>
      </c>
      <c r="F869" s="3" t="s">
        <v>6832</v>
      </c>
      <c r="G869" s="3" t="s">
        <v>6833</v>
      </c>
      <c r="H869" s="4"/>
      <c r="I869" s="3" t="s">
        <v>6834</v>
      </c>
      <c r="J869" s="3" t="s">
        <v>4889</v>
      </c>
      <c r="K869" s="2">
        <v>1000000</v>
      </c>
      <c r="L869" s="2">
        <v>0</v>
      </c>
      <c r="M869" s="5">
        <v>41460</v>
      </c>
      <c r="N869" s="5">
        <v>41824</v>
      </c>
      <c r="O869" s="2">
        <v>9</v>
      </c>
      <c r="P869" s="2">
        <v>0</v>
      </c>
      <c r="Q869" s="2">
        <v>0</v>
      </c>
      <c r="R869" s="4"/>
      <c r="S869" s="4"/>
      <c r="T869" s="4"/>
      <c r="U869" s="4"/>
      <c r="V869" s="4"/>
      <c r="W869" s="4"/>
      <c r="X869" s="4"/>
      <c r="Y869" s="2">
        <v>0</v>
      </c>
      <c r="Z869" s="2">
        <v>0</v>
      </c>
      <c r="AA869" s="3" t="s">
        <v>279</v>
      </c>
      <c r="AB869" s="3" t="s">
        <v>279</v>
      </c>
      <c r="AC869" s="3" t="s">
        <v>288</v>
      </c>
      <c r="AD869" s="3" t="s">
        <v>1333</v>
      </c>
      <c r="AE869" s="3" t="s">
        <v>24</v>
      </c>
      <c r="AF869" s="3" t="s">
        <v>166</v>
      </c>
      <c r="AG869" s="3" t="s">
        <v>24</v>
      </c>
      <c r="AH869" s="3" t="s">
        <v>166</v>
      </c>
      <c r="AI869" s="3" t="s">
        <v>4906</v>
      </c>
      <c r="AJ869" s="4"/>
      <c r="AK869" s="4"/>
      <c r="AL869" s="4"/>
      <c r="AM869" s="4"/>
      <c r="AN869" s="3" t="s">
        <v>5150</v>
      </c>
      <c r="AO869" s="3" t="s">
        <v>4910</v>
      </c>
      <c r="AP869" s="3" t="s">
        <v>279</v>
      </c>
      <c r="AQ869" s="3" t="s">
        <v>299</v>
      </c>
      <c r="AR869" s="4"/>
      <c r="AS869" s="3" t="s">
        <v>1050</v>
      </c>
      <c r="AT869" s="4"/>
      <c r="AU869" s="3" t="s">
        <v>166</v>
      </c>
      <c r="AV869" s="6">
        <v>0.5</v>
      </c>
      <c r="AW869" s="4"/>
      <c r="AX869" s="4"/>
      <c r="AY869" s="2">
        <v>0</v>
      </c>
      <c r="AZ869" s="2">
        <v>0</v>
      </c>
      <c r="BA869" s="4"/>
      <c r="BB869" s="3" t="s">
        <v>2618</v>
      </c>
      <c r="BC869" s="2">
        <v>0</v>
      </c>
    </row>
    <row r="870" ht="15" spans="1:55">
      <c r="A870" s="2">
        <v>869</v>
      </c>
      <c r="B870" s="3" t="s">
        <v>4885</v>
      </c>
      <c r="C870" s="3" t="s">
        <v>4886</v>
      </c>
      <c r="D870" s="3" t="s">
        <v>4887</v>
      </c>
      <c r="E870" s="3" t="s">
        <v>4902</v>
      </c>
      <c r="F870" s="3" t="s">
        <v>6835</v>
      </c>
      <c r="G870" s="3" t="s">
        <v>6836</v>
      </c>
      <c r="H870" s="4"/>
      <c r="I870" s="3" t="s">
        <v>6837</v>
      </c>
      <c r="J870" s="3" t="s">
        <v>4889</v>
      </c>
      <c r="K870" s="2">
        <v>450000</v>
      </c>
      <c r="L870" s="2">
        <v>0</v>
      </c>
      <c r="M870" s="5">
        <v>41472</v>
      </c>
      <c r="N870" s="5">
        <v>41836</v>
      </c>
      <c r="O870" s="2">
        <v>9</v>
      </c>
      <c r="P870" s="2">
        <v>0</v>
      </c>
      <c r="Q870" s="2">
        <v>0</v>
      </c>
      <c r="R870" s="4"/>
      <c r="S870" s="4"/>
      <c r="T870" s="4"/>
      <c r="U870" s="4"/>
      <c r="V870" s="4"/>
      <c r="W870" s="4"/>
      <c r="X870" s="4"/>
      <c r="Y870" s="2">
        <v>0</v>
      </c>
      <c r="Z870" s="2">
        <v>0</v>
      </c>
      <c r="AA870" s="3" t="s">
        <v>279</v>
      </c>
      <c r="AB870" s="3" t="s">
        <v>279</v>
      </c>
      <c r="AC870" s="3" t="s">
        <v>5332</v>
      </c>
      <c r="AD870" s="3" t="s">
        <v>1333</v>
      </c>
      <c r="AE870" s="3" t="s">
        <v>24</v>
      </c>
      <c r="AF870" s="3" t="s">
        <v>166</v>
      </c>
      <c r="AG870" s="3" t="s">
        <v>24</v>
      </c>
      <c r="AH870" s="3" t="s">
        <v>166</v>
      </c>
      <c r="AI870" s="3" t="s">
        <v>4906</v>
      </c>
      <c r="AJ870" s="4"/>
      <c r="AK870" s="4"/>
      <c r="AL870" s="4"/>
      <c r="AM870" s="4"/>
      <c r="AN870" s="3" t="s">
        <v>5150</v>
      </c>
      <c r="AO870" s="3" t="s">
        <v>4910</v>
      </c>
      <c r="AP870" s="3" t="s">
        <v>279</v>
      </c>
      <c r="AQ870" s="3" t="s">
        <v>277</v>
      </c>
      <c r="AR870" s="4"/>
      <c r="AS870" s="3" t="s">
        <v>1050</v>
      </c>
      <c r="AT870" s="4"/>
      <c r="AU870" s="3" t="s">
        <v>166</v>
      </c>
      <c r="AV870" s="6">
        <v>0.5</v>
      </c>
      <c r="AW870" s="4"/>
      <c r="AX870" s="4"/>
      <c r="AY870" s="2">
        <v>0</v>
      </c>
      <c r="AZ870" s="2">
        <v>0</v>
      </c>
      <c r="BA870" s="4"/>
      <c r="BB870" s="3" t="s">
        <v>268</v>
      </c>
      <c r="BC870" s="2">
        <v>0</v>
      </c>
    </row>
    <row r="871" ht="15" spans="1:55">
      <c r="A871" s="2">
        <v>870</v>
      </c>
      <c r="B871" s="3" t="s">
        <v>4885</v>
      </c>
      <c r="C871" s="3" t="s">
        <v>4886</v>
      </c>
      <c r="D871" s="3" t="s">
        <v>4887</v>
      </c>
      <c r="E871" s="3" t="s">
        <v>4902</v>
      </c>
      <c r="F871" s="3" t="s">
        <v>6602</v>
      </c>
      <c r="G871" s="3" t="s">
        <v>6603</v>
      </c>
      <c r="H871" s="4"/>
      <c r="I871" s="3" t="s">
        <v>6838</v>
      </c>
      <c r="J871" s="3" t="s">
        <v>4889</v>
      </c>
      <c r="K871" s="2">
        <v>280000</v>
      </c>
      <c r="L871" s="2">
        <v>0</v>
      </c>
      <c r="M871" s="5">
        <v>41486</v>
      </c>
      <c r="N871" s="5">
        <v>41850</v>
      </c>
      <c r="O871" s="6">
        <v>8.4</v>
      </c>
      <c r="P871" s="2">
        <v>0</v>
      </c>
      <c r="Q871" s="2">
        <v>0</v>
      </c>
      <c r="R871" s="4"/>
      <c r="S871" s="4"/>
      <c r="T871" s="4"/>
      <c r="U871" s="4"/>
      <c r="V871" s="4"/>
      <c r="W871" s="4"/>
      <c r="X871" s="4"/>
      <c r="Y871" s="2">
        <v>0</v>
      </c>
      <c r="Z871" s="2">
        <v>0</v>
      </c>
      <c r="AA871" s="4"/>
      <c r="AB871" s="3" t="s">
        <v>279</v>
      </c>
      <c r="AC871" s="3" t="s">
        <v>288</v>
      </c>
      <c r="AD871" s="3" t="s">
        <v>1333</v>
      </c>
      <c r="AE871" s="3" t="s">
        <v>24</v>
      </c>
      <c r="AF871" s="3" t="s">
        <v>166</v>
      </c>
      <c r="AG871" s="3" t="s">
        <v>166</v>
      </c>
      <c r="AH871" s="3" t="s">
        <v>166</v>
      </c>
      <c r="AI871" s="3" t="s">
        <v>4906</v>
      </c>
      <c r="AJ871" s="4"/>
      <c r="AK871" s="4"/>
      <c r="AL871" s="4"/>
      <c r="AM871" s="4"/>
      <c r="AN871" s="3" t="s">
        <v>5150</v>
      </c>
      <c r="AO871" s="3" t="s">
        <v>4910</v>
      </c>
      <c r="AP871" s="3" t="s">
        <v>279</v>
      </c>
      <c r="AQ871" s="3" t="s">
        <v>392</v>
      </c>
      <c r="AR871" s="4"/>
      <c r="AS871" s="3" t="s">
        <v>599</v>
      </c>
      <c r="AT871" s="4"/>
      <c r="AU871" s="3" t="s">
        <v>166</v>
      </c>
      <c r="AV871" s="6">
        <v>0.4</v>
      </c>
      <c r="AW871" s="4"/>
      <c r="AX871" s="4"/>
      <c r="AY871" s="2">
        <v>0</v>
      </c>
      <c r="AZ871" s="2">
        <v>0</v>
      </c>
      <c r="BA871" s="4"/>
      <c r="BB871" s="3" t="s">
        <v>2618</v>
      </c>
      <c r="BC871" s="2">
        <v>0</v>
      </c>
    </row>
    <row r="872" ht="15" spans="1:55">
      <c r="A872" s="2">
        <v>871</v>
      </c>
      <c r="B872" s="3" t="s">
        <v>4885</v>
      </c>
      <c r="C872" s="3" t="s">
        <v>4886</v>
      </c>
      <c r="D872" s="3" t="s">
        <v>4887</v>
      </c>
      <c r="E872" s="3" t="s">
        <v>4902</v>
      </c>
      <c r="F872" s="3" t="s">
        <v>6606</v>
      </c>
      <c r="G872" s="3" t="s">
        <v>6607</v>
      </c>
      <c r="H872" s="4"/>
      <c r="I872" s="3" t="s">
        <v>6839</v>
      </c>
      <c r="J872" s="3" t="s">
        <v>4889</v>
      </c>
      <c r="K872" s="2">
        <v>300000</v>
      </c>
      <c r="L872" s="2">
        <v>0</v>
      </c>
      <c r="M872" s="5">
        <v>41495</v>
      </c>
      <c r="N872" s="5">
        <v>41859</v>
      </c>
      <c r="O872" s="6">
        <v>10.2</v>
      </c>
      <c r="P872" s="2">
        <v>0</v>
      </c>
      <c r="Q872" s="2">
        <v>0</v>
      </c>
      <c r="R872" s="4"/>
      <c r="S872" s="4"/>
      <c r="T872" s="4"/>
      <c r="U872" s="4"/>
      <c r="V872" s="4"/>
      <c r="W872" s="4"/>
      <c r="X872" s="4"/>
      <c r="Y872" s="2">
        <v>0</v>
      </c>
      <c r="Z872" s="2">
        <v>0</v>
      </c>
      <c r="AA872" s="3" t="s">
        <v>279</v>
      </c>
      <c r="AB872" s="3" t="s">
        <v>279</v>
      </c>
      <c r="AC872" s="3" t="s">
        <v>5072</v>
      </c>
      <c r="AD872" s="3" t="s">
        <v>1333</v>
      </c>
      <c r="AE872" s="3" t="s">
        <v>24</v>
      </c>
      <c r="AF872" s="3" t="s">
        <v>166</v>
      </c>
      <c r="AG872" s="3" t="s">
        <v>24</v>
      </c>
      <c r="AH872" s="3" t="s">
        <v>166</v>
      </c>
      <c r="AI872" s="3" t="s">
        <v>4906</v>
      </c>
      <c r="AJ872" s="4"/>
      <c r="AK872" s="4"/>
      <c r="AL872" s="4"/>
      <c r="AM872" s="4"/>
      <c r="AN872" s="3" t="s">
        <v>5150</v>
      </c>
      <c r="AO872" s="3" t="s">
        <v>4910</v>
      </c>
      <c r="AP872" s="3" t="s">
        <v>279</v>
      </c>
      <c r="AQ872" s="3" t="s">
        <v>291</v>
      </c>
      <c r="AR872" s="4"/>
      <c r="AS872" s="3" t="s">
        <v>599</v>
      </c>
      <c r="AT872" s="4"/>
      <c r="AU872" s="3" t="s">
        <v>166</v>
      </c>
      <c r="AV872" s="6">
        <v>0.7</v>
      </c>
      <c r="AW872" s="4"/>
      <c r="AX872" s="4"/>
      <c r="AY872" s="2">
        <v>0</v>
      </c>
      <c r="AZ872" s="2">
        <v>0</v>
      </c>
      <c r="BA872" s="4"/>
      <c r="BB872" s="3" t="s">
        <v>268</v>
      </c>
      <c r="BC872" s="2">
        <v>0</v>
      </c>
    </row>
    <row r="873" ht="15" spans="1:55">
      <c r="A873" s="2">
        <v>872</v>
      </c>
      <c r="B873" s="3" t="s">
        <v>4885</v>
      </c>
      <c r="C873" s="3" t="s">
        <v>4886</v>
      </c>
      <c r="D873" s="3" t="s">
        <v>4887</v>
      </c>
      <c r="E873" s="3" t="s">
        <v>4902</v>
      </c>
      <c r="F873" s="3" t="s">
        <v>6779</v>
      </c>
      <c r="G873" s="3" t="s">
        <v>6780</v>
      </c>
      <c r="H873" s="4"/>
      <c r="I873" s="3" t="s">
        <v>6840</v>
      </c>
      <c r="J873" s="3" t="s">
        <v>4889</v>
      </c>
      <c r="K873" s="2">
        <v>4600000</v>
      </c>
      <c r="L873" s="2">
        <v>0</v>
      </c>
      <c r="M873" s="5">
        <v>41533</v>
      </c>
      <c r="N873" s="5">
        <v>41897</v>
      </c>
      <c r="O873" s="6">
        <v>7.72176</v>
      </c>
      <c r="P873" s="2">
        <v>0</v>
      </c>
      <c r="Q873" s="2">
        <v>0</v>
      </c>
      <c r="R873" s="4"/>
      <c r="S873" s="4"/>
      <c r="T873" s="4"/>
      <c r="U873" s="4"/>
      <c r="V873" s="4"/>
      <c r="W873" s="4"/>
      <c r="X873" s="4"/>
      <c r="Y873" s="2">
        <v>0</v>
      </c>
      <c r="Z873" s="2">
        <v>0</v>
      </c>
      <c r="AA873" s="3" t="s">
        <v>279</v>
      </c>
      <c r="AB873" s="3" t="s">
        <v>279</v>
      </c>
      <c r="AC873" s="3" t="s">
        <v>1566</v>
      </c>
      <c r="AD873" s="3" t="s">
        <v>1333</v>
      </c>
      <c r="AE873" s="3" t="s">
        <v>24</v>
      </c>
      <c r="AF873" s="3" t="s">
        <v>166</v>
      </c>
      <c r="AG873" s="3" t="s">
        <v>24</v>
      </c>
      <c r="AH873" s="3" t="s">
        <v>166</v>
      </c>
      <c r="AI873" s="3" t="s">
        <v>4906</v>
      </c>
      <c r="AJ873" s="4"/>
      <c r="AK873" s="4"/>
      <c r="AL873" s="4"/>
      <c r="AM873" s="4"/>
      <c r="AN873" s="3" t="s">
        <v>5150</v>
      </c>
      <c r="AO873" s="3" t="s">
        <v>4910</v>
      </c>
      <c r="AP873" s="3" t="s">
        <v>279</v>
      </c>
      <c r="AQ873" s="3" t="s">
        <v>291</v>
      </c>
      <c r="AR873" s="4"/>
      <c r="AS873" s="3" t="s">
        <v>1050</v>
      </c>
      <c r="AT873" s="4"/>
      <c r="AU873" s="3" t="s">
        <v>166</v>
      </c>
      <c r="AV873" s="6">
        <v>0.28696</v>
      </c>
      <c r="AW873" s="4"/>
      <c r="AX873" s="4"/>
      <c r="AY873" s="2">
        <v>0</v>
      </c>
      <c r="AZ873" s="2">
        <v>0</v>
      </c>
      <c r="BA873" s="4"/>
      <c r="BB873" s="3" t="s">
        <v>268</v>
      </c>
      <c r="BC873" s="2">
        <v>0</v>
      </c>
    </row>
    <row r="874" ht="15" spans="1:55">
      <c r="A874" s="2">
        <v>873</v>
      </c>
      <c r="B874" s="3" t="s">
        <v>4885</v>
      </c>
      <c r="C874" s="3" t="s">
        <v>4886</v>
      </c>
      <c r="D874" s="3" t="s">
        <v>4887</v>
      </c>
      <c r="E874" s="3" t="s">
        <v>4902</v>
      </c>
      <c r="F874" s="3" t="s">
        <v>6539</v>
      </c>
      <c r="G874" s="3" t="s">
        <v>6540</v>
      </c>
      <c r="H874" s="4"/>
      <c r="I874" s="3" t="s">
        <v>6841</v>
      </c>
      <c r="J874" s="3" t="s">
        <v>4889</v>
      </c>
      <c r="K874" s="2">
        <v>9000000</v>
      </c>
      <c r="L874" s="2">
        <v>0</v>
      </c>
      <c r="M874" s="5">
        <v>41533</v>
      </c>
      <c r="N874" s="5">
        <v>41897</v>
      </c>
      <c r="O874" s="6">
        <v>8.4</v>
      </c>
      <c r="P874" s="2">
        <v>0</v>
      </c>
      <c r="Q874" s="2">
        <v>0</v>
      </c>
      <c r="R874" s="4"/>
      <c r="S874" s="4"/>
      <c r="T874" s="4"/>
      <c r="U874" s="4"/>
      <c r="V874" s="4"/>
      <c r="W874" s="4"/>
      <c r="X874" s="4"/>
      <c r="Y874" s="2">
        <v>0</v>
      </c>
      <c r="Z874" s="2">
        <v>0</v>
      </c>
      <c r="AA874" s="4"/>
      <c r="AB874" s="3" t="s">
        <v>279</v>
      </c>
      <c r="AC874" s="3" t="s">
        <v>4939</v>
      </c>
      <c r="AD874" s="3" t="s">
        <v>1333</v>
      </c>
      <c r="AE874" s="3" t="s">
        <v>24</v>
      </c>
      <c r="AF874" s="3" t="s">
        <v>166</v>
      </c>
      <c r="AG874" s="3" t="s">
        <v>24</v>
      </c>
      <c r="AH874" s="3" t="s">
        <v>166</v>
      </c>
      <c r="AI874" s="3" t="s">
        <v>4906</v>
      </c>
      <c r="AJ874" s="4"/>
      <c r="AK874" s="4"/>
      <c r="AL874" s="4"/>
      <c r="AM874" s="4"/>
      <c r="AN874" s="3" t="s">
        <v>5150</v>
      </c>
      <c r="AO874" s="3" t="s">
        <v>4910</v>
      </c>
      <c r="AP874" s="3" t="s">
        <v>279</v>
      </c>
      <c r="AQ874" s="3" t="s">
        <v>291</v>
      </c>
      <c r="AR874" s="4"/>
      <c r="AS874" s="3" t="s">
        <v>1050</v>
      </c>
      <c r="AT874" s="4"/>
      <c r="AU874" s="3" t="s">
        <v>166</v>
      </c>
      <c r="AV874" s="6">
        <v>0.4</v>
      </c>
      <c r="AW874" s="4"/>
      <c r="AX874" s="4"/>
      <c r="AY874" s="2">
        <v>0</v>
      </c>
      <c r="AZ874" s="2">
        <v>0</v>
      </c>
      <c r="BA874" s="4"/>
      <c r="BB874" s="3" t="s">
        <v>268</v>
      </c>
      <c r="BC874" s="2">
        <v>0</v>
      </c>
    </row>
    <row r="875" ht="15" spans="1:55">
      <c r="A875" s="2">
        <v>874</v>
      </c>
      <c r="B875" s="3" t="s">
        <v>4885</v>
      </c>
      <c r="C875" s="3" t="s">
        <v>4886</v>
      </c>
      <c r="D875" s="3" t="s">
        <v>4887</v>
      </c>
      <c r="E875" s="3" t="s">
        <v>4902</v>
      </c>
      <c r="F875" s="3" t="s">
        <v>6842</v>
      </c>
      <c r="G875" s="3" t="s">
        <v>6843</v>
      </c>
      <c r="H875" s="4"/>
      <c r="I875" s="3" t="s">
        <v>6844</v>
      </c>
      <c r="J875" s="3" t="s">
        <v>4889</v>
      </c>
      <c r="K875" s="2">
        <v>400000</v>
      </c>
      <c r="L875" s="2">
        <v>0</v>
      </c>
      <c r="M875" s="5">
        <v>41583</v>
      </c>
      <c r="N875" s="5">
        <v>41947</v>
      </c>
      <c r="O875" s="6">
        <v>9.6</v>
      </c>
      <c r="P875" s="2">
        <v>0</v>
      </c>
      <c r="Q875" s="2">
        <v>0</v>
      </c>
      <c r="R875" s="4"/>
      <c r="S875" s="4"/>
      <c r="T875" s="4"/>
      <c r="U875" s="4"/>
      <c r="V875" s="4"/>
      <c r="W875" s="4"/>
      <c r="X875" s="4"/>
      <c r="Y875" s="2">
        <v>0</v>
      </c>
      <c r="Z875" s="2">
        <v>0</v>
      </c>
      <c r="AA875" s="3" t="s">
        <v>279</v>
      </c>
      <c r="AB875" s="3" t="s">
        <v>279</v>
      </c>
      <c r="AC875" s="3" t="s">
        <v>1566</v>
      </c>
      <c r="AD875" s="3" t="s">
        <v>1333</v>
      </c>
      <c r="AE875" s="3" t="s">
        <v>24</v>
      </c>
      <c r="AF875" s="3" t="s">
        <v>166</v>
      </c>
      <c r="AG875" s="3" t="s">
        <v>24</v>
      </c>
      <c r="AH875" s="3" t="s">
        <v>166</v>
      </c>
      <c r="AI875" s="3" t="s">
        <v>4906</v>
      </c>
      <c r="AJ875" s="4"/>
      <c r="AK875" s="4"/>
      <c r="AL875" s="4"/>
      <c r="AM875" s="4"/>
      <c r="AN875" s="3" t="s">
        <v>5150</v>
      </c>
      <c r="AO875" s="3" t="s">
        <v>4910</v>
      </c>
      <c r="AP875" s="3" t="s">
        <v>279</v>
      </c>
      <c r="AQ875" s="3" t="s">
        <v>1050</v>
      </c>
      <c r="AR875" s="4"/>
      <c r="AS875" s="3" t="s">
        <v>1050</v>
      </c>
      <c r="AT875" s="4"/>
      <c r="AU875" s="3" t="s">
        <v>166</v>
      </c>
      <c r="AV875" s="6">
        <v>0.6</v>
      </c>
      <c r="AW875" s="4"/>
      <c r="AX875" s="4"/>
      <c r="AY875" s="2">
        <v>0</v>
      </c>
      <c r="AZ875" s="2">
        <v>0</v>
      </c>
      <c r="BA875" s="4"/>
      <c r="BB875" s="3" t="s">
        <v>268</v>
      </c>
      <c r="BC875" s="2">
        <v>0</v>
      </c>
    </row>
    <row r="876" ht="15" spans="1:55">
      <c r="A876" s="2">
        <v>875</v>
      </c>
      <c r="B876" s="3" t="s">
        <v>4885</v>
      </c>
      <c r="C876" s="3" t="s">
        <v>4886</v>
      </c>
      <c r="D876" s="3" t="s">
        <v>4887</v>
      </c>
      <c r="E876" s="3" t="s">
        <v>4902</v>
      </c>
      <c r="F876" s="3" t="s">
        <v>6845</v>
      </c>
      <c r="G876" s="3" t="s">
        <v>6846</v>
      </c>
      <c r="H876" s="4"/>
      <c r="I876" s="3" t="s">
        <v>6847</v>
      </c>
      <c r="J876" s="3" t="s">
        <v>4889</v>
      </c>
      <c r="K876" s="2">
        <v>700000</v>
      </c>
      <c r="L876" s="2">
        <v>0</v>
      </c>
      <c r="M876" s="5">
        <v>41585</v>
      </c>
      <c r="N876" s="5">
        <v>41949</v>
      </c>
      <c r="O876" s="6">
        <v>10.5</v>
      </c>
      <c r="P876" s="2">
        <v>0</v>
      </c>
      <c r="Q876" s="2">
        <v>0</v>
      </c>
      <c r="R876" s="4"/>
      <c r="S876" s="4"/>
      <c r="T876" s="4"/>
      <c r="U876" s="4"/>
      <c r="V876" s="4"/>
      <c r="W876" s="4"/>
      <c r="X876" s="4"/>
      <c r="Y876" s="2">
        <v>0</v>
      </c>
      <c r="Z876" s="2">
        <v>0</v>
      </c>
      <c r="AA876" s="3" t="s">
        <v>279</v>
      </c>
      <c r="AB876" s="3" t="s">
        <v>279</v>
      </c>
      <c r="AC876" s="3" t="s">
        <v>4950</v>
      </c>
      <c r="AD876" s="3" t="s">
        <v>1333</v>
      </c>
      <c r="AE876" s="3" t="s">
        <v>24</v>
      </c>
      <c r="AF876" s="3" t="s">
        <v>166</v>
      </c>
      <c r="AG876" s="3" t="s">
        <v>24</v>
      </c>
      <c r="AH876" s="3" t="s">
        <v>166</v>
      </c>
      <c r="AI876" s="3" t="s">
        <v>4906</v>
      </c>
      <c r="AJ876" s="4"/>
      <c r="AK876" s="4"/>
      <c r="AL876" s="4"/>
      <c r="AM876" s="4"/>
      <c r="AN876" s="3" t="s">
        <v>5150</v>
      </c>
      <c r="AO876" s="3" t="s">
        <v>4910</v>
      </c>
      <c r="AP876" s="3" t="s">
        <v>279</v>
      </c>
      <c r="AQ876" s="3" t="s">
        <v>392</v>
      </c>
      <c r="AR876" s="4"/>
      <c r="AS876" s="3" t="s">
        <v>1050</v>
      </c>
      <c r="AT876" s="4"/>
      <c r="AU876" s="3" t="s">
        <v>166</v>
      </c>
      <c r="AV876" s="6">
        <v>0.75</v>
      </c>
      <c r="AW876" s="4"/>
      <c r="AX876" s="4"/>
      <c r="AY876" s="2">
        <v>0</v>
      </c>
      <c r="AZ876" s="2">
        <v>0</v>
      </c>
      <c r="BA876" s="4"/>
      <c r="BB876" s="3" t="s">
        <v>268</v>
      </c>
      <c r="BC876" s="2">
        <v>0</v>
      </c>
    </row>
    <row r="877" ht="15" spans="1:55">
      <c r="A877" s="2">
        <v>876</v>
      </c>
      <c r="B877" s="3" t="s">
        <v>4885</v>
      </c>
      <c r="C877" s="3" t="s">
        <v>4886</v>
      </c>
      <c r="D877" s="3" t="s">
        <v>4887</v>
      </c>
      <c r="E877" s="3" t="s">
        <v>4902</v>
      </c>
      <c r="F877" s="3" t="s">
        <v>6848</v>
      </c>
      <c r="G877" s="3" t="s">
        <v>6849</v>
      </c>
      <c r="H877" s="4"/>
      <c r="I877" s="3" t="s">
        <v>6850</v>
      </c>
      <c r="J877" s="3" t="s">
        <v>4889</v>
      </c>
      <c r="K877" s="2">
        <v>350000</v>
      </c>
      <c r="L877" s="2">
        <v>0</v>
      </c>
      <c r="M877" s="5">
        <v>41589</v>
      </c>
      <c r="N877" s="5">
        <v>41953</v>
      </c>
      <c r="O877" s="6">
        <v>10.2</v>
      </c>
      <c r="P877" s="2">
        <v>0</v>
      </c>
      <c r="Q877" s="2">
        <v>0</v>
      </c>
      <c r="R877" s="4"/>
      <c r="S877" s="4"/>
      <c r="T877" s="4"/>
      <c r="U877" s="4"/>
      <c r="V877" s="4"/>
      <c r="W877" s="4"/>
      <c r="X877" s="4"/>
      <c r="Y877" s="2">
        <v>0</v>
      </c>
      <c r="Z877" s="2">
        <v>0</v>
      </c>
      <c r="AA877" s="3" t="s">
        <v>279</v>
      </c>
      <c r="AB877" s="3" t="s">
        <v>279</v>
      </c>
      <c r="AC877" s="3" t="s">
        <v>4900</v>
      </c>
      <c r="AD877" s="3" t="s">
        <v>1333</v>
      </c>
      <c r="AE877" s="3" t="s">
        <v>24</v>
      </c>
      <c r="AF877" s="3" t="s">
        <v>166</v>
      </c>
      <c r="AG877" s="3" t="s">
        <v>166</v>
      </c>
      <c r="AH877" s="3" t="s">
        <v>166</v>
      </c>
      <c r="AI877" s="3" t="s">
        <v>4906</v>
      </c>
      <c r="AJ877" s="4"/>
      <c r="AK877" s="4"/>
      <c r="AL877" s="4"/>
      <c r="AM877" s="4"/>
      <c r="AN877" s="3" t="s">
        <v>5150</v>
      </c>
      <c r="AO877" s="3" t="s">
        <v>4910</v>
      </c>
      <c r="AP877" s="3" t="s">
        <v>279</v>
      </c>
      <c r="AQ877" s="3" t="s">
        <v>392</v>
      </c>
      <c r="AR877" s="4"/>
      <c r="AS877" s="3" t="s">
        <v>1050</v>
      </c>
      <c r="AT877" s="4"/>
      <c r="AU877" s="3" t="s">
        <v>166</v>
      </c>
      <c r="AV877" s="6">
        <v>0.7</v>
      </c>
      <c r="AW877" s="4"/>
      <c r="AX877" s="4"/>
      <c r="AY877" s="2">
        <v>0</v>
      </c>
      <c r="AZ877" s="2">
        <v>0</v>
      </c>
      <c r="BA877" s="4"/>
      <c r="BB877" s="3" t="s">
        <v>268</v>
      </c>
      <c r="BC877" s="2">
        <v>0</v>
      </c>
    </row>
    <row r="878" ht="15" spans="1:55">
      <c r="A878" s="2">
        <v>877</v>
      </c>
      <c r="B878" s="3" t="s">
        <v>4885</v>
      </c>
      <c r="C878" s="3" t="s">
        <v>4886</v>
      </c>
      <c r="D878" s="3" t="s">
        <v>4887</v>
      </c>
      <c r="E878" s="3" t="s">
        <v>4902</v>
      </c>
      <c r="F878" s="3" t="s">
        <v>6851</v>
      </c>
      <c r="G878" s="3" t="s">
        <v>6852</v>
      </c>
      <c r="H878" s="4"/>
      <c r="I878" s="3" t="s">
        <v>6853</v>
      </c>
      <c r="J878" s="3" t="s">
        <v>4889</v>
      </c>
      <c r="K878" s="2">
        <v>3100000</v>
      </c>
      <c r="L878" s="2">
        <v>0</v>
      </c>
      <c r="M878" s="5">
        <v>41591</v>
      </c>
      <c r="N878" s="5">
        <v>41955</v>
      </c>
      <c r="O878" s="2">
        <v>9</v>
      </c>
      <c r="P878" s="2">
        <v>0</v>
      </c>
      <c r="Q878" s="2">
        <v>0</v>
      </c>
      <c r="R878" s="4"/>
      <c r="S878" s="4"/>
      <c r="T878" s="4"/>
      <c r="U878" s="4"/>
      <c r="V878" s="4"/>
      <c r="W878" s="4"/>
      <c r="X878" s="4"/>
      <c r="Y878" s="2">
        <v>0</v>
      </c>
      <c r="Z878" s="2">
        <v>0</v>
      </c>
      <c r="AA878" s="3" t="s">
        <v>279</v>
      </c>
      <c r="AB878" s="3" t="s">
        <v>279</v>
      </c>
      <c r="AC878" s="3" t="s">
        <v>288</v>
      </c>
      <c r="AD878" s="3" t="s">
        <v>1333</v>
      </c>
      <c r="AE878" s="3" t="s">
        <v>24</v>
      </c>
      <c r="AF878" s="3" t="s">
        <v>166</v>
      </c>
      <c r="AG878" s="3" t="s">
        <v>166</v>
      </c>
      <c r="AH878" s="3" t="s">
        <v>166</v>
      </c>
      <c r="AI878" s="3" t="s">
        <v>4906</v>
      </c>
      <c r="AJ878" s="4"/>
      <c r="AK878" s="4"/>
      <c r="AL878" s="4"/>
      <c r="AM878" s="4"/>
      <c r="AN878" s="3" t="s">
        <v>5150</v>
      </c>
      <c r="AO878" s="3" t="s">
        <v>4910</v>
      </c>
      <c r="AP878" s="3" t="s">
        <v>279</v>
      </c>
      <c r="AQ878" s="3" t="s">
        <v>277</v>
      </c>
      <c r="AR878" s="4"/>
      <c r="AS878" s="3" t="s">
        <v>599</v>
      </c>
      <c r="AT878" s="4"/>
      <c r="AU878" s="3" t="s">
        <v>166</v>
      </c>
      <c r="AV878" s="6">
        <v>0.5</v>
      </c>
      <c r="AW878" s="4"/>
      <c r="AX878" s="4"/>
      <c r="AY878" s="2">
        <v>0</v>
      </c>
      <c r="AZ878" s="2">
        <v>0</v>
      </c>
      <c r="BA878" s="4"/>
      <c r="BB878" s="3" t="s">
        <v>268</v>
      </c>
      <c r="BC878" s="2">
        <v>0</v>
      </c>
    </row>
    <row r="879" ht="15" spans="1:55">
      <c r="A879" s="2">
        <v>878</v>
      </c>
      <c r="B879" s="3" t="s">
        <v>4885</v>
      </c>
      <c r="C879" s="3" t="s">
        <v>4886</v>
      </c>
      <c r="D879" s="3" t="s">
        <v>4887</v>
      </c>
      <c r="E879" s="3" t="s">
        <v>4902</v>
      </c>
      <c r="F879" s="3" t="s">
        <v>5498</v>
      </c>
      <c r="G879" s="3" t="s">
        <v>5499</v>
      </c>
      <c r="H879" s="4"/>
      <c r="I879" s="3" t="s">
        <v>6854</v>
      </c>
      <c r="J879" s="3" t="s">
        <v>4889</v>
      </c>
      <c r="K879" s="2">
        <v>1600000</v>
      </c>
      <c r="L879" s="2">
        <v>0</v>
      </c>
      <c r="M879" s="5">
        <v>41593</v>
      </c>
      <c r="N879" s="5">
        <v>41957</v>
      </c>
      <c r="O879" s="6">
        <v>9.6</v>
      </c>
      <c r="P879" s="2">
        <v>0</v>
      </c>
      <c r="Q879" s="2">
        <v>0</v>
      </c>
      <c r="R879" s="4"/>
      <c r="S879" s="4"/>
      <c r="T879" s="4"/>
      <c r="U879" s="4"/>
      <c r="V879" s="4"/>
      <c r="W879" s="4"/>
      <c r="X879" s="4"/>
      <c r="Y879" s="2">
        <v>0</v>
      </c>
      <c r="Z879" s="2">
        <v>0</v>
      </c>
      <c r="AA879" s="3" t="s">
        <v>279</v>
      </c>
      <c r="AB879" s="3" t="s">
        <v>279</v>
      </c>
      <c r="AC879" s="3" t="s">
        <v>4939</v>
      </c>
      <c r="AD879" s="3" t="s">
        <v>1333</v>
      </c>
      <c r="AE879" s="3" t="s">
        <v>24</v>
      </c>
      <c r="AF879" s="3" t="s">
        <v>166</v>
      </c>
      <c r="AG879" s="3" t="s">
        <v>166</v>
      </c>
      <c r="AH879" s="3" t="s">
        <v>166</v>
      </c>
      <c r="AI879" s="3" t="s">
        <v>4906</v>
      </c>
      <c r="AJ879" s="4"/>
      <c r="AK879" s="4"/>
      <c r="AL879" s="4"/>
      <c r="AM879" s="4"/>
      <c r="AN879" s="3" t="s">
        <v>5150</v>
      </c>
      <c r="AO879" s="3" t="s">
        <v>4910</v>
      </c>
      <c r="AP879" s="3" t="s">
        <v>279</v>
      </c>
      <c r="AQ879" s="3" t="s">
        <v>291</v>
      </c>
      <c r="AR879" s="4"/>
      <c r="AS879" s="3" t="s">
        <v>599</v>
      </c>
      <c r="AT879" s="4"/>
      <c r="AU879" s="3" t="s">
        <v>166</v>
      </c>
      <c r="AV879" s="6">
        <v>0.6</v>
      </c>
      <c r="AW879" s="4"/>
      <c r="AX879" s="4"/>
      <c r="AY879" s="2">
        <v>0</v>
      </c>
      <c r="AZ879" s="2">
        <v>0</v>
      </c>
      <c r="BA879" s="4"/>
      <c r="BB879" s="3" t="s">
        <v>268</v>
      </c>
      <c r="BC879" s="2">
        <v>0</v>
      </c>
    </row>
    <row r="880" ht="15" spans="1:55">
      <c r="A880" s="2">
        <v>879</v>
      </c>
      <c r="B880" s="3" t="s">
        <v>4885</v>
      </c>
      <c r="C880" s="3" t="s">
        <v>4886</v>
      </c>
      <c r="D880" s="3" t="s">
        <v>4887</v>
      </c>
      <c r="E880" s="3" t="s">
        <v>4902</v>
      </c>
      <c r="F880" s="3" t="s">
        <v>6855</v>
      </c>
      <c r="G880" s="3" t="s">
        <v>6856</v>
      </c>
      <c r="H880" s="4"/>
      <c r="I880" s="3" t="s">
        <v>6857</v>
      </c>
      <c r="J880" s="3" t="s">
        <v>4889</v>
      </c>
      <c r="K880" s="2">
        <v>260000</v>
      </c>
      <c r="L880" s="2">
        <v>0</v>
      </c>
      <c r="M880" s="5">
        <v>41606</v>
      </c>
      <c r="N880" s="5">
        <v>41970</v>
      </c>
      <c r="O880" s="6">
        <v>10.000008</v>
      </c>
      <c r="P880" s="2">
        <v>0</v>
      </c>
      <c r="Q880" s="2">
        <v>0</v>
      </c>
      <c r="R880" s="4"/>
      <c r="S880" s="4"/>
      <c r="T880" s="4"/>
      <c r="U880" s="4"/>
      <c r="V880" s="4"/>
      <c r="W880" s="4"/>
      <c r="X880" s="4"/>
      <c r="Y880" s="2">
        <v>0</v>
      </c>
      <c r="Z880" s="2">
        <v>0</v>
      </c>
      <c r="AA880" s="3" t="s">
        <v>279</v>
      </c>
      <c r="AB880" s="3" t="s">
        <v>279</v>
      </c>
      <c r="AC880" s="3" t="s">
        <v>4950</v>
      </c>
      <c r="AD880" s="3" t="s">
        <v>1333</v>
      </c>
      <c r="AE880" s="3" t="s">
        <v>24</v>
      </c>
      <c r="AF880" s="3" t="s">
        <v>166</v>
      </c>
      <c r="AG880" s="3" t="s">
        <v>24</v>
      </c>
      <c r="AH880" s="3" t="s">
        <v>166</v>
      </c>
      <c r="AI880" s="3" t="s">
        <v>4906</v>
      </c>
      <c r="AJ880" s="4"/>
      <c r="AK880" s="4"/>
      <c r="AL880" s="4"/>
      <c r="AM880" s="4"/>
      <c r="AN880" s="3" t="s">
        <v>5150</v>
      </c>
      <c r="AO880" s="3" t="s">
        <v>4910</v>
      </c>
      <c r="AP880" s="3" t="s">
        <v>279</v>
      </c>
      <c r="AQ880" s="3" t="s">
        <v>392</v>
      </c>
      <c r="AR880" s="4"/>
      <c r="AS880" s="3" t="s">
        <v>599</v>
      </c>
      <c r="AT880" s="4"/>
      <c r="AU880" s="3" t="s">
        <v>166</v>
      </c>
      <c r="AV880" s="6">
        <v>0.666668</v>
      </c>
      <c r="AW880" s="4"/>
      <c r="AX880" s="4"/>
      <c r="AY880" s="2">
        <v>0</v>
      </c>
      <c r="AZ880" s="2">
        <v>0</v>
      </c>
      <c r="BA880" s="4"/>
      <c r="BB880" s="3" t="s">
        <v>268</v>
      </c>
      <c r="BC880" s="2">
        <v>0</v>
      </c>
    </row>
    <row r="881" ht="15" spans="1:55">
      <c r="A881" s="2">
        <v>880</v>
      </c>
      <c r="B881" s="3" t="s">
        <v>4885</v>
      </c>
      <c r="C881" s="3" t="s">
        <v>4886</v>
      </c>
      <c r="D881" s="3" t="s">
        <v>4887</v>
      </c>
      <c r="E881" s="3" t="s">
        <v>4902</v>
      </c>
      <c r="F881" s="3" t="s">
        <v>6631</v>
      </c>
      <c r="G881" s="3" t="s">
        <v>6858</v>
      </c>
      <c r="H881" s="4"/>
      <c r="I881" s="3" t="s">
        <v>6859</v>
      </c>
      <c r="J881" s="3" t="s">
        <v>4889</v>
      </c>
      <c r="K881" s="2">
        <v>500000</v>
      </c>
      <c r="L881" s="2">
        <v>0</v>
      </c>
      <c r="M881" s="5">
        <v>41612</v>
      </c>
      <c r="N881" s="5">
        <v>41976</v>
      </c>
      <c r="O881" s="6">
        <v>9.6</v>
      </c>
      <c r="P881" s="2">
        <v>0</v>
      </c>
      <c r="Q881" s="2">
        <v>0</v>
      </c>
      <c r="R881" s="4"/>
      <c r="S881" s="4"/>
      <c r="T881" s="4"/>
      <c r="U881" s="4"/>
      <c r="V881" s="4"/>
      <c r="W881" s="4"/>
      <c r="X881" s="4"/>
      <c r="Y881" s="2">
        <v>0</v>
      </c>
      <c r="Z881" s="2">
        <v>0</v>
      </c>
      <c r="AA881" s="3" t="s">
        <v>279</v>
      </c>
      <c r="AB881" s="3" t="s">
        <v>279</v>
      </c>
      <c r="AC881" s="3" t="s">
        <v>4921</v>
      </c>
      <c r="AD881" s="3" t="s">
        <v>1333</v>
      </c>
      <c r="AE881" s="3" t="s">
        <v>24</v>
      </c>
      <c r="AF881" s="3" t="s">
        <v>166</v>
      </c>
      <c r="AG881" s="3" t="s">
        <v>166</v>
      </c>
      <c r="AH881" s="3" t="s">
        <v>166</v>
      </c>
      <c r="AI881" s="3" t="s">
        <v>4906</v>
      </c>
      <c r="AJ881" s="4"/>
      <c r="AK881" s="4"/>
      <c r="AL881" s="4"/>
      <c r="AM881" s="4"/>
      <c r="AN881" s="3" t="s">
        <v>5150</v>
      </c>
      <c r="AO881" s="3" t="s">
        <v>4910</v>
      </c>
      <c r="AP881" s="3" t="s">
        <v>279</v>
      </c>
      <c r="AQ881" s="3" t="s">
        <v>392</v>
      </c>
      <c r="AR881" s="4"/>
      <c r="AS881" s="3" t="s">
        <v>599</v>
      </c>
      <c r="AT881" s="4"/>
      <c r="AU881" s="3" t="s">
        <v>166</v>
      </c>
      <c r="AV881" s="6">
        <v>0.6</v>
      </c>
      <c r="AW881" s="4"/>
      <c r="AX881" s="4"/>
      <c r="AY881" s="2">
        <v>0</v>
      </c>
      <c r="AZ881" s="2">
        <v>0</v>
      </c>
      <c r="BA881" s="4"/>
      <c r="BB881" s="3" t="s">
        <v>268</v>
      </c>
      <c r="BC881" s="2">
        <v>0</v>
      </c>
    </row>
    <row r="882" ht="15" spans="1:55">
      <c r="A882" s="2">
        <v>881</v>
      </c>
      <c r="B882" s="3" t="s">
        <v>4885</v>
      </c>
      <c r="C882" s="3" t="s">
        <v>4886</v>
      </c>
      <c r="D882" s="3" t="s">
        <v>4887</v>
      </c>
      <c r="E882" s="3" t="s">
        <v>4902</v>
      </c>
      <c r="F882" s="3" t="s">
        <v>6860</v>
      </c>
      <c r="G882" s="3" t="s">
        <v>6861</v>
      </c>
      <c r="H882" s="4"/>
      <c r="I882" s="3" t="s">
        <v>6862</v>
      </c>
      <c r="J882" s="3" t="s">
        <v>4889</v>
      </c>
      <c r="K882" s="2">
        <v>1500000</v>
      </c>
      <c r="L882" s="2">
        <v>0</v>
      </c>
      <c r="M882" s="5">
        <v>41612</v>
      </c>
      <c r="N882" s="5">
        <v>41976</v>
      </c>
      <c r="O882" s="6">
        <v>9.6</v>
      </c>
      <c r="P882" s="2">
        <v>0</v>
      </c>
      <c r="Q882" s="2">
        <v>0</v>
      </c>
      <c r="R882" s="4"/>
      <c r="S882" s="4"/>
      <c r="T882" s="4"/>
      <c r="U882" s="4"/>
      <c r="V882" s="4"/>
      <c r="W882" s="4"/>
      <c r="X882" s="4"/>
      <c r="Y882" s="2">
        <v>0</v>
      </c>
      <c r="Z882" s="2">
        <v>0</v>
      </c>
      <c r="AA882" s="3" t="s">
        <v>279</v>
      </c>
      <c r="AB882" s="3" t="s">
        <v>279</v>
      </c>
      <c r="AC882" s="3" t="s">
        <v>1566</v>
      </c>
      <c r="AD882" s="3" t="s">
        <v>1333</v>
      </c>
      <c r="AE882" s="3" t="s">
        <v>24</v>
      </c>
      <c r="AF882" s="3" t="s">
        <v>166</v>
      </c>
      <c r="AG882" s="3" t="s">
        <v>24</v>
      </c>
      <c r="AH882" s="3" t="s">
        <v>166</v>
      </c>
      <c r="AI882" s="3" t="s">
        <v>4906</v>
      </c>
      <c r="AJ882" s="4"/>
      <c r="AK882" s="4"/>
      <c r="AL882" s="4"/>
      <c r="AM882" s="4"/>
      <c r="AN882" s="3" t="s">
        <v>5150</v>
      </c>
      <c r="AO882" s="3" t="s">
        <v>4910</v>
      </c>
      <c r="AP882" s="3" t="s">
        <v>279</v>
      </c>
      <c r="AQ882" s="3" t="s">
        <v>392</v>
      </c>
      <c r="AR882" s="4"/>
      <c r="AS882" s="3" t="s">
        <v>599</v>
      </c>
      <c r="AT882" s="4"/>
      <c r="AU882" s="3" t="s">
        <v>166</v>
      </c>
      <c r="AV882" s="6">
        <v>0.6</v>
      </c>
      <c r="AW882" s="4"/>
      <c r="AX882" s="4"/>
      <c r="AY882" s="2">
        <v>0</v>
      </c>
      <c r="AZ882" s="2">
        <v>0</v>
      </c>
      <c r="BA882" s="4"/>
      <c r="BB882" s="3" t="s">
        <v>268</v>
      </c>
      <c r="BC882" s="2">
        <v>0</v>
      </c>
    </row>
    <row r="883" ht="15" spans="1:55">
      <c r="A883" s="2">
        <v>882</v>
      </c>
      <c r="B883" s="3" t="s">
        <v>4885</v>
      </c>
      <c r="C883" s="3" t="s">
        <v>4886</v>
      </c>
      <c r="D883" s="3" t="s">
        <v>4887</v>
      </c>
      <c r="E883" s="3" t="s">
        <v>4902</v>
      </c>
      <c r="F883" s="3" t="s">
        <v>6863</v>
      </c>
      <c r="G883" s="3" t="s">
        <v>6864</v>
      </c>
      <c r="H883" s="4"/>
      <c r="I883" s="3" t="s">
        <v>6865</v>
      </c>
      <c r="J883" s="3" t="s">
        <v>4889</v>
      </c>
      <c r="K883" s="2">
        <v>50000</v>
      </c>
      <c r="L883" s="2">
        <v>0</v>
      </c>
      <c r="M883" s="5">
        <v>41613</v>
      </c>
      <c r="N883" s="5">
        <v>41977</v>
      </c>
      <c r="O883" s="6">
        <v>10.2</v>
      </c>
      <c r="P883" s="2">
        <v>0</v>
      </c>
      <c r="Q883" s="2">
        <v>0</v>
      </c>
      <c r="R883" s="4"/>
      <c r="S883" s="4"/>
      <c r="T883" s="4"/>
      <c r="U883" s="4"/>
      <c r="V883" s="4"/>
      <c r="W883" s="4"/>
      <c r="X883" s="4"/>
      <c r="Y883" s="2">
        <v>0</v>
      </c>
      <c r="Z883" s="2">
        <v>0</v>
      </c>
      <c r="AA883" s="3" t="s">
        <v>279</v>
      </c>
      <c r="AB883" s="3" t="s">
        <v>279</v>
      </c>
      <c r="AC883" s="3" t="s">
        <v>4932</v>
      </c>
      <c r="AD883" s="3" t="s">
        <v>1333</v>
      </c>
      <c r="AE883" s="3" t="s">
        <v>24</v>
      </c>
      <c r="AF883" s="3" t="s">
        <v>166</v>
      </c>
      <c r="AG883" s="3" t="s">
        <v>166</v>
      </c>
      <c r="AH883" s="3" t="s">
        <v>166</v>
      </c>
      <c r="AI883" s="3" t="s">
        <v>4906</v>
      </c>
      <c r="AJ883" s="4"/>
      <c r="AK883" s="4"/>
      <c r="AL883" s="4"/>
      <c r="AM883" s="4"/>
      <c r="AN883" s="3" t="s">
        <v>5150</v>
      </c>
      <c r="AO883" s="3" t="s">
        <v>4910</v>
      </c>
      <c r="AP883" s="3" t="s">
        <v>279</v>
      </c>
      <c r="AQ883" s="3" t="s">
        <v>392</v>
      </c>
      <c r="AR883" s="4"/>
      <c r="AS883" s="3" t="s">
        <v>599</v>
      </c>
      <c r="AT883" s="4"/>
      <c r="AU883" s="3" t="s">
        <v>166</v>
      </c>
      <c r="AV883" s="6">
        <v>0.7</v>
      </c>
      <c r="AW883" s="4"/>
      <c r="AX883" s="4"/>
      <c r="AY883" s="2">
        <v>0</v>
      </c>
      <c r="AZ883" s="2">
        <v>0</v>
      </c>
      <c r="BA883" s="4"/>
      <c r="BB883" s="3" t="s">
        <v>268</v>
      </c>
      <c r="BC883" s="2">
        <v>0</v>
      </c>
    </row>
    <row r="884" ht="15" spans="1:55">
      <c r="A884" s="2">
        <v>883</v>
      </c>
      <c r="B884" s="3" t="s">
        <v>4885</v>
      </c>
      <c r="C884" s="3" t="s">
        <v>4886</v>
      </c>
      <c r="D884" s="3" t="s">
        <v>4887</v>
      </c>
      <c r="E884" s="3" t="s">
        <v>4902</v>
      </c>
      <c r="F884" s="3" t="s">
        <v>6866</v>
      </c>
      <c r="G884" s="3" t="s">
        <v>6867</v>
      </c>
      <c r="H884" s="4"/>
      <c r="I884" s="3" t="s">
        <v>6868</v>
      </c>
      <c r="J884" s="3" t="s">
        <v>4889</v>
      </c>
      <c r="K884" s="2">
        <v>150000</v>
      </c>
      <c r="L884" s="2">
        <v>0</v>
      </c>
      <c r="M884" s="5">
        <v>41617</v>
      </c>
      <c r="N884" s="5">
        <v>41981</v>
      </c>
      <c r="O884" s="6">
        <v>10.2</v>
      </c>
      <c r="P884" s="2">
        <v>0</v>
      </c>
      <c r="Q884" s="2">
        <v>0</v>
      </c>
      <c r="R884" s="4"/>
      <c r="S884" s="4"/>
      <c r="T884" s="4"/>
      <c r="U884" s="4"/>
      <c r="V884" s="4"/>
      <c r="W884" s="4"/>
      <c r="X884" s="4"/>
      <c r="Y884" s="2">
        <v>0</v>
      </c>
      <c r="Z884" s="2">
        <v>0</v>
      </c>
      <c r="AA884" s="3" t="s">
        <v>279</v>
      </c>
      <c r="AB884" s="3" t="s">
        <v>279</v>
      </c>
      <c r="AC884" s="3" t="s">
        <v>288</v>
      </c>
      <c r="AD884" s="3" t="s">
        <v>1333</v>
      </c>
      <c r="AE884" s="3" t="s">
        <v>24</v>
      </c>
      <c r="AF884" s="3" t="s">
        <v>166</v>
      </c>
      <c r="AG884" s="3" t="s">
        <v>24</v>
      </c>
      <c r="AH884" s="3" t="s">
        <v>166</v>
      </c>
      <c r="AI884" s="3" t="s">
        <v>4906</v>
      </c>
      <c r="AJ884" s="4"/>
      <c r="AK884" s="4"/>
      <c r="AL884" s="4"/>
      <c r="AM884" s="4"/>
      <c r="AN884" s="3" t="s">
        <v>5150</v>
      </c>
      <c r="AO884" s="3" t="s">
        <v>4910</v>
      </c>
      <c r="AP884" s="3" t="s">
        <v>279</v>
      </c>
      <c r="AQ884" s="3" t="s">
        <v>291</v>
      </c>
      <c r="AR884" s="4"/>
      <c r="AS884" s="3" t="s">
        <v>599</v>
      </c>
      <c r="AT884" s="4"/>
      <c r="AU884" s="3" t="s">
        <v>166</v>
      </c>
      <c r="AV884" s="6">
        <v>0.7</v>
      </c>
      <c r="AW884" s="4"/>
      <c r="AX884" s="4"/>
      <c r="AY884" s="2">
        <v>0</v>
      </c>
      <c r="AZ884" s="2">
        <v>0</v>
      </c>
      <c r="BA884" s="4"/>
      <c r="BB884" s="3" t="s">
        <v>268</v>
      </c>
      <c r="BC884" s="2">
        <v>0</v>
      </c>
    </row>
    <row r="885" ht="15" spans="1:55">
      <c r="A885" s="2">
        <v>884</v>
      </c>
      <c r="B885" s="3" t="s">
        <v>4885</v>
      </c>
      <c r="C885" s="3" t="s">
        <v>4886</v>
      </c>
      <c r="D885" s="3" t="s">
        <v>4887</v>
      </c>
      <c r="E885" s="3" t="s">
        <v>4902</v>
      </c>
      <c r="F885" s="3" t="s">
        <v>6826</v>
      </c>
      <c r="G885" s="3" t="s">
        <v>6827</v>
      </c>
      <c r="H885" s="4"/>
      <c r="I885" s="3" t="s">
        <v>6869</v>
      </c>
      <c r="J885" s="3" t="s">
        <v>4889</v>
      </c>
      <c r="K885" s="2">
        <v>2500000</v>
      </c>
      <c r="L885" s="2">
        <v>0</v>
      </c>
      <c r="M885" s="5">
        <v>41620</v>
      </c>
      <c r="N885" s="5">
        <v>41984</v>
      </c>
      <c r="O885" s="6">
        <v>10.2</v>
      </c>
      <c r="P885" s="2">
        <v>0</v>
      </c>
      <c r="Q885" s="2">
        <v>0</v>
      </c>
      <c r="R885" s="4"/>
      <c r="S885" s="4"/>
      <c r="T885" s="4"/>
      <c r="U885" s="4"/>
      <c r="V885" s="4"/>
      <c r="W885" s="4"/>
      <c r="X885" s="4"/>
      <c r="Y885" s="2">
        <v>0</v>
      </c>
      <c r="Z885" s="2">
        <v>0</v>
      </c>
      <c r="AA885" s="3" t="s">
        <v>279</v>
      </c>
      <c r="AB885" s="3" t="s">
        <v>279</v>
      </c>
      <c r="AC885" s="3" t="s">
        <v>288</v>
      </c>
      <c r="AD885" s="3" t="s">
        <v>1333</v>
      </c>
      <c r="AE885" s="3" t="s">
        <v>24</v>
      </c>
      <c r="AF885" s="3" t="s">
        <v>166</v>
      </c>
      <c r="AG885" s="3" t="s">
        <v>24</v>
      </c>
      <c r="AH885" s="3" t="s">
        <v>166</v>
      </c>
      <c r="AI885" s="3" t="s">
        <v>4906</v>
      </c>
      <c r="AJ885" s="4"/>
      <c r="AK885" s="4"/>
      <c r="AL885" s="4"/>
      <c r="AM885" s="4"/>
      <c r="AN885" s="3" t="s">
        <v>5150</v>
      </c>
      <c r="AO885" s="3" t="s">
        <v>4910</v>
      </c>
      <c r="AP885" s="3" t="s">
        <v>279</v>
      </c>
      <c r="AQ885" s="3" t="s">
        <v>291</v>
      </c>
      <c r="AR885" s="4"/>
      <c r="AS885" s="3" t="s">
        <v>1050</v>
      </c>
      <c r="AT885" s="4"/>
      <c r="AU885" s="3" t="s">
        <v>166</v>
      </c>
      <c r="AV885" s="6">
        <v>0.7</v>
      </c>
      <c r="AW885" s="4"/>
      <c r="AX885" s="4"/>
      <c r="AY885" s="2">
        <v>0</v>
      </c>
      <c r="AZ885" s="2">
        <v>0</v>
      </c>
      <c r="BA885" s="4"/>
      <c r="BB885" s="3" t="s">
        <v>268</v>
      </c>
      <c r="BC885" s="2">
        <v>0</v>
      </c>
    </row>
    <row r="886" ht="15" spans="1:55">
      <c r="A886" s="2">
        <v>885</v>
      </c>
      <c r="B886" s="3" t="s">
        <v>4885</v>
      </c>
      <c r="C886" s="3" t="s">
        <v>4886</v>
      </c>
      <c r="D886" s="3" t="s">
        <v>4887</v>
      </c>
      <c r="E886" s="3" t="s">
        <v>4902</v>
      </c>
      <c r="F886" s="3" t="s">
        <v>6794</v>
      </c>
      <c r="G886" s="3" t="s">
        <v>6795</v>
      </c>
      <c r="H886" s="4"/>
      <c r="I886" s="3" t="s">
        <v>6870</v>
      </c>
      <c r="J886" s="3" t="s">
        <v>4889</v>
      </c>
      <c r="K886" s="2">
        <v>100000</v>
      </c>
      <c r="L886" s="2">
        <v>0</v>
      </c>
      <c r="M886" s="5">
        <v>41620</v>
      </c>
      <c r="N886" s="5">
        <v>41984</v>
      </c>
      <c r="O886" s="6">
        <v>9.6</v>
      </c>
      <c r="P886" s="2">
        <v>0</v>
      </c>
      <c r="Q886" s="2">
        <v>0</v>
      </c>
      <c r="R886" s="4"/>
      <c r="S886" s="4"/>
      <c r="T886" s="4"/>
      <c r="U886" s="4"/>
      <c r="V886" s="4"/>
      <c r="W886" s="4"/>
      <c r="X886" s="4"/>
      <c r="Y886" s="2">
        <v>0</v>
      </c>
      <c r="Z886" s="2">
        <v>0</v>
      </c>
      <c r="AA886" s="3" t="s">
        <v>279</v>
      </c>
      <c r="AB886" s="3" t="s">
        <v>279</v>
      </c>
      <c r="AC886" s="3" t="s">
        <v>4939</v>
      </c>
      <c r="AD886" s="3" t="s">
        <v>1333</v>
      </c>
      <c r="AE886" s="3" t="s">
        <v>24</v>
      </c>
      <c r="AF886" s="3" t="s">
        <v>166</v>
      </c>
      <c r="AG886" s="3" t="s">
        <v>24</v>
      </c>
      <c r="AH886" s="3" t="s">
        <v>166</v>
      </c>
      <c r="AI886" s="3" t="s">
        <v>4906</v>
      </c>
      <c r="AJ886" s="4"/>
      <c r="AK886" s="4"/>
      <c r="AL886" s="4"/>
      <c r="AM886" s="4"/>
      <c r="AN886" s="3" t="s">
        <v>5150</v>
      </c>
      <c r="AO886" s="3" t="s">
        <v>4910</v>
      </c>
      <c r="AP886" s="3" t="s">
        <v>279</v>
      </c>
      <c r="AQ886" s="3" t="s">
        <v>277</v>
      </c>
      <c r="AR886" s="4"/>
      <c r="AS886" s="3" t="s">
        <v>1050</v>
      </c>
      <c r="AT886" s="4"/>
      <c r="AU886" s="3" t="s">
        <v>166</v>
      </c>
      <c r="AV886" s="6">
        <v>0.6</v>
      </c>
      <c r="AW886" s="4"/>
      <c r="AX886" s="4"/>
      <c r="AY886" s="2">
        <v>0</v>
      </c>
      <c r="AZ886" s="2">
        <v>0</v>
      </c>
      <c r="BA886" s="4"/>
      <c r="BB886" s="3" t="s">
        <v>2618</v>
      </c>
      <c r="BC886" s="2">
        <v>0</v>
      </c>
    </row>
    <row r="887" ht="15" spans="1:55">
      <c r="A887" s="2">
        <v>886</v>
      </c>
      <c r="B887" s="3" t="s">
        <v>4885</v>
      </c>
      <c r="C887" s="3" t="s">
        <v>4886</v>
      </c>
      <c r="D887" s="3" t="s">
        <v>4887</v>
      </c>
      <c r="E887" s="3" t="s">
        <v>4902</v>
      </c>
      <c r="F887" s="3" t="s">
        <v>6659</v>
      </c>
      <c r="G887" s="3" t="s">
        <v>6660</v>
      </c>
      <c r="H887" s="4"/>
      <c r="I887" s="3" t="s">
        <v>6871</v>
      </c>
      <c r="J887" s="3" t="s">
        <v>4889</v>
      </c>
      <c r="K887" s="2">
        <v>130000</v>
      </c>
      <c r="L887" s="2">
        <v>0</v>
      </c>
      <c r="M887" s="5">
        <v>41621</v>
      </c>
      <c r="N887" s="5">
        <v>41985</v>
      </c>
      <c r="O887" s="6">
        <v>9.6</v>
      </c>
      <c r="P887" s="2">
        <v>0</v>
      </c>
      <c r="Q887" s="2">
        <v>0</v>
      </c>
      <c r="R887" s="4"/>
      <c r="S887" s="4"/>
      <c r="T887" s="4"/>
      <c r="U887" s="4"/>
      <c r="V887" s="4"/>
      <c r="W887" s="4"/>
      <c r="X887" s="4"/>
      <c r="Y887" s="2">
        <v>0</v>
      </c>
      <c r="Z887" s="2">
        <v>0</v>
      </c>
      <c r="AA887" s="3" t="s">
        <v>279</v>
      </c>
      <c r="AB887" s="3" t="s">
        <v>279</v>
      </c>
      <c r="AC887" s="3" t="s">
        <v>288</v>
      </c>
      <c r="AD887" s="3" t="s">
        <v>1333</v>
      </c>
      <c r="AE887" s="3" t="s">
        <v>24</v>
      </c>
      <c r="AF887" s="3" t="s">
        <v>166</v>
      </c>
      <c r="AG887" s="3" t="s">
        <v>24</v>
      </c>
      <c r="AH887" s="3" t="s">
        <v>166</v>
      </c>
      <c r="AI887" s="3" t="s">
        <v>4906</v>
      </c>
      <c r="AJ887" s="4"/>
      <c r="AK887" s="4"/>
      <c r="AL887" s="4"/>
      <c r="AM887" s="4"/>
      <c r="AN887" s="3" t="s">
        <v>5150</v>
      </c>
      <c r="AO887" s="3" t="s">
        <v>4910</v>
      </c>
      <c r="AP887" s="3" t="s">
        <v>279</v>
      </c>
      <c r="AQ887" s="3" t="s">
        <v>291</v>
      </c>
      <c r="AR887" s="4"/>
      <c r="AS887" s="3" t="s">
        <v>1050</v>
      </c>
      <c r="AT887" s="4"/>
      <c r="AU887" s="3" t="s">
        <v>166</v>
      </c>
      <c r="AV887" s="6">
        <v>0.6</v>
      </c>
      <c r="AW887" s="4"/>
      <c r="AX887" s="4"/>
      <c r="AY887" s="2">
        <v>0</v>
      </c>
      <c r="AZ887" s="2">
        <v>0</v>
      </c>
      <c r="BA887" s="4"/>
      <c r="BB887" s="3" t="s">
        <v>2618</v>
      </c>
      <c r="BC887" s="2">
        <v>0</v>
      </c>
    </row>
    <row r="888" ht="15" spans="1:55">
      <c r="A888" s="2">
        <v>887</v>
      </c>
      <c r="B888" s="3" t="s">
        <v>4885</v>
      </c>
      <c r="C888" s="3" t="s">
        <v>4886</v>
      </c>
      <c r="D888" s="3" t="s">
        <v>4887</v>
      </c>
      <c r="E888" s="3" t="s">
        <v>4902</v>
      </c>
      <c r="F888" s="3" t="s">
        <v>6613</v>
      </c>
      <c r="G888" s="3" t="s">
        <v>6614</v>
      </c>
      <c r="H888" s="4"/>
      <c r="I888" s="3" t="s">
        <v>6872</v>
      </c>
      <c r="J888" s="3" t="s">
        <v>4889</v>
      </c>
      <c r="K888" s="2">
        <v>1740000</v>
      </c>
      <c r="L888" s="2">
        <v>0</v>
      </c>
      <c r="M888" s="5">
        <v>41624</v>
      </c>
      <c r="N888" s="5">
        <v>41988</v>
      </c>
      <c r="O888" s="6">
        <v>7.848</v>
      </c>
      <c r="P888" s="2">
        <v>0</v>
      </c>
      <c r="Q888" s="2">
        <v>0</v>
      </c>
      <c r="R888" s="4"/>
      <c r="S888" s="4"/>
      <c r="T888" s="4"/>
      <c r="U888" s="4"/>
      <c r="V888" s="4"/>
      <c r="W888" s="4"/>
      <c r="X888" s="4"/>
      <c r="Y888" s="2">
        <v>0</v>
      </c>
      <c r="Z888" s="2">
        <v>0</v>
      </c>
      <c r="AA888" s="4"/>
      <c r="AB888" s="3" t="s">
        <v>279</v>
      </c>
      <c r="AC888" s="3" t="s">
        <v>4939</v>
      </c>
      <c r="AD888" s="3" t="s">
        <v>1333</v>
      </c>
      <c r="AE888" s="3" t="s">
        <v>24</v>
      </c>
      <c r="AF888" s="3" t="s">
        <v>166</v>
      </c>
      <c r="AG888" s="3" t="s">
        <v>166</v>
      </c>
      <c r="AH888" s="3" t="s">
        <v>166</v>
      </c>
      <c r="AI888" s="3" t="s">
        <v>4906</v>
      </c>
      <c r="AJ888" s="4"/>
      <c r="AK888" s="4"/>
      <c r="AL888" s="4"/>
      <c r="AM888" s="4"/>
      <c r="AN888" s="3" t="s">
        <v>5150</v>
      </c>
      <c r="AO888" s="3" t="s">
        <v>4910</v>
      </c>
      <c r="AP888" s="3" t="s">
        <v>279</v>
      </c>
      <c r="AQ888" s="3" t="s">
        <v>530</v>
      </c>
      <c r="AR888" s="4"/>
      <c r="AS888" s="3" t="s">
        <v>599</v>
      </c>
      <c r="AT888" s="4"/>
      <c r="AU888" s="3" t="s">
        <v>166</v>
      </c>
      <c r="AV888" s="6">
        <v>0.308</v>
      </c>
      <c r="AW888" s="4"/>
      <c r="AX888" s="4"/>
      <c r="AY888" s="2">
        <v>0</v>
      </c>
      <c r="AZ888" s="2">
        <v>0</v>
      </c>
      <c r="BA888" s="4"/>
      <c r="BB888" s="3" t="s">
        <v>268</v>
      </c>
      <c r="BC888" s="2">
        <v>0</v>
      </c>
    </row>
    <row r="889" ht="15" spans="1:55">
      <c r="A889" s="2">
        <v>888</v>
      </c>
      <c r="B889" s="3" t="s">
        <v>4885</v>
      </c>
      <c r="C889" s="3" t="s">
        <v>4886</v>
      </c>
      <c r="D889" s="3" t="s">
        <v>4887</v>
      </c>
      <c r="E889" s="3" t="s">
        <v>5151</v>
      </c>
      <c r="F889" s="3" t="s">
        <v>6634</v>
      </c>
      <c r="G889" s="3" t="s">
        <v>6635</v>
      </c>
      <c r="H889" s="4"/>
      <c r="I889" s="3" t="s">
        <v>6873</v>
      </c>
      <c r="J889" s="3" t="s">
        <v>4889</v>
      </c>
      <c r="K889" s="2">
        <v>1650000</v>
      </c>
      <c r="L889" s="2">
        <v>0</v>
      </c>
      <c r="M889" s="5">
        <v>41624</v>
      </c>
      <c r="N889" s="5">
        <v>41988</v>
      </c>
      <c r="O889" s="2">
        <v>6</v>
      </c>
      <c r="P889" s="2">
        <v>0</v>
      </c>
      <c r="Q889" s="2">
        <v>0</v>
      </c>
      <c r="R889" s="4"/>
      <c r="S889" s="4"/>
      <c r="T889" s="4"/>
      <c r="U889" s="4"/>
      <c r="V889" s="4"/>
      <c r="W889" s="4"/>
      <c r="X889" s="4"/>
      <c r="Y889" s="2">
        <v>0</v>
      </c>
      <c r="Z889" s="2">
        <v>0</v>
      </c>
      <c r="AA889" s="3" t="s">
        <v>279</v>
      </c>
      <c r="AB889" s="3" t="s">
        <v>279</v>
      </c>
      <c r="AC889" s="3" t="s">
        <v>288</v>
      </c>
      <c r="AD889" s="3" t="s">
        <v>4866</v>
      </c>
      <c r="AE889" s="3" t="s">
        <v>166</v>
      </c>
      <c r="AF889" s="3" t="s">
        <v>24</v>
      </c>
      <c r="AG889" s="3" t="s">
        <v>166</v>
      </c>
      <c r="AH889" s="3" t="s">
        <v>166</v>
      </c>
      <c r="AI889" s="3" t="s">
        <v>4906</v>
      </c>
      <c r="AJ889" s="4"/>
      <c r="AK889" s="4"/>
      <c r="AL889" s="4"/>
      <c r="AM889" s="4"/>
      <c r="AN889" s="3" t="s">
        <v>5150</v>
      </c>
      <c r="AO889" s="3" t="s">
        <v>4910</v>
      </c>
      <c r="AP889" s="3" t="s">
        <v>279</v>
      </c>
      <c r="AQ889" s="3" t="s">
        <v>530</v>
      </c>
      <c r="AR889" s="4"/>
      <c r="AS889" s="3" t="s">
        <v>599</v>
      </c>
      <c r="AT889" s="4"/>
      <c r="AU889" s="3" t="s">
        <v>166</v>
      </c>
      <c r="AV889" s="2">
        <v>0</v>
      </c>
      <c r="AW889" s="4"/>
      <c r="AX889" s="4"/>
      <c r="AY889" s="2">
        <v>0</v>
      </c>
      <c r="AZ889" s="2">
        <v>0</v>
      </c>
      <c r="BA889" s="4"/>
      <c r="BB889" s="3" t="s">
        <v>268</v>
      </c>
      <c r="BC889" s="2">
        <v>0</v>
      </c>
    </row>
    <row r="890" ht="15" spans="1:55">
      <c r="A890" s="2">
        <v>889</v>
      </c>
      <c r="B890" s="3" t="s">
        <v>4885</v>
      </c>
      <c r="C890" s="3" t="s">
        <v>4886</v>
      </c>
      <c r="D890" s="3" t="s">
        <v>4887</v>
      </c>
      <c r="E890" s="3" t="s">
        <v>4902</v>
      </c>
      <c r="F890" s="3" t="s">
        <v>6665</v>
      </c>
      <c r="G890" s="3" t="s">
        <v>6666</v>
      </c>
      <c r="H890" s="4"/>
      <c r="I890" s="3" t="s">
        <v>6874</v>
      </c>
      <c r="J890" s="3" t="s">
        <v>4889</v>
      </c>
      <c r="K890" s="2">
        <v>2000000</v>
      </c>
      <c r="L890" s="2">
        <v>0</v>
      </c>
      <c r="M890" s="5">
        <v>41628</v>
      </c>
      <c r="N890" s="5">
        <v>41992</v>
      </c>
      <c r="O890" s="6">
        <v>9.6</v>
      </c>
      <c r="P890" s="2">
        <v>0</v>
      </c>
      <c r="Q890" s="2">
        <v>0</v>
      </c>
      <c r="R890" s="4"/>
      <c r="S890" s="4"/>
      <c r="T890" s="4"/>
      <c r="U890" s="4"/>
      <c r="V890" s="4"/>
      <c r="W890" s="4"/>
      <c r="X890" s="4"/>
      <c r="Y890" s="2">
        <v>0</v>
      </c>
      <c r="Z890" s="2">
        <v>0</v>
      </c>
      <c r="AA890" s="3" t="s">
        <v>279</v>
      </c>
      <c r="AB890" s="3" t="s">
        <v>279</v>
      </c>
      <c r="AC890" s="3" t="s">
        <v>5252</v>
      </c>
      <c r="AD890" s="3" t="s">
        <v>1333</v>
      </c>
      <c r="AE890" s="3" t="s">
        <v>24</v>
      </c>
      <c r="AF890" s="3" t="s">
        <v>166</v>
      </c>
      <c r="AG890" s="3" t="s">
        <v>24</v>
      </c>
      <c r="AH890" s="3" t="s">
        <v>166</v>
      </c>
      <c r="AI890" s="3" t="s">
        <v>4906</v>
      </c>
      <c r="AJ890" s="4"/>
      <c r="AK890" s="4"/>
      <c r="AL890" s="4"/>
      <c r="AM890" s="4"/>
      <c r="AN890" s="3" t="s">
        <v>5150</v>
      </c>
      <c r="AO890" s="3" t="s">
        <v>4910</v>
      </c>
      <c r="AP890" s="3" t="s">
        <v>279</v>
      </c>
      <c r="AQ890" s="3" t="s">
        <v>291</v>
      </c>
      <c r="AR890" s="4"/>
      <c r="AS890" s="3" t="s">
        <v>1050</v>
      </c>
      <c r="AT890" s="4"/>
      <c r="AU890" s="3" t="s">
        <v>166</v>
      </c>
      <c r="AV890" s="6">
        <v>0.6</v>
      </c>
      <c r="AW890" s="4"/>
      <c r="AX890" s="4"/>
      <c r="AY890" s="2">
        <v>0</v>
      </c>
      <c r="AZ890" s="2">
        <v>0</v>
      </c>
      <c r="BA890" s="4"/>
      <c r="BB890" s="3" t="s">
        <v>2618</v>
      </c>
      <c r="BC890" s="2">
        <v>0</v>
      </c>
    </row>
    <row r="891" ht="15" spans="1:55">
      <c r="A891" s="2">
        <v>890</v>
      </c>
      <c r="B891" s="3" t="s">
        <v>4885</v>
      </c>
      <c r="C891" s="3" t="s">
        <v>4886</v>
      </c>
      <c r="D891" s="3" t="s">
        <v>4887</v>
      </c>
      <c r="E891" s="3" t="s">
        <v>4902</v>
      </c>
      <c r="F891" s="3" t="s">
        <v>6806</v>
      </c>
      <c r="G891" s="3" t="s">
        <v>6807</v>
      </c>
      <c r="H891" s="4"/>
      <c r="I891" s="3" t="s">
        <v>6875</v>
      </c>
      <c r="J891" s="3" t="s">
        <v>4889</v>
      </c>
      <c r="K891" s="2">
        <v>9500000</v>
      </c>
      <c r="L891" s="2">
        <v>0</v>
      </c>
      <c r="M891" s="5">
        <v>41625</v>
      </c>
      <c r="N891" s="5">
        <v>41989</v>
      </c>
      <c r="O891" s="6">
        <v>7.8</v>
      </c>
      <c r="P891" s="2">
        <v>0</v>
      </c>
      <c r="Q891" s="2">
        <v>0</v>
      </c>
      <c r="R891" s="4"/>
      <c r="S891" s="4"/>
      <c r="T891" s="4"/>
      <c r="U891" s="4"/>
      <c r="V891" s="4"/>
      <c r="W891" s="4"/>
      <c r="X891" s="4"/>
      <c r="Y891" s="2">
        <v>0</v>
      </c>
      <c r="Z891" s="2">
        <v>0</v>
      </c>
      <c r="AA891" s="3" t="s">
        <v>279</v>
      </c>
      <c r="AB891" s="3" t="s">
        <v>279</v>
      </c>
      <c r="AC891" s="3" t="s">
        <v>4921</v>
      </c>
      <c r="AD891" s="3" t="s">
        <v>1333</v>
      </c>
      <c r="AE891" s="3" t="s">
        <v>24</v>
      </c>
      <c r="AF891" s="3" t="s">
        <v>166</v>
      </c>
      <c r="AG891" s="3" t="s">
        <v>24</v>
      </c>
      <c r="AH891" s="3" t="s">
        <v>166</v>
      </c>
      <c r="AI891" s="3" t="s">
        <v>4906</v>
      </c>
      <c r="AJ891" s="4"/>
      <c r="AK891" s="4"/>
      <c r="AL891" s="4"/>
      <c r="AM891" s="4"/>
      <c r="AN891" s="3" t="s">
        <v>5150</v>
      </c>
      <c r="AO891" s="3" t="s">
        <v>4910</v>
      </c>
      <c r="AP891" s="3" t="s">
        <v>279</v>
      </c>
      <c r="AQ891" s="3" t="s">
        <v>392</v>
      </c>
      <c r="AR891" s="4"/>
      <c r="AS891" s="3" t="s">
        <v>1050</v>
      </c>
      <c r="AT891" s="4"/>
      <c r="AU891" s="3" t="s">
        <v>166</v>
      </c>
      <c r="AV891" s="6">
        <v>0.3</v>
      </c>
      <c r="AW891" s="4"/>
      <c r="AX891" s="4"/>
      <c r="AY891" s="2">
        <v>0</v>
      </c>
      <c r="AZ891" s="2">
        <v>0</v>
      </c>
      <c r="BA891" s="4"/>
      <c r="BB891" s="3" t="s">
        <v>2618</v>
      </c>
      <c r="BC891" s="2">
        <v>0</v>
      </c>
    </row>
    <row r="892" ht="15" spans="1:55">
      <c r="A892" s="2">
        <v>891</v>
      </c>
      <c r="B892" s="3" t="s">
        <v>4885</v>
      </c>
      <c r="C892" s="3" t="s">
        <v>4886</v>
      </c>
      <c r="D892" s="3" t="s">
        <v>4887</v>
      </c>
      <c r="E892" s="3" t="s">
        <v>4902</v>
      </c>
      <c r="F892" s="3" t="s">
        <v>6876</v>
      </c>
      <c r="G892" s="3" t="s">
        <v>6877</v>
      </c>
      <c r="H892" s="4"/>
      <c r="I892" s="3" t="s">
        <v>6878</v>
      </c>
      <c r="J892" s="3" t="s">
        <v>4889</v>
      </c>
      <c r="K892" s="2">
        <v>260000</v>
      </c>
      <c r="L892" s="2">
        <v>0</v>
      </c>
      <c r="M892" s="5">
        <v>41625</v>
      </c>
      <c r="N892" s="5">
        <v>41989</v>
      </c>
      <c r="O892" s="6">
        <v>10.2</v>
      </c>
      <c r="P892" s="2">
        <v>0</v>
      </c>
      <c r="Q892" s="2">
        <v>0</v>
      </c>
      <c r="R892" s="4"/>
      <c r="S892" s="4"/>
      <c r="T892" s="4"/>
      <c r="U892" s="4"/>
      <c r="V892" s="4"/>
      <c r="W892" s="4"/>
      <c r="X892" s="4"/>
      <c r="Y892" s="2">
        <v>0</v>
      </c>
      <c r="Z892" s="2">
        <v>0</v>
      </c>
      <c r="AA892" s="3" t="s">
        <v>279</v>
      </c>
      <c r="AB892" s="3" t="s">
        <v>279</v>
      </c>
      <c r="AC892" s="3" t="s">
        <v>288</v>
      </c>
      <c r="AD892" s="3" t="s">
        <v>1333</v>
      </c>
      <c r="AE892" s="3" t="s">
        <v>24</v>
      </c>
      <c r="AF892" s="3" t="s">
        <v>166</v>
      </c>
      <c r="AG892" s="3" t="s">
        <v>166</v>
      </c>
      <c r="AH892" s="3" t="s">
        <v>166</v>
      </c>
      <c r="AI892" s="3" t="s">
        <v>4906</v>
      </c>
      <c r="AJ892" s="4"/>
      <c r="AK892" s="4"/>
      <c r="AL892" s="4"/>
      <c r="AM892" s="4"/>
      <c r="AN892" s="3" t="s">
        <v>5150</v>
      </c>
      <c r="AO892" s="3" t="s">
        <v>4910</v>
      </c>
      <c r="AP892" s="3" t="s">
        <v>279</v>
      </c>
      <c r="AQ892" s="3" t="s">
        <v>392</v>
      </c>
      <c r="AR892" s="4"/>
      <c r="AS892" s="3" t="s">
        <v>599</v>
      </c>
      <c r="AT892" s="4"/>
      <c r="AU892" s="3" t="s">
        <v>166</v>
      </c>
      <c r="AV892" s="6">
        <v>0.7</v>
      </c>
      <c r="AW892" s="4"/>
      <c r="AX892" s="4"/>
      <c r="AY892" s="2">
        <v>0</v>
      </c>
      <c r="AZ892" s="2">
        <v>0</v>
      </c>
      <c r="BA892" s="4"/>
      <c r="BB892" s="3" t="s">
        <v>268</v>
      </c>
      <c r="BC892" s="2">
        <v>0</v>
      </c>
    </row>
    <row r="893" ht="15" spans="1:55">
      <c r="A893" s="2">
        <v>892</v>
      </c>
      <c r="B893" s="3" t="s">
        <v>4885</v>
      </c>
      <c r="C893" s="3" t="s">
        <v>4886</v>
      </c>
      <c r="D893" s="3" t="s">
        <v>4887</v>
      </c>
      <c r="E893" s="3" t="s">
        <v>5151</v>
      </c>
      <c r="F893" s="3" t="s">
        <v>6879</v>
      </c>
      <c r="G893" s="3" t="s">
        <v>6880</v>
      </c>
      <c r="H893" s="4"/>
      <c r="I893" s="3" t="s">
        <v>6881</v>
      </c>
      <c r="J893" s="3" t="s">
        <v>4889</v>
      </c>
      <c r="K893" s="2">
        <v>9000000</v>
      </c>
      <c r="L893" s="2">
        <v>0</v>
      </c>
      <c r="M893" s="5">
        <v>41626</v>
      </c>
      <c r="N893" s="5">
        <v>41990</v>
      </c>
      <c r="O893" s="2">
        <v>6</v>
      </c>
      <c r="P893" s="2">
        <v>0</v>
      </c>
      <c r="Q893" s="2">
        <v>0</v>
      </c>
      <c r="R893" s="4"/>
      <c r="S893" s="4"/>
      <c r="T893" s="4"/>
      <c r="U893" s="4"/>
      <c r="V893" s="4"/>
      <c r="W893" s="4"/>
      <c r="X893" s="4"/>
      <c r="Y893" s="2">
        <v>0</v>
      </c>
      <c r="Z893" s="2">
        <v>0</v>
      </c>
      <c r="AA893" s="3" t="s">
        <v>279</v>
      </c>
      <c r="AB893" s="3" t="s">
        <v>279</v>
      </c>
      <c r="AC893" s="3" t="s">
        <v>288</v>
      </c>
      <c r="AD893" s="3" t="s">
        <v>4866</v>
      </c>
      <c r="AE893" s="3" t="s">
        <v>166</v>
      </c>
      <c r="AF893" s="3" t="s">
        <v>24</v>
      </c>
      <c r="AG893" s="3" t="s">
        <v>166</v>
      </c>
      <c r="AH893" s="3" t="s">
        <v>166</v>
      </c>
      <c r="AI893" s="3" t="s">
        <v>4906</v>
      </c>
      <c r="AJ893" s="4"/>
      <c r="AK893" s="4"/>
      <c r="AL893" s="4"/>
      <c r="AM893" s="4"/>
      <c r="AN893" s="3" t="s">
        <v>5150</v>
      </c>
      <c r="AO893" s="3" t="s">
        <v>4910</v>
      </c>
      <c r="AP893" s="3" t="s">
        <v>279</v>
      </c>
      <c r="AQ893" s="3" t="s">
        <v>530</v>
      </c>
      <c r="AR893" s="4"/>
      <c r="AS893" s="3" t="s">
        <v>1050</v>
      </c>
      <c r="AT893" s="4"/>
      <c r="AU893" s="3" t="s">
        <v>166</v>
      </c>
      <c r="AV893" s="2">
        <v>0</v>
      </c>
      <c r="AW893" s="4"/>
      <c r="AX893" s="4"/>
      <c r="AY893" s="2">
        <v>0</v>
      </c>
      <c r="AZ893" s="2">
        <v>0</v>
      </c>
      <c r="BA893" s="4"/>
      <c r="BB893" s="3" t="s">
        <v>2618</v>
      </c>
      <c r="BC893" s="2">
        <v>0</v>
      </c>
    </row>
    <row r="894" ht="15" spans="1:55">
      <c r="A894" s="2">
        <v>893</v>
      </c>
      <c r="B894" s="3" t="s">
        <v>4885</v>
      </c>
      <c r="C894" s="3" t="s">
        <v>4886</v>
      </c>
      <c r="D894" s="3" t="s">
        <v>4887</v>
      </c>
      <c r="E894" s="3" t="s">
        <v>4902</v>
      </c>
      <c r="F894" s="3" t="s">
        <v>6060</v>
      </c>
      <c r="G894" s="3" t="s">
        <v>6061</v>
      </c>
      <c r="H894" s="4"/>
      <c r="I894" s="3" t="s">
        <v>6882</v>
      </c>
      <c r="J894" s="3" t="s">
        <v>4889</v>
      </c>
      <c r="K894" s="2">
        <v>800000</v>
      </c>
      <c r="L894" s="2">
        <v>0</v>
      </c>
      <c r="M894" s="5">
        <v>41627</v>
      </c>
      <c r="N894" s="5">
        <v>41991</v>
      </c>
      <c r="O894" s="6">
        <v>10.2</v>
      </c>
      <c r="P894" s="2">
        <v>0</v>
      </c>
      <c r="Q894" s="2">
        <v>0</v>
      </c>
      <c r="R894" s="4"/>
      <c r="S894" s="4"/>
      <c r="T894" s="4"/>
      <c r="U894" s="4"/>
      <c r="V894" s="4"/>
      <c r="W894" s="4"/>
      <c r="X894" s="4"/>
      <c r="Y894" s="2">
        <v>0</v>
      </c>
      <c r="Z894" s="2">
        <v>0</v>
      </c>
      <c r="AA894" s="3" t="s">
        <v>279</v>
      </c>
      <c r="AB894" s="3" t="s">
        <v>279</v>
      </c>
      <c r="AC894" s="3" t="s">
        <v>288</v>
      </c>
      <c r="AD894" s="3" t="s">
        <v>1333</v>
      </c>
      <c r="AE894" s="3" t="s">
        <v>24</v>
      </c>
      <c r="AF894" s="3" t="s">
        <v>166</v>
      </c>
      <c r="AG894" s="3" t="s">
        <v>166</v>
      </c>
      <c r="AH894" s="3" t="s">
        <v>166</v>
      </c>
      <c r="AI894" s="3" t="s">
        <v>4906</v>
      </c>
      <c r="AJ894" s="4"/>
      <c r="AK894" s="4"/>
      <c r="AL894" s="4"/>
      <c r="AM894" s="4"/>
      <c r="AN894" s="3" t="s">
        <v>5150</v>
      </c>
      <c r="AO894" s="3" t="s">
        <v>4910</v>
      </c>
      <c r="AP894" s="3" t="s">
        <v>279</v>
      </c>
      <c r="AQ894" s="3" t="s">
        <v>392</v>
      </c>
      <c r="AR894" s="4"/>
      <c r="AS894" s="3" t="s">
        <v>1050</v>
      </c>
      <c r="AT894" s="4"/>
      <c r="AU894" s="3" t="s">
        <v>166</v>
      </c>
      <c r="AV894" s="6">
        <v>0.7</v>
      </c>
      <c r="AW894" s="4"/>
      <c r="AX894" s="4"/>
      <c r="AY894" s="2">
        <v>0</v>
      </c>
      <c r="AZ894" s="2">
        <v>0</v>
      </c>
      <c r="BA894" s="4"/>
      <c r="BB894" s="3" t="s">
        <v>268</v>
      </c>
      <c r="BC894" s="2">
        <v>0</v>
      </c>
    </row>
    <row r="895" ht="15" spans="1:55">
      <c r="A895" s="2">
        <v>894</v>
      </c>
      <c r="B895" s="3" t="s">
        <v>4885</v>
      </c>
      <c r="C895" s="3" t="s">
        <v>4886</v>
      </c>
      <c r="D895" s="3" t="s">
        <v>4887</v>
      </c>
      <c r="E895" s="3" t="s">
        <v>4902</v>
      </c>
      <c r="F895" s="3" t="s">
        <v>6820</v>
      </c>
      <c r="G895" s="3" t="s">
        <v>6821</v>
      </c>
      <c r="H895" s="4"/>
      <c r="I895" s="3" t="s">
        <v>6883</v>
      </c>
      <c r="J895" s="3" t="s">
        <v>4889</v>
      </c>
      <c r="K895" s="2">
        <v>2600000</v>
      </c>
      <c r="L895" s="2">
        <v>0</v>
      </c>
      <c r="M895" s="5">
        <v>41633</v>
      </c>
      <c r="N895" s="5">
        <v>41997</v>
      </c>
      <c r="O895" s="6">
        <v>9.6</v>
      </c>
      <c r="P895" s="2">
        <v>0</v>
      </c>
      <c r="Q895" s="2">
        <v>0</v>
      </c>
      <c r="R895" s="4"/>
      <c r="S895" s="4"/>
      <c r="T895" s="4"/>
      <c r="U895" s="4"/>
      <c r="V895" s="4"/>
      <c r="W895" s="4"/>
      <c r="X895" s="4"/>
      <c r="Y895" s="2">
        <v>0</v>
      </c>
      <c r="Z895" s="2">
        <v>0</v>
      </c>
      <c r="AA895" s="3" t="s">
        <v>279</v>
      </c>
      <c r="AB895" s="3" t="s">
        <v>279</v>
      </c>
      <c r="AC895" s="3" t="s">
        <v>5886</v>
      </c>
      <c r="AD895" s="3" t="s">
        <v>1333</v>
      </c>
      <c r="AE895" s="3" t="s">
        <v>24</v>
      </c>
      <c r="AF895" s="3" t="s">
        <v>166</v>
      </c>
      <c r="AG895" s="3" t="s">
        <v>166</v>
      </c>
      <c r="AH895" s="3" t="s">
        <v>166</v>
      </c>
      <c r="AI895" s="3" t="s">
        <v>4906</v>
      </c>
      <c r="AJ895" s="4"/>
      <c r="AK895" s="4"/>
      <c r="AL895" s="4"/>
      <c r="AM895" s="4"/>
      <c r="AN895" s="3" t="s">
        <v>5150</v>
      </c>
      <c r="AO895" s="3" t="s">
        <v>4910</v>
      </c>
      <c r="AP895" s="3" t="s">
        <v>279</v>
      </c>
      <c r="AQ895" s="3" t="s">
        <v>530</v>
      </c>
      <c r="AR895" s="4"/>
      <c r="AS895" s="3" t="s">
        <v>1050</v>
      </c>
      <c r="AT895" s="4"/>
      <c r="AU895" s="3" t="s">
        <v>166</v>
      </c>
      <c r="AV895" s="6">
        <v>0.6</v>
      </c>
      <c r="AW895" s="4"/>
      <c r="AX895" s="4"/>
      <c r="AY895" s="2">
        <v>0</v>
      </c>
      <c r="AZ895" s="2">
        <v>0</v>
      </c>
      <c r="BA895" s="4"/>
      <c r="BB895" s="3" t="s">
        <v>268</v>
      </c>
      <c r="BC895" s="2">
        <v>0</v>
      </c>
    </row>
    <row r="896" ht="15" spans="1:55">
      <c r="A896" s="2">
        <v>895</v>
      </c>
      <c r="B896" s="3" t="s">
        <v>4885</v>
      </c>
      <c r="C896" s="3" t="s">
        <v>4886</v>
      </c>
      <c r="D896" s="3" t="s">
        <v>4887</v>
      </c>
      <c r="E896" s="3" t="s">
        <v>4902</v>
      </c>
      <c r="F896" s="3" t="s">
        <v>6884</v>
      </c>
      <c r="G896" s="3" t="s">
        <v>6885</v>
      </c>
      <c r="H896" s="4"/>
      <c r="I896" s="3" t="s">
        <v>6886</v>
      </c>
      <c r="J896" s="3" t="s">
        <v>4889</v>
      </c>
      <c r="K896" s="2">
        <v>900000</v>
      </c>
      <c r="L896" s="2">
        <v>0</v>
      </c>
      <c r="M896" s="5">
        <v>41634</v>
      </c>
      <c r="N896" s="5">
        <v>41998</v>
      </c>
      <c r="O896" s="6">
        <v>9.6</v>
      </c>
      <c r="P896" s="2">
        <v>0</v>
      </c>
      <c r="Q896" s="2">
        <v>0</v>
      </c>
      <c r="R896" s="4"/>
      <c r="S896" s="4"/>
      <c r="T896" s="4"/>
      <c r="U896" s="4"/>
      <c r="V896" s="4"/>
      <c r="W896" s="4"/>
      <c r="X896" s="4"/>
      <c r="Y896" s="2">
        <v>0</v>
      </c>
      <c r="Z896" s="2">
        <v>0</v>
      </c>
      <c r="AA896" s="3" t="s">
        <v>279</v>
      </c>
      <c r="AB896" s="3" t="s">
        <v>279</v>
      </c>
      <c r="AC896" s="3" t="s">
        <v>288</v>
      </c>
      <c r="AD896" s="3" t="s">
        <v>1333</v>
      </c>
      <c r="AE896" s="3" t="s">
        <v>24</v>
      </c>
      <c r="AF896" s="3" t="s">
        <v>166</v>
      </c>
      <c r="AG896" s="3" t="s">
        <v>166</v>
      </c>
      <c r="AH896" s="3" t="s">
        <v>166</v>
      </c>
      <c r="AI896" s="3" t="s">
        <v>4906</v>
      </c>
      <c r="AJ896" s="4"/>
      <c r="AK896" s="4"/>
      <c r="AL896" s="4"/>
      <c r="AM896" s="4"/>
      <c r="AN896" s="3" t="s">
        <v>5150</v>
      </c>
      <c r="AO896" s="3" t="s">
        <v>4910</v>
      </c>
      <c r="AP896" s="3" t="s">
        <v>279</v>
      </c>
      <c r="AQ896" s="3" t="s">
        <v>392</v>
      </c>
      <c r="AR896" s="4"/>
      <c r="AS896" s="3" t="s">
        <v>1050</v>
      </c>
      <c r="AT896" s="4"/>
      <c r="AU896" s="3" t="s">
        <v>166</v>
      </c>
      <c r="AV896" s="6">
        <v>0.6</v>
      </c>
      <c r="AW896" s="4"/>
      <c r="AX896" s="4"/>
      <c r="AY896" s="2">
        <v>0</v>
      </c>
      <c r="AZ896" s="2">
        <v>0</v>
      </c>
      <c r="BA896" s="4"/>
      <c r="BB896" s="3" t="s">
        <v>268</v>
      </c>
      <c r="BC896" s="2">
        <v>0</v>
      </c>
    </row>
    <row r="897" ht="15" spans="1:55">
      <c r="A897" s="2">
        <v>896</v>
      </c>
      <c r="B897" s="3" t="s">
        <v>4885</v>
      </c>
      <c r="C897" s="3" t="s">
        <v>4886</v>
      </c>
      <c r="D897" s="3" t="s">
        <v>4887</v>
      </c>
      <c r="E897" s="3" t="s">
        <v>4902</v>
      </c>
      <c r="F897" s="3" t="s">
        <v>6619</v>
      </c>
      <c r="G897" s="3" t="s">
        <v>6620</v>
      </c>
      <c r="H897" s="4"/>
      <c r="I897" s="3" t="s">
        <v>6887</v>
      </c>
      <c r="J897" s="3" t="s">
        <v>4889</v>
      </c>
      <c r="K897" s="2">
        <v>2110000</v>
      </c>
      <c r="L897" s="2">
        <v>0</v>
      </c>
      <c r="M897" s="5">
        <v>41634</v>
      </c>
      <c r="N897" s="5">
        <v>41998</v>
      </c>
      <c r="O897" s="6">
        <v>7.12152</v>
      </c>
      <c r="P897" s="2">
        <v>0</v>
      </c>
      <c r="Q897" s="2">
        <v>0</v>
      </c>
      <c r="R897" s="4"/>
      <c r="S897" s="4"/>
      <c r="T897" s="4"/>
      <c r="U897" s="4"/>
      <c r="V897" s="4"/>
      <c r="W897" s="4"/>
      <c r="X897" s="4"/>
      <c r="Y897" s="2">
        <v>0</v>
      </c>
      <c r="Z897" s="2">
        <v>0</v>
      </c>
      <c r="AA897" s="3" t="s">
        <v>279</v>
      </c>
      <c r="AB897" s="3" t="s">
        <v>279</v>
      </c>
      <c r="AC897" s="3" t="s">
        <v>288</v>
      </c>
      <c r="AD897" s="3" t="s">
        <v>1333</v>
      </c>
      <c r="AE897" s="3" t="s">
        <v>24</v>
      </c>
      <c r="AF897" s="3" t="s">
        <v>166</v>
      </c>
      <c r="AG897" s="3" t="s">
        <v>166</v>
      </c>
      <c r="AH897" s="3" t="s">
        <v>166</v>
      </c>
      <c r="AI897" s="3" t="s">
        <v>4906</v>
      </c>
      <c r="AJ897" s="4"/>
      <c r="AK897" s="4"/>
      <c r="AL897" s="4"/>
      <c r="AM897" s="4"/>
      <c r="AN897" s="3" t="s">
        <v>5150</v>
      </c>
      <c r="AO897" s="3" t="s">
        <v>4910</v>
      </c>
      <c r="AP897" s="3" t="s">
        <v>279</v>
      </c>
      <c r="AQ897" s="3" t="s">
        <v>530</v>
      </c>
      <c r="AR897" s="4"/>
      <c r="AS897" s="3" t="s">
        <v>1050</v>
      </c>
      <c r="AT897" s="4"/>
      <c r="AU897" s="3" t="s">
        <v>166</v>
      </c>
      <c r="AV897" s="6">
        <v>0.18692</v>
      </c>
      <c r="AW897" s="4"/>
      <c r="AX897" s="4"/>
      <c r="AY897" s="2">
        <v>0</v>
      </c>
      <c r="AZ897" s="2">
        <v>0</v>
      </c>
      <c r="BA897" s="4"/>
      <c r="BB897" s="3" t="s">
        <v>268</v>
      </c>
      <c r="BC897" s="2">
        <v>0</v>
      </c>
    </row>
    <row r="898" ht="15" spans="1:55">
      <c r="A898" s="2">
        <v>897</v>
      </c>
      <c r="B898" s="3" t="s">
        <v>4885</v>
      </c>
      <c r="C898" s="3" t="s">
        <v>4886</v>
      </c>
      <c r="D898" s="3" t="s">
        <v>4960</v>
      </c>
      <c r="E898" s="3" t="s">
        <v>6675</v>
      </c>
      <c r="F898" s="3" t="s">
        <v>6888</v>
      </c>
      <c r="G898" s="3" t="s">
        <v>6889</v>
      </c>
      <c r="H898" s="4"/>
      <c r="I898" s="3" t="s">
        <v>6890</v>
      </c>
      <c r="J898" s="3" t="s">
        <v>4889</v>
      </c>
      <c r="K898" s="2">
        <v>300000</v>
      </c>
      <c r="L898" s="2">
        <v>0</v>
      </c>
      <c r="M898" s="5">
        <v>41635</v>
      </c>
      <c r="N898" s="5">
        <v>41999</v>
      </c>
      <c r="O898" s="6">
        <v>10.2</v>
      </c>
      <c r="P898" s="2">
        <v>0</v>
      </c>
      <c r="Q898" s="2">
        <v>0</v>
      </c>
      <c r="R898" s="4"/>
      <c r="S898" s="4"/>
      <c r="T898" s="4"/>
      <c r="U898" s="4"/>
      <c r="V898" s="4"/>
      <c r="W898" s="4"/>
      <c r="X898" s="4"/>
      <c r="Y898" s="2">
        <v>0</v>
      </c>
      <c r="Z898" s="2">
        <v>0</v>
      </c>
      <c r="AA898" s="3" t="s">
        <v>279</v>
      </c>
      <c r="AB898" s="3" t="s">
        <v>279</v>
      </c>
      <c r="AC898" s="3" t="s">
        <v>5072</v>
      </c>
      <c r="AD898" s="3" t="s">
        <v>1333</v>
      </c>
      <c r="AE898" s="3" t="s">
        <v>24</v>
      </c>
      <c r="AF898" s="3" t="s">
        <v>166</v>
      </c>
      <c r="AG898" s="3" t="s">
        <v>166</v>
      </c>
      <c r="AH898" s="3" t="s">
        <v>166</v>
      </c>
      <c r="AI898" s="3" t="s">
        <v>4906</v>
      </c>
      <c r="AJ898" s="4"/>
      <c r="AK898" s="4"/>
      <c r="AL898" s="4"/>
      <c r="AM898" s="4"/>
      <c r="AN898" s="3" t="s">
        <v>5150</v>
      </c>
      <c r="AO898" s="3" t="s">
        <v>4967</v>
      </c>
      <c r="AP898" s="3" t="s">
        <v>279</v>
      </c>
      <c r="AQ898" s="3" t="s">
        <v>392</v>
      </c>
      <c r="AR898" s="4"/>
      <c r="AS898" s="3" t="s">
        <v>1050</v>
      </c>
      <c r="AT898" s="4"/>
      <c r="AU898" s="3" t="s">
        <v>166</v>
      </c>
      <c r="AV898" s="6">
        <v>0.7</v>
      </c>
      <c r="AW898" s="4"/>
      <c r="AX898" s="4"/>
      <c r="AY898" s="2">
        <v>0</v>
      </c>
      <c r="AZ898" s="2">
        <v>0</v>
      </c>
      <c r="BA898" s="4"/>
      <c r="BB898" s="3" t="s">
        <v>268</v>
      </c>
      <c r="BC898" s="2">
        <v>0</v>
      </c>
    </row>
    <row r="899" ht="15" spans="1:55">
      <c r="A899" s="2">
        <v>898</v>
      </c>
      <c r="B899" s="3" t="s">
        <v>4885</v>
      </c>
      <c r="C899" s="3" t="s">
        <v>4886</v>
      </c>
      <c r="D899" s="3" t="s">
        <v>4887</v>
      </c>
      <c r="E899" s="3" t="s">
        <v>4902</v>
      </c>
      <c r="F899" s="3" t="s">
        <v>6891</v>
      </c>
      <c r="G899" s="3" t="s">
        <v>6892</v>
      </c>
      <c r="H899" s="4"/>
      <c r="I899" s="3" t="s">
        <v>6893</v>
      </c>
      <c r="J899" s="3" t="s">
        <v>4889</v>
      </c>
      <c r="K899" s="2">
        <v>2000000</v>
      </c>
      <c r="L899" s="2">
        <v>0</v>
      </c>
      <c r="M899" s="5">
        <v>41639</v>
      </c>
      <c r="N899" s="5">
        <v>42003</v>
      </c>
      <c r="O899" s="2">
        <v>9</v>
      </c>
      <c r="P899" s="2">
        <v>0</v>
      </c>
      <c r="Q899" s="2">
        <v>0</v>
      </c>
      <c r="R899" s="4"/>
      <c r="S899" s="4"/>
      <c r="T899" s="4"/>
      <c r="U899" s="4"/>
      <c r="V899" s="4"/>
      <c r="W899" s="4"/>
      <c r="X899" s="4"/>
      <c r="Y899" s="2">
        <v>0</v>
      </c>
      <c r="Z899" s="2">
        <v>0</v>
      </c>
      <c r="AA899" s="3" t="s">
        <v>279</v>
      </c>
      <c r="AB899" s="3" t="s">
        <v>279</v>
      </c>
      <c r="AC899" s="3" t="s">
        <v>288</v>
      </c>
      <c r="AD899" s="3" t="s">
        <v>1333</v>
      </c>
      <c r="AE899" s="3" t="s">
        <v>24</v>
      </c>
      <c r="AF899" s="3" t="s">
        <v>166</v>
      </c>
      <c r="AG899" s="3" t="s">
        <v>166</v>
      </c>
      <c r="AH899" s="3" t="s">
        <v>166</v>
      </c>
      <c r="AI899" s="3" t="s">
        <v>4906</v>
      </c>
      <c r="AJ899" s="4"/>
      <c r="AK899" s="4"/>
      <c r="AL899" s="4"/>
      <c r="AM899" s="4"/>
      <c r="AN899" s="3" t="s">
        <v>5150</v>
      </c>
      <c r="AO899" s="3" t="s">
        <v>4910</v>
      </c>
      <c r="AP899" s="3" t="s">
        <v>279</v>
      </c>
      <c r="AQ899" s="3" t="s">
        <v>530</v>
      </c>
      <c r="AR899" s="4"/>
      <c r="AS899" s="3" t="s">
        <v>1050</v>
      </c>
      <c r="AT899" s="4"/>
      <c r="AU899" s="3" t="s">
        <v>166</v>
      </c>
      <c r="AV899" s="6">
        <v>0.5</v>
      </c>
      <c r="AW899" s="4"/>
      <c r="AX899" s="4"/>
      <c r="AY899" s="2">
        <v>0</v>
      </c>
      <c r="AZ899" s="2">
        <v>0</v>
      </c>
      <c r="BA899" s="4"/>
      <c r="BB899" s="3" t="s">
        <v>268</v>
      </c>
      <c r="BC899" s="2">
        <v>0</v>
      </c>
    </row>
    <row r="900" ht="15" spans="1:55">
      <c r="A900" s="2">
        <v>899</v>
      </c>
      <c r="B900" s="3" t="s">
        <v>4885</v>
      </c>
      <c r="C900" s="3" t="s">
        <v>4886</v>
      </c>
      <c r="D900" s="3" t="s">
        <v>4887</v>
      </c>
      <c r="E900" s="3" t="s">
        <v>5151</v>
      </c>
      <c r="F900" s="3" t="s">
        <v>6894</v>
      </c>
      <c r="G900" s="3" t="s">
        <v>6895</v>
      </c>
      <c r="H900" s="4"/>
      <c r="I900" s="3" t="s">
        <v>6896</v>
      </c>
      <c r="J900" s="3" t="s">
        <v>4889</v>
      </c>
      <c r="K900" s="2">
        <v>9000000</v>
      </c>
      <c r="L900" s="2">
        <v>0</v>
      </c>
      <c r="M900" s="5">
        <v>41290</v>
      </c>
      <c r="N900" s="5">
        <v>41654</v>
      </c>
      <c r="O900" s="2">
        <v>6</v>
      </c>
      <c r="P900" s="2">
        <v>0</v>
      </c>
      <c r="Q900" s="2">
        <v>0</v>
      </c>
      <c r="R900" s="4"/>
      <c r="S900" s="4"/>
      <c r="T900" s="4"/>
      <c r="U900" s="4"/>
      <c r="V900" s="4"/>
      <c r="W900" s="4"/>
      <c r="X900" s="4"/>
      <c r="Y900" s="2">
        <v>0</v>
      </c>
      <c r="Z900" s="2">
        <v>0</v>
      </c>
      <c r="AA900" s="3" t="s">
        <v>279</v>
      </c>
      <c r="AB900" s="3" t="s">
        <v>279</v>
      </c>
      <c r="AC900" s="3" t="s">
        <v>4939</v>
      </c>
      <c r="AD900" s="3" t="s">
        <v>4866</v>
      </c>
      <c r="AE900" s="3" t="s">
        <v>166</v>
      </c>
      <c r="AF900" s="3" t="s">
        <v>24</v>
      </c>
      <c r="AG900" s="3" t="s">
        <v>24</v>
      </c>
      <c r="AH900" s="3" t="s">
        <v>166</v>
      </c>
      <c r="AI900" s="3" t="s">
        <v>4906</v>
      </c>
      <c r="AJ900" s="4"/>
      <c r="AK900" s="4"/>
      <c r="AL900" s="4"/>
      <c r="AM900" s="4"/>
      <c r="AN900" s="3" t="s">
        <v>5150</v>
      </c>
      <c r="AO900" s="3" t="s">
        <v>4910</v>
      </c>
      <c r="AP900" s="3" t="s">
        <v>279</v>
      </c>
      <c r="AQ900" s="3" t="s">
        <v>291</v>
      </c>
      <c r="AR900" s="4"/>
      <c r="AS900" s="3" t="s">
        <v>1050</v>
      </c>
      <c r="AT900" s="4"/>
      <c r="AU900" s="3" t="s">
        <v>166</v>
      </c>
      <c r="AV900" s="2">
        <v>0</v>
      </c>
      <c r="AW900" s="4"/>
      <c r="AX900" s="4"/>
      <c r="AY900" s="2">
        <v>0</v>
      </c>
      <c r="AZ900" s="2">
        <v>0</v>
      </c>
      <c r="BA900" s="4"/>
      <c r="BB900" s="3" t="s">
        <v>268</v>
      </c>
      <c r="BC900" s="2">
        <v>0</v>
      </c>
    </row>
    <row r="901" ht="15" spans="1:55">
      <c r="A901" s="2">
        <v>900</v>
      </c>
      <c r="B901" s="3" t="s">
        <v>4885</v>
      </c>
      <c r="C901" s="3" t="s">
        <v>4886</v>
      </c>
      <c r="D901" s="3" t="s">
        <v>4887</v>
      </c>
      <c r="E901" s="3" t="s">
        <v>5151</v>
      </c>
      <c r="F901" s="3" t="s">
        <v>6897</v>
      </c>
      <c r="G901" s="3" t="s">
        <v>6898</v>
      </c>
      <c r="H901" s="4"/>
      <c r="I901" s="3" t="s">
        <v>6899</v>
      </c>
      <c r="J901" s="3" t="s">
        <v>4889</v>
      </c>
      <c r="K901" s="2">
        <v>9000000</v>
      </c>
      <c r="L901" s="2">
        <v>0</v>
      </c>
      <c r="M901" s="5">
        <v>41291</v>
      </c>
      <c r="N901" s="5">
        <v>41655</v>
      </c>
      <c r="O901" s="2">
        <v>6</v>
      </c>
      <c r="P901" s="2">
        <v>0</v>
      </c>
      <c r="Q901" s="2">
        <v>0</v>
      </c>
      <c r="R901" s="4"/>
      <c r="S901" s="4"/>
      <c r="T901" s="4"/>
      <c r="U901" s="4"/>
      <c r="V901" s="4"/>
      <c r="W901" s="4"/>
      <c r="X901" s="4"/>
      <c r="Y901" s="2">
        <v>0</v>
      </c>
      <c r="Z901" s="2">
        <v>0</v>
      </c>
      <c r="AA901" s="3" t="s">
        <v>279</v>
      </c>
      <c r="AB901" s="3" t="s">
        <v>279</v>
      </c>
      <c r="AC901" s="3" t="s">
        <v>288</v>
      </c>
      <c r="AD901" s="3" t="s">
        <v>4866</v>
      </c>
      <c r="AE901" s="3" t="s">
        <v>166</v>
      </c>
      <c r="AF901" s="3" t="s">
        <v>24</v>
      </c>
      <c r="AG901" s="3" t="s">
        <v>24</v>
      </c>
      <c r="AH901" s="3" t="s">
        <v>166</v>
      </c>
      <c r="AI901" s="3" t="s">
        <v>4906</v>
      </c>
      <c r="AJ901" s="4"/>
      <c r="AK901" s="4"/>
      <c r="AL901" s="4"/>
      <c r="AM901" s="4"/>
      <c r="AN901" s="3" t="s">
        <v>5150</v>
      </c>
      <c r="AO901" s="3" t="s">
        <v>4910</v>
      </c>
      <c r="AP901" s="3" t="s">
        <v>279</v>
      </c>
      <c r="AQ901" s="3" t="s">
        <v>299</v>
      </c>
      <c r="AR901" s="4"/>
      <c r="AS901" s="3" t="s">
        <v>1050</v>
      </c>
      <c r="AT901" s="4"/>
      <c r="AU901" s="3" t="s">
        <v>166</v>
      </c>
      <c r="AV901" s="2">
        <v>0</v>
      </c>
      <c r="AW901" s="4"/>
      <c r="AX901" s="4"/>
      <c r="AY901" s="2">
        <v>0</v>
      </c>
      <c r="AZ901" s="2">
        <v>0</v>
      </c>
      <c r="BA901" s="4"/>
      <c r="BB901" s="3" t="s">
        <v>268</v>
      </c>
      <c r="BC901" s="2">
        <v>0</v>
      </c>
    </row>
    <row r="902" ht="15" spans="1:55">
      <c r="A902" s="2">
        <v>901</v>
      </c>
      <c r="B902" s="3" t="s">
        <v>4885</v>
      </c>
      <c r="C902" s="3" t="s">
        <v>4886</v>
      </c>
      <c r="D902" s="3" t="s">
        <v>4887</v>
      </c>
      <c r="E902" s="3" t="s">
        <v>5151</v>
      </c>
      <c r="F902" s="3" t="s">
        <v>6879</v>
      </c>
      <c r="G902" s="3" t="s">
        <v>6880</v>
      </c>
      <c r="H902" s="4"/>
      <c r="I902" s="3" t="s">
        <v>6900</v>
      </c>
      <c r="J902" s="3" t="s">
        <v>4889</v>
      </c>
      <c r="K902" s="2">
        <v>9000000</v>
      </c>
      <c r="L902" s="2">
        <v>0</v>
      </c>
      <c r="M902" s="5">
        <v>41311</v>
      </c>
      <c r="N902" s="5">
        <v>41675</v>
      </c>
      <c r="O902" s="2">
        <v>6</v>
      </c>
      <c r="P902" s="2">
        <v>0</v>
      </c>
      <c r="Q902" s="2">
        <v>0</v>
      </c>
      <c r="R902" s="4"/>
      <c r="S902" s="4"/>
      <c r="T902" s="4"/>
      <c r="U902" s="4"/>
      <c r="V902" s="4"/>
      <c r="W902" s="4"/>
      <c r="X902" s="4"/>
      <c r="Y902" s="2">
        <v>0</v>
      </c>
      <c r="Z902" s="2">
        <v>0</v>
      </c>
      <c r="AA902" s="3" t="s">
        <v>279</v>
      </c>
      <c r="AB902" s="3" t="s">
        <v>279</v>
      </c>
      <c r="AC902" s="3" t="s">
        <v>288</v>
      </c>
      <c r="AD902" s="3" t="s">
        <v>4866</v>
      </c>
      <c r="AE902" s="3" t="s">
        <v>166</v>
      </c>
      <c r="AF902" s="3" t="s">
        <v>24</v>
      </c>
      <c r="AG902" s="3" t="s">
        <v>24</v>
      </c>
      <c r="AH902" s="3" t="s">
        <v>166</v>
      </c>
      <c r="AI902" s="3" t="s">
        <v>4906</v>
      </c>
      <c r="AJ902" s="4"/>
      <c r="AK902" s="4"/>
      <c r="AL902" s="4"/>
      <c r="AM902" s="4"/>
      <c r="AN902" s="3" t="s">
        <v>5150</v>
      </c>
      <c r="AO902" s="3" t="s">
        <v>4910</v>
      </c>
      <c r="AP902" s="3" t="s">
        <v>279</v>
      </c>
      <c r="AQ902" s="3" t="s">
        <v>530</v>
      </c>
      <c r="AR902" s="4"/>
      <c r="AS902" s="3" t="s">
        <v>1050</v>
      </c>
      <c r="AT902" s="4"/>
      <c r="AU902" s="3" t="s">
        <v>166</v>
      </c>
      <c r="AV902" s="2">
        <v>0</v>
      </c>
      <c r="AW902" s="4"/>
      <c r="AX902" s="4"/>
      <c r="AY902" s="2">
        <v>0</v>
      </c>
      <c r="AZ902" s="2">
        <v>0</v>
      </c>
      <c r="BA902" s="4"/>
      <c r="BB902" s="3" t="s">
        <v>2618</v>
      </c>
      <c r="BC902" s="2">
        <v>0</v>
      </c>
    </row>
    <row r="903" ht="15" spans="1:55">
      <c r="A903" s="2">
        <v>902</v>
      </c>
      <c r="B903" s="3" t="s">
        <v>4885</v>
      </c>
      <c r="C903" s="3" t="s">
        <v>4886</v>
      </c>
      <c r="D903" s="3" t="s">
        <v>4887</v>
      </c>
      <c r="E903" s="3" t="s">
        <v>5151</v>
      </c>
      <c r="F903" s="3" t="s">
        <v>6879</v>
      </c>
      <c r="G903" s="3" t="s">
        <v>6880</v>
      </c>
      <c r="H903" s="4"/>
      <c r="I903" s="3" t="s">
        <v>6901</v>
      </c>
      <c r="J903" s="3" t="s">
        <v>4889</v>
      </c>
      <c r="K903" s="2">
        <v>9000000</v>
      </c>
      <c r="L903" s="2">
        <v>0</v>
      </c>
      <c r="M903" s="5">
        <v>41325</v>
      </c>
      <c r="N903" s="5">
        <v>41689</v>
      </c>
      <c r="O903" s="2">
        <v>6</v>
      </c>
      <c r="P903" s="2">
        <v>0</v>
      </c>
      <c r="Q903" s="2">
        <v>0</v>
      </c>
      <c r="R903" s="4"/>
      <c r="S903" s="4"/>
      <c r="T903" s="4"/>
      <c r="U903" s="4"/>
      <c r="V903" s="4"/>
      <c r="W903" s="4"/>
      <c r="X903" s="4"/>
      <c r="Y903" s="2">
        <v>0</v>
      </c>
      <c r="Z903" s="2">
        <v>0</v>
      </c>
      <c r="AA903" s="3" t="s">
        <v>279</v>
      </c>
      <c r="AB903" s="3" t="s">
        <v>279</v>
      </c>
      <c r="AC903" s="3" t="s">
        <v>288</v>
      </c>
      <c r="AD903" s="3" t="s">
        <v>4866</v>
      </c>
      <c r="AE903" s="3" t="s">
        <v>166</v>
      </c>
      <c r="AF903" s="3" t="s">
        <v>24</v>
      </c>
      <c r="AG903" s="3" t="s">
        <v>24</v>
      </c>
      <c r="AH903" s="3" t="s">
        <v>166</v>
      </c>
      <c r="AI903" s="3" t="s">
        <v>4906</v>
      </c>
      <c r="AJ903" s="4"/>
      <c r="AK903" s="4"/>
      <c r="AL903" s="4"/>
      <c r="AM903" s="4"/>
      <c r="AN903" s="3" t="s">
        <v>5150</v>
      </c>
      <c r="AO903" s="3" t="s">
        <v>4910</v>
      </c>
      <c r="AP903" s="3" t="s">
        <v>279</v>
      </c>
      <c r="AQ903" s="3" t="s">
        <v>530</v>
      </c>
      <c r="AR903" s="4"/>
      <c r="AS903" s="3" t="s">
        <v>1050</v>
      </c>
      <c r="AT903" s="4"/>
      <c r="AU903" s="3" t="s">
        <v>166</v>
      </c>
      <c r="AV903" s="2">
        <v>0</v>
      </c>
      <c r="AW903" s="4"/>
      <c r="AX903" s="4"/>
      <c r="AY903" s="2">
        <v>0</v>
      </c>
      <c r="AZ903" s="2">
        <v>0</v>
      </c>
      <c r="BA903" s="4"/>
      <c r="BB903" s="3" t="s">
        <v>2618</v>
      </c>
      <c r="BC903" s="2">
        <v>0</v>
      </c>
    </row>
    <row r="904" ht="15" spans="1:55">
      <c r="A904" s="2">
        <v>903</v>
      </c>
      <c r="B904" s="3" t="s">
        <v>4885</v>
      </c>
      <c r="C904" s="3" t="s">
        <v>4886</v>
      </c>
      <c r="D904" s="3" t="s">
        <v>4887</v>
      </c>
      <c r="E904" s="3" t="s">
        <v>5151</v>
      </c>
      <c r="F904" s="3" t="s">
        <v>6902</v>
      </c>
      <c r="G904" s="3" t="s">
        <v>6903</v>
      </c>
      <c r="H904" s="4"/>
      <c r="I904" s="3" t="s">
        <v>6904</v>
      </c>
      <c r="J904" s="3" t="s">
        <v>4889</v>
      </c>
      <c r="K904" s="2">
        <v>2850000</v>
      </c>
      <c r="L904" s="2">
        <v>0</v>
      </c>
      <c r="M904" s="5">
        <v>41527</v>
      </c>
      <c r="N904" s="5">
        <v>41891</v>
      </c>
      <c r="O904" s="2">
        <v>6</v>
      </c>
      <c r="P904" s="2">
        <v>0</v>
      </c>
      <c r="Q904" s="2">
        <v>0</v>
      </c>
      <c r="R904" s="4"/>
      <c r="S904" s="4"/>
      <c r="T904" s="4"/>
      <c r="U904" s="4"/>
      <c r="V904" s="4"/>
      <c r="W904" s="4"/>
      <c r="X904" s="4"/>
      <c r="Y904" s="2">
        <v>0</v>
      </c>
      <c r="Z904" s="2">
        <v>0</v>
      </c>
      <c r="AA904" s="3" t="s">
        <v>279</v>
      </c>
      <c r="AB904" s="3" t="s">
        <v>279</v>
      </c>
      <c r="AC904" s="3" t="s">
        <v>1566</v>
      </c>
      <c r="AD904" s="3" t="s">
        <v>4866</v>
      </c>
      <c r="AE904" s="3" t="s">
        <v>166</v>
      </c>
      <c r="AF904" s="3" t="s">
        <v>24</v>
      </c>
      <c r="AG904" s="3" t="s">
        <v>24</v>
      </c>
      <c r="AH904" s="3" t="s">
        <v>166</v>
      </c>
      <c r="AI904" s="3" t="s">
        <v>4906</v>
      </c>
      <c r="AJ904" s="4"/>
      <c r="AK904" s="4"/>
      <c r="AL904" s="4"/>
      <c r="AM904" s="4"/>
      <c r="AN904" s="3" t="s">
        <v>5150</v>
      </c>
      <c r="AO904" s="3" t="s">
        <v>4910</v>
      </c>
      <c r="AP904" s="3" t="s">
        <v>279</v>
      </c>
      <c r="AQ904" s="3" t="s">
        <v>291</v>
      </c>
      <c r="AR904" s="4"/>
      <c r="AS904" s="3" t="s">
        <v>1050</v>
      </c>
      <c r="AT904" s="4"/>
      <c r="AU904" s="3" t="s">
        <v>166</v>
      </c>
      <c r="AV904" s="2">
        <v>0</v>
      </c>
      <c r="AW904" s="4"/>
      <c r="AX904" s="4"/>
      <c r="AY904" s="2">
        <v>0</v>
      </c>
      <c r="AZ904" s="2">
        <v>0</v>
      </c>
      <c r="BA904" s="4"/>
      <c r="BB904" s="3" t="s">
        <v>268</v>
      </c>
      <c r="BC904" s="2">
        <v>0</v>
      </c>
    </row>
    <row r="905" ht="15" spans="1:55">
      <c r="A905" s="2">
        <v>904</v>
      </c>
      <c r="B905" s="3" t="s">
        <v>4885</v>
      </c>
      <c r="C905" s="3" t="s">
        <v>4886</v>
      </c>
      <c r="D905" s="3" t="s">
        <v>4887</v>
      </c>
      <c r="E905" s="3" t="s">
        <v>5151</v>
      </c>
      <c r="F905" s="3" t="s">
        <v>6814</v>
      </c>
      <c r="G905" s="3" t="s">
        <v>6815</v>
      </c>
      <c r="H905" s="4"/>
      <c r="I905" s="3" t="s">
        <v>6905</v>
      </c>
      <c r="J905" s="3" t="s">
        <v>4889</v>
      </c>
      <c r="K905" s="2">
        <v>2000000</v>
      </c>
      <c r="L905" s="2">
        <v>0</v>
      </c>
      <c r="M905" s="5">
        <v>41635</v>
      </c>
      <c r="N905" s="5">
        <v>41999</v>
      </c>
      <c r="O905" s="2">
        <v>6</v>
      </c>
      <c r="P905" s="2">
        <v>0</v>
      </c>
      <c r="Q905" s="2">
        <v>0</v>
      </c>
      <c r="R905" s="4"/>
      <c r="S905" s="4"/>
      <c r="T905" s="4"/>
      <c r="U905" s="4"/>
      <c r="V905" s="4"/>
      <c r="W905" s="4"/>
      <c r="X905" s="4"/>
      <c r="Y905" s="2">
        <v>0</v>
      </c>
      <c r="Z905" s="2">
        <v>0</v>
      </c>
      <c r="AA905" s="3" t="s">
        <v>279</v>
      </c>
      <c r="AB905" s="3" t="s">
        <v>279</v>
      </c>
      <c r="AC905" s="3" t="s">
        <v>288</v>
      </c>
      <c r="AD905" s="3" t="s">
        <v>4866</v>
      </c>
      <c r="AE905" s="3" t="s">
        <v>166</v>
      </c>
      <c r="AF905" s="3" t="s">
        <v>24</v>
      </c>
      <c r="AG905" s="3" t="s">
        <v>166</v>
      </c>
      <c r="AH905" s="3" t="s">
        <v>166</v>
      </c>
      <c r="AI905" s="3" t="s">
        <v>4906</v>
      </c>
      <c r="AJ905" s="4"/>
      <c r="AK905" s="4"/>
      <c r="AL905" s="4"/>
      <c r="AM905" s="4"/>
      <c r="AN905" s="3" t="s">
        <v>5150</v>
      </c>
      <c r="AO905" s="3" t="s">
        <v>4910</v>
      </c>
      <c r="AP905" s="3" t="s">
        <v>279</v>
      </c>
      <c r="AQ905" s="3" t="s">
        <v>530</v>
      </c>
      <c r="AR905" s="4"/>
      <c r="AS905" s="3" t="s">
        <v>1050</v>
      </c>
      <c r="AT905" s="4"/>
      <c r="AU905" s="3" t="s">
        <v>166</v>
      </c>
      <c r="AV905" s="2">
        <v>0</v>
      </c>
      <c r="AW905" s="4"/>
      <c r="AX905" s="4"/>
      <c r="AY905" s="2">
        <v>0</v>
      </c>
      <c r="AZ905" s="2">
        <v>0</v>
      </c>
      <c r="BA905" s="4"/>
      <c r="BB905" s="3" t="s">
        <v>268</v>
      </c>
      <c r="BC905" s="2">
        <v>0</v>
      </c>
    </row>
    <row r="906" ht="15" spans="1:55">
      <c r="A906" s="2">
        <v>905</v>
      </c>
      <c r="B906" s="3" t="s">
        <v>4885</v>
      </c>
      <c r="C906" s="3" t="s">
        <v>4886</v>
      </c>
      <c r="D906" s="3" t="s">
        <v>4887</v>
      </c>
      <c r="E906" s="3" t="s">
        <v>4935</v>
      </c>
      <c r="F906" s="3" t="s">
        <v>6906</v>
      </c>
      <c r="G906" s="3" t="s">
        <v>6907</v>
      </c>
      <c r="H906" s="4"/>
      <c r="I906" s="3" t="s">
        <v>6908</v>
      </c>
      <c r="J906" s="3" t="s">
        <v>4889</v>
      </c>
      <c r="K906" s="2">
        <v>500000</v>
      </c>
      <c r="L906" s="2">
        <v>0</v>
      </c>
      <c r="M906" s="5">
        <v>41306</v>
      </c>
      <c r="N906" s="5">
        <v>42035</v>
      </c>
      <c r="O906" s="6">
        <v>9.0405</v>
      </c>
      <c r="P906" s="2">
        <v>0</v>
      </c>
      <c r="Q906" s="2">
        <v>0</v>
      </c>
      <c r="R906" s="4"/>
      <c r="S906" s="4"/>
      <c r="T906" s="4"/>
      <c r="U906" s="4"/>
      <c r="V906" s="4"/>
      <c r="W906" s="4"/>
      <c r="X906" s="4"/>
      <c r="Y906" s="2">
        <v>0</v>
      </c>
      <c r="Z906" s="2">
        <v>0</v>
      </c>
      <c r="AA906" s="4"/>
      <c r="AB906" s="3" t="s">
        <v>279</v>
      </c>
      <c r="AC906" s="3" t="s">
        <v>288</v>
      </c>
      <c r="AD906" s="3" t="s">
        <v>1333</v>
      </c>
      <c r="AE906" s="3" t="s">
        <v>24</v>
      </c>
      <c r="AF906" s="3" t="s">
        <v>166</v>
      </c>
      <c r="AG906" s="3" t="s">
        <v>24</v>
      </c>
      <c r="AH906" s="3" t="s">
        <v>166</v>
      </c>
      <c r="AI906" s="3" t="s">
        <v>6909</v>
      </c>
      <c r="AJ906" s="4"/>
      <c r="AK906" s="4"/>
      <c r="AL906" s="4"/>
      <c r="AM906" s="4"/>
      <c r="AN906" s="3" t="s">
        <v>5150</v>
      </c>
      <c r="AO906" s="3" t="s">
        <v>4910</v>
      </c>
      <c r="AP906" s="3" t="s">
        <v>279</v>
      </c>
      <c r="AQ906" s="3" t="s">
        <v>530</v>
      </c>
      <c r="AR906" s="4"/>
      <c r="AS906" s="3" t="s">
        <v>1050</v>
      </c>
      <c r="AT906" s="4"/>
      <c r="AU906" s="3" t="s">
        <v>166</v>
      </c>
      <c r="AV906" s="6">
        <v>0.47</v>
      </c>
      <c r="AW906" s="4"/>
      <c r="AX906" s="4"/>
      <c r="AY906" s="2">
        <v>0</v>
      </c>
      <c r="AZ906" s="2">
        <v>0</v>
      </c>
      <c r="BA906" s="4"/>
      <c r="BB906" s="3" t="s">
        <v>268</v>
      </c>
      <c r="BC906" s="2">
        <v>0</v>
      </c>
    </row>
    <row r="907" ht="15" spans="1:55">
      <c r="A907" s="2">
        <v>906</v>
      </c>
      <c r="B907" s="3" t="s">
        <v>4885</v>
      </c>
      <c r="C907" s="3" t="s">
        <v>4886</v>
      </c>
      <c r="D907" s="3" t="s">
        <v>4887</v>
      </c>
      <c r="E907" s="3" t="s">
        <v>4935</v>
      </c>
      <c r="F907" s="3" t="s">
        <v>6910</v>
      </c>
      <c r="G907" s="3" t="s">
        <v>6911</v>
      </c>
      <c r="H907" s="4"/>
      <c r="I907" s="3" t="s">
        <v>6912</v>
      </c>
      <c r="J907" s="3" t="s">
        <v>4889</v>
      </c>
      <c r="K907" s="2">
        <v>120000</v>
      </c>
      <c r="L907" s="2">
        <v>0</v>
      </c>
      <c r="M907" s="5">
        <v>41310</v>
      </c>
      <c r="N907" s="5">
        <v>43135</v>
      </c>
      <c r="O907" s="6">
        <v>7.1244</v>
      </c>
      <c r="P907" s="2">
        <v>0</v>
      </c>
      <c r="Q907" s="2">
        <v>0</v>
      </c>
      <c r="R907" s="4"/>
      <c r="S907" s="4"/>
      <c r="T907" s="4"/>
      <c r="U907" s="4"/>
      <c r="V907" s="4"/>
      <c r="W907" s="4"/>
      <c r="X907" s="4"/>
      <c r="Y907" s="2">
        <v>0</v>
      </c>
      <c r="Z907" s="2">
        <v>0</v>
      </c>
      <c r="AA907" s="3" t="s">
        <v>279</v>
      </c>
      <c r="AB907" s="3" t="s">
        <v>279</v>
      </c>
      <c r="AC907" s="3" t="s">
        <v>4950</v>
      </c>
      <c r="AD907" s="3" t="s">
        <v>1333</v>
      </c>
      <c r="AE907" s="3" t="s">
        <v>24</v>
      </c>
      <c r="AF907" s="3" t="s">
        <v>166</v>
      </c>
      <c r="AG907" s="3" t="s">
        <v>24</v>
      </c>
      <c r="AH907" s="3" t="s">
        <v>166</v>
      </c>
      <c r="AI907" s="3" t="s">
        <v>4982</v>
      </c>
      <c r="AJ907" s="4"/>
      <c r="AK907" s="4"/>
      <c r="AL907" s="4"/>
      <c r="AM907" s="4"/>
      <c r="AN907" s="3" t="s">
        <v>5150</v>
      </c>
      <c r="AO907" s="3" t="s">
        <v>4910</v>
      </c>
      <c r="AP907" s="3" t="s">
        <v>279</v>
      </c>
      <c r="AQ907" s="3" t="s">
        <v>299</v>
      </c>
      <c r="AR907" s="4"/>
      <c r="AS907" s="3" t="s">
        <v>1050</v>
      </c>
      <c r="AT907" s="4"/>
      <c r="AU907" s="3" t="s">
        <v>166</v>
      </c>
      <c r="AV907" s="6">
        <v>0.5</v>
      </c>
      <c r="AW907" s="4"/>
      <c r="AX907" s="4"/>
      <c r="AY907" s="2">
        <v>0</v>
      </c>
      <c r="AZ907" s="2">
        <v>0</v>
      </c>
      <c r="BA907" s="4"/>
      <c r="BB907" s="3" t="s">
        <v>2618</v>
      </c>
      <c r="BC907" s="2">
        <v>0</v>
      </c>
    </row>
    <row r="908" ht="15" spans="1:55">
      <c r="A908" s="2">
        <v>907</v>
      </c>
      <c r="B908" s="3" t="s">
        <v>4885</v>
      </c>
      <c r="C908" s="3" t="s">
        <v>4886</v>
      </c>
      <c r="D908" s="3" t="s">
        <v>4887</v>
      </c>
      <c r="E908" s="3" t="s">
        <v>4935</v>
      </c>
      <c r="F908" s="3" t="s">
        <v>6913</v>
      </c>
      <c r="G908" s="3" t="s">
        <v>6914</v>
      </c>
      <c r="H908" s="4"/>
      <c r="I908" s="3" t="s">
        <v>6915</v>
      </c>
      <c r="J908" s="3" t="s">
        <v>4889</v>
      </c>
      <c r="K908" s="2">
        <v>960000</v>
      </c>
      <c r="L908" s="2">
        <v>0</v>
      </c>
      <c r="M908" s="5">
        <v>41613</v>
      </c>
      <c r="N908" s="5">
        <v>43438</v>
      </c>
      <c r="O908" s="6">
        <v>10.5</v>
      </c>
      <c r="P908" s="2">
        <v>0</v>
      </c>
      <c r="Q908" s="2">
        <v>0</v>
      </c>
      <c r="R908" s="4"/>
      <c r="S908" s="4"/>
      <c r="T908" s="4"/>
      <c r="U908" s="4"/>
      <c r="V908" s="4"/>
      <c r="W908" s="4"/>
      <c r="X908" s="4"/>
      <c r="Y908" s="2">
        <v>0</v>
      </c>
      <c r="Z908" s="2">
        <v>0</v>
      </c>
      <c r="AA908" s="3" t="s">
        <v>279</v>
      </c>
      <c r="AB908" s="3" t="s">
        <v>279</v>
      </c>
      <c r="AC908" s="3" t="s">
        <v>1566</v>
      </c>
      <c r="AD908" s="3" t="s">
        <v>1333</v>
      </c>
      <c r="AE908" s="3" t="s">
        <v>24</v>
      </c>
      <c r="AF908" s="3" t="s">
        <v>166</v>
      </c>
      <c r="AG908" s="3" t="s">
        <v>166</v>
      </c>
      <c r="AH908" s="3" t="s">
        <v>166</v>
      </c>
      <c r="AI908" s="3" t="s">
        <v>4982</v>
      </c>
      <c r="AJ908" s="4"/>
      <c r="AK908" s="4"/>
      <c r="AL908" s="4"/>
      <c r="AM908" s="4"/>
      <c r="AN908" s="3" t="s">
        <v>5150</v>
      </c>
      <c r="AO908" s="3" t="s">
        <v>4910</v>
      </c>
      <c r="AP908" s="3" t="s">
        <v>279</v>
      </c>
      <c r="AQ908" s="3" t="s">
        <v>392</v>
      </c>
      <c r="AR908" s="4"/>
      <c r="AS908" s="3" t="s">
        <v>599</v>
      </c>
      <c r="AT908" s="4"/>
      <c r="AU908" s="3" t="s">
        <v>166</v>
      </c>
      <c r="AV908" s="6">
        <v>0.6407275</v>
      </c>
      <c r="AW908" s="4"/>
      <c r="AX908" s="4"/>
      <c r="AY908" s="2">
        <v>0</v>
      </c>
      <c r="AZ908" s="2">
        <v>0</v>
      </c>
      <c r="BA908" s="4"/>
      <c r="BB908" s="3" t="s">
        <v>268</v>
      </c>
      <c r="BC908" s="2">
        <v>0</v>
      </c>
    </row>
    <row r="909" ht="15" spans="1:55">
      <c r="A909" s="2">
        <v>908</v>
      </c>
      <c r="B909" s="3" t="s">
        <v>4885</v>
      </c>
      <c r="C909" s="3" t="s">
        <v>4886</v>
      </c>
      <c r="D909" s="3" t="s">
        <v>4887</v>
      </c>
      <c r="E909" s="3" t="s">
        <v>4935</v>
      </c>
      <c r="F909" s="3" t="s">
        <v>6916</v>
      </c>
      <c r="G909" s="3" t="s">
        <v>6917</v>
      </c>
      <c r="H909" s="4"/>
      <c r="I909" s="3" t="s">
        <v>6918</v>
      </c>
      <c r="J909" s="3" t="s">
        <v>4889</v>
      </c>
      <c r="K909" s="2">
        <v>1400000</v>
      </c>
      <c r="L909" s="2">
        <v>0</v>
      </c>
      <c r="M909" s="5">
        <v>41628</v>
      </c>
      <c r="N909" s="5">
        <v>42357</v>
      </c>
      <c r="O909" s="2">
        <v>9</v>
      </c>
      <c r="P909" s="2">
        <v>0</v>
      </c>
      <c r="Q909" s="2">
        <v>0</v>
      </c>
      <c r="R909" s="4"/>
      <c r="S909" s="4"/>
      <c r="T909" s="4"/>
      <c r="U909" s="4"/>
      <c r="V909" s="4"/>
      <c r="W909" s="4"/>
      <c r="X909" s="4"/>
      <c r="Y909" s="2">
        <v>0</v>
      </c>
      <c r="Z909" s="2">
        <v>0</v>
      </c>
      <c r="AA909" s="4"/>
      <c r="AB909" s="3" t="s">
        <v>279</v>
      </c>
      <c r="AC909" s="3" t="s">
        <v>5886</v>
      </c>
      <c r="AD909" s="3" t="s">
        <v>1333</v>
      </c>
      <c r="AE909" s="3" t="s">
        <v>24</v>
      </c>
      <c r="AF909" s="3" t="s">
        <v>166</v>
      </c>
      <c r="AG909" s="3" t="s">
        <v>166</v>
      </c>
      <c r="AH909" s="3" t="s">
        <v>166</v>
      </c>
      <c r="AI909" s="3" t="s">
        <v>5617</v>
      </c>
      <c r="AJ909" s="4"/>
      <c r="AK909" s="4"/>
      <c r="AL909" s="4"/>
      <c r="AM909" s="4"/>
      <c r="AN909" s="3" t="s">
        <v>5150</v>
      </c>
      <c r="AO909" s="3" t="s">
        <v>4910</v>
      </c>
      <c r="AP909" s="3" t="s">
        <v>279</v>
      </c>
      <c r="AQ909" s="3" t="s">
        <v>392</v>
      </c>
      <c r="AR909" s="4"/>
      <c r="AS909" s="3" t="s">
        <v>1050</v>
      </c>
      <c r="AT909" s="4"/>
      <c r="AU909" s="3" t="s">
        <v>166</v>
      </c>
      <c r="AV909" s="6">
        <v>0.4634146</v>
      </c>
      <c r="AW909" s="4"/>
      <c r="AX909" s="4"/>
      <c r="AY909" s="2">
        <v>0</v>
      </c>
      <c r="AZ909" s="2">
        <v>0</v>
      </c>
      <c r="BA909" s="4"/>
      <c r="BB909" s="3" t="s">
        <v>268</v>
      </c>
      <c r="BC909" s="2">
        <v>0</v>
      </c>
    </row>
    <row r="910" ht="15" spans="1:55">
      <c r="A910" s="2">
        <v>909</v>
      </c>
      <c r="B910" s="3" t="s">
        <v>4885</v>
      </c>
      <c r="C910" s="3" t="s">
        <v>4886</v>
      </c>
      <c r="D910" s="3" t="s">
        <v>4887</v>
      </c>
      <c r="E910" s="3" t="s">
        <v>4902</v>
      </c>
      <c r="F910" s="3" t="s">
        <v>6919</v>
      </c>
      <c r="G910" s="3" t="s">
        <v>6920</v>
      </c>
      <c r="H910" s="4"/>
      <c r="I910" s="3" t="s">
        <v>6921</v>
      </c>
      <c r="J910" s="3" t="s">
        <v>4889</v>
      </c>
      <c r="K910" s="2">
        <v>4000000</v>
      </c>
      <c r="L910" s="2">
        <v>0</v>
      </c>
      <c r="M910" s="5">
        <v>41285</v>
      </c>
      <c r="N910" s="5">
        <v>41649</v>
      </c>
      <c r="O910" s="2">
        <v>9</v>
      </c>
      <c r="P910" s="2">
        <v>0</v>
      </c>
      <c r="Q910" s="2">
        <v>0</v>
      </c>
      <c r="R910" s="4"/>
      <c r="S910" s="4"/>
      <c r="T910" s="4"/>
      <c r="U910" s="4"/>
      <c r="V910" s="4"/>
      <c r="W910" s="4"/>
      <c r="X910" s="4"/>
      <c r="Y910" s="2">
        <v>0</v>
      </c>
      <c r="Z910" s="2">
        <v>0</v>
      </c>
      <c r="AA910" s="3" t="s">
        <v>279</v>
      </c>
      <c r="AB910" s="3" t="s">
        <v>279</v>
      </c>
      <c r="AC910" s="3" t="s">
        <v>4921</v>
      </c>
      <c r="AD910" s="3" t="s">
        <v>1333</v>
      </c>
      <c r="AE910" s="3" t="s">
        <v>24</v>
      </c>
      <c r="AF910" s="3" t="s">
        <v>166</v>
      </c>
      <c r="AG910" s="3" t="s">
        <v>24</v>
      </c>
      <c r="AH910" s="3" t="s">
        <v>166</v>
      </c>
      <c r="AI910" s="3" t="s">
        <v>4906</v>
      </c>
      <c r="AJ910" s="4"/>
      <c r="AK910" s="4"/>
      <c r="AL910" s="4"/>
      <c r="AM910" s="4"/>
      <c r="AN910" s="3" t="s">
        <v>5150</v>
      </c>
      <c r="AO910" s="3" t="s">
        <v>4910</v>
      </c>
      <c r="AP910" s="3" t="s">
        <v>279</v>
      </c>
      <c r="AQ910" s="3" t="s">
        <v>291</v>
      </c>
      <c r="AR910" s="4"/>
      <c r="AS910" s="3" t="s">
        <v>1050</v>
      </c>
      <c r="AT910" s="4"/>
      <c r="AU910" s="3" t="s">
        <v>166</v>
      </c>
      <c r="AV910" s="6">
        <v>0.5</v>
      </c>
      <c r="AW910" s="4"/>
      <c r="AX910" s="4"/>
      <c r="AY910" s="2">
        <v>0</v>
      </c>
      <c r="AZ910" s="2">
        <v>0</v>
      </c>
      <c r="BA910" s="4"/>
      <c r="BB910" s="4"/>
      <c r="BC910" s="2">
        <v>0</v>
      </c>
    </row>
    <row r="911" ht="15" spans="1:55">
      <c r="A911" s="2">
        <v>910</v>
      </c>
      <c r="B911" s="3" t="s">
        <v>4885</v>
      </c>
      <c r="C911" s="3" t="s">
        <v>4886</v>
      </c>
      <c r="D911" s="3" t="s">
        <v>4887</v>
      </c>
      <c r="E911" s="3" t="s">
        <v>4902</v>
      </c>
      <c r="F911" s="3" t="s">
        <v>6662</v>
      </c>
      <c r="G911" s="3" t="s">
        <v>6663</v>
      </c>
      <c r="H911" s="4"/>
      <c r="I911" s="3" t="s">
        <v>6922</v>
      </c>
      <c r="J911" s="3" t="s">
        <v>4889</v>
      </c>
      <c r="K911" s="2">
        <v>1100000</v>
      </c>
      <c r="L911" s="2">
        <v>0</v>
      </c>
      <c r="M911" s="5">
        <v>41626</v>
      </c>
      <c r="N911" s="5">
        <v>41990</v>
      </c>
      <c r="O911" s="6">
        <v>9.6</v>
      </c>
      <c r="P911" s="2">
        <v>0</v>
      </c>
      <c r="Q911" s="2">
        <v>0</v>
      </c>
      <c r="R911" s="4"/>
      <c r="S911" s="4"/>
      <c r="T911" s="4"/>
      <c r="U911" s="4"/>
      <c r="V911" s="4"/>
      <c r="W911" s="4"/>
      <c r="X911" s="4"/>
      <c r="Y911" s="2">
        <v>0</v>
      </c>
      <c r="Z911" s="2">
        <v>0</v>
      </c>
      <c r="AA911" s="3" t="s">
        <v>279</v>
      </c>
      <c r="AB911" s="3" t="s">
        <v>279</v>
      </c>
      <c r="AC911" s="3" t="s">
        <v>5256</v>
      </c>
      <c r="AD911" s="3" t="s">
        <v>1333</v>
      </c>
      <c r="AE911" s="3" t="s">
        <v>24</v>
      </c>
      <c r="AF911" s="3" t="s">
        <v>166</v>
      </c>
      <c r="AG911" s="3" t="s">
        <v>24</v>
      </c>
      <c r="AH911" s="3" t="s">
        <v>166</v>
      </c>
      <c r="AI911" s="3" t="s">
        <v>4906</v>
      </c>
      <c r="AJ911" s="4"/>
      <c r="AK911" s="4"/>
      <c r="AL911" s="4"/>
      <c r="AM911" s="4"/>
      <c r="AN911" s="3" t="s">
        <v>5150</v>
      </c>
      <c r="AO911" s="3" t="s">
        <v>4910</v>
      </c>
      <c r="AP911" s="3" t="s">
        <v>279</v>
      </c>
      <c r="AQ911" s="3" t="s">
        <v>277</v>
      </c>
      <c r="AR911" s="4"/>
      <c r="AS911" s="3" t="s">
        <v>1050</v>
      </c>
      <c r="AT911" s="4"/>
      <c r="AU911" s="3" t="s">
        <v>166</v>
      </c>
      <c r="AV911" s="6">
        <v>0.6</v>
      </c>
      <c r="AW911" s="4"/>
      <c r="AX911" s="4"/>
      <c r="AY911" s="2">
        <v>0</v>
      </c>
      <c r="AZ911" s="2">
        <v>0</v>
      </c>
      <c r="BA911" s="4"/>
      <c r="BB911" s="4"/>
      <c r="BC911" s="2">
        <v>0</v>
      </c>
    </row>
    <row r="912" ht="15" spans="1:55">
      <c r="A912" s="2">
        <v>911</v>
      </c>
      <c r="B912" s="3" t="s">
        <v>4885</v>
      </c>
      <c r="C912" s="3" t="s">
        <v>4886</v>
      </c>
      <c r="D912" s="3" t="s">
        <v>4887</v>
      </c>
      <c r="E912" s="3" t="s">
        <v>4902</v>
      </c>
      <c r="F912" s="3" t="s">
        <v>6923</v>
      </c>
      <c r="G912" s="3" t="s">
        <v>6924</v>
      </c>
      <c r="H912" s="4"/>
      <c r="I912" s="3" t="s">
        <v>6925</v>
      </c>
      <c r="J912" s="3" t="s">
        <v>4889</v>
      </c>
      <c r="K912" s="2">
        <v>1500000</v>
      </c>
      <c r="L912" s="2">
        <v>0</v>
      </c>
      <c r="M912" s="5">
        <v>41508</v>
      </c>
      <c r="N912" s="5">
        <v>41872</v>
      </c>
      <c r="O912" s="2">
        <v>9</v>
      </c>
      <c r="P912" s="2">
        <v>0</v>
      </c>
      <c r="Q912" s="2">
        <v>0</v>
      </c>
      <c r="R912" s="4"/>
      <c r="S912" s="4"/>
      <c r="T912" s="4"/>
      <c r="U912" s="4"/>
      <c r="V912" s="4"/>
      <c r="W912" s="4"/>
      <c r="X912" s="4"/>
      <c r="Y912" s="2">
        <v>0</v>
      </c>
      <c r="Z912" s="2">
        <v>0</v>
      </c>
      <c r="AA912" s="3" t="s">
        <v>279</v>
      </c>
      <c r="AB912" s="3" t="s">
        <v>279</v>
      </c>
      <c r="AC912" s="3" t="s">
        <v>4911</v>
      </c>
      <c r="AD912" s="3" t="s">
        <v>1333</v>
      </c>
      <c r="AE912" s="3" t="s">
        <v>24</v>
      </c>
      <c r="AF912" s="3" t="s">
        <v>166</v>
      </c>
      <c r="AG912" s="3" t="s">
        <v>24</v>
      </c>
      <c r="AH912" s="3" t="s">
        <v>166</v>
      </c>
      <c r="AI912" s="3" t="s">
        <v>4906</v>
      </c>
      <c r="AJ912" s="4"/>
      <c r="AK912" s="4"/>
      <c r="AL912" s="4"/>
      <c r="AM912" s="4"/>
      <c r="AN912" s="3" t="s">
        <v>5150</v>
      </c>
      <c r="AO912" s="3" t="s">
        <v>4910</v>
      </c>
      <c r="AP912" s="3" t="s">
        <v>279</v>
      </c>
      <c r="AQ912" s="3" t="s">
        <v>299</v>
      </c>
      <c r="AR912" s="4"/>
      <c r="AS912" s="3" t="s">
        <v>1050</v>
      </c>
      <c r="AT912" s="4"/>
      <c r="AU912" s="3" t="s">
        <v>166</v>
      </c>
      <c r="AV912" s="6">
        <v>0.5</v>
      </c>
      <c r="AW912" s="4"/>
      <c r="AX912" s="4"/>
      <c r="AY912" s="2">
        <v>0</v>
      </c>
      <c r="AZ912" s="2">
        <v>0</v>
      </c>
      <c r="BA912" s="4"/>
      <c r="BB912" s="4"/>
      <c r="BC912" s="2">
        <v>0</v>
      </c>
    </row>
    <row r="913" ht="15" spans="1:55">
      <c r="A913" s="2">
        <v>912</v>
      </c>
      <c r="B913" s="3" t="s">
        <v>4885</v>
      </c>
      <c r="C913" s="3" t="s">
        <v>4886</v>
      </c>
      <c r="D913" s="3" t="s">
        <v>4960</v>
      </c>
      <c r="E913" s="3" t="s">
        <v>4961</v>
      </c>
      <c r="F913" s="3" t="s">
        <v>6926</v>
      </c>
      <c r="G913" s="3" t="s">
        <v>6927</v>
      </c>
      <c r="H913" s="4"/>
      <c r="I913" s="3" t="s">
        <v>6928</v>
      </c>
      <c r="J913" s="3" t="s">
        <v>4889</v>
      </c>
      <c r="K913" s="2">
        <v>220000</v>
      </c>
      <c r="L913" s="2">
        <v>0</v>
      </c>
      <c r="M913" s="5">
        <v>41327</v>
      </c>
      <c r="N913" s="5">
        <v>42056</v>
      </c>
      <c r="O913" s="6">
        <v>8.61</v>
      </c>
      <c r="P913" s="2">
        <v>0</v>
      </c>
      <c r="Q913" s="2">
        <v>0</v>
      </c>
      <c r="R913" s="4"/>
      <c r="S913" s="4"/>
      <c r="T913" s="4"/>
      <c r="U913" s="4"/>
      <c r="V913" s="4"/>
      <c r="W913" s="4"/>
      <c r="X913" s="4"/>
      <c r="Y913" s="2">
        <v>0</v>
      </c>
      <c r="Z913" s="2">
        <v>0</v>
      </c>
      <c r="AA913" s="3" t="s">
        <v>279</v>
      </c>
      <c r="AB913" s="3" t="s">
        <v>279</v>
      </c>
      <c r="AC913" s="3" t="s">
        <v>4900</v>
      </c>
      <c r="AD913" s="3" t="s">
        <v>1333</v>
      </c>
      <c r="AE913" s="3" t="s">
        <v>24</v>
      </c>
      <c r="AF913" s="3" t="s">
        <v>166</v>
      </c>
      <c r="AG913" s="3" t="s">
        <v>24</v>
      </c>
      <c r="AH913" s="3" t="s">
        <v>166</v>
      </c>
      <c r="AI913" s="3" t="s">
        <v>5617</v>
      </c>
      <c r="AJ913" s="4"/>
      <c r="AK913" s="4"/>
      <c r="AL913" s="4"/>
      <c r="AM913" s="4"/>
      <c r="AN913" s="3" t="s">
        <v>5150</v>
      </c>
      <c r="AO913" s="3" t="s">
        <v>4967</v>
      </c>
      <c r="AP913" s="3" t="s">
        <v>279</v>
      </c>
      <c r="AQ913" s="3" t="s">
        <v>882</v>
      </c>
      <c r="AR913" s="4"/>
      <c r="AS913" s="3" t="s">
        <v>1050</v>
      </c>
      <c r="AT913" s="4"/>
      <c r="AU913" s="3" t="s">
        <v>166</v>
      </c>
      <c r="AV913" s="6">
        <v>0.4</v>
      </c>
      <c r="AW913" s="4"/>
      <c r="AX913" s="4"/>
      <c r="AY913" s="2">
        <v>0</v>
      </c>
      <c r="AZ913" s="2">
        <v>0</v>
      </c>
      <c r="BA913" s="4"/>
      <c r="BB913" s="4"/>
      <c r="BC913" s="2">
        <v>0</v>
      </c>
    </row>
    <row r="914" ht="15" spans="1:55">
      <c r="A914" s="2">
        <v>913</v>
      </c>
      <c r="B914" s="3" t="s">
        <v>4885</v>
      </c>
      <c r="C914" s="3" t="s">
        <v>4886</v>
      </c>
      <c r="D914" s="3" t="s">
        <v>4960</v>
      </c>
      <c r="E914" s="3" t="s">
        <v>4961</v>
      </c>
      <c r="F914" s="3" t="s">
        <v>6929</v>
      </c>
      <c r="G914" s="3" t="s">
        <v>6930</v>
      </c>
      <c r="H914" s="4"/>
      <c r="I914" s="3" t="s">
        <v>6931</v>
      </c>
      <c r="J914" s="3" t="s">
        <v>4889</v>
      </c>
      <c r="K914" s="2">
        <v>400000</v>
      </c>
      <c r="L914" s="2">
        <v>0</v>
      </c>
      <c r="M914" s="5">
        <v>41381</v>
      </c>
      <c r="N914" s="5">
        <v>45032</v>
      </c>
      <c r="O914" s="6">
        <v>7.2994</v>
      </c>
      <c r="P914" s="7">
        <v>16190.09</v>
      </c>
      <c r="Q914" s="2">
        <v>0</v>
      </c>
      <c r="R914" s="2">
        <v>0</v>
      </c>
      <c r="S914" s="2">
        <v>0</v>
      </c>
      <c r="T914" s="2">
        <v>0</v>
      </c>
      <c r="U914" s="2">
        <v>0</v>
      </c>
      <c r="V914" s="2">
        <v>0</v>
      </c>
      <c r="W914" s="2">
        <v>0</v>
      </c>
      <c r="X914" s="2">
        <v>0</v>
      </c>
      <c r="Y914" s="2">
        <v>0</v>
      </c>
      <c r="Z914" s="2">
        <v>0</v>
      </c>
      <c r="AA914" s="3" t="s">
        <v>279</v>
      </c>
      <c r="AB914" s="3" t="s">
        <v>279</v>
      </c>
      <c r="AC914" s="3" t="s">
        <v>4900</v>
      </c>
      <c r="AD914" s="3" t="s">
        <v>1333</v>
      </c>
      <c r="AE914" s="3" t="s">
        <v>24</v>
      </c>
      <c r="AF914" s="3" t="s">
        <v>166</v>
      </c>
      <c r="AG914" s="3" t="s">
        <v>24</v>
      </c>
      <c r="AH914" s="3" t="s">
        <v>166</v>
      </c>
      <c r="AI914" s="3" t="s">
        <v>5082</v>
      </c>
      <c r="AJ914" s="4"/>
      <c r="AK914" s="4"/>
      <c r="AL914" s="4"/>
      <c r="AM914" s="4"/>
      <c r="AN914" s="3" t="s">
        <v>5150</v>
      </c>
      <c r="AO914" s="3" t="s">
        <v>4967</v>
      </c>
      <c r="AP914" s="3" t="s">
        <v>279</v>
      </c>
      <c r="AQ914" s="3" t="s">
        <v>882</v>
      </c>
      <c r="AR914" s="4"/>
      <c r="AS914" s="3" t="s">
        <v>599</v>
      </c>
      <c r="AT914" s="4"/>
      <c r="AU914" s="3" t="s">
        <v>166</v>
      </c>
      <c r="AV914" s="2">
        <v>0</v>
      </c>
      <c r="AW914" s="4"/>
      <c r="AX914" s="4"/>
      <c r="AY914" s="2">
        <v>0</v>
      </c>
      <c r="AZ914" s="2">
        <v>0</v>
      </c>
      <c r="BA914" s="8">
        <v>4.6</v>
      </c>
      <c r="BB914" s="4"/>
      <c r="BC914" s="8">
        <v>2.6994</v>
      </c>
    </row>
    <row r="915" ht="15" spans="1:55">
      <c r="A915" s="2">
        <v>914</v>
      </c>
      <c r="B915" s="3" t="s">
        <v>4885</v>
      </c>
      <c r="C915" s="3" t="s">
        <v>4886</v>
      </c>
      <c r="D915" s="3" t="s">
        <v>4960</v>
      </c>
      <c r="E915" s="3" t="s">
        <v>4961</v>
      </c>
      <c r="F915" s="3" t="s">
        <v>6932</v>
      </c>
      <c r="G915" s="3" t="s">
        <v>6933</v>
      </c>
      <c r="H915" s="4"/>
      <c r="I915" s="3" t="s">
        <v>6934</v>
      </c>
      <c r="J915" s="3" t="s">
        <v>4889</v>
      </c>
      <c r="K915" s="2">
        <v>800000</v>
      </c>
      <c r="L915" s="2">
        <v>0</v>
      </c>
      <c r="M915" s="5">
        <v>41589</v>
      </c>
      <c r="N915" s="5">
        <v>45240</v>
      </c>
      <c r="O915" s="6">
        <v>9.8244</v>
      </c>
      <c r="P915" s="2">
        <v>0</v>
      </c>
      <c r="Q915" s="2">
        <v>0</v>
      </c>
      <c r="R915" s="4"/>
      <c r="S915" s="4"/>
      <c r="T915" s="4"/>
      <c r="U915" s="4"/>
      <c r="V915" s="4"/>
      <c r="W915" s="4"/>
      <c r="X915" s="4"/>
      <c r="Y915" s="2">
        <v>0</v>
      </c>
      <c r="Z915" s="2">
        <v>0</v>
      </c>
      <c r="AA915" s="3" t="s">
        <v>279</v>
      </c>
      <c r="AB915" s="3" t="s">
        <v>279</v>
      </c>
      <c r="AC915" s="3" t="s">
        <v>5252</v>
      </c>
      <c r="AD915" s="3" t="s">
        <v>1333</v>
      </c>
      <c r="AE915" s="3" t="s">
        <v>24</v>
      </c>
      <c r="AF915" s="3" t="s">
        <v>166</v>
      </c>
      <c r="AG915" s="3" t="s">
        <v>24</v>
      </c>
      <c r="AH915" s="3" t="s">
        <v>166</v>
      </c>
      <c r="AI915" s="3" t="s">
        <v>5082</v>
      </c>
      <c r="AJ915" s="4"/>
      <c r="AK915" s="4"/>
      <c r="AL915" s="4"/>
      <c r="AM915" s="4"/>
      <c r="AN915" s="3" t="s">
        <v>5150</v>
      </c>
      <c r="AO915" s="3" t="s">
        <v>4967</v>
      </c>
      <c r="AP915" s="3" t="s">
        <v>279</v>
      </c>
      <c r="AQ915" s="3" t="s">
        <v>392</v>
      </c>
      <c r="AR915" s="4"/>
      <c r="AS915" s="3" t="s">
        <v>1050</v>
      </c>
      <c r="AT915" s="4"/>
      <c r="AU915" s="3" t="s">
        <v>166</v>
      </c>
      <c r="AV915" s="6">
        <v>0.5</v>
      </c>
      <c r="AW915" s="4"/>
      <c r="AX915" s="4"/>
      <c r="AY915" s="2">
        <v>0</v>
      </c>
      <c r="AZ915" s="2">
        <v>0</v>
      </c>
      <c r="BA915" s="4"/>
      <c r="BB915" s="4"/>
      <c r="BC915" s="2">
        <v>0</v>
      </c>
    </row>
    <row r="916" ht="15" spans="1:55">
      <c r="A916" s="2">
        <v>915</v>
      </c>
      <c r="B916" s="3" t="s">
        <v>4885</v>
      </c>
      <c r="C916" s="3" t="s">
        <v>4886</v>
      </c>
      <c r="D916" s="3" t="s">
        <v>4960</v>
      </c>
      <c r="E916" s="3" t="s">
        <v>4961</v>
      </c>
      <c r="F916" s="3" t="s">
        <v>6935</v>
      </c>
      <c r="G916" s="3" t="s">
        <v>6936</v>
      </c>
      <c r="H916" s="4"/>
      <c r="I916" s="3" t="s">
        <v>6937</v>
      </c>
      <c r="J916" s="3" t="s">
        <v>4889</v>
      </c>
      <c r="K916" s="2">
        <v>800000</v>
      </c>
      <c r="L916" s="2">
        <v>0</v>
      </c>
      <c r="M916" s="5">
        <v>41639</v>
      </c>
      <c r="N916" s="5">
        <v>45290</v>
      </c>
      <c r="O916" s="6">
        <v>10.5</v>
      </c>
      <c r="P916" s="2">
        <v>0</v>
      </c>
      <c r="Q916" s="2">
        <v>0</v>
      </c>
      <c r="R916" s="4"/>
      <c r="S916" s="4"/>
      <c r="T916" s="4"/>
      <c r="U916" s="4"/>
      <c r="V916" s="4"/>
      <c r="W916" s="4"/>
      <c r="X916" s="4"/>
      <c r="Y916" s="2">
        <v>0</v>
      </c>
      <c r="Z916" s="2">
        <v>0</v>
      </c>
      <c r="AA916" s="3" t="s">
        <v>279</v>
      </c>
      <c r="AB916" s="3" t="s">
        <v>279</v>
      </c>
      <c r="AC916" s="3" t="s">
        <v>1566</v>
      </c>
      <c r="AD916" s="3" t="s">
        <v>1333</v>
      </c>
      <c r="AE916" s="3" t="s">
        <v>24</v>
      </c>
      <c r="AF916" s="3" t="s">
        <v>166</v>
      </c>
      <c r="AG916" s="3" t="s">
        <v>166</v>
      </c>
      <c r="AH916" s="3" t="s">
        <v>166</v>
      </c>
      <c r="AI916" s="3" t="s">
        <v>5082</v>
      </c>
      <c r="AJ916" s="4"/>
      <c r="AK916" s="4"/>
      <c r="AL916" s="4"/>
      <c r="AM916" s="4"/>
      <c r="AN916" s="3" t="s">
        <v>5150</v>
      </c>
      <c r="AO916" s="3" t="s">
        <v>4967</v>
      </c>
      <c r="AP916" s="3" t="s">
        <v>279</v>
      </c>
      <c r="AQ916" s="3" t="s">
        <v>392</v>
      </c>
      <c r="AR916" s="4"/>
      <c r="AS916" s="3" t="s">
        <v>1050</v>
      </c>
      <c r="AT916" s="4"/>
      <c r="AU916" s="3" t="s">
        <v>166</v>
      </c>
      <c r="AV916" s="6">
        <v>0.6031513</v>
      </c>
      <c r="AW916" s="4"/>
      <c r="AX916" s="4"/>
      <c r="AY916" s="2">
        <v>0</v>
      </c>
      <c r="AZ916" s="2">
        <v>0</v>
      </c>
      <c r="BA916" s="4"/>
      <c r="BB916" s="4"/>
      <c r="BC916" s="2">
        <v>0</v>
      </c>
    </row>
    <row r="917" ht="15" spans="1:55">
      <c r="A917" s="2">
        <v>916</v>
      </c>
      <c r="B917" s="3" t="s">
        <v>4885</v>
      </c>
      <c r="C917" s="3" t="s">
        <v>4886</v>
      </c>
      <c r="D917" s="3" t="s">
        <v>4887</v>
      </c>
      <c r="E917" s="3" t="s">
        <v>4888</v>
      </c>
      <c r="F917" s="3" t="s">
        <v>294</v>
      </c>
      <c r="G917" s="3" t="s">
        <v>293</v>
      </c>
      <c r="H917" s="4"/>
      <c r="I917" s="3" t="s">
        <v>292</v>
      </c>
      <c r="J917" s="3" t="s">
        <v>4889</v>
      </c>
      <c r="K917" s="2">
        <v>100000</v>
      </c>
      <c r="L917" s="2">
        <v>0</v>
      </c>
      <c r="M917" s="5">
        <v>41306</v>
      </c>
      <c r="N917" s="5">
        <v>42035</v>
      </c>
      <c r="O917" s="6">
        <v>9.15</v>
      </c>
      <c r="P917" s="2">
        <v>0</v>
      </c>
      <c r="Q917" s="2">
        <v>0</v>
      </c>
      <c r="R917" s="4"/>
      <c r="S917" s="4"/>
      <c r="T917" s="4"/>
      <c r="U917" s="4"/>
      <c r="V917" s="4"/>
      <c r="W917" s="4"/>
      <c r="X917" s="4"/>
      <c r="Y917" s="2">
        <v>0</v>
      </c>
      <c r="Z917" s="2">
        <v>0</v>
      </c>
      <c r="AA917" s="3" t="s">
        <v>279</v>
      </c>
      <c r="AB917" s="3" t="s">
        <v>279</v>
      </c>
      <c r="AC917" s="3" t="s">
        <v>4939</v>
      </c>
      <c r="AD917" s="3" t="s">
        <v>270</v>
      </c>
      <c r="AE917" s="3" t="s">
        <v>166</v>
      </c>
      <c r="AF917" s="3" t="s">
        <v>166</v>
      </c>
      <c r="AG917" s="3" t="s">
        <v>24</v>
      </c>
      <c r="AH917" s="3" t="s">
        <v>166</v>
      </c>
      <c r="AI917" s="3" t="s">
        <v>6909</v>
      </c>
      <c r="AJ917" s="4"/>
      <c r="AK917" s="4"/>
      <c r="AL917" s="4"/>
      <c r="AM917" s="4"/>
      <c r="AN917" s="3" t="s">
        <v>5150</v>
      </c>
      <c r="AO917" s="3" t="s">
        <v>4910</v>
      </c>
      <c r="AP917" s="3" t="s">
        <v>279</v>
      </c>
      <c r="AQ917" s="3" t="s">
        <v>299</v>
      </c>
      <c r="AR917" s="4"/>
      <c r="AS917" s="3" t="s">
        <v>1050</v>
      </c>
      <c r="AT917" s="4"/>
      <c r="AU917" s="3" t="s">
        <v>166</v>
      </c>
      <c r="AV917" s="6">
        <v>0.4878049</v>
      </c>
      <c r="AW917" s="4"/>
      <c r="AX917" s="4"/>
      <c r="AY917" s="2">
        <v>0</v>
      </c>
      <c r="AZ917" s="2">
        <v>0</v>
      </c>
      <c r="BA917" s="4"/>
      <c r="BB917" s="3" t="s">
        <v>268</v>
      </c>
      <c r="BC917" s="2">
        <v>0</v>
      </c>
    </row>
    <row r="918" ht="15" spans="1:55">
      <c r="A918" s="2">
        <v>917</v>
      </c>
      <c r="B918" s="3" t="s">
        <v>4885</v>
      </c>
      <c r="C918" s="3" t="s">
        <v>4886</v>
      </c>
      <c r="D918" s="3" t="s">
        <v>4887</v>
      </c>
      <c r="E918" s="3" t="s">
        <v>4888</v>
      </c>
      <c r="F918" s="3" t="s">
        <v>302</v>
      </c>
      <c r="G918" s="3" t="s">
        <v>301</v>
      </c>
      <c r="H918" s="4"/>
      <c r="I918" s="3" t="s">
        <v>300</v>
      </c>
      <c r="J918" s="3" t="s">
        <v>4889</v>
      </c>
      <c r="K918" s="2">
        <v>100000</v>
      </c>
      <c r="L918" s="2">
        <v>0</v>
      </c>
      <c r="M918" s="5">
        <v>41306</v>
      </c>
      <c r="N918" s="5">
        <v>42035</v>
      </c>
      <c r="O918" s="6">
        <v>9.15</v>
      </c>
      <c r="P918" s="2">
        <v>0</v>
      </c>
      <c r="Q918" s="2">
        <v>0</v>
      </c>
      <c r="R918" s="4"/>
      <c r="S918" s="4"/>
      <c r="T918" s="4"/>
      <c r="U918" s="4"/>
      <c r="V918" s="4"/>
      <c r="W918" s="4"/>
      <c r="X918" s="4"/>
      <c r="Y918" s="2">
        <v>0</v>
      </c>
      <c r="Z918" s="2">
        <v>0</v>
      </c>
      <c r="AA918" s="3" t="s">
        <v>279</v>
      </c>
      <c r="AB918" s="3" t="s">
        <v>279</v>
      </c>
      <c r="AC918" s="3" t="s">
        <v>4939</v>
      </c>
      <c r="AD918" s="3" t="s">
        <v>270</v>
      </c>
      <c r="AE918" s="3" t="s">
        <v>166</v>
      </c>
      <c r="AF918" s="3" t="s">
        <v>166</v>
      </c>
      <c r="AG918" s="3" t="s">
        <v>24</v>
      </c>
      <c r="AH918" s="3" t="s">
        <v>166</v>
      </c>
      <c r="AI918" s="3" t="s">
        <v>6909</v>
      </c>
      <c r="AJ918" s="4"/>
      <c r="AK918" s="4"/>
      <c r="AL918" s="4"/>
      <c r="AM918" s="4"/>
      <c r="AN918" s="3" t="s">
        <v>5150</v>
      </c>
      <c r="AO918" s="3" t="s">
        <v>4910</v>
      </c>
      <c r="AP918" s="3" t="s">
        <v>279</v>
      </c>
      <c r="AQ918" s="3" t="s">
        <v>306</v>
      </c>
      <c r="AR918" s="4"/>
      <c r="AS918" s="3" t="s">
        <v>1050</v>
      </c>
      <c r="AT918" s="4"/>
      <c r="AU918" s="3" t="s">
        <v>166</v>
      </c>
      <c r="AV918" s="6">
        <v>0.4878049</v>
      </c>
      <c r="AW918" s="4"/>
      <c r="AX918" s="4"/>
      <c r="AY918" s="2">
        <v>0</v>
      </c>
      <c r="AZ918" s="2">
        <v>0</v>
      </c>
      <c r="BA918" s="4"/>
      <c r="BB918" s="3" t="s">
        <v>268</v>
      </c>
      <c r="BC918" s="2">
        <v>0</v>
      </c>
    </row>
    <row r="919" ht="15" spans="1:55">
      <c r="A919" s="2">
        <v>918</v>
      </c>
      <c r="B919" s="3" t="s">
        <v>4885</v>
      </c>
      <c r="C919" s="3" t="s">
        <v>4886</v>
      </c>
      <c r="D919" s="3" t="s">
        <v>4887</v>
      </c>
      <c r="E919" s="3" t="s">
        <v>4888</v>
      </c>
      <c r="F919" s="3" t="s">
        <v>309</v>
      </c>
      <c r="G919" s="3" t="s">
        <v>308</v>
      </c>
      <c r="H919" s="4"/>
      <c r="I919" s="3" t="s">
        <v>307</v>
      </c>
      <c r="J919" s="3" t="s">
        <v>4889</v>
      </c>
      <c r="K919" s="2">
        <v>100000</v>
      </c>
      <c r="L919" s="2">
        <v>0</v>
      </c>
      <c r="M919" s="5">
        <v>41340</v>
      </c>
      <c r="N919" s="5">
        <v>42069</v>
      </c>
      <c r="O919" s="6">
        <v>9.15</v>
      </c>
      <c r="P919" s="2">
        <v>0</v>
      </c>
      <c r="Q919" s="2">
        <v>0</v>
      </c>
      <c r="R919" s="4"/>
      <c r="S919" s="4"/>
      <c r="T919" s="4"/>
      <c r="U919" s="4"/>
      <c r="V919" s="4"/>
      <c r="W919" s="4"/>
      <c r="X919" s="4"/>
      <c r="Y919" s="2">
        <v>0</v>
      </c>
      <c r="Z919" s="2">
        <v>0</v>
      </c>
      <c r="AA919" s="3" t="s">
        <v>279</v>
      </c>
      <c r="AB919" s="3" t="s">
        <v>279</v>
      </c>
      <c r="AC919" s="3" t="s">
        <v>5072</v>
      </c>
      <c r="AD919" s="3" t="s">
        <v>270</v>
      </c>
      <c r="AE919" s="3" t="s">
        <v>166</v>
      </c>
      <c r="AF919" s="3" t="s">
        <v>166</v>
      </c>
      <c r="AG919" s="3" t="s">
        <v>24</v>
      </c>
      <c r="AH919" s="3" t="s">
        <v>166</v>
      </c>
      <c r="AI919" s="3" t="s">
        <v>5617</v>
      </c>
      <c r="AJ919" s="4"/>
      <c r="AK919" s="4"/>
      <c r="AL919" s="4"/>
      <c r="AM919" s="4"/>
      <c r="AN919" s="3" t="s">
        <v>5150</v>
      </c>
      <c r="AO919" s="3" t="s">
        <v>4910</v>
      </c>
      <c r="AP919" s="3" t="s">
        <v>279</v>
      </c>
      <c r="AQ919" s="3" t="s">
        <v>299</v>
      </c>
      <c r="AR919" s="4"/>
      <c r="AS919" s="3" t="s">
        <v>1050</v>
      </c>
      <c r="AT919" s="4"/>
      <c r="AU919" s="3" t="s">
        <v>166</v>
      </c>
      <c r="AV919" s="6">
        <v>0.4878049</v>
      </c>
      <c r="AW919" s="4"/>
      <c r="AX919" s="4"/>
      <c r="AY919" s="2">
        <v>0</v>
      </c>
      <c r="AZ919" s="2">
        <v>0</v>
      </c>
      <c r="BA919" s="4"/>
      <c r="BB919" s="3" t="s">
        <v>268</v>
      </c>
      <c r="BC919" s="2">
        <v>0</v>
      </c>
    </row>
    <row r="920" ht="15" spans="1:55">
      <c r="A920" s="2">
        <v>919</v>
      </c>
      <c r="B920" s="3" t="s">
        <v>4885</v>
      </c>
      <c r="C920" s="3" t="s">
        <v>4886</v>
      </c>
      <c r="D920" s="3" t="s">
        <v>4887</v>
      </c>
      <c r="E920" s="3" t="s">
        <v>4888</v>
      </c>
      <c r="F920" s="3" t="s">
        <v>326</v>
      </c>
      <c r="G920" s="3" t="s">
        <v>325</v>
      </c>
      <c r="H920" s="4"/>
      <c r="I920" s="3" t="s">
        <v>324</v>
      </c>
      <c r="J920" s="3" t="s">
        <v>4889</v>
      </c>
      <c r="K920" s="2">
        <v>80000</v>
      </c>
      <c r="L920" s="2">
        <v>0</v>
      </c>
      <c r="M920" s="5">
        <v>41380</v>
      </c>
      <c r="N920" s="5">
        <v>42109</v>
      </c>
      <c r="O920" s="6">
        <v>9.15</v>
      </c>
      <c r="P920" s="2">
        <v>0</v>
      </c>
      <c r="Q920" s="2">
        <v>0</v>
      </c>
      <c r="R920" s="4"/>
      <c r="S920" s="4"/>
      <c r="T920" s="4"/>
      <c r="U920" s="4"/>
      <c r="V920" s="4"/>
      <c r="W920" s="4"/>
      <c r="X920" s="4"/>
      <c r="Y920" s="2">
        <v>0</v>
      </c>
      <c r="Z920" s="2">
        <v>0</v>
      </c>
      <c r="AA920" s="3" t="s">
        <v>279</v>
      </c>
      <c r="AB920" s="3" t="s">
        <v>279</v>
      </c>
      <c r="AC920" s="3" t="s">
        <v>288</v>
      </c>
      <c r="AD920" s="3" t="s">
        <v>270</v>
      </c>
      <c r="AE920" s="3" t="s">
        <v>166</v>
      </c>
      <c r="AF920" s="3" t="s">
        <v>166</v>
      </c>
      <c r="AG920" s="3" t="s">
        <v>24</v>
      </c>
      <c r="AH920" s="3" t="s">
        <v>166</v>
      </c>
      <c r="AI920" s="3" t="s">
        <v>5617</v>
      </c>
      <c r="AJ920" s="4"/>
      <c r="AK920" s="4"/>
      <c r="AL920" s="4"/>
      <c r="AM920" s="4"/>
      <c r="AN920" s="3" t="s">
        <v>5150</v>
      </c>
      <c r="AO920" s="3" t="s">
        <v>4910</v>
      </c>
      <c r="AP920" s="3" t="s">
        <v>279</v>
      </c>
      <c r="AQ920" s="3" t="s">
        <v>277</v>
      </c>
      <c r="AR920" s="4"/>
      <c r="AS920" s="3" t="s">
        <v>599</v>
      </c>
      <c r="AT920" s="4"/>
      <c r="AU920" s="3" t="s">
        <v>166</v>
      </c>
      <c r="AV920" s="6">
        <v>0.4878049</v>
      </c>
      <c r="AW920" s="4"/>
      <c r="AX920" s="4"/>
      <c r="AY920" s="2">
        <v>0</v>
      </c>
      <c r="AZ920" s="2">
        <v>0</v>
      </c>
      <c r="BA920" s="4"/>
      <c r="BB920" s="3" t="s">
        <v>268</v>
      </c>
      <c r="BC920" s="2">
        <v>0</v>
      </c>
    </row>
    <row r="921" ht="15" spans="1:55">
      <c r="A921" s="2">
        <v>920</v>
      </c>
      <c r="B921" s="3" t="s">
        <v>4885</v>
      </c>
      <c r="C921" s="3" t="s">
        <v>4886</v>
      </c>
      <c r="D921" s="3" t="s">
        <v>4887</v>
      </c>
      <c r="E921" s="3" t="s">
        <v>4888</v>
      </c>
      <c r="F921" s="3" t="s">
        <v>348</v>
      </c>
      <c r="G921" s="3" t="s">
        <v>347</v>
      </c>
      <c r="H921" s="4"/>
      <c r="I921" s="3" t="s">
        <v>346</v>
      </c>
      <c r="J921" s="3" t="s">
        <v>4889</v>
      </c>
      <c r="K921" s="2">
        <v>70000</v>
      </c>
      <c r="L921" s="2">
        <v>0</v>
      </c>
      <c r="M921" s="5">
        <v>41382</v>
      </c>
      <c r="N921" s="5">
        <v>42111</v>
      </c>
      <c r="O921" s="6">
        <v>9.15</v>
      </c>
      <c r="P921" s="2">
        <v>0</v>
      </c>
      <c r="Q921" s="2">
        <v>0</v>
      </c>
      <c r="R921" s="4"/>
      <c r="S921" s="4"/>
      <c r="T921" s="4"/>
      <c r="U921" s="4"/>
      <c r="V921" s="4"/>
      <c r="W921" s="4"/>
      <c r="X921" s="4"/>
      <c r="Y921" s="2">
        <v>0</v>
      </c>
      <c r="Z921" s="2">
        <v>0</v>
      </c>
      <c r="AA921" s="4"/>
      <c r="AB921" s="3" t="s">
        <v>279</v>
      </c>
      <c r="AC921" s="3" t="s">
        <v>288</v>
      </c>
      <c r="AD921" s="3" t="s">
        <v>270</v>
      </c>
      <c r="AE921" s="3" t="s">
        <v>166</v>
      </c>
      <c r="AF921" s="3" t="s">
        <v>166</v>
      </c>
      <c r="AG921" s="3" t="s">
        <v>24</v>
      </c>
      <c r="AH921" s="3" t="s">
        <v>166</v>
      </c>
      <c r="AI921" s="3" t="s">
        <v>5617</v>
      </c>
      <c r="AJ921" s="4"/>
      <c r="AK921" s="4"/>
      <c r="AL921" s="4"/>
      <c r="AM921" s="4"/>
      <c r="AN921" s="3" t="s">
        <v>5150</v>
      </c>
      <c r="AO921" s="3" t="s">
        <v>4910</v>
      </c>
      <c r="AP921" s="3" t="s">
        <v>279</v>
      </c>
      <c r="AQ921" s="3" t="s">
        <v>338</v>
      </c>
      <c r="AR921" s="4"/>
      <c r="AS921" s="3" t="s">
        <v>599</v>
      </c>
      <c r="AT921" s="4"/>
      <c r="AU921" s="3" t="s">
        <v>166</v>
      </c>
      <c r="AV921" s="6">
        <v>0.4878049</v>
      </c>
      <c r="AW921" s="4"/>
      <c r="AX921" s="4"/>
      <c r="AY921" s="2">
        <v>0</v>
      </c>
      <c r="AZ921" s="2">
        <v>0</v>
      </c>
      <c r="BA921" s="4"/>
      <c r="BB921" s="3" t="s">
        <v>268</v>
      </c>
      <c r="BC921" s="2">
        <v>0</v>
      </c>
    </row>
    <row r="922" ht="15" spans="1:55">
      <c r="A922" s="2">
        <v>921</v>
      </c>
      <c r="B922" s="3" t="s">
        <v>4885</v>
      </c>
      <c r="C922" s="3" t="s">
        <v>4886</v>
      </c>
      <c r="D922" s="3" t="s">
        <v>4887</v>
      </c>
      <c r="E922" s="3" t="s">
        <v>4888</v>
      </c>
      <c r="F922" s="3" t="s">
        <v>333</v>
      </c>
      <c r="G922" s="3" t="s">
        <v>332</v>
      </c>
      <c r="H922" s="4"/>
      <c r="I922" s="3" t="s">
        <v>331</v>
      </c>
      <c r="J922" s="3" t="s">
        <v>4889</v>
      </c>
      <c r="K922" s="2">
        <v>70000</v>
      </c>
      <c r="L922" s="2">
        <v>0</v>
      </c>
      <c r="M922" s="5">
        <v>41380</v>
      </c>
      <c r="N922" s="5">
        <v>42109</v>
      </c>
      <c r="O922" s="6">
        <v>9.15</v>
      </c>
      <c r="P922" s="2">
        <v>0</v>
      </c>
      <c r="Q922" s="2">
        <v>0</v>
      </c>
      <c r="R922" s="4"/>
      <c r="S922" s="4"/>
      <c r="T922" s="4"/>
      <c r="U922" s="4"/>
      <c r="V922" s="4"/>
      <c r="W922" s="4"/>
      <c r="X922" s="4"/>
      <c r="Y922" s="2">
        <v>0</v>
      </c>
      <c r="Z922" s="2">
        <v>0</v>
      </c>
      <c r="AA922" s="3" t="s">
        <v>279</v>
      </c>
      <c r="AB922" s="3" t="s">
        <v>279</v>
      </c>
      <c r="AC922" s="3" t="s">
        <v>288</v>
      </c>
      <c r="AD922" s="3" t="s">
        <v>270</v>
      </c>
      <c r="AE922" s="3" t="s">
        <v>166</v>
      </c>
      <c r="AF922" s="3" t="s">
        <v>166</v>
      </c>
      <c r="AG922" s="3" t="s">
        <v>24</v>
      </c>
      <c r="AH922" s="3" t="s">
        <v>166</v>
      </c>
      <c r="AI922" s="3" t="s">
        <v>5617</v>
      </c>
      <c r="AJ922" s="4"/>
      <c r="AK922" s="4"/>
      <c r="AL922" s="4"/>
      <c r="AM922" s="4"/>
      <c r="AN922" s="3" t="s">
        <v>5150</v>
      </c>
      <c r="AO922" s="3" t="s">
        <v>4910</v>
      </c>
      <c r="AP922" s="3" t="s">
        <v>279</v>
      </c>
      <c r="AQ922" s="3" t="s">
        <v>338</v>
      </c>
      <c r="AR922" s="4"/>
      <c r="AS922" s="3" t="s">
        <v>599</v>
      </c>
      <c r="AT922" s="4"/>
      <c r="AU922" s="3" t="s">
        <v>166</v>
      </c>
      <c r="AV922" s="6">
        <v>0.4878049</v>
      </c>
      <c r="AW922" s="4"/>
      <c r="AX922" s="4"/>
      <c r="AY922" s="2">
        <v>0</v>
      </c>
      <c r="AZ922" s="2">
        <v>0</v>
      </c>
      <c r="BA922" s="4"/>
      <c r="BB922" s="3" t="s">
        <v>268</v>
      </c>
      <c r="BC922" s="2">
        <v>0</v>
      </c>
    </row>
    <row r="923" ht="15" spans="1:55">
      <c r="A923" s="2">
        <v>922</v>
      </c>
      <c r="B923" s="3" t="s">
        <v>4885</v>
      </c>
      <c r="C923" s="3" t="s">
        <v>4886</v>
      </c>
      <c r="D923" s="3" t="s">
        <v>4887</v>
      </c>
      <c r="E923" s="3" t="s">
        <v>4888</v>
      </c>
      <c r="F923" s="3" t="s">
        <v>341</v>
      </c>
      <c r="G923" s="3" t="s">
        <v>340</v>
      </c>
      <c r="H923" s="4"/>
      <c r="I923" s="3" t="s">
        <v>339</v>
      </c>
      <c r="J923" s="3" t="s">
        <v>4889</v>
      </c>
      <c r="K923" s="2">
        <v>80000</v>
      </c>
      <c r="L923" s="2">
        <v>0</v>
      </c>
      <c r="M923" s="5">
        <v>41380</v>
      </c>
      <c r="N923" s="5">
        <v>42109</v>
      </c>
      <c r="O923" s="6">
        <v>9.15</v>
      </c>
      <c r="P923" s="2">
        <v>0</v>
      </c>
      <c r="Q923" s="2">
        <v>0</v>
      </c>
      <c r="R923" s="4"/>
      <c r="S923" s="4"/>
      <c r="T923" s="4"/>
      <c r="U923" s="4"/>
      <c r="V923" s="4"/>
      <c r="W923" s="4"/>
      <c r="X923" s="4"/>
      <c r="Y923" s="2">
        <v>0</v>
      </c>
      <c r="Z923" s="2">
        <v>0</v>
      </c>
      <c r="AA923" s="3" t="s">
        <v>279</v>
      </c>
      <c r="AB923" s="3" t="s">
        <v>279</v>
      </c>
      <c r="AC923" s="3" t="s">
        <v>288</v>
      </c>
      <c r="AD923" s="3" t="s">
        <v>270</v>
      </c>
      <c r="AE923" s="3" t="s">
        <v>166</v>
      </c>
      <c r="AF923" s="3" t="s">
        <v>166</v>
      </c>
      <c r="AG923" s="3" t="s">
        <v>24</v>
      </c>
      <c r="AH923" s="3" t="s">
        <v>166</v>
      </c>
      <c r="AI923" s="3" t="s">
        <v>5617</v>
      </c>
      <c r="AJ923" s="4"/>
      <c r="AK923" s="4"/>
      <c r="AL923" s="4"/>
      <c r="AM923" s="4"/>
      <c r="AN923" s="3" t="s">
        <v>5150</v>
      </c>
      <c r="AO923" s="3" t="s">
        <v>4910</v>
      </c>
      <c r="AP923" s="3" t="s">
        <v>279</v>
      </c>
      <c r="AQ923" s="3" t="s">
        <v>291</v>
      </c>
      <c r="AR923" s="4"/>
      <c r="AS923" s="3" t="s">
        <v>599</v>
      </c>
      <c r="AT923" s="4"/>
      <c r="AU923" s="3" t="s">
        <v>166</v>
      </c>
      <c r="AV923" s="6">
        <v>0.4878049</v>
      </c>
      <c r="AW923" s="4"/>
      <c r="AX923" s="4"/>
      <c r="AY923" s="2">
        <v>0</v>
      </c>
      <c r="AZ923" s="2">
        <v>0</v>
      </c>
      <c r="BA923" s="4"/>
      <c r="BB923" s="3" t="s">
        <v>268</v>
      </c>
      <c r="BC923" s="2">
        <v>0</v>
      </c>
    </row>
    <row r="924" ht="15" spans="1:55">
      <c r="A924" s="2">
        <v>923</v>
      </c>
      <c r="B924" s="3" t="s">
        <v>4885</v>
      </c>
      <c r="C924" s="3" t="s">
        <v>4886</v>
      </c>
      <c r="D924" s="3" t="s">
        <v>4887</v>
      </c>
      <c r="E924" s="3" t="s">
        <v>4888</v>
      </c>
      <c r="F924" s="3" t="s">
        <v>355</v>
      </c>
      <c r="G924" s="3" t="s">
        <v>354</v>
      </c>
      <c r="H924" s="4"/>
      <c r="I924" s="3" t="s">
        <v>353</v>
      </c>
      <c r="J924" s="3" t="s">
        <v>4889</v>
      </c>
      <c r="K924" s="2">
        <v>100000</v>
      </c>
      <c r="L924" s="2">
        <v>0</v>
      </c>
      <c r="M924" s="5">
        <v>41431</v>
      </c>
      <c r="N924" s="5">
        <v>42160</v>
      </c>
      <c r="O924" s="6">
        <v>9.15</v>
      </c>
      <c r="P924" s="2">
        <v>0</v>
      </c>
      <c r="Q924" s="2">
        <v>0</v>
      </c>
      <c r="R924" s="4"/>
      <c r="S924" s="4"/>
      <c r="T924" s="4"/>
      <c r="U924" s="4"/>
      <c r="V924" s="4"/>
      <c r="W924" s="4"/>
      <c r="X924" s="4"/>
      <c r="Y924" s="2">
        <v>0</v>
      </c>
      <c r="Z924" s="2">
        <v>0</v>
      </c>
      <c r="AA924" s="4"/>
      <c r="AB924" s="3" t="s">
        <v>279</v>
      </c>
      <c r="AC924" s="3" t="s">
        <v>288</v>
      </c>
      <c r="AD924" s="3" t="s">
        <v>270</v>
      </c>
      <c r="AE924" s="3" t="s">
        <v>166</v>
      </c>
      <c r="AF924" s="3" t="s">
        <v>166</v>
      </c>
      <c r="AG924" s="3" t="s">
        <v>24</v>
      </c>
      <c r="AH924" s="3" t="s">
        <v>166</v>
      </c>
      <c r="AI924" s="3" t="s">
        <v>5617</v>
      </c>
      <c r="AJ924" s="4"/>
      <c r="AK924" s="4"/>
      <c r="AL924" s="4"/>
      <c r="AM924" s="4"/>
      <c r="AN924" s="3" t="s">
        <v>5150</v>
      </c>
      <c r="AO924" s="3" t="s">
        <v>4910</v>
      </c>
      <c r="AP924" s="3" t="s">
        <v>279</v>
      </c>
      <c r="AQ924" s="3" t="s">
        <v>338</v>
      </c>
      <c r="AR924" s="4"/>
      <c r="AS924" s="3" t="s">
        <v>1050</v>
      </c>
      <c r="AT924" s="4"/>
      <c r="AU924" s="3" t="s">
        <v>166</v>
      </c>
      <c r="AV924" s="6">
        <v>0.4878049</v>
      </c>
      <c r="AW924" s="4"/>
      <c r="AX924" s="4"/>
      <c r="AY924" s="2">
        <v>0</v>
      </c>
      <c r="AZ924" s="2">
        <v>0</v>
      </c>
      <c r="BA924" s="4"/>
      <c r="BB924" s="3" t="s">
        <v>268</v>
      </c>
      <c r="BC924" s="2">
        <v>0</v>
      </c>
    </row>
    <row r="925" ht="15" spans="1:55">
      <c r="A925" s="2">
        <v>924</v>
      </c>
      <c r="B925" s="3" t="s">
        <v>4885</v>
      </c>
      <c r="C925" s="3" t="s">
        <v>4886</v>
      </c>
      <c r="D925" s="3" t="s">
        <v>4887</v>
      </c>
      <c r="E925" s="3" t="s">
        <v>4888</v>
      </c>
      <c r="F925" s="3" t="s">
        <v>363</v>
      </c>
      <c r="G925" s="3" t="s">
        <v>362</v>
      </c>
      <c r="H925" s="4"/>
      <c r="I925" s="3" t="s">
        <v>361</v>
      </c>
      <c r="J925" s="3" t="s">
        <v>4889</v>
      </c>
      <c r="K925" s="2">
        <v>70000</v>
      </c>
      <c r="L925" s="2">
        <v>0</v>
      </c>
      <c r="M925" s="5">
        <v>41431</v>
      </c>
      <c r="N925" s="5">
        <v>42160</v>
      </c>
      <c r="O925" s="6">
        <v>9.15</v>
      </c>
      <c r="P925" s="2">
        <v>0</v>
      </c>
      <c r="Q925" s="2">
        <v>0</v>
      </c>
      <c r="R925" s="4"/>
      <c r="S925" s="4"/>
      <c r="T925" s="4"/>
      <c r="U925" s="4"/>
      <c r="V925" s="4"/>
      <c r="W925" s="4"/>
      <c r="X925" s="4"/>
      <c r="Y925" s="2">
        <v>0</v>
      </c>
      <c r="Z925" s="2">
        <v>0</v>
      </c>
      <c r="AA925" s="4"/>
      <c r="AB925" s="3" t="s">
        <v>279</v>
      </c>
      <c r="AC925" s="3" t="s">
        <v>288</v>
      </c>
      <c r="AD925" s="3" t="s">
        <v>270</v>
      </c>
      <c r="AE925" s="3" t="s">
        <v>166</v>
      </c>
      <c r="AF925" s="3" t="s">
        <v>166</v>
      </c>
      <c r="AG925" s="3" t="s">
        <v>24</v>
      </c>
      <c r="AH925" s="3" t="s">
        <v>166</v>
      </c>
      <c r="AI925" s="3" t="s">
        <v>5617</v>
      </c>
      <c r="AJ925" s="4"/>
      <c r="AK925" s="4"/>
      <c r="AL925" s="4"/>
      <c r="AM925" s="4"/>
      <c r="AN925" s="3" t="s">
        <v>5150</v>
      </c>
      <c r="AO925" s="3" t="s">
        <v>4910</v>
      </c>
      <c r="AP925" s="3" t="s">
        <v>279</v>
      </c>
      <c r="AQ925" s="3" t="s">
        <v>291</v>
      </c>
      <c r="AR925" s="4"/>
      <c r="AS925" s="3" t="s">
        <v>1050</v>
      </c>
      <c r="AT925" s="4"/>
      <c r="AU925" s="3" t="s">
        <v>166</v>
      </c>
      <c r="AV925" s="6">
        <v>0.4878049</v>
      </c>
      <c r="AW925" s="4"/>
      <c r="AX925" s="4"/>
      <c r="AY925" s="2">
        <v>0</v>
      </c>
      <c r="AZ925" s="2">
        <v>0</v>
      </c>
      <c r="BA925" s="4"/>
      <c r="BB925" s="3" t="s">
        <v>268</v>
      </c>
      <c r="BC925" s="2">
        <v>0</v>
      </c>
    </row>
    <row r="926" ht="15" spans="1:55">
      <c r="A926" s="2">
        <v>925</v>
      </c>
      <c r="B926" s="3" t="s">
        <v>4885</v>
      </c>
      <c r="C926" s="3" t="s">
        <v>4886</v>
      </c>
      <c r="D926" s="3" t="s">
        <v>4887</v>
      </c>
      <c r="E926" s="3" t="s">
        <v>4888</v>
      </c>
      <c r="F926" s="3" t="s">
        <v>371</v>
      </c>
      <c r="G926" s="3" t="s">
        <v>370</v>
      </c>
      <c r="H926" s="4"/>
      <c r="I926" s="3" t="s">
        <v>369</v>
      </c>
      <c r="J926" s="3" t="s">
        <v>4889</v>
      </c>
      <c r="K926" s="2">
        <v>100000</v>
      </c>
      <c r="L926" s="2">
        <v>0</v>
      </c>
      <c r="M926" s="5">
        <v>41446</v>
      </c>
      <c r="N926" s="5">
        <v>42175</v>
      </c>
      <c r="O926" s="6">
        <v>9.15</v>
      </c>
      <c r="P926" s="2">
        <v>0</v>
      </c>
      <c r="Q926" s="2">
        <v>0</v>
      </c>
      <c r="R926" s="4"/>
      <c r="S926" s="4"/>
      <c r="T926" s="4"/>
      <c r="U926" s="4"/>
      <c r="V926" s="4"/>
      <c r="W926" s="4"/>
      <c r="X926" s="4"/>
      <c r="Y926" s="2">
        <v>0</v>
      </c>
      <c r="Z926" s="2">
        <v>0</v>
      </c>
      <c r="AA926" s="3" t="s">
        <v>279</v>
      </c>
      <c r="AB926" s="3" t="s">
        <v>279</v>
      </c>
      <c r="AC926" s="3" t="s">
        <v>288</v>
      </c>
      <c r="AD926" s="3" t="s">
        <v>270</v>
      </c>
      <c r="AE926" s="3" t="s">
        <v>166</v>
      </c>
      <c r="AF926" s="3" t="s">
        <v>166</v>
      </c>
      <c r="AG926" s="3" t="s">
        <v>24</v>
      </c>
      <c r="AH926" s="3" t="s">
        <v>166</v>
      </c>
      <c r="AI926" s="3" t="s">
        <v>5617</v>
      </c>
      <c r="AJ926" s="4"/>
      <c r="AK926" s="4"/>
      <c r="AL926" s="4"/>
      <c r="AM926" s="4"/>
      <c r="AN926" s="3" t="s">
        <v>5150</v>
      </c>
      <c r="AO926" s="3" t="s">
        <v>4910</v>
      </c>
      <c r="AP926" s="3" t="s">
        <v>279</v>
      </c>
      <c r="AQ926" s="3" t="s">
        <v>291</v>
      </c>
      <c r="AR926" s="4"/>
      <c r="AS926" s="3" t="s">
        <v>1050</v>
      </c>
      <c r="AT926" s="4"/>
      <c r="AU926" s="3" t="s">
        <v>166</v>
      </c>
      <c r="AV926" s="6">
        <v>0.4878049</v>
      </c>
      <c r="AW926" s="4"/>
      <c r="AX926" s="4"/>
      <c r="AY926" s="2">
        <v>0</v>
      </c>
      <c r="AZ926" s="2">
        <v>0</v>
      </c>
      <c r="BA926" s="4"/>
      <c r="BB926" s="3" t="s">
        <v>268</v>
      </c>
      <c r="BC926" s="2">
        <v>0</v>
      </c>
    </row>
    <row r="927" ht="15" spans="1:55">
      <c r="A927" s="2">
        <v>926</v>
      </c>
      <c r="B927" s="3" t="s">
        <v>4885</v>
      </c>
      <c r="C927" s="3" t="s">
        <v>4886</v>
      </c>
      <c r="D927" s="3" t="s">
        <v>4887</v>
      </c>
      <c r="E927" s="3" t="s">
        <v>4888</v>
      </c>
      <c r="F927" s="3" t="s">
        <v>379</v>
      </c>
      <c r="G927" s="3" t="s">
        <v>378</v>
      </c>
      <c r="H927" s="4"/>
      <c r="I927" s="3" t="s">
        <v>377</v>
      </c>
      <c r="J927" s="3" t="s">
        <v>4889</v>
      </c>
      <c r="K927" s="2">
        <v>100000</v>
      </c>
      <c r="L927" s="2">
        <v>0</v>
      </c>
      <c r="M927" s="5">
        <v>41458</v>
      </c>
      <c r="N927" s="5">
        <v>42187</v>
      </c>
      <c r="O927" s="6">
        <v>9.15</v>
      </c>
      <c r="P927" s="2">
        <v>0</v>
      </c>
      <c r="Q927" s="2">
        <v>0</v>
      </c>
      <c r="R927" s="4"/>
      <c r="S927" s="4"/>
      <c r="T927" s="4"/>
      <c r="U927" s="4"/>
      <c r="V927" s="4"/>
      <c r="W927" s="4"/>
      <c r="X927" s="4"/>
      <c r="Y927" s="2">
        <v>0</v>
      </c>
      <c r="Z927" s="2">
        <v>0</v>
      </c>
      <c r="AA927" s="3" t="s">
        <v>279</v>
      </c>
      <c r="AB927" s="3" t="s">
        <v>279</v>
      </c>
      <c r="AC927" s="3" t="s">
        <v>4950</v>
      </c>
      <c r="AD927" s="3" t="s">
        <v>270</v>
      </c>
      <c r="AE927" s="3" t="s">
        <v>166</v>
      </c>
      <c r="AF927" s="3" t="s">
        <v>166</v>
      </c>
      <c r="AG927" s="3" t="s">
        <v>24</v>
      </c>
      <c r="AH927" s="3" t="s">
        <v>166</v>
      </c>
      <c r="AI927" s="3" t="s">
        <v>5617</v>
      </c>
      <c r="AJ927" s="4"/>
      <c r="AK927" s="4"/>
      <c r="AL927" s="4"/>
      <c r="AM927" s="4"/>
      <c r="AN927" s="3" t="s">
        <v>5150</v>
      </c>
      <c r="AO927" s="3" t="s">
        <v>4910</v>
      </c>
      <c r="AP927" s="3" t="s">
        <v>279</v>
      </c>
      <c r="AQ927" s="3" t="s">
        <v>291</v>
      </c>
      <c r="AR927" s="4"/>
      <c r="AS927" s="3" t="s">
        <v>1050</v>
      </c>
      <c r="AT927" s="4"/>
      <c r="AU927" s="3" t="s">
        <v>166</v>
      </c>
      <c r="AV927" s="6">
        <v>0.4878049</v>
      </c>
      <c r="AW927" s="4"/>
      <c r="AX927" s="4"/>
      <c r="AY927" s="2">
        <v>0</v>
      </c>
      <c r="AZ927" s="2">
        <v>0</v>
      </c>
      <c r="BA927" s="4"/>
      <c r="BB927" s="3" t="s">
        <v>268</v>
      </c>
      <c r="BC927" s="2">
        <v>0</v>
      </c>
    </row>
    <row r="928" ht="15" spans="1:55">
      <c r="A928" s="2">
        <v>927</v>
      </c>
      <c r="B928" s="3" t="s">
        <v>4885</v>
      </c>
      <c r="C928" s="3" t="s">
        <v>4886</v>
      </c>
      <c r="D928" s="3" t="s">
        <v>4887</v>
      </c>
      <c r="E928" s="3" t="s">
        <v>4888</v>
      </c>
      <c r="F928" s="3" t="s">
        <v>387</v>
      </c>
      <c r="G928" s="3" t="s">
        <v>386</v>
      </c>
      <c r="H928" s="4"/>
      <c r="I928" s="3" t="s">
        <v>385</v>
      </c>
      <c r="J928" s="3" t="s">
        <v>4889</v>
      </c>
      <c r="K928" s="2">
        <v>100000</v>
      </c>
      <c r="L928" s="2">
        <v>0</v>
      </c>
      <c r="M928" s="5">
        <v>41478</v>
      </c>
      <c r="N928" s="5">
        <v>42207</v>
      </c>
      <c r="O928" s="6">
        <v>9.15</v>
      </c>
      <c r="P928" s="2">
        <v>0</v>
      </c>
      <c r="Q928" s="2">
        <v>0</v>
      </c>
      <c r="R928" s="4"/>
      <c r="S928" s="4"/>
      <c r="T928" s="4"/>
      <c r="U928" s="4"/>
      <c r="V928" s="4"/>
      <c r="W928" s="4"/>
      <c r="X928" s="4"/>
      <c r="Y928" s="2">
        <v>0</v>
      </c>
      <c r="Z928" s="2">
        <v>0</v>
      </c>
      <c r="AA928" s="3" t="s">
        <v>5547</v>
      </c>
      <c r="AB928" s="3" t="s">
        <v>279</v>
      </c>
      <c r="AC928" s="3" t="s">
        <v>288</v>
      </c>
      <c r="AD928" s="3" t="s">
        <v>270</v>
      </c>
      <c r="AE928" s="3" t="s">
        <v>166</v>
      </c>
      <c r="AF928" s="3" t="s">
        <v>166</v>
      </c>
      <c r="AG928" s="3" t="s">
        <v>24</v>
      </c>
      <c r="AH928" s="3" t="s">
        <v>166</v>
      </c>
      <c r="AI928" s="3" t="s">
        <v>5617</v>
      </c>
      <c r="AJ928" s="4"/>
      <c r="AK928" s="4"/>
      <c r="AL928" s="4"/>
      <c r="AM928" s="4"/>
      <c r="AN928" s="3" t="s">
        <v>5150</v>
      </c>
      <c r="AO928" s="3" t="s">
        <v>4910</v>
      </c>
      <c r="AP928" s="3" t="s">
        <v>6771</v>
      </c>
      <c r="AQ928" s="3" t="s">
        <v>392</v>
      </c>
      <c r="AR928" s="4"/>
      <c r="AS928" s="3" t="s">
        <v>1050</v>
      </c>
      <c r="AT928" s="4"/>
      <c r="AU928" s="3" t="s">
        <v>166</v>
      </c>
      <c r="AV928" s="6">
        <v>0.4878049</v>
      </c>
      <c r="AW928" s="4"/>
      <c r="AX928" s="4"/>
      <c r="AY928" s="2">
        <v>0</v>
      </c>
      <c r="AZ928" s="2">
        <v>0</v>
      </c>
      <c r="BA928" s="4"/>
      <c r="BB928" s="3" t="s">
        <v>268</v>
      </c>
      <c r="BC928" s="2">
        <v>0</v>
      </c>
    </row>
    <row r="929" ht="15" spans="1:55">
      <c r="A929" s="2">
        <v>928</v>
      </c>
      <c r="B929" s="3" t="s">
        <v>4885</v>
      </c>
      <c r="C929" s="3" t="s">
        <v>4886</v>
      </c>
      <c r="D929" s="3" t="s">
        <v>4887</v>
      </c>
      <c r="E929" s="3" t="s">
        <v>4888</v>
      </c>
      <c r="F929" s="3" t="s">
        <v>396</v>
      </c>
      <c r="G929" s="3" t="s">
        <v>395</v>
      </c>
      <c r="H929" s="4"/>
      <c r="I929" s="3" t="s">
        <v>394</v>
      </c>
      <c r="J929" s="3" t="s">
        <v>4889</v>
      </c>
      <c r="K929" s="2">
        <v>100000</v>
      </c>
      <c r="L929" s="2">
        <v>0</v>
      </c>
      <c r="M929" s="5">
        <v>41478</v>
      </c>
      <c r="N929" s="5">
        <v>42207</v>
      </c>
      <c r="O929" s="6">
        <v>9.15</v>
      </c>
      <c r="P929" s="2">
        <v>0</v>
      </c>
      <c r="Q929" s="2">
        <v>0</v>
      </c>
      <c r="R929" s="4"/>
      <c r="S929" s="4"/>
      <c r="T929" s="4"/>
      <c r="U929" s="4"/>
      <c r="V929" s="4"/>
      <c r="W929" s="4"/>
      <c r="X929" s="4"/>
      <c r="Y929" s="2">
        <v>0</v>
      </c>
      <c r="Z929" s="2">
        <v>0</v>
      </c>
      <c r="AA929" s="3" t="s">
        <v>279</v>
      </c>
      <c r="AB929" s="3" t="s">
        <v>279</v>
      </c>
      <c r="AC929" s="3" t="s">
        <v>288</v>
      </c>
      <c r="AD929" s="3" t="s">
        <v>270</v>
      </c>
      <c r="AE929" s="3" t="s">
        <v>166</v>
      </c>
      <c r="AF929" s="3" t="s">
        <v>166</v>
      </c>
      <c r="AG929" s="3" t="s">
        <v>24</v>
      </c>
      <c r="AH929" s="3" t="s">
        <v>166</v>
      </c>
      <c r="AI929" s="3" t="s">
        <v>5617</v>
      </c>
      <c r="AJ929" s="4"/>
      <c r="AK929" s="4"/>
      <c r="AL929" s="4"/>
      <c r="AM929" s="4"/>
      <c r="AN929" s="3" t="s">
        <v>5150</v>
      </c>
      <c r="AO929" s="3" t="s">
        <v>4910</v>
      </c>
      <c r="AP929" s="3" t="s">
        <v>279</v>
      </c>
      <c r="AQ929" s="3" t="s">
        <v>291</v>
      </c>
      <c r="AR929" s="4"/>
      <c r="AS929" s="3" t="s">
        <v>1050</v>
      </c>
      <c r="AT929" s="4"/>
      <c r="AU929" s="3" t="s">
        <v>166</v>
      </c>
      <c r="AV929" s="6">
        <v>0.4878049</v>
      </c>
      <c r="AW929" s="4"/>
      <c r="AX929" s="4"/>
      <c r="AY929" s="2">
        <v>0</v>
      </c>
      <c r="AZ929" s="2">
        <v>0</v>
      </c>
      <c r="BA929" s="4"/>
      <c r="BB929" s="3" t="s">
        <v>268</v>
      </c>
      <c r="BC929" s="2">
        <v>0</v>
      </c>
    </row>
    <row r="930" ht="15" spans="1:55">
      <c r="A930" s="2">
        <v>929</v>
      </c>
      <c r="B930" s="3" t="s">
        <v>4885</v>
      </c>
      <c r="C930" s="3" t="s">
        <v>4886</v>
      </c>
      <c r="D930" s="3" t="s">
        <v>4887</v>
      </c>
      <c r="E930" s="3" t="s">
        <v>4888</v>
      </c>
      <c r="F930" s="3" t="s">
        <v>404</v>
      </c>
      <c r="G930" s="3" t="s">
        <v>403</v>
      </c>
      <c r="H930" s="4"/>
      <c r="I930" s="3" t="s">
        <v>402</v>
      </c>
      <c r="J930" s="3" t="s">
        <v>4889</v>
      </c>
      <c r="K930" s="2">
        <v>100000</v>
      </c>
      <c r="L930" s="2">
        <v>0</v>
      </c>
      <c r="M930" s="5">
        <v>41506</v>
      </c>
      <c r="N930" s="5">
        <v>42235</v>
      </c>
      <c r="O930" s="6">
        <v>9.15</v>
      </c>
      <c r="P930" s="2">
        <v>0</v>
      </c>
      <c r="Q930" s="2">
        <v>0</v>
      </c>
      <c r="R930" s="4"/>
      <c r="S930" s="4"/>
      <c r="T930" s="4"/>
      <c r="U930" s="4"/>
      <c r="V930" s="4"/>
      <c r="W930" s="4"/>
      <c r="X930" s="4"/>
      <c r="Y930" s="2">
        <v>0</v>
      </c>
      <c r="Z930" s="2">
        <v>0</v>
      </c>
      <c r="AA930" s="4"/>
      <c r="AB930" s="3" t="s">
        <v>279</v>
      </c>
      <c r="AC930" s="3" t="s">
        <v>288</v>
      </c>
      <c r="AD930" s="3" t="s">
        <v>270</v>
      </c>
      <c r="AE930" s="3" t="s">
        <v>166</v>
      </c>
      <c r="AF930" s="3" t="s">
        <v>166</v>
      </c>
      <c r="AG930" s="3" t="s">
        <v>24</v>
      </c>
      <c r="AH930" s="3" t="s">
        <v>166</v>
      </c>
      <c r="AI930" s="3" t="s">
        <v>5617</v>
      </c>
      <c r="AJ930" s="4"/>
      <c r="AK930" s="4"/>
      <c r="AL930" s="4"/>
      <c r="AM930" s="4"/>
      <c r="AN930" s="3" t="s">
        <v>5150</v>
      </c>
      <c r="AO930" s="3" t="s">
        <v>4910</v>
      </c>
      <c r="AP930" s="3" t="s">
        <v>279</v>
      </c>
      <c r="AQ930" s="3" t="s">
        <v>277</v>
      </c>
      <c r="AR930" s="4"/>
      <c r="AS930" s="3" t="s">
        <v>1050</v>
      </c>
      <c r="AT930" s="4"/>
      <c r="AU930" s="3" t="s">
        <v>166</v>
      </c>
      <c r="AV930" s="6">
        <v>0.4878049</v>
      </c>
      <c r="AW930" s="4"/>
      <c r="AX930" s="4"/>
      <c r="AY930" s="2">
        <v>0</v>
      </c>
      <c r="AZ930" s="2">
        <v>0</v>
      </c>
      <c r="BA930" s="4"/>
      <c r="BB930" s="3" t="s">
        <v>268</v>
      </c>
      <c r="BC930" s="2">
        <v>0</v>
      </c>
    </row>
    <row r="931" ht="15" spans="1:55">
      <c r="A931" s="2">
        <v>930</v>
      </c>
      <c r="B931" s="3" t="s">
        <v>4885</v>
      </c>
      <c r="C931" s="3" t="s">
        <v>4886</v>
      </c>
      <c r="D931" s="3" t="s">
        <v>4887</v>
      </c>
      <c r="E931" s="3" t="s">
        <v>4888</v>
      </c>
      <c r="F931" s="3" t="s">
        <v>411</v>
      </c>
      <c r="G931" s="3" t="s">
        <v>410</v>
      </c>
      <c r="H931" s="4"/>
      <c r="I931" s="3" t="s">
        <v>409</v>
      </c>
      <c r="J931" s="3" t="s">
        <v>4889</v>
      </c>
      <c r="K931" s="2">
        <v>70000</v>
      </c>
      <c r="L931" s="2">
        <v>0</v>
      </c>
      <c r="M931" s="5">
        <v>41540</v>
      </c>
      <c r="N931" s="5">
        <v>42269</v>
      </c>
      <c r="O931" s="6">
        <v>9.15</v>
      </c>
      <c r="P931" s="2">
        <v>0</v>
      </c>
      <c r="Q931" s="2">
        <v>0</v>
      </c>
      <c r="R931" s="4"/>
      <c r="S931" s="4"/>
      <c r="T931" s="4"/>
      <c r="U931" s="4"/>
      <c r="V931" s="4"/>
      <c r="W931" s="4"/>
      <c r="X931" s="4"/>
      <c r="Y931" s="2">
        <v>0</v>
      </c>
      <c r="Z931" s="2">
        <v>0</v>
      </c>
      <c r="AA931" s="3" t="s">
        <v>279</v>
      </c>
      <c r="AB931" s="3" t="s">
        <v>279</v>
      </c>
      <c r="AC931" s="3" t="s">
        <v>4950</v>
      </c>
      <c r="AD931" s="3" t="s">
        <v>270</v>
      </c>
      <c r="AE931" s="3" t="s">
        <v>166</v>
      </c>
      <c r="AF931" s="3" t="s">
        <v>166</v>
      </c>
      <c r="AG931" s="3" t="s">
        <v>24</v>
      </c>
      <c r="AH931" s="3" t="s">
        <v>166</v>
      </c>
      <c r="AI931" s="3" t="s">
        <v>5617</v>
      </c>
      <c r="AJ931" s="4"/>
      <c r="AK931" s="4"/>
      <c r="AL931" s="4"/>
      <c r="AM931" s="4"/>
      <c r="AN931" s="3" t="s">
        <v>5150</v>
      </c>
      <c r="AO931" s="3" t="s">
        <v>4910</v>
      </c>
      <c r="AP931" s="3" t="s">
        <v>279</v>
      </c>
      <c r="AQ931" s="3" t="s">
        <v>392</v>
      </c>
      <c r="AR931" s="4"/>
      <c r="AS931" s="3" t="s">
        <v>1050</v>
      </c>
      <c r="AT931" s="4"/>
      <c r="AU931" s="3" t="s">
        <v>166</v>
      </c>
      <c r="AV931" s="6">
        <v>0.4878049</v>
      </c>
      <c r="AW931" s="4"/>
      <c r="AX931" s="4"/>
      <c r="AY931" s="2">
        <v>0</v>
      </c>
      <c r="AZ931" s="2">
        <v>0</v>
      </c>
      <c r="BA931" s="4"/>
      <c r="BB931" s="3" t="s">
        <v>268</v>
      </c>
      <c r="BC931" s="2">
        <v>0</v>
      </c>
    </row>
    <row r="932" ht="15" spans="1:55">
      <c r="A932" s="2">
        <v>931</v>
      </c>
      <c r="B932" s="3" t="s">
        <v>4885</v>
      </c>
      <c r="C932" s="3" t="s">
        <v>4886</v>
      </c>
      <c r="D932" s="3" t="s">
        <v>4887</v>
      </c>
      <c r="E932" s="3" t="s">
        <v>4888</v>
      </c>
      <c r="F932" s="3" t="s">
        <v>418</v>
      </c>
      <c r="G932" s="3" t="s">
        <v>417</v>
      </c>
      <c r="H932" s="4"/>
      <c r="I932" s="3" t="s">
        <v>416</v>
      </c>
      <c r="J932" s="3" t="s">
        <v>4889</v>
      </c>
      <c r="K932" s="2">
        <v>100000</v>
      </c>
      <c r="L932" s="2">
        <v>0</v>
      </c>
      <c r="M932" s="5">
        <v>41540</v>
      </c>
      <c r="N932" s="5">
        <v>42269</v>
      </c>
      <c r="O932" s="6">
        <v>9.15</v>
      </c>
      <c r="P932" s="2">
        <v>0</v>
      </c>
      <c r="Q932" s="2">
        <v>0</v>
      </c>
      <c r="R932" s="4"/>
      <c r="S932" s="4"/>
      <c r="T932" s="4"/>
      <c r="U932" s="4"/>
      <c r="V932" s="4"/>
      <c r="W932" s="4"/>
      <c r="X932" s="4"/>
      <c r="Y932" s="2">
        <v>0</v>
      </c>
      <c r="Z932" s="2">
        <v>0</v>
      </c>
      <c r="AA932" s="3" t="s">
        <v>279</v>
      </c>
      <c r="AB932" s="3" t="s">
        <v>279</v>
      </c>
      <c r="AC932" s="3" t="s">
        <v>4911</v>
      </c>
      <c r="AD932" s="3" t="s">
        <v>270</v>
      </c>
      <c r="AE932" s="3" t="s">
        <v>166</v>
      </c>
      <c r="AF932" s="3" t="s">
        <v>166</v>
      </c>
      <c r="AG932" s="3" t="s">
        <v>24</v>
      </c>
      <c r="AH932" s="3" t="s">
        <v>166</v>
      </c>
      <c r="AI932" s="3" t="s">
        <v>5617</v>
      </c>
      <c r="AJ932" s="4"/>
      <c r="AK932" s="4"/>
      <c r="AL932" s="4"/>
      <c r="AM932" s="4"/>
      <c r="AN932" s="3" t="s">
        <v>5150</v>
      </c>
      <c r="AO932" s="3" t="s">
        <v>4910</v>
      </c>
      <c r="AP932" s="3" t="s">
        <v>279</v>
      </c>
      <c r="AQ932" s="3" t="s">
        <v>338</v>
      </c>
      <c r="AR932" s="4"/>
      <c r="AS932" s="3" t="s">
        <v>1050</v>
      </c>
      <c r="AT932" s="4"/>
      <c r="AU932" s="3" t="s">
        <v>166</v>
      </c>
      <c r="AV932" s="6">
        <v>0.4878049</v>
      </c>
      <c r="AW932" s="4"/>
      <c r="AX932" s="4"/>
      <c r="AY932" s="2">
        <v>0</v>
      </c>
      <c r="AZ932" s="2">
        <v>0</v>
      </c>
      <c r="BA932" s="4"/>
      <c r="BB932" s="3" t="s">
        <v>268</v>
      </c>
      <c r="BC932" s="2">
        <v>0</v>
      </c>
    </row>
    <row r="933" ht="15" spans="1:55">
      <c r="A933" s="2">
        <v>932</v>
      </c>
      <c r="B933" s="3" t="s">
        <v>4885</v>
      </c>
      <c r="C933" s="3" t="s">
        <v>4886</v>
      </c>
      <c r="D933" s="3" t="s">
        <v>4887</v>
      </c>
      <c r="E933" s="3" t="s">
        <v>4888</v>
      </c>
      <c r="F933" s="3" t="s">
        <v>426</v>
      </c>
      <c r="G933" s="3" t="s">
        <v>425</v>
      </c>
      <c r="H933" s="4"/>
      <c r="I933" s="3" t="s">
        <v>424</v>
      </c>
      <c r="J933" s="3" t="s">
        <v>4889</v>
      </c>
      <c r="K933" s="2">
        <v>100000</v>
      </c>
      <c r="L933" s="2">
        <v>0</v>
      </c>
      <c r="M933" s="5">
        <v>41540</v>
      </c>
      <c r="N933" s="5">
        <v>42269</v>
      </c>
      <c r="O933" s="6">
        <v>9.15</v>
      </c>
      <c r="P933" s="2">
        <v>0</v>
      </c>
      <c r="Q933" s="2">
        <v>0</v>
      </c>
      <c r="R933" s="4"/>
      <c r="S933" s="4"/>
      <c r="T933" s="4"/>
      <c r="U933" s="4"/>
      <c r="V933" s="4"/>
      <c r="W933" s="4"/>
      <c r="X933" s="4"/>
      <c r="Y933" s="2">
        <v>0</v>
      </c>
      <c r="Z933" s="2">
        <v>0</v>
      </c>
      <c r="AA933" s="3" t="s">
        <v>279</v>
      </c>
      <c r="AB933" s="3" t="s">
        <v>279</v>
      </c>
      <c r="AC933" s="3" t="s">
        <v>288</v>
      </c>
      <c r="AD933" s="3" t="s">
        <v>270</v>
      </c>
      <c r="AE933" s="3" t="s">
        <v>166</v>
      </c>
      <c r="AF933" s="3" t="s">
        <v>166</v>
      </c>
      <c r="AG933" s="3" t="s">
        <v>24</v>
      </c>
      <c r="AH933" s="3" t="s">
        <v>166</v>
      </c>
      <c r="AI933" s="3" t="s">
        <v>5617</v>
      </c>
      <c r="AJ933" s="4"/>
      <c r="AK933" s="4"/>
      <c r="AL933" s="4"/>
      <c r="AM933" s="4"/>
      <c r="AN933" s="3" t="s">
        <v>5150</v>
      </c>
      <c r="AO933" s="3" t="s">
        <v>4910</v>
      </c>
      <c r="AP933" s="3" t="s">
        <v>279</v>
      </c>
      <c r="AQ933" s="3" t="s">
        <v>299</v>
      </c>
      <c r="AR933" s="4"/>
      <c r="AS933" s="3" t="s">
        <v>1050</v>
      </c>
      <c r="AT933" s="4"/>
      <c r="AU933" s="3" t="s">
        <v>166</v>
      </c>
      <c r="AV933" s="6">
        <v>0.4878049</v>
      </c>
      <c r="AW933" s="4"/>
      <c r="AX933" s="4"/>
      <c r="AY933" s="2">
        <v>0</v>
      </c>
      <c r="AZ933" s="2">
        <v>0</v>
      </c>
      <c r="BA933" s="4"/>
      <c r="BB933" s="3" t="s">
        <v>268</v>
      </c>
      <c r="BC933" s="2">
        <v>0</v>
      </c>
    </row>
    <row r="934" ht="15" spans="1:55">
      <c r="A934" s="2">
        <v>933</v>
      </c>
      <c r="B934" s="3" t="s">
        <v>4885</v>
      </c>
      <c r="C934" s="3" t="s">
        <v>4886</v>
      </c>
      <c r="D934" s="3" t="s">
        <v>4887</v>
      </c>
      <c r="E934" s="3" t="s">
        <v>4888</v>
      </c>
      <c r="F934" s="3" t="s">
        <v>433</v>
      </c>
      <c r="G934" s="3" t="s">
        <v>432</v>
      </c>
      <c r="H934" s="4"/>
      <c r="I934" s="3" t="s">
        <v>431</v>
      </c>
      <c r="J934" s="3" t="s">
        <v>4889</v>
      </c>
      <c r="K934" s="2">
        <v>100000</v>
      </c>
      <c r="L934" s="2">
        <v>0</v>
      </c>
      <c r="M934" s="5">
        <v>41571</v>
      </c>
      <c r="N934" s="5">
        <v>42300</v>
      </c>
      <c r="O934" s="6">
        <v>9.15</v>
      </c>
      <c r="P934" s="2">
        <v>0</v>
      </c>
      <c r="Q934" s="2">
        <v>0</v>
      </c>
      <c r="R934" s="4"/>
      <c r="S934" s="4"/>
      <c r="T934" s="4"/>
      <c r="U934" s="4"/>
      <c r="V934" s="4"/>
      <c r="W934" s="4"/>
      <c r="X934" s="4"/>
      <c r="Y934" s="2">
        <v>0</v>
      </c>
      <c r="Z934" s="2">
        <v>0</v>
      </c>
      <c r="AA934" s="3" t="s">
        <v>279</v>
      </c>
      <c r="AB934" s="3" t="s">
        <v>279</v>
      </c>
      <c r="AC934" s="3" t="s">
        <v>288</v>
      </c>
      <c r="AD934" s="3" t="s">
        <v>270</v>
      </c>
      <c r="AE934" s="3" t="s">
        <v>166</v>
      </c>
      <c r="AF934" s="3" t="s">
        <v>166</v>
      </c>
      <c r="AG934" s="3" t="s">
        <v>24</v>
      </c>
      <c r="AH934" s="3" t="s">
        <v>166</v>
      </c>
      <c r="AI934" s="3" t="s">
        <v>5617</v>
      </c>
      <c r="AJ934" s="4"/>
      <c r="AK934" s="4"/>
      <c r="AL934" s="4"/>
      <c r="AM934" s="4"/>
      <c r="AN934" s="3" t="s">
        <v>5150</v>
      </c>
      <c r="AO934" s="3" t="s">
        <v>4910</v>
      </c>
      <c r="AP934" s="3" t="s">
        <v>279</v>
      </c>
      <c r="AQ934" s="3" t="s">
        <v>277</v>
      </c>
      <c r="AR934" s="4"/>
      <c r="AS934" s="3" t="s">
        <v>1050</v>
      </c>
      <c r="AT934" s="4"/>
      <c r="AU934" s="3" t="s">
        <v>166</v>
      </c>
      <c r="AV934" s="6">
        <v>0.4878049</v>
      </c>
      <c r="AW934" s="4"/>
      <c r="AX934" s="4"/>
      <c r="AY934" s="2">
        <v>0</v>
      </c>
      <c r="AZ934" s="2">
        <v>0</v>
      </c>
      <c r="BA934" s="4"/>
      <c r="BB934" s="3" t="s">
        <v>268</v>
      </c>
      <c r="BC934" s="2">
        <v>0</v>
      </c>
    </row>
    <row r="935" ht="15" spans="1:55">
      <c r="A935" s="2">
        <v>934</v>
      </c>
      <c r="B935" s="3" t="s">
        <v>4885</v>
      </c>
      <c r="C935" s="3" t="s">
        <v>4886</v>
      </c>
      <c r="D935" s="3" t="s">
        <v>6694</v>
      </c>
      <c r="E935" s="3" t="s">
        <v>6695</v>
      </c>
      <c r="F935" s="3" t="s">
        <v>6938</v>
      </c>
      <c r="G935" s="3" t="s">
        <v>6939</v>
      </c>
      <c r="H935" s="4"/>
      <c r="I935" s="3" t="s">
        <v>6940</v>
      </c>
      <c r="J935" s="3" t="s">
        <v>4889</v>
      </c>
      <c r="K935" s="2">
        <v>150000</v>
      </c>
      <c r="L935" s="2">
        <v>0</v>
      </c>
      <c r="M935" s="5">
        <v>41285</v>
      </c>
      <c r="N935" s="5">
        <v>46762</v>
      </c>
      <c r="O935" s="6">
        <v>4.8996</v>
      </c>
      <c r="P935" s="2">
        <v>0</v>
      </c>
      <c r="Q935" s="2">
        <v>0</v>
      </c>
      <c r="R935" s="4"/>
      <c r="S935" s="4"/>
      <c r="T935" s="4"/>
      <c r="U935" s="4"/>
      <c r="V935" s="4"/>
      <c r="W935" s="4"/>
      <c r="X935" s="4"/>
      <c r="Y935" s="2">
        <v>0</v>
      </c>
      <c r="Z935" s="2">
        <v>0</v>
      </c>
      <c r="AA935" s="3" t="s">
        <v>279</v>
      </c>
      <c r="AB935" s="3" t="s">
        <v>279</v>
      </c>
      <c r="AC935" s="3" t="s">
        <v>1810</v>
      </c>
      <c r="AD935" s="3" t="s">
        <v>1333</v>
      </c>
      <c r="AE935" s="3" t="s">
        <v>24</v>
      </c>
      <c r="AF935" s="3" t="s">
        <v>166</v>
      </c>
      <c r="AG935" s="3" t="s">
        <v>24</v>
      </c>
      <c r="AH935" s="3" t="s">
        <v>166</v>
      </c>
      <c r="AI935" s="3" t="s">
        <v>5039</v>
      </c>
      <c r="AJ935" s="4"/>
      <c r="AK935" s="4"/>
      <c r="AL935" s="4"/>
      <c r="AM935" s="4"/>
      <c r="AN935" s="3" t="s">
        <v>5150</v>
      </c>
      <c r="AO935" s="3" t="s">
        <v>6701</v>
      </c>
      <c r="AP935" s="3" t="s">
        <v>279</v>
      </c>
      <c r="AQ935" s="3" t="s">
        <v>299</v>
      </c>
      <c r="AR935" s="4"/>
      <c r="AS935" s="3" t="s">
        <v>1050</v>
      </c>
      <c r="AT935" s="4"/>
      <c r="AU935" s="3" t="s">
        <v>166</v>
      </c>
      <c r="AV935" s="2">
        <v>0</v>
      </c>
      <c r="AW935" s="2">
        <v>0</v>
      </c>
      <c r="AX935" s="4"/>
      <c r="AY935" s="2">
        <v>0</v>
      </c>
      <c r="AZ935" s="2">
        <v>0</v>
      </c>
      <c r="BA935" s="4"/>
      <c r="BB935" s="3" t="s">
        <v>2618</v>
      </c>
      <c r="BC935" s="2">
        <v>0</v>
      </c>
    </row>
    <row r="936" ht="15" spans="1:55">
      <c r="A936" s="2">
        <v>935</v>
      </c>
      <c r="B936" s="3" t="s">
        <v>4885</v>
      </c>
      <c r="C936" s="3" t="s">
        <v>4886</v>
      </c>
      <c r="D936" s="3" t="s">
        <v>6694</v>
      </c>
      <c r="E936" s="3" t="s">
        <v>6695</v>
      </c>
      <c r="F936" s="3" t="s">
        <v>6941</v>
      </c>
      <c r="G936" s="3" t="s">
        <v>6942</v>
      </c>
      <c r="H936" s="4"/>
      <c r="I936" s="3" t="s">
        <v>6943</v>
      </c>
      <c r="J936" s="3" t="s">
        <v>4889</v>
      </c>
      <c r="K936" s="2">
        <v>240000</v>
      </c>
      <c r="L936" s="2">
        <v>0</v>
      </c>
      <c r="M936" s="5">
        <v>41285</v>
      </c>
      <c r="N936" s="5">
        <v>44936</v>
      </c>
      <c r="O936" s="6">
        <v>4.8996</v>
      </c>
      <c r="P936" s="2">
        <v>0</v>
      </c>
      <c r="Q936" s="2">
        <v>0</v>
      </c>
      <c r="R936" s="4"/>
      <c r="S936" s="4"/>
      <c r="T936" s="4"/>
      <c r="U936" s="4"/>
      <c r="V936" s="4"/>
      <c r="W936" s="4"/>
      <c r="X936" s="4"/>
      <c r="Y936" s="2">
        <v>0</v>
      </c>
      <c r="Z936" s="2">
        <v>0</v>
      </c>
      <c r="AA936" s="3" t="s">
        <v>279</v>
      </c>
      <c r="AB936" s="3" t="s">
        <v>279</v>
      </c>
      <c r="AC936" s="3" t="s">
        <v>288</v>
      </c>
      <c r="AD936" s="3" t="s">
        <v>1333</v>
      </c>
      <c r="AE936" s="3" t="s">
        <v>24</v>
      </c>
      <c r="AF936" s="3" t="s">
        <v>166</v>
      </c>
      <c r="AG936" s="3" t="s">
        <v>24</v>
      </c>
      <c r="AH936" s="3" t="s">
        <v>166</v>
      </c>
      <c r="AI936" s="3" t="s">
        <v>5082</v>
      </c>
      <c r="AJ936" s="4"/>
      <c r="AK936" s="4"/>
      <c r="AL936" s="4"/>
      <c r="AM936" s="4"/>
      <c r="AN936" s="3" t="s">
        <v>5150</v>
      </c>
      <c r="AO936" s="3" t="s">
        <v>6701</v>
      </c>
      <c r="AP936" s="3" t="s">
        <v>279</v>
      </c>
      <c r="AQ936" s="3" t="s">
        <v>882</v>
      </c>
      <c r="AR936" s="4"/>
      <c r="AS936" s="3" t="s">
        <v>1050</v>
      </c>
      <c r="AT936" s="4"/>
      <c r="AU936" s="3" t="s">
        <v>166</v>
      </c>
      <c r="AV936" s="2">
        <v>0</v>
      </c>
      <c r="AW936" s="2">
        <v>0</v>
      </c>
      <c r="AX936" s="4"/>
      <c r="AY936" s="2">
        <v>0</v>
      </c>
      <c r="AZ936" s="2">
        <v>0</v>
      </c>
      <c r="BA936" s="4"/>
      <c r="BB936" s="3" t="s">
        <v>2618</v>
      </c>
      <c r="BC936" s="2">
        <v>0</v>
      </c>
    </row>
    <row r="937" ht="15" spans="1:55">
      <c r="A937" s="2">
        <v>936</v>
      </c>
      <c r="B937" s="3" t="s">
        <v>4885</v>
      </c>
      <c r="C937" s="3" t="s">
        <v>4886</v>
      </c>
      <c r="D937" s="3" t="s">
        <v>6694</v>
      </c>
      <c r="E937" s="3" t="s">
        <v>6695</v>
      </c>
      <c r="F937" s="3" t="s">
        <v>6944</v>
      </c>
      <c r="G937" s="3" t="s">
        <v>6945</v>
      </c>
      <c r="H937" s="4"/>
      <c r="I937" s="3" t="s">
        <v>6946</v>
      </c>
      <c r="J937" s="3" t="s">
        <v>4889</v>
      </c>
      <c r="K937" s="2">
        <v>280000</v>
      </c>
      <c r="L937" s="2">
        <v>0</v>
      </c>
      <c r="M937" s="5">
        <v>41306</v>
      </c>
      <c r="N937" s="5">
        <v>46783</v>
      </c>
      <c r="O937" s="6">
        <v>4.8996</v>
      </c>
      <c r="P937" s="2">
        <v>0</v>
      </c>
      <c r="Q937" s="2">
        <v>0</v>
      </c>
      <c r="R937" s="4"/>
      <c r="S937" s="4"/>
      <c r="T937" s="4"/>
      <c r="U937" s="4"/>
      <c r="V937" s="4"/>
      <c r="W937" s="4"/>
      <c r="X937" s="4"/>
      <c r="Y937" s="2">
        <v>0</v>
      </c>
      <c r="Z937" s="2">
        <v>0</v>
      </c>
      <c r="AA937" s="3" t="s">
        <v>279</v>
      </c>
      <c r="AB937" s="3" t="s">
        <v>279</v>
      </c>
      <c r="AC937" s="3" t="s">
        <v>288</v>
      </c>
      <c r="AD937" s="3" t="s">
        <v>1333</v>
      </c>
      <c r="AE937" s="3" t="s">
        <v>24</v>
      </c>
      <c r="AF937" s="3" t="s">
        <v>166</v>
      </c>
      <c r="AG937" s="3" t="s">
        <v>24</v>
      </c>
      <c r="AH937" s="3" t="s">
        <v>166</v>
      </c>
      <c r="AI937" s="3" t="s">
        <v>6947</v>
      </c>
      <c r="AJ937" s="4"/>
      <c r="AK937" s="4"/>
      <c r="AL937" s="4"/>
      <c r="AM937" s="4"/>
      <c r="AN937" s="3" t="s">
        <v>5150</v>
      </c>
      <c r="AO937" s="3" t="s">
        <v>6701</v>
      </c>
      <c r="AP937" s="3" t="s">
        <v>279</v>
      </c>
      <c r="AQ937" s="3" t="s">
        <v>882</v>
      </c>
      <c r="AR937" s="4"/>
      <c r="AS937" s="3" t="s">
        <v>1050</v>
      </c>
      <c r="AT937" s="4"/>
      <c r="AU937" s="3" t="s">
        <v>166</v>
      </c>
      <c r="AV937" s="2">
        <v>0</v>
      </c>
      <c r="AW937" s="2">
        <v>0</v>
      </c>
      <c r="AX937" s="4"/>
      <c r="AY937" s="2">
        <v>0</v>
      </c>
      <c r="AZ937" s="2">
        <v>0</v>
      </c>
      <c r="BA937" s="4"/>
      <c r="BB937" s="3" t="s">
        <v>2618</v>
      </c>
      <c r="BC937" s="2">
        <v>0</v>
      </c>
    </row>
    <row r="938" ht="15" spans="1:55">
      <c r="A938" s="2">
        <v>937</v>
      </c>
      <c r="B938" s="3" t="s">
        <v>4885</v>
      </c>
      <c r="C938" s="3" t="s">
        <v>4886</v>
      </c>
      <c r="D938" s="3" t="s">
        <v>6694</v>
      </c>
      <c r="E938" s="3" t="s">
        <v>6695</v>
      </c>
      <c r="F938" s="3" t="s">
        <v>6948</v>
      </c>
      <c r="G938" s="3" t="s">
        <v>6949</v>
      </c>
      <c r="H938" s="4"/>
      <c r="I938" s="3" t="s">
        <v>6950</v>
      </c>
      <c r="J938" s="3" t="s">
        <v>4889</v>
      </c>
      <c r="K938" s="2">
        <v>220000</v>
      </c>
      <c r="L938" s="2">
        <v>54972</v>
      </c>
      <c r="M938" s="5">
        <v>41306</v>
      </c>
      <c r="N938" s="5">
        <v>46783</v>
      </c>
      <c r="O938" s="6">
        <v>3.3</v>
      </c>
      <c r="P938" s="7">
        <v>20506.13</v>
      </c>
      <c r="Q938" s="2">
        <v>0</v>
      </c>
      <c r="R938" s="2">
        <v>0</v>
      </c>
      <c r="S938" s="2">
        <v>0</v>
      </c>
      <c r="T938" s="2">
        <v>0</v>
      </c>
      <c r="U938" s="2">
        <v>0</v>
      </c>
      <c r="V938" s="2">
        <v>0</v>
      </c>
      <c r="W938" s="2">
        <v>0</v>
      </c>
      <c r="X938" s="2">
        <v>0</v>
      </c>
      <c r="Y938" s="2">
        <v>0</v>
      </c>
      <c r="Z938" s="2">
        <v>0</v>
      </c>
      <c r="AA938" s="3" t="s">
        <v>279</v>
      </c>
      <c r="AB938" s="3" t="s">
        <v>279</v>
      </c>
      <c r="AC938" s="3" t="s">
        <v>5332</v>
      </c>
      <c r="AD938" s="3" t="s">
        <v>1333</v>
      </c>
      <c r="AE938" s="3" t="s">
        <v>24</v>
      </c>
      <c r="AF938" s="3" t="s">
        <v>166</v>
      </c>
      <c r="AG938" s="3" t="s">
        <v>24</v>
      </c>
      <c r="AH938" s="3" t="s">
        <v>166</v>
      </c>
      <c r="AI938" s="3" t="s">
        <v>6947</v>
      </c>
      <c r="AJ938" s="3" t="s">
        <v>6699</v>
      </c>
      <c r="AK938" s="3" t="s">
        <v>6700</v>
      </c>
      <c r="AL938" s="3" t="s">
        <v>4921</v>
      </c>
      <c r="AM938" s="3" t="s">
        <v>4921</v>
      </c>
      <c r="AN938" s="3" t="s">
        <v>5150</v>
      </c>
      <c r="AO938" s="3" t="s">
        <v>6701</v>
      </c>
      <c r="AP938" s="3" t="s">
        <v>279</v>
      </c>
      <c r="AQ938" s="3" t="s">
        <v>882</v>
      </c>
      <c r="AR938" s="4"/>
      <c r="AS938" s="3" t="s">
        <v>1050</v>
      </c>
      <c r="AT938" s="4"/>
      <c r="AU938" s="3" t="s">
        <v>166</v>
      </c>
      <c r="AV938" s="2">
        <v>0</v>
      </c>
      <c r="AW938" s="2">
        <v>0</v>
      </c>
      <c r="AX938" s="4"/>
      <c r="AY938" s="2">
        <v>0</v>
      </c>
      <c r="AZ938" s="2">
        <v>0</v>
      </c>
      <c r="BA938" s="8">
        <v>3.6</v>
      </c>
      <c r="BB938" s="3" t="s">
        <v>2618</v>
      </c>
      <c r="BC938" s="8">
        <v>-0.3</v>
      </c>
    </row>
    <row r="939" ht="15" spans="1:55">
      <c r="A939" s="2">
        <v>938</v>
      </c>
      <c r="B939" s="3" t="s">
        <v>4885</v>
      </c>
      <c r="C939" s="3" t="s">
        <v>4886</v>
      </c>
      <c r="D939" s="3" t="s">
        <v>6694</v>
      </c>
      <c r="E939" s="3" t="s">
        <v>6695</v>
      </c>
      <c r="F939" s="3" t="s">
        <v>6951</v>
      </c>
      <c r="G939" s="3" t="s">
        <v>6952</v>
      </c>
      <c r="H939" s="4"/>
      <c r="I939" s="3" t="s">
        <v>6953</v>
      </c>
      <c r="J939" s="3" t="s">
        <v>4889</v>
      </c>
      <c r="K939" s="2">
        <v>210000</v>
      </c>
      <c r="L939" s="7">
        <v>52473.1</v>
      </c>
      <c r="M939" s="5">
        <v>41306</v>
      </c>
      <c r="N939" s="5">
        <v>46783</v>
      </c>
      <c r="O939" s="6">
        <v>3.3</v>
      </c>
      <c r="P939" s="7">
        <v>19573.69</v>
      </c>
      <c r="Q939" s="2">
        <v>0</v>
      </c>
      <c r="R939" s="2">
        <v>0</v>
      </c>
      <c r="S939" s="2">
        <v>0</v>
      </c>
      <c r="T939" s="2">
        <v>0</v>
      </c>
      <c r="U939" s="2">
        <v>0</v>
      </c>
      <c r="V939" s="2">
        <v>0</v>
      </c>
      <c r="W939" s="2">
        <v>0</v>
      </c>
      <c r="X939" s="2">
        <v>0</v>
      </c>
      <c r="Y939" s="2">
        <v>0</v>
      </c>
      <c r="Z939" s="2">
        <v>0</v>
      </c>
      <c r="AA939" s="3" t="s">
        <v>279</v>
      </c>
      <c r="AB939" s="3" t="s">
        <v>279</v>
      </c>
      <c r="AC939" s="3" t="s">
        <v>5332</v>
      </c>
      <c r="AD939" s="3" t="s">
        <v>1333</v>
      </c>
      <c r="AE939" s="3" t="s">
        <v>24</v>
      </c>
      <c r="AF939" s="3" t="s">
        <v>166</v>
      </c>
      <c r="AG939" s="3" t="s">
        <v>24</v>
      </c>
      <c r="AH939" s="3" t="s">
        <v>166</v>
      </c>
      <c r="AI939" s="3" t="s">
        <v>6947</v>
      </c>
      <c r="AJ939" s="3" t="s">
        <v>6699</v>
      </c>
      <c r="AK939" s="3" t="s">
        <v>6700</v>
      </c>
      <c r="AL939" s="3" t="s">
        <v>4921</v>
      </c>
      <c r="AM939" s="3" t="s">
        <v>4921</v>
      </c>
      <c r="AN939" s="3" t="s">
        <v>5150</v>
      </c>
      <c r="AO939" s="3" t="s">
        <v>6701</v>
      </c>
      <c r="AP939" s="3" t="s">
        <v>279</v>
      </c>
      <c r="AQ939" s="3" t="s">
        <v>1050</v>
      </c>
      <c r="AR939" s="4"/>
      <c r="AS939" s="3" t="s">
        <v>1050</v>
      </c>
      <c r="AT939" s="4"/>
      <c r="AU939" s="3" t="s">
        <v>166</v>
      </c>
      <c r="AV939" s="2">
        <v>0</v>
      </c>
      <c r="AW939" s="2">
        <v>0</v>
      </c>
      <c r="AX939" s="4"/>
      <c r="AY939" s="2">
        <v>0</v>
      </c>
      <c r="AZ939" s="2">
        <v>0</v>
      </c>
      <c r="BA939" s="8">
        <v>3.6</v>
      </c>
      <c r="BB939" s="3" t="s">
        <v>2618</v>
      </c>
      <c r="BC939" s="8">
        <v>-0.3</v>
      </c>
    </row>
    <row r="940" ht="15" spans="1:55">
      <c r="A940" s="2">
        <v>939</v>
      </c>
      <c r="B940" s="3" t="s">
        <v>4885</v>
      </c>
      <c r="C940" s="3" t="s">
        <v>4886</v>
      </c>
      <c r="D940" s="3" t="s">
        <v>6694</v>
      </c>
      <c r="E940" s="3" t="s">
        <v>6695</v>
      </c>
      <c r="F940" s="3" t="s">
        <v>6954</v>
      </c>
      <c r="G940" s="3" t="s">
        <v>6955</v>
      </c>
      <c r="H940" s="4"/>
      <c r="I940" s="3" t="s">
        <v>6956</v>
      </c>
      <c r="J940" s="3" t="s">
        <v>4889</v>
      </c>
      <c r="K940" s="2">
        <v>240000</v>
      </c>
      <c r="L940" s="2">
        <v>0</v>
      </c>
      <c r="M940" s="5">
        <v>41380</v>
      </c>
      <c r="N940" s="5">
        <v>46858</v>
      </c>
      <c r="O940" s="6">
        <v>4.8996</v>
      </c>
      <c r="P940" s="7">
        <v>3601.64</v>
      </c>
      <c r="Q940" s="2">
        <v>0</v>
      </c>
      <c r="R940" s="2">
        <v>0</v>
      </c>
      <c r="S940" s="2">
        <v>0</v>
      </c>
      <c r="T940" s="2">
        <v>0</v>
      </c>
      <c r="U940" s="2">
        <v>0</v>
      </c>
      <c r="V940" s="2">
        <v>0</v>
      </c>
      <c r="W940" s="2">
        <v>0</v>
      </c>
      <c r="X940" s="2">
        <v>0</v>
      </c>
      <c r="Y940" s="2">
        <v>0</v>
      </c>
      <c r="Z940" s="2">
        <v>0</v>
      </c>
      <c r="AA940" s="3" t="s">
        <v>279</v>
      </c>
      <c r="AB940" s="3" t="s">
        <v>279</v>
      </c>
      <c r="AC940" s="3" t="s">
        <v>288</v>
      </c>
      <c r="AD940" s="3" t="s">
        <v>1333</v>
      </c>
      <c r="AE940" s="3" t="s">
        <v>24</v>
      </c>
      <c r="AF940" s="3" t="s">
        <v>166</v>
      </c>
      <c r="AG940" s="3" t="s">
        <v>24</v>
      </c>
      <c r="AH940" s="3" t="s">
        <v>166</v>
      </c>
      <c r="AI940" s="3" t="s">
        <v>5039</v>
      </c>
      <c r="AJ940" s="4"/>
      <c r="AK940" s="4"/>
      <c r="AL940" s="4"/>
      <c r="AM940" s="4"/>
      <c r="AN940" s="3" t="s">
        <v>5150</v>
      </c>
      <c r="AO940" s="3" t="s">
        <v>6701</v>
      </c>
      <c r="AP940" s="3" t="s">
        <v>279</v>
      </c>
      <c r="AQ940" s="3" t="s">
        <v>882</v>
      </c>
      <c r="AR940" s="4"/>
      <c r="AS940" s="3" t="s">
        <v>599</v>
      </c>
      <c r="AT940" s="4"/>
      <c r="AU940" s="3" t="s">
        <v>166</v>
      </c>
      <c r="AV940" s="2">
        <v>0</v>
      </c>
      <c r="AW940" s="2">
        <v>0</v>
      </c>
      <c r="AX940" s="4"/>
      <c r="AY940" s="2">
        <v>0</v>
      </c>
      <c r="AZ940" s="2">
        <v>0</v>
      </c>
      <c r="BA940" s="8">
        <v>4.8</v>
      </c>
      <c r="BB940" s="3" t="s">
        <v>2618</v>
      </c>
      <c r="BC940" s="8">
        <v>0.0996</v>
      </c>
    </row>
    <row r="941" ht="15" spans="1:55">
      <c r="A941" s="2">
        <v>940</v>
      </c>
      <c r="B941" s="3" t="s">
        <v>4885</v>
      </c>
      <c r="C941" s="3" t="s">
        <v>4886</v>
      </c>
      <c r="D941" s="3" t="s">
        <v>6694</v>
      </c>
      <c r="E941" s="3" t="s">
        <v>6695</v>
      </c>
      <c r="F941" s="3" t="s">
        <v>6957</v>
      </c>
      <c r="G941" s="3" t="s">
        <v>6958</v>
      </c>
      <c r="H941" s="4"/>
      <c r="I941" s="3" t="s">
        <v>6959</v>
      </c>
      <c r="J941" s="3" t="s">
        <v>4889</v>
      </c>
      <c r="K941" s="2">
        <v>130000</v>
      </c>
      <c r="L941" s="2">
        <v>0</v>
      </c>
      <c r="M941" s="5">
        <v>41380</v>
      </c>
      <c r="N941" s="5">
        <v>46858</v>
      </c>
      <c r="O941" s="6">
        <v>5.38956</v>
      </c>
      <c r="P941" s="2">
        <v>0</v>
      </c>
      <c r="Q941" s="2">
        <v>0</v>
      </c>
      <c r="R941" s="4"/>
      <c r="S941" s="4"/>
      <c r="T941" s="4"/>
      <c r="U941" s="4"/>
      <c r="V941" s="4"/>
      <c r="W941" s="4"/>
      <c r="X941" s="4"/>
      <c r="Y941" s="2">
        <v>0</v>
      </c>
      <c r="Z941" s="2">
        <v>0</v>
      </c>
      <c r="AA941" s="3" t="s">
        <v>279</v>
      </c>
      <c r="AB941" s="3" t="s">
        <v>279</v>
      </c>
      <c r="AC941" s="3" t="s">
        <v>288</v>
      </c>
      <c r="AD941" s="3" t="s">
        <v>1333</v>
      </c>
      <c r="AE941" s="3" t="s">
        <v>24</v>
      </c>
      <c r="AF941" s="3" t="s">
        <v>166</v>
      </c>
      <c r="AG941" s="3" t="s">
        <v>24</v>
      </c>
      <c r="AH941" s="3" t="s">
        <v>166</v>
      </c>
      <c r="AI941" s="3" t="s">
        <v>5039</v>
      </c>
      <c r="AJ941" s="4"/>
      <c r="AK941" s="4"/>
      <c r="AL941" s="4"/>
      <c r="AM941" s="4"/>
      <c r="AN941" s="3" t="s">
        <v>5150</v>
      </c>
      <c r="AO941" s="3" t="s">
        <v>6701</v>
      </c>
      <c r="AP941" s="3" t="s">
        <v>279</v>
      </c>
      <c r="AQ941" s="3" t="s">
        <v>306</v>
      </c>
      <c r="AR941" s="4"/>
      <c r="AS941" s="3" t="s">
        <v>599</v>
      </c>
      <c r="AT941" s="4"/>
      <c r="AU941" s="3" t="s">
        <v>166</v>
      </c>
      <c r="AV941" s="6">
        <v>0.1</v>
      </c>
      <c r="AW941" s="2">
        <v>0</v>
      </c>
      <c r="AX941" s="4"/>
      <c r="AY941" s="2">
        <v>0</v>
      </c>
      <c r="AZ941" s="2">
        <v>0</v>
      </c>
      <c r="BA941" s="4"/>
      <c r="BB941" s="3" t="s">
        <v>2618</v>
      </c>
      <c r="BC941" s="2">
        <v>0</v>
      </c>
    </row>
    <row r="942" ht="15" spans="1:55">
      <c r="A942" s="2">
        <v>941</v>
      </c>
      <c r="B942" s="3" t="s">
        <v>4885</v>
      </c>
      <c r="C942" s="3" t="s">
        <v>4886</v>
      </c>
      <c r="D942" s="3" t="s">
        <v>4960</v>
      </c>
      <c r="E942" s="3" t="s">
        <v>4961</v>
      </c>
      <c r="F942" s="3" t="s">
        <v>6960</v>
      </c>
      <c r="G942" s="3" t="s">
        <v>6961</v>
      </c>
      <c r="H942" s="4"/>
      <c r="I942" s="3" t="s">
        <v>6962</v>
      </c>
      <c r="J942" s="3" t="s">
        <v>4889</v>
      </c>
      <c r="K942" s="2">
        <v>80000</v>
      </c>
      <c r="L942" s="2">
        <v>0</v>
      </c>
      <c r="M942" s="5">
        <v>41296</v>
      </c>
      <c r="N942" s="5">
        <v>43121</v>
      </c>
      <c r="O942" s="6">
        <v>7.1244</v>
      </c>
      <c r="P942" s="2">
        <v>0</v>
      </c>
      <c r="Q942" s="2">
        <v>0</v>
      </c>
      <c r="R942" s="4"/>
      <c r="S942" s="4"/>
      <c r="T942" s="4"/>
      <c r="U942" s="4"/>
      <c r="V942" s="4"/>
      <c r="W942" s="4"/>
      <c r="X942" s="4"/>
      <c r="Y942" s="2">
        <v>0</v>
      </c>
      <c r="Z942" s="2">
        <v>0</v>
      </c>
      <c r="AA942" s="3" t="s">
        <v>279</v>
      </c>
      <c r="AB942" s="3" t="s">
        <v>279</v>
      </c>
      <c r="AC942" s="3" t="s">
        <v>288</v>
      </c>
      <c r="AD942" s="3" t="s">
        <v>1333</v>
      </c>
      <c r="AE942" s="3" t="s">
        <v>24</v>
      </c>
      <c r="AF942" s="3" t="s">
        <v>166</v>
      </c>
      <c r="AG942" s="3" t="s">
        <v>24</v>
      </c>
      <c r="AH942" s="3" t="s">
        <v>166</v>
      </c>
      <c r="AI942" s="3" t="s">
        <v>4982</v>
      </c>
      <c r="AJ942" s="4"/>
      <c r="AK942" s="4"/>
      <c r="AL942" s="4"/>
      <c r="AM942" s="4"/>
      <c r="AN942" s="3" t="s">
        <v>5150</v>
      </c>
      <c r="AO942" s="3" t="s">
        <v>4967</v>
      </c>
      <c r="AP942" s="3" t="s">
        <v>279</v>
      </c>
      <c r="AQ942" s="3" t="s">
        <v>277</v>
      </c>
      <c r="AR942" s="4"/>
      <c r="AS942" s="3" t="s">
        <v>1050</v>
      </c>
      <c r="AT942" s="4"/>
      <c r="AU942" s="3" t="s">
        <v>166</v>
      </c>
      <c r="AV942" s="6">
        <v>0.5</v>
      </c>
      <c r="AW942" s="4"/>
      <c r="AX942" s="4"/>
      <c r="AY942" s="2">
        <v>0</v>
      </c>
      <c r="AZ942" s="2">
        <v>0</v>
      </c>
      <c r="BA942" s="4"/>
      <c r="BB942" s="3" t="s">
        <v>2618</v>
      </c>
      <c r="BC942" s="2">
        <v>0</v>
      </c>
    </row>
    <row r="943" ht="15" spans="1:55">
      <c r="A943" s="2">
        <v>942</v>
      </c>
      <c r="B943" s="3" t="s">
        <v>4885</v>
      </c>
      <c r="C943" s="3" t="s">
        <v>4886</v>
      </c>
      <c r="D943" s="3" t="s">
        <v>4960</v>
      </c>
      <c r="E943" s="3" t="s">
        <v>4961</v>
      </c>
      <c r="F943" s="3" t="s">
        <v>6963</v>
      </c>
      <c r="G943" s="3" t="s">
        <v>6964</v>
      </c>
      <c r="H943" s="4"/>
      <c r="I943" s="3" t="s">
        <v>6965</v>
      </c>
      <c r="J943" s="3" t="s">
        <v>4889</v>
      </c>
      <c r="K943" s="2">
        <v>150000</v>
      </c>
      <c r="L943" s="2">
        <v>0</v>
      </c>
      <c r="M943" s="5">
        <v>41494</v>
      </c>
      <c r="N943" s="5">
        <v>43319</v>
      </c>
      <c r="O943" s="6">
        <v>9.5994</v>
      </c>
      <c r="P943" s="2">
        <v>0</v>
      </c>
      <c r="Q943" s="2">
        <v>0</v>
      </c>
      <c r="R943" s="4"/>
      <c r="S943" s="4"/>
      <c r="T943" s="4"/>
      <c r="U943" s="4"/>
      <c r="V943" s="4"/>
      <c r="W943" s="4"/>
      <c r="X943" s="4"/>
      <c r="Y943" s="2">
        <v>0</v>
      </c>
      <c r="Z943" s="2">
        <v>0</v>
      </c>
      <c r="AA943" s="3" t="s">
        <v>279</v>
      </c>
      <c r="AB943" s="3" t="s">
        <v>279</v>
      </c>
      <c r="AC943" s="3" t="s">
        <v>288</v>
      </c>
      <c r="AD943" s="3" t="s">
        <v>1333</v>
      </c>
      <c r="AE943" s="3" t="s">
        <v>24</v>
      </c>
      <c r="AF943" s="3" t="s">
        <v>166</v>
      </c>
      <c r="AG943" s="3" t="s">
        <v>24</v>
      </c>
      <c r="AH943" s="3" t="s">
        <v>166</v>
      </c>
      <c r="AI943" s="3" t="s">
        <v>4982</v>
      </c>
      <c r="AJ943" s="4"/>
      <c r="AK943" s="4"/>
      <c r="AL943" s="4"/>
      <c r="AM943" s="4"/>
      <c r="AN943" s="3" t="s">
        <v>5150</v>
      </c>
      <c r="AO943" s="3" t="s">
        <v>4967</v>
      </c>
      <c r="AP943" s="3" t="s">
        <v>279</v>
      </c>
      <c r="AQ943" s="3" t="s">
        <v>392</v>
      </c>
      <c r="AR943" s="4"/>
      <c r="AS943" s="3" t="s">
        <v>1050</v>
      </c>
      <c r="AT943" s="4"/>
      <c r="AU943" s="3" t="s">
        <v>166</v>
      </c>
      <c r="AV943" s="6">
        <v>0.5</v>
      </c>
      <c r="AW943" s="4"/>
      <c r="AX943" s="4"/>
      <c r="AY943" s="2">
        <v>0</v>
      </c>
      <c r="AZ943" s="2">
        <v>0</v>
      </c>
      <c r="BA943" s="4"/>
      <c r="BB943" s="3" t="s">
        <v>2618</v>
      </c>
      <c r="BC943" s="2">
        <v>0</v>
      </c>
    </row>
    <row r="944" ht="15" spans="1:55">
      <c r="A944" s="2">
        <v>943</v>
      </c>
      <c r="B944" s="3" t="s">
        <v>4885</v>
      </c>
      <c r="C944" s="3" t="s">
        <v>4886</v>
      </c>
      <c r="D944" s="3" t="s">
        <v>4960</v>
      </c>
      <c r="E944" s="3" t="s">
        <v>5691</v>
      </c>
      <c r="F944" s="3" t="s">
        <v>6966</v>
      </c>
      <c r="G944" s="3" t="s">
        <v>6967</v>
      </c>
      <c r="H944" s="4"/>
      <c r="I944" s="3" t="s">
        <v>6968</v>
      </c>
      <c r="J944" s="3" t="s">
        <v>4889</v>
      </c>
      <c r="K944" s="2">
        <v>50000</v>
      </c>
      <c r="L944" s="2">
        <v>0</v>
      </c>
      <c r="M944" s="5">
        <v>41495</v>
      </c>
      <c r="N944" s="5">
        <v>43320</v>
      </c>
      <c r="O944" s="6">
        <v>5.22456</v>
      </c>
      <c r="P944" s="2">
        <v>0</v>
      </c>
      <c r="Q944" s="2">
        <v>0</v>
      </c>
      <c r="R944" s="4"/>
      <c r="S944" s="4"/>
      <c r="T944" s="4"/>
      <c r="U944" s="4"/>
      <c r="V944" s="4"/>
      <c r="W944" s="4"/>
      <c r="X944" s="4"/>
      <c r="Y944" s="2">
        <v>0</v>
      </c>
      <c r="Z944" s="2">
        <v>0</v>
      </c>
      <c r="AA944" s="3" t="s">
        <v>279</v>
      </c>
      <c r="AB944" s="3" t="s">
        <v>279</v>
      </c>
      <c r="AC944" s="3" t="s">
        <v>5256</v>
      </c>
      <c r="AD944" s="3" t="s">
        <v>270</v>
      </c>
      <c r="AE944" s="3" t="s">
        <v>166</v>
      </c>
      <c r="AF944" s="3" t="s">
        <v>166</v>
      </c>
      <c r="AG944" s="3" t="s">
        <v>24</v>
      </c>
      <c r="AH944" s="3" t="s">
        <v>166</v>
      </c>
      <c r="AI944" s="3" t="s">
        <v>4982</v>
      </c>
      <c r="AJ944" s="4"/>
      <c r="AK944" s="4"/>
      <c r="AL944" s="4"/>
      <c r="AM944" s="4"/>
      <c r="AN944" s="3" t="s">
        <v>5150</v>
      </c>
      <c r="AO944" s="3" t="s">
        <v>4967</v>
      </c>
      <c r="AP944" s="3" t="s">
        <v>279</v>
      </c>
      <c r="AQ944" s="3" t="s">
        <v>530</v>
      </c>
      <c r="AR944" s="4"/>
      <c r="AS944" s="3" t="s">
        <v>1050</v>
      </c>
      <c r="AT944" s="4"/>
      <c r="AU944" s="3" t="s">
        <v>166</v>
      </c>
      <c r="AV944" s="6">
        <v>0.1</v>
      </c>
      <c r="AW944" s="4"/>
      <c r="AX944" s="4"/>
      <c r="AY944" s="2">
        <v>0</v>
      </c>
      <c r="AZ944" s="2">
        <v>0</v>
      </c>
      <c r="BA944" s="4"/>
      <c r="BB944" s="3" t="s">
        <v>2618</v>
      </c>
      <c r="BC944" s="2">
        <v>0</v>
      </c>
    </row>
    <row r="945" ht="15" spans="1:55">
      <c r="A945" s="2">
        <v>944</v>
      </c>
      <c r="B945" s="3" t="s">
        <v>4885</v>
      </c>
      <c r="C945" s="3" t="s">
        <v>4886</v>
      </c>
      <c r="D945" s="3" t="s">
        <v>4960</v>
      </c>
      <c r="E945" s="3" t="s">
        <v>4961</v>
      </c>
      <c r="F945" s="3" t="s">
        <v>6756</v>
      </c>
      <c r="G945" s="3" t="s">
        <v>6757</v>
      </c>
      <c r="H945" s="4"/>
      <c r="I945" s="3" t="s">
        <v>6969</v>
      </c>
      <c r="J945" s="3" t="s">
        <v>4889</v>
      </c>
      <c r="K945" s="2">
        <v>300000</v>
      </c>
      <c r="L945" s="2">
        <v>0</v>
      </c>
      <c r="M945" s="5">
        <v>41507</v>
      </c>
      <c r="N945" s="5">
        <v>43332</v>
      </c>
      <c r="O945" s="6">
        <v>7.1244</v>
      </c>
      <c r="P945" s="2">
        <v>0</v>
      </c>
      <c r="Q945" s="2">
        <v>0</v>
      </c>
      <c r="R945" s="4"/>
      <c r="S945" s="4"/>
      <c r="T945" s="4"/>
      <c r="U945" s="4"/>
      <c r="V945" s="4"/>
      <c r="W945" s="4"/>
      <c r="X945" s="4"/>
      <c r="Y945" s="2">
        <v>0</v>
      </c>
      <c r="Z945" s="2">
        <v>0</v>
      </c>
      <c r="AA945" s="3" t="s">
        <v>279</v>
      </c>
      <c r="AB945" s="3" t="s">
        <v>279</v>
      </c>
      <c r="AC945" s="3" t="s">
        <v>4900</v>
      </c>
      <c r="AD945" s="3" t="s">
        <v>1333</v>
      </c>
      <c r="AE945" s="3" t="s">
        <v>24</v>
      </c>
      <c r="AF945" s="3" t="s">
        <v>166</v>
      </c>
      <c r="AG945" s="3" t="s">
        <v>24</v>
      </c>
      <c r="AH945" s="3" t="s">
        <v>166</v>
      </c>
      <c r="AI945" s="3" t="s">
        <v>4982</v>
      </c>
      <c r="AJ945" s="4"/>
      <c r="AK945" s="4"/>
      <c r="AL945" s="4"/>
      <c r="AM945" s="4"/>
      <c r="AN945" s="3" t="s">
        <v>5150</v>
      </c>
      <c r="AO945" s="3" t="s">
        <v>4967</v>
      </c>
      <c r="AP945" s="3" t="s">
        <v>279</v>
      </c>
      <c r="AQ945" s="3" t="s">
        <v>882</v>
      </c>
      <c r="AR945" s="4"/>
      <c r="AS945" s="3" t="s">
        <v>1050</v>
      </c>
      <c r="AT945" s="4"/>
      <c r="AU945" s="3" t="s">
        <v>166</v>
      </c>
      <c r="AV945" s="6">
        <v>0.5</v>
      </c>
      <c r="AW945" s="4"/>
      <c r="AX945" s="4"/>
      <c r="AY945" s="2">
        <v>0</v>
      </c>
      <c r="AZ945" s="2">
        <v>0</v>
      </c>
      <c r="BA945" s="4"/>
      <c r="BB945" s="3" t="s">
        <v>2618</v>
      </c>
      <c r="BC945" s="2">
        <v>0</v>
      </c>
    </row>
    <row r="946" ht="15" spans="1:55">
      <c r="A946" s="2">
        <v>945</v>
      </c>
      <c r="B946" s="3" t="s">
        <v>4885</v>
      </c>
      <c r="C946" s="3" t="s">
        <v>4886</v>
      </c>
      <c r="D946" s="3" t="s">
        <v>4887</v>
      </c>
      <c r="E946" s="3" t="s">
        <v>5009</v>
      </c>
      <c r="F946" s="3" t="s">
        <v>6970</v>
      </c>
      <c r="G946" s="3" t="s">
        <v>6971</v>
      </c>
      <c r="H946" s="4"/>
      <c r="I946" s="3" t="s">
        <v>6972</v>
      </c>
      <c r="J946" s="3" t="s">
        <v>4889</v>
      </c>
      <c r="K946" s="2">
        <v>100000</v>
      </c>
      <c r="L946" s="2">
        <v>0</v>
      </c>
      <c r="M946" s="5">
        <v>41663</v>
      </c>
      <c r="N946" s="5">
        <v>42027</v>
      </c>
      <c r="O946" s="6">
        <v>9.6</v>
      </c>
      <c r="P946" s="2">
        <v>0</v>
      </c>
      <c r="Q946" s="2">
        <v>0</v>
      </c>
      <c r="R946" s="4"/>
      <c r="S946" s="4"/>
      <c r="T946" s="4"/>
      <c r="U946" s="4"/>
      <c r="V946" s="4"/>
      <c r="W946" s="4"/>
      <c r="X946" s="4"/>
      <c r="Y946" s="2">
        <v>0</v>
      </c>
      <c r="Z946" s="2">
        <v>0</v>
      </c>
      <c r="AA946" s="3" t="s">
        <v>279</v>
      </c>
      <c r="AB946" s="3" t="s">
        <v>279</v>
      </c>
      <c r="AC946" s="3" t="s">
        <v>5453</v>
      </c>
      <c r="AD946" s="3" t="s">
        <v>270</v>
      </c>
      <c r="AE946" s="3" t="s">
        <v>166</v>
      </c>
      <c r="AF946" s="3" t="s">
        <v>166</v>
      </c>
      <c r="AG946" s="3" t="s">
        <v>24</v>
      </c>
      <c r="AH946" s="3" t="s">
        <v>166</v>
      </c>
      <c r="AI946" s="3" t="s">
        <v>4906</v>
      </c>
      <c r="AJ946" s="4"/>
      <c r="AK946" s="4"/>
      <c r="AL946" s="4"/>
      <c r="AM946" s="4"/>
      <c r="AN946" s="3" t="s">
        <v>5150</v>
      </c>
      <c r="AO946" s="3" t="s">
        <v>4910</v>
      </c>
      <c r="AP946" s="3" t="s">
        <v>279</v>
      </c>
      <c r="AQ946" s="3" t="s">
        <v>882</v>
      </c>
      <c r="AR946" s="4"/>
      <c r="AS946" s="3" t="s">
        <v>599</v>
      </c>
      <c r="AT946" s="4"/>
      <c r="AU946" s="3" t="s">
        <v>166</v>
      </c>
      <c r="AV946" s="6">
        <v>0.6</v>
      </c>
      <c r="AW946" s="4"/>
      <c r="AX946" s="4"/>
      <c r="AY946" s="2">
        <v>0</v>
      </c>
      <c r="AZ946" s="2">
        <v>0</v>
      </c>
      <c r="BA946" s="4"/>
      <c r="BB946" s="4"/>
      <c r="BC946" s="2">
        <v>0</v>
      </c>
    </row>
    <row r="947" ht="15" spans="1:55">
      <c r="A947" s="2">
        <v>946</v>
      </c>
      <c r="B947" s="3" t="s">
        <v>4885</v>
      </c>
      <c r="C947" s="3" t="s">
        <v>4886</v>
      </c>
      <c r="D947" s="3" t="s">
        <v>4887</v>
      </c>
      <c r="E947" s="3" t="s">
        <v>5009</v>
      </c>
      <c r="F947" s="3" t="s">
        <v>6973</v>
      </c>
      <c r="G947" s="3" t="s">
        <v>6974</v>
      </c>
      <c r="H947" s="4"/>
      <c r="I947" s="3" t="s">
        <v>6975</v>
      </c>
      <c r="J947" s="3" t="s">
        <v>4889</v>
      </c>
      <c r="K947" s="2">
        <v>3500000</v>
      </c>
      <c r="L947" s="2">
        <v>0</v>
      </c>
      <c r="M947" s="5">
        <v>42004</v>
      </c>
      <c r="N947" s="5">
        <v>42368</v>
      </c>
      <c r="O947" s="2">
        <v>15</v>
      </c>
      <c r="P947" s="2">
        <v>0</v>
      </c>
      <c r="Q947" s="2">
        <v>0</v>
      </c>
      <c r="R947" s="4"/>
      <c r="S947" s="4"/>
      <c r="T947" s="4"/>
      <c r="U947" s="4"/>
      <c r="V947" s="4"/>
      <c r="W947" s="4"/>
      <c r="X947" s="4"/>
      <c r="Y947" s="2">
        <v>0</v>
      </c>
      <c r="Z947" s="2">
        <v>0</v>
      </c>
      <c r="AA947" s="3" t="s">
        <v>279</v>
      </c>
      <c r="AB947" s="3" t="s">
        <v>279</v>
      </c>
      <c r="AC947" s="3" t="s">
        <v>288</v>
      </c>
      <c r="AD947" s="3" t="s">
        <v>270</v>
      </c>
      <c r="AE947" s="3" t="s">
        <v>166</v>
      </c>
      <c r="AF947" s="3" t="s">
        <v>166</v>
      </c>
      <c r="AG947" s="3" t="s">
        <v>24</v>
      </c>
      <c r="AH947" s="3" t="s">
        <v>166</v>
      </c>
      <c r="AI947" s="3" t="s">
        <v>4906</v>
      </c>
      <c r="AJ947" s="4"/>
      <c r="AK947" s="4"/>
      <c r="AL947" s="4"/>
      <c r="AM947" s="4"/>
      <c r="AN947" s="3" t="s">
        <v>5150</v>
      </c>
      <c r="AO947" s="3" t="s">
        <v>4910</v>
      </c>
      <c r="AP947" s="3" t="s">
        <v>279</v>
      </c>
      <c r="AQ947" s="3" t="s">
        <v>392</v>
      </c>
      <c r="AR947" s="4"/>
      <c r="AS947" s="3" t="s">
        <v>599</v>
      </c>
      <c r="AT947" s="4"/>
      <c r="AU947" s="3" t="s">
        <v>166</v>
      </c>
      <c r="AV947" s="6">
        <v>1.6785714</v>
      </c>
      <c r="AW947" s="4"/>
      <c r="AX947" s="4"/>
      <c r="AY947" s="2">
        <v>0</v>
      </c>
      <c r="AZ947" s="2">
        <v>0</v>
      </c>
      <c r="BA947" s="4"/>
      <c r="BB947" s="4"/>
      <c r="BC947" s="2">
        <v>0</v>
      </c>
    </row>
    <row r="948" ht="15" spans="1:55">
      <c r="A948" s="2">
        <v>947</v>
      </c>
      <c r="B948" s="3" t="s">
        <v>4885</v>
      </c>
      <c r="C948" s="3" t="s">
        <v>4886</v>
      </c>
      <c r="D948" s="3" t="s">
        <v>4960</v>
      </c>
      <c r="E948" s="3" t="s">
        <v>5924</v>
      </c>
      <c r="F948" s="3" t="s">
        <v>6976</v>
      </c>
      <c r="G948" s="3" t="s">
        <v>6977</v>
      </c>
      <c r="H948" s="4"/>
      <c r="I948" s="3" t="s">
        <v>6978</v>
      </c>
      <c r="J948" s="3" t="s">
        <v>4889</v>
      </c>
      <c r="K948" s="2">
        <v>50000</v>
      </c>
      <c r="L948" s="2">
        <v>0</v>
      </c>
      <c r="M948" s="5">
        <v>41828</v>
      </c>
      <c r="N948" s="5">
        <v>43653</v>
      </c>
      <c r="O948" s="6">
        <v>5.22456</v>
      </c>
      <c r="P948" s="2">
        <v>0</v>
      </c>
      <c r="Q948" s="2">
        <v>0</v>
      </c>
      <c r="R948" s="4"/>
      <c r="S948" s="4"/>
      <c r="T948" s="4"/>
      <c r="U948" s="4"/>
      <c r="V948" s="4"/>
      <c r="W948" s="4"/>
      <c r="X948" s="4"/>
      <c r="Y948" s="2">
        <v>0</v>
      </c>
      <c r="Z948" s="2">
        <v>0</v>
      </c>
      <c r="AA948" s="3" t="s">
        <v>279</v>
      </c>
      <c r="AB948" s="3" t="s">
        <v>279</v>
      </c>
      <c r="AC948" s="3" t="s">
        <v>4950</v>
      </c>
      <c r="AD948" s="3" t="s">
        <v>553</v>
      </c>
      <c r="AE948" s="3" t="s">
        <v>166</v>
      </c>
      <c r="AF948" s="3" t="s">
        <v>166</v>
      </c>
      <c r="AG948" s="3" t="s">
        <v>24</v>
      </c>
      <c r="AH948" s="3" t="s">
        <v>24</v>
      </c>
      <c r="AI948" s="3" t="s">
        <v>4982</v>
      </c>
      <c r="AJ948" s="4"/>
      <c r="AK948" s="4"/>
      <c r="AL948" s="4"/>
      <c r="AM948" s="4"/>
      <c r="AN948" s="3" t="s">
        <v>5150</v>
      </c>
      <c r="AO948" s="3" t="s">
        <v>4967</v>
      </c>
      <c r="AP948" s="3" t="s">
        <v>279</v>
      </c>
      <c r="AQ948" s="3" t="s">
        <v>392</v>
      </c>
      <c r="AR948" s="4"/>
      <c r="AS948" s="3" t="s">
        <v>1050</v>
      </c>
      <c r="AT948" s="4"/>
      <c r="AU948" s="3" t="s">
        <v>166</v>
      </c>
      <c r="AV948" s="6">
        <v>0.1</v>
      </c>
      <c r="AW948" s="4"/>
      <c r="AX948" s="4"/>
      <c r="AY948" s="2">
        <v>0</v>
      </c>
      <c r="AZ948" s="2">
        <v>0</v>
      </c>
      <c r="BA948" s="4"/>
      <c r="BB948" s="4"/>
      <c r="BC948" s="2">
        <v>0</v>
      </c>
    </row>
    <row r="949" ht="15" spans="1:55">
      <c r="A949" s="2">
        <v>948</v>
      </c>
      <c r="B949" s="3" t="s">
        <v>4885</v>
      </c>
      <c r="C949" s="3" t="s">
        <v>4886</v>
      </c>
      <c r="D949" s="3" t="s">
        <v>4960</v>
      </c>
      <c r="E949" s="3" t="s">
        <v>5924</v>
      </c>
      <c r="F949" s="3" t="s">
        <v>6979</v>
      </c>
      <c r="G949" s="3" t="s">
        <v>6980</v>
      </c>
      <c r="H949" s="4"/>
      <c r="I949" s="3" t="s">
        <v>6981</v>
      </c>
      <c r="J949" s="3" t="s">
        <v>4889</v>
      </c>
      <c r="K949" s="2">
        <v>50000</v>
      </c>
      <c r="L949" s="2">
        <v>0</v>
      </c>
      <c r="M949" s="5">
        <v>41828</v>
      </c>
      <c r="N949" s="5">
        <v>43653</v>
      </c>
      <c r="O949" s="6">
        <v>5.22456</v>
      </c>
      <c r="P949" s="2">
        <v>0</v>
      </c>
      <c r="Q949" s="2">
        <v>0</v>
      </c>
      <c r="R949" s="4"/>
      <c r="S949" s="4"/>
      <c r="T949" s="4"/>
      <c r="U949" s="4"/>
      <c r="V949" s="4"/>
      <c r="W949" s="4"/>
      <c r="X949" s="4"/>
      <c r="Y949" s="2">
        <v>0</v>
      </c>
      <c r="Z949" s="2">
        <v>0</v>
      </c>
      <c r="AA949" s="3" t="s">
        <v>279</v>
      </c>
      <c r="AB949" s="3" t="s">
        <v>279</v>
      </c>
      <c r="AC949" s="3" t="s">
        <v>2773</v>
      </c>
      <c r="AD949" s="3" t="s">
        <v>553</v>
      </c>
      <c r="AE949" s="3" t="s">
        <v>166</v>
      </c>
      <c r="AF949" s="3" t="s">
        <v>166</v>
      </c>
      <c r="AG949" s="3" t="s">
        <v>166</v>
      </c>
      <c r="AH949" s="3" t="s">
        <v>24</v>
      </c>
      <c r="AI949" s="3" t="s">
        <v>4982</v>
      </c>
      <c r="AJ949" s="4"/>
      <c r="AK949" s="4"/>
      <c r="AL949" s="4"/>
      <c r="AM949" s="4"/>
      <c r="AN949" s="3" t="s">
        <v>5150</v>
      </c>
      <c r="AO949" s="3" t="s">
        <v>4967</v>
      </c>
      <c r="AP949" s="3" t="s">
        <v>279</v>
      </c>
      <c r="AQ949" s="3" t="s">
        <v>392</v>
      </c>
      <c r="AR949" s="4"/>
      <c r="AS949" s="3" t="s">
        <v>1050</v>
      </c>
      <c r="AT949" s="4"/>
      <c r="AU949" s="3" t="s">
        <v>166</v>
      </c>
      <c r="AV949" s="6">
        <v>0.1</v>
      </c>
      <c r="AW949" s="4"/>
      <c r="AX949" s="4"/>
      <c r="AY949" s="2">
        <v>0</v>
      </c>
      <c r="AZ949" s="2">
        <v>0</v>
      </c>
      <c r="BA949" s="4"/>
      <c r="BB949" s="4"/>
      <c r="BC949" s="2">
        <v>0</v>
      </c>
    </row>
    <row r="950" ht="15" spans="1:55">
      <c r="A950" s="2">
        <v>949</v>
      </c>
      <c r="B950" s="3" t="s">
        <v>4885</v>
      </c>
      <c r="C950" s="3" t="s">
        <v>4886</v>
      </c>
      <c r="D950" s="3" t="s">
        <v>4960</v>
      </c>
      <c r="E950" s="3" t="s">
        <v>5924</v>
      </c>
      <c r="F950" s="3" t="s">
        <v>6523</v>
      </c>
      <c r="G950" s="3" t="s">
        <v>6524</v>
      </c>
      <c r="H950" s="4"/>
      <c r="I950" s="3" t="s">
        <v>6982</v>
      </c>
      <c r="J950" s="3" t="s">
        <v>4889</v>
      </c>
      <c r="K950" s="2">
        <v>50000</v>
      </c>
      <c r="L950" s="2">
        <v>0</v>
      </c>
      <c r="M950" s="5">
        <v>41872</v>
      </c>
      <c r="N950" s="5">
        <v>42967</v>
      </c>
      <c r="O950" s="6">
        <v>5.22456</v>
      </c>
      <c r="P950" s="2">
        <v>0</v>
      </c>
      <c r="Q950" s="2">
        <v>0</v>
      </c>
      <c r="R950" s="4"/>
      <c r="S950" s="4"/>
      <c r="T950" s="4"/>
      <c r="U950" s="4"/>
      <c r="V950" s="4"/>
      <c r="W950" s="4"/>
      <c r="X950" s="4"/>
      <c r="Y950" s="2">
        <v>0</v>
      </c>
      <c r="Z950" s="2">
        <v>0</v>
      </c>
      <c r="AA950" s="4"/>
      <c r="AB950" s="3" t="s">
        <v>279</v>
      </c>
      <c r="AC950" s="3" t="s">
        <v>5256</v>
      </c>
      <c r="AD950" s="3" t="s">
        <v>553</v>
      </c>
      <c r="AE950" s="3" t="s">
        <v>166</v>
      </c>
      <c r="AF950" s="3" t="s">
        <v>166</v>
      </c>
      <c r="AG950" s="3" t="s">
        <v>24</v>
      </c>
      <c r="AH950" s="3" t="s">
        <v>24</v>
      </c>
      <c r="AI950" s="3" t="s">
        <v>4890</v>
      </c>
      <c r="AJ950" s="4"/>
      <c r="AK950" s="4"/>
      <c r="AL950" s="4"/>
      <c r="AM950" s="4"/>
      <c r="AN950" s="3" t="s">
        <v>5150</v>
      </c>
      <c r="AO950" s="3" t="s">
        <v>4967</v>
      </c>
      <c r="AP950" s="3" t="s">
        <v>279</v>
      </c>
      <c r="AQ950" s="3" t="s">
        <v>392</v>
      </c>
      <c r="AR950" s="4"/>
      <c r="AS950" s="3" t="s">
        <v>599</v>
      </c>
      <c r="AT950" s="4"/>
      <c r="AU950" s="3" t="s">
        <v>166</v>
      </c>
      <c r="AV950" s="6">
        <v>0.1</v>
      </c>
      <c r="AW950" s="4"/>
      <c r="AX950" s="4"/>
      <c r="AY950" s="2">
        <v>0</v>
      </c>
      <c r="AZ950" s="2">
        <v>0</v>
      </c>
      <c r="BA950" s="4"/>
      <c r="BB950" s="4"/>
      <c r="BC950" s="2">
        <v>0</v>
      </c>
    </row>
    <row r="951" ht="15" spans="1:55">
      <c r="A951" s="2">
        <v>950</v>
      </c>
      <c r="B951" s="3" t="s">
        <v>4885</v>
      </c>
      <c r="C951" s="3" t="s">
        <v>4886</v>
      </c>
      <c r="D951" s="3" t="s">
        <v>4887</v>
      </c>
      <c r="E951" s="3" t="s">
        <v>5009</v>
      </c>
      <c r="F951" s="3" t="s">
        <v>6788</v>
      </c>
      <c r="G951" s="3" t="s">
        <v>6789</v>
      </c>
      <c r="H951" s="4"/>
      <c r="I951" s="3" t="s">
        <v>6983</v>
      </c>
      <c r="J951" s="3" t="s">
        <v>4889</v>
      </c>
      <c r="K951" s="2">
        <v>1800000</v>
      </c>
      <c r="L951" s="2">
        <v>0</v>
      </c>
      <c r="M951" s="5">
        <v>41950</v>
      </c>
      <c r="N951" s="5">
        <v>42314</v>
      </c>
      <c r="O951" s="6">
        <v>9.6</v>
      </c>
      <c r="P951" s="2">
        <v>0</v>
      </c>
      <c r="Q951" s="2">
        <v>0</v>
      </c>
      <c r="R951" s="4"/>
      <c r="S951" s="4"/>
      <c r="T951" s="4"/>
      <c r="U951" s="4"/>
      <c r="V951" s="4"/>
      <c r="W951" s="4"/>
      <c r="X951" s="4"/>
      <c r="Y951" s="2">
        <v>0</v>
      </c>
      <c r="Z951" s="2">
        <v>0</v>
      </c>
      <c r="AA951" s="3" t="s">
        <v>279</v>
      </c>
      <c r="AB951" s="3" t="s">
        <v>279</v>
      </c>
      <c r="AC951" s="3" t="s">
        <v>1810</v>
      </c>
      <c r="AD951" s="3" t="s">
        <v>270</v>
      </c>
      <c r="AE951" s="3" t="s">
        <v>166</v>
      </c>
      <c r="AF951" s="3" t="s">
        <v>166</v>
      </c>
      <c r="AG951" s="3" t="s">
        <v>24</v>
      </c>
      <c r="AH951" s="3" t="s">
        <v>166</v>
      </c>
      <c r="AI951" s="3" t="s">
        <v>4906</v>
      </c>
      <c r="AJ951" s="4"/>
      <c r="AK951" s="4"/>
      <c r="AL951" s="4"/>
      <c r="AM951" s="4"/>
      <c r="AN951" s="3" t="s">
        <v>5150</v>
      </c>
      <c r="AO951" s="3" t="s">
        <v>4910</v>
      </c>
      <c r="AP951" s="3" t="s">
        <v>279</v>
      </c>
      <c r="AQ951" s="3" t="s">
        <v>291</v>
      </c>
      <c r="AR951" s="4"/>
      <c r="AS951" s="3" t="s">
        <v>599</v>
      </c>
      <c r="AT951" s="4"/>
      <c r="AU951" s="3" t="s">
        <v>166</v>
      </c>
      <c r="AV951" s="6">
        <v>0.6</v>
      </c>
      <c r="AW951" s="4"/>
      <c r="AX951" s="4"/>
      <c r="AY951" s="2">
        <v>0</v>
      </c>
      <c r="AZ951" s="2">
        <v>0</v>
      </c>
      <c r="BA951" s="4"/>
      <c r="BB951" s="3" t="s">
        <v>268</v>
      </c>
      <c r="BC951" s="2">
        <v>0</v>
      </c>
    </row>
    <row r="952" ht="15" spans="1:55">
      <c r="A952" s="2">
        <v>951</v>
      </c>
      <c r="B952" s="3" t="s">
        <v>4885</v>
      </c>
      <c r="C952" s="3" t="s">
        <v>4886</v>
      </c>
      <c r="D952" s="3" t="s">
        <v>4887</v>
      </c>
      <c r="E952" s="3" t="s">
        <v>4902</v>
      </c>
      <c r="F952" s="3" t="s">
        <v>6800</v>
      </c>
      <c r="G952" s="3" t="s">
        <v>6801</v>
      </c>
      <c r="H952" s="4"/>
      <c r="I952" s="3" t="s">
        <v>6984</v>
      </c>
      <c r="J952" s="3" t="s">
        <v>4889</v>
      </c>
      <c r="K952" s="2">
        <v>250000</v>
      </c>
      <c r="L952" s="2">
        <v>0</v>
      </c>
      <c r="M952" s="5">
        <v>41642</v>
      </c>
      <c r="N952" s="5">
        <v>42006</v>
      </c>
      <c r="O952" s="6">
        <v>8.96064</v>
      </c>
      <c r="P952" s="2">
        <v>0</v>
      </c>
      <c r="Q952" s="2">
        <v>0</v>
      </c>
      <c r="R952" s="4"/>
      <c r="S952" s="4"/>
      <c r="T952" s="4"/>
      <c r="U952" s="4"/>
      <c r="V952" s="4"/>
      <c r="W952" s="4"/>
      <c r="X952" s="4"/>
      <c r="Y952" s="2">
        <v>0</v>
      </c>
      <c r="Z952" s="2">
        <v>0</v>
      </c>
      <c r="AA952" s="3" t="s">
        <v>279</v>
      </c>
      <c r="AB952" s="3" t="s">
        <v>279</v>
      </c>
      <c r="AC952" s="3" t="s">
        <v>288</v>
      </c>
      <c r="AD952" s="3" t="s">
        <v>1333</v>
      </c>
      <c r="AE952" s="3" t="s">
        <v>24</v>
      </c>
      <c r="AF952" s="3" t="s">
        <v>166</v>
      </c>
      <c r="AG952" s="3" t="s">
        <v>24</v>
      </c>
      <c r="AH952" s="3" t="s">
        <v>166</v>
      </c>
      <c r="AI952" s="3" t="s">
        <v>4906</v>
      </c>
      <c r="AJ952" s="4"/>
      <c r="AK952" s="4"/>
      <c r="AL952" s="4"/>
      <c r="AM952" s="4"/>
      <c r="AN952" s="3" t="s">
        <v>5150</v>
      </c>
      <c r="AO952" s="3" t="s">
        <v>4910</v>
      </c>
      <c r="AP952" s="3" t="s">
        <v>279</v>
      </c>
      <c r="AQ952" s="3" t="s">
        <v>291</v>
      </c>
      <c r="AR952" s="4"/>
      <c r="AS952" s="3" t="s">
        <v>1050</v>
      </c>
      <c r="AT952" s="4"/>
      <c r="AU952" s="3" t="s">
        <v>166</v>
      </c>
      <c r="AV952" s="6">
        <v>0.6</v>
      </c>
      <c r="AW952" s="4"/>
      <c r="AX952" s="4"/>
      <c r="AY952" s="2">
        <v>0</v>
      </c>
      <c r="AZ952" s="2">
        <v>0</v>
      </c>
      <c r="BA952" s="4"/>
      <c r="BB952" s="3" t="s">
        <v>2618</v>
      </c>
      <c r="BC952" s="2">
        <v>0</v>
      </c>
    </row>
    <row r="953" ht="15" spans="1:55">
      <c r="A953" s="2">
        <v>952</v>
      </c>
      <c r="B953" s="3" t="s">
        <v>4885</v>
      </c>
      <c r="C953" s="3" t="s">
        <v>4886</v>
      </c>
      <c r="D953" s="3" t="s">
        <v>4887</v>
      </c>
      <c r="E953" s="3" t="s">
        <v>4902</v>
      </c>
      <c r="F953" s="3" t="s">
        <v>6622</v>
      </c>
      <c r="G953" s="3" t="s">
        <v>6623</v>
      </c>
      <c r="H953" s="4"/>
      <c r="I953" s="3" t="s">
        <v>6985</v>
      </c>
      <c r="J953" s="3" t="s">
        <v>4889</v>
      </c>
      <c r="K953" s="2">
        <v>9500000</v>
      </c>
      <c r="L953" s="2">
        <v>0</v>
      </c>
      <c r="M953" s="5">
        <v>41646</v>
      </c>
      <c r="N953" s="5">
        <v>42190</v>
      </c>
      <c r="O953" s="6">
        <v>6.71052</v>
      </c>
      <c r="P953" s="2">
        <v>0</v>
      </c>
      <c r="Q953" s="2">
        <v>0</v>
      </c>
      <c r="R953" s="4"/>
      <c r="S953" s="4"/>
      <c r="T953" s="4"/>
      <c r="U953" s="4"/>
      <c r="V953" s="4"/>
      <c r="W953" s="4"/>
      <c r="X953" s="4"/>
      <c r="Y953" s="2">
        <v>0</v>
      </c>
      <c r="Z953" s="2">
        <v>0</v>
      </c>
      <c r="AA953" s="3" t="s">
        <v>279</v>
      </c>
      <c r="AB953" s="3" t="s">
        <v>279</v>
      </c>
      <c r="AC953" s="3" t="s">
        <v>1566</v>
      </c>
      <c r="AD953" s="3" t="s">
        <v>1333</v>
      </c>
      <c r="AE953" s="3" t="s">
        <v>24</v>
      </c>
      <c r="AF953" s="3" t="s">
        <v>166</v>
      </c>
      <c r="AG953" s="3" t="s">
        <v>24</v>
      </c>
      <c r="AH953" s="3" t="s">
        <v>166</v>
      </c>
      <c r="AI953" s="3" t="s">
        <v>6986</v>
      </c>
      <c r="AJ953" s="4"/>
      <c r="AK953" s="4"/>
      <c r="AL953" s="4"/>
      <c r="AM953" s="4"/>
      <c r="AN953" s="3" t="s">
        <v>5150</v>
      </c>
      <c r="AO953" s="3" t="s">
        <v>4910</v>
      </c>
      <c r="AP953" s="3" t="s">
        <v>279</v>
      </c>
      <c r="AQ953" s="3" t="s">
        <v>291</v>
      </c>
      <c r="AR953" s="4"/>
      <c r="AS953" s="3" t="s">
        <v>1050</v>
      </c>
      <c r="AT953" s="4"/>
      <c r="AU953" s="3" t="s">
        <v>166</v>
      </c>
      <c r="AV953" s="6">
        <v>0.0911415</v>
      </c>
      <c r="AW953" s="4"/>
      <c r="AX953" s="4"/>
      <c r="AY953" s="2">
        <v>0</v>
      </c>
      <c r="AZ953" s="2">
        <v>0</v>
      </c>
      <c r="BA953" s="4"/>
      <c r="BB953" s="3" t="s">
        <v>268</v>
      </c>
      <c r="BC953" s="2">
        <v>0</v>
      </c>
    </row>
    <row r="954" ht="15" spans="1:55">
      <c r="A954" s="2">
        <v>953</v>
      </c>
      <c r="B954" s="3" t="s">
        <v>4885</v>
      </c>
      <c r="C954" s="3" t="s">
        <v>4886</v>
      </c>
      <c r="D954" s="3" t="s">
        <v>4887</v>
      </c>
      <c r="E954" s="3" t="s">
        <v>4902</v>
      </c>
      <c r="F954" s="3" t="s">
        <v>6797</v>
      </c>
      <c r="G954" s="3" t="s">
        <v>6798</v>
      </c>
      <c r="H954" s="4"/>
      <c r="I954" s="3" t="s">
        <v>6987</v>
      </c>
      <c r="J954" s="3" t="s">
        <v>4889</v>
      </c>
      <c r="K954" s="2">
        <v>1750000</v>
      </c>
      <c r="L954" s="2">
        <v>0</v>
      </c>
      <c r="M954" s="5">
        <v>41647</v>
      </c>
      <c r="N954" s="5">
        <v>42011</v>
      </c>
      <c r="O954" s="2">
        <v>9</v>
      </c>
      <c r="P954" s="2">
        <v>0</v>
      </c>
      <c r="Q954" s="2">
        <v>0</v>
      </c>
      <c r="R954" s="4"/>
      <c r="S954" s="4"/>
      <c r="T954" s="4"/>
      <c r="U954" s="4"/>
      <c r="V954" s="4"/>
      <c r="W954" s="4"/>
      <c r="X954" s="4"/>
      <c r="Y954" s="2">
        <v>0</v>
      </c>
      <c r="Z954" s="2">
        <v>0</v>
      </c>
      <c r="AA954" s="3" t="s">
        <v>279</v>
      </c>
      <c r="AB954" s="3" t="s">
        <v>279</v>
      </c>
      <c r="AC954" s="3" t="s">
        <v>4900</v>
      </c>
      <c r="AD954" s="3" t="s">
        <v>1333</v>
      </c>
      <c r="AE954" s="3" t="s">
        <v>24</v>
      </c>
      <c r="AF954" s="3" t="s">
        <v>166</v>
      </c>
      <c r="AG954" s="3" t="s">
        <v>24</v>
      </c>
      <c r="AH954" s="3" t="s">
        <v>166</v>
      </c>
      <c r="AI954" s="3" t="s">
        <v>4906</v>
      </c>
      <c r="AJ954" s="4"/>
      <c r="AK954" s="4"/>
      <c r="AL954" s="4"/>
      <c r="AM954" s="4"/>
      <c r="AN954" s="3" t="s">
        <v>5150</v>
      </c>
      <c r="AO954" s="3" t="s">
        <v>4910</v>
      </c>
      <c r="AP954" s="3" t="s">
        <v>279</v>
      </c>
      <c r="AQ954" s="3" t="s">
        <v>299</v>
      </c>
      <c r="AR954" s="4"/>
      <c r="AS954" s="3" t="s">
        <v>1050</v>
      </c>
      <c r="AT954" s="4"/>
      <c r="AU954" s="3" t="s">
        <v>166</v>
      </c>
      <c r="AV954" s="6">
        <v>0.5</v>
      </c>
      <c r="AW954" s="4"/>
      <c r="AX954" s="4"/>
      <c r="AY954" s="2">
        <v>0</v>
      </c>
      <c r="AZ954" s="2">
        <v>0</v>
      </c>
      <c r="BA954" s="4"/>
      <c r="BB954" s="3" t="s">
        <v>268</v>
      </c>
      <c r="BC954" s="2">
        <v>0</v>
      </c>
    </row>
    <row r="955" ht="15" spans="1:55">
      <c r="A955" s="2">
        <v>954</v>
      </c>
      <c r="B955" s="3" t="s">
        <v>4885</v>
      </c>
      <c r="C955" s="3" t="s">
        <v>4886</v>
      </c>
      <c r="D955" s="3" t="s">
        <v>4887</v>
      </c>
      <c r="E955" s="3" t="s">
        <v>4902</v>
      </c>
      <c r="F955" s="3" t="s">
        <v>6803</v>
      </c>
      <c r="G955" s="3" t="s">
        <v>6804</v>
      </c>
      <c r="H955" s="4"/>
      <c r="I955" s="3" t="s">
        <v>6988</v>
      </c>
      <c r="J955" s="3" t="s">
        <v>4889</v>
      </c>
      <c r="K955" s="2">
        <v>9500000</v>
      </c>
      <c r="L955" s="2">
        <v>0</v>
      </c>
      <c r="M955" s="5">
        <v>41647</v>
      </c>
      <c r="N955" s="5">
        <v>42011</v>
      </c>
      <c r="O955" s="6">
        <v>6.3</v>
      </c>
      <c r="P955" s="2">
        <v>0</v>
      </c>
      <c r="Q955" s="2">
        <v>0</v>
      </c>
      <c r="R955" s="4"/>
      <c r="S955" s="4"/>
      <c r="T955" s="4"/>
      <c r="U955" s="4"/>
      <c r="V955" s="4"/>
      <c r="W955" s="4"/>
      <c r="X955" s="4"/>
      <c r="Y955" s="2">
        <v>0</v>
      </c>
      <c r="Z955" s="2">
        <v>0</v>
      </c>
      <c r="AA955" s="3" t="s">
        <v>279</v>
      </c>
      <c r="AB955" s="3" t="s">
        <v>279</v>
      </c>
      <c r="AC955" s="3" t="s">
        <v>1566</v>
      </c>
      <c r="AD955" s="3" t="s">
        <v>1333</v>
      </c>
      <c r="AE955" s="3" t="s">
        <v>24</v>
      </c>
      <c r="AF955" s="3" t="s">
        <v>166</v>
      </c>
      <c r="AG955" s="3" t="s">
        <v>24</v>
      </c>
      <c r="AH955" s="3" t="s">
        <v>166</v>
      </c>
      <c r="AI955" s="3" t="s">
        <v>4906</v>
      </c>
      <c r="AJ955" s="4"/>
      <c r="AK955" s="4"/>
      <c r="AL955" s="4"/>
      <c r="AM955" s="4"/>
      <c r="AN955" s="3" t="s">
        <v>5150</v>
      </c>
      <c r="AO955" s="3" t="s">
        <v>4910</v>
      </c>
      <c r="AP955" s="3" t="s">
        <v>279</v>
      </c>
      <c r="AQ955" s="3" t="s">
        <v>530</v>
      </c>
      <c r="AR955" s="4"/>
      <c r="AS955" s="3" t="s">
        <v>1050</v>
      </c>
      <c r="AT955" s="4"/>
      <c r="AU955" s="3" t="s">
        <v>166</v>
      </c>
      <c r="AV955" s="6">
        <v>0.05</v>
      </c>
      <c r="AW955" s="4"/>
      <c r="AX955" s="4"/>
      <c r="AY955" s="2">
        <v>0</v>
      </c>
      <c r="AZ955" s="2">
        <v>0</v>
      </c>
      <c r="BA955" s="4"/>
      <c r="BB955" s="3" t="s">
        <v>2618</v>
      </c>
      <c r="BC955" s="2">
        <v>0</v>
      </c>
    </row>
    <row r="956" ht="15" spans="1:55">
      <c r="A956" s="2">
        <v>955</v>
      </c>
      <c r="B956" s="3" t="s">
        <v>4885</v>
      </c>
      <c r="C956" s="3" t="s">
        <v>4886</v>
      </c>
      <c r="D956" s="3" t="s">
        <v>4887</v>
      </c>
      <c r="E956" s="3" t="s">
        <v>4902</v>
      </c>
      <c r="F956" s="3" t="s">
        <v>6989</v>
      </c>
      <c r="G956" s="3" t="s">
        <v>6990</v>
      </c>
      <c r="H956" s="4"/>
      <c r="I956" s="3" t="s">
        <v>6991</v>
      </c>
      <c r="J956" s="3" t="s">
        <v>4889</v>
      </c>
      <c r="K956" s="2">
        <v>450000</v>
      </c>
      <c r="L956" s="2">
        <v>0</v>
      </c>
      <c r="M956" s="5">
        <v>41648</v>
      </c>
      <c r="N956" s="5">
        <v>42012</v>
      </c>
      <c r="O956" s="6">
        <v>9.6</v>
      </c>
      <c r="P956" s="2">
        <v>0</v>
      </c>
      <c r="Q956" s="2">
        <v>0</v>
      </c>
      <c r="R956" s="4"/>
      <c r="S956" s="4"/>
      <c r="T956" s="4"/>
      <c r="U956" s="4"/>
      <c r="V956" s="4"/>
      <c r="W956" s="4"/>
      <c r="X956" s="4"/>
      <c r="Y956" s="2">
        <v>0</v>
      </c>
      <c r="Z956" s="2">
        <v>0</v>
      </c>
      <c r="AA956" s="3" t="s">
        <v>279</v>
      </c>
      <c r="AB956" s="3" t="s">
        <v>279</v>
      </c>
      <c r="AC956" s="3" t="s">
        <v>5633</v>
      </c>
      <c r="AD956" s="3" t="s">
        <v>1333</v>
      </c>
      <c r="AE956" s="3" t="s">
        <v>24</v>
      </c>
      <c r="AF956" s="3" t="s">
        <v>166</v>
      </c>
      <c r="AG956" s="3" t="s">
        <v>166</v>
      </c>
      <c r="AH956" s="3" t="s">
        <v>166</v>
      </c>
      <c r="AI956" s="3" t="s">
        <v>4906</v>
      </c>
      <c r="AJ956" s="4"/>
      <c r="AK956" s="4"/>
      <c r="AL956" s="4"/>
      <c r="AM956" s="4"/>
      <c r="AN956" s="3" t="s">
        <v>5150</v>
      </c>
      <c r="AO956" s="3" t="s">
        <v>4910</v>
      </c>
      <c r="AP956" s="3" t="s">
        <v>279</v>
      </c>
      <c r="AQ956" s="3" t="s">
        <v>392</v>
      </c>
      <c r="AR956" s="4"/>
      <c r="AS956" s="3" t="s">
        <v>1050</v>
      </c>
      <c r="AT956" s="4"/>
      <c r="AU956" s="3" t="s">
        <v>166</v>
      </c>
      <c r="AV956" s="6">
        <v>0.6</v>
      </c>
      <c r="AW956" s="4"/>
      <c r="AX956" s="4"/>
      <c r="AY956" s="2">
        <v>0</v>
      </c>
      <c r="AZ956" s="2">
        <v>0</v>
      </c>
      <c r="BA956" s="4"/>
      <c r="BB956" s="3" t="s">
        <v>268</v>
      </c>
      <c r="BC956" s="2">
        <v>0</v>
      </c>
    </row>
    <row r="957" ht="15" spans="1:55">
      <c r="A957" s="2">
        <v>956</v>
      </c>
      <c r="B957" s="3" t="s">
        <v>4885</v>
      </c>
      <c r="C957" s="3" t="s">
        <v>4886</v>
      </c>
      <c r="D957" s="3" t="s">
        <v>4887</v>
      </c>
      <c r="E957" s="3" t="s">
        <v>4902</v>
      </c>
      <c r="F957" s="3" t="s">
        <v>6919</v>
      </c>
      <c r="G957" s="3" t="s">
        <v>6920</v>
      </c>
      <c r="H957" s="4"/>
      <c r="I957" s="3" t="s">
        <v>6992</v>
      </c>
      <c r="J957" s="3" t="s">
        <v>4889</v>
      </c>
      <c r="K957" s="2">
        <v>4000000</v>
      </c>
      <c r="L957" s="2">
        <v>0</v>
      </c>
      <c r="M957" s="5">
        <v>41653</v>
      </c>
      <c r="N957" s="5">
        <v>42017</v>
      </c>
      <c r="O957" s="6">
        <v>6.18</v>
      </c>
      <c r="P957" s="2">
        <v>0</v>
      </c>
      <c r="Q957" s="2">
        <v>0</v>
      </c>
      <c r="R957" s="4"/>
      <c r="S957" s="4"/>
      <c r="T957" s="4"/>
      <c r="U957" s="4"/>
      <c r="V957" s="4"/>
      <c r="W957" s="4"/>
      <c r="X957" s="4"/>
      <c r="Y957" s="2">
        <v>0</v>
      </c>
      <c r="Z957" s="2">
        <v>0</v>
      </c>
      <c r="AA957" s="3" t="s">
        <v>279</v>
      </c>
      <c r="AB957" s="3" t="s">
        <v>279</v>
      </c>
      <c r="AC957" s="3" t="s">
        <v>4921</v>
      </c>
      <c r="AD957" s="3" t="s">
        <v>1333</v>
      </c>
      <c r="AE957" s="3" t="s">
        <v>24</v>
      </c>
      <c r="AF957" s="3" t="s">
        <v>166</v>
      </c>
      <c r="AG957" s="3" t="s">
        <v>24</v>
      </c>
      <c r="AH957" s="3" t="s">
        <v>166</v>
      </c>
      <c r="AI957" s="3" t="s">
        <v>4906</v>
      </c>
      <c r="AJ957" s="4"/>
      <c r="AK957" s="4"/>
      <c r="AL957" s="4"/>
      <c r="AM957" s="4"/>
      <c r="AN957" s="3" t="s">
        <v>5150</v>
      </c>
      <c r="AO957" s="3" t="s">
        <v>4910</v>
      </c>
      <c r="AP957" s="3" t="s">
        <v>279</v>
      </c>
      <c r="AQ957" s="3" t="s">
        <v>291</v>
      </c>
      <c r="AR957" s="4"/>
      <c r="AS957" s="3" t="s">
        <v>1050</v>
      </c>
      <c r="AT957" s="4"/>
      <c r="AU957" s="3" t="s">
        <v>166</v>
      </c>
      <c r="AV957" s="6">
        <v>0.03</v>
      </c>
      <c r="AW957" s="4"/>
      <c r="AX957" s="4"/>
      <c r="AY957" s="2">
        <v>0</v>
      </c>
      <c r="AZ957" s="2">
        <v>0</v>
      </c>
      <c r="BA957" s="4"/>
      <c r="BB957" s="3" t="s">
        <v>2618</v>
      </c>
      <c r="BC957" s="2">
        <v>0</v>
      </c>
    </row>
    <row r="958" ht="15" spans="1:55">
      <c r="A958" s="2">
        <v>957</v>
      </c>
      <c r="B958" s="3" t="s">
        <v>4885</v>
      </c>
      <c r="C958" s="3" t="s">
        <v>4886</v>
      </c>
      <c r="D958" s="3" t="s">
        <v>4887</v>
      </c>
      <c r="E958" s="3" t="s">
        <v>4902</v>
      </c>
      <c r="F958" s="3" t="s">
        <v>6993</v>
      </c>
      <c r="G958" s="3" t="s">
        <v>6994</v>
      </c>
      <c r="H958" s="4"/>
      <c r="I958" s="3" t="s">
        <v>6995</v>
      </c>
      <c r="J958" s="3" t="s">
        <v>4889</v>
      </c>
      <c r="K958" s="2">
        <v>300000</v>
      </c>
      <c r="L958" s="2">
        <v>0</v>
      </c>
      <c r="M958" s="5">
        <v>41655</v>
      </c>
      <c r="N958" s="5">
        <v>42019</v>
      </c>
      <c r="O958" s="6">
        <v>10.2</v>
      </c>
      <c r="P958" s="2">
        <v>0</v>
      </c>
      <c r="Q958" s="2">
        <v>0</v>
      </c>
      <c r="R958" s="4"/>
      <c r="S958" s="4"/>
      <c r="T958" s="4"/>
      <c r="U958" s="4"/>
      <c r="V958" s="4"/>
      <c r="W958" s="4"/>
      <c r="X958" s="4"/>
      <c r="Y958" s="2">
        <v>0</v>
      </c>
      <c r="Z958" s="2">
        <v>0</v>
      </c>
      <c r="AA958" s="4"/>
      <c r="AB958" s="3" t="s">
        <v>279</v>
      </c>
      <c r="AC958" s="3" t="s">
        <v>1566</v>
      </c>
      <c r="AD958" s="3" t="s">
        <v>1333</v>
      </c>
      <c r="AE958" s="3" t="s">
        <v>24</v>
      </c>
      <c r="AF958" s="3" t="s">
        <v>166</v>
      </c>
      <c r="AG958" s="3" t="s">
        <v>166</v>
      </c>
      <c r="AH958" s="3" t="s">
        <v>166</v>
      </c>
      <c r="AI958" s="3" t="s">
        <v>4906</v>
      </c>
      <c r="AJ958" s="4"/>
      <c r="AK958" s="4"/>
      <c r="AL958" s="4"/>
      <c r="AM958" s="4"/>
      <c r="AN958" s="3" t="s">
        <v>5150</v>
      </c>
      <c r="AO958" s="3" t="s">
        <v>4910</v>
      </c>
      <c r="AP958" s="3" t="s">
        <v>279</v>
      </c>
      <c r="AQ958" s="3" t="s">
        <v>392</v>
      </c>
      <c r="AR958" s="4"/>
      <c r="AS958" s="3" t="s">
        <v>1050</v>
      </c>
      <c r="AT958" s="4"/>
      <c r="AU958" s="3" t="s">
        <v>166</v>
      </c>
      <c r="AV958" s="6">
        <v>0.7</v>
      </c>
      <c r="AW958" s="4"/>
      <c r="AX958" s="4"/>
      <c r="AY958" s="2">
        <v>0</v>
      </c>
      <c r="AZ958" s="2">
        <v>0</v>
      </c>
      <c r="BA958" s="4"/>
      <c r="BB958" s="3" t="s">
        <v>268</v>
      </c>
      <c r="BC958" s="2">
        <v>0</v>
      </c>
    </row>
    <row r="959" ht="15" spans="1:55">
      <c r="A959" s="2">
        <v>958</v>
      </c>
      <c r="B959" s="3" t="s">
        <v>4885</v>
      </c>
      <c r="C959" s="3" t="s">
        <v>4886</v>
      </c>
      <c r="D959" s="3" t="s">
        <v>4887</v>
      </c>
      <c r="E959" s="3" t="s">
        <v>4902</v>
      </c>
      <c r="F959" s="3" t="s">
        <v>6996</v>
      </c>
      <c r="G959" s="3" t="s">
        <v>6997</v>
      </c>
      <c r="H959" s="4"/>
      <c r="I959" s="3" t="s">
        <v>6998</v>
      </c>
      <c r="J959" s="3" t="s">
        <v>4889</v>
      </c>
      <c r="K959" s="2">
        <v>1000000</v>
      </c>
      <c r="L959" s="2">
        <v>0</v>
      </c>
      <c r="M959" s="5">
        <v>41655</v>
      </c>
      <c r="N959" s="5">
        <v>42019</v>
      </c>
      <c r="O959" s="6">
        <v>9.6</v>
      </c>
      <c r="P959" s="2">
        <v>0</v>
      </c>
      <c r="Q959" s="2">
        <v>0</v>
      </c>
      <c r="R959" s="4"/>
      <c r="S959" s="4"/>
      <c r="T959" s="4"/>
      <c r="U959" s="4"/>
      <c r="V959" s="4"/>
      <c r="W959" s="4"/>
      <c r="X959" s="4"/>
      <c r="Y959" s="2">
        <v>0</v>
      </c>
      <c r="Z959" s="2">
        <v>0</v>
      </c>
      <c r="AA959" s="3" t="s">
        <v>279</v>
      </c>
      <c r="AB959" s="3" t="s">
        <v>279</v>
      </c>
      <c r="AC959" s="3" t="s">
        <v>4965</v>
      </c>
      <c r="AD959" s="3" t="s">
        <v>1333</v>
      </c>
      <c r="AE959" s="3" t="s">
        <v>24</v>
      </c>
      <c r="AF959" s="3" t="s">
        <v>166</v>
      </c>
      <c r="AG959" s="3" t="s">
        <v>166</v>
      </c>
      <c r="AH959" s="3" t="s">
        <v>166</v>
      </c>
      <c r="AI959" s="3" t="s">
        <v>4906</v>
      </c>
      <c r="AJ959" s="4"/>
      <c r="AK959" s="4"/>
      <c r="AL959" s="4"/>
      <c r="AM959" s="4"/>
      <c r="AN959" s="3" t="s">
        <v>5150</v>
      </c>
      <c r="AO959" s="3" t="s">
        <v>4910</v>
      </c>
      <c r="AP959" s="3" t="s">
        <v>279</v>
      </c>
      <c r="AQ959" s="3" t="s">
        <v>392</v>
      </c>
      <c r="AR959" s="4"/>
      <c r="AS959" s="3" t="s">
        <v>1050</v>
      </c>
      <c r="AT959" s="4"/>
      <c r="AU959" s="3" t="s">
        <v>166</v>
      </c>
      <c r="AV959" s="6">
        <v>0.6</v>
      </c>
      <c r="AW959" s="4"/>
      <c r="AX959" s="4"/>
      <c r="AY959" s="2">
        <v>0</v>
      </c>
      <c r="AZ959" s="2">
        <v>0</v>
      </c>
      <c r="BA959" s="4"/>
      <c r="BB959" s="3" t="s">
        <v>268</v>
      </c>
      <c r="BC959" s="2">
        <v>0</v>
      </c>
    </row>
    <row r="960" ht="15" spans="1:55">
      <c r="A960" s="2">
        <v>959</v>
      </c>
      <c r="B960" s="3" t="s">
        <v>4885</v>
      </c>
      <c r="C960" s="3" t="s">
        <v>4886</v>
      </c>
      <c r="D960" s="3" t="s">
        <v>4887</v>
      </c>
      <c r="E960" s="3" t="s">
        <v>5151</v>
      </c>
      <c r="F960" s="3" t="s">
        <v>6897</v>
      </c>
      <c r="G960" s="3" t="s">
        <v>6898</v>
      </c>
      <c r="H960" s="4"/>
      <c r="I960" s="3" t="s">
        <v>6999</v>
      </c>
      <c r="J960" s="3" t="s">
        <v>4889</v>
      </c>
      <c r="K960" s="2">
        <v>8500000</v>
      </c>
      <c r="L960" s="2">
        <v>0</v>
      </c>
      <c r="M960" s="5">
        <v>41656</v>
      </c>
      <c r="N960" s="5">
        <v>42020</v>
      </c>
      <c r="O960" s="2">
        <v>6</v>
      </c>
      <c r="P960" s="2">
        <v>0</v>
      </c>
      <c r="Q960" s="2">
        <v>0</v>
      </c>
      <c r="R960" s="4"/>
      <c r="S960" s="4"/>
      <c r="T960" s="4"/>
      <c r="U960" s="4"/>
      <c r="V960" s="4"/>
      <c r="W960" s="4"/>
      <c r="X960" s="4"/>
      <c r="Y960" s="2">
        <v>0</v>
      </c>
      <c r="Z960" s="2">
        <v>0</v>
      </c>
      <c r="AA960" s="3" t="s">
        <v>279</v>
      </c>
      <c r="AB960" s="3" t="s">
        <v>279</v>
      </c>
      <c r="AC960" s="3" t="s">
        <v>288</v>
      </c>
      <c r="AD960" s="3" t="s">
        <v>4866</v>
      </c>
      <c r="AE960" s="3" t="s">
        <v>166</v>
      </c>
      <c r="AF960" s="3" t="s">
        <v>24</v>
      </c>
      <c r="AG960" s="3" t="s">
        <v>24</v>
      </c>
      <c r="AH960" s="3" t="s">
        <v>166</v>
      </c>
      <c r="AI960" s="3" t="s">
        <v>4906</v>
      </c>
      <c r="AJ960" s="4"/>
      <c r="AK960" s="4"/>
      <c r="AL960" s="4"/>
      <c r="AM960" s="4"/>
      <c r="AN960" s="3" t="s">
        <v>5150</v>
      </c>
      <c r="AO960" s="3" t="s">
        <v>4910</v>
      </c>
      <c r="AP960" s="3" t="s">
        <v>279</v>
      </c>
      <c r="AQ960" s="3" t="s">
        <v>299</v>
      </c>
      <c r="AR960" s="4"/>
      <c r="AS960" s="3" t="s">
        <v>1050</v>
      </c>
      <c r="AT960" s="4"/>
      <c r="AU960" s="3" t="s">
        <v>166</v>
      </c>
      <c r="AV960" s="2">
        <v>0</v>
      </c>
      <c r="AW960" s="4"/>
      <c r="AX960" s="4"/>
      <c r="AY960" s="2">
        <v>0</v>
      </c>
      <c r="AZ960" s="2">
        <v>0</v>
      </c>
      <c r="BA960" s="4"/>
      <c r="BB960" s="3" t="s">
        <v>268</v>
      </c>
      <c r="BC960" s="2">
        <v>0</v>
      </c>
    </row>
    <row r="961" ht="15" spans="1:55">
      <c r="A961" s="2">
        <v>960</v>
      </c>
      <c r="B961" s="3" t="s">
        <v>4885</v>
      </c>
      <c r="C961" s="3" t="s">
        <v>4886</v>
      </c>
      <c r="D961" s="3" t="s">
        <v>4887</v>
      </c>
      <c r="E961" s="3" t="s">
        <v>4902</v>
      </c>
      <c r="F961" s="3" t="s">
        <v>7000</v>
      </c>
      <c r="G961" s="3" t="s">
        <v>7001</v>
      </c>
      <c r="H961" s="4"/>
      <c r="I961" s="3" t="s">
        <v>7002</v>
      </c>
      <c r="J961" s="3" t="s">
        <v>4889</v>
      </c>
      <c r="K961" s="2">
        <v>9000000</v>
      </c>
      <c r="L961" s="2">
        <v>0</v>
      </c>
      <c r="M961" s="5">
        <v>41661</v>
      </c>
      <c r="N961" s="5">
        <v>42025</v>
      </c>
      <c r="O961" s="6">
        <v>6.69996</v>
      </c>
      <c r="P961" s="2">
        <v>0</v>
      </c>
      <c r="Q961" s="2">
        <v>0</v>
      </c>
      <c r="R961" s="4"/>
      <c r="S961" s="4"/>
      <c r="T961" s="4"/>
      <c r="U961" s="4"/>
      <c r="V961" s="4"/>
      <c r="W961" s="4"/>
      <c r="X961" s="4"/>
      <c r="Y961" s="2">
        <v>0</v>
      </c>
      <c r="Z961" s="2">
        <v>0</v>
      </c>
      <c r="AA961" s="3" t="s">
        <v>279</v>
      </c>
      <c r="AB961" s="3" t="s">
        <v>279</v>
      </c>
      <c r="AC961" s="3" t="s">
        <v>4921</v>
      </c>
      <c r="AD961" s="3" t="s">
        <v>1333</v>
      </c>
      <c r="AE961" s="3" t="s">
        <v>24</v>
      </c>
      <c r="AF961" s="3" t="s">
        <v>166</v>
      </c>
      <c r="AG961" s="3" t="s">
        <v>166</v>
      </c>
      <c r="AH961" s="3" t="s">
        <v>166</v>
      </c>
      <c r="AI961" s="3" t="s">
        <v>4906</v>
      </c>
      <c r="AJ961" s="4"/>
      <c r="AK961" s="4"/>
      <c r="AL961" s="4"/>
      <c r="AM961" s="4"/>
      <c r="AN961" s="3" t="s">
        <v>5150</v>
      </c>
      <c r="AO961" s="3" t="s">
        <v>4910</v>
      </c>
      <c r="AP961" s="3" t="s">
        <v>279</v>
      </c>
      <c r="AQ961" s="3" t="s">
        <v>291</v>
      </c>
      <c r="AR961" s="4"/>
      <c r="AS961" s="3" t="s">
        <v>1050</v>
      </c>
      <c r="AT961" s="4"/>
      <c r="AU961" s="3" t="s">
        <v>166</v>
      </c>
      <c r="AV961" s="6">
        <v>0.11666</v>
      </c>
      <c r="AW961" s="4"/>
      <c r="AX961" s="4"/>
      <c r="AY961" s="2">
        <v>0</v>
      </c>
      <c r="AZ961" s="2">
        <v>0</v>
      </c>
      <c r="BA961" s="4"/>
      <c r="BB961" s="3" t="s">
        <v>268</v>
      </c>
      <c r="BC961" s="2">
        <v>0</v>
      </c>
    </row>
    <row r="962" ht="15" spans="1:55">
      <c r="A962" s="2">
        <v>961</v>
      </c>
      <c r="B962" s="3" t="s">
        <v>4885</v>
      </c>
      <c r="C962" s="3" t="s">
        <v>4886</v>
      </c>
      <c r="D962" s="3" t="s">
        <v>4887</v>
      </c>
      <c r="E962" s="3" t="s">
        <v>4902</v>
      </c>
      <c r="F962" s="3" t="s">
        <v>7003</v>
      </c>
      <c r="G962" s="3" t="s">
        <v>7004</v>
      </c>
      <c r="H962" s="4"/>
      <c r="I962" s="3" t="s">
        <v>7005</v>
      </c>
      <c r="J962" s="3" t="s">
        <v>4889</v>
      </c>
      <c r="K962" s="2">
        <v>6400000</v>
      </c>
      <c r="L962" s="2">
        <v>0</v>
      </c>
      <c r="M962" s="5">
        <v>41661</v>
      </c>
      <c r="N962" s="5">
        <v>42025</v>
      </c>
      <c r="O962" s="6">
        <v>6.675</v>
      </c>
      <c r="P962" s="2">
        <v>0</v>
      </c>
      <c r="Q962" s="2">
        <v>0</v>
      </c>
      <c r="R962" s="4"/>
      <c r="S962" s="4"/>
      <c r="T962" s="4"/>
      <c r="U962" s="4"/>
      <c r="V962" s="4"/>
      <c r="W962" s="4"/>
      <c r="X962" s="4"/>
      <c r="Y962" s="2">
        <v>0</v>
      </c>
      <c r="Z962" s="2">
        <v>0</v>
      </c>
      <c r="AA962" s="3" t="s">
        <v>279</v>
      </c>
      <c r="AB962" s="3" t="s">
        <v>279</v>
      </c>
      <c r="AC962" s="3" t="s">
        <v>4921</v>
      </c>
      <c r="AD962" s="3" t="s">
        <v>1333</v>
      </c>
      <c r="AE962" s="3" t="s">
        <v>24</v>
      </c>
      <c r="AF962" s="3" t="s">
        <v>166</v>
      </c>
      <c r="AG962" s="3" t="s">
        <v>24</v>
      </c>
      <c r="AH962" s="3" t="s">
        <v>166</v>
      </c>
      <c r="AI962" s="3" t="s">
        <v>4906</v>
      </c>
      <c r="AJ962" s="4"/>
      <c r="AK962" s="4"/>
      <c r="AL962" s="4"/>
      <c r="AM962" s="4"/>
      <c r="AN962" s="3" t="s">
        <v>5150</v>
      </c>
      <c r="AO962" s="3" t="s">
        <v>4910</v>
      </c>
      <c r="AP962" s="3" t="s">
        <v>279</v>
      </c>
      <c r="AQ962" s="3" t="s">
        <v>291</v>
      </c>
      <c r="AR962" s="4"/>
      <c r="AS962" s="3" t="s">
        <v>1050</v>
      </c>
      <c r="AT962" s="4"/>
      <c r="AU962" s="3" t="s">
        <v>166</v>
      </c>
      <c r="AV962" s="6">
        <v>0.1125</v>
      </c>
      <c r="AW962" s="4"/>
      <c r="AX962" s="4"/>
      <c r="AY962" s="2">
        <v>0</v>
      </c>
      <c r="AZ962" s="2">
        <v>0</v>
      </c>
      <c r="BA962" s="4"/>
      <c r="BB962" s="3" t="s">
        <v>268</v>
      </c>
      <c r="BC962" s="2">
        <v>0</v>
      </c>
    </row>
    <row r="963" ht="15" spans="1:55">
      <c r="A963" s="2">
        <v>962</v>
      </c>
      <c r="B963" s="3" t="s">
        <v>4885</v>
      </c>
      <c r="C963" s="3" t="s">
        <v>4886</v>
      </c>
      <c r="D963" s="3" t="s">
        <v>4887</v>
      </c>
      <c r="E963" s="3" t="s">
        <v>4902</v>
      </c>
      <c r="F963" s="3" t="s">
        <v>6791</v>
      </c>
      <c r="G963" s="3" t="s">
        <v>6792</v>
      </c>
      <c r="H963" s="4"/>
      <c r="I963" s="3" t="s">
        <v>7006</v>
      </c>
      <c r="J963" s="3" t="s">
        <v>4889</v>
      </c>
      <c r="K963" s="2">
        <v>1200000</v>
      </c>
      <c r="L963" s="2">
        <v>0</v>
      </c>
      <c r="M963" s="5">
        <v>41663</v>
      </c>
      <c r="N963" s="5">
        <v>42027</v>
      </c>
      <c r="O963" s="6">
        <v>10.2</v>
      </c>
      <c r="P963" s="2">
        <v>0</v>
      </c>
      <c r="Q963" s="2">
        <v>0</v>
      </c>
      <c r="R963" s="4"/>
      <c r="S963" s="4"/>
      <c r="T963" s="4"/>
      <c r="U963" s="4"/>
      <c r="V963" s="4"/>
      <c r="W963" s="4"/>
      <c r="X963" s="4"/>
      <c r="Y963" s="2">
        <v>0</v>
      </c>
      <c r="Z963" s="2">
        <v>0</v>
      </c>
      <c r="AA963" s="3" t="s">
        <v>279</v>
      </c>
      <c r="AB963" s="3" t="s">
        <v>279</v>
      </c>
      <c r="AC963" s="3" t="s">
        <v>4921</v>
      </c>
      <c r="AD963" s="3" t="s">
        <v>1333</v>
      </c>
      <c r="AE963" s="3" t="s">
        <v>24</v>
      </c>
      <c r="AF963" s="3" t="s">
        <v>166</v>
      </c>
      <c r="AG963" s="3" t="s">
        <v>24</v>
      </c>
      <c r="AH963" s="3" t="s">
        <v>166</v>
      </c>
      <c r="AI963" s="3" t="s">
        <v>4906</v>
      </c>
      <c r="AJ963" s="4"/>
      <c r="AK963" s="4"/>
      <c r="AL963" s="4"/>
      <c r="AM963" s="4"/>
      <c r="AN963" s="3" t="s">
        <v>5150</v>
      </c>
      <c r="AO963" s="3" t="s">
        <v>4910</v>
      </c>
      <c r="AP963" s="3" t="s">
        <v>279</v>
      </c>
      <c r="AQ963" s="3" t="s">
        <v>530</v>
      </c>
      <c r="AR963" s="4"/>
      <c r="AS963" s="3" t="s">
        <v>1050</v>
      </c>
      <c r="AT963" s="4"/>
      <c r="AU963" s="3" t="s">
        <v>166</v>
      </c>
      <c r="AV963" s="6">
        <v>0.7</v>
      </c>
      <c r="AW963" s="4"/>
      <c r="AX963" s="4"/>
      <c r="AY963" s="2">
        <v>0</v>
      </c>
      <c r="AZ963" s="2">
        <v>0</v>
      </c>
      <c r="BA963" s="4"/>
      <c r="BB963" s="3" t="s">
        <v>268</v>
      </c>
      <c r="BC963" s="2">
        <v>0</v>
      </c>
    </row>
    <row r="964" ht="15" spans="1:55">
      <c r="A964" s="2">
        <v>963</v>
      </c>
      <c r="B964" s="3" t="s">
        <v>4885</v>
      </c>
      <c r="C964" s="3" t="s">
        <v>4886</v>
      </c>
      <c r="D964" s="3" t="s">
        <v>4887</v>
      </c>
      <c r="E964" s="3" t="s">
        <v>4902</v>
      </c>
      <c r="F964" s="3" t="s">
        <v>7007</v>
      </c>
      <c r="G964" s="3" t="s">
        <v>7008</v>
      </c>
      <c r="H964" s="4"/>
      <c r="I964" s="3" t="s">
        <v>7009</v>
      </c>
      <c r="J964" s="3" t="s">
        <v>4889</v>
      </c>
      <c r="K964" s="2">
        <v>600000</v>
      </c>
      <c r="L964" s="2">
        <v>0</v>
      </c>
      <c r="M964" s="5">
        <v>41663</v>
      </c>
      <c r="N964" s="5">
        <v>42027</v>
      </c>
      <c r="O964" s="6">
        <v>10.2</v>
      </c>
      <c r="P964" s="2">
        <v>0</v>
      </c>
      <c r="Q964" s="2">
        <v>0</v>
      </c>
      <c r="R964" s="4"/>
      <c r="S964" s="4"/>
      <c r="T964" s="4"/>
      <c r="U964" s="4"/>
      <c r="V964" s="4"/>
      <c r="W964" s="4"/>
      <c r="X964" s="4"/>
      <c r="Y964" s="2">
        <v>0</v>
      </c>
      <c r="Z964" s="2">
        <v>0</v>
      </c>
      <c r="AA964" s="3" t="s">
        <v>279</v>
      </c>
      <c r="AB964" s="3" t="s">
        <v>279</v>
      </c>
      <c r="AC964" s="3" t="s">
        <v>4939</v>
      </c>
      <c r="AD964" s="3" t="s">
        <v>1333</v>
      </c>
      <c r="AE964" s="3" t="s">
        <v>24</v>
      </c>
      <c r="AF964" s="3" t="s">
        <v>166</v>
      </c>
      <c r="AG964" s="3" t="s">
        <v>166</v>
      </c>
      <c r="AH964" s="3" t="s">
        <v>166</v>
      </c>
      <c r="AI964" s="3" t="s">
        <v>4906</v>
      </c>
      <c r="AJ964" s="4"/>
      <c r="AK964" s="4"/>
      <c r="AL964" s="4"/>
      <c r="AM964" s="4"/>
      <c r="AN964" s="3" t="s">
        <v>5150</v>
      </c>
      <c r="AO964" s="3" t="s">
        <v>4910</v>
      </c>
      <c r="AP964" s="3" t="s">
        <v>279</v>
      </c>
      <c r="AQ964" s="3" t="s">
        <v>392</v>
      </c>
      <c r="AR964" s="4"/>
      <c r="AS964" s="3" t="s">
        <v>1050</v>
      </c>
      <c r="AT964" s="4"/>
      <c r="AU964" s="3" t="s">
        <v>166</v>
      </c>
      <c r="AV964" s="6">
        <v>0.7</v>
      </c>
      <c r="AW964" s="4"/>
      <c r="AX964" s="4"/>
      <c r="AY964" s="2">
        <v>0</v>
      </c>
      <c r="AZ964" s="2">
        <v>0</v>
      </c>
      <c r="BA964" s="4"/>
      <c r="BB964" s="3" t="s">
        <v>268</v>
      </c>
      <c r="BC964" s="2">
        <v>0</v>
      </c>
    </row>
    <row r="965" ht="15" spans="1:55">
      <c r="A965" s="2">
        <v>964</v>
      </c>
      <c r="B965" s="3" t="s">
        <v>4885</v>
      </c>
      <c r="C965" s="3" t="s">
        <v>4886</v>
      </c>
      <c r="D965" s="3" t="s">
        <v>4887</v>
      </c>
      <c r="E965" s="3" t="s">
        <v>4902</v>
      </c>
      <c r="F965" s="3" t="s">
        <v>6809</v>
      </c>
      <c r="G965" s="3" t="s">
        <v>6810</v>
      </c>
      <c r="H965" s="4"/>
      <c r="I965" s="3" t="s">
        <v>7010</v>
      </c>
      <c r="J965" s="3" t="s">
        <v>4889</v>
      </c>
      <c r="K965" s="2">
        <v>2000000</v>
      </c>
      <c r="L965" s="2">
        <v>0</v>
      </c>
      <c r="M965" s="5">
        <v>41667</v>
      </c>
      <c r="N965" s="5">
        <v>42031</v>
      </c>
      <c r="O965" s="6">
        <v>9.6</v>
      </c>
      <c r="P965" s="2">
        <v>0</v>
      </c>
      <c r="Q965" s="2">
        <v>0</v>
      </c>
      <c r="R965" s="4"/>
      <c r="S965" s="4"/>
      <c r="T965" s="4"/>
      <c r="U965" s="4"/>
      <c r="V965" s="4"/>
      <c r="W965" s="4"/>
      <c r="X965" s="4"/>
      <c r="Y965" s="2">
        <v>0</v>
      </c>
      <c r="Z965" s="2">
        <v>0</v>
      </c>
      <c r="AA965" s="3" t="s">
        <v>279</v>
      </c>
      <c r="AB965" s="3" t="s">
        <v>279</v>
      </c>
      <c r="AC965" s="3" t="s">
        <v>6812</v>
      </c>
      <c r="AD965" s="3" t="s">
        <v>1333</v>
      </c>
      <c r="AE965" s="3" t="s">
        <v>24</v>
      </c>
      <c r="AF965" s="3" t="s">
        <v>166</v>
      </c>
      <c r="AG965" s="3" t="s">
        <v>166</v>
      </c>
      <c r="AH965" s="3" t="s">
        <v>166</v>
      </c>
      <c r="AI965" s="3" t="s">
        <v>4906</v>
      </c>
      <c r="AJ965" s="4"/>
      <c r="AK965" s="4"/>
      <c r="AL965" s="4"/>
      <c r="AM965" s="4"/>
      <c r="AN965" s="3" t="s">
        <v>5150</v>
      </c>
      <c r="AO965" s="3" t="s">
        <v>4910</v>
      </c>
      <c r="AP965" s="3" t="s">
        <v>279</v>
      </c>
      <c r="AQ965" s="3" t="s">
        <v>299</v>
      </c>
      <c r="AR965" s="4"/>
      <c r="AS965" s="3" t="s">
        <v>599</v>
      </c>
      <c r="AT965" s="4"/>
      <c r="AU965" s="3" t="s">
        <v>166</v>
      </c>
      <c r="AV965" s="6">
        <v>0.6</v>
      </c>
      <c r="AW965" s="4"/>
      <c r="AX965" s="4"/>
      <c r="AY965" s="2">
        <v>0</v>
      </c>
      <c r="AZ965" s="2">
        <v>0</v>
      </c>
      <c r="BA965" s="4"/>
      <c r="BB965" s="3" t="s">
        <v>268</v>
      </c>
      <c r="BC965" s="2">
        <v>0</v>
      </c>
    </row>
    <row r="966" ht="15" spans="1:55">
      <c r="A966" s="2">
        <v>965</v>
      </c>
      <c r="B966" s="3" t="s">
        <v>4885</v>
      </c>
      <c r="C966" s="3" t="s">
        <v>4886</v>
      </c>
      <c r="D966" s="3" t="s">
        <v>4887</v>
      </c>
      <c r="E966" s="3" t="s">
        <v>4902</v>
      </c>
      <c r="F966" s="3" t="s">
        <v>7011</v>
      </c>
      <c r="G966" s="3" t="s">
        <v>7012</v>
      </c>
      <c r="H966" s="4"/>
      <c r="I966" s="3" t="s">
        <v>7013</v>
      </c>
      <c r="J966" s="3" t="s">
        <v>4889</v>
      </c>
      <c r="K966" s="2">
        <v>400000</v>
      </c>
      <c r="L966" s="2">
        <v>0</v>
      </c>
      <c r="M966" s="5">
        <v>41667</v>
      </c>
      <c r="N966" s="5">
        <v>42031</v>
      </c>
      <c r="O966" s="6">
        <v>9.6</v>
      </c>
      <c r="P966" s="2">
        <v>0</v>
      </c>
      <c r="Q966" s="2">
        <v>0</v>
      </c>
      <c r="R966" s="4"/>
      <c r="S966" s="4"/>
      <c r="T966" s="4"/>
      <c r="U966" s="4"/>
      <c r="V966" s="4"/>
      <c r="W966" s="4"/>
      <c r="X966" s="4"/>
      <c r="Y966" s="2">
        <v>0</v>
      </c>
      <c r="Z966" s="2">
        <v>0</v>
      </c>
      <c r="AA966" s="4"/>
      <c r="AB966" s="3" t="s">
        <v>279</v>
      </c>
      <c r="AC966" s="3" t="s">
        <v>4946</v>
      </c>
      <c r="AD966" s="3" t="s">
        <v>1333</v>
      </c>
      <c r="AE966" s="3" t="s">
        <v>24</v>
      </c>
      <c r="AF966" s="3" t="s">
        <v>166</v>
      </c>
      <c r="AG966" s="3" t="s">
        <v>166</v>
      </c>
      <c r="AH966" s="3" t="s">
        <v>166</v>
      </c>
      <c r="AI966" s="3" t="s">
        <v>4906</v>
      </c>
      <c r="AJ966" s="4"/>
      <c r="AK966" s="4"/>
      <c r="AL966" s="4"/>
      <c r="AM966" s="4"/>
      <c r="AN966" s="3" t="s">
        <v>5150</v>
      </c>
      <c r="AO966" s="3" t="s">
        <v>4910</v>
      </c>
      <c r="AP966" s="3" t="s">
        <v>279</v>
      </c>
      <c r="AQ966" s="3" t="s">
        <v>392</v>
      </c>
      <c r="AR966" s="4"/>
      <c r="AS966" s="3" t="s">
        <v>599</v>
      </c>
      <c r="AT966" s="4"/>
      <c r="AU966" s="3" t="s">
        <v>166</v>
      </c>
      <c r="AV966" s="6">
        <v>0.6</v>
      </c>
      <c r="AW966" s="4"/>
      <c r="AX966" s="4"/>
      <c r="AY966" s="2">
        <v>0</v>
      </c>
      <c r="AZ966" s="2">
        <v>0</v>
      </c>
      <c r="BA966" s="4"/>
      <c r="BB966" s="3" t="s">
        <v>268</v>
      </c>
      <c r="BC966" s="2">
        <v>0</v>
      </c>
    </row>
    <row r="967" ht="15" spans="1:55">
      <c r="A967" s="2">
        <v>966</v>
      </c>
      <c r="B967" s="3" t="s">
        <v>4885</v>
      </c>
      <c r="C967" s="3" t="s">
        <v>4886</v>
      </c>
      <c r="D967" s="3" t="s">
        <v>4887</v>
      </c>
      <c r="E967" s="3" t="s">
        <v>4902</v>
      </c>
      <c r="F967" s="3" t="s">
        <v>6616</v>
      </c>
      <c r="G967" s="3" t="s">
        <v>6617</v>
      </c>
      <c r="H967" s="4"/>
      <c r="I967" s="3" t="s">
        <v>7014</v>
      </c>
      <c r="J967" s="3" t="s">
        <v>4889</v>
      </c>
      <c r="K967" s="2">
        <v>440000</v>
      </c>
      <c r="L967" s="2">
        <v>0</v>
      </c>
      <c r="M967" s="5">
        <v>41689</v>
      </c>
      <c r="N967" s="5">
        <v>42053</v>
      </c>
      <c r="O967" s="6">
        <v>10.2</v>
      </c>
      <c r="P967" s="2">
        <v>0</v>
      </c>
      <c r="Q967" s="2">
        <v>0</v>
      </c>
      <c r="R967" s="4"/>
      <c r="S967" s="4"/>
      <c r="T967" s="4"/>
      <c r="U967" s="4"/>
      <c r="V967" s="4"/>
      <c r="W967" s="4"/>
      <c r="X967" s="4"/>
      <c r="Y967" s="2">
        <v>0</v>
      </c>
      <c r="Z967" s="2">
        <v>0</v>
      </c>
      <c r="AA967" s="3" t="s">
        <v>279</v>
      </c>
      <c r="AB967" s="3" t="s">
        <v>279</v>
      </c>
      <c r="AC967" s="3" t="s">
        <v>5072</v>
      </c>
      <c r="AD967" s="3" t="s">
        <v>1333</v>
      </c>
      <c r="AE967" s="3" t="s">
        <v>24</v>
      </c>
      <c r="AF967" s="3" t="s">
        <v>166</v>
      </c>
      <c r="AG967" s="3" t="s">
        <v>166</v>
      </c>
      <c r="AH967" s="3" t="s">
        <v>166</v>
      </c>
      <c r="AI967" s="3" t="s">
        <v>4906</v>
      </c>
      <c r="AJ967" s="4"/>
      <c r="AK967" s="4"/>
      <c r="AL967" s="4"/>
      <c r="AM967" s="4"/>
      <c r="AN967" s="3" t="s">
        <v>5150</v>
      </c>
      <c r="AO967" s="3" t="s">
        <v>4910</v>
      </c>
      <c r="AP967" s="3" t="s">
        <v>279</v>
      </c>
      <c r="AQ967" s="3" t="s">
        <v>277</v>
      </c>
      <c r="AR967" s="4"/>
      <c r="AS967" s="3" t="s">
        <v>1050</v>
      </c>
      <c r="AT967" s="4"/>
      <c r="AU967" s="3" t="s">
        <v>166</v>
      </c>
      <c r="AV967" s="6">
        <v>0.7</v>
      </c>
      <c r="AW967" s="4"/>
      <c r="AX967" s="4"/>
      <c r="AY967" s="2">
        <v>0</v>
      </c>
      <c r="AZ967" s="2">
        <v>0</v>
      </c>
      <c r="BA967" s="4"/>
      <c r="BB967" s="3" t="s">
        <v>268</v>
      </c>
      <c r="BC967" s="2">
        <v>0</v>
      </c>
    </row>
    <row r="968" ht="15" spans="1:55">
      <c r="A968" s="2">
        <v>967</v>
      </c>
      <c r="B968" s="3" t="s">
        <v>4885</v>
      </c>
      <c r="C968" s="3" t="s">
        <v>4886</v>
      </c>
      <c r="D968" s="3" t="s">
        <v>4887</v>
      </c>
      <c r="E968" s="3" t="s">
        <v>4902</v>
      </c>
      <c r="F968" s="3" t="s">
        <v>7015</v>
      </c>
      <c r="G968" s="3" t="s">
        <v>7016</v>
      </c>
      <c r="H968" s="4"/>
      <c r="I968" s="3" t="s">
        <v>7017</v>
      </c>
      <c r="J968" s="3" t="s">
        <v>4889</v>
      </c>
      <c r="K968" s="2">
        <v>850000</v>
      </c>
      <c r="L968" s="2">
        <v>0</v>
      </c>
      <c r="M968" s="5">
        <v>41751</v>
      </c>
      <c r="N968" s="5">
        <v>42115</v>
      </c>
      <c r="O968" s="6">
        <v>9.6</v>
      </c>
      <c r="P968" s="2">
        <v>0</v>
      </c>
      <c r="Q968" s="2">
        <v>0</v>
      </c>
      <c r="R968" s="4"/>
      <c r="S968" s="4"/>
      <c r="T968" s="4"/>
      <c r="U968" s="4"/>
      <c r="V968" s="4"/>
      <c r="W968" s="4"/>
      <c r="X968" s="4"/>
      <c r="Y968" s="2">
        <v>0</v>
      </c>
      <c r="Z968" s="2">
        <v>0</v>
      </c>
      <c r="AA968" s="3" t="s">
        <v>279</v>
      </c>
      <c r="AB968" s="3" t="s">
        <v>279</v>
      </c>
      <c r="AC968" s="3" t="s">
        <v>4950</v>
      </c>
      <c r="AD968" s="3" t="s">
        <v>1333</v>
      </c>
      <c r="AE968" s="3" t="s">
        <v>24</v>
      </c>
      <c r="AF968" s="3" t="s">
        <v>166</v>
      </c>
      <c r="AG968" s="3" t="s">
        <v>24</v>
      </c>
      <c r="AH968" s="3" t="s">
        <v>166</v>
      </c>
      <c r="AI968" s="3" t="s">
        <v>4906</v>
      </c>
      <c r="AJ968" s="4"/>
      <c r="AK968" s="4"/>
      <c r="AL968" s="4"/>
      <c r="AM968" s="4"/>
      <c r="AN968" s="3" t="s">
        <v>5150</v>
      </c>
      <c r="AO968" s="3" t="s">
        <v>4910</v>
      </c>
      <c r="AP968" s="3" t="s">
        <v>279</v>
      </c>
      <c r="AQ968" s="3" t="s">
        <v>882</v>
      </c>
      <c r="AR968" s="4"/>
      <c r="AS968" s="3" t="s">
        <v>1050</v>
      </c>
      <c r="AT968" s="4"/>
      <c r="AU968" s="3" t="s">
        <v>166</v>
      </c>
      <c r="AV968" s="6">
        <v>0.6</v>
      </c>
      <c r="AW968" s="4"/>
      <c r="AX968" s="4"/>
      <c r="AY968" s="2">
        <v>0</v>
      </c>
      <c r="AZ968" s="2">
        <v>0</v>
      </c>
      <c r="BA968" s="4"/>
      <c r="BB968" s="3" t="s">
        <v>268</v>
      </c>
      <c r="BC968" s="2">
        <v>0</v>
      </c>
    </row>
    <row r="969" ht="15" spans="1:55">
      <c r="A969" s="2">
        <v>968</v>
      </c>
      <c r="B969" s="3" t="s">
        <v>4885</v>
      </c>
      <c r="C969" s="3" t="s">
        <v>4886</v>
      </c>
      <c r="D969" s="3" t="s">
        <v>4887</v>
      </c>
      <c r="E969" s="3" t="s">
        <v>4902</v>
      </c>
      <c r="F969" s="3" t="s">
        <v>6817</v>
      </c>
      <c r="G969" s="3" t="s">
        <v>6818</v>
      </c>
      <c r="H969" s="4"/>
      <c r="I969" s="3" t="s">
        <v>7018</v>
      </c>
      <c r="J969" s="3" t="s">
        <v>4889</v>
      </c>
      <c r="K969" s="2">
        <v>2300000</v>
      </c>
      <c r="L969" s="2">
        <v>0</v>
      </c>
      <c r="M969" s="5">
        <v>41752</v>
      </c>
      <c r="N969" s="5">
        <v>42116</v>
      </c>
      <c r="O969" s="6">
        <v>9.6</v>
      </c>
      <c r="P969" s="2">
        <v>0</v>
      </c>
      <c r="Q969" s="2">
        <v>0</v>
      </c>
      <c r="R969" s="4"/>
      <c r="S969" s="4"/>
      <c r="T969" s="4"/>
      <c r="U969" s="4"/>
      <c r="V969" s="4"/>
      <c r="W969" s="4"/>
      <c r="X969" s="4"/>
      <c r="Y969" s="2">
        <v>0</v>
      </c>
      <c r="Z969" s="2">
        <v>0</v>
      </c>
      <c r="AA969" s="3" t="s">
        <v>279</v>
      </c>
      <c r="AB969" s="3" t="s">
        <v>279</v>
      </c>
      <c r="AC969" s="3" t="s">
        <v>4900</v>
      </c>
      <c r="AD969" s="3" t="s">
        <v>1333</v>
      </c>
      <c r="AE969" s="3" t="s">
        <v>24</v>
      </c>
      <c r="AF969" s="3" t="s">
        <v>166</v>
      </c>
      <c r="AG969" s="3" t="s">
        <v>24</v>
      </c>
      <c r="AH969" s="3" t="s">
        <v>166</v>
      </c>
      <c r="AI969" s="3" t="s">
        <v>4906</v>
      </c>
      <c r="AJ969" s="4"/>
      <c r="AK969" s="4"/>
      <c r="AL969" s="4"/>
      <c r="AM969" s="4"/>
      <c r="AN969" s="3" t="s">
        <v>5150</v>
      </c>
      <c r="AO969" s="3" t="s">
        <v>4910</v>
      </c>
      <c r="AP969" s="3" t="s">
        <v>279</v>
      </c>
      <c r="AQ969" s="3" t="s">
        <v>392</v>
      </c>
      <c r="AR969" s="4"/>
      <c r="AS969" s="3" t="s">
        <v>599</v>
      </c>
      <c r="AT969" s="4"/>
      <c r="AU969" s="3" t="s">
        <v>166</v>
      </c>
      <c r="AV969" s="6">
        <v>0.6</v>
      </c>
      <c r="AW969" s="4"/>
      <c r="AX969" s="4"/>
      <c r="AY969" s="2">
        <v>0</v>
      </c>
      <c r="AZ969" s="2">
        <v>0</v>
      </c>
      <c r="BA969" s="4"/>
      <c r="BB969" s="3" t="s">
        <v>268</v>
      </c>
      <c r="BC969" s="2">
        <v>0</v>
      </c>
    </row>
    <row r="970" ht="15" spans="1:55">
      <c r="A970" s="2">
        <v>969</v>
      </c>
      <c r="B970" s="3" t="s">
        <v>4885</v>
      </c>
      <c r="C970" s="3" t="s">
        <v>4886</v>
      </c>
      <c r="D970" s="3" t="s">
        <v>4887</v>
      </c>
      <c r="E970" s="3" t="s">
        <v>4902</v>
      </c>
      <c r="F970" s="3" t="s">
        <v>6823</v>
      </c>
      <c r="G970" s="3" t="s">
        <v>6824</v>
      </c>
      <c r="H970" s="4"/>
      <c r="I970" s="3" t="s">
        <v>7019</v>
      </c>
      <c r="J970" s="3" t="s">
        <v>4889</v>
      </c>
      <c r="K970" s="2">
        <v>1300000</v>
      </c>
      <c r="L970" s="2">
        <v>0</v>
      </c>
      <c r="M970" s="5">
        <v>41758</v>
      </c>
      <c r="N970" s="5">
        <v>42122</v>
      </c>
      <c r="O970" s="6">
        <v>8.12058</v>
      </c>
      <c r="P970" s="2">
        <v>0</v>
      </c>
      <c r="Q970" s="2">
        <v>0</v>
      </c>
      <c r="R970" s="4"/>
      <c r="S970" s="4"/>
      <c r="T970" s="4"/>
      <c r="U970" s="4"/>
      <c r="V970" s="4"/>
      <c r="W970" s="4"/>
      <c r="X970" s="4"/>
      <c r="Y970" s="2">
        <v>0</v>
      </c>
      <c r="Z970" s="2">
        <v>0</v>
      </c>
      <c r="AA970" s="3" t="s">
        <v>279</v>
      </c>
      <c r="AB970" s="3" t="s">
        <v>279</v>
      </c>
      <c r="AC970" s="3" t="s">
        <v>5886</v>
      </c>
      <c r="AD970" s="3" t="s">
        <v>1333</v>
      </c>
      <c r="AE970" s="3" t="s">
        <v>24</v>
      </c>
      <c r="AF970" s="3" t="s">
        <v>166</v>
      </c>
      <c r="AG970" s="3" t="s">
        <v>24</v>
      </c>
      <c r="AH970" s="3" t="s">
        <v>166</v>
      </c>
      <c r="AI970" s="3" t="s">
        <v>4906</v>
      </c>
      <c r="AJ970" s="4"/>
      <c r="AK970" s="4"/>
      <c r="AL970" s="4"/>
      <c r="AM970" s="4"/>
      <c r="AN970" s="3" t="s">
        <v>5150</v>
      </c>
      <c r="AO970" s="3" t="s">
        <v>4910</v>
      </c>
      <c r="AP970" s="3" t="s">
        <v>279</v>
      </c>
      <c r="AQ970" s="3" t="s">
        <v>277</v>
      </c>
      <c r="AR970" s="4"/>
      <c r="AS970" s="3" t="s">
        <v>599</v>
      </c>
      <c r="AT970" s="4"/>
      <c r="AU970" s="3" t="s">
        <v>166</v>
      </c>
      <c r="AV970" s="6">
        <v>0.45</v>
      </c>
      <c r="AW970" s="4"/>
      <c r="AX970" s="4"/>
      <c r="AY970" s="2">
        <v>0</v>
      </c>
      <c r="AZ970" s="2">
        <v>0</v>
      </c>
      <c r="BA970" s="4"/>
      <c r="BB970" s="3" t="s">
        <v>2618</v>
      </c>
      <c r="BC970" s="2">
        <v>0</v>
      </c>
    </row>
    <row r="971" ht="15" spans="1:55">
      <c r="A971" s="2">
        <v>970</v>
      </c>
      <c r="B971" s="3" t="s">
        <v>4885</v>
      </c>
      <c r="C971" s="3" t="s">
        <v>4886</v>
      </c>
      <c r="D971" s="3" t="s">
        <v>4887</v>
      </c>
      <c r="E971" s="3" t="s">
        <v>4902</v>
      </c>
      <c r="F971" s="3" t="s">
        <v>6826</v>
      </c>
      <c r="G971" s="3" t="s">
        <v>6827</v>
      </c>
      <c r="H971" s="4"/>
      <c r="I971" s="3" t="s">
        <v>7020</v>
      </c>
      <c r="J971" s="3" t="s">
        <v>4889</v>
      </c>
      <c r="K971" s="2">
        <v>4000000</v>
      </c>
      <c r="L971" s="2">
        <v>0</v>
      </c>
      <c r="M971" s="5">
        <v>41794</v>
      </c>
      <c r="N971" s="5">
        <v>41976</v>
      </c>
      <c r="O971" s="6">
        <v>10.2</v>
      </c>
      <c r="P971" s="2">
        <v>0</v>
      </c>
      <c r="Q971" s="2">
        <v>0</v>
      </c>
      <c r="R971" s="4"/>
      <c r="S971" s="4"/>
      <c r="T971" s="4"/>
      <c r="U971" s="4"/>
      <c r="V971" s="4"/>
      <c r="W971" s="4"/>
      <c r="X971" s="4"/>
      <c r="Y971" s="2">
        <v>0</v>
      </c>
      <c r="Z971" s="2">
        <v>0</v>
      </c>
      <c r="AA971" s="3" t="s">
        <v>279</v>
      </c>
      <c r="AB971" s="3" t="s">
        <v>279</v>
      </c>
      <c r="AC971" s="3" t="s">
        <v>288</v>
      </c>
      <c r="AD971" s="3" t="s">
        <v>1333</v>
      </c>
      <c r="AE971" s="3" t="s">
        <v>24</v>
      </c>
      <c r="AF971" s="3" t="s">
        <v>166</v>
      </c>
      <c r="AG971" s="3" t="s">
        <v>24</v>
      </c>
      <c r="AH971" s="3" t="s">
        <v>166</v>
      </c>
      <c r="AI971" s="3" t="s">
        <v>7021</v>
      </c>
      <c r="AJ971" s="4"/>
      <c r="AK971" s="4"/>
      <c r="AL971" s="4"/>
      <c r="AM971" s="4"/>
      <c r="AN971" s="3" t="s">
        <v>5150</v>
      </c>
      <c r="AO971" s="3" t="s">
        <v>4910</v>
      </c>
      <c r="AP971" s="3" t="s">
        <v>279</v>
      </c>
      <c r="AQ971" s="3" t="s">
        <v>291</v>
      </c>
      <c r="AR971" s="4"/>
      <c r="AS971" s="3" t="s">
        <v>1050</v>
      </c>
      <c r="AT971" s="4"/>
      <c r="AU971" s="3" t="s">
        <v>166</v>
      </c>
      <c r="AV971" s="6">
        <v>0.8212985</v>
      </c>
      <c r="AW971" s="4"/>
      <c r="AX971" s="4"/>
      <c r="AY971" s="2">
        <v>0</v>
      </c>
      <c r="AZ971" s="2">
        <v>0</v>
      </c>
      <c r="BA971" s="4"/>
      <c r="BB971" s="3" t="s">
        <v>268</v>
      </c>
      <c r="BC971" s="2">
        <v>0</v>
      </c>
    </row>
    <row r="972" ht="15" spans="1:55">
      <c r="A972" s="2">
        <v>971</v>
      </c>
      <c r="B972" s="3" t="s">
        <v>4885</v>
      </c>
      <c r="C972" s="3" t="s">
        <v>4886</v>
      </c>
      <c r="D972" s="3" t="s">
        <v>4887</v>
      </c>
      <c r="E972" s="3" t="s">
        <v>4902</v>
      </c>
      <c r="F972" s="3" t="s">
        <v>7022</v>
      </c>
      <c r="G972" s="3" t="s">
        <v>7023</v>
      </c>
      <c r="H972" s="4"/>
      <c r="I972" s="3" t="s">
        <v>7024</v>
      </c>
      <c r="J972" s="3" t="s">
        <v>4889</v>
      </c>
      <c r="K972" s="2">
        <v>650000</v>
      </c>
      <c r="L972" s="2">
        <v>0</v>
      </c>
      <c r="M972" s="5">
        <v>41800</v>
      </c>
      <c r="N972" s="5">
        <v>42164</v>
      </c>
      <c r="O972" s="6">
        <v>10.2</v>
      </c>
      <c r="P972" s="2">
        <v>0</v>
      </c>
      <c r="Q972" s="2">
        <v>0</v>
      </c>
      <c r="R972" s="4"/>
      <c r="S972" s="4"/>
      <c r="T972" s="4"/>
      <c r="U972" s="4"/>
      <c r="V972" s="4"/>
      <c r="W972" s="4"/>
      <c r="X972" s="4"/>
      <c r="Y972" s="2">
        <v>0</v>
      </c>
      <c r="Z972" s="2">
        <v>0</v>
      </c>
      <c r="AA972" s="3" t="s">
        <v>279</v>
      </c>
      <c r="AB972" s="3" t="s">
        <v>279</v>
      </c>
      <c r="AC972" s="3" t="s">
        <v>288</v>
      </c>
      <c r="AD972" s="3" t="s">
        <v>1333</v>
      </c>
      <c r="AE972" s="3" t="s">
        <v>24</v>
      </c>
      <c r="AF972" s="3" t="s">
        <v>166</v>
      </c>
      <c r="AG972" s="3" t="s">
        <v>24</v>
      </c>
      <c r="AH972" s="3" t="s">
        <v>166</v>
      </c>
      <c r="AI972" s="3" t="s">
        <v>4906</v>
      </c>
      <c r="AJ972" s="4"/>
      <c r="AK972" s="4"/>
      <c r="AL972" s="4"/>
      <c r="AM972" s="4"/>
      <c r="AN972" s="3" t="s">
        <v>5150</v>
      </c>
      <c r="AO972" s="3" t="s">
        <v>4910</v>
      </c>
      <c r="AP972" s="3" t="s">
        <v>279</v>
      </c>
      <c r="AQ972" s="3" t="s">
        <v>299</v>
      </c>
      <c r="AR972" s="4"/>
      <c r="AS972" s="3" t="s">
        <v>1050</v>
      </c>
      <c r="AT972" s="4"/>
      <c r="AU972" s="3" t="s">
        <v>166</v>
      </c>
      <c r="AV972" s="6">
        <v>0.7</v>
      </c>
      <c r="AW972" s="4"/>
      <c r="AX972" s="4"/>
      <c r="AY972" s="2">
        <v>0</v>
      </c>
      <c r="AZ972" s="2">
        <v>0</v>
      </c>
      <c r="BA972" s="4"/>
      <c r="BB972" s="3" t="s">
        <v>268</v>
      </c>
      <c r="BC972" s="2">
        <v>0</v>
      </c>
    </row>
    <row r="973" ht="15" spans="1:55">
      <c r="A973" s="2">
        <v>972</v>
      </c>
      <c r="B973" s="3" t="s">
        <v>4885</v>
      </c>
      <c r="C973" s="3" t="s">
        <v>4886</v>
      </c>
      <c r="D973" s="3" t="s">
        <v>4887</v>
      </c>
      <c r="E973" s="3" t="s">
        <v>4902</v>
      </c>
      <c r="F973" s="3" t="s">
        <v>6829</v>
      </c>
      <c r="G973" s="3" t="s">
        <v>6830</v>
      </c>
      <c r="H973" s="4"/>
      <c r="I973" s="3" t="s">
        <v>7025</v>
      </c>
      <c r="J973" s="3" t="s">
        <v>4889</v>
      </c>
      <c r="K973" s="2">
        <v>6000000</v>
      </c>
      <c r="L973" s="2">
        <v>0</v>
      </c>
      <c r="M973" s="5">
        <v>41808</v>
      </c>
      <c r="N973" s="5">
        <v>42172</v>
      </c>
      <c r="O973" s="6">
        <v>9.6</v>
      </c>
      <c r="P973" s="2">
        <v>0</v>
      </c>
      <c r="Q973" s="2">
        <v>0</v>
      </c>
      <c r="R973" s="4"/>
      <c r="S973" s="4"/>
      <c r="T973" s="4"/>
      <c r="U973" s="4"/>
      <c r="V973" s="4"/>
      <c r="W973" s="4"/>
      <c r="X973" s="4"/>
      <c r="Y973" s="2">
        <v>0</v>
      </c>
      <c r="Z973" s="2">
        <v>0</v>
      </c>
      <c r="AA973" s="3" t="s">
        <v>279</v>
      </c>
      <c r="AB973" s="3" t="s">
        <v>279</v>
      </c>
      <c r="AC973" s="3" t="s">
        <v>288</v>
      </c>
      <c r="AD973" s="3" t="s">
        <v>1333</v>
      </c>
      <c r="AE973" s="3" t="s">
        <v>24</v>
      </c>
      <c r="AF973" s="3" t="s">
        <v>166</v>
      </c>
      <c r="AG973" s="3" t="s">
        <v>24</v>
      </c>
      <c r="AH973" s="3" t="s">
        <v>166</v>
      </c>
      <c r="AI973" s="3" t="s">
        <v>4906</v>
      </c>
      <c r="AJ973" s="4"/>
      <c r="AK973" s="4"/>
      <c r="AL973" s="4"/>
      <c r="AM973" s="4"/>
      <c r="AN973" s="3" t="s">
        <v>5150</v>
      </c>
      <c r="AO973" s="3" t="s">
        <v>4910</v>
      </c>
      <c r="AP973" s="3" t="s">
        <v>279</v>
      </c>
      <c r="AQ973" s="3" t="s">
        <v>392</v>
      </c>
      <c r="AR973" s="4"/>
      <c r="AS973" s="3" t="s">
        <v>1050</v>
      </c>
      <c r="AT973" s="4"/>
      <c r="AU973" s="3" t="s">
        <v>166</v>
      </c>
      <c r="AV973" s="6">
        <v>0.6</v>
      </c>
      <c r="AW973" s="4"/>
      <c r="AX973" s="4"/>
      <c r="AY973" s="2">
        <v>0</v>
      </c>
      <c r="AZ973" s="2">
        <v>0</v>
      </c>
      <c r="BA973" s="4"/>
      <c r="BB973" s="3" t="s">
        <v>268</v>
      </c>
      <c r="BC973" s="2">
        <v>0</v>
      </c>
    </row>
    <row r="974" ht="15" spans="1:55">
      <c r="A974" s="2">
        <v>973</v>
      </c>
      <c r="B974" s="3" t="s">
        <v>4885</v>
      </c>
      <c r="C974" s="3" t="s">
        <v>4886</v>
      </c>
      <c r="D974" s="3" t="s">
        <v>4887</v>
      </c>
      <c r="E974" s="3" t="s">
        <v>4902</v>
      </c>
      <c r="F974" s="3" t="s">
        <v>6832</v>
      </c>
      <c r="G974" s="3" t="s">
        <v>6833</v>
      </c>
      <c r="H974" s="4"/>
      <c r="I974" s="3" t="s">
        <v>7026</v>
      </c>
      <c r="J974" s="3" t="s">
        <v>4889</v>
      </c>
      <c r="K974" s="2">
        <v>1000000</v>
      </c>
      <c r="L974" s="2">
        <v>0</v>
      </c>
      <c r="M974" s="5">
        <v>41831</v>
      </c>
      <c r="N974" s="5">
        <v>42195</v>
      </c>
      <c r="O974" s="6">
        <v>8.96064</v>
      </c>
      <c r="P974" s="2">
        <v>0</v>
      </c>
      <c r="Q974" s="2">
        <v>0</v>
      </c>
      <c r="R974" s="4"/>
      <c r="S974" s="4"/>
      <c r="T974" s="4"/>
      <c r="U974" s="4"/>
      <c r="V974" s="4"/>
      <c r="W974" s="4"/>
      <c r="X974" s="4"/>
      <c r="Y974" s="2">
        <v>0</v>
      </c>
      <c r="Z974" s="2">
        <v>0</v>
      </c>
      <c r="AA974" s="3" t="s">
        <v>279</v>
      </c>
      <c r="AB974" s="3" t="s">
        <v>279</v>
      </c>
      <c r="AC974" s="3" t="s">
        <v>288</v>
      </c>
      <c r="AD974" s="3" t="s">
        <v>1333</v>
      </c>
      <c r="AE974" s="3" t="s">
        <v>24</v>
      </c>
      <c r="AF974" s="3" t="s">
        <v>166</v>
      </c>
      <c r="AG974" s="3" t="s">
        <v>24</v>
      </c>
      <c r="AH974" s="3" t="s">
        <v>166</v>
      </c>
      <c r="AI974" s="3" t="s">
        <v>4906</v>
      </c>
      <c r="AJ974" s="4"/>
      <c r="AK974" s="4"/>
      <c r="AL974" s="4"/>
      <c r="AM974" s="4"/>
      <c r="AN974" s="3" t="s">
        <v>5150</v>
      </c>
      <c r="AO974" s="3" t="s">
        <v>4910</v>
      </c>
      <c r="AP974" s="3" t="s">
        <v>279</v>
      </c>
      <c r="AQ974" s="3" t="s">
        <v>299</v>
      </c>
      <c r="AR974" s="4"/>
      <c r="AS974" s="3" t="s">
        <v>1050</v>
      </c>
      <c r="AT974" s="4"/>
      <c r="AU974" s="3" t="s">
        <v>166</v>
      </c>
      <c r="AV974" s="6">
        <v>0.6</v>
      </c>
      <c r="AW974" s="4"/>
      <c r="AX974" s="4"/>
      <c r="AY974" s="2">
        <v>0</v>
      </c>
      <c r="AZ974" s="2">
        <v>0</v>
      </c>
      <c r="BA974" s="4"/>
      <c r="BB974" s="3" t="s">
        <v>2618</v>
      </c>
      <c r="BC974" s="2">
        <v>0</v>
      </c>
    </row>
    <row r="975" ht="15" spans="1:55">
      <c r="A975" s="2">
        <v>974</v>
      </c>
      <c r="B975" s="3" t="s">
        <v>4885</v>
      </c>
      <c r="C975" s="3" t="s">
        <v>4886</v>
      </c>
      <c r="D975" s="3" t="s">
        <v>4887</v>
      </c>
      <c r="E975" s="3" t="s">
        <v>4902</v>
      </c>
      <c r="F975" s="3" t="s">
        <v>6835</v>
      </c>
      <c r="G975" s="3" t="s">
        <v>6836</v>
      </c>
      <c r="H975" s="4"/>
      <c r="I975" s="3" t="s">
        <v>7027</v>
      </c>
      <c r="J975" s="3" t="s">
        <v>4889</v>
      </c>
      <c r="K975" s="2">
        <v>450000</v>
      </c>
      <c r="L975" s="2">
        <v>0</v>
      </c>
      <c r="M975" s="5">
        <v>41849</v>
      </c>
      <c r="N975" s="5">
        <v>42213</v>
      </c>
      <c r="O975" s="6">
        <v>9.6</v>
      </c>
      <c r="P975" s="2">
        <v>0</v>
      </c>
      <c r="Q975" s="2">
        <v>0</v>
      </c>
      <c r="R975" s="4"/>
      <c r="S975" s="4"/>
      <c r="T975" s="4"/>
      <c r="U975" s="4"/>
      <c r="V975" s="4"/>
      <c r="W975" s="4"/>
      <c r="X975" s="4"/>
      <c r="Y975" s="2">
        <v>0</v>
      </c>
      <c r="Z975" s="2">
        <v>0</v>
      </c>
      <c r="AA975" s="3" t="s">
        <v>279</v>
      </c>
      <c r="AB975" s="3" t="s">
        <v>279</v>
      </c>
      <c r="AC975" s="3" t="s">
        <v>5332</v>
      </c>
      <c r="AD975" s="3" t="s">
        <v>1333</v>
      </c>
      <c r="AE975" s="3" t="s">
        <v>24</v>
      </c>
      <c r="AF975" s="3" t="s">
        <v>166</v>
      </c>
      <c r="AG975" s="3" t="s">
        <v>24</v>
      </c>
      <c r="AH975" s="3" t="s">
        <v>166</v>
      </c>
      <c r="AI975" s="3" t="s">
        <v>4906</v>
      </c>
      <c r="AJ975" s="4"/>
      <c r="AK975" s="4"/>
      <c r="AL975" s="4"/>
      <c r="AM975" s="4"/>
      <c r="AN975" s="3" t="s">
        <v>5150</v>
      </c>
      <c r="AO975" s="3" t="s">
        <v>4910</v>
      </c>
      <c r="AP975" s="3" t="s">
        <v>279</v>
      </c>
      <c r="AQ975" s="3" t="s">
        <v>277</v>
      </c>
      <c r="AR975" s="4"/>
      <c r="AS975" s="3" t="s">
        <v>1050</v>
      </c>
      <c r="AT975" s="4"/>
      <c r="AU975" s="3" t="s">
        <v>166</v>
      </c>
      <c r="AV975" s="6">
        <v>0.6</v>
      </c>
      <c r="AW975" s="4"/>
      <c r="AX975" s="4"/>
      <c r="AY975" s="2">
        <v>0</v>
      </c>
      <c r="AZ975" s="2">
        <v>0</v>
      </c>
      <c r="BA975" s="4"/>
      <c r="BB975" s="3" t="s">
        <v>268</v>
      </c>
      <c r="BC975" s="2">
        <v>0</v>
      </c>
    </row>
    <row r="976" ht="15" spans="1:55">
      <c r="A976" s="2">
        <v>975</v>
      </c>
      <c r="B976" s="3" t="s">
        <v>4885</v>
      </c>
      <c r="C976" s="3" t="s">
        <v>4886</v>
      </c>
      <c r="D976" s="3" t="s">
        <v>4887</v>
      </c>
      <c r="E976" s="3" t="s">
        <v>4902</v>
      </c>
      <c r="F976" s="3" t="s">
        <v>7028</v>
      </c>
      <c r="G976" s="3" t="s">
        <v>7029</v>
      </c>
      <c r="H976" s="4"/>
      <c r="I976" s="3" t="s">
        <v>7030</v>
      </c>
      <c r="J976" s="3" t="s">
        <v>4889</v>
      </c>
      <c r="K976" s="2">
        <v>200000</v>
      </c>
      <c r="L976" s="2">
        <v>0</v>
      </c>
      <c r="M976" s="5">
        <v>41863</v>
      </c>
      <c r="N976" s="5">
        <v>42227</v>
      </c>
      <c r="O976" s="6">
        <v>8.96064</v>
      </c>
      <c r="P976" s="2">
        <v>0</v>
      </c>
      <c r="Q976" s="2">
        <v>0</v>
      </c>
      <c r="R976" s="4"/>
      <c r="S976" s="4"/>
      <c r="T976" s="4"/>
      <c r="U976" s="4"/>
      <c r="V976" s="4"/>
      <c r="W976" s="4"/>
      <c r="X976" s="4"/>
      <c r="Y976" s="2">
        <v>0</v>
      </c>
      <c r="Z976" s="2">
        <v>0</v>
      </c>
      <c r="AA976" s="3" t="s">
        <v>279</v>
      </c>
      <c r="AB976" s="3" t="s">
        <v>279</v>
      </c>
      <c r="AC976" s="3" t="s">
        <v>288</v>
      </c>
      <c r="AD976" s="3" t="s">
        <v>1333</v>
      </c>
      <c r="AE976" s="3" t="s">
        <v>24</v>
      </c>
      <c r="AF976" s="3" t="s">
        <v>166</v>
      </c>
      <c r="AG976" s="3" t="s">
        <v>24</v>
      </c>
      <c r="AH976" s="3" t="s">
        <v>166</v>
      </c>
      <c r="AI976" s="3" t="s">
        <v>4906</v>
      </c>
      <c r="AJ976" s="4"/>
      <c r="AK976" s="4"/>
      <c r="AL976" s="4"/>
      <c r="AM976" s="4"/>
      <c r="AN976" s="3" t="s">
        <v>5150</v>
      </c>
      <c r="AO976" s="3" t="s">
        <v>4910</v>
      </c>
      <c r="AP976" s="3" t="s">
        <v>279</v>
      </c>
      <c r="AQ976" s="3" t="s">
        <v>299</v>
      </c>
      <c r="AR976" s="4"/>
      <c r="AS976" s="3" t="s">
        <v>599</v>
      </c>
      <c r="AT976" s="4"/>
      <c r="AU976" s="3" t="s">
        <v>166</v>
      </c>
      <c r="AV976" s="6">
        <v>0.6</v>
      </c>
      <c r="AW976" s="4"/>
      <c r="AX976" s="4"/>
      <c r="AY976" s="2">
        <v>0</v>
      </c>
      <c r="AZ976" s="2">
        <v>0</v>
      </c>
      <c r="BA976" s="4"/>
      <c r="BB976" s="3" t="s">
        <v>2618</v>
      </c>
      <c r="BC976" s="2">
        <v>0</v>
      </c>
    </row>
    <row r="977" ht="15" spans="1:55">
      <c r="A977" s="2">
        <v>976</v>
      </c>
      <c r="B977" s="3" t="s">
        <v>4885</v>
      </c>
      <c r="C977" s="3" t="s">
        <v>4886</v>
      </c>
      <c r="D977" s="3" t="s">
        <v>4887</v>
      </c>
      <c r="E977" s="3" t="s">
        <v>4902</v>
      </c>
      <c r="F977" s="3" t="s">
        <v>6602</v>
      </c>
      <c r="G977" s="3" t="s">
        <v>6603</v>
      </c>
      <c r="H977" s="4"/>
      <c r="I977" s="3" t="s">
        <v>7031</v>
      </c>
      <c r="J977" s="3" t="s">
        <v>4889</v>
      </c>
      <c r="K977" s="2">
        <v>280000</v>
      </c>
      <c r="L977" s="2">
        <v>0</v>
      </c>
      <c r="M977" s="5">
        <v>41870</v>
      </c>
      <c r="N977" s="5">
        <v>42234</v>
      </c>
      <c r="O977" s="6">
        <v>9.6</v>
      </c>
      <c r="P977" s="2">
        <v>0</v>
      </c>
      <c r="Q977" s="2">
        <v>0</v>
      </c>
      <c r="R977" s="4"/>
      <c r="S977" s="4"/>
      <c r="T977" s="4"/>
      <c r="U977" s="4"/>
      <c r="V977" s="4"/>
      <c r="W977" s="4"/>
      <c r="X977" s="4"/>
      <c r="Y977" s="2">
        <v>0</v>
      </c>
      <c r="Z977" s="2">
        <v>0</v>
      </c>
      <c r="AA977" s="3" t="s">
        <v>279</v>
      </c>
      <c r="AB977" s="3" t="s">
        <v>279</v>
      </c>
      <c r="AC977" s="3" t="s">
        <v>288</v>
      </c>
      <c r="AD977" s="3" t="s">
        <v>1333</v>
      </c>
      <c r="AE977" s="3" t="s">
        <v>24</v>
      </c>
      <c r="AF977" s="3" t="s">
        <v>166</v>
      </c>
      <c r="AG977" s="3" t="s">
        <v>24</v>
      </c>
      <c r="AH977" s="3" t="s">
        <v>166</v>
      </c>
      <c r="AI977" s="3" t="s">
        <v>4906</v>
      </c>
      <c r="AJ977" s="4"/>
      <c r="AK977" s="4"/>
      <c r="AL977" s="4"/>
      <c r="AM977" s="4"/>
      <c r="AN977" s="3" t="s">
        <v>4894</v>
      </c>
      <c r="AO977" s="3" t="s">
        <v>4910</v>
      </c>
      <c r="AP977" s="3" t="s">
        <v>279</v>
      </c>
      <c r="AQ977" s="3" t="s">
        <v>392</v>
      </c>
      <c r="AR977" s="4"/>
      <c r="AS977" s="3" t="s">
        <v>1050</v>
      </c>
      <c r="AT977" s="4"/>
      <c r="AU977" s="3" t="s">
        <v>166</v>
      </c>
      <c r="AV977" s="6">
        <v>0.6</v>
      </c>
      <c r="AW977" s="4"/>
      <c r="AX977" s="4"/>
      <c r="AY977" s="2">
        <v>0</v>
      </c>
      <c r="AZ977" s="2">
        <v>0</v>
      </c>
      <c r="BA977" s="4"/>
      <c r="BB977" s="3" t="s">
        <v>268</v>
      </c>
      <c r="BC977" s="2">
        <v>0</v>
      </c>
    </row>
    <row r="978" ht="15" spans="1:55">
      <c r="A978" s="2">
        <v>977</v>
      </c>
      <c r="B978" s="3" t="s">
        <v>4885</v>
      </c>
      <c r="C978" s="3" t="s">
        <v>4886</v>
      </c>
      <c r="D978" s="3" t="s">
        <v>4887</v>
      </c>
      <c r="E978" s="3" t="s">
        <v>4902</v>
      </c>
      <c r="F978" s="3" t="s">
        <v>6779</v>
      </c>
      <c r="G978" s="3" t="s">
        <v>6780</v>
      </c>
      <c r="H978" s="4"/>
      <c r="I978" s="3" t="s">
        <v>7032</v>
      </c>
      <c r="J978" s="3" t="s">
        <v>4889</v>
      </c>
      <c r="K978" s="2">
        <v>4600000</v>
      </c>
      <c r="L978" s="2">
        <v>0</v>
      </c>
      <c r="M978" s="5">
        <v>41899</v>
      </c>
      <c r="N978" s="5">
        <v>42263</v>
      </c>
      <c r="O978" s="6">
        <v>9.6</v>
      </c>
      <c r="P978" s="2">
        <v>0</v>
      </c>
      <c r="Q978" s="2">
        <v>0</v>
      </c>
      <c r="R978" s="4"/>
      <c r="S978" s="4"/>
      <c r="T978" s="4"/>
      <c r="U978" s="4"/>
      <c r="V978" s="4"/>
      <c r="W978" s="4"/>
      <c r="X978" s="4"/>
      <c r="Y978" s="2">
        <v>0</v>
      </c>
      <c r="Z978" s="2">
        <v>0</v>
      </c>
      <c r="AA978" s="3" t="s">
        <v>279</v>
      </c>
      <c r="AB978" s="3" t="s">
        <v>279</v>
      </c>
      <c r="AC978" s="3" t="s">
        <v>1566</v>
      </c>
      <c r="AD978" s="3" t="s">
        <v>1333</v>
      </c>
      <c r="AE978" s="3" t="s">
        <v>24</v>
      </c>
      <c r="AF978" s="3" t="s">
        <v>166</v>
      </c>
      <c r="AG978" s="3" t="s">
        <v>24</v>
      </c>
      <c r="AH978" s="3" t="s">
        <v>166</v>
      </c>
      <c r="AI978" s="3" t="s">
        <v>4906</v>
      </c>
      <c r="AJ978" s="4"/>
      <c r="AK978" s="4"/>
      <c r="AL978" s="4"/>
      <c r="AM978" s="4"/>
      <c r="AN978" s="3" t="s">
        <v>5150</v>
      </c>
      <c r="AO978" s="3" t="s">
        <v>4910</v>
      </c>
      <c r="AP978" s="3" t="s">
        <v>279</v>
      </c>
      <c r="AQ978" s="3" t="s">
        <v>291</v>
      </c>
      <c r="AR978" s="4"/>
      <c r="AS978" s="3" t="s">
        <v>1050</v>
      </c>
      <c r="AT978" s="4"/>
      <c r="AU978" s="3" t="s">
        <v>166</v>
      </c>
      <c r="AV978" s="6">
        <v>0.6</v>
      </c>
      <c r="AW978" s="4"/>
      <c r="AX978" s="4"/>
      <c r="AY978" s="2">
        <v>0</v>
      </c>
      <c r="AZ978" s="2">
        <v>0</v>
      </c>
      <c r="BA978" s="4"/>
      <c r="BB978" s="3" t="s">
        <v>268</v>
      </c>
      <c r="BC978" s="2">
        <v>0</v>
      </c>
    </row>
    <row r="979" ht="15" spans="1:55">
      <c r="A979" s="2">
        <v>978</v>
      </c>
      <c r="B979" s="3" t="s">
        <v>4885</v>
      </c>
      <c r="C979" s="3" t="s">
        <v>4886</v>
      </c>
      <c r="D979" s="3" t="s">
        <v>4887</v>
      </c>
      <c r="E979" s="3" t="s">
        <v>4902</v>
      </c>
      <c r="F979" s="3" t="s">
        <v>6539</v>
      </c>
      <c r="G979" s="3" t="s">
        <v>6540</v>
      </c>
      <c r="H979" s="4"/>
      <c r="I979" s="3" t="s">
        <v>7033</v>
      </c>
      <c r="J979" s="3" t="s">
        <v>4889</v>
      </c>
      <c r="K979" s="2">
        <v>4500000</v>
      </c>
      <c r="L979" s="2">
        <v>0</v>
      </c>
      <c r="M979" s="5">
        <v>41900</v>
      </c>
      <c r="N979" s="5">
        <v>42264</v>
      </c>
      <c r="O979" s="6">
        <v>9.6</v>
      </c>
      <c r="P979" s="2">
        <v>0</v>
      </c>
      <c r="Q979" s="2">
        <v>0</v>
      </c>
      <c r="R979" s="4"/>
      <c r="S979" s="4"/>
      <c r="T979" s="4"/>
      <c r="U979" s="4"/>
      <c r="V979" s="4"/>
      <c r="W979" s="4"/>
      <c r="X979" s="4"/>
      <c r="Y979" s="2">
        <v>0</v>
      </c>
      <c r="Z979" s="2">
        <v>0</v>
      </c>
      <c r="AA979" s="3" t="s">
        <v>279</v>
      </c>
      <c r="AB979" s="3" t="s">
        <v>279</v>
      </c>
      <c r="AC979" s="3" t="s">
        <v>4939</v>
      </c>
      <c r="AD979" s="3" t="s">
        <v>1333</v>
      </c>
      <c r="AE979" s="3" t="s">
        <v>24</v>
      </c>
      <c r="AF979" s="3" t="s">
        <v>166</v>
      </c>
      <c r="AG979" s="3" t="s">
        <v>24</v>
      </c>
      <c r="AH979" s="3" t="s">
        <v>166</v>
      </c>
      <c r="AI979" s="3" t="s">
        <v>4906</v>
      </c>
      <c r="AJ979" s="4"/>
      <c r="AK979" s="4"/>
      <c r="AL979" s="4"/>
      <c r="AM979" s="4"/>
      <c r="AN979" s="3" t="s">
        <v>4894</v>
      </c>
      <c r="AO979" s="3" t="s">
        <v>4910</v>
      </c>
      <c r="AP979" s="3" t="s">
        <v>279</v>
      </c>
      <c r="AQ979" s="3" t="s">
        <v>291</v>
      </c>
      <c r="AR979" s="4"/>
      <c r="AS979" s="3" t="s">
        <v>599</v>
      </c>
      <c r="AT979" s="4"/>
      <c r="AU979" s="3" t="s">
        <v>166</v>
      </c>
      <c r="AV979" s="6">
        <v>0.6</v>
      </c>
      <c r="AW979" s="4"/>
      <c r="AX979" s="4"/>
      <c r="AY979" s="2">
        <v>0</v>
      </c>
      <c r="AZ979" s="2">
        <v>0</v>
      </c>
      <c r="BA979" s="4"/>
      <c r="BB979" s="3" t="s">
        <v>268</v>
      </c>
      <c r="BC979" s="2">
        <v>0</v>
      </c>
    </row>
    <row r="980" ht="15" spans="1:55">
      <c r="A980" s="2">
        <v>979</v>
      </c>
      <c r="B980" s="3" t="s">
        <v>4885</v>
      </c>
      <c r="C980" s="3" t="s">
        <v>4886</v>
      </c>
      <c r="D980" s="3" t="s">
        <v>4887</v>
      </c>
      <c r="E980" s="3" t="s">
        <v>4902</v>
      </c>
      <c r="F980" s="3" t="s">
        <v>7034</v>
      </c>
      <c r="G980" s="3" t="s">
        <v>7035</v>
      </c>
      <c r="H980" s="4"/>
      <c r="I980" s="3" t="s">
        <v>7036</v>
      </c>
      <c r="J980" s="3" t="s">
        <v>4889</v>
      </c>
      <c r="K980" s="2">
        <v>4500000</v>
      </c>
      <c r="L980" s="2">
        <v>0</v>
      </c>
      <c r="M980" s="5">
        <v>41900</v>
      </c>
      <c r="N980" s="5">
        <v>42264</v>
      </c>
      <c r="O980" s="6">
        <v>9.6</v>
      </c>
      <c r="P980" s="2">
        <v>0</v>
      </c>
      <c r="Q980" s="2">
        <v>0</v>
      </c>
      <c r="R980" s="4"/>
      <c r="S980" s="4"/>
      <c r="T980" s="4"/>
      <c r="U980" s="4"/>
      <c r="V980" s="4"/>
      <c r="W980" s="4"/>
      <c r="X980" s="4"/>
      <c r="Y980" s="2">
        <v>0</v>
      </c>
      <c r="Z980" s="2">
        <v>0</v>
      </c>
      <c r="AA980" s="3" t="s">
        <v>279</v>
      </c>
      <c r="AB980" s="3" t="s">
        <v>279</v>
      </c>
      <c r="AC980" s="3" t="s">
        <v>4900</v>
      </c>
      <c r="AD980" s="3" t="s">
        <v>1333</v>
      </c>
      <c r="AE980" s="3" t="s">
        <v>24</v>
      </c>
      <c r="AF980" s="3" t="s">
        <v>166</v>
      </c>
      <c r="AG980" s="3" t="s">
        <v>24</v>
      </c>
      <c r="AH980" s="3" t="s">
        <v>166</v>
      </c>
      <c r="AI980" s="3" t="s">
        <v>4906</v>
      </c>
      <c r="AJ980" s="4"/>
      <c r="AK980" s="4"/>
      <c r="AL980" s="4"/>
      <c r="AM980" s="4"/>
      <c r="AN980" s="3" t="s">
        <v>4894</v>
      </c>
      <c r="AO980" s="3" t="s">
        <v>4910</v>
      </c>
      <c r="AP980" s="3" t="s">
        <v>279</v>
      </c>
      <c r="AQ980" s="3" t="s">
        <v>291</v>
      </c>
      <c r="AR980" s="4"/>
      <c r="AS980" s="3" t="s">
        <v>599</v>
      </c>
      <c r="AT980" s="4"/>
      <c r="AU980" s="3" t="s">
        <v>166</v>
      </c>
      <c r="AV980" s="6">
        <v>0.6</v>
      </c>
      <c r="AW980" s="4"/>
      <c r="AX980" s="4"/>
      <c r="AY980" s="2">
        <v>0</v>
      </c>
      <c r="AZ980" s="2">
        <v>0</v>
      </c>
      <c r="BA980" s="4"/>
      <c r="BB980" s="3" t="s">
        <v>268</v>
      </c>
      <c r="BC980" s="2">
        <v>0</v>
      </c>
    </row>
    <row r="981" ht="15" spans="1:55">
      <c r="A981" s="2">
        <v>980</v>
      </c>
      <c r="B981" s="3" t="s">
        <v>4885</v>
      </c>
      <c r="C981" s="3" t="s">
        <v>4886</v>
      </c>
      <c r="D981" s="3" t="s">
        <v>4887</v>
      </c>
      <c r="E981" s="3" t="s">
        <v>4902</v>
      </c>
      <c r="F981" s="3" t="s">
        <v>6842</v>
      </c>
      <c r="G981" s="3" t="s">
        <v>6843</v>
      </c>
      <c r="H981" s="4"/>
      <c r="I981" s="3" t="s">
        <v>7037</v>
      </c>
      <c r="J981" s="3" t="s">
        <v>4889</v>
      </c>
      <c r="K981" s="2">
        <v>400000</v>
      </c>
      <c r="L981" s="2">
        <v>0</v>
      </c>
      <c r="M981" s="5">
        <v>41949</v>
      </c>
      <c r="N981" s="5">
        <v>42313</v>
      </c>
      <c r="O981" s="6">
        <v>9.6</v>
      </c>
      <c r="P981" s="2">
        <v>0</v>
      </c>
      <c r="Q981" s="2">
        <v>0</v>
      </c>
      <c r="R981" s="4"/>
      <c r="S981" s="4"/>
      <c r="T981" s="4"/>
      <c r="U981" s="4"/>
      <c r="V981" s="4"/>
      <c r="W981" s="4"/>
      <c r="X981" s="4"/>
      <c r="Y981" s="2">
        <v>0</v>
      </c>
      <c r="Z981" s="2">
        <v>0</v>
      </c>
      <c r="AA981" s="3" t="s">
        <v>279</v>
      </c>
      <c r="AB981" s="3" t="s">
        <v>279</v>
      </c>
      <c r="AC981" s="3" t="s">
        <v>1566</v>
      </c>
      <c r="AD981" s="3" t="s">
        <v>1333</v>
      </c>
      <c r="AE981" s="3" t="s">
        <v>24</v>
      </c>
      <c r="AF981" s="3" t="s">
        <v>166</v>
      </c>
      <c r="AG981" s="3" t="s">
        <v>24</v>
      </c>
      <c r="AH981" s="3" t="s">
        <v>166</v>
      </c>
      <c r="AI981" s="3" t="s">
        <v>4906</v>
      </c>
      <c r="AJ981" s="4"/>
      <c r="AK981" s="4"/>
      <c r="AL981" s="4"/>
      <c r="AM981" s="4"/>
      <c r="AN981" s="3" t="s">
        <v>5150</v>
      </c>
      <c r="AO981" s="3" t="s">
        <v>4910</v>
      </c>
      <c r="AP981" s="3" t="s">
        <v>279</v>
      </c>
      <c r="AQ981" s="3" t="s">
        <v>1050</v>
      </c>
      <c r="AR981" s="4"/>
      <c r="AS981" s="3" t="s">
        <v>1050</v>
      </c>
      <c r="AT981" s="4"/>
      <c r="AU981" s="3" t="s">
        <v>166</v>
      </c>
      <c r="AV981" s="6">
        <v>0.6</v>
      </c>
      <c r="AW981" s="4"/>
      <c r="AX981" s="4"/>
      <c r="AY981" s="2">
        <v>0</v>
      </c>
      <c r="AZ981" s="2">
        <v>0</v>
      </c>
      <c r="BA981" s="4"/>
      <c r="BB981" s="3" t="s">
        <v>268</v>
      </c>
      <c r="BC981" s="2">
        <v>0</v>
      </c>
    </row>
    <row r="982" ht="15" spans="1:55">
      <c r="A982" s="2">
        <v>981</v>
      </c>
      <c r="B982" s="3" t="s">
        <v>4885</v>
      </c>
      <c r="C982" s="3" t="s">
        <v>4886</v>
      </c>
      <c r="D982" s="3" t="s">
        <v>4887</v>
      </c>
      <c r="E982" s="3" t="s">
        <v>4902</v>
      </c>
      <c r="F982" s="3" t="s">
        <v>5498</v>
      </c>
      <c r="G982" s="3" t="s">
        <v>5499</v>
      </c>
      <c r="H982" s="4"/>
      <c r="I982" s="3" t="s">
        <v>7038</v>
      </c>
      <c r="J982" s="3" t="s">
        <v>4889</v>
      </c>
      <c r="K982" s="2">
        <v>1600000</v>
      </c>
      <c r="L982" s="2">
        <v>0</v>
      </c>
      <c r="M982" s="5">
        <v>41949</v>
      </c>
      <c r="N982" s="5">
        <v>42313</v>
      </c>
      <c r="O982" s="6">
        <v>9.6</v>
      </c>
      <c r="P982" s="2">
        <v>0</v>
      </c>
      <c r="Q982" s="2">
        <v>0</v>
      </c>
      <c r="R982" s="4"/>
      <c r="S982" s="4"/>
      <c r="T982" s="4"/>
      <c r="U982" s="4"/>
      <c r="V982" s="4"/>
      <c r="W982" s="4"/>
      <c r="X982" s="4"/>
      <c r="Y982" s="2">
        <v>0</v>
      </c>
      <c r="Z982" s="2">
        <v>0</v>
      </c>
      <c r="AA982" s="3" t="s">
        <v>279</v>
      </c>
      <c r="AB982" s="3" t="s">
        <v>279</v>
      </c>
      <c r="AC982" s="3" t="s">
        <v>4939</v>
      </c>
      <c r="AD982" s="3" t="s">
        <v>1333</v>
      </c>
      <c r="AE982" s="3" t="s">
        <v>24</v>
      </c>
      <c r="AF982" s="3" t="s">
        <v>166</v>
      </c>
      <c r="AG982" s="3" t="s">
        <v>166</v>
      </c>
      <c r="AH982" s="3" t="s">
        <v>166</v>
      </c>
      <c r="AI982" s="3" t="s">
        <v>4906</v>
      </c>
      <c r="AJ982" s="4"/>
      <c r="AK982" s="4"/>
      <c r="AL982" s="4"/>
      <c r="AM982" s="4"/>
      <c r="AN982" s="3" t="s">
        <v>5150</v>
      </c>
      <c r="AO982" s="3" t="s">
        <v>4910</v>
      </c>
      <c r="AP982" s="3" t="s">
        <v>279</v>
      </c>
      <c r="AQ982" s="3" t="s">
        <v>291</v>
      </c>
      <c r="AR982" s="4"/>
      <c r="AS982" s="3" t="s">
        <v>599</v>
      </c>
      <c r="AT982" s="4"/>
      <c r="AU982" s="3" t="s">
        <v>166</v>
      </c>
      <c r="AV982" s="6">
        <v>0.6</v>
      </c>
      <c r="AW982" s="4"/>
      <c r="AX982" s="4"/>
      <c r="AY982" s="2">
        <v>0</v>
      </c>
      <c r="AZ982" s="2">
        <v>0</v>
      </c>
      <c r="BA982" s="4"/>
      <c r="BB982" s="3" t="s">
        <v>268</v>
      </c>
      <c r="BC982" s="2">
        <v>0</v>
      </c>
    </row>
    <row r="983" ht="15" spans="1:55">
      <c r="A983" s="2">
        <v>982</v>
      </c>
      <c r="B983" s="3" t="s">
        <v>4885</v>
      </c>
      <c r="C983" s="3" t="s">
        <v>4886</v>
      </c>
      <c r="D983" s="3" t="s">
        <v>4887</v>
      </c>
      <c r="E983" s="3" t="s">
        <v>4902</v>
      </c>
      <c r="F983" s="3" t="s">
        <v>6845</v>
      </c>
      <c r="G983" s="3" t="s">
        <v>6846</v>
      </c>
      <c r="H983" s="4"/>
      <c r="I983" s="3" t="s">
        <v>7039</v>
      </c>
      <c r="J983" s="3" t="s">
        <v>4889</v>
      </c>
      <c r="K983" s="2">
        <v>700000</v>
      </c>
      <c r="L983" s="2">
        <v>0</v>
      </c>
      <c r="M983" s="5">
        <v>41950</v>
      </c>
      <c r="N983" s="5">
        <v>42314</v>
      </c>
      <c r="O983" s="6">
        <v>10.5</v>
      </c>
      <c r="P983" s="2">
        <v>0</v>
      </c>
      <c r="Q983" s="2">
        <v>0</v>
      </c>
      <c r="R983" s="4"/>
      <c r="S983" s="4"/>
      <c r="T983" s="4"/>
      <c r="U983" s="4"/>
      <c r="V983" s="4"/>
      <c r="W983" s="4"/>
      <c r="X983" s="4"/>
      <c r="Y983" s="2">
        <v>0</v>
      </c>
      <c r="Z983" s="2">
        <v>0</v>
      </c>
      <c r="AA983" s="3" t="s">
        <v>5277</v>
      </c>
      <c r="AB983" s="3" t="s">
        <v>279</v>
      </c>
      <c r="AC983" s="3" t="s">
        <v>4950</v>
      </c>
      <c r="AD983" s="3" t="s">
        <v>1333</v>
      </c>
      <c r="AE983" s="3" t="s">
        <v>24</v>
      </c>
      <c r="AF983" s="3" t="s">
        <v>166</v>
      </c>
      <c r="AG983" s="3" t="s">
        <v>24</v>
      </c>
      <c r="AH983" s="3" t="s">
        <v>166</v>
      </c>
      <c r="AI983" s="3" t="s">
        <v>4906</v>
      </c>
      <c r="AJ983" s="4"/>
      <c r="AK983" s="4"/>
      <c r="AL983" s="4"/>
      <c r="AM983" s="4"/>
      <c r="AN983" s="3" t="s">
        <v>5150</v>
      </c>
      <c r="AO983" s="3" t="s">
        <v>4910</v>
      </c>
      <c r="AP983" s="3" t="s">
        <v>279</v>
      </c>
      <c r="AQ983" s="3" t="s">
        <v>392</v>
      </c>
      <c r="AR983" s="4"/>
      <c r="AS983" s="3" t="s">
        <v>1050</v>
      </c>
      <c r="AT983" s="4"/>
      <c r="AU983" s="3" t="s">
        <v>166</v>
      </c>
      <c r="AV983" s="6">
        <v>0.75</v>
      </c>
      <c r="AW983" s="4"/>
      <c r="AX983" s="4"/>
      <c r="AY983" s="2">
        <v>0</v>
      </c>
      <c r="AZ983" s="2">
        <v>0</v>
      </c>
      <c r="BA983" s="4"/>
      <c r="BB983" s="3" t="s">
        <v>268</v>
      </c>
      <c r="BC983" s="2">
        <v>0</v>
      </c>
    </row>
    <row r="984" ht="15" spans="1:55">
      <c r="A984" s="2">
        <v>983</v>
      </c>
      <c r="B984" s="3" t="s">
        <v>4885</v>
      </c>
      <c r="C984" s="3" t="s">
        <v>4886</v>
      </c>
      <c r="D984" s="3" t="s">
        <v>4887</v>
      </c>
      <c r="E984" s="3" t="s">
        <v>4902</v>
      </c>
      <c r="F984" s="3" t="s">
        <v>7040</v>
      </c>
      <c r="G984" s="3" t="s">
        <v>7041</v>
      </c>
      <c r="H984" s="4"/>
      <c r="I984" s="3" t="s">
        <v>7042</v>
      </c>
      <c r="J984" s="3" t="s">
        <v>4889</v>
      </c>
      <c r="K984" s="2">
        <v>800000</v>
      </c>
      <c r="L984" s="2">
        <v>0</v>
      </c>
      <c r="M984" s="5">
        <v>41954</v>
      </c>
      <c r="N984" s="5">
        <v>42318</v>
      </c>
      <c r="O984" s="6">
        <v>8.4</v>
      </c>
      <c r="P984" s="2">
        <v>0</v>
      </c>
      <c r="Q984" s="2">
        <v>0</v>
      </c>
      <c r="R984" s="4"/>
      <c r="S984" s="4"/>
      <c r="T984" s="4"/>
      <c r="U984" s="4"/>
      <c r="V984" s="4"/>
      <c r="W984" s="4"/>
      <c r="X984" s="4"/>
      <c r="Y984" s="2">
        <v>0</v>
      </c>
      <c r="Z984" s="2">
        <v>0</v>
      </c>
      <c r="AA984" s="3" t="s">
        <v>279</v>
      </c>
      <c r="AB984" s="3" t="s">
        <v>279</v>
      </c>
      <c r="AC984" s="3" t="s">
        <v>1566</v>
      </c>
      <c r="AD984" s="3" t="s">
        <v>1333</v>
      </c>
      <c r="AE984" s="3" t="s">
        <v>24</v>
      </c>
      <c r="AF984" s="3" t="s">
        <v>166</v>
      </c>
      <c r="AG984" s="3" t="s">
        <v>24</v>
      </c>
      <c r="AH984" s="3" t="s">
        <v>166</v>
      </c>
      <c r="AI984" s="3" t="s">
        <v>4906</v>
      </c>
      <c r="AJ984" s="4"/>
      <c r="AK984" s="4"/>
      <c r="AL984" s="4"/>
      <c r="AM984" s="4"/>
      <c r="AN984" s="3" t="s">
        <v>5150</v>
      </c>
      <c r="AO984" s="3" t="s">
        <v>4910</v>
      </c>
      <c r="AP984" s="3" t="s">
        <v>279</v>
      </c>
      <c r="AQ984" s="3" t="s">
        <v>599</v>
      </c>
      <c r="AR984" s="4"/>
      <c r="AS984" s="3" t="s">
        <v>1050</v>
      </c>
      <c r="AT984" s="4"/>
      <c r="AU984" s="3" t="s">
        <v>166</v>
      </c>
      <c r="AV984" s="6">
        <v>0.4</v>
      </c>
      <c r="AW984" s="4"/>
      <c r="AX984" s="4"/>
      <c r="AY984" s="2">
        <v>0</v>
      </c>
      <c r="AZ984" s="2">
        <v>0</v>
      </c>
      <c r="BA984" s="4"/>
      <c r="BB984" s="3" t="s">
        <v>268</v>
      </c>
      <c r="BC984" s="2">
        <v>0</v>
      </c>
    </row>
    <row r="985" ht="15" spans="1:55">
      <c r="A985" s="2">
        <v>984</v>
      </c>
      <c r="B985" s="3" t="s">
        <v>4885</v>
      </c>
      <c r="C985" s="3" t="s">
        <v>4886</v>
      </c>
      <c r="D985" s="3" t="s">
        <v>4887</v>
      </c>
      <c r="E985" s="3" t="s">
        <v>4902</v>
      </c>
      <c r="F985" s="3" t="s">
        <v>7043</v>
      </c>
      <c r="G985" s="3" t="s">
        <v>7044</v>
      </c>
      <c r="H985" s="4"/>
      <c r="I985" s="3" t="s">
        <v>7045</v>
      </c>
      <c r="J985" s="3" t="s">
        <v>4889</v>
      </c>
      <c r="K985" s="2">
        <v>2200000</v>
      </c>
      <c r="L985" s="2">
        <v>0</v>
      </c>
      <c r="M985" s="5">
        <v>41955</v>
      </c>
      <c r="N985" s="5">
        <v>42319</v>
      </c>
      <c r="O985" s="6">
        <v>10.2</v>
      </c>
      <c r="P985" s="2">
        <v>0</v>
      </c>
      <c r="Q985" s="2">
        <v>0</v>
      </c>
      <c r="R985" s="4"/>
      <c r="S985" s="4"/>
      <c r="T985" s="4"/>
      <c r="U985" s="4"/>
      <c r="V985" s="4"/>
      <c r="W985" s="4"/>
      <c r="X985" s="4"/>
      <c r="Y985" s="2">
        <v>0</v>
      </c>
      <c r="Z985" s="2">
        <v>0</v>
      </c>
      <c r="AA985" s="4"/>
      <c r="AB985" s="3" t="s">
        <v>279</v>
      </c>
      <c r="AC985" s="3" t="s">
        <v>288</v>
      </c>
      <c r="AD985" s="3" t="s">
        <v>1333</v>
      </c>
      <c r="AE985" s="3" t="s">
        <v>24</v>
      </c>
      <c r="AF985" s="3" t="s">
        <v>166</v>
      </c>
      <c r="AG985" s="3" t="s">
        <v>24</v>
      </c>
      <c r="AH985" s="3" t="s">
        <v>166</v>
      </c>
      <c r="AI985" s="3" t="s">
        <v>4906</v>
      </c>
      <c r="AJ985" s="4"/>
      <c r="AK985" s="4"/>
      <c r="AL985" s="4"/>
      <c r="AM985" s="4"/>
      <c r="AN985" s="3" t="s">
        <v>4894</v>
      </c>
      <c r="AO985" s="3" t="s">
        <v>4910</v>
      </c>
      <c r="AP985" s="3" t="s">
        <v>279</v>
      </c>
      <c r="AQ985" s="3" t="s">
        <v>392</v>
      </c>
      <c r="AR985" s="4"/>
      <c r="AS985" s="3" t="s">
        <v>599</v>
      </c>
      <c r="AT985" s="4"/>
      <c r="AU985" s="3" t="s">
        <v>166</v>
      </c>
      <c r="AV985" s="6">
        <v>0.7</v>
      </c>
      <c r="AW985" s="4"/>
      <c r="AX985" s="4"/>
      <c r="AY985" s="2">
        <v>0</v>
      </c>
      <c r="AZ985" s="2">
        <v>0</v>
      </c>
      <c r="BA985" s="4"/>
      <c r="BB985" s="3" t="s">
        <v>268</v>
      </c>
      <c r="BC985" s="2">
        <v>0</v>
      </c>
    </row>
    <row r="986" ht="15" spans="1:55">
      <c r="A986" s="2">
        <v>985</v>
      </c>
      <c r="B986" s="3" t="s">
        <v>4885</v>
      </c>
      <c r="C986" s="3" t="s">
        <v>4886</v>
      </c>
      <c r="D986" s="3" t="s">
        <v>4887</v>
      </c>
      <c r="E986" s="3" t="s">
        <v>4902</v>
      </c>
      <c r="F986" s="3" t="s">
        <v>6631</v>
      </c>
      <c r="G986" s="3" t="s">
        <v>6858</v>
      </c>
      <c r="H986" s="4"/>
      <c r="I986" s="3" t="s">
        <v>7046</v>
      </c>
      <c r="J986" s="3" t="s">
        <v>4889</v>
      </c>
      <c r="K986" s="2">
        <v>500000</v>
      </c>
      <c r="L986" s="2">
        <v>0</v>
      </c>
      <c r="M986" s="5">
        <v>41964</v>
      </c>
      <c r="N986" s="5">
        <v>42328</v>
      </c>
      <c r="O986" s="6">
        <v>9.6</v>
      </c>
      <c r="P986" s="2">
        <v>0</v>
      </c>
      <c r="Q986" s="2">
        <v>0</v>
      </c>
      <c r="R986" s="4"/>
      <c r="S986" s="4"/>
      <c r="T986" s="4"/>
      <c r="U986" s="4"/>
      <c r="V986" s="4"/>
      <c r="W986" s="4"/>
      <c r="X986" s="4"/>
      <c r="Y986" s="2">
        <v>0</v>
      </c>
      <c r="Z986" s="2">
        <v>0</v>
      </c>
      <c r="AA986" s="3" t="s">
        <v>279</v>
      </c>
      <c r="AB986" s="3" t="s">
        <v>279</v>
      </c>
      <c r="AC986" s="3" t="s">
        <v>4921</v>
      </c>
      <c r="AD986" s="3" t="s">
        <v>1333</v>
      </c>
      <c r="AE986" s="3" t="s">
        <v>24</v>
      </c>
      <c r="AF986" s="3" t="s">
        <v>166</v>
      </c>
      <c r="AG986" s="3" t="s">
        <v>166</v>
      </c>
      <c r="AH986" s="3" t="s">
        <v>166</v>
      </c>
      <c r="AI986" s="3" t="s">
        <v>4906</v>
      </c>
      <c r="AJ986" s="4"/>
      <c r="AK986" s="4"/>
      <c r="AL986" s="4"/>
      <c r="AM986" s="4"/>
      <c r="AN986" s="3" t="s">
        <v>5150</v>
      </c>
      <c r="AO986" s="3" t="s">
        <v>4910</v>
      </c>
      <c r="AP986" s="3" t="s">
        <v>279</v>
      </c>
      <c r="AQ986" s="3" t="s">
        <v>392</v>
      </c>
      <c r="AR986" s="4"/>
      <c r="AS986" s="3" t="s">
        <v>599</v>
      </c>
      <c r="AT986" s="4"/>
      <c r="AU986" s="3" t="s">
        <v>166</v>
      </c>
      <c r="AV986" s="6">
        <v>0.6</v>
      </c>
      <c r="AW986" s="4"/>
      <c r="AX986" s="4"/>
      <c r="AY986" s="2">
        <v>0</v>
      </c>
      <c r="AZ986" s="2">
        <v>0</v>
      </c>
      <c r="BA986" s="4"/>
      <c r="BB986" s="3" t="s">
        <v>268</v>
      </c>
      <c r="BC986" s="2">
        <v>0</v>
      </c>
    </row>
    <row r="987" ht="15" spans="1:55">
      <c r="A987" s="2">
        <v>986</v>
      </c>
      <c r="B987" s="3" t="s">
        <v>4885</v>
      </c>
      <c r="C987" s="3" t="s">
        <v>4886</v>
      </c>
      <c r="D987" s="3" t="s">
        <v>4887</v>
      </c>
      <c r="E987" s="3" t="s">
        <v>4902</v>
      </c>
      <c r="F987" s="3" t="s">
        <v>6860</v>
      </c>
      <c r="G987" s="3" t="s">
        <v>6861</v>
      </c>
      <c r="H987" s="4"/>
      <c r="I987" s="3" t="s">
        <v>7047</v>
      </c>
      <c r="J987" s="3" t="s">
        <v>4889</v>
      </c>
      <c r="K987" s="2">
        <v>1500000</v>
      </c>
      <c r="L987" s="2">
        <v>0</v>
      </c>
      <c r="M987" s="5">
        <v>41964</v>
      </c>
      <c r="N987" s="5">
        <v>42328</v>
      </c>
      <c r="O987" s="6">
        <v>9.6</v>
      </c>
      <c r="P987" s="2">
        <v>0</v>
      </c>
      <c r="Q987" s="2">
        <v>0</v>
      </c>
      <c r="R987" s="4"/>
      <c r="S987" s="4"/>
      <c r="T987" s="4"/>
      <c r="U987" s="4"/>
      <c r="V987" s="4"/>
      <c r="W987" s="4"/>
      <c r="X987" s="4"/>
      <c r="Y987" s="2">
        <v>0</v>
      </c>
      <c r="Z987" s="2">
        <v>0</v>
      </c>
      <c r="AA987" s="3" t="s">
        <v>279</v>
      </c>
      <c r="AB987" s="3" t="s">
        <v>279</v>
      </c>
      <c r="AC987" s="3" t="s">
        <v>1566</v>
      </c>
      <c r="AD987" s="3" t="s">
        <v>1333</v>
      </c>
      <c r="AE987" s="3" t="s">
        <v>24</v>
      </c>
      <c r="AF987" s="3" t="s">
        <v>166</v>
      </c>
      <c r="AG987" s="3" t="s">
        <v>24</v>
      </c>
      <c r="AH987" s="3" t="s">
        <v>166</v>
      </c>
      <c r="AI987" s="3" t="s">
        <v>4906</v>
      </c>
      <c r="AJ987" s="4"/>
      <c r="AK987" s="4"/>
      <c r="AL987" s="4"/>
      <c r="AM987" s="4"/>
      <c r="AN987" s="3" t="s">
        <v>5150</v>
      </c>
      <c r="AO987" s="3" t="s">
        <v>4910</v>
      </c>
      <c r="AP987" s="3" t="s">
        <v>279</v>
      </c>
      <c r="AQ987" s="3" t="s">
        <v>392</v>
      </c>
      <c r="AR987" s="4"/>
      <c r="AS987" s="3" t="s">
        <v>599</v>
      </c>
      <c r="AT987" s="4"/>
      <c r="AU987" s="3" t="s">
        <v>166</v>
      </c>
      <c r="AV987" s="6">
        <v>0.6</v>
      </c>
      <c r="AW987" s="4"/>
      <c r="AX987" s="4"/>
      <c r="AY987" s="2">
        <v>0</v>
      </c>
      <c r="AZ987" s="2">
        <v>0</v>
      </c>
      <c r="BA987" s="4"/>
      <c r="BB987" s="3" t="s">
        <v>268</v>
      </c>
      <c r="BC987" s="2">
        <v>0</v>
      </c>
    </row>
    <row r="988" ht="15" spans="1:55">
      <c r="A988" s="2">
        <v>987</v>
      </c>
      <c r="B988" s="3" t="s">
        <v>4885</v>
      </c>
      <c r="C988" s="3" t="s">
        <v>4886</v>
      </c>
      <c r="D988" s="3" t="s">
        <v>4887</v>
      </c>
      <c r="E988" s="3" t="s">
        <v>4902</v>
      </c>
      <c r="F988" s="3" t="s">
        <v>6060</v>
      </c>
      <c r="G988" s="3" t="s">
        <v>6061</v>
      </c>
      <c r="H988" s="4"/>
      <c r="I988" s="3" t="s">
        <v>7048</v>
      </c>
      <c r="J988" s="3" t="s">
        <v>4889</v>
      </c>
      <c r="K988" s="2">
        <v>800000</v>
      </c>
      <c r="L988" s="2">
        <v>0</v>
      </c>
      <c r="M988" s="5">
        <v>41964</v>
      </c>
      <c r="N988" s="5">
        <v>42328</v>
      </c>
      <c r="O988" s="6">
        <v>10.2</v>
      </c>
      <c r="P988" s="2">
        <v>0</v>
      </c>
      <c r="Q988" s="2">
        <v>0</v>
      </c>
      <c r="R988" s="4"/>
      <c r="S988" s="4"/>
      <c r="T988" s="4"/>
      <c r="U988" s="4"/>
      <c r="V988" s="4"/>
      <c r="W988" s="4"/>
      <c r="X988" s="4"/>
      <c r="Y988" s="2">
        <v>0</v>
      </c>
      <c r="Z988" s="2">
        <v>0</v>
      </c>
      <c r="AA988" s="3" t="s">
        <v>279</v>
      </c>
      <c r="AB988" s="3" t="s">
        <v>279</v>
      </c>
      <c r="AC988" s="3" t="s">
        <v>288</v>
      </c>
      <c r="AD988" s="3" t="s">
        <v>1333</v>
      </c>
      <c r="AE988" s="3" t="s">
        <v>24</v>
      </c>
      <c r="AF988" s="3" t="s">
        <v>166</v>
      </c>
      <c r="AG988" s="3" t="s">
        <v>166</v>
      </c>
      <c r="AH988" s="3" t="s">
        <v>166</v>
      </c>
      <c r="AI988" s="3" t="s">
        <v>4906</v>
      </c>
      <c r="AJ988" s="4"/>
      <c r="AK988" s="4"/>
      <c r="AL988" s="4"/>
      <c r="AM988" s="4"/>
      <c r="AN988" s="3" t="s">
        <v>5150</v>
      </c>
      <c r="AO988" s="3" t="s">
        <v>4910</v>
      </c>
      <c r="AP988" s="3" t="s">
        <v>279</v>
      </c>
      <c r="AQ988" s="3" t="s">
        <v>392</v>
      </c>
      <c r="AR988" s="4"/>
      <c r="AS988" s="3" t="s">
        <v>1050</v>
      </c>
      <c r="AT988" s="4"/>
      <c r="AU988" s="3" t="s">
        <v>166</v>
      </c>
      <c r="AV988" s="6">
        <v>0.7</v>
      </c>
      <c r="AW988" s="4"/>
      <c r="AX988" s="4"/>
      <c r="AY988" s="2">
        <v>0</v>
      </c>
      <c r="AZ988" s="2">
        <v>0</v>
      </c>
      <c r="BA988" s="4"/>
      <c r="BB988" s="3" t="s">
        <v>268</v>
      </c>
      <c r="BC988" s="2">
        <v>0</v>
      </c>
    </row>
    <row r="989" ht="15" spans="1:55">
      <c r="A989" s="2">
        <v>988</v>
      </c>
      <c r="B989" s="3" t="s">
        <v>4885</v>
      </c>
      <c r="C989" s="3" t="s">
        <v>4886</v>
      </c>
      <c r="D989" s="3" t="s">
        <v>4887</v>
      </c>
      <c r="E989" s="3" t="s">
        <v>4902</v>
      </c>
      <c r="F989" s="3" t="s">
        <v>6876</v>
      </c>
      <c r="G989" s="3" t="s">
        <v>6877</v>
      </c>
      <c r="H989" s="4"/>
      <c r="I989" s="3" t="s">
        <v>7049</v>
      </c>
      <c r="J989" s="3" t="s">
        <v>4889</v>
      </c>
      <c r="K989" s="2">
        <v>260000</v>
      </c>
      <c r="L989" s="2">
        <v>0</v>
      </c>
      <c r="M989" s="5">
        <v>41970</v>
      </c>
      <c r="N989" s="5">
        <v>42334</v>
      </c>
      <c r="O989" s="6">
        <v>10.2</v>
      </c>
      <c r="P989" s="2">
        <v>0</v>
      </c>
      <c r="Q989" s="2">
        <v>0</v>
      </c>
      <c r="R989" s="4"/>
      <c r="S989" s="4"/>
      <c r="T989" s="4"/>
      <c r="U989" s="4"/>
      <c r="V989" s="4"/>
      <c r="W989" s="4"/>
      <c r="X989" s="4"/>
      <c r="Y989" s="2">
        <v>0</v>
      </c>
      <c r="Z989" s="2">
        <v>0</v>
      </c>
      <c r="AA989" s="3" t="s">
        <v>279</v>
      </c>
      <c r="AB989" s="3" t="s">
        <v>279</v>
      </c>
      <c r="AC989" s="3" t="s">
        <v>288</v>
      </c>
      <c r="AD989" s="3" t="s">
        <v>1333</v>
      </c>
      <c r="AE989" s="3" t="s">
        <v>24</v>
      </c>
      <c r="AF989" s="3" t="s">
        <v>166</v>
      </c>
      <c r="AG989" s="3" t="s">
        <v>166</v>
      </c>
      <c r="AH989" s="3" t="s">
        <v>166</v>
      </c>
      <c r="AI989" s="3" t="s">
        <v>4906</v>
      </c>
      <c r="AJ989" s="4"/>
      <c r="AK989" s="4"/>
      <c r="AL989" s="4"/>
      <c r="AM989" s="4"/>
      <c r="AN989" s="3" t="s">
        <v>5150</v>
      </c>
      <c r="AO989" s="3" t="s">
        <v>4910</v>
      </c>
      <c r="AP989" s="3" t="s">
        <v>279</v>
      </c>
      <c r="AQ989" s="3" t="s">
        <v>392</v>
      </c>
      <c r="AR989" s="4"/>
      <c r="AS989" s="3" t="s">
        <v>1050</v>
      </c>
      <c r="AT989" s="4"/>
      <c r="AU989" s="3" t="s">
        <v>166</v>
      </c>
      <c r="AV989" s="6">
        <v>0.8214286</v>
      </c>
      <c r="AW989" s="4"/>
      <c r="AX989" s="4"/>
      <c r="AY989" s="2">
        <v>0</v>
      </c>
      <c r="AZ989" s="2">
        <v>0</v>
      </c>
      <c r="BA989" s="4"/>
      <c r="BB989" s="3" t="s">
        <v>268</v>
      </c>
      <c r="BC989" s="2">
        <v>0</v>
      </c>
    </row>
    <row r="990" ht="15" spans="1:55">
      <c r="A990" s="2">
        <v>989</v>
      </c>
      <c r="B990" s="3" t="s">
        <v>4885</v>
      </c>
      <c r="C990" s="3" t="s">
        <v>4886</v>
      </c>
      <c r="D990" s="3" t="s">
        <v>4887</v>
      </c>
      <c r="E990" s="3" t="s">
        <v>4902</v>
      </c>
      <c r="F990" s="3" t="s">
        <v>6855</v>
      </c>
      <c r="G990" s="3" t="s">
        <v>6856</v>
      </c>
      <c r="H990" s="4"/>
      <c r="I990" s="3" t="s">
        <v>7050</v>
      </c>
      <c r="J990" s="3" t="s">
        <v>4889</v>
      </c>
      <c r="K990" s="2">
        <v>260000</v>
      </c>
      <c r="L990" s="2">
        <v>0</v>
      </c>
      <c r="M990" s="5">
        <v>41971</v>
      </c>
      <c r="N990" s="5">
        <v>42335</v>
      </c>
      <c r="O990" s="6">
        <v>10.000008</v>
      </c>
      <c r="P990" s="2">
        <v>0</v>
      </c>
      <c r="Q990" s="2">
        <v>0</v>
      </c>
      <c r="R990" s="4"/>
      <c r="S990" s="4"/>
      <c r="T990" s="4"/>
      <c r="U990" s="4"/>
      <c r="V990" s="4"/>
      <c r="W990" s="4"/>
      <c r="X990" s="4"/>
      <c r="Y990" s="2">
        <v>0</v>
      </c>
      <c r="Z990" s="2">
        <v>0</v>
      </c>
      <c r="AA990" s="4"/>
      <c r="AB990" s="3" t="s">
        <v>279</v>
      </c>
      <c r="AC990" s="3" t="s">
        <v>4950</v>
      </c>
      <c r="AD990" s="3" t="s">
        <v>1333</v>
      </c>
      <c r="AE990" s="3" t="s">
        <v>24</v>
      </c>
      <c r="AF990" s="3" t="s">
        <v>166</v>
      </c>
      <c r="AG990" s="3" t="s">
        <v>24</v>
      </c>
      <c r="AH990" s="3" t="s">
        <v>166</v>
      </c>
      <c r="AI990" s="3" t="s">
        <v>4906</v>
      </c>
      <c r="AJ990" s="4"/>
      <c r="AK990" s="4"/>
      <c r="AL990" s="4"/>
      <c r="AM990" s="4"/>
      <c r="AN990" s="3" t="s">
        <v>5150</v>
      </c>
      <c r="AO990" s="3" t="s">
        <v>4910</v>
      </c>
      <c r="AP990" s="3" t="s">
        <v>279</v>
      </c>
      <c r="AQ990" s="3" t="s">
        <v>392</v>
      </c>
      <c r="AR990" s="4"/>
      <c r="AS990" s="3" t="s">
        <v>599</v>
      </c>
      <c r="AT990" s="4"/>
      <c r="AU990" s="3" t="s">
        <v>166</v>
      </c>
      <c r="AV990" s="6">
        <v>0.7857157</v>
      </c>
      <c r="AW990" s="4"/>
      <c r="AX990" s="4"/>
      <c r="AY990" s="2">
        <v>0</v>
      </c>
      <c r="AZ990" s="2">
        <v>0</v>
      </c>
      <c r="BA990" s="4"/>
      <c r="BB990" s="3" t="s">
        <v>268</v>
      </c>
      <c r="BC990" s="2">
        <v>0</v>
      </c>
    </row>
    <row r="991" ht="15" spans="1:55">
      <c r="A991" s="2">
        <v>990</v>
      </c>
      <c r="B991" s="3" t="s">
        <v>4885</v>
      </c>
      <c r="C991" s="3" t="s">
        <v>4886</v>
      </c>
      <c r="D991" s="3" t="s">
        <v>4887</v>
      </c>
      <c r="E991" s="3" t="s">
        <v>4902</v>
      </c>
      <c r="F991" s="3" t="s">
        <v>7051</v>
      </c>
      <c r="G991" s="3" t="s">
        <v>7052</v>
      </c>
      <c r="H991" s="4"/>
      <c r="I991" s="3" t="s">
        <v>7053</v>
      </c>
      <c r="J991" s="3" t="s">
        <v>4889</v>
      </c>
      <c r="K991" s="2">
        <v>300000</v>
      </c>
      <c r="L991" s="2">
        <v>0</v>
      </c>
      <c r="M991" s="5">
        <v>41971</v>
      </c>
      <c r="N991" s="5">
        <v>42335</v>
      </c>
      <c r="O991" s="6">
        <v>9.6</v>
      </c>
      <c r="P991" s="2">
        <v>0</v>
      </c>
      <c r="Q991" s="2">
        <v>0</v>
      </c>
      <c r="R991" s="4"/>
      <c r="S991" s="4"/>
      <c r="T991" s="4"/>
      <c r="U991" s="4"/>
      <c r="V991" s="4"/>
      <c r="W991" s="4"/>
      <c r="X991" s="4"/>
      <c r="Y991" s="2">
        <v>0</v>
      </c>
      <c r="Z991" s="2">
        <v>0</v>
      </c>
      <c r="AA991" s="3" t="s">
        <v>5277</v>
      </c>
      <c r="AB991" s="3" t="s">
        <v>279</v>
      </c>
      <c r="AC991" s="3" t="s">
        <v>4900</v>
      </c>
      <c r="AD991" s="3" t="s">
        <v>1333</v>
      </c>
      <c r="AE991" s="3" t="s">
        <v>24</v>
      </c>
      <c r="AF991" s="3" t="s">
        <v>166</v>
      </c>
      <c r="AG991" s="3" t="s">
        <v>24</v>
      </c>
      <c r="AH991" s="3" t="s">
        <v>166</v>
      </c>
      <c r="AI991" s="3" t="s">
        <v>4906</v>
      </c>
      <c r="AJ991" s="4"/>
      <c r="AK991" s="4"/>
      <c r="AL991" s="4"/>
      <c r="AM991" s="4"/>
      <c r="AN991" s="3" t="s">
        <v>4894</v>
      </c>
      <c r="AO991" s="3" t="s">
        <v>4910</v>
      </c>
      <c r="AP991" s="3" t="s">
        <v>279</v>
      </c>
      <c r="AQ991" s="3" t="s">
        <v>291</v>
      </c>
      <c r="AR991" s="4"/>
      <c r="AS991" s="3" t="s">
        <v>1050</v>
      </c>
      <c r="AT991" s="4"/>
      <c r="AU991" s="3" t="s">
        <v>166</v>
      </c>
      <c r="AV991" s="6">
        <v>0.7142857</v>
      </c>
      <c r="AW991" s="4"/>
      <c r="AX991" s="4"/>
      <c r="AY991" s="2">
        <v>0</v>
      </c>
      <c r="AZ991" s="2">
        <v>0</v>
      </c>
      <c r="BA991" s="4"/>
      <c r="BB991" s="3" t="s">
        <v>268</v>
      </c>
      <c r="BC991" s="2">
        <v>0</v>
      </c>
    </row>
    <row r="992" ht="15" spans="1:55">
      <c r="A992" s="2">
        <v>991</v>
      </c>
      <c r="B992" s="3" t="s">
        <v>4885</v>
      </c>
      <c r="C992" s="3" t="s">
        <v>4886</v>
      </c>
      <c r="D992" s="3" t="s">
        <v>4887</v>
      </c>
      <c r="E992" s="3" t="s">
        <v>4902</v>
      </c>
      <c r="F992" s="3" t="s">
        <v>6866</v>
      </c>
      <c r="G992" s="3" t="s">
        <v>6867</v>
      </c>
      <c r="H992" s="4"/>
      <c r="I992" s="3" t="s">
        <v>7054</v>
      </c>
      <c r="J992" s="3" t="s">
        <v>4889</v>
      </c>
      <c r="K992" s="2">
        <v>150000</v>
      </c>
      <c r="L992" s="2">
        <v>0</v>
      </c>
      <c r="M992" s="5">
        <v>41982</v>
      </c>
      <c r="N992" s="5">
        <v>42346</v>
      </c>
      <c r="O992" s="6">
        <v>10.2</v>
      </c>
      <c r="P992" s="2">
        <v>0</v>
      </c>
      <c r="Q992" s="2">
        <v>0</v>
      </c>
      <c r="R992" s="4"/>
      <c r="S992" s="4"/>
      <c r="T992" s="4"/>
      <c r="U992" s="4"/>
      <c r="V992" s="4"/>
      <c r="W992" s="4"/>
      <c r="X992" s="4"/>
      <c r="Y992" s="2">
        <v>0</v>
      </c>
      <c r="Z992" s="2">
        <v>0</v>
      </c>
      <c r="AA992" s="3" t="s">
        <v>279</v>
      </c>
      <c r="AB992" s="3" t="s">
        <v>279</v>
      </c>
      <c r="AC992" s="3" t="s">
        <v>288</v>
      </c>
      <c r="AD992" s="3" t="s">
        <v>1333</v>
      </c>
      <c r="AE992" s="3" t="s">
        <v>24</v>
      </c>
      <c r="AF992" s="3" t="s">
        <v>166</v>
      </c>
      <c r="AG992" s="3" t="s">
        <v>24</v>
      </c>
      <c r="AH992" s="3" t="s">
        <v>166</v>
      </c>
      <c r="AI992" s="3" t="s">
        <v>4906</v>
      </c>
      <c r="AJ992" s="4"/>
      <c r="AK992" s="4"/>
      <c r="AL992" s="4"/>
      <c r="AM992" s="4"/>
      <c r="AN992" s="3" t="s">
        <v>5150</v>
      </c>
      <c r="AO992" s="3" t="s">
        <v>4910</v>
      </c>
      <c r="AP992" s="3" t="s">
        <v>279</v>
      </c>
      <c r="AQ992" s="3" t="s">
        <v>291</v>
      </c>
      <c r="AR992" s="4"/>
      <c r="AS992" s="3" t="s">
        <v>599</v>
      </c>
      <c r="AT992" s="4"/>
      <c r="AU992" s="3" t="s">
        <v>166</v>
      </c>
      <c r="AV992" s="6">
        <v>0.8214286</v>
      </c>
      <c r="AW992" s="4"/>
      <c r="AX992" s="4"/>
      <c r="AY992" s="2">
        <v>0</v>
      </c>
      <c r="AZ992" s="2">
        <v>0</v>
      </c>
      <c r="BA992" s="4"/>
      <c r="BB992" s="3" t="s">
        <v>268</v>
      </c>
      <c r="BC992" s="2">
        <v>0</v>
      </c>
    </row>
    <row r="993" ht="15" spans="1:55">
      <c r="A993" s="2">
        <v>992</v>
      </c>
      <c r="B993" s="3" t="s">
        <v>4885</v>
      </c>
      <c r="C993" s="3" t="s">
        <v>4886</v>
      </c>
      <c r="D993" s="3" t="s">
        <v>4887</v>
      </c>
      <c r="E993" s="3" t="s">
        <v>4902</v>
      </c>
      <c r="F993" s="3" t="s">
        <v>7055</v>
      </c>
      <c r="G993" s="3" t="s">
        <v>7056</v>
      </c>
      <c r="H993" s="4"/>
      <c r="I993" s="3" t="s">
        <v>7057</v>
      </c>
      <c r="J993" s="3" t="s">
        <v>4889</v>
      </c>
      <c r="K993" s="2">
        <v>1500000</v>
      </c>
      <c r="L993" s="2">
        <v>0</v>
      </c>
      <c r="M993" s="5">
        <v>41983</v>
      </c>
      <c r="N993" s="5">
        <v>42347</v>
      </c>
      <c r="O993" s="6">
        <v>9.6</v>
      </c>
      <c r="P993" s="2">
        <v>0</v>
      </c>
      <c r="Q993" s="2">
        <v>0</v>
      </c>
      <c r="R993" s="4"/>
      <c r="S993" s="4"/>
      <c r="T993" s="4"/>
      <c r="U993" s="4"/>
      <c r="V993" s="4"/>
      <c r="W993" s="4"/>
      <c r="X993" s="4"/>
      <c r="Y993" s="2">
        <v>0</v>
      </c>
      <c r="Z993" s="2">
        <v>0</v>
      </c>
      <c r="AA993" s="4"/>
      <c r="AB993" s="3" t="s">
        <v>279</v>
      </c>
      <c r="AC993" s="3" t="s">
        <v>288</v>
      </c>
      <c r="AD993" s="3" t="s">
        <v>1333</v>
      </c>
      <c r="AE993" s="3" t="s">
        <v>24</v>
      </c>
      <c r="AF993" s="3" t="s">
        <v>166</v>
      </c>
      <c r="AG993" s="3" t="s">
        <v>24</v>
      </c>
      <c r="AH993" s="3" t="s">
        <v>166</v>
      </c>
      <c r="AI993" s="3" t="s">
        <v>4906</v>
      </c>
      <c r="AJ993" s="4"/>
      <c r="AK993" s="4"/>
      <c r="AL993" s="4"/>
      <c r="AM993" s="4"/>
      <c r="AN993" s="3" t="s">
        <v>5150</v>
      </c>
      <c r="AO993" s="3" t="s">
        <v>4910</v>
      </c>
      <c r="AP993" s="3" t="s">
        <v>279</v>
      </c>
      <c r="AQ993" s="3" t="s">
        <v>882</v>
      </c>
      <c r="AR993" s="4"/>
      <c r="AS993" s="3" t="s">
        <v>1050</v>
      </c>
      <c r="AT993" s="4"/>
      <c r="AU993" s="3" t="s">
        <v>166</v>
      </c>
      <c r="AV993" s="6">
        <v>0.7142857</v>
      </c>
      <c r="AW993" s="4"/>
      <c r="AX993" s="4"/>
      <c r="AY993" s="2">
        <v>0</v>
      </c>
      <c r="AZ993" s="2">
        <v>0</v>
      </c>
      <c r="BA993" s="4"/>
      <c r="BB993" s="3" t="s">
        <v>268</v>
      </c>
      <c r="BC993" s="2">
        <v>0</v>
      </c>
    </row>
    <row r="994" ht="15" spans="1:55">
      <c r="A994" s="2">
        <v>993</v>
      </c>
      <c r="B994" s="3" t="s">
        <v>4885</v>
      </c>
      <c r="C994" s="3" t="s">
        <v>4886</v>
      </c>
      <c r="D994" s="3" t="s">
        <v>4887</v>
      </c>
      <c r="E994" s="3" t="s">
        <v>4902</v>
      </c>
      <c r="F994" s="3" t="s">
        <v>7058</v>
      </c>
      <c r="G994" s="3" t="s">
        <v>7059</v>
      </c>
      <c r="H994" s="4"/>
      <c r="I994" s="3" t="s">
        <v>7060</v>
      </c>
      <c r="J994" s="3" t="s">
        <v>4889</v>
      </c>
      <c r="K994" s="2">
        <v>500000</v>
      </c>
      <c r="L994" s="2">
        <v>0</v>
      </c>
      <c r="M994" s="5">
        <v>41988</v>
      </c>
      <c r="N994" s="5">
        <v>42352</v>
      </c>
      <c r="O994" s="6">
        <v>9.6</v>
      </c>
      <c r="P994" s="2">
        <v>0</v>
      </c>
      <c r="Q994" s="2">
        <v>0</v>
      </c>
      <c r="R994" s="4"/>
      <c r="S994" s="4"/>
      <c r="T994" s="4"/>
      <c r="U994" s="4"/>
      <c r="V994" s="4"/>
      <c r="W994" s="4"/>
      <c r="X994" s="4"/>
      <c r="Y994" s="2">
        <v>0</v>
      </c>
      <c r="Z994" s="2">
        <v>0</v>
      </c>
      <c r="AA994" s="3" t="s">
        <v>279</v>
      </c>
      <c r="AB994" s="3" t="s">
        <v>279</v>
      </c>
      <c r="AC994" s="3" t="s">
        <v>4965</v>
      </c>
      <c r="AD994" s="3" t="s">
        <v>1333</v>
      </c>
      <c r="AE994" s="3" t="s">
        <v>24</v>
      </c>
      <c r="AF994" s="3" t="s">
        <v>166</v>
      </c>
      <c r="AG994" s="3" t="s">
        <v>24</v>
      </c>
      <c r="AH994" s="3" t="s">
        <v>166</v>
      </c>
      <c r="AI994" s="3" t="s">
        <v>4906</v>
      </c>
      <c r="AJ994" s="4"/>
      <c r="AK994" s="4"/>
      <c r="AL994" s="4"/>
      <c r="AM994" s="4"/>
      <c r="AN994" s="3" t="s">
        <v>4894</v>
      </c>
      <c r="AO994" s="3" t="s">
        <v>4910</v>
      </c>
      <c r="AP994" s="3" t="s">
        <v>279</v>
      </c>
      <c r="AQ994" s="3" t="s">
        <v>882</v>
      </c>
      <c r="AR994" s="4"/>
      <c r="AS994" s="3" t="s">
        <v>1050</v>
      </c>
      <c r="AT994" s="4"/>
      <c r="AU994" s="3" t="s">
        <v>166</v>
      </c>
      <c r="AV994" s="6">
        <v>0.7142857</v>
      </c>
      <c r="AW994" s="4"/>
      <c r="AX994" s="4"/>
      <c r="AY994" s="2">
        <v>0</v>
      </c>
      <c r="AZ994" s="2">
        <v>0</v>
      </c>
      <c r="BA994" s="4"/>
      <c r="BB994" s="3" t="s">
        <v>268</v>
      </c>
      <c r="BC994" s="2">
        <v>0</v>
      </c>
    </row>
    <row r="995" ht="15" spans="1:55">
      <c r="A995" s="2">
        <v>994</v>
      </c>
      <c r="B995" s="3" t="s">
        <v>4885</v>
      </c>
      <c r="C995" s="3" t="s">
        <v>4886</v>
      </c>
      <c r="D995" s="3" t="s">
        <v>4887</v>
      </c>
      <c r="E995" s="3" t="s">
        <v>4902</v>
      </c>
      <c r="F995" s="3" t="s">
        <v>7061</v>
      </c>
      <c r="G995" s="3" t="s">
        <v>7062</v>
      </c>
      <c r="H995" s="4"/>
      <c r="I995" s="3" t="s">
        <v>7063</v>
      </c>
      <c r="J995" s="3" t="s">
        <v>4889</v>
      </c>
      <c r="K995" s="2">
        <v>450000</v>
      </c>
      <c r="L995" s="2">
        <v>0</v>
      </c>
      <c r="M995" s="5">
        <v>41985</v>
      </c>
      <c r="N995" s="5">
        <v>42349</v>
      </c>
      <c r="O995" s="6">
        <v>10.2</v>
      </c>
      <c r="P995" s="2">
        <v>0</v>
      </c>
      <c r="Q995" s="2">
        <v>0</v>
      </c>
      <c r="R995" s="4"/>
      <c r="S995" s="4"/>
      <c r="T995" s="4"/>
      <c r="U995" s="4"/>
      <c r="V995" s="4"/>
      <c r="W995" s="4"/>
      <c r="X995" s="4"/>
      <c r="Y995" s="2">
        <v>0</v>
      </c>
      <c r="Z995" s="2">
        <v>0</v>
      </c>
      <c r="AA995" s="4"/>
      <c r="AB995" s="3" t="s">
        <v>279</v>
      </c>
      <c r="AC995" s="3" t="s">
        <v>4950</v>
      </c>
      <c r="AD995" s="3" t="s">
        <v>1333</v>
      </c>
      <c r="AE995" s="3" t="s">
        <v>24</v>
      </c>
      <c r="AF995" s="3" t="s">
        <v>166</v>
      </c>
      <c r="AG995" s="3" t="s">
        <v>24</v>
      </c>
      <c r="AH995" s="3" t="s">
        <v>166</v>
      </c>
      <c r="AI995" s="3" t="s">
        <v>4906</v>
      </c>
      <c r="AJ995" s="4"/>
      <c r="AK995" s="4"/>
      <c r="AL995" s="4"/>
      <c r="AM995" s="4"/>
      <c r="AN995" s="3" t="s">
        <v>4894</v>
      </c>
      <c r="AO995" s="3" t="s">
        <v>4910</v>
      </c>
      <c r="AP995" s="3" t="s">
        <v>279</v>
      </c>
      <c r="AQ995" s="3" t="s">
        <v>392</v>
      </c>
      <c r="AR995" s="4"/>
      <c r="AS995" s="3" t="s">
        <v>1050</v>
      </c>
      <c r="AT995" s="4"/>
      <c r="AU995" s="3" t="s">
        <v>166</v>
      </c>
      <c r="AV995" s="6">
        <v>0.8214286</v>
      </c>
      <c r="AW995" s="4"/>
      <c r="AX995" s="4"/>
      <c r="AY995" s="2">
        <v>0</v>
      </c>
      <c r="AZ995" s="2">
        <v>0</v>
      </c>
      <c r="BA995" s="4"/>
      <c r="BB995" s="3" t="s">
        <v>268</v>
      </c>
      <c r="BC995" s="2">
        <v>0</v>
      </c>
    </row>
    <row r="996" ht="15" spans="1:55">
      <c r="A996" s="2">
        <v>995</v>
      </c>
      <c r="B996" s="3" t="s">
        <v>4885</v>
      </c>
      <c r="C996" s="3" t="s">
        <v>4886</v>
      </c>
      <c r="D996" s="3" t="s">
        <v>4887</v>
      </c>
      <c r="E996" s="3" t="s">
        <v>4902</v>
      </c>
      <c r="F996" s="3" t="s">
        <v>6640</v>
      </c>
      <c r="G996" s="3" t="s">
        <v>6641</v>
      </c>
      <c r="H996" s="4"/>
      <c r="I996" s="3" t="s">
        <v>7064</v>
      </c>
      <c r="J996" s="3" t="s">
        <v>4889</v>
      </c>
      <c r="K996" s="2">
        <v>300000</v>
      </c>
      <c r="L996" s="2">
        <v>0</v>
      </c>
      <c r="M996" s="5">
        <v>41992</v>
      </c>
      <c r="N996" s="5">
        <v>42265</v>
      </c>
      <c r="O996" s="6">
        <v>10.600008</v>
      </c>
      <c r="P996" s="2">
        <v>0</v>
      </c>
      <c r="Q996" s="2">
        <v>0</v>
      </c>
      <c r="R996" s="4"/>
      <c r="S996" s="4"/>
      <c r="T996" s="4"/>
      <c r="U996" s="4"/>
      <c r="V996" s="4"/>
      <c r="W996" s="4"/>
      <c r="X996" s="4"/>
      <c r="Y996" s="2">
        <v>0</v>
      </c>
      <c r="Z996" s="2">
        <v>0</v>
      </c>
      <c r="AA996" s="3" t="s">
        <v>5277</v>
      </c>
      <c r="AB996" s="3" t="s">
        <v>279</v>
      </c>
      <c r="AC996" s="3" t="s">
        <v>4939</v>
      </c>
      <c r="AD996" s="3" t="s">
        <v>1333</v>
      </c>
      <c r="AE996" s="3" t="s">
        <v>24</v>
      </c>
      <c r="AF996" s="3" t="s">
        <v>166</v>
      </c>
      <c r="AG996" s="3" t="s">
        <v>24</v>
      </c>
      <c r="AH996" s="3" t="s">
        <v>166</v>
      </c>
      <c r="AI996" s="3" t="s">
        <v>7065</v>
      </c>
      <c r="AJ996" s="4"/>
      <c r="AK996" s="4"/>
      <c r="AL996" s="4"/>
      <c r="AM996" s="4"/>
      <c r="AN996" s="3" t="s">
        <v>5150</v>
      </c>
      <c r="AO996" s="3" t="s">
        <v>4910</v>
      </c>
      <c r="AP996" s="3" t="s">
        <v>279</v>
      </c>
      <c r="AQ996" s="3" t="s">
        <v>530</v>
      </c>
      <c r="AR996" s="4"/>
      <c r="AS996" s="3" t="s">
        <v>1050</v>
      </c>
      <c r="AT996" s="4"/>
      <c r="AU996" s="3" t="s">
        <v>166</v>
      </c>
      <c r="AV996" s="6">
        <v>0.8928586</v>
      </c>
      <c r="AW996" s="4"/>
      <c r="AX996" s="4"/>
      <c r="AY996" s="2">
        <v>0</v>
      </c>
      <c r="AZ996" s="2">
        <v>0</v>
      </c>
      <c r="BA996" s="4"/>
      <c r="BB996" s="3" t="s">
        <v>268</v>
      </c>
      <c r="BC996" s="2">
        <v>0</v>
      </c>
    </row>
    <row r="997" ht="15" spans="1:55">
      <c r="A997" s="2">
        <v>996</v>
      </c>
      <c r="B997" s="3" t="s">
        <v>4885</v>
      </c>
      <c r="C997" s="3" t="s">
        <v>4886</v>
      </c>
      <c r="D997" s="3" t="s">
        <v>4887</v>
      </c>
      <c r="E997" s="3" t="s">
        <v>4902</v>
      </c>
      <c r="F997" s="3" t="s">
        <v>6613</v>
      </c>
      <c r="G997" s="3" t="s">
        <v>6614</v>
      </c>
      <c r="H997" s="4"/>
      <c r="I997" s="3" t="s">
        <v>7066</v>
      </c>
      <c r="J997" s="3" t="s">
        <v>4889</v>
      </c>
      <c r="K997" s="2">
        <v>1740000</v>
      </c>
      <c r="L997" s="2">
        <v>0</v>
      </c>
      <c r="M997" s="5">
        <v>41992</v>
      </c>
      <c r="N997" s="5">
        <v>42356</v>
      </c>
      <c r="O997" s="6">
        <v>7.0242</v>
      </c>
      <c r="P997" s="2">
        <v>0</v>
      </c>
      <c r="Q997" s="2">
        <v>0</v>
      </c>
      <c r="R997" s="4"/>
      <c r="S997" s="4"/>
      <c r="T997" s="4"/>
      <c r="U997" s="4"/>
      <c r="V997" s="4"/>
      <c r="W997" s="4"/>
      <c r="X997" s="4"/>
      <c r="Y997" s="2">
        <v>0</v>
      </c>
      <c r="Z997" s="2">
        <v>0</v>
      </c>
      <c r="AA997" s="3" t="s">
        <v>279</v>
      </c>
      <c r="AB997" s="3" t="s">
        <v>279</v>
      </c>
      <c r="AC997" s="3" t="s">
        <v>4939</v>
      </c>
      <c r="AD997" s="3" t="s">
        <v>1333</v>
      </c>
      <c r="AE997" s="3" t="s">
        <v>24</v>
      </c>
      <c r="AF997" s="3" t="s">
        <v>166</v>
      </c>
      <c r="AG997" s="3" t="s">
        <v>166</v>
      </c>
      <c r="AH997" s="3" t="s">
        <v>166</v>
      </c>
      <c r="AI997" s="3" t="s">
        <v>4906</v>
      </c>
      <c r="AJ997" s="4"/>
      <c r="AK997" s="4"/>
      <c r="AL997" s="4"/>
      <c r="AM997" s="4"/>
      <c r="AN997" s="3" t="s">
        <v>5150</v>
      </c>
      <c r="AO997" s="3" t="s">
        <v>4910</v>
      </c>
      <c r="AP997" s="3" t="s">
        <v>279</v>
      </c>
      <c r="AQ997" s="3" t="s">
        <v>530</v>
      </c>
      <c r="AR997" s="4"/>
      <c r="AS997" s="3" t="s">
        <v>1050</v>
      </c>
      <c r="AT997" s="4"/>
      <c r="AU997" s="3" t="s">
        <v>166</v>
      </c>
      <c r="AV997" s="6">
        <v>0.2543214</v>
      </c>
      <c r="AW997" s="4"/>
      <c r="AX997" s="4"/>
      <c r="AY997" s="2">
        <v>0</v>
      </c>
      <c r="AZ997" s="2">
        <v>0</v>
      </c>
      <c r="BA997" s="4"/>
      <c r="BB997" s="3" t="s">
        <v>268</v>
      </c>
      <c r="BC997" s="2">
        <v>0</v>
      </c>
    </row>
    <row r="998" ht="15" spans="1:55">
      <c r="A998" s="2">
        <v>997</v>
      </c>
      <c r="B998" s="3" t="s">
        <v>4885</v>
      </c>
      <c r="C998" s="3" t="s">
        <v>4886</v>
      </c>
      <c r="D998" s="3" t="s">
        <v>4887</v>
      </c>
      <c r="E998" s="3" t="s">
        <v>4902</v>
      </c>
      <c r="F998" s="3" t="s">
        <v>6652</v>
      </c>
      <c r="G998" s="3" t="s">
        <v>6653</v>
      </c>
      <c r="H998" s="4"/>
      <c r="I998" s="3" t="s">
        <v>7067</v>
      </c>
      <c r="J998" s="3" t="s">
        <v>4889</v>
      </c>
      <c r="K998" s="2">
        <v>2000000</v>
      </c>
      <c r="L998" s="2">
        <v>0</v>
      </c>
      <c r="M998" s="5">
        <v>41991</v>
      </c>
      <c r="N998" s="5">
        <v>42355</v>
      </c>
      <c r="O998" s="6">
        <v>8.4</v>
      </c>
      <c r="P998" s="2">
        <v>0</v>
      </c>
      <c r="Q998" s="2">
        <v>0</v>
      </c>
      <c r="R998" s="4"/>
      <c r="S998" s="4"/>
      <c r="T998" s="4"/>
      <c r="U998" s="4"/>
      <c r="V998" s="4"/>
      <c r="W998" s="4"/>
      <c r="X998" s="4"/>
      <c r="Y998" s="2">
        <v>0</v>
      </c>
      <c r="Z998" s="2">
        <v>0</v>
      </c>
      <c r="AA998" s="3" t="s">
        <v>279</v>
      </c>
      <c r="AB998" s="3" t="s">
        <v>279</v>
      </c>
      <c r="AC998" s="3" t="s">
        <v>5256</v>
      </c>
      <c r="AD998" s="3" t="s">
        <v>1333</v>
      </c>
      <c r="AE998" s="3" t="s">
        <v>24</v>
      </c>
      <c r="AF998" s="3" t="s">
        <v>166</v>
      </c>
      <c r="AG998" s="3" t="s">
        <v>24</v>
      </c>
      <c r="AH998" s="3" t="s">
        <v>166</v>
      </c>
      <c r="AI998" s="3" t="s">
        <v>4906</v>
      </c>
      <c r="AJ998" s="4"/>
      <c r="AK998" s="4"/>
      <c r="AL998" s="4"/>
      <c r="AM998" s="4"/>
      <c r="AN998" s="3" t="s">
        <v>5150</v>
      </c>
      <c r="AO998" s="3" t="s">
        <v>4910</v>
      </c>
      <c r="AP998" s="3" t="s">
        <v>279</v>
      </c>
      <c r="AQ998" s="3" t="s">
        <v>299</v>
      </c>
      <c r="AR998" s="4"/>
      <c r="AS998" s="3" t="s">
        <v>1050</v>
      </c>
      <c r="AT998" s="4"/>
      <c r="AU998" s="3" t="s">
        <v>166</v>
      </c>
      <c r="AV998" s="6">
        <v>0.5</v>
      </c>
      <c r="AW998" s="4"/>
      <c r="AX998" s="4"/>
      <c r="AY998" s="2">
        <v>0</v>
      </c>
      <c r="AZ998" s="2">
        <v>0</v>
      </c>
      <c r="BA998" s="4"/>
      <c r="BB998" s="3" t="s">
        <v>268</v>
      </c>
      <c r="BC998" s="2">
        <v>0</v>
      </c>
    </row>
    <row r="999" ht="15" spans="1:55">
      <c r="A999" s="2">
        <v>998</v>
      </c>
      <c r="B999" s="3" t="s">
        <v>4885</v>
      </c>
      <c r="C999" s="3" t="s">
        <v>4886</v>
      </c>
      <c r="D999" s="3" t="s">
        <v>4887</v>
      </c>
      <c r="E999" s="3" t="s">
        <v>4902</v>
      </c>
      <c r="F999" s="3" t="s">
        <v>7068</v>
      </c>
      <c r="G999" s="3" t="s">
        <v>7069</v>
      </c>
      <c r="H999" s="4"/>
      <c r="I999" s="3" t="s">
        <v>7070</v>
      </c>
      <c r="J999" s="3" t="s">
        <v>4889</v>
      </c>
      <c r="K999" s="2">
        <v>500000</v>
      </c>
      <c r="L999" s="2">
        <v>0</v>
      </c>
      <c r="M999" s="5">
        <v>41996</v>
      </c>
      <c r="N999" s="5">
        <v>42360</v>
      </c>
      <c r="O999" s="6">
        <v>9.6</v>
      </c>
      <c r="P999" s="2">
        <v>0</v>
      </c>
      <c r="Q999" s="2">
        <v>0</v>
      </c>
      <c r="R999" s="4"/>
      <c r="S999" s="4"/>
      <c r="T999" s="4"/>
      <c r="U999" s="4"/>
      <c r="V999" s="4"/>
      <c r="W999" s="4"/>
      <c r="X999" s="4"/>
      <c r="Y999" s="2">
        <v>0</v>
      </c>
      <c r="Z999" s="2">
        <v>0</v>
      </c>
      <c r="AA999" s="3" t="s">
        <v>5277</v>
      </c>
      <c r="AB999" s="3" t="s">
        <v>279</v>
      </c>
      <c r="AC999" s="3" t="s">
        <v>288</v>
      </c>
      <c r="AD999" s="3" t="s">
        <v>1333</v>
      </c>
      <c r="AE999" s="3" t="s">
        <v>24</v>
      </c>
      <c r="AF999" s="3" t="s">
        <v>166</v>
      </c>
      <c r="AG999" s="3" t="s">
        <v>24</v>
      </c>
      <c r="AH999" s="3" t="s">
        <v>166</v>
      </c>
      <c r="AI999" s="3" t="s">
        <v>4906</v>
      </c>
      <c r="AJ999" s="4"/>
      <c r="AK999" s="4"/>
      <c r="AL999" s="4"/>
      <c r="AM999" s="4"/>
      <c r="AN999" s="3" t="s">
        <v>5150</v>
      </c>
      <c r="AO999" s="3" t="s">
        <v>4910</v>
      </c>
      <c r="AP999" s="3" t="s">
        <v>279</v>
      </c>
      <c r="AQ999" s="3" t="s">
        <v>291</v>
      </c>
      <c r="AR999" s="4"/>
      <c r="AS999" s="3" t="s">
        <v>1050</v>
      </c>
      <c r="AT999" s="4"/>
      <c r="AU999" s="3" t="s">
        <v>166</v>
      </c>
      <c r="AV999" s="6">
        <v>0.7142857</v>
      </c>
      <c r="AW999" s="4"/>
      <c r="AX999" s="4"/>
      <c r="AY999" s="2">
        <v>0</v>
      </c>
      <c r="AZ999" s="2">
        <v>0</v>
      </c>
      <c r="BA999" s="4"/>
      <c r="BB999" s="3" t="s">
        <v>268</v>
      </c>
      <c r="BC999" s="2">
        <v>0</v>
      </c>
    </row>
    <row r="1000" ht="15" spans="1:55">
      <c r="A1000" s="2">
        <v>999</v>
      </c>
      <c r="B1000" s="3" t="s">
        <v>4885</v>
      </c>
      <c r="C1000" s="3" t="s">
        <v>4886</v>
      </c>
      <c r="D1000" s="3" t="s">
        <v>4887</v>
      </c>
      <c r="E1000" s="3" t="s">
        <v>5151</v>
      </c>
      <c r="F1000" s="3" t="s">
        <v>6634</v>
      </c>
      <c r="G1000" s="3" t="s">
        <v>6635</v>
      </c>
      <c r="H1000" s="4"/>
      <c r="I1000" s="3" t="s">
        <v>7071</v>
      </c>
      <c r="J1000" s="3" t="s">
        <v>4889</v>
      </c>
      <c r="K1000" s="2">
        <v>1350000</v>
      </c>
      <c r="L1000" s="2">
        <v>0</v>
      </c>
      <c r="M1000" s="5">
        <v>41992</v>
      </c>
      <c r="N1000" s="5">
        <v>42356</v>
      </c>
      <c r="O1000" s="2">
        <v>6</v>
      </c>
      <c r="P1000" s="2">
        <v>0</v>
      </c>
      <c r="Q1000" s="2">
        <v>0</v>
      </c>
      <c r="R1000" s="4"/>
      <c r="S1000" s="4"/>
      <c r="T1000" s="4"/>
      <c r="U1000" s="4"/>
      <c r="V1000" s="4"/>
      <c r="W1000" s="4"/>
      <c r="X1000" s="4"/>
      <c r="Y1000" s="2">
        <v>0</v>
      </c>
      <c r="Z1000" s="2">
        <v>0</v>
      </c>
      <c r="AA1000" s="3" t="s">
        <v>279</v>
      </c>
      <c r="AB1000" s="3" t="s">
        <v>279</v>
      </c>
      <c r="AC1000" s="3" t="s">
        <v>288</v>
      </c>
      <c r="AD1000" s="3" t="s">
        <v>4866</v>
      </c>
      <c r="AE1000" s="3" t="s">
        <v>166</v>
      </c>
      <c r="AF1000" s="3" t="s">
        <v>24</v>
      </c>
      <c r="AG1000" s="3" t="s">
        <v>166</v>
      </c>
      <c r="AH1000" s="3" t="s">
        <v>166</v>
      </c>
      <c r="AI1000" s="3" t="s">
        <v>4906</v>
      </c>
      <c r="AJ1000" s="4"/>
      <c r="AK1000" s="4"/>
      <c r="AL1000" s="4"/>
      <c r="AM1000" s="4"/>
      <c r="AN1000" s="3" t="s">
        <v>5150</v>
      </c>
      <c r="AO1000" s="3" t="s">
        <v>4910</v>
      </c>
      <c r="AP1000" s="3" t="s">
        <v>279</v>
      </c>
      <c r="AQ1000" s="3" t="s">
        <v>530</v>
      </c>
      <c r="AR1000" s="4"/>
      <c r="AS1000" s="3" t="s">
        <v>1050</v>
      </c>
      <c r="AT1000" s="4"/>
      <c r="AU1000" s="3" t="s">
        <v>166</v>
      </c>
      <c r="AV1000" s="6">
        <v>0.0714286</v>
      </c>
      <c r="AW1000" s="4"/>
      <c r="AX1000" s="4"/>
      <c r="AY1000" s="2">
        <v>0</v>
      </c>
      <c r="AZ1000" s="2">
        <v>0</v>
      </c>
      <c r="BA1000" s="4"/>
      <c r="BB1000" s="3" t="s">
        <v>268</v>
      </c>
      <c r="BC1000" s="2">
        <v>0</v>
      </c>
    </row>
    <row r="1001" ht="15" spans="1:55">
      <c r="A1001" s="2">
        <v>1000</v>
      </c>
      <c r="B1001" s="3" t="s">
        <v>4885</v>
      </c>
      <c r="C1001" s="3" t="s">
        <v>4886</v>
      </c>
      <c r="D1001" s="3" t="s">
        <v>4887</v>
      </c>
      <c r="E1001" s="3" t="s">
        <v>4902</v>
      </c>
      <c r="F1001" s="3" t="s">
        <v>7072</v>
      </c>
      <c r="G1001" s="3" t="s">
        <v>7073</v>
      </c>
      <c r="H1001" s="4"/>
      <c r="I1001" s="3" t="s">
        <v>7074</v>
      </c>
      <c r="J1001" s="3" t="s">
        <v>4889</v>
      </c>
      <c r="K1001" s="2">
        <v>200000</v>
      </c>
      <c r="L1001" s="2">
        <v>0</v>
      </c>
      <c r="M1001" s="5">
        <v>41996</v>
      </c>
      <c r="N1001" s="5">
        <v>42360</v>
      </c>
      <c r="O1001" s="2">
        <v>9</v>
      </c>
      <c r="P1001" s="2">
        <v>0</v>
      </c>
      <c r="Q1001" s="2">
        <v>0</v>
      </c>
      <c r="R1001" s="4"/>
      <c r="S1001" s="4"/>
      <c r="T1001" s="4"/>
      <c r="U1001" s="4"/>
      <c r="V1001" s="4"/>
      <c r="W1001" s="4"/>
      <c r="X1001" s="4"/>
      <c r="Y1001" s="2">
        <v>0</v>
      </c>
      <c r="Z1001" s="2">
        <v>0</v>
      </c>
      <c r="AA1001" s="3" t="s">
        <v>279</v>
      </c>
      <c r="AB1001" s="3" t="s">
        <v>279</v>
      </c>
      <c r="AC1001" s="3" t="s">
        <v>4932</v>
      </c>
      <c r="AD1001" s="3" t="s">
        <v>1333</v>
      </c>
      <c r="AE1001" s="3" t="s">
        <v>24</v>
      </c>
      <c r="AF1001" s="3" t="s">
        <v>166</v>
      </c>
      <c r="AG1001" s="3" t="s">
        <v>24</v>
      </c>
      <c r="AH1001" s="3" t="s">
        <v>166</v>
      </c>
      <c r="AI1001" s="3" t="s">
        <v>4906</v>
      </c>
      <c r="AJ1001" s="4"/>
      <c r="AK1001" s="4"/>
      <c r="AL1001" s="4"/>
      <c r="AM1001" s="4"/>
      <c r="AN1001" s="3" t="s">
        <v>4894</v>
      </c>
      <c r="AO1001" s="3" t="s">
        <v>4910</v>
      </c>
      <c r="AP1001" s="3" t="s">
        <v>279</v>
      </c>
      <c r="AQ1001" s="3" t="s">
        <v>291</v>
      </c>
      <c r="AR1001" s="4"/>
      <c r="AS1001" s="3" t="s">
        <v>1050</v>
      </c>
      <c r="AT1001" s="4"/>
      <c r="AU1001" s="3" t="s">
        <v>166</v>
      </c>
      <c r="AV1001" s="6">
        <v>0.6071429</v>
      </c>
      <c r="AW1001" s="4"/>
      <c r="AX1001" s="4"/>
      <c r="AY1001" s="2">
        <v>0</v>
      </c>
      <c r="AZ1001" s="2">
        <v>0</v>
      </c>
      <c r="BA1001" s="4"/>
      <c r="BB1001" s="3" t="s">
        <v>268</v>
      </c>
      <c r="BC1001" s="2">
        <v>0</v>
      </c>
    </row>
    <row r="1002" ht="15" spans="1:55">
      <c r="A1002" s="2">
        <v>1001</v>
      </c>
      <c r="B1002" s="3" t="s">
        <v>4885</v>
      </c>
      <c r="C1002" s="3" t="s">
        <v>4886</v>
      </c>
      <c r="D1002" s="3" t="s">
        <v>4887</v>
      </c>
      <c r="E1002" s="3" t="s">
        <v>4902</v>
      </c>
      <c r="F1002" s="3" t="s">
        <v>7075</v>
      </c>
      <c r="G1002" s="3" t="s">
        <v>7076</v>
      </c>
      <c r="H1002" s="4"/>
      <c r="I1002" s="3" t="s">
        <v>7077</v>
      </c>
      <c r="J1002" s="3" t="s">
        <v>4889</v>
      </c>
      <c r="K1002" s="2">
        <v>1000000</v>
      </c>
      <c r="L1002" s="2">
        <v>0</v>
      </c>
      <c r="M1002" s="5">
        <v>42002</v>
      </c>
      <c r="N1002" s="5">
        <v>42366</v>
      </c>
      <c r="O1002" s="6">
        <v>9.6</v>
      </c>
      <c r="P1002" s="2">
        <v>0</v>
      </c>
      <c r="Q1002" s="2">
        <v>0</v>
      </c>
      <c r="R1002" s="4"/>
      <c r="S1002" s="4"/>
      <c r="T1002" s="4"/>
      <c r="U1002" s="4"/>
      <c r="V1002" s="4"/>
      <c r="W1002" s="4"/>
      <c r="X1002" s="4"/>
      <c r="Y1002" s="2">
        <v>0</v>
      </c>
      <c r="Z1002" s="2">
        <v>0</v>
      </c>
      <c r="AA1002" s="3" t="s">
        <v>279</v>
      </c>
      <c r="AB1002" s="3" t="s">
        <v>279</v>
      </c>
      <c r="AC1002" s="3" t="s">
        <v>288</v>
      </c>
      <c r="AD1002" s="3" t="s">
        <v>1333</v>
      </c>
      <c r="AE1002" s="3" t="s">
        <v>24</v>
      </c>
      <c r="AF1002" s="3" t="s">
        <v>166</v>
      </c>
      <c r="AG1002" s="3" t="s">
        <v>24</v>
      </c>
      <c r="AH1002" s="3" t="s">
        <v>166</v>
      </c>
      <c r="AI1002" s="3" t="s">
        <v>4906</v>
      </c>
      <c r="AJ1002" s="4"/>
      <c r="AK1002" s="4"/>
      <c r="AL1002" s="4"/>
      <c r="AM1002" s="4"/>
      <c r="AN1002" s="3" t="s">
        <v>5150</v>
      </c>
      <c r="AO1002" s="3" t="s">
        <v>4910</v>
      </c>
      <c r="AP1002" s="3" t="s">
        <v>279</v>
      </c>
      <c r="AQ1002" s="3" t="s">
        <v>882</v>
      </c>
      <c r="AR1002" s="4"/>
      <c r="AS1002" s="3" t="s">
        <v>1050</v>
      </c>
      <c r="AT1002" s="4"/>
      <c r="AU1002" s="3" t="s">
        <v>166</v>
      </c>
      <c r="AV1002" s="6">
        <v>0.7142857</v>
      </c>
      <c r="AW1002" s="4"/>
      <c r="AX1002" s="4"/>
      <c r="AY1002" s="2">
        <v>0</v>
      </c>
      <c r="AZ1002" s="2">
        <v>0</v>
      </c>
      <c r="BA1002" s="4"/>
      <c r="BB1002" s="3" t="s">
        <v>268</v>
      </c>
      <c r="BC1002" s="2">
        <v>0</v>
      </c>
    </row>
    <row r="1003" ht="15" spans="1:55">
      <c r="A1003" s="2">
        <v>1002</v>
      </c>
      <c r="B1003" s="3" t="s">
        <v>4885</v>
      </c>
      <c r="C1003" s="3" t="s">
        <v>4886</v>
      </c>
      <c r="D1003" s="3" t="s">
        <v>4887</v>
      </c>
      <c r="E1003" s="3" t="s">
        <v>4902</v>
      </c>
      <c r="F1003" s="3" t="s">
        <v>6665</v>
      </c>
      <c r="G1003" s="3" t="s">
        <v>6666</v>
      </c>
      <c r="H1003" s="4"/>
      <c r="I1003" s="3" t="s">
        <v>7078</v>
      </c>
      <c r="J1003" s="3" t="s">
        <v>4889</v>
      </c>
      <c r="K1003" s="2">
        <v>2000000</v>
      </c>
      <c r="L1003" s="2">
        <v>0</v>
      </c>
      <c r="M1003" s="5">
        <v>42002</v>
      </c>
      <c r="N1003" s="5">
        <v>42366</v>
      </c>
      <c r="O1003" s="6">
        <v>9.6</v>
      </c>
      <c r="P1003" s="2">
        <v>0</v>
      </c>
      <c r="Q1003" s="2">
        <v>0</v>
      </c>
      <c r="R1003" s="4"/>
      <c r="S1003" s="4"/>
      <c r="T1003" s="4"/>
      <c r="U1003" s="4"/>
      <c r="V1003" s="4"/>
      <c r="W1003" s="4"/>
      <c r="X1003" s="4"/>
      <c r="Y1003" s="2">
        <v>0</v>
      </c>
      <c r="Z1003" s="2">
        <v>0</v>
      </c>
      <c r="AA1003" s="3" t="s">
        <v>279</v>
      </c>
      <c r="AB1003" s="3" t="s">
        <v>279</v>
      </c>
      <c r="AC1003" s="3" t="s">
        <v>5252</v>
      </c>
      <c r="AD1003" s="3" t="s">
        <v>1333</v>
      </c>
      <c r="AE1003" s="3" t="s">
        <v>24</v>
      </c>
      <c r="AF1003" s="3" t="s">
        <v>166</v>
      </c>
      <c r="AG1003" s="3" t="s">
        <v>24</v>
      </c>
      <c r="AH1003" s="3" t="s">
        <v>166</v>
      </c>
      <c r="AI1003" s="3" t="s">
        <v>4906</v>
      </c>
      <c r="AJ1003" s="4"/>
      <c r="AK1003" s="4"/>
      <c r="AL1003" s="4"/>
      <c r="AM1003" s="4"/>
      <c r="AN1003" s="3" t="s">
        <v>4894</v>
      </c>
      <c r="AO1003" s="3" t="s">
        <v>4910</v>
      </c>
      <c r="AP1003" s="3" t="s">
        <v>279</v>
      </c>
      <c r="AQ1003" s="3" t="s">
        <v>291</v>
      </c>
      <c r="AR1003" s="4"/>
      <c r="AS1003" s="3" t="s">
        <v>1050</v>
      </c>
      <c r="AT1003" s="4"/>
      <c r="AU1003" s="3" t="s">
        <v>166</v>
      </c>
      <c r="AV1003" s="6">
        <v>0.7142857</v>
      </c>
      <c r="AW1003" s="4"/>
      <c r="AX1003" s="4"/>
      <c r="AY1003" s="2">
        <v>0</v>
      </c>
      <c r="AZ1003" s="2">
        <v>0</v>
      </c>
      <c r="BA1003" s="4"/>
      <c r="BB1003" s="3" t="s">
        <v>268</v>
      </c>
      <c r="BC1003" s="2">
        <v>0</v>
      </c>
    </row>
    <row r="1004" ht="15" spans="1:55">
      <c r="A1004" s="2">
        <v>1003</v>
      </c>
      <c r="B1004" s="3" t="s">
        <v>4885</v>
      </c>
      <c r="C1004" s="3" t="s">
        <v>4886</v>
      </c>
      <c r="D1004" s="3" t="s">
        <v>4887</v>
      </c>
      <c r="E1004" s="3" t="s">
        <v>4902</v>
      </c>
      <c r="F1004" s="3" t="s">
        <v>6646</v>
      </c>
      <c r="G1004" s="3" t="s">
        <v>6647</v>
      </c>
      <c r="H1004" s="4"/>
      <c r="I1004" s="3" t="s">
        <v>7079</v>
      </c>
      <c r="J1004" s="3" t="s">
        <v>4889</v>
      </c>
      <c r="K1004" s="2">
        <v>1800000</v>
      </c>
      <c r="L1004" s="2">
        <v>0</v>
      </c>
      <c r="M1004" s="5">
        <v>42002</v>
      </c>
      <c r="N1004" s="5">
        <v>42366</v>
      </c>
      <c r="O1004" s="6">
        <v>9.6</v>
      </c>
      <c r="P1004" s="2">
        <v>0</v>
      </c>
      <c r="Q1004" s="2">
        <v>0</v>
      </c>
      <c r="R1004" s="4"/>
      <c r="S1004" s="4"/>
      <c r="T1004" s="4"/>
      <c r="U1004" s="4"/>
      <c r="V1004" s="4"/>
      <c r="W1004" s="4"/>
      <c r="X1004" s="4"/>
      <c r="Y1004" s="2">
        <v>0</v>
      </c>
      <c r="Z1004" s="2">
        <v>0</v>
      </c>
      <c r="AA1004" s="3" t="s">
        <v>279</v>
      </c>
      <c r="AB1004" s="3" t="s">
        <v>279</v>
      </c>
      <c r="AC1004" s="3" t="s">
        <v>288</v>
      </c>
      <c r="AD1004" s="3" t="s">
        <v>1333</v>
      </c>
      <c r="AE1004" s="3" t="s">
        <v>24</v>
      </c>
      <c r="AF1004" s="3" t="s">
        <v>166</v>
      </c>
      <c r="AG1004" s="3" t="s">
        <v>24</v>
      </c>
      <c r="AH1004" s="3" t="s">
        <v>166</v>
      </c>
      <c r="AI1004" s="3" t="s">
        <v>4906</v>
      </c>
      <c r="AJ1004" s="4"/>
      <c r="AK1004" s="4"/>
      <c r="AL1004" s="4"/>
      <c r="AM1004" s="4"/>
      <c r="AN1004" s="3" t="s">
        <v>4894</v>
      </c>
      <c r="AO1004" s="3" t="s">
        <v>4910</v>
      </c>
      <c r="AP1004" s="3" t="s">
        <v>279</v>
      </c>
      <c r="AQ1004" s="3" t="s">
        <v>530</v>
      </c>
      <c r="AR1004" s="4"/>
      <c r="AS1004" s="3" t="s">
        <v>599</v>
      </c>
      <c r="AT1004" s="4"/>
      <c r="AU1004" s="3" t="s">
        <v>166</v>
      </c>
      <c r="AV1004" s="6">
        <v>0.7142857</v>
      </c>
      <c r="AW1004" s="4"/>
      <c r="AX1004" s="4"/>
      <c r="AY1004" s="2">
        <v>0</v>
      </c>
      <c r="AZ1004" s="2">
        <v>0</v>
      </c>
      <c r="BA1004" s="4"/>
      <c r="BB1004" s="3" t="s">
        <v>268</v>
      </c>
      <c r="BC1004" s="2">
        <v>0</v>
      </c>
    </row>
    <row r="1005" ht="15" spans="1:55">
      <c r="A1005" s="2">
        <v>1004</v>
      </c>
      <c r="B1005" s="3" t="s">
        <v>4885</v>
      </c>
      <c r="C1005" s="3" t="s">
        <v>4886</v>
      </c>
      <c r="D1005" s="3" t="s">
        <v>4887</v>
      </c>
      <c r="E1005" s="3" t="s">
        <v>4902</v>
      </c>
      <c r="F1005" s="3" t="s">
        <v>6655</v>
      </c>
      <c r="G1005" s="3" t="s">
        <v>6656</v>
      </c>
      <c r="H1005" s="4"/>
      <c r="I1005" s="3" t="s">
        <v>7080</v>
      </c>
      <c r="J1005" s="3" t="s">
        <v>4889</v>
      </c>
      <c r="K1005" s="2">
        <v>1500000</v>
      </c>
      <c r="L1005" s="2">
        <v>0</v>
      </c>
      <c r="M1005" s="5">
        <v>42002</v>
      </c>
      <c r="N1005" s="5">
        <v>42366</v>
      </c>
      <c r="O1005" s="6">
        <v>10.00008</v>
      </c>
      <c r="P1005" s="2">
        <v>0</v>
      </c>
      <c r="Q1005" s="2">
        <v>0</v>
      </c>
      <c r="R1005" s="4"/>
      <c r="S1005" s="4"/>
      <c r="T1005" s="4"/>
      <c r="U1005" s="4"/>
      <c r="V1005" s="4"/>
      <c r="W1005" s="4"/>
      <c r="X1005" s="4"/>
      <c r="Y1005" s="2">
        <v>0</v>
      </c>
      <c r="Z1005" s="2">
        <v>0</v>
      </c>
      <c r="AA1005" s="4"/>
      <c r="AB1005" s="3" t="s">
        <v>279</v>
      </c>
      <c r="AC1005" s="3" t="s">
        <v>4932</v>
      </c>
      <c r="AD1005" s="3" t="s">
        <v>1333</v>
      </c>
      <c r="AE1005" s="3" t="s">
        <v>24</v>
      </c>
      <c r="AF1005" s="3" t="s">
        <v>166</v>
      </c>
      <c r="AG1005" s="3" t="s">
        <v>24</v>
      </c>
      <c r="AH1005" s="3" t="s">
        <v>166</v>
      </c>
      <c r="AI1005" s="3" t="s">
        <v>4906</v>
      </c>
      <c r="AJ1005" s="4"/>
      <c r="AK1005" s="4"/>
      <c r="AL1005" s="4"/>
      <c r="AM1005" s="4"/>
      <c r="AN1005" s="3" t="s">
        <v>4894</v>
      </c>
      <c r="AO1005" s="3" t="s">
        <v>4910</v>
      </c>
      <c r="AP1005" s="3" t="s">
        <v>279</v>
      </c>
      <c r="AQ1005" s="3" t="s">
        <v>299</v>
      </c>
      <c r="AR1005" s="4"/>
      <c r="AS1005" s="3" t="s">
        <v>599</v>
      </c>
      <c r="AT1005" s="4"/>
      <c r="AU1005" s="3" t="s">
        <v>166</v>
      </c>
      <c r="AV1005" s="6">
        <v>0.7857286</v>
      </c>
      <c r="AW1005" s="4"/>
      <c r="AX1005" s="4"/>
      <c r="AY1005" s="2">
        <v>0</v>
      </c>
      <c r="AZ1005" s="2">
        <v>0</v>
      </c>
      <c r="BA1005" s="4"/>
      <c r="BB1005" s="3" t="s">
        <v>268</v>
      </c>
      <c r="BC1005" s="2">
        <v>0</v>
      </c>
    </row>
    <row r="1006" ht="15" spans="1:55">
      <c r="A1006" s="2">
        <v>1005</v>
      </c>
      <c r="B1006" s="3" t="s">
        <v>4885</v>
      </c>
      <c r="C1006" s="3" t="s">
        <v>4886</v>
      </c>
      <c r="D1006" s="3" t="s">
        <v>4887</v>
      </c>
      <c r="E1006" s="3" t="s">
        <v>4902</v>
      </c>
      <c r="F1006" s="3" t="s">
        <v>7081</v>
      </c>
      <c r="G1006" s="3" t="s">
        <v>7082</v>
      </c>
      <c r="H1006" s="4"/>
      <c r="I1006" s="3" t="s">
        <v>7083</v>
      </c>
      <c r="J1006" s="3" t="s">
        <v>4889</v>
      </c>
      <c r="K1006" s="2">
        <v>300000</v>
      </c>
      <c r="L1006" s="2">
        <v>0</v>
      </c>
      <c r="M1006" s="5">
        <v>42002</v>
      </c>
      <c r="N1006" s="5">
        <v>42366</v>
      </c>
      <c r="O1006" s="6">
        <v>10.2</v>
      </c>
      <c r="P1006" s="2">
        <v>0</v>
      </c>
      <c r="Q1006" s="2">
        <v>0</v>
      </c>
      <c r="R1006" s="4"/>
      <c r="S1006" s="4"/>
      <c r="T1006" s="4"/>
      <c r="U1006" s="4"/>
      <c r="V1006" s="4"/>
      <c r="W1006" s="4"/>
      <c r="X1006" s="4"/>
      <c r="Y1006" s="2">
        <v>0</v>
      </c>
      <c r="Z1006" s="2">
        <v>0</v>
      </c>
      <c r="AA1006" s="3" t="s">
        <v>279</v>
      </c>
      <c r="AB1006" s="3" t="s">
        <v>279</v>
      </c>
      <c r="AC1006" s="3" t="s">
        <v>288</v>
      </c>
      <c r="AD1006" s="3" t="s">
        <v>1333</v>
      </c>
      <c r="AE1006" s="3" t="s">
        <v>24</v>
      </c>
      <c r="AF1006" s="3" t="s">
        <v>166</v>
      </c>
      <c r="AG1006" s="3" t="s">
        <v>24</v>
      </c>
      <c r="AH1006" s="3" t="s">
        <v>166</v>
      </c>
      <c r="AI1006" s="3" t="s">
        <v>4906</v>
      </c>
      <c r="AJ1006" s="4"/>
      <c r="AK1006" s="4"/>
      <c r="AL1006" s="4"/>
      <c r="AM1006" s="4"/>
      <c r="AN1006" s="3" t="s">
        <v>4894</v>
      </c>
      <c r="AO1006" s="3" t="s">
        <v>4910</v>
      </c>
      <c r="AP1006" s="3" t="s">
        <v>279</v>
      </c>
      <c r="AQ1006" s="3" t="s">
        <v>392</v>
      </c>
      <c r="AR1006" s="4"/>
      <c r="AS1006" s="3" t="s">
        <v>1050</v>
      </c>
      <c r="AT1006" s="4"/>
      <c r="AU1006" s="3" t="s">
        <v>166</v>
      </c>
      <c r="AV1006" s="6">
        <v>0.8214286</v>
      </c>
      <c r="AW1006" s="4"/>
      <c r="AX1006" s="4"/>
      <c r="AY1006" s="2">
        <v>0</v>
      </c>
      <c r="AZ1006" s="2">
        <v>0</v>
      </c>
      <c r="BA1006" s="4"/>
      <c r="BB1006" s="3" t="s">
        <v>268</v>
      </c>
      <c r="BC1006" s="2">
        <v>0</v>
      </c>
    </row>
    <row r="1007" ht="15" spans="1:55">
      <c r="A1007" s="2">
        <v>1006</v>
      </c>
      <c r="B1007" s="3" t="s">
        <v>4885</v>
      </c>
      <c r="C1007" s="3" t="s">
        <v>4886</v>
      </c>
      <c r="D1007" s="3" t="s">
        <v>4887</v>
      </c>
      <c r="E1007" s="3" t="s">
        <v>4902</v>
      </c>
      <c r="F1007" s="3" t="s">
        <v>6891</v>
      </c>
      <c r="G1007" s="3" t="s">
        <v>6892</v>
      </c>
      <c r="H1007" s="4"/>
      <c r="I1007" s="3" t="s">
        <v>7084</v>
      </c>
      <c r="J1007" s="3" t="s">
        <v>4889</v>
      </c>
      <c r="K1007" s="2">
        <v>500000</v>
      </c>
      <c r="L1007" s="2">
        <v>0</v>
      </c>
      <c r="M1007" s="5">
        <v>42002</v>
      </c>
      <c r="N1007" s="5">
        <v>42366</v>
      </c>
      <c r="O1007" s="2">
        <v>9</v>
      </c>
      <c r="P1007" s="2">
        <v>0</v>
      </c>
      <c r="Q1007" s="2">
        <v>0</v>
      </c>
      <c r="R1007" s="4"/>
      <c r="S1007" s="4"/>
      <c r="T1007" s="4"/>
      <c r="U1007" s="4"/>
      <c r="V1007" s="4"/>
      <c r="W1007" s="4"/>
      <c r="X1007" s="4"/>
      <c r="Y1007" s="2">
        <v>0</v>
      </c>
      <c r="Z1007" s="2">
        <v>0</v>
      </c>
      <c r="AA1007" s="3" t="s">
        <v>279</v>
      </c>
      <c r="AB1007" s="3" t="s">
        <v>279</v>
      </c>
      <c r="AC1007" s="3" t="s">
        <v>288</v>
      </c>
      <c r="AD1007" s="3" t="s">
        <v>1333</v>
      </c>
      <c r="AE1007" s="3" t="s">
        <v>24</v>
      </c>
      <c r="AF1007" s="3" t="s">
        <v>166</v>
      </c>
      <c r="AG1007" s="3" t="s">
        <v>166</v>
      </c>
      <c r="AH1007" s="3" t="s">
        <v>166</v>
      </c>
      <c r="AI1007" s="3" t="s">
        <v>4906</v>
      </c>
      <c r="AJ1007" s="4"/>
      <c r="AK1007" s="4"/>
      <c r="AL1007" s="4"/>
      <c r="AM1007" s="4"/>
      <c r="AN1007" s="3" t="s">
        <v>5150</v>
      </c>
      <c r="AO1007" s="3" t="s">
        <v>4910</v>
      </c>
      <c r="AP1007" s="3" t="s">
        <v>279</v>
      </c>
      <c r="AQ1007" s="3" t="s">
        <v>530</v>
      </c>
      <c r="AR1007" s="4"/>
      <c r="AS1007" s="3" t="s">
        <v>1050</v>
      </c>
      <c r="AT1007" s="4"/>
      <c r="AU1007" s="3" t="s">
        <v>166</v>
      </c>
      <c r="AV1007" s="6">
        <v>0.6071429</v>
      </c>
      <c r="AW1007" s="4"/>
      <c r="AX1007" s="4"/>
      <c r="AY1007" s="2">
        <v>0</v>
      </c>
      <c r="AZ1007" s="2">
        <v>0</v>
      </c>
      <c r="BA1007" s="4"/>
      <c r="BB1007" s="3" t="s">
        <v>268</v>
      </c>
      <c r="BC1007" s="2">
        <v>0</v>
      </c>
    </row>
    <row r="1008" ht="15" spans="1:55">
      <c r="A1008" s="2">
        <v>1007</v>
      </c>
      <c r="B1008" s="3" t="s">
        <v>4885</v>
      </c>
      <c r="C1008" s="3" t="s">
        <v>4886</v>
      </c>
      <c r="D1008" s="3" t="s">
        <v>4887</v>
      </c>
      <c r="E1008" s="3" t="s">
        <v>5151</v>
      </c>
      <c r="F1008" s="3" t="s">
        <v>6894</v>
      </c>
      <c r="G1008" s="3" t="s">
        <v>6895</v>
      </c>
      <c r="H1008" s="4"/>
      <c r="I1008" s="3" t="s">
        <v>7085</v>
      </c>
      <c r="J1008" s="3" t="s">
        <v>4889</v>
      </c>
      <c r="K1008" s="2">
        <v>9000000</v>
      </c>
      <c r="L1008" s="2">
        <v>0</v>
      </c>
      <c r="M1008" s="5">
        <v>41648</v>
      </c>
      <c r="N1008" s="5">
        <v>42101</v>
      </c>
      <c r="O1008" s="2">
        <v>6</v>
      </c>
      <c r="P1008" s="2">
        <v>0</v>
      </c>
      <c r="Q1008" s="2">
        <v>0</v>
      </c>
      <c r="R1008" s="4"/>
      <c r="S1008" s="4"/>
      <c r="T1008" s="4"/>
      <c r="U1008" s="4"/>
      <c r="V1008" s="4"/>
      <c r="W1008" s="4"/>
      <c r="X1008" s="4"/>
      <c r="Y1008" s="2">
        <v>0</v>
      </c>
      <c r="Z1008" s="2">
        <v>0</v>
      </c>
      <c r="AA1008" s="3" t="s">
        <v>279</v>
      </c>
      <c r="AB1008" s="3" t="s">
        <v>279</v>
      </c>
      <c r="AC1008" s="3" t="s">
        <v>4939</v>
      </c>
      <c r="AD1008" s="3" t="s">
        <v>4866</v>
      </c>
      <c r="AE1008" s="3" t="s">
        <v>166</v>
      </c>
      <c r="AF1008" s="3" t="s">
        <v>24</v>
      </c>
      <c r="AG1008" s="3" t="s">
        <v>24</v>
      </c>
      <c r="AH1008" s="3" t="s">
        <v>166</v>
      </c>
      <c r="AI1008" s="3" t="s">
        <v>7086</v>
      </c>
      <c r="AJ1008" s="4"/>
      <c r="AK1008" s="4"/>
      <c r="AL1008" s="4"/>
      <c r="AM1008" s="4"/>
      <c r="AN1008" s="3" t="s">
        <v>5150</v>
      </c>
      <c r="AO1008" s="3" t="s">
        <v>4910</v>
      </c>
      <c r="AP1008" s="3" t="s">
        <v>279</v>
      </c>
      <c r="AQ1008" s="3" t="s">
        <v>291</v>
      </c>
      <c r="AR1008" s="4"/>
      <c r="AS1008" s="3" t="s">
        <v>1050</v>
      </c>
      <c r="AT1008" s="4"/>
      <c r="AU1008" s="3" t="s">
        <v>166</v>
      </c>
      <c r="AV1008" s="6">
        <v>-0.0243902</v>
      </c>
      <c r="AW1008" s="4"/>
      <c r="AX1008" s="4"/>
      <c r="AY1008" s="2">
        <v>0</v>
      </c>
      <c r="AZ1008" s="2">
        <v>0</v>
      </c>
      <c r="BA1008" s="4"/>
      <c r="BB1008" s="3" t="s">
        <v>268</v>
      </c>
      <c r="BC1008" s="2">
        <v>0</v>
      </c>
    </row>
    <row r="1009" ht="15" spans="1:55">
      <c r="A1009" s="2">
        <v>1008</v>
      </c>
      <c r="B1009" s="3" t="s">
        <v>4885</v>
      </c>
      <c r="C1009" s="3" t="s">
        <v>4886</v>
      </c>
      <c r="D1009" s="3" t="s">
        <v>4887</v>
      </c>
      <c r="E1009" s="3" t="s">
        <v>5151</v>
      </c>
      <c r="F1009" s="3" t="s">
        <v>6879</v>
      </c>
      <c r="G1009" s="3" t="s">
        <v>6880</v>
      </c>
      <c r="H1009" s="4"/>
      <c r="I1009" s="3" t="s">
        <v>7087</v>
      </c>
      <c r="J1009" s="3" t="s">
        <v>4889</v>
      </c>
      <c r="K1009" s="2">
        <v>9000000</v>
      </c>
      <c r="L1009" s="2">
        <v>0</v>
      </c>
      <c r="M1009" s="5">
        <v>41648</v>
      </c>
      <c r="N1009" s="5">
        <v>42012</v>
      </c>
      <c r="O1009" s="6">
        <v>6.43332</v>
      </c>
      <c r="P1009" s="2">
        <v>0</v>
      </c>
      <c r="Q1009" s="2">
        <v>0</v>
      </c>
      <c r="R1009" s="4"/>
      <c r="S1009" s="4"/>
      <c r="T1009" s="4"/>
      <c r="U1009" s="4"/>
      <c r="V1009" s="4"/>
      <c r="W1009" s="4"/>
      <c r="X1009" s="4"/>
      <c r="Y1009" s="2">
        <v>0</v>
      </c>
      <c r="Z1009" s="2">
        <v>0</v>
      </c>
      <c r="AA1009" s="3" t="s">
        <v>279</v>
      </c>
      <c r="AB1009" s="3" t="s">
        <v>279</v>
      </c>
      <c r="AC1009" s="3" t="s">
        <v>288</v>
      </c>
      <c r="AD1009" s="3" t="s">
        <v>4866</v>
      </c>
      <c r="AE1009" s="3" t="s">
        <v>166</v>
      </c>
      <c r="AF1009" s="3" t="s">
        <v>24</v>
      </c>
      <c r="AG1009" s="3" t="s">
        <v>166</v>
      </c>
      <c r="AH1009" s="3" t="s">
        <v>166</v>
      </c>
      <c r="AI1009" s="3" t="s">
        <v>4906</v>
      </c>
      <c r="AJ1009" s="4"/>
      <c r="AK1009" s="4"/>
      <c r="AL1009" s="4"/>
      <c r="AM1009" s="4"/>
      <c r="AN1009" s="3" t="s">
        <v>5150</v>
      </c>
      <c r="AO1009" s="3" t="s">
        <v>4910</v>
      </c>
      <c r="AP1009" s="3" t="s">
        <v>279</v>
      </c>
      <c r="AQ1009" s="3" t="s">
        <v>530</v>
      </c>
      <c r="AR1009" s="4"/>
      <c r="AS1009" s="3" t="s">
        <v>1050</v>
      </c>
      <c r="AT1009" s="4"/>
      <c r="AU1009" s="3" t="s">
        <v>166</v>
      </c>
      <c r="AV1009" s="6">
        <v>0.07222</v>
      </c>
      <c r="AW1009" s="4"/>
      <c r="AX1009" s="4"/>
      <c r="AY1009" s="2">
        <v>0</v>
      </c>
      <c r="AZ1009" s="2">
        <v>0</v>
      </c>
      <c r="BA1009" s="4"/>
      <c r="BB1009" s="3" t="s">
        <v>268</v>
      </c>
      <c r="BC1009" s="2">
        <v>0</v>
      </c>
    </row>
    <row r="1010" ht="15" spans="1:55">
      <c r="A1010" s="2">
        <v>1009</v>
      </c>
      <c r="B1010" s="3" t="s">
        <v>4885</v>
      </c>
      <c r="C1010" s="3" t="s">
        <v>4886</v>
      </c>
      <c r="D1010" s="3" t="s">
        <v>4887</v>
      </c>
      <c r="E1010" s="3" t="s">
        <v>5151</v>
      </c>
      <c r="F1010" s="3" t="s">
        <v>7088</v>
      </c>
      <c r="G1010" s="3" t="s">
        <v>7089</v>
      </c>
      <c r="H1010" s="4"/>
      <c r="I1010" s="3" t="s">
        <v>7090</v>
      </c>
      <c r="J1010" s="3" t="s">
        <v>4889</v>
      </c>
      <c r="K1010" s="2">
        <v>3800000</v>
      </c>
      <c r="L1010" s="2">
        <v>0</v>
      </c>
      <c r="M1010" s="5">
        <v>41654</v>
      </c>
      <c r="N1010" s="5">
        <v>42018</v>
      </c>
      <c r="O1010" s="2">
        <v>6</v>
      </c>
      <c r="P1010" s="2">
        <v>0</v>
      </c>
      <c r="Q1010" s="2">
        <v>0</v>
      </c>
      <c r="R1010" s="4"/>
      <c r="S1010" s="4"/>
      <c r="T1010" s="4"/>
      <c r="U1010" s="4"/>
      <c r="V1010" s="4"/>
      <c r="W1010" s="4"/>
      <c r="X1010" s="4"/>
      <c r="Y1010" s="2">
        <v>0</v>
      </c>
      <c r="Z1010" s="2">
        <v>0</v>
      </c>
      <c r="AA1010" s="3" t="s">
        <v>279</v>
      </c>
      <c r="AB1010" s="3" t="s">
        <v>279</v>
      </c>
      <c r="AC1010" s="3" t="s">
        <v>4950</v>
      </c>
      <c r="AD1010" s="3" t="s">
        <v>4866</v>
      </c>
      <c r="AE1010" s="3" t="s">
        <v>166</v>
      </c>
      <c r="AF1010" s="3" t="s">
        <v>24</v>
      </c>
      <c r="AG1010" s="3" t="s">
        <v>166</v>
      </c>
      <c r="AH1010" s="3" t="s">
        <v>166</v>
      </c>
      <c r="AI1010" s="3" t="s">
        <v>4906</v>
      </c>
      <c r="AJ1010" s="4"/>
      <c r="AK1010" s="4"/>
      <c r="AL1010" s="4"/>
      <c r="AM1010" s="4"/>
      <c r="AN1010" s="3" t="s">
        <v>5150</v>
      </c>
      <c r="AO1010" s="3" t="s">
        <v>4910</v>
      </c>
      <c r="AP1010" s="3" t="s">
        <v>279</v>
      </c>
      <c r="AQ1010" s="3" t="s">
        <v>291</v>
      </c>
      <c r="AR1010" s="4"/>
      <c r="AS1010" s="3" t="s">
        <v>1050</v>
      </c>
      <c r="AT1010" s="4"/>
      <c r="AU1010" s="3" t="s">
        <v>166</v>
      </c>
      <c r="AV1010" s="2">
        <v>0</v>
      </c>
      <c r="AW1010" s="4"/>
      <c r="AX1010" s="4"/>
      <c r="AY1010" s="2">
        <v>0</v>
      </c>
      <c r="AZ1010" s="2">
        <v>0</v>
      </c>
      <c r="BA1010" s="4"/>
      <c r="BB1010" s="3" t="s">
        <v>268</v>
      </c>
      <c r="BC1010" s="2">
        <v>0</v>
      </c>
    </row>
    <row r="1011" ht="15" spans="1:55">
      <c r="A1011" s="2">
        <v>1010</v>
      </c>
      <c r="B1011" s="3" t="s">
        <v>4885</v>
      </c>
      <c r="C1011" s="3" t="s">
        <v>4886</v>
      </c>
      <c r="D1011" s="3" t="s">
        <v>4887</v>
      </c>
      <c r="E1011" s="3" t="s">
        <v>5151</v>
      </c>
      <c r="F1011" s="3" t="s">
        <v>6087</v>
      </c>
      <c r="G1011" s="3" t="s">
        <v>6088</v>
      </c>
      <c r="H1011" s="4"/>
      <c r="I1011" s="3" t="s">
        <v>7091</v>
      </c>
      <c r="J1011" s="3" t="s">
        <v>4889</v>
      </c>
      <c r="K1011" s="2">
        <v>8500000</v>
      </c>
      <c r="L1011" s="2">
        <v>0</v>
      </c>
      <c r="M1011" s="5">
        <v>41662</v>
      </c>
      <c r="N1011" s="5">
        <v>42026</v>
      </c>
      <c r="O1011" s="2">
        <v>6</v>
      </c>
      <c r="P1011" s="2">
        <v>0</v>
      </c>
      <c r="Q1011" s="2">
        <v>0</v>
      </c>
      <c r="R1011" s="4"/>
      <c r="S1011" s="4"/>
      <c r="T1011" s="4"/>
      <c r="U1011" s="4"/>
      <c r="V1011" s="4"/>
      <c r="W1011" s="4"/>
      <c r="X1011" s="4"/>
      <c r="Y1011" s="2">
        <v>0</v>
      </c>
      <c r="Z1011" s="2">
        <v>0</v>
      </c>
      <c r="AA1011" s="3" t="s">
        <v>279</v>
      </c>
      <c r="AB1011" s="3" t="s">
        <v>279</v>
      </c>
      <c r="AC1011" s="3" t="s">
        <v>4939</v>
      </c>
      <c r="AD1011" s="3" t="s">
        <v>4866</v>
      </c>
      <c r="AE1011" s="3" t="s">
        <v>166</v>
      </c>
      <c r="AF1011" s="3" t="s">
        <v>24</v>
      </c>
      <c r="AG1011" s="3" t="s">
        <v>24</v>
      </c>
      <c r="AH1011" s="3" t="s">
        <v>166</v>
      </c>
      <c r="AI1011" s="3" t="s">
        <v>4906</v>
      </c>
      <c r="AJ1011" s="4"/>
      <c r="AK1011" s="4"/>
      <c r="AL1011" s="4"/>
      <c r="AM1011" s="4"/>
      <c r="AN1011" s="3" t="s">
        <v>5150</v>
      </c>
      <c r="AO1011" s="3" t="s">
        <v>4910</v>
      </c>
      <c r="AP1011" s="3" t="s">
        <v>279</v>
      </c>
      <c r="AQ1011" s="3" t="s">
        <v>291</v>
      </c>
      <c r="AR1011" s="4"/>
      <c r="AS1011" s="3" t="s">
        <v>599</v>
      </c>
      <c r="AT1011" s="4"/>
      <c r="AU1011" s="3" t="s">
        <v>166</v>
      </c>
      <c r="AV1011" s="2">
        <v>0</v>
      </c>
      <c r="AW1011" s="4"/>
      <c r="AX1011" s="4"/>
      <c r="AY1011" s="2">
        <v>0</v>
      </c>
      <c r="AZ1011" s="2">
        <v>0</v>
      </c>
      <c r="BA1011" s="4"/>
      <c r="BB1011" s="3" t="s">
        <v>268</v>
      </c>
      <c r="BC1011" s="2">
        <v>0</v>
      </c>
    </row>
    <row r="1012" ht="15" spans="1:55">
      <c r="A1012" s="2">
        <v>1011</v>
      </c>
      <c r="B1012" s="3" t="s">
        <v>4885</v>
      </c>
      <c r="C1012" s="3" t="s">
        <v>4886</v>
      </c>
      <c r="D1012" s="3" t="s">
        <v>4887</v>
      </c>
      <c r="E1012" s="3" t="s">
        <v>5151</v>
      </c>
      <c r="F1012" s="3" t="s">
        <v>7092</v>
      </c>
      <c r="G1012" s="3" t="s">
        <v>7093</v>
      </c>
      <c r="H1012" s="4"/>
      <c r="I1012" s="3" t="s">
        <v>7094</v>
      </c>
      <c r="J1012" s="3" t="s">
        <v>4889</v>
      </c>
      <c r="K1012" s="2">
        <v>6000000</v>
      </c>
      <c r="L1012" s="2">
        <v>0</v>
      </c>
      <c r="M1012" s="5">
        <v>41663</v>
      </c>
      <c r="N1012" s="5">
        <v>42027</v>
      </c>
      <c r="O1012" s="2">
        <v>6</v>
      </c>
      <c r="P1012" s="2">
        <v>0</v>
      </c>
      <c r="Q1012" s="2">
        <v>0</v>
      </c>
      <c r="R1012" s="4"/>
      <c r="S1012" s="4"/>
      <c r="T1012" s="4"/>
      <c r="U1012" s="4"/>
      <c r="V1012" s="4"/>
      <c r="W1012" s="4"/>
      <c r="X1012" s="4"/>
      <c r="Y1012" s="2">
        <v>0</v>
      </c>
      <c r="Z1012" s="2">
        <v>0</v>
      </c>
      <c r="AA1012" s="3" t="s">
        <v>279</v>
      </c>
      <c r="AB1012" s="3" t="s">
        <v>279</v>
      </c>
      <c r="AC1012" s="3" t="s">
        <v>288</v>
      </c>
      <c r="AD1012" s="3" t="s">
        <v>4866</v>
      </c>
      <c r="AE1012" s="3" t="s">
        <v>166</v>
      </c>
      <c r="AF1012" s="3" t="s">
        <v>24</v>
      </c>
      <c r="AG1012" s="3" t="s">
        <v>24</v>
      </c>
      <c r="AH1012" s="3" t="s">
        <v>166</v>
      </c>
      <c r="AI1012" s="3" t="s">
        <v>4906</v>
      </c>
      <c r="AJ1012" s="4"/>
      <c r="AK1012" s="4"/>
      <c r="AL1012" s="4"/>
      <c r="AM1012" s="4"/>
      <c r="AN1012" s="3" t="s">
        <v>5150</v>
      </c>
      <c r="AO1012" s="3" t="s">
        <v>4910</v>
      </c>
      <c r="AP1012" s="3" t="s">
        <v>279</v>
      </c>
      <c r="AQ1012" s="3" t="s">
        <v>291</v>
      </c>
      <c r="AR1012" s="4"/>
      <c r="AS1012" s="3" t="s">
        <v>599</v>
      </c>
      <c r="AT1012" s="4"/>
      <c r="AU1012" s="3" t="s">
        <v>166</v>
      </c>
      <c r="AV1012" s="2">
        <v>0</v>
      </c>
      <c r="AW1012" s="4"/>
      <c r="AX1012" s="4"/>
      <c r="AY1012" s="2">
        <v>0</v>
      </c>
      <c r="AZ1012" s="2">
        <v>0</v>
      </c>
      <c r="BA1012" s="4"/>
      <c r="BB1012" s="3" t="s">
        <v>268</v>
      </c>
      <c r="BC1012" s="2">
        <v>0</v>
      </c>
    </row>
    <row r="1013" ht="15" spans="1:55">
      <c r="A1013" s="2">
        <v>1012</v>
      </c>
      <c r="B1013" s="3" t="s">
        <v>4885</v>
      </c>
      <c r="C1013" s="3" t="s">
        <v>4886</v>
      </c>
      <c r="D1013" s="3" t="s">
        <v>4887</v>
      </c>
      <c r="E1013" s="3" t="s">
        <v>4935</v>
      </c>
      <c r="F1013" s="3" t="s">
        <v>7095</v>
      </c>
      <c r="G1013" s="3" t="s">
        <v>7096</v>
      </c>
      <c r="H1013" s="4"/>
      <c r="I1013" s="3" t="s">
        <v>7097</v>
      </c>
      <c r="J1013" s="3" t="s">
        <v>4889</v>
      </c>
      <c r="K1013" s="2">
        <v>2000000</v>
      </c>
      <c r="L1013" s="2">
        <v>0</v>
      </c>
      <c r="M1013" s="5">
        <v>41821</v>
      </c>
      <c r="N1013" s="5">
        <v>43646</v>
      </c>
      <c r="O1013" s="6">
        <v>10.8</v>
      </c>
      <c r="P1013" s="2">
        <v>0</v>
      </c>
      <c r="Q1013" s="2">
        <v>0</v>
      </c>
      <c r="R1013" s="4"/>
      <c r="S1013" s="4"/>
      <c r="T1013" s="4"/>
      <c r="U1013" s="4"/>
      <c r="V1013" s="4"/>
      <c r="W1013" s="4"/>
      <c r="X1013" s="4"/>
      <c r="Y1013" s="2">
        <v>0</v>
      </c>
      <c r="Z1013" s="2">
        <v>0</v>
      </c>
      <c r="AA1013" s="3" t="s">
        <v>279</v>
      </c>
      <c r="AB1013" s="3" t="s">
        <v>279</v>
      </c>
      <c r="AC1013" s="3" t="s">
        <v>4921</v>
      </c>
      <c r="AD1013" s="3" t="s">
        <v>1333</v>
      </c>
      <c r="AE1013" s="3" t="s">
        <v>24</v>
      </c>
      <c r="AF1013" s="3" t="s">
        <v>166</v>
      </c>
      <c r="AG1013" s="3" t="s">
        <v>24</v>
      </c>
      <c r="AH1013" s="3" t="s">
        <v>166</v>
      </c>
      <c r="AI1013" s="3" t="s">
        <v>7098</v>
      </c>
      <c r="AJ1013" s="4"/>
      <c r="AK1013" s="4"/>
      <c r="AL1013" s="4"/>
      <c r="AM1013" s="4"/>
      <c r="AN1013" s="3" t="s">
        <v>5150</v>
      </c>
      <c r="AO1013" s="3" t="s">
        <v>4910</v>
      </c>
      <c r="AP1013" s="3" t="s">
        <v>279</v>
      </c>
      <c r="AQ1013" s="3" t="s">
        <v>392</v>
      </c>
      <c r="AR1013" s="4"/>
      <c r="AS1013" s="3" t="s">
        <v>1050</v>
      </c>
      <c r="AT1013" s="4"/>
      <c r="AU1013" s="3" t="s">
        <v>166</v>
      </c>
      <c r="AV1013" s="6">
        <v>0.6876055</v>
      </c>
      <c r="AW1013" s="4"/>
      <c r="AX1013" s="4"/>
      <c r="AY1013" s="2">
        <v>0</v>
      </c>
      <c r="AZ1013" s="2">
        <v>0</v>
      </c>
      <c r="BA1013" s="4"/>
      <c r="BB1013" s="3" t="s">
        <v>268</v>
      </c>
      <c r="BC1013" s="2">
        <v>0</v>
      </c>
    </row>
    <row r="1014" ht="15" spans="1:55">
      <c r="A1014" s="2">
        <v>1013</v>
      </c>
      <c r="B1014" s="3" t="s">
        <v>4885</v>
      </c>
      <c r="C1014" s="3" t="s">
        <v>4886</v>
      </c>
      <c r="D1014" s="3" t="s">
        <v>4960</v>
      </c>
      <c r="E1014" s="3" t="s">
        <v>6675</v>
      </c>
      <c r="F1014" s="3" t="s">
        <v>6316</v>
      </c>
      <c r="G1014" s="3" t="s">
        <v>6317</v>
      </c>
      <c r="H1014" s="4"/>
      <c r="I1014" s="3" t="s">
        <v>7099</v>
      </c>
      <c r="J1014" s="3" t="s">
        <v>4889</v>
      </c>
      <c r="K1014" s="2">
        <v>300000</v>
      </c>
      <c r="L1014" s="2">
        <v>0</v>
      </c>
      <c r="M1014" s="5">
        <v>41646</v>
      </c>
      <c r="N1014" s="5">
        <v>42010</v>
      </c>
      <c r="O1014" s="6">
        <v>9.6</v>
      </c>
      <c r="P1014" s="2">
        <v>0</v>
      </c>
      <c r="Q1014" s="2">
        <v>0</v>
      </c>
      <c r="R1014" s="4"/>
      <c r="S1014" s="4"/>
      <c r="T1014" s="4"/>
      <c r="U1014" s="4"/>
      <c r="V1014" s="4"/>
      <c r="W1014" s="4"/>
      <c r="X1014" s="4"/>
      <c r="Y1014" s="2">
        <v>0</v>
      </c>
      <c r="Z1014" s="2">
        <v>0</v>
      </c>
      <c r="AA1014" s="3" t="s">
        <v>279</v>
      </c>
      <c r="AB1014" s="3" t="s">
        <v>279</v>
      </c>
      <c r="AC1014" s="3" t="s">
        <v>4950</v>
      </c>
      <c r="AD1014" s="3" t="s">
        <v>1333</v>
      </c>
      <c r="AE1014" s="3" t="s">
        <v>24</v>
      </c>
      <c r="AF1014" s="3" t="s">
        <v>166</v>
      </c>
      <c r="AG1014" s="3" t="s">
        <v>166</v>
      </c>
      <c r="AH1014" s="3" t="s">
        <v>166</v>
      </c>
      <c r="AI1014" s="3" t="s">
        <v>4906</v>
      </c>
      <c r="AJ1014" s="4"/>
      <c r="AK1014" s="4"/>
      <c r="AL1014" s="4"/>
      <c r="AM1014" s="4"/>
      <c r="AN1014" s="3" t="s">
        <v>5150</v>
      </c>
      <c r="AO1014" s="3" t="s">
        <v>4967</v>
      </c>
      <c r="AP1014" s="3" t="s">
        <v>279</v>
      </c>
      <c r="AQ1014" s="3" t="s">
        <v>392</v>
      </c>
      <c r="AR1014" s="4"/>
      <c r="AS1014" s="3" t="s">
        <v>1050</v>
      </c>
      <c r="AT1014" s="4"/>
      <c r="AU1014" s="3" t="s">
        <v>166</v>
      </c>
      <c r="AV1014" s="6">
        <v>0.6</v>
      </c>
      <c r="AW1014" s="4"/>
      <c r="AX1014" s="4"/>
      <c r="AY1014" s="2">
        <v>0</v>
      </c>
      <c r="AZ1014" s="2">
        <v>0</v>
      </c>
      <c r="BA1014" s="4"/>
      <c r="BB1014" s="4"/>
      <c r="BC1014" s="2">
        <v>0</v>
      </c>
    </row>
    <row r="1015" ht="15" spans="1:55">
      <c r="A1015" s="2">
        <v>1014</v>
      </c>
      <c r="B1015" s="3" t="s">
        <v>4885</v>
      </c>
      <c r="C1015" s="3" t="s">
        <v>4886</v>
      </c>
      <c r="D1015" s="3" t="s">
        <v>4887</v>
      </c>
      <c r="E1015" s="3" t="s">
        <v>4902</v>
      </c>
      <c r="F1015" s="3" t="s">
        <v>6923</v>
      </c>
      <c r="G1015" s="3" t="s">
        <v>6924</v>
      </c>
      <c r="H1015" s="4"/>
      <c r="I1015" s="3" t="s">
        <v>7100</v>
      </c>
      <c r="J1015" s="3" t="s">
        <v>4889</v>
      </c>
      <c r="K1015" s="2">
        <v>1500000</v>
      </c>
      <c r="L1015" s="2">
        <v>0</v>
      </c>
      <c r="M1015" s="5">
        <v>41873</v>
      </c>
      <c r="N1015" s="5">
        <v>42237</v>
      </c>
      <c r="O1015" s="6">
        <v>8.4006</v>
      </c>
      <c r="P1015" s="2">
        <v>0</v>
      </c>
      <c r="Q1015" s="2">
        <v>0</v>
      </c>
      <c r="R1015" s="4"/>
      <c r="S1015" s="4"/>
      <c r="T1015" s="4"/>
      <c r="U1015" s="4"/>
      <c r="V1015" s="4"/>
      <c r="W1015" s="4"/>
      <c r="X1015" s="4"/>
      <c r="Y1015" s="2">
        <v>0</v>
      </c>
      <c r="Z1015" s="2">
        <v>0</v>
      </c>
      <c r="AA1015" s="3" t="s">
        <v>279</v>
      </c>
      <c r="AB1015" s="3" t="s">
        <v>279</v>
      </c>
      <c r="AC1015" s="3" t="s">
        <v>4911</v>
      </c>
      <c r="AD1015" s="3" t="s">
        <v>1333</v>
      </c>
      <c r="AE1015" s="3" t="s">
        <v>24</v>
      </c>
      <c r="AF1015" s="3" t="s">
        <v>166</v>
      </c>
      <c r="AG1015" s="3" t="s">
        <v>24</v>
      </c>
      <c r="AH1015" s="3" t="s">
        <v>166</v>
      </c>
      <c r="AI1015" s="3" t="s">
        <v>4906</v>
      </c>
      <c r="AJ1015" s="4"/>
      <c r="AK1015" s="4"/>
      <c r="AL1015" s="4"/>
      <c r="AM1015" s="4"/>
      <c r="AN1015" s="3" t="s">
        <v>5150</v>
      </c>
      <c r="AO1015" s="3" t="s">
        <v>4910</v>
      </c>
      <c r="AP1015" s="3" t="s">
        <v>279</v>
      </c>
      <c r="AQ1015" s="3" t="s">
        <v>299</v>
      </c>
      <c r="AR1015" s="4"/>
      <c r="AS1015" s="3" t="s">
        <v>1050</v>
      </c>
      <c r="AT1015" s="4"/>
      <c r="AU1015" s="3" t="s">
        <v>166</v>
      </c>
      <c r="AV1015" s="6">
        <v>0.5</v>
      </c>
      <c r="AW1015" s="4"/>
      <c r="AX1015" s="4"/>
      <c r="AY1015" s="2">
        <v>0</v>
      </c>
      <c r="AZ1015" s="2">
        <v>0</v>
      </c>
      <c r="BA1015" s="4"/>
      <c r="BB1015" s="4"/>
      <c r="BC1015" s="2">
        <v>0</v>
      </c>
    </row>
    <row r="1016" ht="15" spans="1:55">
      <c r="A1016" s="2">
        <v>1015</v>
      </c>
      <c r="B1016" s="3" t="s">
        <v>4885</v>
      </c>
      <c r="C1016" s="3" t="s">
        <v>4886</v>
      </c>
      <c r="D1016" s="3" t="s">
        <v>4960</v>
      </c>
      <c r="E1016" s="3" t="s">
        <v>4961</v>
      </c>
      <c r="F1016" s="3" t="s">
        <v>7101</v>
      </c>
      <c r="G1016" s="3" t="s">
        <v>7102</v>
      </c>
      <c r="H1016" s="4"/>
      <c r="I1016" s="3" t="s">
        <v>7103</v>
      </c>
      <c r="J1016" s="3" t="s">
        <v>4889</v>
      </c>
      <c r="K1016" s="2">
        <v>600000</v>
      </c>
      <c r="L1016" s="2">
        <v>0</v>
      </c>
      <c r="M1016" s="5">
        <v>41718</v>
      </c>
      <c r="N1016" s="5">
        <v>45370</v>
      </c>
      <c r="O1016" s="6">
        <v>10.2</v>
      </c>
      <c r="P1016" s="2">
        <v>0</v>
      </c>
      <c r="Q1016" s="2">
        <v>0</v>
      </c>
      <c r="R1016" s="4"/>
      <c r="S1016" s="4"/>
      <c r="T1016" s="4"/>
      <c r="U1016" s="4"/>
      <c r="V1016" s="4"/>
      <c r="W1016" s="4"/>
      <c r="X1016" s="4"/>
      <c r="Y1016" s="2">
        <v>0</v>
      </c>
      <c r="Z1016" s="2">
        <v>0</v>
      </c>
      <c r="AA1016" s="3" t="s">
        <v>279</v>
      </c>
      <c r="AB1016" s="3" t="s">
        <v>279</v>
      </c>
      <c r="AC1016" s="3" t="s">
        <v>5886</v>
      </c>
      <c r="AD1016" s="3" t="s">
        <v>1333</v>
      </c>
      <c r="AE1016" s="3" t="s">
        <v>24</v>
      </c>
      <c r="AF1016" s="3" t="s">
        <v>166</v>
      </c>
      <c r="AG1016" s="3" t="s">
        <v>166</v>
      </c>
      <c r="AH1016" s="3" t="s">
        <v>166</v>
      </c>
      <c r="AI1016" s="3" t="s">
        <v>5082</v>
      </c>
      <c r="AJ1016" s="4"/>
      <c r="AK1016" s="4"/>
      <c r="AL1016" s="4"/>
      <c r="AM1016" s="4"/>
      <c r="AN1016" s="3" t="s">
        <v>5150</v>
      </c>
      <c r="AO1016" s="3" t="s">
        <v>4967</v>
      </c>
      <c r="AP1016" s="3" t="s">
        <v>279</v>
      </c>
      <c r="AQ1016" s="3" t="s">
        <v>392</v>
      </c>
      <c r="AR1016" s="4"/>
      <c r="AS1016" s="3" t="s">
        <v>599</v>
      </c>
      <c r="AT1016" s="4"/>
      <c r="AU1016" s="3" t="s">
        <v>166</v>
      </c>
      <c r="AV1016" s="6">
        <v>0.557347</v>
      </c>
      <c r="AW1016" s="4"/>
      <c r="AX1016" s="4"/>
      <c r="AY1016" s="2">
        <v>0</v>
      </c>
      <c r="AZ1016" s="2">
        <v>0</v>
      </c>
      <c r="BA1016" s="4"/>
      <c r="BB1016" s="4"/>
      <c r="BC1016" s="2">
        <v>0</v>
      </c>
    </row>
    <row r="1017" ht="15" spans="1:55">
      <c r="A1017" s="2">
        <v>1016</v>
      </c>
      <c r="B1017" s="3" t="s">
        <v>4885</v>
      </c>
      <c r="C1017" s="3" t="s">
        <v>4886</v>
      </c>
      <c r="D1017" s="3" t="s">
        <v>4960</v>
      </c>
      <c r="E1017" s="3" t="s">
        <v>5730</v>
      </c>
      <c r="F1017" s="3" t="s">
        <v>7104</v>
      </c>
      <c r="G1017" s="3" t="s">
        <v>7105</v>
      </c>
      <c r="H1017" s="4"/>
      <c r="I1017" s="3" t="s">
        <v>7106</v>
      </c>
      <c r="J1017" s="3" t="s">
        <v>4889</v>
      </c>
      <c r="K1017" s="2">
        <v>2000000</v>
      </c>
      <c r="L1017" s="7">
        <v>176554.95</v>
      </c>
      <c r="M1017" s="5">
        <v>41815</v>
      </c>
      <c r="N1017" s="5">
        <v>46197</v>
      </c>
      <c r="O1017" s="6">
        <v>5.4</v>
      </c>
      <c r="P1017" s="7">
        <v>122686.12</v>
      </c>
      <c r="Q1017" s="2">
        <v>0</v>
      </c>
      <c r="R1017" s="2">
        <v>0</v>
      </c>
      <c r="S1017" s="2">
        <v>0</v>
      </c>
      <c r="T1017" s="2">
        <v>0</v>
      </c>
      <c r="U1017" s="2">
        <v>0</v>
      </c>
      <c r="V1017" s="2">
        <v>0</v>
      </c>
      <c r="W1017" s="2">
        <v>0</v>
      </c>
      <c r="X1017" s="2">
        <v>0</v>
      </c>
      <c r="Y1017" s="2">
        <v>0</v>
      </c>
      <c r="Z1017" s="2">
        <v>0</v>
      </c>
      <c r="AA1017" s="3" t="s">
        <v>279</v>
      </c>
      <c r="AB1017" s="3" t="s">
        <v>279</v>
      </c>
      <c r="AC1017" s="3" t="s">
        <v>5252</v>
      </c>
      <c r="AD1017" s="3" t="s">
        <v>1333</v>
      </c>
      <c r="AE1017" s="3" t="s">
        <v>24</v>
      </c>
      <c r="AF1017" s="3" t="s">
        <v>166</v>
      </c>
      <c r="AG1017" s="3" t="s">
        <v>24</v>
      </c>
      <c r="AH1017" s="3" t="s">
        <v>166</v>
      </c>
      <c r="AI1017" s="3" t="s">
        <v>7107</v>
      </c>
      <c r="AJ1017" s="3" t="s">
        <v>4983</v>
      </c>
      <c r="AK1017" s="3" t="s">
        <v>4984</v>
      </c>
      <c r="AL1017" s="3" t="s">
        <v>1566</v>
      </c>
      <c r="AM1017" s="3" t="s">
        <v>4985</v>
      </c>
      <c r="AN1017" s="3" t="s">
        <v>5150</v>
      </c>
      <c r="AO1017" s="3" t="s">
        <v>4967</v>
      </c>
      <c r="AP1017" s="3" t="s">
        <v>279</v>
      </c>
      <c r="AQ1017" s="3" t="s">
        <v>299</v>
      </c>
      <c r="AR1017" s="4"/>
      <c r="AS1017" s="3" t="s">
        <v>1050</v>
      </c>
      <c r="AT1017" s="4"/>
      <c r="AU1017" s="3" t="s">
        <v>166</v>
      </c>
      <c r="AV1017" s="6">
        <v>-0.1755222</v>
      </c>
      <c r="AW1017" s="4"/>
      <c r="AX1017" s="4"/>
      <c r="AY1017" s="2">
        <v>0</v>
      </c>
      <c r="AZ1017" s="2">
        <v>0</v>
      </c>
      <c r="BA1017" s="4"/>
      <c r="BB1017" s="3" t="s">
        <v>268</v>
      </c>
      <c r="BC1017" s="2">
        <v>0</v>
      </c>
    </row>
    <row r="1018" ht="15" spans="1:55">
      <c r="A1018" s="2">
        <v>1017</v>
      </c>
      <c r="B1018" s="3" t="s">
        <v>4885</v>
      </c>
      <c r="C1018" s="3" t="s">
        <v>4886</v>
      </c>
      <c r="D1018" s="3" t="s">
        <v>4960</v>
      </c>
      <c r="E1018" s="3" t="s">
        <v>4961</v>
      </c>
      <c r="F1018" s="3" t="s">
        <v>7108</v>
      </c>
      <c r="G1018" s="3" t="s">
        <v>7109</v>
      </c>
      <c r="H1018" s="4"/>
      <c r="I1018" s="3" t="s">
        <v>7110</v>
      </c>
      <c r="J1018" s="3" t="s">
        <v>4889</v>
      </c>
      <c r="K1018" s="2">
        <v>400000</v>
      </c>
      <c r="L1018" s="2">
        <v>0</v>
      </c>
      <c r="M1018" s="5">
        <v>41814</v>
      </c>
      <c r="N1018" s="5">
        <v>43639</v>
      </c>
      <c r="O1018" s="6">
        <v>10.2</v>
      </c>
      <c r="P1018" s="2">
        <v>0</v>
      </c>
      <c r="Q1018" s="2">
        <v>0</v>
      </c>
      <c r="R1018" s="4"/>
      <c r="S1018" s="4"/>
      <c r="T1018" s="4"/>
      <c r="U1018" s="4"/>
      <c r="V1018" s="4"/>
      <c r="W1018" s="4"/>
      <c r="X1018" s="4"/>
      <c r="Y1018" s="2">
        <v>0</v>
      </c>
      <c r="Z1018" s="2">
        <v>0</v>
      </c>
      <c r="AA1018" s="3" t="s">
        <v>279</v>
      </c>
      <c r="AB1018" s="3" t="s">
        <v>279</v>
      </c>
      <c r="AC1018" s="3" t="s">
        <v>2773</v>
      </c>
      <c r="AD1018" s="3" t="s">
        <v>1333</v>
      </c>
      <c r="AE1018" s="3" t="s">
        <v>24</v>
      </c>
      <c r="AF1018" s="3" t="s">
        <v>166</v>
      </c>
      <c r="AG1018" s="3" t="s">
        <v>24</v>
      </c>
      <c r="AH1018" s="3" t="s">
        <v>166</v>
      </c>
      <c r="AI1018" s="3" t="s">
        <v>4982</v>
      </c>
      <c r="AJ1018" s="4"/>
      <c r="AK1018" s="4"/>
      <c r="AL1018" s="4"/>
      <c r="AM1018" s="4"/>
      <c r="AN1018" s="3" t="s">
        <v>5150</v>
      </c>
      <c r="AO1018" s="3" t="s">
        <v>4967</v>
      </c>
      <c r="AP1018" s="3" t="s">
        <v>279</v>
      </c>
      <c r="AQ1018" s="3" t="s">
        <v>882</v>
      </c>
      <c r="AR1018" s="4"/>
      <c r="AS1018" s="3" t="s">
        <v>1050</v>
      </c>
      <c r="AT1018" s="4"/>
      <c r="AU1018" s="3" t="s">
        <v>166</v>
      </c>
      <c r="AV1018" s="6">
        <v>0.5938496</v>
      </c>
      <c r="AW1018" s="4"/>
      <c r="AX1018" s="4"/>
      <c r="AY1018" s="2">
        <v>0</v>
      </c>
      <c r="AZ1018" s="2">
        <v>0</v>
      </c>
      <c r="BA1018" s="4"/>
      <c r="BB1018" s="4"/>
      <c r="BC1018" s="2">
        <v>0</v>
      </c>
    </row>
    <row r="1019" ht="15" spans="1:55">
      <c r="A1019" s="2">
        <v>1018</v>
      </c>
      <c r="B1019" s="3" t="s">
        <v>4885</v>
      </c>
      <c r="C1019" s="3" t="s">
        <v>4886</v>
      </c>
      <c r="D1019" s="3" t="s">
        <v>4960</v>
      </c>
      <c r="E1019" s="3" t="s">
        <v>4961</v>
      </c>
      <c r="F1019" s="3" t="s">
        <v>7111</v>
      </c>
      <c r="G1019" s="3" t="s">
        <v>7112</v>
      </c>
      <c r="H1019" s="4"/>
      <c r="I1019" s="3" t="s">
        <v>7113</v>
      </c>
      <c r="J1019" s="3" t="s">
        <v>4889</v>
      </c>
      <c r="K1019" s="2">
        <v>750000</v>
      </c>
      <c r="L1019" s="2">
        <v>0</v>
      </c>
      <c r="M1019" s="5">
        <v>41849</v>
      </c>
      <c r="N1019" s="5">
        <v>43674</v>
      </c>
      <c r="O1019" s="6">
        <v>10.23996</v>
      </c>
      <c r="P1019" s="2">
        <v>0</v>
      </c>
      <c r="Q1019" s="2">
        <v>0</v>
      </c>
      <c r="R1019" s="4"/>
      <c r="S1019" s="4"/>
      <c r="T1019" s="4"/>
      <c r="U1019" s="4"/>
      <c r="V1019" s="4"/>
      <c r="W1019" s="4"/>
      <c r="X1019" s="4"/>
      <c r="Y1019" s="2">
        <v>0</v>
      </c>
      <c r="Z1019" s="2">
        <v>0</v>
      </c>
      <c r="AA1019" s="3" t="s">
        <v>279</v>
      </c>
      <c r="AB1019" s="3" t="s">
        <v>279</v>
      </c>
      <c r="AC1019" s="3" t="s">
        <v>4900</v>
      </c>
      <c r="AD1019" s="3" t="s">
        <v>1333</v>
      </c>
      <c r="AE1019" s="3" t="s">
        <v>24</v>
      </c>
      <c r="AF1019" s="3" t="s">
        <v>166</v>
      </c>
      <c r="AG1019" s="3" t="s">
        <v>24</v>
      </c>
      <c r="AH1019" s="3" t="s">
        <v>166</v>
      </c>
      <c r="AI1019" s="3" t="s">
        <v>4982</v>
      </c>
      <c r="AJ1019" s="4"/>
      <c r="AK1019" s="4"/>
      <c r="AL1019" s="4"/>
      <c r="AM1019" s="4"/>
      <c r="AN1019" s="3" t="s">
        <v>5150</v>
      </c>
      <c r="AO1019" s="3" t="s">
        <v>4967</v>
      </c>
      <c r="AP1019" s="3" t="s">
        <v>279</v>
      </c>
      <c r="AQ1019" s="3" t="s">
        <v>882</v>
      </c>
      <c r="AR1019" s="4"/>
      <c r="AS1019" s="3" t="s">
        <v>1050</v>
      </c>
      <c r="AT1019" s="4"/>
      <c r="AU1019" s="3" t="s">
        <v>166</v>
      </c>
      <c r="AV1019" s="6">
        <v>0.6000938</v>
      </c>
      <c r="AW1019" s="4"/>
      <c r="AX1019" s="4"/>
      <c r="AY1019" s="2">
        <v>0</v>
      </c>
      <c r="AZ1019" s="2">
        <v>0</v>
      </c>
      <c r="BA1019" s="4"/>
      <c r="BB1019" s="4"/>
      <c r="BC1019" s="2">
        <v>0</v>
      </c>
    </row>
    <row r="1020" ht="15" spans="1:55">
      <c r="A1020" s="2">
        <v>1019</v>
      </c>
      <c r="B1020" s="3" t="s">
        <v>4885</v>
      </c>
      <c r="C1020" s="3" t="s">
        <v>4886</v>
      </c>
      <c r="D1020" s="3" t="s">
        <v>4887</v>
      </c>
      <c r="E1020" s="3" t="s">
        <v>4935</v>
      </c>
      <c r="F1020" s="3" t="s">
        <v>7114</v>
      </c>
      <c r="G1020" s="3" t="s">
        <v>7115</v>
      </c>
      <c r="H1020" s="4"/>
      <c r="I1020" s="3" t="s">
        <v>7116</v>
      </c>
      <c r="J1020" s="3" t="s">
        <v>4889</v>
      </c>
      <c r="K1020" s="2">
        <v>4000000</v>
      </c>
      <c r="L1020" s="2">
        <v>0</v>
      </c>
      <c r="M1020" s="5">
        <v>41885</v>
      </c>
      <c r="N1020" s="5">
        <v>43710</v>
      </c>
      <c r="O1020" s="6">
        <v>9.80496</v>
      </c>
      <c r="P1020" s="2">
        <v>0</v>
      </c>
      <c r="Q1020" s="2">
        <v>0</v>
      </c>
      <c r="R1020" s="4"/>
      <c r="S1020" s="4"/>
      <c r="T1020" s="4"/>
      <c r="U1020" s="4"/>
      <c r="V1020" s="4"/>
      <c r="W1020" s="4"/>
      <c r="X1020" s="4"/>
      <c r="Y1020" s="2">
        <v>0</v>
      </c>
      <c r="Z1020" s="2">
        <v>0</v>
      </c>
      <c r="AA1020" s="3" t="s">
        <v>279</v>
      </c>
      <c r="AB1020" s="3" t="s">
        <v>279</v>
      </c>
      <c r="AC1020" s="3" t="s">
        <v>4921</v>
      </c>
      <c r="AD1020" s="3" t="s">
        <v>1333</v>
      </c>
      <c r="AE1020" s="3" t="s">
        <v>24</v>
      </c>
      <c r="AF1020" s="3" t="s">
        <v>166</v>
      </c>
      <c r="AG1020" s="3" t="s">
        <v>24</v>
      </c>
      <c r="AH1020" s="3" t="s">
        <v>166</v>
      </c>
      <c r="AI1020" s="3" t="s">
        <v>4982</v>
      </c>
      <c r="AJ1020" s="4"/>
      <c r="AK1020" s="4"/>
      <c r="AL1020" s="4"/>
      <c r="AM1020" s="4"/>
      <c r="AN1020" s="3" t="s">
        <v>5150</v>
      </c>
      <c r="AO1020" s="3" t="s">
        <v>4910</v>
      </c>
      <c r="AP1020" s="3" t="s">
        <v>279</v>
      </c>
      <c r="AQ1020" s="3" t="s">
        <v>392</v>
      </c>
      <c r="AR1020" s="4"/>
      <c r="AS1020" s="3" t="s">
        <v>599</v>
      </c>
      <c r="AT1020" s="4"/>
      <c r="AU1020" s="3" t="s">
        <v>166</v>
      </c>
      <c r="AV1020" s="6">
        <v>0.5321208</v>
      </c>
      <c r="AW1020" s="4"/>
      <c r="AX1020" s="4"/>
      <c r="AY1020" s="2">
        <v>0</v>
      </c>
      <c r="AZ1020" s="2">
        <v>0</v>
      </c>
      <c r="BA1020" s="4"/>
      <c r="BB1020" s="4"/>
      <c r="BC1020" s="2">
        <v>0</v>
      </c>
    </row>
    <row r="1021" ht="15" spans="1:55">
      <c r="A1021" s="2">
        <v>1020</v>
      </c>
      <c r="B1021" s="3" t="s">
        <v>4885</v>
      </c>
      <c r="C1021" s="3" t="s">
        <v>4886</v>
      </c>
      <c r="D1021" s="3" t="s">
        <v>4887</v>
      </c>
      <c r="E1021" s="3" t="s">
        <v>4935</v>
      </c>
      <c r="F1021" s="3" t="s">
        <v>6806</v>
      </c>
      <c r="G1021" s="3" t="s">
        <v>6807</v>
      </c>
      <c r="H1021" s="4"/>
      <c r="I1021" s="3" t="s">
        <v>7117</v>
      </c>
      <c r="J1021" s="3" t="s">
        <v>4889</v>
      </c>
      <c r="K1021" s="2">
        <v>4000000</v>
      </c>
      <c r="L1021" s="2">
        <v>0</v>
      </c>
      <c r="M1021" s="5">
        <v>41885</v>
      </c>
      <c r="N1021" s="5">
        <v>43710</v>
      </c>
      <c r="O1021" s="6">
        <v>9.80496</v>
      </c>
      <c r="P1021" s="2">
        <v>0</v>
      </c>
      <c r="Q1021" s="2">
        <v>0</v>
      </c>
      <c r="R1021" s="4"/>
      <c r="S1021" s="4"/>
      <c r="T1021" s="4"/>
      <c r="U1021" s="4"/>
      <c r="V1021" s="4"/>
      <c r="W1021" s="4"/>
      <c r="X1021" s="4"/>
      <c r="Y1021" s="2">
        <v>0</v>
      </c>
      <c r="Z1021" s="2">
        <v>0</v>
      </c>
      <c r="AA1021" s="3" t="s">
        <v>279</v>
      </c>
      <c r="AB1021" s="3" t="s">
        <v>279</v>
      </c>
      <c r="AC1021" s="3" t="s">
        <v>4921</v>
      </c>
      <c r="AD1021" s="3" t="s">
        <v>1333</v>
      </c>
      <c r="AE1021" s="3" t="s">
        <v>24</v>
      </c>
      <c r="AF1021" s="3" t="s">
        <v>166</v>
      </c>
      <c r="AG1021" s="3" t="s">
        <v>24</v>
      </c>
      <c r="AH1021" s="3" t="s">
        <v>166</v>
      </c>
      <c r="AI1021" s="3" t="s">
        <v>4982</v>
      </c>
      <c r="AJ1021" s="4"/>
      <c r="AK1021" s="4"/>
      <c r="AL1021" s="4"/>
      <c r="AM1021" s="4"/>
      <c r="AN1021" s="3" t="s">
        <v>5150</v>
      </c>
      <c r="AO1021" s="3" t="s">
        <v>4910</v>
      </c>
      <c r="AP1021" s="3" t="s">
        <v>279</v>
      </c>
      <c r="AQ1021" s="3" t="s">
        <v>392</v>
      </c>
      <c r="AR1021" s="4"/>
      <c r="AS1021" s="3" t="s">
        <v>599</v>
      </c>
      <c r="AT1021" s="4"/>
      <c r="AU1021" s="3" t="s">
        <v>166</v>
      </c>
      <c r="AV1021" s="6">
        <v>0.5321208</v>
      </c>
      <c r="AW1021" s="4"/>
      <c r="AX1021" s="4"/>
      <c r="AY1021" s="2">
        <v>0</v>
      </c>
      <c r="AZ1021" s="2">
        <v>0</v>
      </c>
      <c r="BA1021" s="4"/>
      <c r="BB1021" s="4"/>
      <c r="BC1021" s="2">
        <v>0</v>
      </c>
    </row>
    <row r="1022" ht="15" spans="1:55">
      <c r="A1022" s="2">
        <v>1021</v>
      </c>
      <c r="B1022" s="3" t="s">
        <v>4885</v>
      </c>
      <c r="C1022" s="3" t="s">
        <v>4886</v>
      </c>
      <c r="D1022" s="3" t="s">
        <v>4887</v>
      </c>
      <c r="E1022" s="3" t="s">
        <v>4935</v>
      </c>
      <c r="F1022" s="3" t="s">
        <v>7118</v>
      </c>
      <c r="G1022" s="3" t="s">
        <v>7119</v>
      </c>
      <c r="H1022" s="4"/>
      <c r="I1022" s="3" t="s">
        <v>7120</v>
      </c>
      <c r="J1022" s="3" t="s">
        <v>4889</v>
      </c>
      <c r="K1022" s="2">
        <v>4000000</v>
      </c>
      <c r="L1022" s="2">
        <v>0</v>
      </c>
      <c r="M1022" s="5">
        <v>41883</v>
      </c>
      <c r="N1022" s="5">
        <v>43708</v>
      </c>
      <c r="O1022" s="6">
        <v>9.80496</v>
      </c>
      <c r="P1022" s="2">
        <v>0</v>
      </c>
      <c r="Q1022" s="2">
        <v>0</v>
      </c>
      <c r="R1022" s="4"/>
      <c r="S1022" s="4"/>
      <c r="T1022" s="4"/>
      <c r="U1022" s="4"/>
      <c r="V1022" s="4"/>
      <c r="W1022" s="4"/>
      <c r="X1022" s="4"/>
      <c r="Y1022" s="2">
        <v>0</v>
      </c>
      <c r="Z1022" s="2">
        <v>0</v>
      </c>
      <c r="AA1022" s="3" t="s">
        <v>279</v>
      </c>
      <c r="AB1022" s="3" t="s">
        <v>279</v>
      </c>
      <c r="AC1022" s="3" t="s">
        <v>4921</v>
      </c>
      <c r="AD1022" s="3" t="s">
        <v>1333</v>
      </c>
      <c r="AE1022" s="3" t="s">
        <v>24</v>
      </c>
      <c r="AF1022" s="3" t="s">
        <v>166</v>
      </c>
      <c r="AG1022" s="3" t="s">
        <v>24</v>
      </c>
      <c r="AH1022" s="3" t="s">
        <v>166</v>
      </c>
      <c r="AI1022" s="3" t="s">
        <v>7098</v>
      </c>
      <c r="AJ1022" s="4"/>
      <c r="AK1022" s="4"/>
      <c r="AL1022" s="4"/>
      <c r="AM1022" s="4"/>
      <c r="AN1022" s="3" t="s">
        <v>5150</v>
      </c>
      <c r="AO1022" s="3" t="s">
        <v>4910</v>
      </c>
      <c r="AP1022" s="3" t="s">
        <v>279</v>
      </c>
      <c r="AQ1022" s="3" t="s">
        <v>392</v>
      </c>
      <c r="AR1022" s="4"/>
      <c r="AS1022" s="3" t="s">
        <v>599</v>
      </c>
      <c r="AT1022" s="4"/>
      <c r="AU1022" s="3" t="s">
        <v>166</v>
      </c>
      <c r="AV1022" s="6">
        <v>0.5321208</v>
      </c>
      <c r="AW1022" s="4"/>
      <c r="AX1022" s="4"/>
      <c r="AY1022" s="2">
        <v>0</v>
      </c>
      <c r="AZ1022" s="2">
        <v>0</v>
      </c>
      <c r="BA1022" s="4"/>
      <c r="BB1022" s="4"/>
      <c r="BC1022" s="2">
        <v>0</v>
      </c>
    </row>
    <row r="1023" ht="15" spans="1:55">
      <c r="A1023" s="2">
        <v>1022</v>
      </c>
      <c r="B1023" s="3" t="s">
        <v>4885</v>
      </c>
      <c r="C1023" s="3" t="s">
        <v>4886</v>
      </c>
      <c r="D1023" s="3" t="s">
        <v>4887</v>
      </c>
      <c r="E1023" s="3" t="s">
        <v>4935</v>
      </c>
      <c r="F1023" s="3" t="s">
        <v>7121</v>
      </c>
      <c r="G1023" s="3" t="s">
        <v>7122</v>
      </c>
      <c r="H1023" s="4"/>
      <c r="I1023" s="3" t="s">
        <v>7123</v>
      </c>
      <c r="J1023" s="3" t="s">
        <v>4889</v>
      </c>
      <c r="K1023" s="2">
        <v>4000000</v>
      </c>
      <c r="L1023" s="2">
        <v>0</v>
      </c>
      <c r="M1023" s="5">
        <v>41883</v>
      </c>
      <c r="N1023" s="5">
        <v>43708</v>
      </c>
      <c r="O1023" s="6">
        <v>9.80496</v>
      </c>
      <c r="P1023" s="2">
        <v>0</v>
      </c>
      <c r="Q1023" s="2">
        <v>0</v>
      </c>
      <c r="R1023" s="4"/>
      <c r="S1023" s="4"/>
      <c r="T1023" s="4"/>
      <c r="U1023" s="4"/>
      <c r="V1023" s="4"/>
      <c r="W1023" s="4"/>
      <c r="X1023" s="4"/>
      <c r="Y1023" s="2">
        <v>0</v>
      </c>
      <c r="Z1023" s="2">
        <v>0</v>
      </c>
      <c r="AA1023" s="3" t="s">
        <v>279</v>
      </c>
      <c r="AB1023" s="3" t="s">
        <v>279</v>
      </c>
      <c r="AC1023" s="3" t="s">
        <v>4921</v>
      </c>
      <c r="AD1023" s="3" t="s">
        <v>1333</v>
      </c>
      <c r="AE1023" s="3" t="s">
        <v>24</v>
      </c>
      <c r="AF1023" s="3" t="s">
        <v>166</v>
      </c>
      <c r="AG1023" s="3" t="s">
        <v>24</v>
      </c>
      <c r="AH1023" s="3" t="s">
        <v>166</v>
      </c>
      <c r="AI1023" s="3" t="s">
        <v>7098</v>
      </c>
      <c r="AJ1023" s="4"/>
      <c r="AK1023" s="4"/>
      <c r="AL1023" s="4"/>
      <c r="AM1023" s="4"/>
      <c r="AN1023" s="3" t="s">
        <v>5150</v>
      </c>
      <c r="AO1023" s="3" t="s">
        <v>4910</v>
      </c>
      <c r="AP1023" s="3" t="s">
        <v>279</v>
      </c>
      <c r="AQ1023" s="3" t="s">
        <v>392</v>
      </c>
      <c r="AR1023" s="4"/>
      <c r="AS1023" s="3" t="s">
        <v>599</v>
      </c>
      <c r="AT1023" s="4"/>
      <c r="AU1023" s="3" t="s">
        <v>166</v>
      </c>
      <c r="AV1023" s="6">
        <v>0.5321208</v>
      </c>
      <c r="AW1023" s="4"/>
      <c r="AX1023" s="4"/>
      <c r="AY1023" s="2">
        <v>0</v>
      </c>
      <c r="AZ1023" s="2">
        <v>0</v>
      </c>
      <c r="BA1023" s="4"/>
      <c r="BB1023" s="4"/>
      <c r="BC1023" s="2">
        <v>0</v>
      </c>
    </row>
    <row r="1024" ht="15" spans="1:55">
      <c r="A1024" s="2">
        <v>1023</v>
      </c>
      <c r="B1024" s="3" t="s">
        <v>4885</v>
      </c>
      <c r="C1024" s="3" t="s">
        <v>4886</v>
      </c>
      <c r="D1024" s="3" t="s">
        <v>4887</v>
      </c>
      <c r="E1024" s="3" t="s">
        <v>4935</v>
      </c>
      <c r="F1024" s="3" t="s">
        <v>7124</v>
      </c>
      <c r="G1024" s="3" t="s">
        <v>7125</v>
      </c>
      <c r="H1024" s="4"/>
      <c r="I1024" s="3" t="s">
        <v>7126</v>
      </c>
      <c r="J1024" s="3" t="s">
        <v>4889</v>
      </c>
      <c r="K1024" s="2">
        <v>1700000</v>
      </c>
      <c r="L1024" s="2">
        <v>0</v>
      </c>
      <c r="M1024" s="5">
        <v>41991</v>
      </c>
      <c r="N1024" s="5">
        <v>43816</v>
      </c>
      <c r="O1024" s="6">
        <v>9.6</v>
      </c>
      <c r="P1024" s="2">
        <v>0</v>
      </c>
      <c r="Q1024" s="2">
        <v>0</v>
      </c>
      <c r="R1024" s="4"/>
      <c r="S1024" s="4"/>
      <c r="T1024" s="4"/>
      <c r="U1024" s="4"/>
      <c r="V1024" s="4"/>
      <c r="W1024" s="4"/>
      <c r="X1024" s="4"/>
      <c r="Y1024" s="2">
        <v>0</v>
      </c>
      <c r="Z1024" s="2">
        <v>0</v>
      </c>
      <c r="AA1024" s="3" t="s">
        <v>279</v>
      </c>
      <c r="AB1024" s="3" t="s">
        <v>279</v>
      </c>
      <c r="AC1024" s="3" t="s">
        <v>1566</v>
      </c>
      <c r="AD1024" s="3" t="s">
        <v>1333</v>
      </c>
      <c r="AE1024" s="3" t="s">
        <v>24</v>
      </c>
      <c r="AF1024" s="3" t="s">
        <v>166</v>
      </c>
      <c r="AG1024" s="3" t="s">
        <v>24</v>
      </c>
      <c r="AH1024" s="3" t="s">
        <v>166</v>
      </c>
      <c r="AI1024" s="3" t="s">
        <v>4982</v>
      </c>
      <c r="AJ1024" s="4"/>
      <c r="AK1024" s="4"/>
      <c r="AL1024" s="4"/>
      <c r="AM1024" s="4"/>
      <c r="AN1024" s="3" t="s">
        <v>5150</v>
      </c>
      <c r="AO1024" s="3" t="s">
        <v>4910</v>
      </c>
      <c r="AP1024" s="3" t="s">
        <v>279</v>
      </c>
      <c r="AQ1024" s="3" t="s">
        <v>392</v>
      </c>
      <c r="AR1024" s="4"/>
      <c r="AS1024" s="3" t="s">
        <v>1050</v>
      </c>
      <c r="AT1024" s="4"/>
      <c r="AU1024" s="3" t="s">
        <v>166</v>
      </c>
      <c r="AV1024" s="6">
        <v>0.6</v>
      </c>
      <c r="AW1024" s="4"/>
      <c r="AX1024" s="4"/>
      <c r="AY1024" s="2">
        <v>0</v>
      </c>
      <c r="AZ1024" s="2">
        <v>0</v>
      </c>
      <c r="BA1024" s="4"/>
      <c r="BB1024" s="4"/>
      <c r="BC1024" s="2">
        <v>0</v>
      </c>
    </row>
    <row r="1025" ht="15" spans="1:55">
      <c r="A1025" s="2">
        <v>1024</v>
      </c>
      <c r="B1025" s="3" t="s">
        <v>4885</v>
      </c>
      <c r="C1025" s="3" t="s">
        <v>4886</v>
      </c>
      <c r="D1025" s="3" t="s">
        <v>4887</v>
      </c>
      <c r="E1025" s="3" t="s">
        <v>4935</v>
      </c>
      <c r="F1025" s="3" t="s">
        <v>7127</v>
      </c>
      <c r="G1025" s="3" t="s">
        <v>7128</v>
      </c>
      <c r="H1025" s="4"/>
      <c r="I1025" s="3" t="s">
        <v>7129</v>
      </c>
      <c r="J1025" s="3" t="s">
        <v>4889</v>
      </c>
      <c r="K1025" s="2">
        <v>1800000</v>
      </c>
      <c r="L1025" s="2">
        <v>0</v>
      </c>
      <c r="M1025" s="5">
        <v>41991</v>
      </c>
      <c r="N1025" s="5">
        <v>43816</v>
      </c>
      <c r="O1025" s="6">
        <v>9.6</v>
      </c>
      <c r="P1025" s="2">
        <v>0</v>
      </c>
      <c r="Q1025" s="2">
        <v>0</v>
      </c>
      <c r="R1025" s="4"/>
      <c r="S1025" s="4"/>
      <c r="T1025" s="4"/>
      <c r="U1025" s="4"/>
      <c r="V1025" s="4"/>
      <c r="W1025" s="4"/>
      <c r="X1025" s="4"/>
      <c r="Y1025" s="2">
        <v>0</v>
      </c>
      <c r="Z1025" s="2">
        <v>0</v>
      </c>
      <c r="AA1025" s="3" t="s">
        <v>279</v>
      </c>
      <c r="AB1025" s="3" t="s">
        <v>279</v>
      </c>
      <c r="AC1025" s="3" t="s">
        <v>288</v>
      </c>
      <c r="AD1025" s="3" t="s">
        <v>1333</v>
      </c>
      <c r="AE1025" s="3" t="s">
        <v>24</v>
      </c>
      <c r="AF1025" s="3" t="s">
        <v>166</v>
      </c>
      <c r="AG1025" s="3" t="s">
        <v>24</v>
      </c>
      <c r="AH1025" s="3" t="s">
        <v>166</v>
      </c>
      <c r="AI1025" s="3" t="s">
        <v>4982</v>
      </c>
      <c r="AJ1025" s="4"/>
      <c r="AK1025" s="4"/>
      <c r="AL1025" s="4"/>
      <c r="AM1025" s="4"/>
      <c r="AN1025" s="3" t="s">
        <v>5150</v>
      </c>
      <c r="AO1025" s="3" t="s">
        <v>4910</v>
      </c>
      <c r="AP1025" s="3" t="s">
        <v>279</v>
      </c>
      <c r="AQ1025" s="3" t="s">
        <v>392</v>
      </c>
      <c r="AR1025" s="4"/>
      <c r="AS1025" s="3" t="s">
        <v>1050</v>
      </c>
      <c r="AT1025" s="4"/>
      <c r="AU1025" s="3" t="s">
        <v>166</v>
      </c>
      <c r="AV1025" s="6">
        <v>0.6</v>
      </c>
      <c r="AW1025" s="4"/>
      <c r="AX1025" s="4"/>
      <c r="AY1025" s="2">
        <v>0</v>
      </c>
      <c r="AZ1025" s="2">
        <v>0</v>
      </c>
      <c r="BA1025" s="4"/>
      <c r="BB1025" s="4"/>
      <c r="BC1025" s="2">
        <v>0</v>
      </c>
    </row>
    <row r="1026" ht="15" spans="1:55">
      <c r="A1026" s="2">
        <v>1025</v>
      </c>
      <c r="B1026" s="3" t="s">
        <v>4885</v>
      </c>
      <c r="C1026" s="3" t="s">
        <v>4886</v>
      </c>
      <c r="D1026" s="3" t="s">
        <v>4887</v>
      </c>
      <c r="E1026" s="3" t="s">
        <v>4888</v>
      </c>
      <c r="F1026" s="3" t="s">
        <v>440</v>
      </c>
      <c r="G1026" s="3" t="s">
        <v>439</v>
      </c>
      <c r="H1026" s="4"/>
      <c r="I1026" s="3" t="s">
        <v>438</v>
      </c>
      <c r="J1026" s="3" t="s">
        <v>4889</v>
      </c>
      <c r="K1026" s="2">
        <v>100000</v>
      </c>
      <c r="L1026" s="2">
        <v>0</v>
      </c>
      <c r="M1026" s="5">
        <v>41661</v>
      </c>
      <c r="N1026" s="5">
        <v>42390</v>
      </c>
      <c r="O1026" s="6">
        <v>9.15</v>
      </c>
      <c r="P1026" s="2">
        <v>0</v>
      </c>
      <c r="Q1026" s="2">
        <v>0</v>
      </c>
      <c r="R1026" s="4"/>
      <c r="S1026" s="4"/>
      <c r="T1026" s="4"/>
      <c r="U1026" s="4"/>
      <c r="V1026" s="4"/>
      <c r="W1026" s="4"/>
      <c r="X1026" s="4"/>
      <c r="Y1026" s="2">
        <v>0</v>
      </c>
      <c r="Z1026" s="2">
        <v>0</v>
      </c>
      <c r="AA1026" s="4"/>
      <c r="AB1026" s="3" t="s">
        <v>279</v>
      </c>
      <c r="AC1026" s="3" t="s">
        <v>288</v>
      </c>
      <c r="AD1026" s="3" t="s">
        <v>270</v>
      </c>
      <c r="AE1026" s="3" t="s">
        <v>166</v>
      </c>
      <c r="AF1026" s="3" t="s">
        <v>166</v>
      </c>
      <c r="AG1026" s="3" t="s">
        <v>24</v>
      </c>
      <c r="AH1026" s="3" t="s">
        <v>166</v>
      </c>
      <c r="AI1026" s="3" t="s">
        <v>5617</v>
      </c>
      <c r="AJ1026" s="4"/>
      <c r="AK1026" s="4"/>
      <c r="AL1026" s="4"/>
      <c r="AM1026" s="4"/>
      <c r="AN1026" s="3" t="s">
        <v>5150</v>
      </c>
      <c r="AO1026" s="3" t="s">
        <v>4910</v>
      </c>
      <c r="AP1026" s="3" t="s">
        <v>279</v>
      </c>
      <c r="AQ1026" s="3" t="s">
        <v>277</v>
      </c>
      <c r="AR1026" s="4"/>
      <c r="AS1026" s="3" t="s">
        <v>1050</v>
      </c>
      <c r="AT1026" s="4"/>
      <c r="AU1026" s="3" t="s">
        <v>166</v>
      </c>
      <c r="AV1026" s="6">
        <v>0.4878049</v>
      </c>
      <c r="AW1026" s="4"/>
      <c r="AX1026" s="4"/>
      <c r="AY1026" s="2">
        <v>0</v>
      </c>
      <c r="AZ1026" s="2">
        <v>0</v>
      </c>
      <c r="BA1026" s="4"/>
      <c r="BB1026" s="3" t="s">
        <v>268</v>
      </c>
      <c r="BC1026" s="2">
        <v>0</v>
      </c>
    </row>
    <row r="1027" ht="15" spans="1:55">
      <c r="A1027" s="2">
        <v>1026</v>
      </c>
      <c r="B1027" s="3" t="s">
        <v>4885</v>
      </c>
      <c r="C1027" s="3" t="s">
        <v>4886</v>
      </c>
      <c r="D1027" s="3" t="s">
        <v>4887</v>
      </c>
      <c r="E1027" s="3" t="s">
        <v>4888</v>
      </c>
      <c r="F1027" s="3" t="s">
        <v>447</v>
      </c>
      <c r="G1027" s="3" t="s">
        <v>446</v>
      </c>
      <c r="H1027" s="4"/>
      <c r="I1027" s="3" t="s">
        <v>445</v>
      </c>
      <c r="J1027" s="3" t="s">
        <v>4889</v>
      </c>
      <c r="K1027" s="2">
        <v>100000</v>
      </c>
      <c r="L1027" s="2">
        <v>0</v>
      </c>
      <c r="M1027" s="5">
        <v>41662</v>
      </c>
      <c r="N1027" s="5">
        <v>42391</v>
      </c>
      <c r="O1027" s="6">
        <v>9.15</v>
      </c>
      <c r="P1027" s="2">
        <v>0</v>
      </c>
      <c r="Q1027" s="2">
        <v>0</v>
      </c>
      <c r="R1027" s="4"/>
      <c r="S1027" s="4"/>
      <c r="T1027" s="4"/>
      <c r="U1027" s="4"/>
      <c r="V1027" s="4"/>
      <c r="W1027" s="4"/>
      <c r="X1027" s="4"/>
      <c r="Y1027" s="2">
        <v>0</v>
      </c>
      <c r="Z1027" s="2">
        <v>0</v>
      </c>
      <c r="AA1027" s="3" t="s">
        <v>279</v>
      </c>
      <c r="AB1027" s="3" t="s">
        <v>279</v>
      </c>
      <c r="AC1027" s="3" t="s">
        <v>288</v>
      </c>
      <c r="AD1027" s="3" t="s">
        <v>270</v>
      </c>
      <c r="AE1027" s="3" t="s">
        <v>166</v>
      </c>
      <c r="AF1027" s="3" t="s">
        <v>166</v>
      </c>
      <c r="AG1027" s="3" t="s">
        <v>24</v>
      </c>
      <c r="AH1027" s="3" t="s">
        <v>166</v>
      </c>
      <c r="AI1027" s="3" t="s">
        <v>5617</v>
      </c>
      <c r="AJ1027" s="4"/>
      <c r="AK1027" s="4"/>
      <c r="AL1027" s="4"/>
      <c r="AM1027" s="4"/>
      <c r="AN1027" s="3" t="s">
        <v>5150</v>
      </c>
      <c r="AO1027" s="3" t="s">
        <v>4910</v>
      </c>
      <c r="AP1027" s="3" t="s">
        <v>279</v>
      </c>
      <c r="AQ1027" s="3" t="s">
        <v>306</v>
      </c>
      <c r="AR1027" s="4"/>
      <c r="AS1027" s="3" t="s">
        <v>599</v>
      </c>
      <c r="AT1027" s="4"/>
      <c r="AU1027" s="3" t="s">
        <v>166</v>
      </c>
      <c r="AV1027" s="6">
        <v>0.4878049</v>
      </c>
      <c r="AW1027" s="4"/>
      <c r="AX1027" s="4"/>
      <c r="AY1027" s="2">
        <v>0</v>
      </c>
      <c r="AZ1027" s="2">
        <v>0</v>
      </c>
      <c r="BA1027" s="4"/>
      <c r="BB1027" s="3" t="s">
        <v>268</v>
      </c>
      <c r="BC1027" s="2">
        <v>0</v>
      </c>
    </row>
    <row r="1028" ht="15" spans="1:55">
      <c r="A1028" s="2">
        <v>1027</v>
      </c>
      <c r="B1028" s="3" t="s">
        <v>4885</v>
      </c>
      <c r="C1028" s="3" t="s">
        <v>4886</v>
      </c>
      <c r="D1028" s="3" t="s">
        <v>4887</v>
      </c>
      <c r="E1028" s="3" t="s">
        <v>4888</v>
      </c>
      <c r="F1028" s="3" t="s">
        <v>454</v>
      </c>
      <c r="G1028" s="3" t="s">
        <v>453</v>
      </c>
      <c r="H1028" s="4"/>
      <c r="I1028" s="3" t="s">
        <v>452</v>
      </c>
      <c r="J1028" s="3" t="s">
        <v>4889</v>
      </c>
      <c r="K1028" s="2">
        <v>100000</v>
      </c>
      <c r="L1028" s="2">
        <v>0</v>
      </c>
      <c r="M1028" s="5">
        <v>41666</v>
      </c>
      <c r="N1028" s="5">
        <v>42395</v>
      </c>
      <c r="O1028" s="6">
        <v>9.15</v>
      </c>
      <c r="P1028" s="2">
        <v>0</v>
      </c>
      <c r="Q1028" s="2">
        <v>0</v>
      </c>
      <c r="R1028" s="4"/>
      <c r="S1028" s="4"/>
      <c r="T1028" s="4"/>
      <c r="U1028" s="4"/>
      <c r="V1028" s="4"/>
      <c r="W1028" s="4"/>
      <c r="X1028" s="4"/>
      <c r="Y1028" s="2">
        <v>0</v>
      </c>
      <c r="Z1028" s="2">
        <v>0</v>
      </c>
      <c r="AA1028" s="4"/>
      <c r="AB1028" s="3" t="s">
        <v>279</v>
      </c>
      <c r="AC1028" s="3" t="s">
        <v>288</v>
      </c>
      <c r="AD1028" s="3" t="s">
        <v>270</v>
      </c>
      <c r="AE1028" s="3" t="s">
        <v>166</v>
      </c>
      <c r="AF1028" s="3" t="s">
        <v>166</v>
      </c>
      <c r="AG1028" s="3" t="s">
        <v>24</v>
      </c>
      <c r="AH1028" s="3" t="s">
        <v>166</v>
      </c>
      <c r="AI1028" s="3" t="s">
        <v>5617</v>
      </c>
      <c r="AJ1028" s="4"/>
      <c r="AK1028" s="4"/>
      <c r="AL1028" s="4"/>
      <c r="AM1028" s="4"/>
      <c r="AN1028" s="3" t="s">
        <v>5150</v>
      </c>
      <c r="AO1028" s="3" t="s">
        <v>4910</v>
      </c>
      <c r="AP1028" s="3" t="s">
        <v>279</v>
      </c>
      <c r="AQ1028" s="3" t="s">
        <v>306</v>
      </c>
      <c r="AR1028" s="4"/>
      <c r="AS1028" s="3" t="s">
        <v>599</v>
      </c>
      <c r="AT1028" s="4"/>
      <c r="AU1028" s="3" t="s">
        <v>166</v>
      </c>
      <c r="AV1028" s="6">
        <v>0.4878049</v>
      </c>
      <c r="AW1028" s="4"/>
      <c r="AX1028" s="4"/>
      <c r="AY1028" s="2">
        <v>0</v>
      </c>
      <c r="AZ1028" s="2">
        <v>0</v>
      </c>
      <c r="BA1028" s="4"/>
      <c r="BB1028" s="3" t="s">
        <v>268</v>
      </c>
      <c r="BC1028" s="2">
        <v>0</v>
      </c>
    </row>
    <row r="1029" ht="15" spans="1:55">
      <c r="A1029" s="2">
        <v>1028</v>
      </c>
      <c r="B1029" s="3" t="s">
        <v>4885</v>
      </c>
      <c r="C1029" s="3" t="s">
        <v>4886</v>
      </c>
      <c r="D1029" s="3" t="s">
        <v>4887</v>
      </c>
      <c r="E1029" s="3" t="s">
        <v>4888</v>
      </c>
      <c r="F1029" s="3" t="s">
        <v>461</v>
      </c>
      <c r="G1029" s="3" t="s">
        <v>460</v>
      </c>
      <c r="H1029" s="4"/>
      <c r="I1029" s="3" t="s">
        <v>459</v>
      </c>
      <c r="J1029" s="3" t="s">
        <v>4889</v>
      </c>
      <c r="K1029" s="2">
        <v>100000</v>
      </c>
      <c r="L1029" s="2">
        <v>0</v>
      </c>
      <c r="M1029" s="5">
        <v>41666</v>
      </c>
      <c r="N1029" s="5">
        <v>42395</v>
      </c>
      <c r="O1029" s="6">
        <v>9.15</v>
      </c>
      <c r="P1029" s="2">
        <v>0</v>
      </c>
      <c r="Q1029" s="2">
        <v>0</v>
      </c>
      <c r="R1029" s="4"/>
      <c r="S1029" s="4"/>
      <c r="T1029" s="4"/>
      <c r="U1029" s="4"/>
      <c r="V1029" s="4"/>
      <c r="W1029" s="4"/>
      <c r="X1029" s="4"/>
      <c r="Y1029" s="2">
        <v>0</v>
      </c>
      <c r="Z1029" s="2">
        <v>0</v>
      </c>
      <c r="AA1029" s="3" t="s">
        <v>279</v>
      </c>
      <c r="AB1029" s="3" t="s">
        <v>279</v>
      </c>
      <c r="AC1029" s="3" t="s">
        <v>288</v>
      </c>
      <c r="AD1029" s="3" t="s">
        <v>270</v>
      </c>
      <c r="AE1029" s="3" t="s">
        <v>166</v>
      </c>
      <c r="AF1029" s="3" t="s">
        <v>166</v>
      </c>
      <c r="AG1029" s="3" t="s">
        <v>24</v>
      </c>
      <c r="AH1029" s="3" t="s">
        <v>166</v>
      </c>
      <c r="AI1029" s="3" t="s">
        <v>5617</v>
      </c>
      <c r="AJ1029" s="4"/>
      <c r="AK1029" s="4"/>
      <c r="AL1029" s="4"/>
      <c r="AM1029" s="4"/>
      <c r="AN1029" s="3" t="s">
        <v>5150</v>
      </c>
      <c r="AO1029" s="3" t="s">
        <v>4910</v>
      </c>
      <c r="AP1029" s="3" t="s">
        <v>279</v>
      </c>
      <c r="AQ1029" s="3" t="s">
        <v>338</v>
      </c>
      <c r="AR1029" s="4"/>
      <c r="AS1029" s="3" t="s">
        <v>599</v>
      </c>
      <c r="AT1029" s="4"/>
      <c r="AU1029" s="3" t="s">
        <v>166</v>
      </c>
      <c r="AV1029" s="6">
        <v>0.4878049</v>
      </c>
      <c r="AW1029" s="4"/>
      <c r="AX1029" s="4"/>
      <c r="AY1029" s="2">
        <v>0</v>
      </c>
      <c r="AZ1029" s="2">
        <v>0</v>
      </c>
      <c r="BA1029" s="4"/>
      <c r="BB1029" s="3" t="s">
        <v>268</v>
      </c>
      <c r="BC1029" s="2">
        <v>0</v>
      </c>
    </row>
    <row r="1030" ht="15" spans="1:55">
      <c r="A1030" s="2">
        <v>1029</v>
      </c>
      <c r="B1030" s="3" t="s">
        <v>4885</v>
      </c>
      <c r="C1030" s="3" t="s">
        <v>4886</v>
      </c>
      <c r="D1030" s="3" t="s">
        <v>4887</v>
      </c>
      <c r="E1030" s="3" t="s">
        <v>4888</v>
      </c>
      <c r="F1030" s="3" t="s">
        <v>468</v>
      </c>
      <c r="G1030" s="3" t="s">
        <v>467</v>
      </c>
      <c r="H1030" s="4"/>
      <c r="I1030" s="3" t="s">
        <v>466</v>
      </c>
      <c r="J1030" s="3" t="s">
        <v>4889</v>
      </c>
      <c r="K1030" s="2">
        <v>100000</v>
      </c>
      <c r="L1030" s="2">
        <v>0</v>
      </c>
      <c r="M1030" s="5">
        <v>41667</v>
      </c>
      <c r="N1030" s="5">
        <v>42396</v>
      </c>
      <c r="O1030" s="6">
        <v>9.15</v>
      </c>
      <c r="P1030" s="2">
        <v>0</v>
      </c>
      <c r="Q1030" s="2">
        <v>0</v>
      </c>
      <c r="R1030" s="4"/>
      <c r="S1030" s="4"/>
      <c r="T1030" s="4"/>
      <c r="U1030" s="4"/>
      <c r="V1030" s="4"/>
      <c r="W1030" s="4"/>
      <c r="X1030" s="4"/>
      <c r="Y1030" s="2">
        <v>0</v>
      </c>
      <c r="Z1030" s="2">
        <v>0</v>
      </c>
      <c r="AA1030" s="3" t="s">
        <v>279</v>
      </c>
      <c r="AB1030" s="3" t="s">
        <v>279</v>
      </c>
      <c r="AC1030" s="3" t="s">
        <v>288</v>
      </c>
      <c r="AD1030" s="3" t="s">
        <v>270</v>
      </c>
      <c r="AE1030" s="3" t="s">
        <v>166</v>
      </c>
      <c r="AF1030" s="3" t="s">
        <v>166</v>
      </c>
      <c r="AG1030" s="3" t="s">
        <v>24</v>
      </c>
      <c r="AH1030" s="3" t="s">
        <v>166</v>
      </c>
      <c r="AI1030" s="3" t="s">
        <v>5617</v>
      </c>
      <c r="AJ1030" s="4"/>
      <c r="AK1030" s="4"/>
      <c r="AL1030" s="4"/>
      <c r="AM1030" s="4"/>
      <c r="AN1030" s="3" t="s">
        <v>5150</v>
      </c>
      <c r="AO1030" s="3" t="s">
        <v>4910</v>
      </c>
      <c r="AP1030" s="3" t="s">
        <v>279</v>
      </c>
      <c r="AQ1030" s="3" t="s">
        <v>291</v>
      </c>
      <c r="AR1030" s="4"/>
      <c r="AS1030" s="3" t="s">
        <v>599</v>
      </c>
      <c r="AT1030" s="4"/>
      <c r="AU1030" s="3" t="s">
        <v>166</v>
      </c>
      <c r="AV1030" s="6">
        <v>0.4878049</v>
      </c>
      <c r="AW1030" s="4"/>
      <c r="AX1030" s="4"/>
      <c r="AY1030" s="2">
        <v>0</v>
      </c>
      <c r="AZ1030" s="2">
        <v>0</v>
      </c>
      <c r="BA1030" s="4"/>
      <c r="BB1030" s="3" t="s">
        <v>268</v>
      </c>
      <c r="BC1030" s="2">
        <v>0</v>
      </c>
    </row>
    <row r="1031" ht="15" spans="1:55">
      <c r="A1031" s="2">
        <v>1030</v>
      </c>
      <c r="B1031" s="3" t="s">
        <v>4885</v>
      </c>
      <c r="C1031" s="3" t="s">
        <v>4886</v>
      </c>
      <c r="D1031" s="3" t="s">
        <v>4887</v>
      </c>
      <c r="E1031" s="3" t="s">
        <v>4888</v>
      </c>
      <c r="F1031" s="3" t="s">
        <v>474</v>
      </c>
      <c r="G1031" s="3" t="s">
        <v>473</v>
      </c>
      <c r="H1031" s="4"/>
      <c r="I1031" s="3" t="s">
        <v>472</v>
      </c>
      <c r="J1031" s="3" t="s">
        <v>4889</v>
      </c>
      <c r="K1031" s="2">
        <v>100000</v>
      </c>
      <c r="L1031" s="2">
        <v>0</v>
      </c>
      <c r="M1031" s="5">
        <v>41667</v>
      </c>
      <c r="N1031" s="5">
        <v>42396</v>
      </c>
      <c r="O1031" s="6">
        <v>9.15</v>
      </c>
      <c r="P1031" s="2">
        <v>0</v>
      </c>
      <c r="Q1031" s="2">
        <v>0</v>
      </c>
      <c r="R1031" s="4"/>
      <c r="S1031" s="4"/>
      <c r="T1031" s="4"/>
      <c r="U1031" s="4"/>
      <c r="V1031" s="4"/>
      <c r="W1031" s="4"/>
      <c r="X1031" s="4"/>
      <c r="Y1031" s="2">
        <v>0</v>
      </c>
      <c r="Z1031" s="2">
        <v>0</v>
      </c>
      <c r="AA1031" s="3" t="s">
        <v>279</v>
      </c>
      <c r="AB1031" s="3" t="s">
        <v>279</v>
      </c>
      <c r="AC1031" s="3" t="s">
        <v>288</v>
      </c>
      <c r="AD1031" s="3" t="s">
        <v>270</v>
      </c>
      <c r="AE1031" s="3" t="s">
        <v>166</v>
      </c>
      <c r="AF1031" s="3" t="s">
        <v>166</v>
      </c>
      <c r="AG1031" s="3" t="s">
        <v>24</v>
      </c>
      <c r="AH1031" s="3" t="s">
        <v>166</v>
      </c>
      <c r="AI1031" s="3" t="s">
        <v>5617</v>
      </c>
      <c r="AJ1031" s="4"/>
      <c r="AK1031" s="4"/>
      <c r="AL1031" s="4"/>
      <c r="AM1031" s="4"/>
      <c r="AN1031" s="3" t="s">
        <v>5150</v>
      </c>
      <c r="AO1031" s="3" t="s">
        <v>4910</v>
      </c>
      <c r="AP1031" s="3" t="s">
        <v>279</v>
      </c>
      <c r="AQ1031" s="3" t="s">
        <v>338</v>
      </c>
      <c r="AR1031" s="4"/>
      <c r="AS1031" s="3" t="s">
        <v>599</v>
      </c>
      <c r="AT1031" s="4"/>
      <c r="AU1031" s="3" t="s">
        <v>166</v>
      </c>
      <c r="AV1031" s="6">
        <v>0.4878049</v>
      </c>
      <c r="AW1031" s="4"/>
      <c r="AX1031" s="4"/>
      <c r="AY1031" s="2">
        <v>0</v>
      </c>
      <c r="AZ1031" s="2">
        <v>0</v>
      </c>
      <c r="BA1031" s="4"/>
      <c r="BB1031" s="3" t="s">
        <v>268</v>
      </c>
      <c r="BC1031" s="2">
        <v>0</v>
      </c>
    </row>
    <row r="1032" ht="15" spans="1:55">
      <c r="A1032" s="2">
        <v>1031</v>
      </c>
      <c r="B1032" s="3" t="s">
        <v>4885</v>
      </c>
      <c r="C1032" s="3" t="s">
        <v>4886</v>
      </c>
      <c r="D1032" s="3" t="s">
        <v>4887</v>
      </c>
      <c r="E1032" s="3" t="s">
        <v>4888</v>
      </c>
      <c r="F1032" s="3" t="s">
        <v>480</v>
      </c>
      <c r="G1032" s="3" t="s">
        <v>7130</v>
      </c>
      <c r="H1032" s="4"/>
      <c r="I1032" s="3" t="s">
        <v>478</v>
      </c>
      <c r="J1032" s="3" t="s">
        <v>4889</v>
      </c>
      <c r="K1032" s="2">
        <v>100000</v>
      </c>
      <c r="L1032" s="2">
        <v>0</v>
      </c>
      <c r="M1032" s="5">
        <v>41768</v>
      </c>
      <c r="N1032" s="5">
        <v>42498</v>
      </c>
      <c r="O1032" s="6">
        <v>9.15</v>
      </c>
      <c r="P1032" s="2">
        <v>0</v>
      </c>
      <c r="Q1032" s="2">
        <v>0</v>
      </c>
      <c r="R1032" s="4"/>
      <c r="S1032" s="4"/>
      <c r="T1032" s="4"/>
      <c r="U1032" s="4"/>
      <c r="V1032" s="4"/>
      <c r="W1032" s="4"/>
      <c r="X1032" s="4"/>
      <c r="Y1032" s="2">
        <v>0</v>
      </c>
      <c r="Z1032" s="2">
        <v>0</v>
      </c>
      <c r="AA1032" s="4"/>
      <c r="AB1032" s="3" t="s">
        <v>279</v>
      </c>
      <c r="AC1032" s="3" t="s">
        <v>4950</v>
      </c>
      <c r="AD1032" s="3" t="s">
        <v>270</v>
      </c>
      <c r="AE1032" s="3" t="s">
        <v>166</v>
      </c>
      <c r="AF1032" s="3" t="s">
        <v>166</v>
      </c>
      <c r="AG1032" s="3" t="s">
        <v>24</v>
      </c>
      <c r="AH1032" s="3" t="s">
        <v>166</v>
      </c>
      <c r="AI1032" s="3" t="s">
        <v>5617</v>
      </c>
      <c r="AJ1032" s="4"/>
      <c r="AK1032" s="4"/>
      <c r="AL1032" s="4"/>
      <c r="AM1032" s="4"/>
      <c r="AN1032" s="3" t="s">
        <v>5150</v>
      </c>
      <c r="AO1032" s="3" t="s">
        <v>4910</v>
      </c>
      <c r="AP1032" s="3" t="s">
        <v>279</v>
      </c>
      <c r="AQ1032" s="3" t="s">
        <v>291</v>
      </c>
      <c r="AR1032" s="4"/>
      <c r="AS1032" s="3" t="s">
        <v>1050</v>
      </c>
      <c r="AT1032" s="4"/>
      <c r="AU1032" s="3" t="s">
        <v>166</v>
      </c>
      <c r="AV1032" s="6">
        <v>0.4878049</v>
      </c>
      <c r="AW1032" s="4"/>
      <c r="AX1032" s="4"/>
      <c r="AY1032" s="2">
        <v>0</v>
      </c>
      <c r="AZ1032" s="2">
        <v>0</v>
      </c>
      <c r="BA1032" s="4"/>
      <c r="BB1032" s="3" t="s">
        <v>268</v>
      </c>
      <c r="BC1032" s="2">
        <v>0</v>
      </c>
    </row>
    <row r="1033" ht="15" spans="1:55">
      <c r="A1033" s="2">
        <v>1032</v>
      </c>
      <c r="B1033" s="3" t="s">
        <v>4885</v>
      </c>
      <c r="C1033" s="3" t="s">
        <v>4886</v>
      </c>
      <c r="D1033" s="3" t="s">
        <v>4887</v>
      </c>
      <c r="E1033" s="3" t="s">
        <v>4888</v>
      </c>
      <c r="F1033" s="3" t="s">
        <v>487</v>
      </c>
      <c r="G1033" s="3" t="s">
        <v>486</v>
      </c>
      <c r="H1033" s="4"/>
      <c r="I1033" s="3" t="s">
        <v>485</v>
      </c>
      <c r="J1033" s="3" t="s">
        <v>4889</v>
      </c>
      <c r="K1033" s="2">
        <v>100000</v>
      </c>
      <c r="L1033" s="2">
        <v>0</v>
      </c>
      <c r="M1033" s="5">
        <v>41768</v>
      </c>
      <c r="N1033" s="5">
        <v>42498</v>
      </c>
      <c r="O1033" s="6">
        <v>9.15</v>
      </c>
      <c r="P1033" s="2">
        <v>0</v>
      </c>
      <c r="Q1033" s="2">
        <v>0</v>
      </c>
      <c r="R1033" s="4"/>
      <c r="S1033" s="4"/>
      <c r="T1033" s="4"/>
      <c r="U1033" s="4"/>
      <c r="V1033" s="4"/>
      <c r="W1033" s="4"/>
      <c r="X1033" s="4"/>
      <c r="Y1033" s="2">
        <v>0</v>
      </c>
      <c r="Z1033" s="2">
        <v>0</v>
      </c>
      <c r="AA1033" s="3" t="s">
        <v>279</v>
      </c>
      <c r="AB1033" s="3" t="s">
        <v>279</v>
      </c>
      <c r="AC1033" s="3" t="s">
        <v>288</v>
      </c>
      <c r="AD1033" s="3" t="s">
        <v>270</v>
      </c>
      <c r="AE1033" s="3" t="s">
        <v>166</v>
      </c>
      <c r="AF1033" s="3" t="s">
        <v>166</v>
      </c>
      <c r="AG1033" s="3" t="s">
        <v>24</v>
      </c>
      <c r="AH1033" s="3" t="s">
        <v>166</v>
      </c>
      <c r="AI1033" s="3" t="s">
        <v>5617</v>
      </c>
      <c r="AJ1033" s="4"/>
      <c r="AK1033" s="4"/>
      <c r="AL1033" s="4"/>
      <c r="AM1033" s="4"/>
      <c r="AN1033" s="3" t="s">
        <v>5150</v>
      </c>
      <c r="AO1033" s="3" t="s">
        <v>4910</v>
      </c>
      <c r="AP1033" s="3" t="s">
        <v>279</v>
      </c>
      <c r="AQ1033" s="3" t="s">
        <v>299</v>
      </c>
      <c r="AR1033" s="4"/>
      <c r="AS1033" s="3" t="s">
        <v>1050</v>
      </c>
      <c r="AT1033" s="4"/>
      <c r="AU1033" s="3" t="s">
        <v>166</v>
      </c>
      <c r="AV1033" s="6">
        <v>0.4878049</v>
      </c>
      <c r="AW1033" s="4"/>
      <c r="AX1033" s="4"/>
      <c r="AY1033" s="2">
        <v>0</v>
      </c>
      <c r="AZ1033" s="2">
        <v>0</v>
      </c>
      <c r="BA1033" s="4"/>
      <c r="BB1033" s="3" t="s">
        <v>268</v>
      </c>
      <c r="BC1033" s="2">
        <v>0</v>
      </c>
    </row>
    <row r="1034" ht="15" spans="1:55">
      <c r="A1034" s="2">
        <v>1033</v>
      </c>
      <c r="B1034" s="3" t="s">
        <v>4885</v>
      </c>
      <c r="C1034" s="3" t="s">
        <v>4886</v>
      </c>
      <c r="D1034" s="3" t="s">
        <v>4887</v>
      </c>
      <c r="E1034" s="3" t="s">
        <v>4888</v>
      </c>
      <c r="F1034" s="3" t="s">
        <v>494</v>
      </c>
      <c r="G1034" s="3" t="s">
        <v>493</v>
      </c>
      <c r="H1034" s="4"/>
      <c r="I1034" s="3" t="s">
        <v>492</v>
      </c>
      <c r="J1034" s="3" t="s">
        <v>4889</v>
      </c>
      <c r="K1034" s="2">
        <v>100000</v>
      </c>
      <c r="L1034" s="2">
        <v>0</v>
      </c>
      <c r="M1034" s="5">
        <v>41768</v>
      </c>
      <c r="N1034" s="5">
        <v>42498</v>
      </c>
      <c r="O1034" s="6">
        <v>9.15</v>
      </c>
      <c r="P1034" s="2">
        <v>0</v>
      </c>
      <c r="Q1034" s="2">
        <v>0</v>
      </c>
      <c r="R1034" s="4"/>
      <c r="S1034" s="4"/>
      <c r="T1034" s="4"/>
      <c r="U1034" s="4"/>
      <c r="V1034" s="4"/>
      <c r="W1034" s="4"/>
      <c r="X1034" s="4"/>
      <c r="Y1034" s="2">
        <v>0</v>
      </c>
      <c r="Z1034" s="2">
        <v>0</v>
      </c>
      <c r="AA1034" s="4"/>
      <c r="AB1034" s="3" t="s">
        <v>279</v>
      </c>
      <c r="AC1034" s="3" t="s">
        <v>288</v>
      </c>
      <c r="AD1034" s="3" t="s">
        <v>270</v>
      </c>
      <c r="AE1034" s="3" t="s">
        <v>166</v>
      </c>
      <c r="AF1034" s="3" t="s">
        <v>166</v>
      </c>
      <c r="AG1034" s="3" t="s">
        <v>24</v>
      </c>
      <c r="AH1034" s="3" t="s">
        <v>166</v>
      </c>
      <c r="AI1034" s="3" t="s">
        <v>5617</v>
      </c>
      <c r="AJ1034" s="4"/>
      <c r="AK1034" s="4"/>
      <c r="AL1034" s="4"/>
      <c r="AM1034" s="4"/>
      <c r="AN1034" s="3" t="s">
        <v>5150</v>
      </c>
      <c r="AO1034" s="3" t="s">
        <v>4910</v>
      </c>
      <c r="AP1034" s="3" t="s">
        <v>279</v>
      </c>
      <c r="AQ1034" s="3" t="s">
        <v>392</v>
      </c>
      <c r="AR1034" s="4"/>
      <c r="AS1034" s="3" t="s">
        <v>1050</v>
      </c>
      <c r="AT1034" s="4"/>
      <c r="AU1034" s="3" t="s">
        <v>166</v>
      </c>
      <c r="AV1034" s="6">
        <v>0.4878049</v>
      </c>
      <c r="AW1034" s="4"/>
      <c r="AX1034" s="4"/>
      <c r="AY1034" s="2">
        <v>0</v>
      </c>
      <c r="AZ1034" s="2">
        <v>0</v>
      </c>
      <c r="BA1034" s="4"/>
      <c r="BB1034" s="3" t="s">
        <v>268</v>
      </c>
      <c r="BC1034" s="2">
        <v>0</v>
      </c>
    </row>
    <row r="1035" ht="15" spans="1:55">
      <c r="A1035" s="2">
        <v>1034</v>
      </c>
      <c r="B1035" s="3" t="s">
        <v>4885</v>
      </c>
      <c r="C1035" s="3" t="s">
        <v>4886</v>
      </c>
      <c r="D1035" s="3" t="s">
        <v>4887</v>
      </c>
      <c r="E1035" s="3" t="s">
        <v>4888</v>
      </c>
      <c r="F1035" s="3" t="s">
        <v>501</v>
      </c>
      <c r="G1035" s="3" t="s">
        <v>500</v>
      </c>
      <c r="H1035" s="4"/>
      <c r="I1035" s="3" t="s">
        <v>499</v>
      </c>
      <c r="J1035" s="3" t="s">
        <v>4889</v>
      </c>
      <c r="K1035" s="2">
        <v>100000</v>
      </c>
      <c r="L1035" s="2">
        <v>0</v>
      </c>
      <c r="M1035" s="5">
        <v>41768</v>
      </c>
      <c r="N1035" s="5">
        <v>42498</v>
      </c>
      <c r="O1035" s="6">
        <v>9.15</v>
      </c>
      <c r="P1035" s="2">
        <v>0</v>
      </c>
      <c r="Q1035" s="2">
        <v>0</v>
      </c>
      <c r="R1035" s="4"/>
      <c r="S1035" s="4"/>
      <c r="T1035" s="4"/>
      <c r="U1035" s="4"/>
      <c r="V1035" s="4"/>
      <c r="W1035" s="4"/>
      <c r="X1035" s="4"/>
      <c r="Y1035" s="2">
        <v>0</v>
      </c>
      <c r="Z1035" s="2">
        <v>0</v>
      </c>
      <c r="AA1035" s="3" t="s">
        <v>5277</v>
      </c>
      <c r="AB1035" s="3" t="s">
        <v>279</v>
      </c>
      <c r="AC1035" s="3" t="s">
        <v>288</v>
      </c>
      <c r="AD1035" s="3" t="s">
        <v>270</v>
      </c>
      <c r="AE1035" s="3" t="s">
        <v>166</v>
      </c>
      <c r="AF1035" s="3" t="s">
        <v>166</v>
      </c>
      <c r="AG1035" s="3" t="s">
        <v>24</v>
      </c>
      <c r="AH1035" s="3" t="s">
        <v>166</v>
      </c>
      <c r="AI1035" s="3" t="s">
        <v>5617</v>
      </c>
      <c r="AJ1035" s="4"/>
      <c r="AK1035" s="4"/>
      <c r="AL1035" s="4"/>
      <c r="AM1035" s="4"/>
      <c r="AN1035" s="3" t="s">
        <v>5150</v>
      </c>
      <c r="AO1035" s="3" t="s">
        <v>4910</v>
      </c>
      <c r="AP1035" s="3" t="s">
        <v>279</v>
      </c>
      <c r="AQ1035" s="3" t="s">
        <v>392</v>
      </c>
      <c r="AR1035" s="4"/>
      <c r="AS1035" s="3" t="s">
        <v>1050</v>
      </c>
      <c r="AT1035" s="4"/>
      <c r="AU1035" s="3" t="s">
        <v>166</v>
      </c>
      <c r="AV1035" s="6">
        <v>0.4878049</v>
      </c>
      <c r="AW1035" s="4"/>
      <c r="AX1035" s="4"/>
      <c r="AY1035" s="2">
        <v>0</v>
      </c>
      <c r="AZ1035" s="2">
        <v>0</v>
      </c>
      <c r="BA1035" s="4"/>
      <c r="BB1035" s="3" t="s">
        <v>268</v>
      </c>
      <c r="BC1035" s="2">
        <v>0</v>
      </c>
    </row>
    <row r="1036" ht="15" spans="1:55">
      <c r="A1036" s="2">
        <v>1035</v>
      </c>
      <c r="B1036" s="3" t="s">
        <v>4885</v>
      </c>
      <c r="C1036" s="3" t="s">
        <v>4886</v>
      </c>
      <c r="D1036" s="3" t="s">
        <v>4887</v>
      </c>
      <c r="E1036" s="3" t="s">
        <v>4888</v>
      </c>
      <c r="F1036" s="3" t="s">
        <v>508</v>
      </c>
      <c r="G1036" s="3" t="s">
        <v>507</v>
      </c>
      <c r="H1036" s="4"/>
      <c r="I1036" s="3" t="s">
        <v>506</v>
      </c>
      <c r="J1036" s="3" t="s">
        <v>4889</v>
      </c>
      <c r="K1036" s="2">
        <v>100000</v>
      </c>
      <c r="L1036" s="2">
        <v>0</v>
      </c>
      <c r="M1036" s="5">
        <v>41772</v>
      </c>
      <c r="N1036" s="5">
        <v>42502</v>
      </c>
      <c r="O1036" s="6">
        <v>9.15</v>
      </c>
      <c r="P1036" s="2">
        <v>0</v>
      </c>
      <c r="Q1036" s="2">
        <v>0</v>
      </c>
      <c r="R1036" s="4"/>
      <c r="S1036" s="4"/>
      <c r="T1036" s="4"/>
      <c r="U1036" s="4"/>
      <c r="V1036" s="4"/>
      <c r="W1036" s="4"/>
      <c r="X1036" s="4"/>
      <c r="Y1036" s="2">
        <v>0</v>
      </c>
      <c r="Z1036" s="2">
        <v>0</v>
      </c>
      <c r="AA1036" s="3" t="s">
        <v>279</v>
      </c>
      <c r="AB1036" s="3" t="s">
        <v>279</v>
      </c>
      <c r="AC1036" s="3" t="s">
        <v>288</v>
      </c>
      <c r="AD1036" s="3" t="s">
        <v>270</v>
      </c>
      <c r="AE1036" s="3" t="s">
        <v>166</v>
      </c>
      <c r="AF1036" s="3" t="s">
        <v>166</v>
      </c>
      <c r="AG1036" s="3" t="s">
        <v>24</v>
      </c>
      <c r="AH1036" s="3" t="s">
        <v>166</v>
      </c>
      <c r="AI1036" s="3" t="s">
        <v>5617</v>
      </c>
      <c r="AJ1036" s="4"/>
      <c r="AK1036" s="4"/>
      <c r="AL1036" s="4"/>
      <c r="AM1036" s="4"/>
      <c r="AN1036" s="3" t="s">
        <v>5150</v>
      </c>
      <c r="AO1036" s="3" t="s">
        <v>4910</v>
      </c>
      <c r="AP1036" s="3" t="s">
        <v>279</v>
      </c>
      <c r="AQ1036" s="3" t="s">
        <v>291</v>
      </c>
      <c r="AR1036" s="4"/>
      <c r="AS1036" s="3" t="s">
        <v>1050</v>
      </c>
      <c r="AT1036" s="4"/>
      <c r="AU1036" s="3" t="s">
        <v>166</v>
      </c>
      <c r="AV1036" s="6">
        <v>0.4878049</v>
      </c>
      <c r="AW1036" s="4"/>
      <c r="AX1036" s="4"/>
      <c r="AY1036" s="2">
        <v>0</v>
      </c>
      <c r="AZ1036" s="2">
        <v>0</v>
      </c>
      <c r="BA1036" s="4"/>
      <c r="BB1036" s="3" t="s">
        <v>268</v>
      </c>
      <c r="BC1036" s="2">
        <v>0</v>
      </c>
    </row>
    <row r="1037" ht="15" spans="1:55">
      <c r="A1037" s="2">
        <v>1036</v>
      </c>
      <c r="B1037" s="3" t="s">
        <v>4885</v>
      </c>
      <c r="C1037" s="3" t="s">
        <v>4886</v>
      </c>
      <c r="D1037" s="3" t="s">
        <v>4887</v>
      </c>
      <c r="E1037" s="3" t="s">
        <v>4888</v>
      </c>
      <c r="F1037" s="3" t="s">
        <v>514</v>
      </c>
      <c r="G1037" s="3" t="s">
        <v>513</v>
      </c>
      <c r="H1037" s="4"/>
      <c r="I1037" s="3" t="s">
        <v>512</v>
      </c>
      <c r="J1037" s="3" t="s">
        <v>4889</v>
      </c>
      <c r="K1037" s="2">
        <v>100000</v>
      </c>
      <c r="L1037" s="2">
        <v>0</v>
      </c>
      <c r="M1037" s="5">
        <v>41772</v>
      </c>
      <c r="N1037" s="5">
        <v>42502</v>
      </c>
      <c r="O1037" s="6">
        <v>9.15</v>
      </c>
      <c r="P1037" s="2">
        <v>0</v>
      </c>
      <c r="Q1037" s="2">
        <v>0</v>
      </c>
      <c r="R1037" s="4"/>
      <c r="S1037" s="4"/>
      <c r="T1037" s="4"/>
      <c r="U1037" s="4"/>
      <c r="V1037" s="4"/>
      <c r="W1037" s="4"/>
      <c r="X1037" s="4"/>
      <c r="Y1037" s="2">
        <v>0</v>
      </c>
      <c r="Z1037" s="2">
        <v>0</v>
      </c>
      <c r="AA1037" s="3" t="s">
        <v>279</v>
      </c>
      <c r="AB1037" s="3" t="s">
        <v>279</v>
      </c>
      <c r="AC1037" s="3" t="s">
        <v>288</v>
      </c>
      <c r="AD1037" s="3" t="s">
        <v>270</v>
      </c>
      <c r="AE1037" s="3" t="s">
        <v>166</v>
      </c>
      <c r="AF1037" s="3" t="s">
        <v>166</v>
      </c>
      <c r="AG1037" s="3" t="s">
        <v>24</v>
      </c>
      <c r="AH1037" s="3" t="s">
        <v>166</v>
      </c>
      <c r="AI1037" s="3" t="s">
        <v>5617</v>
      </c>
      <c r="AJ1037" s="4"/>
      <c r="AK1037" s="4"/>
      <c r="AL1037" s="4"/>
      <c r="AM1037" s="4"/>
      <c r="AN1037" s="3" t="s">
        <v>5150</v>
      </c>
      <c r="AO1037" s="3" t="s">
        <v>4910</v>
      </c>
      <c r="AP1037" s="3" t="s">
        <v>279</v>
      </c>
      <c r="AQ1037" s="3" t="s">
        <v>291</v>
      </c>
      <c r="AR1037" s="4"/>
      <c r="AS1037" s="3" t="s">
        <v>1050</v>
      </c>
      <c r="AT1037" s="4"/>
      <c r="AU1037" s="3" t="s">
        <v>166</v>
      </c>
      <c r="AV1037" s="6">
        <v>0.4878049</v>
      </c>
      <c r="AW1037" s="4"/>
      <c r="AX1037" s="4"/>
      <c r="AY1037" s="2">
        <v>0</v>
      </c>
      <c r="AZ1037" s="2">
        <v>0</v>
      </c>
      <c r="BA1037" s="4"/>
      <c r="BB1037" s="3" t="s">
        <v>268</v>
      </c>
      <c r="BC1037" s="2">
        <v>0</v>
      </c>
    </row>
    <row r="1038" ht="15" spans="1:55">
      <c r="A1038" s="2">
        <v>1037</v>
      </c>
      <c r="B1038" s="3" t="s">
        <v>4885</v>
      </c>
      <c r="C1038" s="3" t="s">
        <v>4886</v>
      </c>
      <c r="D1038" s="3" t="s">
        <v>4887</v>
      </c>
      <c r="E1038" s="3" t="s">
        <v>4888</v>
      </c>
      <c r="F1038" s="3" t="s">
        <v>520</v>
      </c>
      <c r="G1038" s="3" t="s">
        <v>519</v>
      </c>
      <c r="H1038" s="4"/>
      <c r="I1038" s="3" t="s">
        <v>518</v>
      </c>
      <c r="J1038" s="3" t="s">
        <v>4889</v>
      </c>
      <c r="K1038" s="2">
        <v>100000</v>
      </c>
      <c r="L1038" s="2">
        <v>0</v>
      </c>
      <c r="M1038" s="5">
        <v>41782</v>
      </c>
      <c r="N1038" s="5">
        <v>42512</v>
      </c>
      <c r="O1038" s="6">
        <v>9.15</v>
      </c>
      <c r="P1038" s="2">
        <v>0</v>
      </c>
      <c r="Q1038" s="2">
        <v>0</v>
      </c>
      <c r="R1038" s="4"/>
      <c r="S1038" s="4"/>
      <c r="T1038" s="4"/>
      <c r="U1038" s="4"/>
      <c r="V1038" s="4"/>
      <c r="W1038" s="4"/>
      <c r="X1038" s="4"/>
      <c r="Y1038" s="2">
        <v>0</v>
      </c>
      <c r="Z1038" s="2">
        <v>0</v>
      </c>
      <c r="AA1038" s="3" t="s">
        <v>279</v>
      </c>
      <c r="AB1038" s="3" t="s">
        <v>279</v>
      </c>
      <c r="AC1038" s="3" t="s">
        <v>4900</v>
      </c>
      <c r="AD1038" s="3" t="s">
        <v>270</v>
      </c>
      <c r="AE1038" s="3" t="s">
        <v>166</v>
      </c>
      <c r="AF1038" s="3" t="s">
        <v>166</v>
      </c>
      <c r="AG1038" s="3" t="s">
        <v>24</v>
      </c>
      <c r="AH1038" s="3" t="s">
        <v>166</v>
      </c>
      <c r="AI1038" s="3" t="s">
        <v>5617</v>
      </c>
      <c r="AJ1038" s="4"/>
      <c r="AK1038" s="4"/>
      <c r="AL1038" s="4"/>
      <c r="AM1038" s="4"/>
      <c r="AN1038" s="3" t="s">
        <v>5150</v>
      </c>
      <c r="AO1038" s="3" t="s">
        <v>4910</v>
      </c>
      <c r="AP1038" s="3" t="s">
        <v>279</v>
      </c>
      <c r="AQ1038" s="3" t="s">
        <v>291</v>
      </c>
      <c r="AR1038" s="4"/>
      <c r="AS1038" s="3" t="s">
        <v>1050</v>
      </c>
      <c r="AT1038" s="4"/>
      <c r="AU1038" s="3" t="s">
        <v>166</v>
      </c>
      <c r="AV1038" s="6">
        <v>0.4878049</v>
      </c>
      <c r="AW1038" s="4"/>
      <c r="AX1038" s="4"/>
      <c r="AY1038" s="2">
        <v>0</v>
      </c>
      <c r="AZ1038" s="2">
        <v>0</v>
      </c>
      <c r="BA1038" s="4"/>
      <c r="BB1038" s="3" t="s">
        <v>268</v>
      </c>
      <c r="BC1038" s="2">
        <v>0</v>
      </c>
    </row>
    <row r="1039" ht="15" spans="1:55">
      <c r="A1039" s="2">
        <v>1038</v>
      </c>
      <c r="B1039" s="3" t="s">
        <v>4885</v>
      </c>
      <c r="C1039" s="3" t="s">
        <v>4886</v>
      </c>
      <c r="D1039" s="3" t="s">
        <v>4887</v>
      </c>
      <c r="E1039" s="3" t="s">
        <v>4888</v>
      </c>
      <c r="F1039" s="3" t="s">
        <v>526</v>
      </c>
      <c r="G1039" s="3" t="s">
        <v>525</v>
      </c>
      <c r="H1039" s="4"/>
      <c r="I1039" s="3" t="s">
        <v>524</v>
      </c>
      <c r="J1039" s="3" t="s">
        <v>4889</v>
      </c>
      <c r="K1039" s="2">
        <v>100000</v>
      </c>
      <c r="L1039" s="2">
        <v>0</v>
      </c>
      <c r="M1039" s="5">
        <v>41786</v>
      </c>
      <c r="N1039" s="5">
        <v>42516</v>
      </c>
      <c r="O1039" s="6">
        <v>9.15</v>
      </c>
      <c r="P1039" s="2">
        <v>0</v>
      </c>
      <c r="Q1039" s="2">
        <v>0</v>
      </c>
      <c r="R1039" s="4"/>
      <c r="S1039" s="4"/>
      <c r="T1039" s="4"/>
      <c r="U1039" s="4"/>
      <c r="V1039" s="4"/>
      <c r="W1039" s="4"/>
      <c r="X1039" s="4"/>
      <c r="Y1039" s="2">
        <v>0</v>
      </c>
      <c r="Z1039" s="2">
        <v>0</v>
      </c>
      <c r="AA1039" s="3" t="s">
        <v>279</v>
      </c>
      <c r="AB1039" s="3" t="s">
        <v>279</v>
      </c>
      <c r="AC1039" s="3" t="s">
        <v>288</v>
      </c>
      <c r="AD1039" s="3" t="s">
        <v>270</v>
      </c>
      <c r="AE1039" s="3" t="s">
        <v>166</v>
      </c>
      <c r="AF1039" s="3" t="s">
        <v>166</v>
      </c>
      <c r="AG1039" s="3" t="s">
        <v>24</v>
      </c>
      <c r="AH1039" s="3" t="s">
        <v>166</v>
      </c>
      <c r="AI1039" s="3" t="s">
        <v>5617</v>
      </c>
      <c r="AJ1039" s="4"/>
      <c r="AK1039" s="4"/>
      <c r="AL1039" s="4"/>
      <c r="AM1039" s="4"/>
      <c r="AN1039" s="3" t="s">
        <v>5150</v>
      </c>
      <c r="AO1039" s="3" t="s">
        <v>4910</v>
      </c>
      <c r="AP1039" s="3" t="s">
        <v>279</v>
      </c>
      <c r="AQ1039" s="3" t="s">
        <v>530</v>
      </c>
      <c r="AR1039" s="4"/>
      <c r="AS1039" s="3" t="s">
        <v>1050</v>
      </c>
      <c r="AT1039" s="4"/>
      <c r="AU1039" s="3" t="s">
        <v>166</v>
      </c>
      <c r="AV1039" s="6">
        <v>0.4878049</v>
      </c>
      <c r="AW1039" s="4"/>
      <c r="AX1039" s="4"/>
      <c r="AY1039" s="2">
        <v>0</v>
      </c>
      <c r="AZ1039" s="2">
        <v>0</v>
      </c>
      <c r="BA1039" s="4"/>
      <c r="BB1039" s="3" t="s">
        <v>268</v>
      </c>
      <c r="BC1039" s="2">
        <v>0</v>
      </c>
    </row>
    <row r="1040" ht="15" spans="1:55">
      <c r="A1040" s="2">
        <v>1039</v>
      </c>
      <c r="B1040" s="3" t="s">
        <v>4885</v>
      </c>
      <c r="C1040" s="3" t="s">
        <v>4886</v>
      </c>
      <c r="D1040" s="3" t="s">
        <v>4887</v>
      </c>
      <c r="E1040" s="3" t="s">
        <v>4888</v>
      </c>
      <c r="F1040" s="3" t="s">
        <v>533</v>
      </c>
      <c r="G1040" s="3" t="s">
        <v>532</v>
      </c>
      <c r="H1040" s="4"/>
      <c r="I1040" s="3" t="s">
        <v>531</v>
      </c>
      <c r="J1040" s="3" t="s">
        <v>4889</v>
      </c>
      <c r="K1040" s="2">
        <v>80000</v>
      </c>
      <c r="L1040" s="2">
        <v>0</v>
      </c>
      <c r="M1040" s="5">
        <v>41786</v>
      </c>
      <c r="N1040" s="5">
        <v>42516</v>
      </c>
      <c r="O1040" s="6">
        <v>9.15</v>
      </c>
      <c r="P1040" s="2">
        <v>0</v>
      </c>
      <c r="Q1040" s="2">
        <v>0</v>
      </c>
      <c r="R1040" s="4"/>
      <c r="S1040" s="4"/>
      <c r="T1040" s="4"/>
      <c r="U1040" s="4"/>
      <c r="V1040" s="4"/>
      <c r="W1040" s="4"/>
      <c r="X1040" s="4"/>
      <c r="Y1040" s="2">
        <v>0</v>
      </c>
      <c r="Z1040" s="2">
        <v>0</v>
      </c>
      <c r="AA1040" s="3" t="s">
        <v>5277</v>
      </c>
      <c r="AB1040" s="3" t="s">
        <v>279</v>
      </c>
      <c r="AC1040" s="3" t="s">
        <v>288</v>
      </c>
      <c r="AD1040" s="3" t="s">
        <v>270</v>
      </c>
      <c r="AE1040" s="3" t="s">
        <v>166</v>
      </c>
      <c r="AF1040" s="3" t="s">
        <v>166</v>
      </c>
      <c r="AG1040" s="3" t="s">
        <v>24</v>
      </c>
      <c r="AH1040" s="3" t="s">
        <v>166</v>
      </c>
      <c r="AI1040" s="3" t="s">
        <v>5617</v>
      </c>
      <c r="AJ1040" s="4"/>
      <c r="AK1040" s="4"/>
      <c r="AL1040" s="4"/>
      <c r="AM1040" s="4"/>
      <c r="AN1040" s="3" t="s">
        <v>5150</v>
      </c>
      <c r="AO1040" s="3" t="s">
        <v>4910</v>
      </c>
      <c r="AP1040" s="3" t="s">
        <v>279</v>
      </c>
      <c r="AQ1040" s="3" t="s">
        <v>299</v>
      </c>
      <c r="AR1040" s="4"/>
      <c r="AS1040" s="3" t="s">
        <v>1050</v>
      </c>
      <c r="AT1040" s="4"/>
      <c r="AU1040" s="3" t="s">
        <v>166</v>
      </c>
      <c r="AV1040" s="6">
        <v>0.4878049</v>
      </c>
      <c r="AW1040" s="4"/>
      <c r="AX1040" s="4"/>
      <c r="AY1040" s="2">
        <v>0</v>
      </c>
      <c r="AZ1040" s="2">
        <v>0</v>
      </c>
      <c r="BA1040" s="4"/>
      <c r="BB1040" s="3" t="s">
        <v>268</v>
      </c>
      <c r="BC1040" s="2">
        <v>0</v>
      </c>
    </row>
    <row r="1041" ht="15" spans="1:55">
      <c r="A1041" s="2">
        <v>1040</v>
      </c>
      <c r="B1041" s="3" t="s">
        <v>4885</v>
      </c>
      <c r="C1041" s="3" t="s">
        <v>4886</v>
      </c>
      <c r="D1041" s="3" t="s">
        <v>4887</v>
      </c>
      <c r="E1041" s="3" t="s">
        <v>4888</v>
      </c>
      <c r="F1041" s="3" t="s">
        <v>539</v>
      </c>
      <c r="G1041" s="3" t="s">
        <v>538</v>
      </c>
      <c r="H1041" s="4"/>
      <c r="I1041" s="3" t="s">
        <v>537</v>
      </c>
      <c r="J1041" s="3" t="s">
        <v>4889</v>
      </c>
      <c r="K1041" s="2">
        <v>100000</v>
      </c>
      <c r="L1041" s="2">
        <v>0</v>
      </c>
      <c r="M1041" s="5">
        <v>41786</v>
      </c>
      <c r="N1041" s="5">
        <v>42516</v>
      </c>
      <c r="O1041" s="6">
        <v>9.15</v>
      </c>
      <c r="P1041" s="2">
        <v>0</v>
      </c>
      <c r="Q1041" s="2">
        <v>0</v>
      </c>
      <c r="R1041" s="4"/>
      <c r="S1041" s="4"/>
      <c r="T1041" s="4"/>
      <c r="U1041" s="4"/>
      <c r="V1041" s="4"/>
      <c r="W1041" s="4"/>
      <c r="X1041" s="4"/>
      <c r="Y1041" s="2">
        <v>0</v>
      </c>
      <c r="Z1041" s="2">
        <v>0</v>
      </c>
      <c r="AA1041" s="3" t="s">
        <v>279</v>
      </c>
      <c r="AB1041" s="3" t="s">
        <v>279</v>
      </c>
      <c r="AC1041" s="3" t="s">
        <v>288</v>
      </c>
      <c r="AD1041" s="3" t="s">
        <v>270</v>
      </c>
      <c r="AE1041" s="3" t="s">
        <v>166</v>
      </c>
      <c r="AF1041" s="3" t="s">
        <v>166</v>
      </c>
      <c r="AG1041" s="3" t="s">
        <v>24</v>
      </c>
      <c r="AH1041" s="3" t="s">
        <v>166</v>
      </c>
      <c r="AI1041" s="3" t="s">
        <v>5617</v>
      </c>
      <c r="AJ1041" s="4"/>
      <c r="AK1041" s="4"/>
      <c r="AL1041" s="4"/>
      <c r="AM1041" s="4"/>
      <c r="AN1041" s="3" t="s">
        <v>5150</v>
      </c>
      <c r="AO1041" s="3" t="s">
        <v>4910</v>
      </c>
      <c r="AP1041" s="3" t="s">
        <v>279</v>
      </c>
      <c r="AQ1041" s="3" t="s">
        <v>291</v>
      </c>
      <c r="AR1041" s="4"/>
      <c r="AS1041" s="3" t="s">
        <v>1050</v>
      </c>
      <c r="AT1041" s="4"/>
      <c r="AU1041" s="3" t="s">
        <v>166</v>
      </c>
      <c r="AV1041" s="6">
        <v>0.4878049</v>
      </c>
      <c r="AW1041" s="4"/>
      <c r="AX1041" s="4"/>
      <c r="AY1041" s="2">
        <v>0</v>
      </c>
      <c r="AZ1041" s="2">
        <v>0</v>
      </c>
      <c r="BA1041" s="4"/>
      <c r="BB1041" s="3" t="s">
        <v>268</v>
      </c>
      <c r="BC1041" s="2">
        <v>0</v>
      </c>
    </row>
    <row r="1042" ht="15" spans="1:55">
      <c r="A1042" s="2">
        <v>1041</v>
      </c>
      <c r="B1042" s="3" t="s">
        <v>4885</v>
      </c>
      <c r="C1042" s="3" t="s">
        <v>4886</v>
      </c>
      <c r="D1042" s="3" t="s">
        <v>4887</v>
      </c>
      <c r="E1042" s="3" t="s">
        <v>4888</v>
      </c>
      <c r="F1042" s="3" t="s">
        <v>545</v>
      </c>
      <c r="G1042" s="3" t="s">
        <v>544</v>
      </c>
      <c r="H1042" s="4"/>
      <c r="I1042" s="3" t="s">
        <v>543</v>
      </c>
      <c r="J1042" s="3" t="s">
        <v>4889</v>
      </c>
      <c r="K1042" s="2">
        <v>100000</v>
      </c>
      <c r="L1042" s="2">
        <v>0</v>
      </c>
      <c r="M1042" s="5">
        <v>41814</v>
      </c>
      <c r="N1042" s="5">
        <v>42544</v>
      </c>
      <c r="O1042" s="6">
        <v>9.15</v>
      </c>
      <c r="P1042" s="2">
        <v>0</v>
      </c>
      <c r="Q1042" s="2">
        <v>0</v>
      </c>
      <c r="R1042" s="4"/>
      <c r="S1042" s="4"/>
      <c r="T1042" s="4"/>
      <c r="U1042" s="4"/>
      <c r="V1042" s="4"/>
      <c r="W1042" s="4"/>
      <c r="X1042" s="4"/>
      <c r="Y1042" s="2">
        <v>0</v>
      </c>
      <c r="Z1042" s="2">
        <v>0</v>
      </c>
      <c r="AA1042" s="3" t="s">
        <v>279</v>
      </c>
      <c r="AB1042" s="3" t="s">
        <v>279</v>
      </c>
      <c r="AC1042" s="3" t="s">
        <v>288</v>
      </c>
      <c r="AD1042" s="3" t="s">
        <v>270</v>
      </c>
      <c r="AE1042" s="3" t="s">
        <v>166</v>
      </c>
      <c r="AF1042" s="3" t="s">
        <v>166</v>
      </c>
      <c r="AG1042" s="3" t="s">
        <v>24</v>
      </c>
      <c r="AH1042" s="3" t="s">
        <v>166</v>
      </c>
      <c r="AI1042" s="3" t="s">
        <v>5617</v>
      </c>
      <c r="AJ1042" s="4"/>
      <c r="AK1042" s="4"/>
      <c r="AL1042" s="4"/>
      <c r="AM1042" s="4"/>
      <c r="AN1042" s="3" t="s">
        <v>5150</v>
      </c>
      <c r="AO1042" s="3" t="s">
        <v>4910</v>
      </c>
      <c r="AP1042" s="3" t="s">
        <v>279</v>
      </c>
      <c r="AQ1042" s="3" t="s">
        <v>306</v>
      </c>
      <c r="AR1042" s="4"/>
      <c r="AS1042" s="3" t="s">
        <v>1050</v>
      </c>
      <c r="AT1042" s="4"/>
      <c r="AU1042" s="3" t="s">
        <v>166</v>
      </c>
      <c r="AV1042" s="6">
        <v>0.4878049</v>
      </c>
      <c r="AW1042" s="4"/>
      <c r="AX1042" s="4"/>
      <c r="AY1042" s="2">
        <v>0</v>
      </c>
      <c r="AZ1042" s="2">
        <v>0</v>
      </c>
      <c r="BA1042" s="4"/>
      <c r="BB1042" s="3" t="s">
        <v>268</v>
      </c>
      <c r="BC1042" s="2">
        <v>0</v>
      </c>
    </row>
    <row r="1043" ht="15" spans="1:55">
      <c r="A1043" s="2">
        <v>1042</v>
      </c>
      <c r="B1043" s="3" t="s">
        <v>4885</v>
      </c>
      <c r="C1043" s="3" t="s">
        <v>4886</v>
      </c>
      <c r="D1043" s="3" t="s">
        <v>4887</v>
      </c>
      <c r="E1043" s="3" t="s">
        <v>7131</v>
      </c>
      <c r="F1043" s="3" t="s">
        <v>551</v>
      </c>
      <c r="G1043" s="3" t="s">
        <v>550</v>
      </c>
      <c r="H1043" s="4"/>
      <c r="I1043" s="3" t="s">
        <v>549</v>
      </c>
      <c r="J1043" s="3" t="s">
        <v>4889</v>
      </c>
      <c r="K1043" s="2">
        <v>100000</v>
      </c>
      <c r="L1043" s="2">
        <v>0</v>
      </c>
      <c r="M1043" s="5">
        <v>41821</v>
      </c>
      <c r="N1043" s="5">
        <v>42551</v>
      </c>
      <c r="O1043" s="6">
        <v>9.15</v>
      </c>
      <c r="P1043" s="2">
        <v>0</v>
      </c>
      <c r="Q1043" s="2">
        <v>0</v>
      </c>
      <c r="R1043" s="4"/>
      <c r="S1043" s="4"/>
      <c r="T1043" s="4"/>
      <c r="U1043" s="4"/>
      <c r="V1043" s="4"/>
      <c r="W1043" s="4"/>
      <c r="X1043" s="4"/>
      <c r="Y1043" s="2">
        <v>0</v>
      </c>
      <c r="Z1043" s="2">
        <v>0</v>
      </c>
      <c r="AA1043" s="3" t="s">
        <v>279</v>
      </c>
      <c r="AB1043" s="3" t="s">
        <v>279</v>
      </c>
      <c r="AC1043" s="3" t="s">
        <v>4911</v>
      </c>
      <c r="AD1043" s="3" t="s">
        <v>553</v>
      </c>
      <c r="AE1043" s="3" t="s">
        <v>166</v>
      </c>
      <c r="AF1043" s="3" t="s">
        <v>166</v>
      </c>
      <c r="AG1043" s="3" t="s">
        <v>24</v>
      </c>
      <c r="AH1043" s="3" t="s">
        <v>24</v>
      </c>
      <c r="AI1043" s="3" t="s">
        <v>6909</v>
      </c>
      <c r="AJ1043" s="4"/>
      <c r="AK1043" s="4"/>
      <c r="AL1043" s="4"/>
      <c r="AM1043" s="4"/>
      <c r="AN1043" s="3" t="s">
        <v>5150</v>
      </c>
      <c r="AO1043" s="3" t="s">
        <v>4910</v>
      </c>
      <c r="AP1043" s="3" t="s">
        <v>279</v>
      </c>
      <c r="AQ1043" s="3" t="s">
        <v>299</v>
      </c>
      <c r="AR1043" s="4"/>
      <c r="AS1043" s="3" t="s">
        <v>1050</v>
      </c>
      <c r="AT1043" s="4"/>
      <c r="AU1043" s="3" t="s">
        <v>166</v>
      </c>
      <c r="AV1043" s="6">
        <v>0.4878049</v>
      </c>
      <c r="AW1043" s="4"/>
      <c r="AX1043" s="4"/>
      <c r="AY1043" s="2">
        <v>0</v>
      </c>
      <c r="AZ1043" s="2">
        <v>0</v>
      </c>
      <c r="BA1043" s="4"/>
      <c r="BB1043" s="3" t="s">
        <v>268</v>
      </c>
      <c r="BC1043" s="2">
        <v>0</v>
      </c>
    </row>
    <row r="1044" ht="15" spans="1:55">
      <c r="A1044" s="2">
        <v>1043</v>
      </c>
      <c r="B1044" s="3" t="s">
        <v>4885</v>
      </c>
      <c r="C1044" s="3" t="s">
        <v>4886</v>
      </c>
      <c r="D1044" s="3" t="s">
        <v>4887</v>
      </c>
      <c r="E1044" s="3" t="s">
        <v>4888</v>
      </c>
      <c r="F1044" s="3" t="s">
        <v>558</v>
      </c>
      <c r="G1044" s="3" t="s">
        <v>557</v>
      </c>
      <c r="H1044" s="4"/>
      <c r="I1044" s="3" t="s">
        <v>556</v>
      </c>
      <c r="J1044" s="3" t="s">
        <v>4889</v>
      </c>
      <c r="K1044" s="2">
        <v>100000</v>
      </c>
      <c r="L1044" s="2">
        <v>0</v>
      </c>
      <c r="M1044" s="5">
        <v>41821</v>
      </c>
      <c r="N1044" s="5">
        <v>42551</v>
      </c>
      <c r="O1044" s="6">
        <v>9.15</v>
      </c>
      <c r="P1044" s="2">
        <v>0</v>
      </c>
      <c r="Q1044" s="2">
        <v>0</v>
      </c>
      <c r="R1044" s="4"/>
      <c r="S1044" s="4"/>
      <c r="T1044" s="4"/>
      <c r="U1044" s="4"/>
      <c r="V1044" s="4"/>
      <c r="W1044" s="4"/>
      <c r="X1044" s="4"/>
      <c r="Y1044" s="2">
        <v>0</v>
      </c>
      <c r="Z1044" s="2">
        <v>0</v>
      </c>
      <c r="AA1044" s="3" t="s">
        <v>279</v>
      </c>
      <c r="AB1044" s="3" t="s">
        <v>279</v>
      </c>
      <c r="AC1044" s="3" t="s">
        <v>288</v>
      </c>
      <c r="AD1044" s="3" t="s">
        <v>270</v>
      </c>
      <c r="AE1044" s="3" t="s">
        <v>166</v>
      </c>
      <c r="AF1044" s="3" t="s">
        <v>166</v>
      </c>
      <c r="AG1044" s="3" t="s">
        <v>24</v>
      </c>
      <c r="AH1044" s="3" t="s">
        <v>166</v>
      </c>
      <c r="AI1044" s="3" t="s">
        <v>6909</v>
      </c>
      <c r="AJ1044" s="4"/>
      <c r="AK1044" s="4"/>
      <c r="AL1044" s="4"/>
      <c r="AM1044" s="4"/>
      <c r="AN1044" s="3" t="s">
        <v>5150</v>
      </c>
      <c r="AO1044" s="3" t="s">
        <v>4910</v>
      </c>
      <c r="AP1044" s="3" t="s">
        <v>279</v>
      </c>
      <c r="AQ1044" s="3" t="s">
        <v>277</v>
      </c>
      <c r="AR1044" s="4"/>
      <c r="AS1044" s="3" t="s">
        <v>1050</v>
      </c>
      <c r="AT1044" s="4"/>
      <c r="AU1044" s="3" t="s">
        <v>166</v>
      </c>
      <c r="AV1044" s="6">
        <v>0.4878049</v>
      </c>
      <c r="AW1044" s="4"/>
      <c r="AX1044" s="4"/>
      <c r="AY1044" s="2">
        <v>0</v>
      </c>
      <c r="AZ1044" s="2">
        <v>0</v>
      </c>
      <c r="BA1044" s="4"/>
      <c r="BB1044" s="3" t="s">
        <v>268</v>
      </c>
      <c r="BC1044" s="2">
        <v>0</v>
      </c>
    </row>
    <row r="1045" ht="15" spans="1:55">
      <c r="A1045" s="2">
        <v>1044</v>
      </c>
      <c r="B1045" s="3" t="s">
        <v>4885</v>
      </c>
      <c r="C1045" s="3" t="s">
        <v>4886</v>
      </c>
      <c r="D1045" s="3" t="s">
        <v>4887</v>
      </c>
      <c r="E1045" s="3" t="s">
        <v>7131</v>
      </c>
      <c r="F1045" s="3" t="s">
        <v>564</v>
      </c>
      <c r="G1045" s="3" t="s">
        <v>563</v>
      </c>
      <c r="H1045" s="4"/>
      <c r="I1045" s="3" t="s">
        <v>562</v>
      </c>
      <c r="J1045" s="3" t="s">
        <v>4889</v>
      </c>
      <c r="K1045" s="2">
        <v>100000</v>
      </c>
      <c r="L1045" s="2">
        <v>0</v>
      </c>
      <c r="M1045" s="5">
        <v>41824</v>
      </c>
      <c r="N1045" s="5">
        <v>42554</v>
      </c>
      <c r="O1045" s="6">
        <v>9.15</v>
      </c>
      <c r="P1045" s="2">
        <v>0</v>
      </c>
      <c r="Q1045" s="2">
        <v>0</v>
      </c>
      <c r="R1045" s="4"/>
      <c r="S1045" s="4"/>
      <c r="T1045" s="4"/>
      <c r="U1045" s="4"/>
      <c r="V1045" s="4"/>
      <c r="W1045" s="4"/>
      <c r="X1045" s="4"/>
      <c r="Y1045" s="2">
        <v>0</v>
      </c>
      <c r="Z1045" s="2">
        <v>0</v>
      </c>
      <c r="AA1045" s="3" t="s">
        <v>279</v>
      </c>
      <c r="AB1045" s="3" t="s">
        <v>279</v>
      </c>
      <c r="AC1045" s="3" t="s">
        <v>288</v>
      </c>
      <c r="AD1045" s="3" t="s">
        <v>553</v>
      </c>
      <c r="AE1045" s="3" t="s">
        <v>166</v>
      </c>
      <c r="AF1045" s="3" t="s">
        <v>166</v>
      </c>
      <c r="AG1045" s="3" t="s">
        <v>24</v>
      </c>
      <c r="AH1045" s="3" t="s">
        <v>24</v>
      </c>
      <c r="AI1045" s="3" t="s">
        <v>5617</v>
      </c>
      <c r="AJ1045" s="4"/>
      <c r="AK1045" s="4"/>
      <c r="AL1045" s="4"/>
      <c r="AM1045" s="4"/>
      <c r="AN1045" s="3" t="s">
        <v>5150</v>
      </c>
      <c r="AO1045" s="3" t="s">
        <v>4910</v>
      </c>
      <c r="AP1045" s="3" t="s">
        <v>279</v>
      </c>
      <c r="AQ1045" s="3" t="s">
        <v>530</v>
      </c>
      <c r="AR1045" s="4"/>
      <c r="AS1045" s="3" t="s">
        <v>1050</v>
      </c>
      <c r="AT1045" s="4"/>
      <c r="AU1045" s="3" t="s">
        <v>166</v>
      </c>
      <c r="AV1045" s="6">
        <v>0.4878049</v>
      </c>
      <c r="AW1045" s="4"/>
      <c r="AX1045" s="4"/>
      <c r="AY1045" s="2">
        <v>0</v>
      </c>
      <c r="AZ1045" s="2">
        <v>0</v>
      </c>
      <c r="BA1045" s="4"/>
      <c r="BB1045" s="3" t="s">
        <v>268</v>
      </c>
      <c r="BC1045" s="2">
        <v>0</v>
      </c>
    </row>
    <row r="1046" ht="15" spans="1:55">
      <c r="A1046" s="2">
        <v>1045</v>
      </c>
      <c r="B1046" s="3" t="s">
        <v>4885</v>
      </c>
      <c r="C1046" s="3" t="s">
        <v>4886</v>
      </c>
      <c r="D1046" s="3" t="s">
        <v>4887</v>
      </c>
      <c r="E1046" s="3" t="s">
        <v>4888</v>
      </c>
      <c r="F1046" s="3" t="s">
        <v>570</v>
      </c>
      <c r="G1046" s="3" t="s">
        <v>569</v>
      </c>
      <c r="H1046" s="4"/>
      <c r="I1046" s="3" t="s">
        <v>568</v>
      </c>
      <c r="J1046" s="3" t="s">
        <v>4889</v>
      </c>
      <c r="K1046" s="2">
        <v>80000</v>
      </c>
      <c r="L1046" s="2">
        <v>0</v>
      </c>
      <c r="M1046" s="5">
        <v>41830</v>
      </c>
      <c r="N1046" s="5">
        <v>42560</v>
      </c>
      <c r="O1046" s="6">
        <v>9.15</v>
      </c>
      <c r="P1046" s="2">
        <v>0</v>
      </c>
      <c r="Q1046" s="2">
        <v>0</v>
      </c>
      <c r="R1046" s="4"/>
      <c r="S1046" s="4"/>
      <c r="T1046" s="4"/>
      <c r="U1046" s="4"/>
      <c r="V1046" s="4"/>
      <c r="W1046" s="4"/>
      <c r="X1046" s="4"/>
      <c r="Y1046" s="2">
        <v>0</v>
      </c>
      <c r="Z1046" s="2">
        <v>0</v>
      </c>
      <c r="AA1046" s="4"/>
      <c r="AB1046" s="3" t="s">
        <v>279</v>
      </c>
      <c r="AC1046" s="3" t="s">
        <v>4900</v>
      </c>
      <c r="AD1046" s="3" t="s">
        <v>270</v>
      </c>
      <c r="AE1046" s="3" t="s">
        <v>166</v>
      </c>
      <c r="AF1046" s="3" t="s">
        <v>166</v>
      </c>
      <c r="AG1046" s="3" t="s">
        <v>24</v>
      </c>
      <c r="AH1046" s="3" t="s">
        <v>166</v>
      </c>
      <c r="AI1046" s="3" t="s">
        <v>5617</v>
      </c>
      <c r="AJ1046" s="4"/>
      <c r="AK1046" s="4"/>
      <c r="AL1046" s="4"/>
      <c r="AM1046" s="4"/>
      <c r="AN1046" s="3" t="s">
        <v>5150</v>
      </c>
      <c r="AO1046" s="3" t="s">
        <v>4910</v>
      </c>
      <c r="AP1046" s="3" t="s">
        <v>279</v>
      </c>
      <c r="AQ1046" s="3" t="s">
        <v>291</v>
      </c>
      <c r="AR1046" s="4"/>
      <c r="AS1046" s="3" t="s">
        <v>1050</v>
      </c>
      <c r="AT1046" s="4"/>
      <c r="AU1046" s="3" t="s">
        <v>166</v>
      </c>
      <c r="AV1046" s="6">
        <v>0.4878049</v>
      </c>
      <c r="AW1046" s="4"/>
      <c r="AX1046" s="4"/>
      <c r="AY1046" s="2">
        <v>0</v>
      </c>
      <c r="AZ1046" s="2">
        <v>0</v>
      </c>
      <c r="BA1046" s="4"/>
      <c r="BB1046" s="3" t="s">
        <v>268</v>
      </c>
      <c r="BC1046" s="2">
        <v>0</v>
      </c>
    </row>
    <row r="1047" ht="15" spans="1:55">
      <c r="A1047" s="2">
        <v>1046</v>
      </c>
      <c r="B1047" s="3" t="s">
        <v>4885</v>
      </c>
      <c r="C1047" s="3" t="s">
        <v>4886</v>
      </c>
      <c r="D1047" s="3" t="s">
        <v>4887</v>
      </c>
      <c r="E1047" s="3" t="s">
        <v>4888</v>
      </c>
      <c r="F1047" s="3" t="s">
        <v>577</v>
      </c>
      <c r="G1047" s="3" t="s">
        <v>576</v>
      </c>
      <c r="H1047" s="4"/>
      <c r="I1047" s="3" t="s">
        <v>575</v>
      </c>
      <c r="J1047" s="3" t="s">
        <v>4889</v>
      </c>
      <c r="K1047" s="2">
        <v>100000</v>
      </c>
      <c r="L1047" s="2">
        <v>0</v>
      </c>
      <c r="M1047" s="5">
        <v>41852</v>
      </c>
      <c r="N1047" s="5">
        <v>42582</v>
      </c>
      <c r="O1047" s="6">
        <v>9.15</v>
      </c>
      <c r="P1047" s="2">
        <v>0</v>
      </c>
      <c r="Q1047" s="2">
        <v>0</v>
      </c>
      <c r="R1047" s="4"/>
      <c r="S1047" s="4"/>
      <c r="T1047" s="4"/>
      <c r="U1047" s="4"/>
      <c r="V1047" s="4"/>
      <c r="W1047" s="4"/>
      <c r="X1047" s="4"/>
      <c r="Y1047" s="2">
        <v>0</v>
      </c>
      <c r="Z1047" s="2">
        <v>0</v>
      </c>
      <c r="AA1047" s="3" t="s">
        <v>279</v>
      </c>
      <c r="AB1047" s="3" t="s">
        <v>279</v>
      </c>
      <c r="AC1047" s="3" t="s">
        <v>1566</v>
      </c>
      <c r="AD1047" s="3" t="s">
        <v>270</v>
      </c>
      <c r="AE1047" s="3" t="s">
        <v>166</v>
      </c>
      <c r="AF1047" s="3" t="s">
        <v>166</v>
      </c>
      <c r="AG1047" s="3" t="s">
        <v>24</v>
      </c>
      <c r="AH1047" s="3" t="s">
        <v>166</v>
      </c>
      <c r="AI1047" s="3" t="s">
        <v>6909</v>
      </c>
      <c r="AJ1047" s="4"/>
      <c r="AK1047" s="4"/>
      <c r="AL1047" s="4"/>
      <c r="AM1047" s="4"/>
      <c r="AN1047" s="3" t="s">
        <v>5150</v>
      </c>
      <c r="AO1047" s="3" t="s">
        <v>4910</v>
      </c>
      <c r="AP1047" s="3" t="s">
        <v>279</v>
      </c>
      <c r="AQ1047" s="3" t="s">
        <v>299</v>
      </c>
      <c r="AR1047" s="4"/>
      <c r="AS1047" s="3" t="s">
        <v>1050</v>
      </c>
      <c r="AT1047" s="4"/>
      <c r="AU1047" s="3" t="s">
        <v>166</v>
      </c>
      <c r="AV1047" s="6">
        <v>0.4878049</v>
      </c>
      <c r="AW1047" s="4"/>
      <c r="AX1047" s="4"/>
      <c r="AY1047" s="2">
        <v>0</v>
      </c>
      <c r="AZ1047" s="2">
        <v>0</v>
      </c>
      <c r="BA1047" s="4"/>
      <c r="BB1047" s="3" t="s">
        <v>268</v>
      </c>
      <c r="BC1047" s="2">
        <v>0</v>
      </c>
    </row>
    <row r="1048" ht="15" spans="1:55">
      <c r="A1048" s="2">
        <v>1047</v>
      </c>
      <c r="B1048" s="3" t="s">
        <v>4885</v>
      </c>
      <c r="C1048" s="3" t="s">
        <v>4886</v>
      </c>
      <c r="D1048" s="3" t="s">
        <v>4887</v>
      </c>
      <c r="E1048" s="3" t="s">
        <v>4888</v>
      </c>
      <c r="F1048" s="3" t="s">
        <v>584</v>
      </c>
      <c r="G1048" s="3" t="s">
        <v>583</v>
      </c>
      <c r="H1048" s="4"/>
      <c r="I1048" s="3" t="s">
        <v>582</v>
      </c>
      <c r="J1048" s="3" t="s">
        <v>4889</v>
      </c>
      <c r="K1048" s="2">
        <v>100000</v>
      </c>
      <c r="L1048" s="2">
        <v>0</v>
      </c>
      <c r="M1048" s="5">
        <v>41880</v>
      </c>
      <c r="N1048" s="5">
        <v>42610</v>
      </c>
      <c r="O1048" s="6">
        <v>9.15</v>
      </c>
      <c r="P1048" s="2">
        <v>0</v>
      </c>
      <c r="Q1048" s="2">
        <v>0</v>
      </c>
      <c r="R1048" s="4"/>
      <c r="S1048" s="4"/>
      <c r="T1048" s="4"/>
      <c r="U1048" s="4"/>
      <c r="V1048" s="4"/>
      <c r="W1048" s="4"/>
      <c r="X1048" s="4"/>
      <c r="Y1048" s="2">
        <v>0</v>
      </c>
      <c r="Z1048" s="2">
        <v>0</v>
      </c>
      <c r="AA1048" s="3" t="s">
        <v>279</v>
      </c>
      <c r="AB1048" s="3" t="s">
        <v>279</v>
      </c>
      <c r="AC1048" s="3" t="s">
        <v>288</v>
      </c>
      <c r="AD1048" s="3" t="s">
        <v>270</v>
      </c>
      <c r="AE1048" s="3" t="s">
        <v>166</v>
      </c>
      <c r="AF1048" s="3" t="s">
        <v>166</v>
      </c>
      <c r="AG1048" s="3" t="s">
        <v>24</v>
      </c>
      <c r="AH1048" s="3" t="s">
        <v>166</v>
      </c>
      <c r="AI1048" s="3" t="s">
        <v>5617</v>
      </c>
      <c r="AJ1048" s="4"/>
      <c r="AK1048" s="4"/>
      <c r="AL1048" s="4"/>
      <c r="AM1048" s="4"/>
      <c r="AN1048" s="3" t="s">
        <v>5150</v>
      </c>
      <c r="AO1048" s="3" t="s">
        <v>4910</v>
      </c>
      <c r="AP1048" s="3" t="s">
        <v>279</v>
      </c>
      <c r="AQ1048" s="3" t="s">
        <v>530</v>
      </c>
      <c r="AR1048" s="4"/>
      <c r="AS1048" s="3" t="s">
        <v>599</v>
      </c>
      <c r="AT1048" s="4"/>
      <c r="AU1048" s="3" t="s">
        <v>166</v>
      </c>
      <c r="AV1048" s="6">
        <v>0.4878049</v>
      </c>
      <c r="AW1048" s="4"/>
      <c r="AX1048" s="4"/>
      <c r="AY1048" s="2">
        <v>0</v>
      </c>
      <c r="AZ1048" s="2">
        <v>0</v>
      </c>
      <c r="BA1048" s="4"/>
      <c r="BB1048" s="3" t="s">
        <v>268</v>
      </c>
      <c r="BC1048" s="2">
        <v>0</v>
      </c>
    </row>
    <row r="1049" ht="15" spans="1:55">
      <c r="A1049" s="2">
        <v>1048</v>
      </c>
      <c r="B1049" s="3" t="s">
        <v>4885</v>
      </c>
      <c r="C1049" s="3" t="s">
        <v>4886</v>
      </c>
      <c r="D1049" s="3" t="s">
        <v>4887</v>
      </c>
      <c r="E1049" s="3" t="s">
        <v>4888</v>
      </c>
      <c r="F1049" s="3" t="s">
        <v>593</v>
      </c>
      <c r="G1049" s="3" t="s">
        <v>592</v>
      </c>
      <c r="H1049" s="4"/>
      <c r="I1049" s="3" t="s">
        <v>591</v>
      </c>
      <c r="J1049" s="3" t="s">
        <v>4889</v>
      </c>
      <c r="K1049" s="2">
        <v>100000</v>
      </c>
      <c r="L1049" s="2">
        <v>0</v>
      </c>
      <c r="M1049" s="5">
        <v>41884</v>
      </c>
      <c r="N1049" s="5">
        <v>42614</v>
      </c>
      <c r="O1049" s="6">
        <v>9.15</v>
      </c>
      <c r="P1049" s="2">
        <v>0</v>
      </c>
      <c r="Q1049" s="2">
        <v>0</v>
      </c>
      <c r="R1049" s="4"/>
      <c r="S1049" s="4"/>
      <c r="T1049" s="4"/>
      <c r="U1049" s="4"/>
      <c r="V1049" s="4"/>
      <c r="W1049" s="4"/>
      <c r="X1049" s="4"/>
      <c r="Y1049" s="2">
        <v>0</v>
      </c>
      <c r="Z1049" s="2">
        <v>0</v>
      </c>
      <c r="AA1049" s="3" t="s">
        <v>279</v>
      </c>
      <c r="AB1049" s="3" t="s">
        <v>279</v>
      </c>
      <c r="AC1049" s="3" t="s">
        <v>4900</v>
      </c>
      <c r="AD1049" s="3" t="s">
        <v>270</v>
      </c>
      <c r="AE1049" s="3" t="s">
        <v>166</v>
      </c>
      <c r="AF1049" s="3" t="s">
        <v>166</v>
      </c>
      <c r="AG1049" s="3" t="s">
        <v>24</v>
      </c>
      <c r="AH1049" s="3" t="s">
        <v>166</v>
      </c>
      <c r="AI1049" s="3" t="s">
        <v>5617</v>
      </c>
      <c r="AJ1049" s="4"/>
      <c r="AK1049" s="4"/>
      <c r="AL1049" s="4"/>
      <c r="AM1049" s="4"/>
      <c r="AN1049" s="3" t="s">
        <v>5150</v>
      </c>
      <c r="AO1049" s="3" t="s">
        <v>4910</v>
      </c>
      <c r="AP1049" s="3" t="s">
        <v>279</v>
      </c>
      <c r="AQ1049" s="3" t="s">
        <v>599</v>
      </c>
      <c r="AR1049" s="4"/>
      <c r="AS1049" s="3" t="s">
        <v>599</v>
      </c>
      <c r="AT1049" s="4"/>
      <c r="AU1049" s="3" t="s">
        <v>166</v>
      </c>
      <c r="AV1049" s="6">
        <v>0.4878049</v>
      </c>
      <c r="AW1049" s="4"/>
      <c r="AX1049" s="4"/>
      <c r="AY1049" s="2">
        <v>0</v>
      </c>
      <c r="AZ1049" s="2">
        <v>0</v>
      </c>
      <c r="BA1049" s="4"/>
      <c r="BB1049" s="3" t="s">
        <v>268</v>
      </c>
      <c r="BC1049" s="2">
        <v>0</v>
      </c>
    </row>
    <row r="1050" ht="15" spans="1:55">
      <c r="A1050" s="2">
        <v>1049</v>
      </c>
      <c r="B1050" s="3" t="s">
        <v>4885</v>
      </c>
      <c r="C1050" s="3" t="s">
        <v>4886</v>
      </c>
      <c r="D1050" s="3" t="s">
        <v>4887</v>
      </c>
      <c r="E1050" s="3" t="s">
        <v>4888</v>
      </c>
      <c r="F1050" s="3" t="s">
        <v>602</v>
      </c>
      <c r="G1050" s="3" t="s">
        <v>601</v>
      </c>
      <c r="H1050" s="4"/>
      <c r="I1050" s="3" t="s">
        <v>600</v>
      </c>
      <c r="J1050" s="3" t="s">
        <v>4889</v>
      </c>
      <c r="K1050" s="2">
        <v>100000</v>
      </c>
      <c r="L1050" s="2">
        <v>0</v>
      </c>
      <c r="M1050" s="5">
        <v>41921</v>
      </c>
      <c r="N1050" s="5">
        <v>42651</v>
      </c>
      <c r="O1050" s="6">
        <v>9.15</v>
      </c>
      <c r="P1050" s="2">
        <v>0</v>
      </c>
      <c r="Q1050" s="2">
        <v>0</v>
      </c>
      <c r="R1050" s="4"/>
      <c r="S1050" s="4"/>
      <c r="T1050" s="4"/>
      <c r="U1050" s="4"/>
      <c r="V1050" s="4"/>
      <c r="W1050" s="4"/>
      <c r="X1050" s="4"/>
      <c r="Y1050" s="2">
        <v>0</v>
      </c>
      <c r="Z1050" s="2">
        <v>0</v>
      </c>
      <c r="AA1050" s="3" t="s">
        <v>279</v>
      </c>
      <c r="AB1050" s="3" t="s">
        <v>279</v>
      </c>
      <c r="AC1050" s="3" t="s">
        <v>4911</v>
      </c>
      <c r="AD1050" s="3" t="s">
        <v>270</v>
      </c>
      <c r="AE1050" s="3" t="s">
        <v>166</v>
      </c>
      <c r="AF1050" s="3" t="s">
        <v>166</v>
      </c>
      <c r="AG1050" s="3" t="s">
        <v>24</v>
      </c>
      <c r="AH1050" s="3" t="s">
        <v>166</v>
      </c>
      <c r="AI1050" s="3" t="s">
        <v>5617</v>
      </c>
      <c r="AJ1050" s="4"/>
      <c r="AK1050" s="4"/>
      <c r="AL1050" s="4"/>
      <c r="AM1050" s="4"/>
      <c r="AN1050" s="3" t="s">
        <v>5150</v>
      </c>
      <c r="AO1050" s="3" t="s">
        <v>4910</v>
      </c>
      <c r="AP1050" s="3" t="s">
        <v>279</v>
      </c>
      <c r="AQ1050" s="3" t="s">
        <v>291</v>
      </c>
      <c r="AR1050" s="4"/>
      <c r="AS1050" s="3" t="s">
        <v>599</v>
      </c>
      <c r="AT1050" s="4"/>
      <c r="AU1050" s="3" t="s">
        <v>166</v>
      </c>
      <c r="AV1050" s="6">
        <v>0.4878049</v>
      </c>
      <c r="AW1050" s="4"/>
      <c r="AX1050" s="4"/>
      <c r="AY1050" s="2">
        <v>0</v>
      </c>
      <c r="AZ1050" s="2">
        <v>0</v>
      </c>
      <c r="BA1050" s="4"/>
      <c r="BB1050" s="3" t="s">
        <v>268</v>
      </c>
      <c r="BC1050" s="2">
        <v>0</v>
      </c>
    </row>
    <row r="1051" ht="15" spans="1:55">
      <c r="A1051" s="2">
        <v>1050</v>
      </c>
      <c r="B1051" s="3" t="s">
        <v>4885</v>
      </c>
      <c r="C1051" s="3" t="s">
        <v>4886</v>
      </c>
      <c r="D1051" s="3" t="s">
        <v>4887</v>
      </c>
      <c r="E1051" s="3" t="s">
        <v>4888</v>
      </c>
      <c r="F1051" s="3" t="s">
        <v>611</v>
      </c>
      <c r="G1051" s="3" t="s">
        <v>610</v>
      </c>
      <c r="H1051" s="4"/>
      <c r="I1051" s="3" t="s">
        <v>609</v>
      </c>
      <c r="J1051" s="3" t="s">
        <v>4889</v>
      </c>
      <c r="K1051" s="2">
        <v>100000</v>
      </c>
      <c r="L1051" s="2">
        <v>0</v>
      </c>
      <c r="M1051" s="5">
        <v>41921</v>
      </c>
      <c r="N1051" s="5">
        <v>42651</v>
      </c>
      <c r="O1051" s="6">
        <v>9.15</v>
      </c>
      <c r="P1051" s="2">
        <v>0</v>
      </c>
      <c r="Q1051" s="2">
        <v>0</v>
      </c>
      <c r="R1051" s="4"/>
      <c r="S1051" s="4"/>
      <c r="T1051" s="4"/>
      <c r="U1051" s="4"/>
      <c r="V1051" s="4"/>
      <c r="W1051" s="4"/>
      <c r="X1051" s="4"/>
      <c r="Y1051" s="2">
        <v>0</v>
      </c>
      <c r="Z1051" s="2">
        <v>0</v>
      </c>
      <c r="AA1051" s="3" t="s">
        <v>279</v>
      </c>
      <c r="AB1051" s="3" t="s">
        <v>279</v>
      </c>
      <c r="AC1051" s="3" t="s">
        <v>288</v>
      </c>
      <c r="AD1051" s="3" t="s">
        <v>270</v>
      </c>
      <c r="AE1051" s="3" t="s">
        <v>166</v>
      </c>
      <c r="AF1051" s="3" t="s">
        <v>166</v>
      </c>
      <c r="AG1051" s="3" t="s">
        <v>24</v>
      </c>
      <c r="AH1051" s="3" t="s">
        <v>166</v>
      </c>
      <c r="AI1051" s="3" t="s">
        <v>5617</v>
      </c>
      <c r="AJ1051" s="4"/>
      <c r="AK1051" s="4"/>
      <c r="AL1051" s="4"/>
      <c r="AM1051" s="4"/>
      <c r="AN1051" s="3" t="s">
        <v>5150</v>
      </c>
      <c r="AO1051" s="3" t="s">
        <v>4910</v>
      </c>
      <c r="AP1051" s="3" t="s">
        <v>279</v>
      </c>
      <c r="AQ1051" s="3" t="s">
        <v>291</v>
      </c>
      <c r="AR1051" s="4"/>
      <c r="AS1051" s="3" t="s">
        <v>599</v>
      </c>
      <c r="AT1051" s="4"/>
      <c r="AU1051" s="3" t="s">
        <v>166</v>
      </c>
      <c r="AV1051" s="6">
        <v>0.4878049</v>
      </c>
      <c r="AW1051" s="4"/>
      <c r="AX1051" s="4"/>
      <c r="AY1051" s="2">
        <v>0</v>
      </c>
      <c r="AZ1051" s="2">
        <v>0</v>
      </c>
      <c r="BA1051" s="4"/>
      <c r="BB1051" s="3" t="s">
        <v>268</v>
      </c>
      <c r="BC1051" s="2">
        <v>0</v>
      </c>
    </row>
    <row r="1052" ht="15" spans="1:55">
      <c r="A1052" s="2">
        <v>1051</v>
      </c>
      <c r="B1052" s="3" t="s">
        <v>4885</v>
      </c>
      <c r="C1052" s="3" t="s">
        <v>4886</v>
      </c>
      <c r="D1052" s="3" t="s">
        <v>4887</v>
      </c>
      <c r="E1052" s="3" t="s">
        <v>4888</v>
      </c>
      <c r="F1052" s="3" t="s">
        <v>620</v>
      </c>
      <c r="G1052" s="3" t="s">
        <v>619</v>
      </c>
      <c r="H1052" s="4"/>
      <c r="I1052" s="3" t="s">
        <v>618</v>
      </c>
      <c r="J1052" s="3" t="s">
        <v>4889</v>
      </c>
      <c r="K1052" s="2">
        <v>100000</v>
      </c>
      <c r="L1052" s="2">
        <v>0</v>
      </c>
      <c r="M1052" s="5">
        <v>41921</v>
      </c>
      <c r="N1052" s="5">
        <v>42651</v>
      </c>
      <c r="O1052" s="6">
        <v>9.15</v>
      </c>
      <c r="P1052" s="2">
        <v>0</v>
      </c>
      <c r="Q1052" s="2">
        <v>0</v>
      </c>
      <c r="R1052" s="4"/>
      <c r="S1052" s="4"/>
      <c r="T1052" s="4"/>
      <c r="U1052" s="4"/>
      <c r="V1052" s="4"/>
      <c r="W1052" s="4"/>
      <c r="X1052" s="4"/>
      <c r="Y1052" s="2">
        <v>0</v>
      </c>
      <c r="Z1052" s="2">
        <v>0</v>
      </c>
      <c r="AA1052" s="3" t="s">
        <v>5277</v>
      </c>
      <c r="AB1052" s="3" t="s">
        <v>279</v>
      </c>
      <c r="AC1052" s="3" t="s">
        <v>288</v>
      </c>
      <c r="AD1052" s="3" t="s">
        <v>270</v>
      </c>
      <c r="AE1052" s="3" t="s">
        <v>166</v>
      </c>
      <c r="AF1052" s="3" t="s">
        <v>166</v>
      </c>
      <c r="AG1052" s="3" t="s">
        <v>24</v>
      </c>
      <c r="AH1052" s="3" t="s">
        <v>166</v>
      </c>
      <c r="AI1052" s="3" t="s">
        <v>5617</v>
      </c>
      <c r="AJ1052" s="4"/>
      <c r="AK1052" s="4"/>
      <c r="AL1052" s="4"/>
      <c r="AM1052" s="4"/>
      <c r="AN1052" s="3" t="s">
        <v>5150</v>
      </c>
      <c r="AO1052" s="3" t="s">
        <v>4910</v>
      </c>
      <c r="AP1052" s="3" t="s">
        <v>279</v>
      </c>
      <c r="AQ1052" s="3" t="s">
        <v>291</v>
      </c>
      <c r="AR1052" s="4"/>
      <c r="AS1052" s="3" t="s">
        <v>599</v>
      </c>
      <c r="AT1052" s="4"/>
      <c r="AU1052" s="3" t="s">
        <v>166</v>
      </c>
      <c r="AV1052" s="6">
        <v>0.4878049</v>
      </c>
      <c r="AW1052" s="4"/>
      <c r="AX1052" s="4"/>
      <c r="AY1052" s="2">
        <v>0</v>
      </c>
      <c r="AZ1052" s="2">
        <v>0</v>
      </c>
      <c r="BA1052" s="4"/>
      <c r="BB1052" s="3" t="s">
        <v>268</v>
      </c>
      <c r="BC1052" s="2">
        <v>0</v>
      </c>
    </row>
    <row r="1053" ht="15" spans="1:55">
      <c r="A1053" s="2">
        <v>1052</v>
      </c>
      <c r="B1053" s="3" t="s">
        <v>4885</v>
      </c>
      <c r="C1053" s="3" t="s">
        <v>4886</v>
      </c>
      <c r="D1053" s="3" t="s">
        <v>4887</v>
      </c>
      <c r="E1053" s="3" t="s">
        <v>4888</v>
      </c>
      <c r="F1053" s="3" t="s">
        <v>629</v>
      </c>
      <c r="G1053" s="3" t="s">
        <v>628</v>
      </c>
      <c r="H1053" s="4"/>
      <c r="I1053" s="3" t="s">
        <v>627</v>
      </c>
      <c r="J1053" s="3" t="s">
        <v>4889</v>
      </c>
      <c r="K1053" s="2">
        <v>100000</v>
      </c>
      <c r="L1053" s="2">
        <v>0</v>
      </c>
      <c r="M1053" s="5">
        <v>41943</v>
      </c>
      <c r="N1053" s="5">
        <v>42673</v>
      </c>
      <c r="O1053" s="6">
        <v>9.15</v>
      </c>
      <c r="P1053" s="2">
        <v>0</v>
      </c>
      <c r="Q1053" s="2">
        <v>0</v>
      </c>
      <c r="R1053" s="4"/>
      <c r="S1053" s="4"/>
      <c r="T1053" s="4"/>
      <c r="U1053" s="4"/>
      <c r="V1053" s="4"/>
      <c r="W1053" s="4"/>
      <c r="X1053" s="4"/>
      <c r="Y1053" s="2">
        <v>0</v>
      </c>
      <c r="Z1053" s="2">
        <v>0</v>
      </c>
      <c r="AA1053" s="3" t="s">
        <v>279</v>
      </c>
      <c r="AB1053" s="3" t="s">
        <v>279</v>
      </c>
      <c r="AC1053" s="3" t="s">
        <v>288</v>
      </c>
      <c r="AD1053" s="3" t="s">
        <v>270</v>
      </c>
      <c r="AE1053" s="3" t="s">
        <v>166</v>
      </c>
      <c r="AF1053" s="3" t="s">
        <v>166</v>
      </c>
      <c r="AG1053" s="3" t="s">
        <v>24</v>
      </c>
      <c r="AH1053" s="3" t="s">
        <v>166</v>
      </c>
      <c r="AI1053" s="3" t="s">
        <v>5617</v>
      </c>
      <c r="AJ1053" s="4"/>
      <c r="AK1053" s="4"/>
      <c r="AL1053" s="4"/>
      <c r="AM1053" s="4"/>
      <c r="AN1053" s="3" t="s">
        <v>5150</v>
      </c>
      <c r="AO1053" s="3" t="s">
        <v>4910</v>
      </c>
      <c r="AP1053" s="3" t="s">
        <v>279</v>
      </c>
      <c r="AQ1053" s="3" t="s">
        <v>299</v>
      </c>
      <c r="AR1053" s="4"/>
      <c r="AS1053" s="3" t="s">
        <v>599</v>
      </c>
      <c r="AT1053" s="4"/>
      <c r="AU1053" s="3" t="s">
        <v>166</v>
      </c>
      <c r="AV1053" s="6">
        <v>0.4878049</v>
      </c>
      <c r="AW1053" s="4"/>
      <c r="AX1053" s="4"/>
      <c r="AY1053" s="2">
        <v>0</v>
      </c>
      <c r="AZ1053" s="2">
        <v>0</v>
      </c>
      <c r="BA1053" s="4"/>
      <c r="BB1053" s="3" t="s">
        <v>268</v>
      </c>
      <c r="BC1053" s="2">
        <v>0</v>
      </c>
    </row>
    <row r="1054" ht="15" spans="1:55">
      <c r="A1054" s="2">
        <v>1053</v>
      </c>
      <c r="B1054" s="3" t="s">
        <v>4885</v>
      </c>
      <c r="C1054" s="3" t="s">
        <v>4886</v>
      </c>
      <c r="D1054" s="3" t="s">
        <v>4887</v>
      </c>
      <c r="E1054" s="3" t="s">
        <v>4888</v>
      </c>
      <c r="F1054" s="3" t="s">
        <v>638</v>
      </c>
      <c r="G1054" s="3" t="s">
        <v>637</v>
      </c>
      <c r="H1054" s="4"/>
      <c r="I1054" s="3" t="s">
        <v>636</v>
      </c>
      <c r="J1054" s="3" t="s">
        <v>4889</v>
      </c>
      <c r="K1054" s="2">
        <v>100000</v>
      </c>
      <c r="L1054" s="2">
        <v>0</v>
      </c>
      <c r="M1054" s="5">
        <v>41957</v>
      </c>
      <c r="N1054" s="5">
        <v>42687</v>
      </c>
      <c r="O1054" s="6">
        <v>9.15</v>
      </c>
      <c r="P1054" s="2">
        <v>0</v>
      </c>
      <c r="Q1054" s="2">
        <v>0</v>
      </c>
      <c r="R1054" s="4"/>
      <c r="S1054" s="4"/>
      <c r="T1054" s="4"/>
      <c r="U1054" s="4"/>
      <c r="V1054" s="4"/>
      <c r="W1054" s="4"/>
      <c r="X1054" s="4"/>
      <c r="Y1054" s="2">
        <v>0</v>
      </c>
      <c r="Z1054" s="2">
        <v>0</v>
      </c>
      <c r="AA1054" s="3" t="s">
        <v>279</v>
      </c>
      <c r="AB1054" s="3" t="s">
        <v>279</v>
      </c>
      <c r="AC1054" s="3" t="s">
        <v>288</v>
      </c>
      <c r="AD1054" s="3" t="s">
        <v>270</v>
      </c>
      <c r="AE1054" s="3" t="s">
        <v>166</v>
      </c>
      <c r="AF1054" s="3" t="s">
        <v>166</v>
      </c>
      <c r="AG1054" s="3" t="s">
        <v>24</v>
      </c>
      <c r="AH1054" s="3" t="s">
        <v>166</v>
      </c>
      <c r="AI1054" s="3" t="s">
        <v>5617</v>
      </c>
      <c r="AJ1054" s="4"/>
      <c r="AK1054" s="4"/>
      <c r="AL1054" s="4"/>
      <c r="AM1054" s="4"/>
      <c r="AN1054" s="3" t="s">
        <v>5150</v>
      </c>
      <c r="AO1054" s="3" t="s">
        <v>4910</v>
      </c>
      <c r="AP1054" s="3" t="s">
        <v>279</v>
      </c>
      <c r="AQ1054" s="3" t="s">
        <v>530</v>
      </c>
      <c r="AR1054" s="4"/>
      <c r="AS1054" s="3" t="s">
        <v>1050</v>
      </c>
      <c r="AT1054" s="4"/>
      <c r="AU1054" s="3" t="s">
        <v>166</v>
      </c>
      <c r="AV1054" s="6">
        <v>0.4878049</v>
      </c>
      <c r="AW1054" s="4"/>
      <c r="AX1054" s="4"/>
      <c r="AY1054" s="2">
        <v>0</v>
      </c>
      <c r="AZ1054" s="2">
        <v>0</v>
      </c>
      <c r="BA1054" s="4"/>
      <c r="BB1054" s="3" t="s">
        <v>268</v>
      </c>
      <c r="BC1054" s="2">
        <v>0</v>
      </c>
    </row>
    <row r="1055" ht="15" spans="1:55">
      <c r="A1055" s="2">
        <v>1054</v>
      </c>
      <c r="B1055" s="3" t="s">
        <v>4885</v>
      </c>
      <c r="C1055" s="3" t="s">
        <v>4886</v>
      </c>
      <c r="D1055" s="3" t="s">
        <v>4887</v>
      </c>
      <c r="E1055" s="3" t="s">
        <v>4888</v>
      </c>
      <c r="F1055" s="3" t="s">
        <v>647</v>
      </c>
      <c r="G1055" s="3" t="s">
        <v>646</v>
      </c>
      <c r="H1055" s="4"/>
      <c r="I1055" s="3" t="s">
        <v>645</v>
      </c>
      <c r="J1055" s="3" t="s">
        <v>4889</v>
      </c>
      <c r="K1055" s="2">
        <v>100000</v>
      </c>
      <c r="L1055" s="2">
        <v>0</v>
      </c>
      <c r="M1055" s="5">
        <v>41957</v>
      </c>
      <c r="N1055" s="5">
        <v>42687</v>
      </c>
      <c r="O1055" s="6">
        <v>9.15</v>
      </c>
      <c r="P1055" s="2">
        <v>0</v>
      </c>
      <c r="Q1055" s="2">
        <v>0</v>
      </c>
      <c r="R1055" s="4"/>
      <c r="S1055" s="4"/>
      <c r="T1055" s="4"/>
      <c r="U1055" s="4"/>
      <c r="V1055" s="4"/>
      <c r="W1055" s="4"/>
      <c r="X1055" s="4"/>
      <c r="Y1055" s="2">
        <v>0</v>
      </c>
      <c r="Z1055" s="2">
        <v>0</v>
      </c>
      <c r="AA1055" s="3" t="s">
        <v>279</v>
      </c>
      <c r="AB1055" s="3" t="s">
        <v>279</v>
      </c>
      <c r="AC1055" s="3" t="s">
        <v>288</v>
      </c>
      <c r="AD1055" s="3" t="s">
        <v>270</v>
      </c>
      <c r="AE1055" s="3" t="s">
        <v>166</v>
      </c>
      <c r="AF1055" s="3" t="s">
        <v>166</v>
      </c>
      <c r="AG1055" s="3" t="s">
        <v>24</v>
      </c>
      <c r="AH1055" s="3" t="s">
        <v>166</v>
      </c>
      <c r="AI1055" s="3" t="s">
        <v>5617</v>
      </c>
      <c r="AJ1055" s="4"/>
      <c r="AK1055" s="4"/>
      <c r="AL1055" s="4"/>
      <c r="AM1055" s="4"/>
      <c r="AN1055" s="3" t="s">
        <v>5150</v>
      </c>
      <c r="AO1055" s="3" t="s">
        <v>4910</v>
      </c>
      <c r="AP1055" s="3" t="s">
        <v>279</v>
      </c>
      <c r="AQ1055" s="3" t="s">
        <v>392</v>
      </c>
      <c r="AR1055" s="4"/>
      <c r="AS1055" s="3" t="s">
        <v>1050</v>
      </c>
      <c r="AT1055" s="4"/>
      <c r="AU1055" s="3" t="s">
        <v>166</v>
      </c>
      <c r="AV1055" s="6">
        <v>0.4878049</v>
      </c>
      <c r="AW1055" s="4"/>
      <c r="AX1055" s="4"/>
      <c r="AY1055" s="2">
        <v>0</v>
      </c>
      <c r="AZ1055" s="2">
        <v>0</v>
      </c>
      <c r="BA1055" s="4"/>
      <c r="BB1055" s="3" t="s">
        <v>268</v>
      </c>
      <c r="BC1055" s="2">
        <v>0</v>
      </c>
    </row>
    <row r="1056" ht="15" spans="1:55">
      <c r="A1056" s="2">
        <v>1055</v>
      </c>
      <c r="B1056" s="3" t="s">
        <v>4885</v>
      </c>
      <c r="C1056" s="3" t="s">
        <v>4886</v>
      </c>
      <c r="D1056" s="3" t="s">
        <v>4887</v>
      </c>
      <c r="E1056" s="3" t="s">
        <v>4888</v>
      </c>
      <c r="F1056" s="3" t="s">
        <v>655</v>
      </c>
      <c r="G1056" s="3" t="s">
        <v>654</v>
      </c>
      <c r="H1056" s="4"/>
      <c r="I1056" s="3" t="s">
        <v>653</v>
      </c>
      <c r="J1056" s="3" t="s">
        <v>4889</v>
      </c>
      <c r="K1056" s="2">
        <v>100000</v>
      </c>
      <c r="L1056" s="2">
        <v>0</v>
      </c>
      <c r="M1056" s="5">
        <v>41957</v>
      </c>
      <c r="N1056" s="5">
        <v>42687</v>
      </c>
      <c r="O1056" s="6">
        <v>9.15</v>
      </c>
      <c r="P1056" s="2">
        <v>0</v>
      </c>
      <c r="Q1056" s="2">
        <v>0</v>
      </c>
      <c r="R1056" s="4"/>
      <c r="S1056" s="4"/>
      <c r="T1056" s="4"/>
      <c r="U1056" s="4"/>
      <c r="V1056" s="4"/>
      <c r="W1056" s="4"/>
      <c r="X1056" s="4"/>
      <c r="Y1056" s="2">
        <v>0</v>
      </c>
      <c r="Z1056" s="2">
        <v>0</v>
      </c>
      <c r="AA1056" s="3" t="s">
        <v>279</v>
      </c>
      <c r="AB1056" s="3" t="s">
        <v>279</v>
      </c>
      <c r="AC1056" s="3" t="s">
        <v>288</v>
      </c>
      <c r="AD1056" s="3" t="s">
        <v>270</v>
      </c>
      <c r="AE1056" s="3" t="s">
        <v>166</v>
      </c>
      <c r="AF1056" s="3" t="s">
        <v>166</v>
      </c>
      <c r="AG1056" s="3" t="s">
        <v>24</v>
      </c>
      <c r="AH1056" s="3" t="s">
        <v>166</v>
      </c>
      <c r="AI1056" s="3" t="s">
        <v>5617</v>
      </c>
      <c r="AJ1056" s="4"/>
      <c r="AK1056" s="4"/>
      <c r="AL1056" s="4"/>
      <c r="AM1056" s="4"/>
      <c r="AN1056" s="3" t="s">
        <v>5150</v>
      </c>
      <c r="AO1056" s="3" t="s">
        <v>4910</v>
      </c>
      <c r="AP1056" s="3" t="s">
        <v>279</v>
      </c>
      <c r="AQ1056" s="3" t="s">
        <v>299</v>
      </c>
      <c r="AR1056" s="4"/>
      <c r="AS1056" s="3" t="s">
        <v>1050</v>
      </c>
      <c r="AT1056" s="4"/>
      <c r="AU1056" s="3" t="s">
        <v>166</v>
      </c>
      <c r="AV1056" s="6">
        <v>0.4878049</v>
      </c>
      <c r="AW1056" s="4"/>
      <c r="AX1056" s="4"/>
      <c r="AY1056" s="2">
        <v>0</v>
      </c>
      <c r="AZ1056" s="2">
        <v>0</v>
      </c>
      <c r="BA1056" s="4"/>
      <c r="BB1056" s="3" t="s">
        <v>268</v>
      </c>
      <c r="BC1056" s="2">
        <v>0</v>
      </c>
    </row>
    <row r="1057" ht="15" spans="1:55">
      <c r="A1057" s="2">
        <v>1056</v>
      </c>
      <c r="B1057" s="3" t="s">
        <v>4885</v>
      </c>
      <c r="C1057" s="3" t="s">
        <v>4886</v>
      </c>
      <c r="D1057" s="3" t="s">
        <v>4887</v>
      </c>
      <c r="E1057" s="3" t="s">
        <v>4888</v>
      </c>
      <c r="F1057" s="3" t="s">
        <v>663</v>
      </c>
      <c r="G1057" s="3" t="s">
        <v>662</v>
      </c>
      <c r="H1057" s="4"/>
      <c r="I1057" s="3" t="s">
        <v>661</v>
      </c>
      <c r="J1057" s="3" t="s">
        <v>4889</v>
      </c>
      <c r="K1057" s="2">
        <v>100000</v>
      </c>
      <c r="L1057" s="2">
        <v>0</v>
      </c>
      <c r="M1057" s="5">
        <v>41960</v>
      </c>
      <c r="N1057" s="5">
        <v>42690</v>
      </c>
      <c r="O1057" s="6">
        <v>9.15</v>
      </c>
      <c r="P1057" s="2">
        <v>0</v>
      </c>
      <c r="Q1057" s="2">
        <v>0</v>
      </c>
      <c r="R1057" s="4"/>
      <c r="S1057" s="4"/>
      <c r="T1057" s="4"/>
      <c r="U1057" s="4"/>
      <c r="V1057" s="4"/>
      <c r="W1057" s="4"/>
      <c r="X1057" s="4"/>
      <c r="Y1057" s="2">
        <v>0</v>
      </c>
      <c r="Z1057" s="2">
        <v>0</v>
      </c>
      <c r="AA1057" s="3" t="s">
        <v>279</v>
      </c>
      <c r="AB1057" s="3" t="s">
        <v>279</v>
      </c>
      <c r="AC1057" s="3" t="s">
        <v>288</v>
      </c>
      <c r="AD1057" s="3" t="s">
        <v>270</v>
      </c>
      <c r="AE1057" s="3" t="s">
        <v>166</v>
      </c>
      <c r="AF1057" s="3" t="s">
        <v>166</v>
      </c>
      <c r="AG1057" s="3" t="s">
        <v>24</v>
      </c>
      <c r="AH1057" s="3" t="s">
        <v>166</v>
      </c>
      <c r="AI1057" s="3" t="s">
        <v>5617</v>
      </c>
      <c r="AJ1057" s="4"/>
      <c r="AK1057" s="4"/>
      <c r="AL1057" s="4"/>
      <c r="AM1057" s="4"/>
      <c r="AN1057" s="3" t="s">
        <v>5150</v>
      </c>
      <c r="AO1057" s="3" t="s">
        <v>4910</v>
      </c>
      <c r="AP1057" s="3" t="s">
        <v>279</v>
      </c>
      <c r="AQ1057" s="3" t="s">
        <v>530</v>
      </c>
      <c r="AR1057" s="4"/>
      <c r="AS1057" s="3" t="s">
        <v>1050</v>
      </c>
      <c r="AT1057" s="4"/>
      <c r="AU1057" s="3" t="s">
        <v>166</v>
      </c>
      <c r="AV1057" s="6">
        <v>0.4878049</v>
      </c>
      <c r="AW1057" s="4"/>
      <c r="AX1057" s="4"/>
      <c r="AY1057" s="2">
        <v>0</v>
      </c>
      <c r="AZ1057" s="2">
        <v>0</v>
      </c>
      <c r="BA1057" s="4"/>
      <c r="BB1057" s="3" t="s">
        <v>268</v>
      </c>
      <c r="BC1057" s="2">
        <v>0</v>
      </c>
    </row>
    <row r="1058" ht="15" spans="1:55">
      <c r="A1058" s="2">
        <v>1057</v>
      </c>
      <c r="B1058" s="3" t="s">
        <v>4885</v>
      </c>
      <c r="C1058" s="3" t="s">
        <v>4886</v>
      </c>
      <c r="D1058" s="3" t="s">
        <v>4887</v>
      </c>
      <c r="E1058" s="3" t="s">
        <v>4888</v>
      </c>
      <c r="F1058" s="3" t="s">
        <v>672</v>
      </c>
      <c r="G1058" s="3" t="s">
        <v>671</v>
      </c>
      <c r="H1058" s="4"/>
      <c r="I1058" s="3" t="s">
        <v>670</v>
      </c>
      <c r="J1058" s="3" t="s">
        <v>4889</v>
      </c>
      <c r="K1058" s="2">
        <v>100000</v>
      </c>
      <c r="L1058" s="2">
        <v>0</v>
      </c>
      <c r="M1058" s="5">
        <v>41961</v>
      </c>
      <c r="N1058" s="5">
        <v>42691</v>
      </c>
      <c r="O1058" s="6">
        <v>9.15</v>
      </c>
      <c r="P1058" s="2">
        <v>0</v>
      </c>
      <c r="Q1058" s="2">
        <v>0</v>
      </c>
      <c r="R1058" s="4"/>
      <c r="S1058" s="4"/>
      <c r="T1058" s="4"/>
      <c r="U1058" s="4"/>
      <c r="V1058" s="4"/>
      <c r="W1058" s="4"/>
      <c r="X1058" s="4"/>
      <c r="Y1058" s="2">
        <v>0</v>
      </c>
      <c r="Z1058" s="2">
        <v>0</v>
      </c>
      <c r="AA1058" s="3" t="s">
        <v>279</v>
      </c>
      <c r="AB1058" s="3" t="s">
        <v>279</v>
      </c>
      <c r="AC1058" s="3" t="s">
        <v>4921</v>
      </c>
      <c r="AD1058" s="3" t="s">
        <v>270</v>
      </c>
      <c r="AE1058" s="3" t="s">
        <v>166</v>
      </c>
      <c r="AF1058" s="3" t="s">
        <v>166</v>
      </c>
      <c r="AG1058" s="3" t="s">
        <v>24</v>
      </c>
      <c r="AH1058" s="3" t="s">
        <v>166</v>
      </c>
      <c r="AI1058" s="3" t="s">
        <v>5617</v>
      </c>
      <c r="AJ1058" s="4"/>
      <c r="AK1058" s="4"/>
      <c r="AL1058" s="4"/>
      <c r="AM1058" s="4"/>
      <c r="AN1058" s="3" t="s">
        <v>5150</v>
      </c>
      <c r="AO1058" s="3" t="s">
        <v>4910</v>
      </c>
      <c r="AP1058" s="3" t="s">
        <v>279</v>
      </c>
      <c r="AQ1058" s="3" t="s">
        <v>392</v>
      </c>
      <c r="AR1058" s="4"/>
      <c r="AS1058" s="3" t="s">
        <v>1050</v>
      </c>
      <c r="AT1058" s="4"/>
      <c r="AU1058" s="3" t="s">
        <v>166</v>
      </c>
      <c r="AV1058" s="6">
        <v>0.4878049</v>
      </c>
      <c r="AW1058" s="4"/>
      <c r="AX1058" s="4"/>
      <c r="AY1058" s="2">
        <v>0</v>
      </c>
      <c r="AZ1058" s="2">
        <v>0</v>
      </c>
      <c r="BA1058" s="4"/>
      <c r="BB1058" s="3" t="s">
        <v>268</v>
      </c>
      <c r="BC1058" s="2">
        <v>0</v>
      </c>
    </row>
    <row r="1059" ht="15" spans="1:55">
      <c r="A1059" s="2">
        <v>1058</v>
      </c>
      <c r="B1059" s="3" t="s">
        <v>4885</v>
      </c>
      <c r="C1059" s="3" t="s">
        <v>4886</v>
      </c>
      <c r="D1059" s="3" t="s">
        <v>4887</v>
      </c>
      <c r="E1059" s="3" t="s">
        <v>4888</v>
      </c>
      <c r="F1059" s="3" t="s">
        <v>681</v>
      </c>
      <c r="G1059" s="3" t="s">
        <v>680</v>
      </c>
      <c r="H1059" s="4"/>
      <c r="I1059" s="3" t="s">
        <v>679</v>
      </c>
      <c r="J1059" s="3" t="s">
        <v>4889</v>
      </c>
      <c r="K1059" s="2">
        <v>100000</v>
      </c>
      <c r="L1059" s="2">
        <v>0</v>
      </c>
      <c r="M1059" s="5">
        <v>41963</v>
      </c>
      <c r="N1059" s="5">
        <v>42693</v>
      </c>
      <c r="O1059" s="6">
        <v>9.15</v>
      </c>
      <c r="P1059" s="2">
        <v>0</v>
      </c>
      <c r="Q1059" s="2">
        <v>0</v>
      </c>
      <c r="R1059" s="4"/>
      <c r="S1059" s="4"/>
      <c r="T1059" s="4"/>
      <c r="U1059" s="4"/>
      <c r="V1059" s="4"/>
      <c r="W1059" s="4"/>
      <c r="X1059" s="4"/>
      <c r="Y1059" s="2">
        <v>0</v>
      </c>
      <c r="Z1059" s="2">
        <v>0</v>
      </c>
      <c r="AA1059" s="3" t="s">
        <v>279</v>
      </c>
      <c r="AB1059" s="3" t="s">
        <v>279</v>
      </c>
      <c r="AC1059" s="3" t="s">
        <v>4911</v>
      </c>
      <c r="AD1059" s="3" t="s">
        <v>270</v>
      </c>
      <c r="AE1059" s="3" t="s">
        <v>166</v>
      </c>
      <c r="AF1059" s="3" t="s">
        <v>166</v>
      </c>
      <c r="AG1059" s="3" t="s">
        <v>24</v>
      </c>
      <c r="AH1059" s="3" t="s">
        <v>166</v>
      </c>
      <c r="AI1059" s="3" t="s">
        <v>5617</v>
      </c>
      <c r="AJ1059" s="4"/>
      <c r="AK1059" s="4"/>
      <c r="AL1059" s="4"/>
      <c r="AM1059" s="4"/>
      <c r="AN1059" s="3" t="s">
        <v>5150</v>
      </c>
      <c r="AO1059" s="3" t="s">
        <v>4910</v>
      </c>
      <c r="AP1059" s="3" t="s">
        <v>279</v>
      </c>
      <c r="AQ1059" s="3" t="s">
        <v>392</v>
      </c>
      <c r="AR1059" s="4"/>
      <c r="AS1059" s="3" t="s">
        <v>1050</v>
      </c>
      <c r="AT1059" s="4"/>
      <c r="AU1059" s="3" t="s">
        <v>166</v>
      </c>
      <c r="AV1059" s="6">
        <v>0.4878049</v>
      </c>
      <c r="AW1059" s="4"/>
      <c r="AX1059" s="4"/>
      <c r="AY1059" s="2">
        <v>0</v>
      </c>
      <c r="AZ1059" s="2">
        <v>0</v>
      </c>
      <c r="BA1059" s="4"/>
      <c r="BB1059" s="3" t="s">
        <v>268</v>
      </c>
      <c r="BC1059" s="2">
        <v>0</v>
      </c>
    </row>
    <row r="1060" ht="15" spans="1:55">
      <c r="A1060" s="2">
        <v>1059</v>
      </c>
      <c r="B1060" s="3" t="s">
        <v>4885</v>
      </c>
      <c r="C1060" s="3" t="s">
        <v>4886</v>
      </c>
      <c r="D1060" s="3" t="s">
        <v>4960</v>
      </c>
      <c r="E1060" s="3" t="s">
        <v>4961</v>
      </c>
      <c r="F1060" s="3" t="s">
        <v>7132</v>
      </c>
      <c r="G1060" s="3" t="s">
        <v>7133</v>
      </c>
      <c r="H1060" s="4"/>
      <c r="I1060" s="3" t="s">
        <v>7134</v>
      </c>
      <c r="J1060" s="3" t="s">
        <v>4889</v>
      </c>
      <c r="K1060" s="2">
        <v>300000</v>
      </c>
      <c r="L1060" s="2">
        <v>0</v>
      </c>
      <c r="M1060" s="5">
        <v>41872</v>
      </c>
      <c r="N1060" s="5">
        <v>44793</v>
      </c>
      <c r="O1060" s="6">
        <v>7.83936</v>
      </c>
      <c r="P1060" s="7">
        <v>2112.11</v>
      </c>
      <c r="Q1060" s="2">
        <v>0</v>
      </c>
      <c r="R1060" s="2">
        <v>0</v>
      </c>
      <c r="S1060" s="2">
        <v>0</v>
      </c>
      <c r="T1060" s="2">
        <v>0</v>
      </c>
      <c r="U1060" s="2">
        <v>0</v>
      </c>
      <c r="V1060" s="2">
        <v>0</v>
      </c>
      <c r="W1060" s="2">
        <v>0</v>
      </c>
      <c r="X1060" s="2">
        <v>0</v>
      </c>
      <c r="Y1060" s="2">
        <v>0</v>
      </c>
      <c r="Z1060" s="2">
        <v>0</v>
      </c>
      <c r="AA1060" s="3" t="s">
        <v>279</v>
      </c>
      <c r="AB1060" s="3" t="s">
        <v>279</v>
      </c>
      <c r="AC1060" s="3" t="s">
        <v>288</v>
      </c>
      <c r="AD1060" s="3" t="s">
        <v>1333</v>
      </c>
      <c r="AE1060" s="3" t="s">
        <v>24</v>
      </c>
      <c r="AF1060" s="3" t="s">
        <v>166</v>
      </c>
      <c r="AG1060" s="3" t="s">
        <v>24</v>
      </c>
      <c r="AH1060" s="3" t="s">
        <v>166</v>
      </c>
      <c r="AI1060" s="3" t="s">
        <v>4966</v>
      </c>
      <c r="AJ1060" s="4"/>
      <c r="AK1060" s="4"/>
      <c r="AL1060" s="4"/>
      <c r="AM1060" s="4"/>
      <c r="AN1060" s="3" t="s">
        <v>5150</v>
      </c>
      <c r="AO1060" s="3" t="s">
        <v>4967</v>
      </c>
      <c r="AP1060" s="3" t="s">
        <v>279</v>
      </c>
      <c r="AQ1060" s="3" t="s">
        <v>291</v>
      </c>
      <c r="AR1060" s="4"/>
      <c r="AS1060" s="3" t="s">
        <v>599</v>
      </c>
      <c r="AT1060" s="4"/>
      <c r="AU1060" s="3" t="s">
        <v>166</v>
      </c>
      <c r="AV1060" s="2">
        <v>0</v>
      </c>
      <c r="AW1060" s="4"/>
      <c r="AX1060" s="4"/>
      <c r="AY1060" s="2">
        <v>0</v>
      </c>
      <c r="AZ1060" s="2">
        <v>0</v>
      </c>
      <c r="BA1060" s="8">
        <v>4.65</v>
      </c>
      <c r="BB1060" s="3" t="s">
        <v>2618</v>
      </c>
      <c r="BC1060" s="8">
        <v>3.18936</v>
      </c>
    </row>
    <row r="1061" ht="15" spans="1:55">
      <c r="A1061" s="2">
        <v>1060</v>
      </c>
      <c r="B1061" s="3" t="s">
        <v>4885</v>
      </c>
      <c r="C1061" s="3" t="s">
        <v>4886</v>
      </c>
      <c r="D1061" s="3" t="s">
        <v>4960</v>
      </c>
      <c r="E1061" s="3" t="s">
        <v>5691</v>
      </c>
      <c r="F1061" s="3" t="s">
        <v>7135</v>
      </c>
      <c r="G1061" s="3" t="s">
        <v>7136</v>
      </c>
      <c r="H1061" s="4"/>
      <c r="I1061" s="3" t="s">
        <v>7137</v>
      </c>
      <c r="J1061" s="3" t="s">
        <v>4889</v>
      </c>
      <c r="K1061" s="2">
        <v>50000</v>
      </c>
      <c r="L1061" s="2">
        <v>0</v>
      </c>
      <c r="M1061" s="5">
        <v>41926</v>
      </c>
      <c r="N1061" s="5">
        <v>43021</v>
      </c>
      <c r="O1061" s="6">
        <v>6.765</v>
      </c>
      <c r="P1061" s="2">
        <v>0</v>
      </c>
      <c r="Q1061" s="2">
        <v>0</v>
      </c>
      <c r="R1061" s="4"/>
      <c r="S1061" s="4"/>
      <c r="T1061" s="4"/>
      <c r="U1061" s="4"/>
      <c r="V1061" s="4"/>
      <c r="W1061" s="4"/>
      <c r="X1061" s="4"/>
      <c r="Y1061" s="2">
        <v>0</v>
      </c>
      <c r="Z1061" s="2">
        <v>0</v>
      </c>
      <c r="AA1061" s="3" t="s">
        <v>279</v>
      </c>
      <c r="AB1061" s="3" t="s">
        <v>279</v>
      </c>
      <c r="AC1061" s="3" t="s">
        <v>5256</v>
      </c>
      <c r="AD1061" s="3" t="s">
        <v>270</v>
      </c>
      <c r="AE1061" s="3" t="s">
        <v>166</v>
      </c>
      <c r="AF1061" s="3" t="s">
        <v>166</v>
      </c>
      <c r="AG1061" s="3" t="s">
        <v>24</v>
      </c>
      <c r="AH1061" s="3" t="s">
        <v>166</v>
      </c>
      <c r="AI1061" s="3" t="s">
        <v>4890</v>
      </c>
      <c r="AJ1061" s="4"/>
      <c r="AK1061" s="4"/>
      <c r="AL1061" s="4"/>
      <c r="AM1061" s="4"/>
      <c r="AN1061" s="3" t="s">
        <v>5150</v>
      </c>
      <c r="AO1061" s="3" t="s">
        <v>4967</v>
      </c>
      <c r="AP1061" s="3" t="s">
        <v>279</v>
      </c>
      <c r="AQ1061" s="3" t="s">
        <v>291</v>
      </c>
      <c r="AR1061" s="4"/>
      <c r="AS1061" s="3" t="s">
        <v>599</v>
      </c>
      <c r="AT1061" s="4"/>
      <c r="AU1061" s="3" t="s">
        <v>166</v>
      </c>
      <c r="AV1061" s="6">
        <v>0.1</v>
      </c>
      <c r="AW1061" s="4"/>
      <c r="AX1061" s="4"/>
      <c r="AY1061" s="2">
        <v>0</v>
      </c>
      <c r="AZ1061" s="2">
        <v>0</v>
      </c>
      <c r="BA1061" s="4"/>
      <c r="BB1061" s="3" t="s">
        <v>268</v>
      </c>
      <c r="BC1061" s="2">
        <v>0</v>
      </c>
    </row>
    <row r="1062" ht="15" spans="1:55">
      <c r="A1062" s="2">
        <v>1061</v>
      </c>
      <c r="B1062" s="3" t="s">
        <v>4885</v>
      </c>
      <c r="C1062" s="3" t="s">
        <v>4886</v>
      </c>
      <c r="D1062" s="3" t="s">
        <v>4887</v>
      </c>
      <c r="E1062" s="3" t="s">
        <v>5009</v>
      </c>
      <c r="F1062" s="3" t="s">
        <v>6970</v>
      </c>
      <c r="G1062" s="3" t="s">
        <v>6971</v>
      </c>
      <c r="H1062" s="4"/>
      <c r="I1062" s="3" t="s">
        <v>7138</v>
      </c>
      <c r="J1062" s="3" t="s">
        <v>4889</v>
      </c>
      <c r="K1062" s="2">
        <v>100000</v>
      </c>
      <c r="L1062" s="2">
        <v>0</v>
      </c>
      <c r="M1062" s="5">
        <v>42033</v>
      </c>
      <c r="N1062" s="5">
        <v>42397</v>
      </c>
      <c r="O1062" s="6">
        <v>9.6</v>
      </c>
      <c r="P1062" s="2">
        <v>0</v>
      </c>
      <c r="Q1062" s="2">
        <v>0</v>
      </c>
      <c r="R1062" s="4"/>
      <c r="S1062" s="4"/>
      <c r="T1062" s="4"/>
      <c r="U1062" s="4"/>
      <c r="V1062" s="4"/>
      <c r="W1062" s="4"/>
      <c r="X1062" s="4"/>
      <c r="Y1062" s="2">
        <v>0</v>
      </c>
      <c r="Z1062" s="2">
        <v>0</v>
      </c>
      <c r="AA1062" s="3" t="s">
        <v>5277</v>
      </c>
      <c r="AB1062" s="3" t="s">
        <v>279</v>
      </c>
      <c r="AC1062" s="3" t="s">
        <v>5453</v>
      </c>
      <c r="AD1062" s="3" t="s">
        <v>270</v>
      </c>
      <c r="AE1062" s="3" t="s">
        <v>166</v>
      </c>
      <c r="AF1062" s="3" t="s">
        <v>166</v>
      </c>
      <c r="AG1062" s="3" t="s">
        <v>24</v>
      </c>
      <c r="AH1062" s="3" t="s">
        <v>166</v>
      </c>
      <c r="AI1062" s="3" t="s">
        <v>4906</v>
      </c>
      <c r="AJ1062" s="4"/>
      <c r="AK1062" s="4"/>
      <c r="AL1062" s="4"/>
      <c r="AM1062" s="4"/>
      <c r="AN1062" s="3" t="s">
        <v>5150</v>
      </c>
      <c r="AO1062" s="3" t="s">
        <v>4910</v>
      </c>
      <c r="AP1062" s="3" t="s">
        <v>279</v>
      </c>
      <c r="AQ1062" s="3" t="s">
        <v>882</v>
      </c>
      <c r="AR1062" s="4"/>
      <c r="AS1062" s="3" t="s">
        <v>599</v>
      </c>
      <c r="AT1062" s="4"/>
      <c r="AU1062" s="3" t="s">
        <v>166</v>
      </c>
      <c r="AV1062" s="6">
        <v>0.7142857</v>
      </c>
      <c r="AW1062" s="4"/>
      <c r="AX1062" s="4"/>
      <c r="AY1062" s="2">
        <v>0</v>
      </c>
      <c r="AZ1062" s="2">
        <v>0</v>
      </c>
      <c r="BA1062" s="4"/>
      <c r="BB1062" s="4"/>
      <c r="BC1062" s="2">
        <v>0</v>
      </c>
    </row>
    <row r="1063" ht="15" spans="1:55">
      <c r="A1063" s="2">
        <v>1062</v>
      </c>
      <c r="B1063" s="3" t="s">
        <v>4885</v>
      </c>
      <c r="C1063" s="3" t="s">
        <v>4886</v>
      </c>
      <c r="D1063" s="3" t="s">
        <v>4960</v>
      </c>
      <c r="E1063" s="3" t="s">
        <v>5691</v>
      </c>
      <c r="F1063" s="3" t="s">
        <v>5888</v>
      </c>
      <c r="G1063" s="3" t="s">
        <v>5889</v>
      </c>
      <c r="H1063" s="4"/>
      <c r="I1063" s="3" t="s">
        <v>7139</v>
      </c>
      <c r="J1063" s="3" t="s">
        <v>4889</v>
      </c>
      <c r="K1063" s="2">
        <v>100000</v>
      </c>
      <c r="L1063" s="2">
        <v>0</v>
      </c>
      <c r="M1063" s="5">
        <v>42349</v>
      </c>
      <c r="N1063" s="5">
        <v>44175</v>
      </c>
      <c r="O1063" s="6">
        <v>4.9875</v>
      </c>
      <c r="P1063" s="7">
        <v>123.34</v>
      </c>
      <c r="Q1063" s="2">
        <v>0</v>
      </c>
      <c r="R1063" s="2">
        <v>0</v>
      </c>
      <c r="S1063" s="2">
        <v>0</v>
      </c>
      <c r="T1063" s="2">
        <v>0</v>
      </c>
      <c r="U1063" s="2">
        <v>0</v>
      </c>
      <c r="V1063" s="2">
        <v>0</v>
      </c>
      <c r="W1063" s="2">
        <v>0</v>
      </c>
      <c r="X1063" s="2">
        <v>0</v>
      </c>
      <c r="Y1063" s="2">
        <v>0</v>
      </c>
      <c r="Z1063" s="2">
        <v>0</v>
      </c>
      <c r="AA1063" s="3" t="s">
        <v>279</v>
      </c>
      <c r="AB1063" s="3" t="s">
        <v>279</v>
      </c>
      <c r="AC1063" s="3" t="s">
        <v>5256</v>
      </c>
      <c r="AD1063" s="3" t="s">
        <v>270</v>
      </c>
      <c r="AE1063" s="3" t="s">
        <v>166</v>
      </c>
      <c r="AF1063" s="3" t="s">
        <v>166</v>
      </c>
      <c r="AG1063" s="3" t="s">
        <v>24</v>
      </c>
      <c r="AH1063" s="3" t="s">
        <v>166</v>
      </c>
      <c r="AI1063" s="3" t="s">
        <v>4982</v>
      </c>
      <c r="AJ1063" s="4"/>
      <c r="AK1063" s="4"/>
      <c r="AL1063" s="4"/>
      <c r="AM1063" s="4"/>
      <c r="AN1063" s="3" t="s">
        <v>4894</v>
      </c>
      <c r="AO1063" s="3" t="s">
        <v>4967</v>
      </c>
      <c r="AP1063" s="3" t="s">
        <v>279</v>
      </c>
      <c r="AQ1063" s="3" t="s">
        <v>599</v>
      </c>
      <c r="AR1063" s="4"/>
      <c r="AS1063" s="3" t="s">
        <v>599</v>
      </c>
      <c r="AT1063" s="4"/>
      <c r="AU1063" s="3" t="s">
        <v>166</v>
      </c>
      <c r="AV1063" s="6">
        <v>0.05</v>
      </c>
      <c r="AW1063" s="4"/>
      <c r="AX1063" s="4"/>
      <c r="AY1063" s="2">
        <v>0</v>
      </c>
      <c r="AZ1063" s="2">
        <v>0</v>
      </c>
      <c r="BA1063" s="4"/>
      <c r="BB1063" s="4"/>
      <c r="BC1063" s="2">
        <v>0</v>
      </c>
    </row>
    <row r="1064" ht="15" spans="1:55">
      <c r="A1064" s="2">
        <v>1063</v>
      </c>
      <c r="B1064" s="3" t="s">
        <v>4885</v>
      </c>
      <c r="C1064" s="3" t="s">
        <v>4886</v>
      </c>
      <c r="D1064" s="3" t="s">
        <v>4887</v>
      </c>
      <c r="E1064" s="3" t="s">
        <v>5009</v>
      </c>
      <c r="F1064" s="3" t="s">
        <v>6788</v>
      </c>
      <c r="G1064" s="3" t="s">
        <v>6789</v>
      </c>
      <c r="H1064" s="4"/>
      <c r="I1064" s="3" t="s">
        <v>7140</v>
      </c>
      <c r="J1064" s="3" t="s">
        <v>4889</v>
      </c>
      <c r="K1064" s="2">
        <v>1800000</v>
      </c>
      <c r="L1064" s="2">
        <v>0</v>
      </c>
      <c r="M1064" s="5">
        <v>42317</v>
      </c>
      <c r="N1064" s="5">
        <v>42682</v>
      </c>
      <c r="O1064" s="6">
        <v>9.6</v>
      </c>
      <c r="P1064" s="2">
        <v>0</v>
      </c>
      <c r="Q1064" s="2">
        <v>0</v>
      </c>
      <c r="R1064" s="4"/>
      <c r="S1064" s="4"/>
      <c r="T1064" s="4"/>
      <c r="U1064" s="4"/>
      <c r="V1064" s="4"/>
      <c r="W1064" s="4"/>
      <c r="X1064" s="4"/>
      <c r="Y1064" s="2">
        <v>0</v>
      </c>
      <c r="Z1064" s="2">
        <v>0</v>
      </c>
      <c r="AA1064" s="3" t="s">
        <v>279</v>
      </c>
      <c r="AB1064" s="3" t="s">
        <v>279</v>
      </c>
      <c r="AC1064" s="3" t="s">
        <v>1810</v>
      </c>
      <c r="AD1064" s="3" t="s">
        <v>270</v>
      </c>
      <c r="AE1064" s="3" t="s">
        <v>166</v>
      </c>
      <c r="AF1064" s="3" t="s">
        <v>166</v>
      </c>
      <c r="AG1064" s="3" t="s">
        <v>24</v>
      </c>
      <c r="AH1064" s="3" t="s">
        <v>166</v>
      </c>
      <c r="AI1064" s="3" t="s">
        <v>4906</v>
      </c>
      <c r="AJ1064" s="4"/>
      <c r="AK1064" s="4"/>
      <c r="AL1064" s="4"/>
      <c r="AM1064" s="4"/>
      <c r="AN1064" s="3" t="s">
        <v>4894</v>
      </c>
      <c r="AO1064" s="3" t="s">
        <v>4910</v>
      </c>
      <c r="AP1064" s="3" t="s">
        <v>279</v>
      </c>
      <c r="AQ1064" s="3" t="s">
        <v>291</v>
      </c>
      <c r="AR1064" s="4"/>
      <c r="AS1064" s="3" t="s">
        <v>599</v>
      </c>
      <c r="AT1064" s="4"/>
      <c r="AU1064" s="3" t="s">
        <v>166</v>
      </c>
      <c r="AV1064" s="6">
        <v>1.2068966</v>
      </c>
      <c r="AW1064" s="4"/>
      <c r="AX1064" s="4"/>
      <c r="AY1064" s="2">
        <v>0</v>
      </c>
      <c r="AZ1064" s="2">
        <v>0</v>
      </c>
      <c r="BA1064" s="4"/>
      <c r="BB1064" s="3" t="s">
        <v>268</v>
      </c>
      <c r="BC1064" s="2">
        <v>0</v>
      </c>
    </row>
    <row r="1065" ht="15" spans="1:55">
      <c r="A1065" s="2">
        <v>1064</v>
      </c>
      <c r="B1065" s="3" t="s">
        <v>4885</v>
      </c>
      <c r="C1065" s="3" t="s">
        <v>4886</v>
      </c>
      <c r="D1065" s="3" t="s">
        <v>4887</v>
      </c>
      <c r="E1065" s="3" t="s">
        <v>4902</v>
      </c>
      <c r="F1065" s="3" t="s">
        <v>6797</v>
      </c>
      <c r="G1065" s="3" t="s">
        <v>6798</v>
      </c>
      <c r="H1065" s="4"/>
      <c r="I1065" s="3" t="s">
        <v>7141</v>
      </c>
      <c r="J1065" s="3" t="s">
        <v>4889</v>
      </c>
      <c r="K1065" s="2">
        <v>1750000</v>
      </c>
      <c r="L1065" s="2">
        <v>0</v>
      </c>
      <c r="M1065" s="5">
        <v>42017</v>
      </c>
      <c r="N1065" s="5">
        <v>42381</v>
      </c>
      <c r="O1065" s="2">
        <v>9</v>
      </c>
      <c r="P1065" s="2">
        <v>0</v>
      </c>
      <c r="Q1065" s="2">
        <v>0</v>
      </c>
      <c r="R1065" s="4"/>
      <c r="S1065" s="4"/>
      <c r="T1065" s="4"/>
      <c r="U1065" s="4"/>
      <c r="V1065" s="4"/>
      <c r="W1065" s="4"/>
      <c r="X1065" s="4"/>
      <c r="Y1065" s="2">
        <v>0</v>
      </c>
      <c r="Z1065" s="2">
        <v>0</v>
      </c>
      <c r="AA1065" s="3" t="s">
        <v>279</v>
      </c>
      <c r="AB1065" s="3" t="s">
        <v>279</v>
      </c>
      <c r="AC1065" s="3" t="s">
        <v>4900</v>
      </c>
      <c r="AD1065" s="3" t="s">
        <v>1333</v>
      </c>
      <c r="AE1065" s="3" t="s">
        <v>24</v>
      </c>
      <c r="AF1065" s="3" t="s">
        <v>166</v>
      </c>
      <c r="AG1065" s="3" t="s">
        <v>24</v>
      </c>
      <c r="AH1065" s="3" t="s">
        <v>166</v>
      </c>
      <c r="AI1065" s="3" t="s">
        <v>4906</v>
      </c>
      <c r="AJ1065" s="4"/>
      <c r="AK1065" s="4"/>
      <c r="AL1065" s="4"/>
      <c r="AM1065" s="4"/>
      <c r="AN1065" s="3" t="s">
        <v>4894</v>
      </c>
      <c r="AO1065" s="3" t="s">
        <v>4910</v>
      </c>
      <c r="AP1065" s="3" t="s">
        <v>279</v>
      </c>
      <c r="AQ1065" s="3" t="s">
        <v>299</v>
      </c>
      <c r="AR1065" s="4"/>
      <c r="AS1065" s="3" t="s">
        <v>599</v>
      </c>
      <c r="AT1065" s="4"/>
      <c r="AU1065" s="3" t="s">
        <v>166</v>
      </c>
      <c r="AV1065" s="6">
        <v>0.6071429</v>
      </c>
      <c r="AW1065" s="4"/>
      <c r="AX1065" s="4"/>
      <c r="AY1065" s="2">
        <v>0</v>
      </c>
      <c r="AZ1065" s="2">
        <v>0</v>
      </c>
      <c r="BA1065" s="4"/>
      <c r="BB1065" s="3" t="s">
        <v>268</v>
      </c>
      <c r="BC1065" s="2">
        <v>0</v>
      </c>
    </row>
    <row r="1066" ht="15" spans="1:55">
      <c r="A1066" s="2">
        <v>1065</v>
      </c>
      <c r="B1066" s="3" t="s">
        <v>4885</v>
      </c>
      <c r="C1066" s="3" t="s">
        <v>4886</v>
      </c>
      <c r="D1066" s="3" t="s">
        <v>4887</v>
      </c>
      <c r="E1066" s="3" t="s">
        <v>4902</v>
      </c>
      <c r="F1066" s="3" t="s">
        <v>7142</v>
      </c>
      <c r="G1066" s="3" t="s">
        <v>7143</v>
      </c>
      <c r="H1066" s="4"/>
      <c r="I1066" s="3" t="s">
        <v>7144</v>
      </c>
      <c r="J1066" s="3" t="s">
        <v>4889</v>
      </c>
      <c r="K1066" s="2">
        <v>500000</v>
      </c>
      <c r="L1066" s="2">
        <v>0</v>
      </c>
      <c r="M1066" s="5">
        <v>42017</v>
      </c>
      <c r="N1066" s="5">
        <v>42381</v>
      </c>
      <c r="O1066" s="6">
        <v>10.8</v>
      </c>
      <c r="P1066" s="2">
        <v>0</v>
      </c>
      <c r="Q1066" s="2">
        <v>0</v>
      </c>
      <c r="R1066" s="4"/>
      <c r="S1066" s="4"/>
      <c r="T1066" s="4"/>
      <c r="U1066" s="4"/>
      <c r="V1066" s="4"/>
      <c r="W1066" s="4"/>
      <c r="X1066" s="4"/>
      <c r="Y1066" s="2">
        <v>0</v>
      </c>
      <c r="Z1066" s="2">
        <v>0</v>
      </c>
      <c r="AA1066" s="3" t="s">
        <v>279</v>
      </c>
      <c r="AB1066" s="3" t="s">
        <v>279</v>
      </c>
      <c r="AC1066" s="3" t="s">
        <v>4932</v>
      </c>
      <c r="AD1066" s="3" t="s">
        <v>1333</v>
      </c>
      <c r="AE1066" s="3" t="s">
        <v>24</v>
      </c>
      <c r="AF1066" s="3" t="s">
        <v>166</v>
      </c>
      <c r="AG1066" s="3" t="s">
        <v>24</v>
      </c>
      <c r="AH1066" s="3" t="s">
        <v>166</v>
      </c>
      <c r="AI1066" s="3" t="s">
        <v>4906</v>
      </c>
      <c r="AJ1066" s="4"/>
      <c r="AK1066" s="4"/>
      <c r="AL1066" s="4"/>
      <c r="AM1066" s="4"/>
      <c r="AN1066" s="3" t="s">
        <v>4894</v>
      </c>
      <c r="AO1066" s="3" t="s">
        <v>4910</v>
      </c>
      <c r="AP1066" s="3" t="s">
        <v>279</v>
      </c>
      <c r="AQ1066" s="3" t="s">
        <v>277</v>
      </c>
      <c r="AR1066" s="4"/>
      <c r="AS1066" s="3" t="s">
        <v>599</v>
      </c>
      <c r="AT1066" s="4"/>
      <c r="AU1066" s="3" t="s">
        <v>166</v>
      </c>
      <c r="AV1066" s="6">
        <v>0.9285714</v>
      </c>
      <c r="AW1066" s="4"/>
      <c r="AX1066" s="4"/>
      <c r="AY1066" s="2">
        <v>0</v>
      </c>
      <c r="AZ1066" s="2">
        <v>0</v>
      </c>
      <c r="BA1066" s="4"/>
      <c r="BB1066" s="3" t="s">
        <v>268</v>
      </c>
      <c r="BC1066" s="2">
        <v>0</v>
      </c>
    </row>
    <row r="1067" ht="15" spans="1:55">
      <c r="A1067" s="2">
        <v>1066</v>
      </c>
      <c r="B1067" s="3" t="s">
        <v>4885</v>
      </c>
      <c r="C1067" s="3" t="s">
        <v>4886</v>
      </c>
      <c r="D1067" s="3" t="s">
        <v>4887</v>
      </c>
      <c r="E1067" s="3" t="s">
        <v>4902</v>
      </c>
      <c r="F1067" s="3" t="s">
        <v>6996</v>
      </c>
      <c r="G1067" s="3" t="s">
        <v>6997</v>
      </c>
      <c r="H1067" s="4"/>
      <c r="I1067" s="3" t="s">
        <v>7145</v>
      </c>
      <c r="J1067" s="3" t="s">
        <v>4889</v>
      </c>
      <c r="K1067" s="2">
        <v>1000000</v>
      </c>
      <c r="L1067" s="2">
        <v>0</v>
      </c>
      <c r="M1067" s="5">
        <v>42020</v>
      </c>
      <c r="N1067" s="5">
        <v>42384</v>
      </c>
      <c r="O1067" s="6">
        <v>9.6</v>
      </c>
      <c r="P1067" s="2">
        <v>0</v>
      </c>
      <c r="Q1067" s="2">
        <v>0</v>
      </c>
      <c r="R1067" s="4"/>
      <c r="S1067" s="4"/>
      <c r="T1067" s="4"/>
      <c r="U1067" s="4"/>
      <c r="V1067" s="4"/>
      <c r="W1067" s="4"/>
      <c r="X1067" s="4"/>
      <c r="Y1067" s="2">
        <v>0</v>
      </c>
      <c r="Z1067" s="2">
        <v>0</v>
      </c>
      <c r="AA1067" s="3" t="s">
        <v>279</v>
      </c>
      <c r="AB1067" s="3" t="s">
        <v>279</v>
      </c>
      <c r="AC1067" s="3" t="s">
        <v>4965</v>
      </c>
      <c r="AD1067" s="3" t="s">
        <v>1333</v>
      </c>
      <c r="AE1067" s="3" t="s">
        <v>24</v>
      </c>
      <c r="AF1067" s="3" t="s">
        <v>166</v>
      </c>
      <c r="AG1067" s="3" t="s">
        <v>166</v>
      </c>
      <c r="AH1067" s="3" t="s">
        <v>166</v>
      </c>
      <c r="AI1067" s="3" t="s">
        <v>4906</v>
      </c>
      <c r="AJ1067" s="4"/>
      <c r="AK1067" s="4"/>
      <c r="AL1067" s="4"/>
      <c r="AM1067" s="4"/>
      <c r="AN1067" s="3" t="s">
        <v>5150</v>
      </c>
      <c r="AO1067" s="3" t="s">
        <v>4910</v>
      </c>
      <c r="AP1067" s="3" t="s">
        <v>279</v>
      </c>
      <c r="AQ1067" s="3" t="s">
        <v>392</v>
      </c>
      <c r="AR1067" s="4"/>
      <c r="AS1067" s="3" t="s">
        <v>1050</v>
      </c>
      <c r="AT1067" s="4"/>
      <c r="AU1067" s="3" t="s">
        <v>166</v>
      </c>
      <c r="AV1067" s="6">
        <v>0.7142857</v>
      </c>
      <c r="AW1067" s="4"/>
      <c r="AX1067" s="4"/>
      <c r="AY1067" s="2">
        <v>0</v>
      </c>
      <c r="AZ1067" s="2">
        <v>0</v>
      </c>
      <c r="BA1067" s="4"/>
      <c r="BB1067" s="3" t="s">
        <v>268</v>
      </c>
      <c r="BC1067" s="2">
        <v>0</v>
      </c>
    </row>
    <row r="1068" ht="15" spans="1:55">
      <c r="A1068" s="2">
        <v>1067</v>
      </c>
      <c r="B1068" s="3" t="s">
        <v>4885</v>
      </c>
      <c r="C1068" s="3" t="s">
        <v>4886</v>
      </c>
      <c r="D1068" s="3" t="s">
        <v>4887</v>
      </c>
      <c r="E1068" s="3" t="s">
        <v>4902</v>
      </c>
      <c r="F1068" s="3" t="s">
        <v>7000</v>
      </c>
      <c r="G1068" s="3" t="s">
        <v>7001</v>
      </c>
      <c r="H1068" s="4"/>
      <c r="I1068" s="3" t="s">
        <v>7146</v>
      </c>
      <c r="J1068" s="3" t="s">
        <v>4889</v>
      </c>
      <c r="K1068" s="2">
        <v>9000000</v>
      </c>
      <c r="L1068" s="2">
        <v>0</v>
      </c>
      <c r="M1068" s="5">
        <v>42027</v>
      </c>
      <c r="N1068" s="5">
        <v>42391</v>
      </c>
      <c r="O1068" s="6">
        <v>6.69996</v>
      </c>
      <c r="P1068" s="2">
        <v>0</v>
      </c>
      <c r="Q1068" s="2">
        <v>0</v>
      </c>
      <c r="R1068" s="4"/>
      <c r="S1068" s="4"/>
      <c r="T1068" s="4"/>
      <c r="U1068" s="4"/>
      <c r="V1068" s="4"/>
      <c r="W1068" s="4"/>
      <c r="X1068" s="4"/>
      <c r="Y1068" s="2">
        <v>0</v>
      </c>
      <c r="Z1068" s="2">
        <v>0</v>
      </c>
      <c r="AA1068" s="4"/>
      <c r="AB1068" s="3" t="s">
        <v>279</v>
      </c>
      <c r="AC1068" s="3" t="s">
        <v>4921</v>
      </c>
      <c r="AD1068" s="3" t="s">
        <v>1333</v>
      </c>
      <c r="AE1068" s="3" t="s">
        <v>24</v>
      </c>
      <c r="AF1068" s="3" t="s">
        <v>166</v>
      </c>
      <c r="AG1068" s="3" t="s">
        <v>166</v>
      </c>
      <c r="AH1068" s="3" t="s">
        <v>166</v>
      </c>
      <c r="AI1068" s="3" t="s">
        <v>4906</v>
      </c>
      <c r="AJ1068" s="4"/>
      <c r="AK1068" s="4"/>
      <c r="AL1068" s="4"/>
      <c r="AM1068" s="4"/>
      <c r="AN1068" s="3" t="s">
        <v>5150</v>
      </c>
      <c r="AO1068" s="3" t="s">
        <v>4910</v>
      </c>
      <c r="AP1068" s="3" t="s">
        <v>279</v>
      </c>
      <c r="AQ1068" s="3" t="s">
        <v>291</v>
      </c>
      <c r="AR1068" s="4"/>
      <c r="AS1068" s="3" t="s">
        <v>1050</v>
      </c>
      <c r="AT1068" s="4"/>
      <c r="AU1068" s="3" t="s">
        <v>166</v>
      </c>
      <c r="AV1068" s="6">
        <v>0.1964214</v>
      </c>
      <c r="AW1068" s="4"/>
      <c r="AX1068" s="4"/>
      <c r="AY1068" s="2">
        <v>0</v>
      </c>
      <c r="AZ1068" s="2">
        <v>0</v>
      </c>
      <c r="BA1068" s="4"/>
      <c r="BB1068" s="3" t="s">
        <v>268</v>
      </c>
      <c r="BC1068" s="2">
        <v>0</v>
      </c>
    </row>
    <row r="1069" ht="15" spans="1:55">
      <c r="A1069" s="2">
        <v>1068</v>
      </c>
      <c r="B1069" s="3" t="s">
        <v>4885</v>
      </c>
      <c r="C1069" s="3" t="s">
        <v>4886</v>
      </c>
      <c r="D1069" s="3" t="s">
        <v>4887</v>
      </c>
      <c r="E1069" s="3" t="s">
        <v>4902</v>
      </c>
      <c r="F1069" s="3" t="s">
        <v>7147</v>
      </c>
      <c r="G1069" s="3" t="s">
        <v>7148</v>
      </c>
      <c r="H1069" s="4"/>
      <c r="I1069" s="3" t="s">
        <v>7149</v>
      </c>
      <c r="J1069" s="3" t="s">
        <v>4889</v>
      </c>
      <c r="K1069" s="2">
        <v>5750000</v>
      </c>
      <c r="L1069" s="2">
        <v>0</v>
      </c>
      <c r="M1069" s="5">
        <v>42026</v>
      </c>
      <c r="N1069" s="5">
        <v>42390</v>
      </c>
      <c r="O1069" s="6">
        <v>5.00004</v>
      </c>
      <c r="P1069" s="2">
        <v>0</v>
      </c>
      <c r="Q1069" s="2">
        <v>0</v>
      </c>
      <c r="R1069" s="4"/>
      <c r="S1069" s="4"/>
      <c r="T1069" s="4"/>
      <c r="U1069" s="4"/>
      <c r="V1069" s="4"/>
      <c r="W1069" s="4"/>
      <c r="X1069" s="4"/>
      <c r="Y1069" s="2">
        <v>0</v>
      </c>
      <c r="Z1069" s="2">
        <v>0</v>
      </c>
      <c r="AA1069" s="4"/>
      <c r="AB1069" s="3" t="s">
        <v>279</v>
      </c>
      <c r="AC1069" s="3" t="s">
        <v>4921</v>
      </c>
      <c r="AD1069" s="3" t="s">
        <v>1333</v>
      </c>
      <c r="AE1069" s="3" t="s">
        <v>24</v>
      </c>
      <c r="AF1069" s="3" t="s">
        <v>166</v>
      </c>
      <c r="AG1069" s="3" t="s">
        <v>166</v>
      </c>
      <c r="AH1069" s="3" t="s">
        <v>166</v>
      </c>
      <c r="AI1069" s="3" t="s">
        <v>4906</v>
      </c>
      <c r="AJ1069" s="4"/>
      <c r="AK1069" s="4"/>
      <c r="AL1069" s="4"/>
      <c r="AM1069" s="4"/>
      <c r="AN1069" s="3" t="s">
        <v>5150</v>
      </c>
      <c r="AO1069" s="3" t="s">
        <v>4910</v>
      </c>
      <c r="AP1069" s="3" t="s">
        <v>279</v>
      </c>
      <c r="AQ1069" s="3" t="s">
        <v>392</v>
      </c>
      <c r="AR1069" s="4"/>
      <c r="AS1069" s="3" t="s">
        <v>1050</v>
      </c>
      <c r="AT1069" s="4"/>
      <c r="AU1069" s="3" t="s">
        <v>166</v>
      </c>
      <c r="AV1069" s="6">
        <v>-0.1071357</v>
      </c>
      <c r="AW1069" s="4"/>
      <c r="AX1069" s="4"/>
      <c r="AY1069" s="2">
        <v>0</v>
      </c>
      <c r="AZ1069" s="2">
        <v>0</v>
      </c>
      <c r="BA1069" s="4"/>
      <c r="BB1069" s="3" t="s">
        <v>268</v>
      </c>
      <c r="BC1069" s="2">
        <v>0</v>
      </c>
    </row>
    <row r="1070" ht="15" spans="1:55">
      <c r="A1070" s="2">
        <v>1069</v>
      </c>
      <c r="B1070" s="3" t="s">
        <v>4885</v>
      </c>
      <c r="C1070" s="3" t="s">
        <v>4886</v>
      </c>
      <c r="D1070" s="3" t="s">
        <v>4887</v>
      </c>
      <c r="E1070" s="3" t="s">
        <v>4902</v>
      </c>
      <c r="F1070" s="3" t="s">
        <v>7003</v>
      </c>
      <c r="G1070" s="3" t="s">
        <v>7004</v>
      </c>
      <c r="H1070" s="4"/>
      <c r="I1070" s="3" t="s">
        <v>7150</v>
      </c>
      <c r="J1070" s="3" t="s">
        <v>4889</v>
      </c>
      <c r="K1070" s="2">
        <v>6400000</v>
      </c>
      <c r="L1070" s="2">
        <v>0</v>
      </c>
      <c r="M1070" s="5">
        <v>42027</v>
      </c>
      <c r="N1070" s="5">
        <v>42391</v>
      </c>
      <c r="O1070" s="6">
        <v>6.675</v>
      </c>
      <c r="P1070" s="2">
        <v>0</v>
      </c>
      <c r="Q1070" s="2">
        <v>0</v>
      </c>
      <c r="R1070" s="4"/>
      <c r="S1070" s="4"/>
      <c r="T1070" s="4"/>
      <c r="U1070" s="4"/>
      <c r="V1070" s="4"/>
      <c r="W1070" s="4"/>
      <c r="X1070" s="4"/>
      <c r="Y1070" s="2">
        <v>0</v>
      </c>
      <c r="Z1070" s="2">
        <v>0</v>
      </c>
      <c r="AA1070" s="3" t="s">
        <v>279</v>
      </c>
      <c r="AB1070" s="3" t="s">
        <v>279</v>
      </c>
      <c r="AC1070" s="3" t="s">
        <v>4921</v>
      </c>
      <c r="AD1070" s="3" t="s">
        <v>1333</v>
      </c>
      <c r="AE1070" s="3" t="s">
        <v>24</v>
      </c>
      <c r="AF1070" s="3" t="s">
        <v>166</v>
      </c>
      <c r="AG1070" s="3" t="s">
        <v>24</v>
      </c>
      <c r="AH1070" s="3" t="s">
        <v>166</v>
      </c>
      <c r="AI1070" s="3" t="s">
        <v>4906</v>
      </c>
      <c r="AJ1070" s="4"/>
      <c r="AK1070" s="4"/>
      <c r="AL1070" s="4"/>
      <c r="AM1070" s="4"/>
      <c r="AN1070" s="3" t="s">
        <v>5150</v>
      </c>
      <c r="AO1070" s="3" t="s">
        <v>4910</v>
      </c>
      <c r="AP1070" s="3" t="s">
        <v>279</v>
      </c>
      <c r="AQ1070" s="3" t="s">
        <v>291</v>
      </c>
      <c r="AR1070" s="4"/>
      <c r="AS1070" s="3" t="s">
        <v>1050</v>
      </c>
      <c r="AT1070" s="4"/>
      <c r="AU1070" s="3" t="s">
        <v>166</v>
      </c>
      <c r="AV1070" s="6">
        <v>0.1919643</v>
      </c>
      <c r="AW1070" s="4"/>
      <c r="AX1070" s="4"/>
      <c r="AY1070" s="2">
        <v>0</v>
      </c>
      <c r="AZ1070" s="2">
        <v>0</v>
      </c>
      <c r="BA1070" s="4"/>
      <c r="BB1070" s="3" t="s">
        <v>268</v>
      </c>
      <c r="BC1070" s="2">
        <v>0</v>
      </c>
    </row>
    <row r="1071" ht="15" spans="1:55">
      <c r="A1071" s="2">
        <v>1070</v>
      </c>
      <c r="B1071" s="3" t="s">
        <v>4885</v>
      </c>
      <c r="C1071" s="3" t="s">
        <v>4886</v>
      </c>
      <c r="D1071" s="3" t="s">
        <v>4887</v>
      </c>
      <c r="E1071" s="3" t="s">
        <v>4902</v>
      </c>
      <c r="F1071" s="3" t="s">
        <v>7007</v>
      </c>
      <c r="G1071" s="3" t="s">
        <v>7008</v>
      </c>
      <c r="H1071" s="4"/>
      <c r="I1071" s="3" t="s">
        <v>7151</v>
      </c>
      <c r="J1071" s="3" t="s">
        <v>4889</v>
      </c>
      <c r="K1071" s="2">
        <v>600000</v>
      </c>
      <c r="L1071" s="2">
        <v>0</v>
      </c>
      <c r="M1071" s="5">
        <v>42027</v>
      </c>
      <c r="N1071" s="5">
        <v>42391</v>
      </c>
      <c r="O1071" s="6">
        <v>10.2</v>
      </c>
      <c r="P1071" s="2">
        <v>0</v>
      </c>
      <c r="Q1071" s="2">
        <v>0</v>
      </c>
      <c r="R1071" s="4"/>
      <c r="S1071" s="4"/>
      <c r="T1071" s="4"/>
      <c r="U1071" s="4"/>
      <c r="V1071" s="4"/>
      <c r="W1071" s="4"/>
      <c r="X1071" s="4"/>
      <c r="Y1071" s="2">
        <v>0</v>
      </c>
      <c r="Z1071" s="2">
        <v>0</v>
      </c>
      <c r="AA1071" s="3" t="s">
        <v>279</v>
      </c>
      <c r="AB1071" s="3" t="s">
        <v>279</v>
      </c>
      <c r="AC1071" s="3" t="s">
        <v>4939</v>
      </c>
      <c r="AD1071" s="3" t="s">
        <v>1333</v>
      </c>
      <c r="AE1071" s="3" t="s">
        <v>24</v>
      </c>
      <c r="AF1071" s="3" t="s">
        <v>166</v>
      </c>
      <c r="AG1071" s="3" t="s">
        <v>166</v>
      </c>
      <c r="AH1071" s="3" t="s">
        <v>166</v>
      </c>
      <c r="AI1071" s="3" t="s">
        <v>4906</v>
      </c>
      <c r="AJ1071" s="4"/>
      <c r="AK1071" s="4"/>
      <c r="AL1071" s="4"/>
      <c r="AM1071" s="4"/>
      <c r="AN1071" s="3" t="s">
        <v>5150</v>
      </c>
      <c r="AO1071" s="3" t="s">
        <v>4910</v>
      </c>
      <c r="AP1071" s="3" t="s">
        <v>279</v>
      </c>
      <c r="AQ1071" s="3" t="s">
        <v>392</v>
      </c>
      <c r="AR1071" s="4"/>
      <c r="AS1071" s="3" t="s">
        <v>1050</v>
      </c>
      <c r="AT1071" s="4"/>
      <c r="AU1071" s="3" t="s">
        <v>166</v>
      </c>
      <c r="AV1071" s="6">
        <v>0.8214286</v>
      </c>
      <c r="AW1071" s="4"/>
      <c r="AX1071" s="4"/>
      <c r="AY1071" s="2">
        <v>0</v>
      </c>
      <c r="AZ1071" s="2">
        <v>0</v>
      </c>
      <c r="BA1071" s="4"/>
      <c r="BB1071" s="3" t="s">
        <v>268</v>
      </c>
      <c r="BC1071" s="2">
        <v>0</v>
      </c>
    </row>
    <row r="1072" ht="15" spans="1:55">
      <c r="A1072" s="2">
        <v>1071</v>
      </c>
      <c r="B1072" s="3" t="s">
        <v>4885</v>
      </c>
      <c r="C1072" s="3" t="s">
        <v>4886</v>
      </c>
      <c r="D1072" s="3" t="s">
        <v>4887</v>
      </c>
      <c r="E1072" s="3" t="s">
        <v>4902</v>
      </c>
      <c r="F1072" s="3" t="s">
        <v>7011</v>
      </c>
      <c r="G1072" s="3" t="s">
        <v>7012</v>
      </c>
      <c r="H1072" s="4"/>
      <c r="I1072" s="3" t="s">
        <v>7152</v>
      </c>
      <c r="J1072" s="3" t="s">
        <v>4889</v>
      </c>
      <c r="K1072" s="2">
        <v>400000</v>
      </c>
      <c r="L1072" s="2">
        <v>0</v>
      </c>
      <c r="M1072" s="5">
        <v>42033</v>
      </c>
      <c r="N1072" s="5">
        <v>42397</v>
      </c>
      <c r="O1072" s="6">
        <v>9.6</v>
      </c>
      <c r="P1072" s="2">
        <v>0</v>
      </c>
      <c r="Q1072" s="2">
        <v>0</v>
      </c>
      <c r="R1072" s="4"/>
      <c r="S1072" s="4"/>
      <c r="T1072" s="4"/>
      <c r="U1072" s="4"/>
      <c r="V1072" s="4"/>
      <c r="W1072" s="4"/>
      <c r="X1072" s="4"/>
      <c r="Y1072" s="2">
        <v>0</v>
      </c>
      <c r="Z1072" s="2">
        <v>0</v>
      </c>
      <c r="AA1072" s="3" t="s">
        <v>279</v>
      </c>
      <c r="AB1072" s="3" t="s">
        <v>279</v>
      </c>
      <c r="AC1072" s="3" t="s">
        <v>4946</v>
      </c>
      <c r="AD1072" s="3" t="s">
        <v>1333</v>
      </c>
      <c r="AE1072" s="3" t="s">
        <v>24</v>
      </c>
      <c r="AF1072" s="3" t="s">
        <v>166</v>
      </c>
      <c r="AG1072" s="3" t="s">
        <v>166</v>
      </c>
      <c r="AH1072" s="3" t="s">
        <v>166</v>
      </c>
      <c r="AI1072" s="3" t="s">
        <v>4906</v>
      </c>
      <c r="AJ1072" s="4"/>
      <c r="AK1072" s="4"/>
      <c r="AL1072" s="4"/>
      <c r="AM1072" s="4"/>
      <c r="AN1072" s="3" t="s">
        <v>5150</v>
      </c>
      <c r="AO1072" s="3" t="s">
        <v>4910</v>
      </c>
      <c r="AP1072" s="3" t="s">
        <v>279</v>
      </c>
      <c r="AQ1072" s="3" t="s">
        <v>392</v>
      </c>
      <c r="AR1072" s="4"/>
      <c r="AS1072" s="3" t="s">
        <v>599</v>
      </c>
      <c r="AT1072" s="4"/>
      <c r="AU1072" s="3" t="s">
        <v>166</v>
      </c>
      <c r="AV1072" s="6">
        <v>0.7142857</v>
      </c>
      <c r="AW1072" s="4"/>
      <c r="AX1072" s="4"/>
      <c r="AY1072" s="2">
        <v>0</v>
      </c>
      <c r="AZ1072" s="2">
        <v>0</v>
      </c>
      <c r="BA1072" s="4"/>
      <c r="BB1072" s="3" t="s">
        <v>268</v>
      </c>
      <c r="BC1072" s="2">
        <v>0</v>
      </c>
    </row>
    <row r="1073" ht="15" spans="1:55">
      <c r="A1073" s="2">
        <v>1072</v>
      </c>
      <c r="B1073" s="3" t="s">
        <v>4885</v>
      </c>
      <c r="C1073" s="3" t="s">
        <v>4886</v>
      </c>
      <c r="D1073" s="3" t="s">
        <v>4887</v>
      </c>
      <c r="E1073" s="3" t="s">
        <v>4902</v>
      </c>
      <c r="F1073" s="3" t="s">
        <v>6906</v>
      </c>
      <c r="G1073" s="3" t="s">
        <v>6907</v>
      </c>
      <c r="H1073" s="4"/>
      <c r="I1073" s="3" t="s">
        <v>7153</v>
      </c>
      <c r="J1073" s="3" t="s">
        <v>4889</v>
      </c>
      <c r="K1073" s="2">
        <v>500000</v>
      </c>
      <c r="L1073" s="2">
        <v>0</v>
      </c>
      <c r="M1073" s="5">
        <v>42041</v>
      </c>
      <c r="N1073" s="5">
        <v>42405</v>
      </c>
      <c r="O1073" s="6">
        <v>10.2</v>
      </c>
      <c r="P1073" s="2">
        <v>0</v>
      </c>
      <c r="Q1073" s="2">
        <v>0</v>
      </c>
      <c r="R1073" s="4"/>
      <c r="S1073" s="4"/>
      <c r="T1073" s="4"/>
      <c r="U1073" s="4"/>
      <c r="V1073" s="4"/>
      <c r="W1073" s="4"/>
      <c r="X1073" s="4"/>
      <c r="Y1073" s="2">
        <v>0</v>
      </c>
      <c r="Z1073" s="2">
        <v>0</v>
      </c>
      <c r="AA1073" s="3" t="s">
        <v>279</v>
      </c>
      <c r="AB1073" s="3" t="s">
        <v>279</v>
      </c>
      <c r="AC1073" s="3" t="s">
        <v>288</v>
      </c>
      <c r="AD1073" s="3" t="s">
        <v>1333</v>
      </c>
      <c r="AE1073" s="3" t="s">
        <v>24</v>
      </c>
      <c r="AF1073" s="3" t="s">
        <v>166</v>
      </c>
      <c r="AG1073" s="3" t="s">
        <v>24</v>
      </c>
      <c r="AH1073" s="3" t="s">
        <v>166</v>
      </c>
      <c r="AI1073" s="3" t="s">
        <v>4906</v>
      </c>
      <c r="AJ1073" s="4"/>
      <c r="AK1073" s="4"/>
      <c r="AL1073" s="4"/>
      <c r="AM1073" s="4"/>
      <c r="AN1073" s="3" t="s">
        <v>4894</v>
      </c>
      <c r="AO1073" s="3" t="s">
        <v>4910</v>
      </c>
      <c r="AP1073" s="3" t="s">
        <v>279</v>
      </c>
      <c r="AQ1073" s="3" t="s">
        <v>530</v>
      </c>
      <c r="AR1073" s="4"/>
      <c r="AS1073" s="3" t="s">
        <v>599</v>
      </c>
      <c r="AT1073" s="4"/>
      <c r="AU1073" s="3" t="s">
        <v>166</v>
      </c>
      <c r="AV1073" s="6">
        <v>0.8214286</v>
      </c>
      <c r="AW1073" s="4"/>
      <c r="AX1073" s="4"/>
      <c r="AY1073" s="2">
        <v>0</v>
      </c>
      <c r="AZ1073" s="2">
        <v>0</v>
      </c>
      <c r="BA1073" s="4"/>
      <c r="BB1073" s="3" t="s">
        <v>268</v>
      </c>
      <c r="BC1073" s="2">
        <v>0</v>
      </c>
    </row>
    <row r="1074" ht="15" spans="1:55">
      <c r="A1074" s="2">
        <v>1073</v>
      </c>
      <c r="B1074" s="3" t="s">
        <v>4885</v>
      </c>
      <c r="C1074" s="3" t="s">
        <v>4886</v>
      </c>
      <c r="D1074" s="3" t="s">
        <v>4887</v>
      </c>
      <c r="E1074" s="3" t="s">
        <v>4902</v>
      </c>
      <c r="F1074" s="3" t="s">
        <v>6616</v>
      </c>
      <c r="G1074" s="3" t="s">
        <v>6617</v>
      </c>
      <c r="H1074" s="4"/>
      <c r="I1074" s="3" t="s">
        <v>7154</v>
      </c>
      <c r="J1074" s="3" t="s">
        <v>4889</v>
      </c>
      <c r="K1074" s="2">
        <v>440000</v>
      </c>
      <c r="L1074" s="2">
        <v>0</v>
      </c>
      <c r="M1074" s="5">
        <v>42050</v>
      </c>
      <c r="N1074" s="5">
        <v>42414</v>
      </c>
      <c r="O1074" s="6">
        <v>10.2</v>
      </c>
      <c r="P1074" s="2">
        <v>0</v>
      </c>
      <c r="Q1074" s="2">
        <v>0</v>
      </c>
      <c r="R1074" s="4"/>
      <c r="S1074" s="4"/>
      <c r="T1074" s="4"/>
      <c r="U1074" s="4"/>
      <c r="V1074" s="4"/>
      <c r="W1074" s="4"/>
      <c r="X1074" s="4"/>
      <c r="Y1074" s="2">
        <v>0</v>
      </c>
      <c r="Z1074" s="2">
        <v>0</v>
      </c>
      <c r="AA1074" s="3" t="s">
        <v>279</v>
      </c>
      <c r="AB1074" s="3" t="s">
        <v>279</v>
      </c>
      <c r="AC1074" s="3" t="s">
        <v>5072</v>
      </c>
      <c r="AD1074" s="3" t="s">
        <v>1333</v>
      </c>
      <c r="AE1074" s="3" t="s">
        <v>24</v>
      </c>
      <c r="AF1074" s="3" t="s">
        <v>166</v>
      </c>
      <c r="AG1074" s="3" t="s">
        <v>166</v>
      </c>
      <c r="AH1074" s="3" t="s">
        <v>166</v>
      </c>
      <c r="AI1074" s="3" t="s">
        <v>4906</v>
      </c>
      <c r="AJ1074" s="4"/>
      <c r="AK1074" s="4"/>
      <c r="AL1074" s="4"/>
      <c r="AM1074" s="4"/>
      <c r="AN1074" s="3" t="s">
        <v>5150</v>
      </c>
      <c r="AO1074" s="3" t="s">
        <v>4910</v>
      </c>
      <c r="AP1074" s="3" t="s">
        <v>279</v>
      </c>
      <c r="AQ1074" s="3" t="s">
        <v>277</v>
      </c>
      <c r="AR1074" s="4"/>
      <c r="AS1074" s="3" t="s">
        <v>1050</v>
      </c>
      <c r="AT1074" s="4"/>
      <c r="AU1074" s="3" t="s">
        <v>166</v>
      </c>
      <c r="AV1074" s="6">
        <v>0.8214286</v>
      </c>
      <c r="AW1074" s="4"/>
      <c r="AX1074" s="4"/>
      <c r="AY1074" s="2">
        <v>0</v>
      </c>
      <c r="AZ1074" s="2">
        <v>0</v>
      </c>
      <c r="BA1074" s="4"/>
      <c r="BB1074" s="3" t="s">
        <v>268</v>
      </c>
      <c r="BC1074" s="2">
        <v>0</v>
      </c>
    </row>
    <row r="1075" ht="15" spans="1:55">
      <c r="A1075" s="2">
        <v>1074</v>
      </c>
      <c r="B1075" s="3" t="s">
        <v>4885</v>
      </c>
      <c r="C1075" s="3" t="s">
        <v>4886</v>
      </c>
      <c r="D1075" s="3" t="s">
        <v>4887</v>
      </c>
      <c r="E1075" s="3" t="s">
        <v>4902</v>
      </c>
      <c r="F1075" s="3" t="s">
        <v>6832</v>
      </c>
      <c r="G1075" s="3" t="s">
        <v>6833</v>
      </c>
      <c r="H1075" s="4"/>
      <c r="I1075" s="3" t="s">
        <v>7155</v>
      </c>
      <c r="J1075" s="3" t="s">
        <v>4889</v>
      </c>
      <c r="K1075" s="2">
        <v>600000</v>
      </c>
      <c r="L1075" s="2">
        <v>0</v>
      </c>
      <c r="M1075" s="5">
        <v>42082</v>
      </c>
      <c r="N1075" s="5">
        <v>42447</v>
      </c>
      <c r="O1075" s="6">
        <v>10.8</v>
      </c>
      <c r="P1075" s="2">
        <v>0</v>
      </c>
      <c r="Q1075" s="2">
        <v>0</v>
      </c>
      <c r="R1075" s="4"/>
      <c r="S1075" s="4"/>
      <c r="T1075" s="4"/>
      <c r="U1075" s="4"/>
      <c r="V1075" s="4"/>
      <c r="W1075" s="4"/>
      <c r="X1075" s="4"/>
      <c r="Y1075" s="2">
        <v>0</v>
      </c>
      <c r="Z1075" s="2">
        <v>0</v>
      </c>
      <c r="AA1075" s="4"/>
      <c r="AB1075" s="3" t="s">
        <v>279</v>
      </c>
      <c r="AC1075" s="3" t="s">
        <v>288</v>
      </c>
      <c r="AD1075" s="3" t="s">
        <v>1333</v>
      </c>
      <c r="AE1075" s="3" t="s">
        <v>24</v>
      </c>
      <c r="AF1075" s="3" t="s">
        <v>166</v>
      </c>
      <c r="AG1075" s="3" t="s">
        <v>24</v>
      </c>
      <c r="AH1075" s="3" t="s">
        <v>166</v>
      </c>
      <c r="AI1075" s="3" t="s">
        <v>4906</v>
      </c>
      <c r="AJ1075" s="4"/>
      <c r="AK1075" s="4"/>
      <c r="AL1075" s="4"/>
      <c r="AM1075" s="4"/>
      <c r="AN1075" s="3" t="s">
        <v>4894</v>
      </c>
      <c r="AO1075" s="3" t="s">
        <v>4910</v>
      </c>
      <c r="AP1075" s="3" t="s">
        <v>279</v>
      </c>
      <c r="AQ1075" s="3" t="s">
        <v>299</v>
      </c>
      <c r="AR1075" s="4"/>
      <c r="AS1075" s="3" t="s">
        <v>599</v>
      </c>
      <c r="AT1075" s="4"/>
      <c r="AU1075" s="3" t="s">
        <v>166</v>
      </c>
      <c r="AV1075" s="6">
        <v>1.0186916</v>
      </c>
      <c r="AW1075" s="4"/>
      <c r="AX1075" s="4"/>
      <c r="AY1075" s="2">
        <v>0</v>
      </c>
      <c r="AZ1075" s="2">
        <v>0</v>
      </c>
      <c r="BA1075" s="4"/>
      <c r="BB1075" s="3" t="s">
        <v>268</v>
      </c>
      <c r="BC1075" s="2">
        <v>0</v>
      </c>
    </row>
    <row r="1076" ht="15" spans="1:55">
      <c r="A1076" s="2">
        <v>1075</v>
      </c>
      <c r="B1076" s="3" t="s">
        <v>4885</v>
      </c>
      <c r="C1076" s="3" t="s">
        <v>4886</v>
      </c>
      <c r="D1076" s="3" t="s">
        <v>4887</v>
      </c>
      <c r="E1076" s="3" t="s">
        <v>4902</v>
      </c>
      <c r="F1076" s="3" t="s">
        <v>7156</v>
      </c>
      <c r="G1076" s="3" t="s">
        <v>7157</v>
      </c>
      <c r="H1076" s="4"/>
      <c r="I1076" s="3" t="s">
        <v>7158</v>
      </c>
      <c r="J1076" s="3" t="s">
        <v>4889</v>
      </c>
      <c r="K1076" s="2">
        <v>1400000</v>
      </c>
      <c r="L1076" s="2">
        <v>0</v>
      </c>
      <c r="M1076" s="5">
        <v>42082</v>
      </c>
      <c r="N1076" s="5">
        <v>42447</v>
      </c>
      <c r="O1076" s="6">
        <v>9.6</v>
      </c>
      <c r="P1076" s="2">
        <v>0</v>
      </c>
      <c r="Q1076" s="2">
        <v>0</v>
      </c>
      <c r="R1076" s="4"/>
      <c r="S1076" s="4"/>
      <c r="T1076" s="4"/>
      <c r="U1076" s="4"/>
      <c r="V1076" s="4"/>
      <c r="W1076" s="4"/>
      <c r="X1076" s="4"/>
      <c r="Y1076" s="2">
        <v>0</v>
      </c>
      <c r="Z1076" s="2">
        <v>0</v>
      </c>
      <c r="AA1076" s="3" t="s">
        <v>279</v>
      </c>
      <c r="AB1076" s="3" t="s">
        <v>279</v>
      </c>
      <c r="AC1076" s="3" t="s">
        <v>1566</v>
      </c>
      <c r="AD1076" s="3" t="s">
        <v>1333</v>
      </c>
      <c r="AE1076" s="3" t="s">
        <v>24</v>
      </c>
      <c r="AF1076" s="3" t="s">
        <v>166</v>
      </c>
      <c r="AG1076" s="3" t="s">
        <v>24</v>
      </c>
      <c r="AH1076" s="3" t="s">
        <v>166</v>
      </c>
      <c r="AI1076" s="3" t="s">
        <v>4906</v>
      </c>
      <c r="AJ1076" s="4"/>
      <c r="AK1076" s="4"/>
      <c r="AL1076" s="4"/>
      <c r="AM1076" s="4"/>
      <c r="AN1076" s="3" t="s">
        <v>4894</v>
      </c>
      <c r="AO1076" s="3" t="s">
        <v>4910</v>
      </c>
      <c r="AP1076" s="3" t="s">
        <v>279</v>
      </c>
      <c r="AQ1076" s="3" t="s">
        <v>277</v>
      </c>
      <c r="AR1076" s="4"/>
      <c r="AS1076" s="3" t="s">
        <v>599</v>
      </c>
      <c r="AT1076" s="4"/>
      <c r="AU1076" s="3" t="s">
        <v>166</v>
      </c>
      <c r="AV1076" s="6">
        <v>0.7943925</v>
      </c>
      <c r="AW1076" s="4"/>
      <c r="AX1076" s="4"/>
      <c r="AY1076" s="2">
        <v>0</v>
      </c>
      <c r="AZ1076" s="2">
        <v>0</v>
      </c>
      <c r="BA1076" s="4"/>
      <c r="BB1076" s="3" t="s">
        <v>268</v>
      </c>
      <c r="BC1076" s="2">
        <v>0</v>
      </c>
    </row>
    <row r="1077" ht="15" spans="1:55">
      <c r="A1077" s="2">
        <v>1076</v>
      </c>
      <c r="B1077" s="3" t="s">
        <v>4885</v>
      </c>
      <c r="C1077" s="3" t="s">
        <v>4886</v>
      </c>
      <c r="D1077" s="3" t="s">
        <v>4887</v>
      </c>
      <c r="E1077" s="3" t="s">
        <v>4902</v>
      </c>
      <c r="F1077" s="3" t="s">
        <v>7159</v>
      </c>
      <c r="G1077" s="3" t="s">
        <v>7160</v>
      </c>
      <c r="H1077" s="4"/>
      <c r="I1077" s="3" t="s">
        <v>7161</v>
      </c>
      <c r="J1077" s="3" t="s">
        <v>4889</v>
      </c>
      <c r="K1077" s="2">
        <v>1800000</v>
      </c>
      <c r="L1077" s="2">
        <v>0</v>
      </c>
      <c r="M1077" s="5">
        <v>42081</v>
      </c>
      <c r="N1077" s="5">
        <v>42446</v>
      </c>
      <c r="O1077" s="6">
        <v>9.6</v>
      </c>
      <c r="P1077" s="2">
        <v>0</v>
      </c>
      <c r="Q1077" s="2">
        <v>0</v>
      </c>
      <c r="R1077" s="4"/>
      <c r="S1077" s="4"/>
      <c r="T1077" s="4"/>
      <c r="U1077" s="4"/>
      <c r="V1077" s="4"/>
      <c r="W1077" s="4"/>
      <c r="X1077" s="4"/>
      <c r="Y1077" s="2">
        <v>0</v>
      </c>
      <c r="Z1077" s="2">
        <v>0</v>
      </c>
      <c r="AA1077" s="3" t="s">
        <v>279</v>
      </c>
      <c r="AB1077" s="3" t="s">
        <v>279</v>
      </c>
      <c r="AC1077" s="3" t="s">
        <v>5252</v>
      </c>
      <c r="AD1077" s="3" t="s">
        <v>1333</v>
      </c>
      <c r="AE1077" s="3" t="s">
        <v>24</v>
      </c>
      <c r="AF1077" s="3" t="s">
        <v>166</v>
      </c>
      <c r="AG1077" s="3" t="s">
        <v>24</v>
      </c>
      <c r="AH1077" s="3" t="s">
        <v>166</v>
      </c>
      <c r="AI1077" s="3" t="s">
        <v>4906</v>
      </c>
      <c r="AJ1077" s="4"/>
      <c r="AK1077" s="4"/>
      <c r="AL1077" s="4"/>
      <c r="AM1077" s="4"/>
      <c r="AN1077" s="3" t="s">
        <v>4894</v>
      </c>
      <c r="AO1077" s="3" t="s">
        <v>4910</v>
      </c>
      <c r="AP1077" s="3" t="s">
        <v>279</v>
      </c>
      <c r="AQ1077" s="3" t="s">
        <v>277</v>
      </c>
      <c r="AR1077" s="4"/>
      <c r="AS1077" s="3" t="s">
        <v>599</v>
      </c>
      <c r="AT1077" s="4"/>
      <c r="AU1077" s="3" t="s">
        <v>166</v>
      </c>
      <c r="AV1077" s="6">
        <v>0.7943925</v>
      </c>
      <c r="AW1077" s="4"/>
      <c r="AX1077" s="4"/>
      <c r="AY1077" s="2">
        <v>0</v>
      </c>
      <c r="AZ1077" s="2">
        <v>0</v>
      </c>
      <c r="BA1077" s="4"/>
      <c r="BB1077" s="3" t="s">
        <v>268</v>
      </c>
      <c r="BC1077" s="2">
        <v>0</v>
      </c>
    </row>
    <row r="1078" ht="15" spans="1:55">
      <c r="A1078" s="2">
        <v>1077</v>
      </c>
      <c r="B1078" s="3" t="s">
        <v>4885</v>
      </c>
      <c r="C1078" s="3" t="s">
        <v>4886</v>
      </c>
      <c r="D1078" s="3" t="s">
        <v>4887</v>
      </c>
      <c r="E1078" s="3" t="s">
        <v>4902</v>
      </c>
      <c r="F1078" s="3" t="s">
        <v>7162</v>
      </c>
      <c r="G1078" s="3" t="s">
        <v>7163</v>
      </c>
      <c r="H1078" s="4"/>
      <c r="I1078" s="3" t="s">
        <v>7164</v>
      </c>
      <c r="J1078" s="3" t="s">
        <v>4889</v>
      </c>
      <c r="K1078" s="2">
        <v>3000000</v>
      </c>
      <c r="L1078" s="2">
        <v>0</v>
      </c>
      <c r="M1078" s="5">
        <v>42094</v>
      </c>
      <c r="N1078" s="5">
        <v>42459</v>
      </c>
      <c r="O1078" s="6">
        <v>8.4578</v>
      </c>
      <c r="P1078" s="2">
        <v>0</v>
      </c>
      <c r="Q1078" s="2">
        <v>0</v>
      </c>
      <c r="R1078" s="4"/>
      <c r="S1078" s="4"/>
      <c r="T1078" s="4"/>
      <c r="U1078" s="4"/>
      <c r="V1078" s="4"/>
      <c r="W1078" s="4"/>
      <c r="X1078" s="4"/>
      <c r="Y1078" s="2">
        <v>0</v>
      </c>
      <c r="Z1078" s="2">
        <v>0</v>
      </c>
      <c r="AA1078" s="3" t="s">
        <v>279</v>
      </c>
      <c r="AB1078" s="3" t="s">
        <v>279</v>
      </c>
      <c r="AC1078" s="3" t="s">
        <v>1566</v>
      </c>
      <c r="AD1078" s="3" t="s">
        <v>1333</v>
      </c>
      <c r="AE1078" s="3" t="s">
        <v>24</v>
      </c>
      <c r="AF1078" s="3" t="s">
        <v>166</v>
      </c>
      <c r="AG1078" s="3" t="s">
        <v>24</v>
      </c>
      <c r="AH1078" s="3" t="s">
        <v>166</v>
      </c>
      <c r="AI1078" s="3" t="s">
        <v>4906</v>
      </c>
      <c r="AJ1078" s="4"/>
      <c r="AK1078" s="4"/>
      <c r="AL1078" s="4"/>
      <c r="AM1078" s="4"/>
      <c r="AN1078" s="3" t="s">
        <v>5150</v>
      </c>
      <c r="AO1078" s="3" t="s">
        <v>4910</v>
      </c>
      <c r="AP1078" s="3" t="s">
        <v>279</v>
      </c>
      <c r="AQ1078" s="3" t="s">
        <v>392</v>
      </c>
      <c r="AR1078" s="4"/>
      <c r="AS1078" s="3" t="s">
        <v>599</v>
      </c>
      <c r="AT1078" s="4"/>
      <c r="AU1078" s="3" t="s">
        <v>166</v>
      </c>
      <c r="AV1078" s="6">
        <v>0.5808972</v>
      </c>
      <c r="AW1078" s="4"/>
      <c r="AX1078" s="4"/>
      <c r="AY1078" s="2">
        <v>0</v>
      </c>
      <c r="AZ1078" s="2">
        <v>0</v>
      </c>
      <c r="BA1078" s="4"/>
      <c r="BB1078" s="3" t="s">
        <v>268</v>
      </c>
      <c r="BC1078" s="2">
        <v>0</v>
      </c>
    </row>
    <row r="1079" ht="15" spans="1:55">
      <c r="A1079" s="2">
        <v>1078</v>
      </c>
      <c r="B1079" s="3" t="s">
        <v>4885</v>
      </c>
      <c r="C1079" s="3" t="s">
        <v>4886</v>
      </c>
      <c r="D1079" s="3" t="s">
        <v>4887</v>
      </c>
      <c r="E1079" s="3" t="s">
        <v>4902</v>
      </c>
      <c r="F1079" s="3" t="s">
        <v>7165</v>
      </c>
      <c r="G1079" s="3" t="s">
        <v>7166</v>
      </c>
      <c r="H1079" s="4"/>
      <c r="I1079" s="3" t="s">
        <v>7167</v>
      </c>
      <c r="J1079" s="3" t="s">
        <v>4889</v>
      </c>
      <c r="K1079" s="2">
        <v>3000000</v>
      </c>
      <c r="L1079" s="2">
        <v>0</v>
      </c>
      <c r="M1079" s="5">
        <v>42094</v>
      </c>
      <c r="N1079" s="5">
        <v>42459</v>
      </c>
      <c r="O1079" s="6">
        <v>13.6242</v>
      </c>
      <c r="P1079" s="2">
        <v>0</v>
      </c>
      <c r="Q1079" s="2">
        <v>0</v>
      </c>
      <c r="R1079" s="4"/>
      <c r="S1079" s="4"/>
      <c r="T1079" s="4"/>
      <c r="U1079" s="4"/>
      <c r="V1079" s="4"/>
      <c r="W1079" s="4"/>
      <c r="X1079" s="4"/>
      <c r="Y1079" s="2">
        <v>0</v>
      </c>
      <c r="Z1079" s="2">
        <v>0</v>
      </c>
      <c r="AA1079" s="3" t="s">
        <v>279</v>
      </c>
      <c r="AB1079" s="3" t="s">
        <v>279</v>
      </c>
      <c r="AC1079" s="3" t="s">
        <v>288</v>
      </c>
      <c r="AD1079" s="3" t="s">
        <v>1333</v>
      </c>
      <c r="AE1079" s="3" t="s">
        <v>24</v>
      </c>
      <c r="AF1079" s="3" t="s">
        <v>166</v>
      </c>
      <c r="AG1079" s="3" t="s">
        <v>24</v>
      </c>
      <c r="AH1079" s="3" t="s">
        <v>166</v>
      </c>
      <c r="AI1079" s="3" t="s">
        <v>4906</v>
      </c>
      <c r="AJ1079" s="4"/>
      <c r="AK1079" s="4"/>
      <c r="AL1079" s="4"/>
      <c r="AM1079" s="4"/>
      <c r="AN1079" s="3" t="s">
        <v>4894</v>
      </c>
      <c r="AO1079" s="3" t="s">
        <v>4910</v>
      </c>
      <c r="AP1079" s="3" t="s">
        <v>279</v>
      </c>
      <c r="AQ1079" s="3" t="s">
        <v>392</v>
      </c>
      <c r="AR1079" s="4"/>
      <c r="AS1079" s="3" t="s">
        <v>599</v>
      </c>
      <c r="AT1079" s="4"/>
      <c r="AU1079" s="3" t="s">
        <v>166</v>
      </c>
      <c r="AV1079" s="6">
        <v>1.5465794</v>
      </c>
      <c r="AW1079" s="4"/>
      <c r="AX1079" s="4"/>
      <c r="AY1079" s="2">
        <v>0</v>
      </c>
      <c r="AZ1079" s="2">
        <v>0</v>
      </c>
      <c r="BA1079" s="4"/>
      <c r="BB1079" s="3" t="s">
        <v>268</v>
      </c>
      <c r="BC1079" s="2">
        <v>0</v>
      </c>
    </row>
    <row r="1080" ht="15" spans="1:55">
      <c r="A1080" s="2">
        <v>1079</v>
      </c>
      <c r="B1080" s="3" t="s">
        <v>4885</v>
      </c>
      <c r="C1080" s="3" t="s">
        <v>4886</v>
      </c>
      <c r="D1080" s="3" t="s">
        <v>4887</v>
      </c>
      <c r="E1080" s="3" t="s">
        <v>4902</v>
      </c>
      <c r="F1080" s="3" t="s">
        <v>7168</v>
      </c>
      <c r="G1080" s="3" t="s">
        <v>7169</v>
      </c>
      <c r="H1080" s="4"/>
      <c r="I1080" s="3" t="s">
        <v>7170</v>
      </c>
      <c r="J1080" s="3" t="s">
        <v>4889</v>
      </c>
      <c r="K1080" s="2">
        <v>1300000</v>
      </c>
      <c r="L1080" s="2">
        <v>0</v>
      </c>
      <c r="M1080" s="5">
        <v>42095</v>
      </c>
      <c r="N1080" s="5">
        <v>42460</v>
      </c>
      <c r="O1080" s="6">
        <v>10.2</v>
      </c>
      <c r="P1080" s="2">
        <v>0</v>
      </c>
      <c r="Q1080" s="2">
        <v>0</v>
      </c>
      <c r="R1080" s="4"/>
      <c r="S1080" s="4"/>
      <c r="T1080" s="4"/>
      <c r="U1080" s="4"/>
      <c r="V1080" s="4"/>
      <c r="W1080" s="4"/>
      <c r="X1080" s="4"/>
      <c r="Y1080" s="2">
        <v>0</v>
      </c>
      <c r="Z1080" s="2">
        <v>0</v>
      </c>
      <c r="AA1080" s="3" t="s">
        <v>279</v>
      </c>
      <c r="AB1080" s="3" t="s">
        <v>279</v>
      </c>
      <c r="AC1080" s="3" t="s">
        <v>288</v>
      </c>
      <c r="AD1080" s="3" t="s">
        <v>1333</v>
      </c>
      <c r="AE1080" s="3" t="s">
        <v>24</v>
      </c>
      <c r="AF1080" s="3" t="s">
        <v>166</v>
      </c>
      <c r="AG1080" s="3" t="s">
        <v>24</v>
      </c>
      <c r="AH1080" s="3" t="s">
        <v>166</v>
      </c>
      <c r="AI1080" s="3" t="s">
        <v>6605</v>
      </c>
      <c r="AJ1080" s="4"/>
      <c r="AK1080" s="4"/>
      <c r="AL1080" s="4"/>
      <c r="AM1080" s="4"/>
      <c r="AN1080" s="3" t="s">
        <v>4894</v>
      </c>
      <c r="AO1080" s="3" t="s">
        <v>4910</v>
      </c>
      <c r="AP1080" s="3" t="s">
        <v>279</v>
      </c>
      <c r="AQ1080" s="3" t="s">
        <v>291</v>
      </c>
      <c r="AR1080" s="4"/>
      <c r="AS1080" s="3" t="s">
        <v>599</v>
      </c>
      <c r="AT1080" s="4"/>
      <c r="AU1080" s="3" t="s">
        <v>166</v>
      </c>
      <c r="AV1080" s="6">
        <v>0.9065421</v>
      </c>
      <c r="AW1080" s="4"/>
      <c r="AX1080" s="4"/>
      <c r="AY1080" s="2">
        <v>0</v>
      </c>
      <c r="AZ1080" s="2">
        <v>0</v>
      </c>
      <c r="BA1080" s="4"/>
      <c r="BB1080" s="3" t="s">
        <v>268</v>
      </c>
      <c r="BC1080" s="2">
        <v>0</v>
      </c>
    </row>
    <row r="1081" ht="15" spans="1:55">
      <c r="A1081" s="2">
        <v>1080</v>
      </c>
      <c r="B1081" s="3" t="s">
        <v>4885</v>
      </c>
      <c r="C1081" s="3" t="s">
        <v>4886</v>
      </c>
      <c r="D1081" s="3" t="s">
        <v>4887</v>
      </c>
      <c r="E1081" s="3" t="s">
        <v>4902</v>
      </c>
      <c r="F1081" s="3" t="s">
        <v>5589</v>
      </c>
      <c r="G1081" s="3" t="s">
        <v>5590</v>
      </c>
      <c r="H1081" s="4"/>
      <c r="I1081" s="3" t="s">
        <v>7171</v>
      </c>
      <c r="J1081" s="3" t="s">
        <v>4889</v>
      </c>
      <c r="K1081" s="2">
        <v>1300000</v>
      </c>
      <c r="L1081" s="2">
        <v>0</v>
      </c>
      <c r="M1081" s="5">
        <v>42094</v>
      </c>
      <c r="N1081" s="5">
        <v>42459</v>
      </c>
      <c r="O1081" s="2">
        <v>12</v>
      </c>
      <c r="P1081" s="2">
        <v>0</v>
      </c>
      <c r="Q1081" s="2">
        <v>0</v>
      </c>
      <c r="R1081" s="4"/>
      <c r="S1081" s="4"/>
      <c r="T1081" s="4"/>
      <c r="U1081" s="4"/>
      <c r="V1081" s="4"/>
      <c r="W1081" s="4"/>
      <c r="X1081" s="4"/>
      <c r="Y1081" s="2">
        <v>0</v>
      </c>
      <c r="Z1081" s="2">
        <v>0</v>
      </c>
      <c r="AA1081" s="3" t="s">
        <v>279</v>
      </c>
      <c r="AB1081" s="3" t="s">
        <v>279</v>
      </c>
      <c r="AC1081" s="3" t="s">
        <v>5332</v>
      </c>
      <c r="AD1081" s="3" t="s">
        <v>1333</v>
      </c>
      <c r="AE1081" s="3" t="s">
        <v>24</v>
      </c>
      <c r="AF1081" s="3" t="s">
        <v>166</v>
      </c>
      <c r="AG1081" s="3" t="s">
        <v>24</v>
      </c>
      <c r="AH1081" s="3" t="s">
        <v>166</v>
      </c>
      <c r="AI1081" s="3" t="s">
        <v>4906</v>
      </c>
      <c r="AJ1081" s="4"/>
      <c r="AK1081" s="4"/>
      <c r="AL1081" s="4"/>
      <c r="AM1081" s="4"/>
      <c r="AN1081" s="3" t="s">
        <v>4894</v>
      </c>
      <c r="AO1081" s="3" t="s">
        <v>4910</v>
      </c>
      <c r="AP1081" s="3" t="s">
        <v>279</v>
      </c>
      <c r="AQ1081" s="3" t="s">
        <v>1050</v>
      </c>
      <c r="AR1081" s="4"/>
      <c r="AS1081" s="3" t="s">
        <v>1050</v>
      </c>
      <c r="AT1081" s="4"/>
      <c r="AU1081" s="3" t="s">
        <v>166</v>
      </c>
      <c r="AV1081" s="6">
        <v>1.2429907</v>
      </c>
      <c r="AW1081" s="4"/>
      <c r="AX1081" s="4"/>
      <c r="AY1081" s="2">
        <v>0</v>
      </c>
      <c r="AZ1081" s="2">
        <v>0</v>
      </c>
      <c r="BA1081" s="4"/>
      <c r="BB1081" s="3" t="s">
        <v>268</v>
      </c>
      <c r="BC1081" s="2">
        <v>0</v>
      </c>
    </row>
    <row r="1082" ht="15" spans="1:55">
      <c r="A1082" s="2">
        <v>1081</v>
      </c>
      <c r="B1082" s="3" t="s">
        <v>4885</v>
      </c>
      <c r="C1082" s="3" t="s">
        <v>4886</v>
      </c>
      <c r="D1082" s="3" t="s">
        <v>4887</v>
      </c>
      <c r="E1082" s="3" t="s">
        <v>5151</v>
      </c>
      <c r="F1082" s="3" t="s">
        <v>7172</v>
      </c>
      <c r="G1082" s="3" t="s">
        <v>7173</v>
      </c>
      <c r="H1082" s="4"/>
      <c r="I1082" s="3" t="s">
        <v>7174</v>
      </c>
      <c r="J1082" s="3" t="s">
        <v>4889</v>
      </c>
      <c r="K1082" s="2">
        <v>4980000</v>
      </c>
      <c r="L1082" s="2">
        <v>0</v>
      </c>
      <c r="M1082" s="5">
        <v>42094</v>
      </c>
      <c r="N1082" s="5">
        <v>42459</v>
      </c>
      <c r="O1082" s="6">
        <v>5.60004</v>
      </c>
      <c r="P1082" s="2">
        <v>0</v>
      </c>
      <c r="Q1082" s="2">
        <v>0</v>
      </c>
      <c r="R1082" s="4"/>
      <c r="S1082" s="4"/>
      <c r="T1082" s="4"/>
      <c r="U1082" s="4"/>
      <c r="V1082" s="4"/>
      <c r="W1082" s="4"/>
      <c r="X1082" s="4"/>
      <c r="Y1082" s="2">
        <v>0</v>
      </c>
      <c r="Z1082" s="2">
        <v>0</v>
      </c>
      <c r="AA1082" s="3" t="s">
        <v>279</v>
      </c>
      <c r="AB1082" s="3" t="s">
        <v>279</v>
      </c>
      <c r="AC1082" s="3" t="s">
        <v>288</v>
      </c>
      <c r="AD1082" s="3" t="s">
        <v>4866</v>
      </c>
      <c r="AE1082" s="3" t="s">
        <v>166</v>
      </c>
      <c r="AF1082" s="3" t="s">
        <v>24</v>
      </c>
      <c r="AG1082" s="3" t="s">
        <v>24</v>
      </c>
      <c r="AH1082" s="3" t="s">
        <v>166</v>
      </c>
      <c r="AI1082" s="3" t="s">
        <v>4906</v>
      </c>
      <c r="AJ1082" s="4"/>
      <c r="AK1082" s="4"/>
      <c r="AL1082" s="4"/>
      <c r="AM1082" s="4"/>
      <c r="AN1082" s="3" t="s">
        <v>4894</v>
      </c>
      <c r="AO1082" s="3" t="s">
        <v>4910</v>
      </c>
      <c r="AP1082" s="3" t="s">
        <v>279</v>
      </c>
      <c r="AQ1082" s="3" t="s">
        <v>392</v>
      </c>
      <c r="AR1082" s="4"/>
      <c r="AS1082" s="3" t="s">
        <v>599</v>
      </c>
      <c r="AT1082" s="4"/>
      <c r="AU1082" s="3" t="s">
        <v>166</v>
      </c>
      <c r="AV1082" s="6">
        <v>0.0467364</v>
      </c>
      <c r="AW1082" s="4"/>
      <c r="AX1082" s="4"/>
      <c r="AY1082" s="2">
        <v>0</v>
      </c>
      <c r="AZ1082" s="2">
        <v>0</v>
      </c>
      <c r="BA1082" s="4"/>
      <c r="BB1082" s="3" t="s">
        <v>268</v>
      </c>
      <c r="BC1082" s="2">
        <v>0</v>
      </c>
    </row>
    <row r="1083" ht="15" spans="1:55">
      <c r="A1083" s="2">
        <v>1082</v>
      </c>
      <c r="B1083" s="3" t="s">
        <v>4885</v>
      </c>
      <c r="C1083" s="3" t="s">
        <v>4886</v>
      </c>
      <c r="D1083" s="3" t="s">
        <v>4887</v>
      </c>
      <c r="E1083" s="3" t="s">
        <v>4902</v>
      </c>
      <c r="F1083" s="3" t="s">
        <v>7175</v>
      </c>
      <c r="G1083" s="3" t="s">
        <v>7176</v>
      </c>
      <c r="H1083" s="4"/>
      <c r="I1083" s="3" t="s">
        <v>7177</v>
      </c>
      <c r="J1083" s="3" t="s">
        <v>4889</v>
      </c>
      <c r="K1083" s="2">
        <v>4950000</v>
      </c>
      <c r="L1083" s="2">
        <v>0</v>
      </c>
      <c r="M1083" s="5">
        <v>42102</v>
      </c>
      <c r="N1083" s="5">
        <v>42467</v>
      </c>
      <c r="O1083" s="6">
        <v>8.0847999</v>
      </c>
      <c r="P1083" s="2">
        <v>0</v>
      </c>
      <c r="Q1083" s="2">
        <v>0</v>
      </c>
      <c r="R1083" s="4"/>
      <c r="S1083" s="4"/>
      <c r="T1083" s="4"/>
      <c r="U1083" s="4"/>
      <c r="V1083" s="4"/>
      <c r="W1083" s="4"/>
      <c r="X1083" s="4"/>
      <c r="Y1083" s="2">
        <v>0</v>
      </c>
      <c r="Z1083" s="2">
        <v>0</v>
      </c>
      <c r="AA1083" s="3" t="s">
        <v>279</v>
      </c>
      <c r="AB1083" s="3" t="s">
        <v>279</v>
      </c>
      <c r="AC1083" s="3" t="s">
        <v>4921</v>
      </c>
      <c r="AD1083" s="3" t="s">
        <v>1333</v>
      </c>
      <c r="AE1083" s="3" t="s">
        <v>24</v>
      </c>
      <c r="AF1083" s="3" t="s">
        <v>166</v>
      </c>
      <c r="AG1083" s="3" t="s">
        <v>24</v>
      </c>
      <c r="AH1083" s="3" t="s">
        <v>166</v>
      </c>
      <c r="AI1083" s="3" t="s">
        <v>4906</v>
      </c>
      <c r="AJ1083" s="4"/>
      <c r="AK1083" s="4"/>
      <c r="AL1083" s="4"/>
      <c r="AM1083" s="4"/>
      <c r="AN1083" s="3" t="s">
        <v>5150</v>
      </c>
      <c r="AO1083" s="3" t="s">
        <v>4910</v>
      </c>
      <c r="AP1083" s="3" t="s">
        <v>279</v>
      </c>
      <c r="AQ1083" s="3" t="s">
        <v>882</v>
      </c>
      <c r="AR1083" s="4"/>
      <c r="AS1083" s="3" t="s">
        <v>1050</v>
      </c>
      <c r="AT1083" s="4"/>
      <c r="AU1083" s="3" t="s">
        <v>166</v>
      </c>
      <c r="AV1083" s="6">
        <v>0.5111776</v>
      </c>
      <c r="AW1083" s="4"/>
      <c r="AX1083" s="4"/>
      <c r="AY1083" s="2">
        <v>0</v>
      </c>
      <c r="AZ1083" s="2">
        <v>0</v>
      </c>
      <c r="BA1083" s="4"/>
      <c r="BB1083" s="3" t="s">
        <v>268</v>
      </c>
      <c r="BC1083" s="2">
        <v>0</v>
      </c>
    </row>
    <row r="1084" ht="15" spans="1:55">
      <c r="A1084" s="2">
        <v>1083</v>
      </c>
      <c r="B1084" s="3" t="s">
        <v>4885</v>
      </c>
      <c r="C1084" s="3" t="s">
        <v>4886</v>
      </c>
      <c r="D1084" s="3" t="s">
        <v>4887</v>
      </c>
      <c r="E1084" s="3" t="s">
        <v>4902</v>
      </c>
      <c r="F1084" s="3" t="s">
        <v>7178</v>
      </c>
      <c r="G1084" s="3" t="s">
        <v>7179</v>
      </c>
      <c r="H1084" s="4"/>
      <c r="I1084" s="3" t="s">
        <v>7180</v>
      </c>
      <c r="J1084" s="3" t="s">
        <v>4889</v>
      </c>
      <c r="K1084" s="2">
        <v>4950000</v>
      </c>
      <c r="L1084" s="2">
        <v>0</v>
      </c>
      <c r="M1084" s="5">
        <v>42102</v>
      </c>
      <c r="N1084" s="5">
        <v>42467</v>
      </c>
      <c r="O1084" s="6">
        <v>8.0847999</v>
      </c>
      <c r="P1084" s="2">
        <v>0</v>
      </c>
      <c r="Q1084" s="2">
        <v>0</v>
      </c>
      <c r="R1084" s="4"/>
      <c r="S1084" s="4"/>
      <c r="T1084" s="4"/>
      <c r="U1084" s="4"/>
      <c r="V1084" s="4"/>
      <c r="W1084" s="4"/>
      <c r="X1084" s="4"/>
      <c r="Y1084" s="2">
        <v>0</v>
      </c>
      <c r="Z1084" s="2">
        <v>0</v>
      </c>
      <c r="AA1084" s="3" t="s">
        <v>279</v>
      </c>
      <c r="AB1084" s="3" t="s">
        <v>279</v>
      </c>
      <c r="AC1084" s="3" t="s">
        <v>4921</v>
      </c>
      <c r="AD1084" s="3" t="s">
        <v>1333</v>
      </c>
      <c r="AE1084" s="3" t="s">
        <v>24</v>
      </c>
      <c r="AF1084" s="3" t="s">
        <v>166</v>
      </c>
      <c r="AG1084" s="3" t="s">
        <v>24</v>
      </c>
      <c r="AH1084" s="3" t="s">
        <v>166</v>
      </c>
      <c r="AI1084" s="3" t="s">
        <v>4906</v>
      </c>
      <c r="AJ1084" s="4"/>
      <c r="AK1084" s="4"/>
      <c r="AL1084" s="4"/>
      <c r="AM1084" s="4"/>
      <c r="AN1084" s="3" t="s">
        <v>4894</v>
      </c>
      <c r="AO1084" s="3" t="s">
        <v>4910</v>
      </c>
      <c r="AP1084" s="3" t="s">
        <v>279</v>
      </c>
      <c r="AQ1084" s="3" t="s">
        <v>882</v>
      </c>
      <c r="AR1084" s="4"/>
      <c r="AS1084" s="3" t="s">
        <v>1050</v>
      </c>
      <c r="AT1084" s="4"/>
      <c r="AU1084" s="3" t="s">
        <v>166</v>
      </c>
      <c r="AV1084" s="6">
        <v>0.5111776</v>
      </c>
      <c r="AW1084" s="4"/>
      <c r="AX1084" s="4"/>
      <c r="AY1084" s="2">
        <v>0</v>
      </c>
      <c r="AZ1084" s="2">
        <v>0</v>
      </c>
      <c r="BA1084" s="4"/>
      <c r="BB1084" s="3" t="s">
        <v>268</v>
      </c>
      <c r="BC1084" s="2">
        <v>0</v>
      </c>
    </row>
    <row r="1085" ht="15" spans="1:55">
      <c r="A1085" s="2">
        <v>1084</v>
      </c>
      <c r="B1085" s="3" t="s">
        <v>4885</v>
      </c>
      <c r="C1085" s="3" t="s">
        <v>4886</v>
      </c>
      <c r="D1085" s="3" t="s">
        <v>4887</v>
      </c>
      <c r="E1085" s="3" t="s">
        <v>4902</v>
      </c>
      <c r="F1085" s="3" t="s">
        <v>7165</v>
      </c>
      <c r="G1085" s="3" t="s">
        <v>7166</v>
      </c>
      <c r="H1085" s="4"/>
      <c r="I1085" s="3" t="s">
        <v>7181</v>
      </c>
      <c r="J1085" s="3" t="s">
        <v>4889</v>
      </c>
      <c r="K1085" s="2">
        <v>270000</v>
      </c>
      <c r="L1085" s="2">
        <v>0</v>
      </c>
      <c r="M1085" s="5">
        <v>42107</v>
      </c>
      <c r="N1085" s="5">
        <v>42472</v>
      </c>
      <c r="O1085" s="6">
        <v>7.46004</v>
      </c>
      <c r="P1085" s="2">
        <v>0</v>
      </c>
      <c r="Q1085" s="2">
        <v>0</v>
      </c>
      <c r="R1085" s="4"/>
      <c r="S1085" s="4"/>
      <c r="T1085" s="4"/>
      <c r="U1085" s="4"/>
      <c r="V1085" s="4"/>
      <c r="W1085" s="4"/>
      <c r="X1085" s="4"/>
      <c r="Y1085" s="2">
        <v>0</v>
      </c>
      <c r="Z1085" s="2">
        <v>0</v>
      </c>
      <c r="AA1085" s="3" t="s">
        <v>279</v>
      </c>
      <c r="AB1085" s="3" t="s">
        <v>279</v>
      </c>
      <c r="AC1085" s="3" t="s">
        <v>288</v>
      </c>
      <c r="AD1085" s="3" t="s">
        <v>1333</v>
      </c>
      <c r="AE1085" s="3" t="s">
        <v>24</v>
      </c>
      <c r="AF1085" s="3" t="s">
        <v>166</v>
      </c>
      <c r="AG1085" s="3" t="s">
        <v>24</v>
      </c>
      <c r="AH1085" s="3" t="s">
        <v>166</v>
      </c>
      <c r="AI1085" s="3" t="s">
        <v>4906</v>
      </c>
      <c r="AJ1085" s="4"/>
      <c r="AK1085" s="4"/>
      <c r="AL1085" s="4"/>
      <c r="AM1085" s="4"/>
      <c r="AN1085" s="3" t="s">
        <v>4894</v>
      </c>
      <c r="AO1085" s="3" t="s">
        <v>4910</v>
      </c>
      <c r="AP1085" s="3" t="s">
        <v>279</v>
      </c>
      <c r="AQ1085" s="3" t="s">
        <v>392</v>
      </c>
      <c r="AR1085" s="4"/>
      <c r="AS1085" s="3" t="s">
        <v>599</v>
      </c>
      <c r="AT1085" s="4"/>
      <c r="AU1085" s="3" t="s">
        <v>166</v>
      </c>
      <c r="AV1085" s="6">
        <v>0.3944</v>
      </c>
      <c r="AW1085" s="4"/>
      <c r="AX1085" s="4"/>
      <c r="AY1085" s="2">
        <v>0</v>
      </c>
      <c r="AZ1085" s="2">
        <v>0</v>
      </c>
      <c r="BA1085" s="4"/>
      <c r="BB1085" s="3" t="s">
        <v>268</v>
      </c>
      <c r="BC1085" s="2">
        <v>0</v>
      </c>
    </row>
    <row r="1086" ht="15" spans="1:55">
      <c r="A1086" s="2">
        <v>1085</v>
      </c>
      <c r="B1086" s="3" t="s">
        <v>4885</v>
      </c>
      <c r="C1086" s="3" t="s">
        <v>4886</v>
      </c>
      <c r="D1086" s="3" t="s">
        <v>4887</v>
      </c>
      <c r="E1086" s="3" t="s">
        <v>4902</v>
      </c>
      <c r="F1086" s="3" t="s">
        <v>7182</v>
      </c>
      <c r="G1086" s="3" t="s">
        <v>7183</v>
      </c>
      <c r="H1086" s="4"/>
      <c r="I1086" s="3" t="s">
        <v>7184</v>
      </c>
      <c r="J1086" s="3" t="s">
        <v>4889</v>
      </c>
      <c r="K1086" s="2">
        <v>1100000</v>
      </c>
      <c r="L1086" s="2">
        <v>0</v>
      </c>
      <c r="M1086" s="5">
        <v>42115</v>
      </c>
      <c r="N1086" s="5">
        <v>42480</v>
      </c>
      <c r="O1086" s="6">
        <v>9.6</v>
      </c>
      <c r="P1086" s="2">
        <v>0</v>
      </c>
      <c r="Q1086" s="2">
        <v>0</v>
      </c>
      <c r="R1086" s="4"/>
      <c r="S1086" s="4"/>
      <c r="T1086" s="4"/>
      <c r="U1086" s="4"/>
      <c r="V1086" s="4"/>
      <c r="W1086" s="4"/>
      <c r="X1086" s="4"/>
      <c r="Y1086" s="2">
        <v>0</v>
      </c>
      <c r="Z1086" s="2">
        <v>0</v>
      </c>
      <c r="AA1086" s="4"/>
      <c r="AB1086" s="3" t="s">
        <v>279</v>
      </c>
      <c r="AC1086" s="3" t="s">
        <v>5256</v>
      </c>
      <c r="AD1086" s="3" t="s">
        <v>1333</v>
      </c>
      <c r="AE1086" s="3" t="s">
        <v>24</v>
      </c>
      <c r="AF1086" s="3" t="s">
        <v>166</v>
      </c>
      <c r="AG1086" s="3" t="s">
        <v>24</v>
      </c>
      <c r="AH1086" s="3" t="s">
        <v>166</v>
      </c>
      <c r="AI1086" s="3" t="s">
        <v>4906</v>
      </c>
      <c r="AJ1086" s="4"/>
      <c r="AK1086" s="4"/>
      <c r="AL1086" s="4"/>
      <c r="AM1086" s="4"/>
      <c r="AN1086" s="3" t="s">
        <v>4894</v>
      </c>
      <c r="AO1086" s="3" t="s">
        <v>4910</v>
      </c>
      <c r="AP1086" s="3" t="s">
        <v>279</v>
      </c>
      <c r="AQ1086" s="3" t="s">
        <v>599</v>
      </c>
      <c r="AR1086" s="4"/>
      <c r="AS1086" s="3" t="s">
        <v>599</v>
      </c>
      <c r="AT1086" s="4"/>
      <c r="AU1086" s="3" t="s">
        <v>166</v>
      </c>
      <c r="AV1086" s="6">
        <v>0.7943925</v>
      </c>
      <c r="AW1086" s="4"/>
      <c r="AX1086" s="4"/>
      <c r="AY1086" s="2">
        <v>0</v>
      </c>
      <c r="AZ1086" s="2">
        <v>0</v>
      </c>
      <c r="BA1086" s="4"/>
      <c r="BB1086" s="3" t="s">
        <v>268</v>
      </c>
      <c r="BC1086" s="2">
        <v>0</v>
      </c>
    </row>
    <row r="1087" ht="15" spans="1:55">
      <c r="A1087" s="2">
        <v>1086</v>
      </c>
      <c r="B1087" s="3" t="s">
        <v>4885</v>
      </c>
      <c r="C1087" s="3" t="s">
        <v>4886</v>
      </c>
      <c r="D1087" s="3" t="s">
        <v>4887</v>
      </c>
      <c r="E1087" s="3" t="s">
        <v>4902</v>
      </c>
      <c r="F1087" s="3" t="s">
        <v>7185</v>
      </c>
      <c r="G1087" s="3" t="s">
        <v>7186</v>
      </c>
      <c r="H1087" s="4"/>
      <c r="I1087" s="3" t="s">
        <v>7187</v>
      </c>
      <c r="J1087" s="3" t="s">
        <v>4889</v>
      </c>
      <c r="K1087" s="2">
        <v>250000</v>
      </c>
      <c r="L1087" s="2">
        <v>0</v>
      </c>
      <c r="M1087" s="5">
        <v>42121</v>
      </c>
      <c r="N1087" s="5">
        <v>42486</v>
      </c>
      <c r="O1087" s="6">
        <v>9.6</v>
      </c>
      <c r="P1087" s="2">
        <v>0</v>
      </c>
      <c r="Q1087" s="2">
        <v>0</v>
      </c>
      <c r="R1087" s="4"/>
      <c r="S1087" s="4"/>
      <c r="T1087" s="4"/>
      <c r="U1087" s="4"/>
      <c r="V1087" s="4"/>
      <c r="W1087" s="4"/>
      <c r="X1087" s="4"/>
      <c r="Y1087" s="2">
        <v>0</v>
      </c>
      <c r="Z1087" s="2">
        <v>0</v>
      </c>
      <c r="AA1087" s="3" t="s">
        <v>279</v>
      </c>
      <c r="AB1087" s="3" t="s">
        <v>279</v>
      </c>
      <c r="AC1087" s="3" t="s">
        <v>4932</v>
      </c>
      <c r="AD1087" s="3" t="s">
        <v>1333</v>
      </c>
      <c r="AE1087" s="3" t="s">
        <v>24</v>
      </c>
      <c r="AF1087" s="3" t="s">
        <v>166</v>
      </c>
      <c r="AG1087" s="3" t="s">
        <v>24</v>
      </c>
      <c r="AH1087" s="3" t="s">
        <v>166</v>
      </c>
      <c r="AI1087" s="3" t="s">
        <v>4906</v>
      </c>
      <c r="AJ1087" s="4"/>
      <c r="AK1087" s="4"/>
      <c r="AL1087" s="4"/>
      <c r="AM1087" s="4"/>
      <c r="AN1087" s="3" t="s">
        <v>4894</v>
      </c>
      <c r="AO1087" s="3" t="s">
        <v>4910</v>
      </c>
      <c r="AP1087" s="3" t="s">
        <v>279</v>
      </c>
      <c r="AQ1087" s="3" t="s">
        <v>291</v>
      </c>
      <c r="AR1087" s="4"/>
      <c r="AS1087" s="3" t="s">
        <v>1050</v>
      </c>
      <c r="AT1087" s="4"/>
      <c r="AU1087" s="3" t="s">
        <v>166</v>
      </c>
      <c r="AV1087" s="6">
        <v>0.7943925</v>
      </c>
      <c r="AW1087" s="4"/>
      <c r="AX1087" s="4"/>
      <c r="AY1087" s="2">
        <v>0</v>
      </c>
      <c r="AZ1087" s="2">
        <v>0</v>
      </c>
      <c r="BA1087" s="4"/>
      <c r="BB1087" s="3" t="s">
        <v>268</v>
      </c>
      <c r="BC1087" s="2">
        <v>0</v>
      </c>
    </row>
    <row r="1088" ht="15" spans="1:55">
      <c r="A1088" s="2">
        <v>1087</v>
      </c>
      <c r="B1088" s="3" t="s">
        <v>4885</v>
      </c>
      <c r="C1088" s="3" t="s">
        <v>4886</v>
      </c>
      <c r="D1088" s="3" t="s">
        <v>4887</v>
      </c>
      <c r="E1088" s="3" t="s">
        <v>4902</v>
      </c>
      <c r="F1088" s="3" t="s">
        <v>7188</v>
      </c>
      <c r="G1088" s="3" t="s">
        <v>7189</v>
      </c>
      <c r="H1088" s="4"/>
      <c r="I1088" s="3" t="s">
        <v>7190</v>
      </c>
      <c r="J1088" s="3" t="s">
        <v>4889</v>
      </c>
      <c r="K1088" s="2">
        <v>800000</v>
      </c>
      <c r="L1088" s="2">
        <v>0</v>
      </c>
      <c r="M1088" s="5">
        <v>42116</v>
      </c>
      <c r="N1088" s="5">
        <v>42481</v>
      </c>
      <c r="O1088" s="6">
        <v>9.6</v>
      </c>
      <c r="P1088" s="2">
        <v>0</v>
      </c>
      <c r="Q1088" s="2">
        <v>0</v>
      </c>
      <c r="R1088" s="4"/>
      <c r="S1088" s="4"/>
      <c r="T1088" s="4"/>
      <c r="U1088" s="4"/>
      <c r="V1088" s="4"/>
      <c r="W1088" s="4"/>
      <c r="X1088" s="4"/>
      <c r="Y1088" s="2">
        <v>0</v>
      </c>
      <c r="Z1088" s="2">
        <v>0</v>
      </c>
      <c r="AA1088" s="4"/>
      <c r="AB1088" s="3" t="s">
        <v>279</v>
      </c>
      <c r="AC1088" s="3" t="s">
        <v>288</v>
      </c>
      <c r="AD1088" s="3" t="s">
        <v>1333</v>
      </c>
      <c r="AE1088" s="3" t="s">
        <v>24</v>
      </c>
      <c r="AF1088" s="3" t="s">
        <v>166</v>
      </c>
      <c r="AG1088" s="3" t="s">
        <v>24</v>
      </c>
      <c r="AH1088" s="3" t="s">
        <v>166</v>
      </c>
      <c r="AI1088" s="3" t="s">
        <v>4906</v>
      </c>
      <c r="AJ1088" s="4"/>
      <c r="AK1088" s="4"/>
      <c r="AL1088" s="4"/>
      <c r="AM1088" s="4"/>
      <c r="AN1088" s="3" t="s">
        <v>4894</v>
      </c>
      <c r="AO1088" s="3" t="s">
        <v>4910</v>
      </c>
      <c r="AP1088" s="3" t="s">
        <v>279</v>
      </c>
      <c r="AQ1088" s="3" t="s">
        <v>392</v>
      </c>
      <c r="AR1088" s="4"/>
      <c r="AS1088" s="3" t="s">
        <v>599</v>
      </c>
      <c r="AT1088" s="4"/>
      <c r="AU1088" s="3" t="s">
        <v>166</v>
      </c>
      <c r="AV1088" s="6">
        <v>0.7943925</v>
      </c>
      <c r="AW1088" s="4"/>
      <c r="AX1088" s="4"/>
      <c r="AY1088" s="2">
        <v>0</v>
      </c>
      <c r="AZ1088" s="2">
        <v>0</v>
      </c>
      <c r="BA1088" s="4"/>
      <c r="BB1088" s="3" t="s">
        <v>268</v>
      </c>
      <c r="BC1088" s="2">
        <v>0</v>
      </c>
    </row>
    <row r="1089" ht="15" spans="1:55">
      <c r="A1089" s="2">
        <v>1088</v>
      </c>
      <c r="B1089" s="3" t="s">
        <v>4885</v>
      </c>
      <c r="C1089" s="3" t="s">
        <v>4886</v>
      </c>
      <c r="D1089" s="3" t="s">
        <v>4887</v>
      </c>
      <c r="E1089" s="3" t="s">
        <v>4902</v>
      </c>
      <c r="F1089" s="3" t="s">
        <v>6817</v>
      </c>
      <c r="G1089" s="3" t="s">
        <v>6818</v>
      </c>
      <c r="H1089" s="4"/>
      <c r="I1089" s="3" t="s">
        <v>7191</v>
      </c>
      <c r="J1089" s="3" t="s">
        <v>4889</v>
      </c>
      <c r="K1089" s="2">
        <v>2300000</v>
      </c>
      <c r="L1089" s="2">
        <v>0</v>
      </c>
      <c r="M1089" s="5">
        <v>42117</v>
      </c>
      <c r="N1089" s="5">
        <v>42482</v>
      </c>
      <c r="O1089" s="6">
        <v>9.6</v>
      </c>
      <c r="P1089" s="2">
        <v>0</v>
      </c>
      <c r="Q1089" s="2">
        <v>0</v>
      </c>
      <c r="R1089" s="4"/>
      <c r="S1089" s="4"/>
      <c r="T1089" s="4"/>
      <c r="U1089" s="4"/>
      <c r="V1089" s="4"/>
      <c r="W1089" s="4"/>
      <c r="X1089" s="4"/>
      <c r="Y1089" s="2">
        <v>0</v>
      </c>
      <c r="Z1089" s="2">
        <v>0</v>
      </c>
      <c r="AA1089" s="3" t="s">
        <v>279</v>
      </c>
      <c r="AB1089" s="3" t="s">
        <v>279</v>
      </c>
      <c r="AC1089" s="3" t="s">
        <v>4900</v>
      </c>
      <c r="AD1089" s="3" t="s">
        <v>1333</v>
      </c>
      <c r="AE1089" s="3" t="s">
        <v>24</v>
      </c>
      <c r="AF1089" s="3" t="s">
        <v>166</v>
      </c>
      <c r="AG1089" s="3" t="s">
        <v>24</v>
      </c>
      <c r="AH1089" s="3" t="s">
        <v>166</v>
      </c>
      <c r="AI1089" s="3" t="s">
        <v>4906</v>
      </c>
      <c r="AJ1089" s="4"/>
      <c r="AK1089" s="4"/>
      <c r="AL1089" s="4"/>
      <c r="AM1089" s="4"/>
      <c r="AN1089" s="3" t="s">
        <v>4894</v>
      </c>
      <c r="AO1089" s="3" t="s">
        <v>4910</v>
      </c>
      <c r="AP1089" s="3" t="s">
        <v>279</v>
      </c>
      <c r="AQ1089" s="3" t="s">
        <v>392</v>
      </c>
      <c r="AR1089" s="4"/>
      <c r="AS1089" s="3" t="s">
        <v>599</v>
      </c>
      <c r="AT1089" s="4"/>
      <c r="AU1089" s="3" t="s">
        <v>166</v>
      </c>
      <c r="AV1089" s="6">
        <v>0.7943925</v>
      </c>
      <c r="AW1089" s="4"/>
      <c r="AX1089" s="4"/>
      <c r="AY1089" s="2">
        <v>0</v>
      </c>
      <c r="AZ1089" s="2">
        <v>0</v>
      </c>
      <c r="BA1089" s="4"/>
      <c r="BB1089" s="3" t="s">
        <v>268</v>
      </c>
      <c r="BC1089" s="2">
        <v>0</v>
      </c>
    </row>
    <row r="1090" ht="15" spans="1:55">
      <c r="A1090" s="2">
        <v>1089</v>
      </c>
      <c r="B1090" s="3" t="s">
        <v>4885</v>
      </c>
      <c r="C1090" s="3" t="s">
        <v>4886</v>
      </c>
      <c r="D1090" s="3" t="s">
        <v>4887</v>
      </c>
      <c r="E1090" s="3" t="s">
        <v>4902</v>
      </c>
      <c r="F1090" s="3" t="s">
        <v>6823</v>
      </c>
      <c r="G1090" s="3" t="s">
        <v>6824</v>
      </c>
      <c r="H1090" s="4"/>
      <c r="I1090" s="3" t="s">
        <v>7192</v>
      </c>
      <c r="J1090" s="3" t="s">
        <v>4889</v>
      </c>
      <c r="K1090" s="2">
        <v>1150000</v>
      </c>
      <c r="L1090" s="2">
        <v>0</v>
      </c>
      <c r="M1090" s="5">
        <v>42117</v>
      </c>
      <c r="N1090" s="5">
        <v>42482</v>
      </c>
      <c r="O1090" s="6">
        <v>9.6</v>
      </c>
      <c r="P1090" s="2">
        <v>0</v>
      </c>
      <c r="Q1090" s="2">
        <v>0</v>
      </c>
      <c r="R1090" s="4"/>
      <c r="S1090" s="4"/>
      <c r="T1090" s="4"/>
      <c r="U1090" s="4"/>
      <c r="V1090" s="4"/>
      <c r="W1090" s="4"/>
      <c r="X1090" s="4"/>
      <c r="Y1090" s="2">
        <v>0</v>
      </c>
      <c r="Z1090" s="2">
        <v>0</v>
      </c>
      <c r="AA1090" s="3" t="s">
        <v>279</v>
      </c>
      <c r="AB1090" s="3" t="s">
        <v>279</v>
      </c>
      <c r="AC1090" s="3" t="s">
        <v>5886</v>
      </c>
      <c r="AD1090" s="3" t="s">
        <v>1333</v>
      </c>
      <c r="AE1090" s="3" t="s">
        <v>24</v>
      </c>
      <c r="AF1090" s="3" t="s">
        <v>166</v>
      </c>
      <c r="AG1090" s="3" t="s">
        <v>24</v>
      </c>
      <c r="AH1090" s="3" t="s">
        <v>166</v>
      </c>
      <c r="AI1090" s="3" t="s">
        <v>4906</v>
      </c>
      <c r="AJ1090" s="4"/>
      <c r="AK1090" s="4"/>
      <c r="AL1090" s="4"/>
      <c r="AM1090" s="4"/>
      <c r="AN1090" s="3" t="s">
        <v>5150</v>
      </c>
      <c r="AO1090" s="3" t="s">
        <v>4910</v>
      </c>
      <c r="AP1090" s="3" t="s">
        <v>279</v>
      </c>
      <c r="AQ1090" s="3" t="s">
        <v>277</v>
      </c>
      <c r="AR1090" s="4"/>
      <c r="AS1090" s="3" t="s">
        <v>599</v>
      </c>
      <c r="AT1090" s="4"/>
      <c r="AU1090" s="3" t="s">
        <v>166</v>
      </c>
      <c r="AV1090" s="6">
        <v>0.7943925</v>
      </c>
      <c r="AW1090" s="4"/>
      <c r="AX1090" s="4"/>
      <c r="AY1090" s="2">
        <v>0</v>
      </c>
      <c r="AZ1090" s="2">
        <v>0</v>
      </c>
      <c r="BA1090" s="4"/>
      <c r="BB1090" s="3" t="s">
        <v>268</v>
      </c>
      <c r="BC1090" s="2">
        <v>0</v>
      </c>
    </row>
    <row r="1091" ht="15" spans="1:55">
      <c r="A1091" s="2">
        <v>1090</v>
      </c>
      <c r="B1091" s="3" t="s">
        <v>4885</v>
      </c>
      <c r="C1091" s="3" t="s">
        <v>4886</v>
      </c>
      <c r="D1091" s="3" t="s">
        <v>4887</v>
      </c>
      <c r="E1091" s="3" t="s">
        <v>4902</v>
      </c>
      <c r="F1091" s="3" t="s">
        <v>7015</v>
      </c>
      <c r="G1091" s="3" t="s">
        <v>7016</v>
      </c>
      <c r="H1091" s="4"/>
      <c r="I1091" s="3" t="s">
        <v>7193</v>
      </c>
      <c r="J1091" s="3" t="s">
        <v>4889</v>
      </c>
      <c r="K1091" s="2">
        <v>850000</v>
      </c>
      <c r="L1091" s="2">
        <v>0</v>
      </c>
      <c r="M1091" s="5">
        <v>42121</v>
      </c>
      <c r="N1091" s="5">
        <v>42486</v>
      </c>
      <c r="O1091" s="6">
        <v>9.6</v>
      </c>
      <c r="P1091" s="2">
        <v>0</v>
      </c>
      <c r="Q1091" s="2">
        <v>0</v>
      </c>
      <c r="R1091" s="4"/>
      <c r="S1091" s="4"/>
      <c r="T1091" s="4"/>
      <c r="U1091" s="4"/>
      <c r="V1091" s="4"/>
      <c r="W1091" s="4"/>
      <c r="X1091" s="4"/>
      <c r="Y1091" s="2">
        <v>0</v>
      </c>
      <c r="Z1091" s="2">
        <v>0</v>
      </c>
      <c r="AA1091" s="4"/>
      <c r="AB1091" s="3" t="s">
        <v>279</v>
      </c>
      <c r="AC1091" s="3" t="s">
        <v>4950</v>
      </c>
      <c r="AD1091" s="3" t="s">
        <v>1333</v>
      </c>
      <c r="AE1091" s="3" t="s">
        <v>24</v>
      </c>
      <c r="AF1091" s="3" t="s">
        <v>166</v>
      </c>
      <c r="AG1091" s="3" t="s">
        <v>24</v>
      </c>
      <c r="AH1091" s="3" t="s">
        <v>166</v>
      </c>
      <c r="AI1091" s="3" t="s">
        <v>4906</v>
      </c>
      <c r="AJ1091" s="4"/>
      <c r="AK1091" s="4"/>
      <c r="AL1091" s="4"/>
      <c r="AM1091" s="4"/>
      <c r="AN1091" s="3" t="s">
        <v>5150</v>
      </c>
      <c r="AO1091" s="3" t="s">
        <v>4910</v>
      </c>
      <c r="AP1091" s="3" t="s">
        <v>279</v>
      </c>
      <c r="AQ1091" s="3" t="s">
        <v>882</v>
      </c>
      <c r="AR1091" s="4"/>
      <c r="AS1091" s="3" t="s">
        <v>1050</v>
      </c>
      <c r="AT1091" s="4"/>
      <c r="AU1091" s="3" t="s">
        <v>166</v>
      </c>
      <c r="AV1091" s="6">
        <v>0.7943925</v>
      </c>
      <c r="AW1091" s="4"/>
      <c r="AX1091" s="4"/>
      <c r="AY1091" s="2">
        <v>0</v>
      </c>
      <c r="AZ1091" s="2">
        <v>0</v>
      </c>
      <c r="BA1091" s="4"/>
      <c r="BB1091" s="3" t="s">
        <v>268</v>
      </c>
      <c r="BC1091" s="2">
        <v>0</v>
      </c>
    </row>
    <row r="1092" ht="15" spans="1:55">
      <c r="A1092" s="2">
        <v>1091</v>
      </c>
      <c r="B1092" s="3" t="s">
        <v>4885</v>
      </c>
      <c r="C1092" s="3" t="s">
        <v>4886</v>
      </c>
      <c r="D1092" s="3" t="s">
        <v>4887</v>
      </c>
      <c r="E1092" s="3" t="s">
        <v>4902</v>
      </c>
      <c r="F1092" s="3" t="s">
        <v>7194</v>
      </c>
      <c r="G1092" s="3" t="s">
        <v>7195</v>
      </c>
      <c r="H1092" s="4"/>
      <c r="I1092" s="3" t="s">
        <v>7196</v>
      </c>
      <c r="J1092" s="3" t="s">
        <v>4889</v>
      </c>
      <c r="K1092" s="2">
        <v>350000</v>
      </c>
      <c r="L1092" s="2">
        <v>0</v>
      </c>
      <c r="M1092" s="5">
        <v>42129</v>
      </c>
      <c r="N1092" s="5">
        <v>42494</v>
      </c>
      <c r="O1092" s="6">
        <v>10.2</v>
      </c>
      <c r="P1092" s="2">
        <v>0</v>
      </c>
      <c r="Q1092" s="2">
        <v>0</v>
      </c>
      <c r="R1092" s="4"/>
      <c r="S1092" s="4"/>
      <c r="T1092" s="4"/>
      <c r="U1092" s="4"/>
      <c r="V1092" s="4"/>
      <c r="W1092" s="4"/>
      <c r="X1092" s="4"/>
      <c r="Y1092" s="2">
        <v>0</v>
      </c>
      <c r="Z1092" s="2">
        <v>0</v>
      </c>
      <c r="AA1092" s="4"/>
      <c r="AB1092" s="3" t="s">
        <v>279</v>
      </c>
      <c r="AC1092" s="3" t="s">
        <v>4911</v>
      </c>
      <c r="AD1092" s="3" t="s">
        <v>1333</v>
      </c>
      <c r="AE1092" s="3" t="s">
        <v>24</v>
      </c>
      <c r="AF1092" s="3" t="s">
        <v>166</v>
      </c>
      <c r="AG1092" s="3" t="s">
        <v>24</v>
      </c>
      <c r="AH1092" s="3" t="s">
        <v>166</v>
      </c>
      <c r="AI1092" s="3" t="s">
        <v>4906</v>
      </c>
      <c r="AJ1092" s="4"/>
      <c r="AK1092" s="4"/>
      <c r="AL1092" s="4"/>
      <c r="AM1092" s="4"/>
      <c r="AN1092" s="3" t="s">
        <v>5150</v>
      </c>
      <c r="AO1092" s="3" t="s">
        <v>4910</v>
      </c>
      <c r="AP1092" s="3" t="s">
        <v>279</v>
      </c>
      <c r="AQ1092" s="3" t="s">
        <v>392</v>
      </c>
      <c r="AR1092" s="4"/>
      <c r="AS1092" s="3" t="s">
        <v>599</v>
      </c>
      <c r="AT1092" s="4"/>
      <c r="AU1092" s="3" t="s">
        <v>166</v>
      </c>
      <c r="AV1092" s="6">
        <v>0.9065421</v>
      </c>
      <c r="AW1092" s="4"/>
      <c r="AX1092" s="4"/>
      <c r="AY1092" s="2">
        <v>0</v>
      </c>
      <c r="AZ1092" s="2">
        <v>0</v>
      </c>
      <c r="BA1092" s="4"/>
      <c r="BB1092" s="3" t="s">
        <v>268</v>
      </c>
      <c r="BC1092" s="2">
        <v>0</v>
      </c>
    </row>
    <row r="1093" ht="15" spans="1:55">
      <c r="A1093" s="2">
        <v>1092</v>
      </c>
      <c r="B1093" s="3" t="s">
        <v>4885</v>
      </c>
      <c r="C1093" s="3" t="s">
        <v>4886</v>
      </c>
      <c r="D1093" s="3" t="s">
        <v>4887</v>
      </c>
      <c r="E1093" s="3" t="s">
        <v>4902</v>
      </c>
      <c r="F1093" s="3" t="s">
        <v>7197</v>
      </c>
      <c r="G1093" s="3" t="s">
        <v>7198</v>
      </c>
      <c r="H1093" s="4"/>
      <c r="I1093" s="3" t="s">
        <v>7199</v>
      </c>
      <c r="J1093" s="3" t="s">
        <v>4889</v>
      </c>
      <c r="K1093" s="2">
        <v>200000</v>
      </c>
      <c r="L1093" s="2">
        <v>0</v>
      </c>
      <c r="M1093" s="5">
        <v>42167</v>
      </c>
      <c r="N1093" s="5">
        <v>42532</v>
      </c>
      <c r="O1093" s="6">
        <v>10.8</v>
      </c>
      <c r="P1093" s="2">
        <v>0</v>
      </c>
      <c r="Q1093" s="2">
        <v>0</v>
      </c>
      <c r="R1093" s="4"/>
      <c r="S1093" s="4"/>
      <c r="T1093" s="4"/>
      <c r="U1093" s="4"/>
      <c r="V1093" s="4"/>
      <c r="W1093" s="4"/>
      <c r="X1093" s="4"/>
      <c r="Y1093" s="2">
        <v>0</v>
      </c>
      <c r="Z1093" s="2">
        <v>0</v>
      </c>
      <c r="AA1093" s="3" t="s">
        <v>5547</v>
      </c>
      <c r="AB1093" s="3" t="s">
        <v>279</v>
      </c>
      <c r="AC1093" s="3" t="s">
        <v>4932</v>
      </c>
      <c r="AD1093" s="3" t="s">
        <v>1333</v>
      </c>
      <c r="AE1093" s="3" t="s">
        <v>24</v>
      </c>
      <c r="AF1093" s="3" t="s">
        <v>166</v>
      </c>
      <c r="AG1093" s="3" t="s">
        <v>166</v>
      </c>
      <c r="AH1093" s="3" t="s">
        <v>166</v>
      </c>
      <c r="AI1093" s="3" t="s">
        <v>4906</v>
      </c>
      <c r="AJ1093" s="4"/>
      <c r="AK1093" s="4"/>
      <c r="AL1093" s="4"/>
      <c r="AM1093" s="4"/>
      <c r="AN1093" s="3" t="s">
        <v>5150</v>
      </c>
      <c r="AO1093" s="3" t="s">
        <v>4910</v>
      </c>
      <c r="AP1093" s="3" t="s">
        <v>6771</v>
      </c>
      <c r="AQ1093" s="3" t="s">
        <v>291</v>
      </c>
      <c r="AR1093" s="4"/>
      <c r="AS1093" s="3" t="s">
        <v>599</v>
      </c>
      <c r="AT1093" s="4"/>
      <c r="AU1093" s="3" t="s">
        <v>166</v>
      </c>
      <c r="AV1093" s="6">
        <v>1.1176471</v>
      </c>
      <c r="AW1093" s="4"/>
      <c r="AX1093" s="4"/>
      <c r="AY1093" s="2">
        <v>0</v>
      </c>
      <c r="AZ1093" s="2">
        <v>0</v>
      </c>
      <c r="BA1093" s="4"/>
      <c r="BB1093" s="3" t="s">
        <v>268</v>
      </c>
      <c r="BC1093" s="2">
        <v>0</v>
      </c>
    </row>
    <row r="1094" ht="15" spans="1:55">
      <c r="A1094" s="2">
        <v>1093</v>
      </c>
      <c r="B1094" s="3" t="s">
        <v>4885</v>
      </c>
      <c r="C1094" s="3" t="s">
        <v>4886</v>
      </c>
      <c r="D1094" s="3" t="s">
        <v>4887</v>
      </c>
      <c r="E1094" s="3" t="s">
        <v>4902</v>
      </c>
      <c r="F1094" s="3" t="s">
        <v>6829</v>
      </c>
      <c r="G1094" s="3" t="s">
        <v>6830</v>
      </c>
      <c r="H1094" s="4"/>
      <c r="I1094" s="3" t="s">
        <v>7200</v>
      </c>
      <c r="J1094" s="3" t="s">
        <v>4889</v>
      </c>
      <c r="K1094" s="2">
        <v>6500000</v>
      </c>
      <c r="L1094" s="2">
        <v>0</v>
      </c>
      <c r="M1094" s="5">
        <v>42173</v>
      </c>
      <c r="N1094" s="5">
        <v>42538</v>
      </c>
      <c r="O1094" s="6">
        <v>9.6</v>
      </c>
      <c r="P1094" s="2">
        <v>0</v>
      </c>
      <c r="Q1094" s="2">
        <v>0</v>
      </c>
      <c r="R1094" s="4"/>
      <c r="S1094" s="4"/>
      <c r="T1094" s="4"/>
      <c r="U1094" s="4"/>
      <c r="V1094" s="4"/>
      <c r="W1094" s="4"/>
      <c r="X1094" s="4"/>
      <c r="Y1094" s="2">
        <v>0</v>
      </c>
      <c r="Z1094" s="2">
        <v>0</v>
      </c>
      <c r="AA1094" s="4"/>
      <c r="AB1094" s="3" t="s">
        <v>279</v>
      </c>
      <c r="AC1094" s="3" t="s">
        <v>288</v>
      </c>
      <c r="AD1094" s="3" t="s">
        <v>1333</v>
      </c>
      <c r="AE1094" s="3" t="s">
        <v>24</v>
      </c>
      <c r="AF1094" s="3" t="s">
        <v>166</v>
      </c>
      <c r="AG1094" s="3" t="s">
        <v>24</v>
      </c>
      <c r="AH1094" s="3" t="s">
        <v>166</v>
      </c>
      <c r="AI1094" s="3" t="s">
        <v>4906</v>
      </c>
      <c r="AJ1094" s="4"/>
      <c r="AK1094" s="4"/>
      <c r="AL1094" s="4"/>
      <c r="AM1094" s="4"/>
      <c r="AN1094" s="3" t="s">
        <v>4894</v>
      </c>
      <c r="AO1094" s="3" t="s">
        <v>4910</v>
      </c>
      <c r="AP1094" s="3" t="s">
        <v>279</v>
      </c>
      <c r="AQ1094" s="3" t="s">
        <v>392</v>
      </c>
      <c r="AR1094" s="4"/>
      <c r="AS1094" s="3" t="s">
        <v>599</v>
      </c>
      <c r="AT1094" s="4"/>
      <c r="AU1094" s="3" t="s">
        <v>166</v>
      </c>
      <c r="AV1094" s="6">
        <v>0.8823529</v>
      </c>
      <c r="AW1094" s="4"/>
      <c r="AX1094" s="4"/>
      <c r="AY1094" s="2">
        <v>0</v>
      </c>
      <c r="AZ1094" s="2">
        <v>0</v>
      </c>
      <c r="BA1094" s="4"/>
      <c r="BB1094" s="3" t="s">
        <v>268</v>
      </c>
      <c r="BC1094" s="2">
        <v>0</v>
      </c>
    </row>
    <row r="1095" ht="15" spans="1:55">
      <c r="A1095" s="2">
        <v>1094</v>
      </c>
      <c r="B1095" s="3" t="s">
        <v>4885</v>
      </c>
      <c r="C1095" s="3" t="s">
        <v>4886</v>
      </c>
      <c r="D1095" s="3" t="s">
        <v>4887</v>
      </c>
      <c r="E1095" s="3" t="s">
        <v>4902</v>
      </c>
      <c r="F1095" s="3" t="s">
        <v>7201</v>
      </c>
      <c r="G1095" s="3" t="s">
        <v>7202</v>
      </c>
      <c r="H1095" s="4"/>
      <c r="I1095" s="3" t="s">
        <v>7203</v>
      </c>
      <c r="J1095" s="3" t="s">
        <v>4889</v>
      </c>
      <c r="K1095" s="2">
        <v>500000</v>
      </c>
      <c r="L1095" s="2">
        <v>0</v>
      </c>
      <c r="M1095" s="5">
        <v>42193</v>
      </c>
      <c r="N1095" s="5">
        <v>42558</v>
      </c>
      <c r="O1095" s="6">
        <v>11.000004</v>
      </c>
      <c r="P1095" s="2">
        <v>0</v>
      </c>
      <c r="Q1095" s="2">
        <v>0</v>
      </c>
      <c r="R1095" s="4"/>
      <c r="S1095" s="4"/>
      <c r="T1095" s="4"/>
      <c r="U1095" s="4"/>
      <c r="V1095" s="4"/>
      <c r="W1095" s="4"/>
      <c r="X1095" s="4"/>
      <c r="Y1095" s="2">
        <v>0</v>
      </c>
      <c r="Z1095" s="2">
        <v>0</v>
      </c>
      <c r="AA1095" s="4"/>
      <c r="AB1095" s="3" t="s">
        <v>279</v>
      </c>
      <c r="AC1095" s="3" t="s">
        <v>1566</v>
      </c>
      <c r="AD1095" s="3" t="s">
        <v>1333</v>
      </c>
      <c r="AE1095" s="3" t="s">
        <v>24</v>
      </c>
      <c r="AF1095" s="3" t="s">
        <v>166</v>
      </c>
      <c r="AG1095" s="3" t="s">
        <v>24</v>
      </c>
      <c r="AH1095" s="3" t="s">
        <v>166</v>
      </c>
      <c r="AI1095" s="3" t="s">
        <v>4906</v>
      </c>
      <c r="AJ1095" s="4"/>
      <c r="AK1095" s="4"/>
      <c r="AL1095" s="4"/>
      <c r="AM1095" s="4"/>
      <c r="AN1095" s="3" t="s">
        <v>5150</v>
      </c>
      <c r="AO1095" s="3" t="s">
        <v>4910</v>
      </c>
      <c r="AP1095" s="3" t="s">
        <v>279</v>
      </c>
      <c r="AQ1095" s="3" t="s">
        <v>277</v>
      </c>
      <c r="AR1095" s="4"/>
      <c r="AS1095" s="3" t="s">
        <v>599</v>
      </c>
      <c r="AT1095" s="4"/>
      <c r="AU1095" s="3" t="s">
        <v>166</v>
      </c>
      <c r="AV1095" s="6">
        <v>1.2680421</v>
      </c>
      <c r="AW1095" s="4"/>
      <c r="AX1095" s="4"/>
      <c r="AY1095" s="2">
        <v>0</v>
      </c>
      <c r="AZ1095" s="2">
        <v>0</v>
      </c>
      <c r="BA1095" s="4"/>
      <c r="BB1095" s="3" t="s">
        <v>268</v>
      </c>
      <c r="BC1095" s="2">
        <v>0</v>
      </c>
    </row>
    <row r="1096" ht="15" spans="1:55">
      <c r="A1096" s="2">
        <v>1095</v>
      </c>
      <c r="B1096" s="3" t="s">
        <v>4885</v>
      </c>
      <c r="C1096" s="3" t="s">
        <v>4886</v>
      </c>
      <c r="D1096" s="3" t="s">
        <v>4887</v>
      </c>
      <c r="E1096" s="3" t="s">
        <v>4902</v>
      </c>
      <c r="F1096" s="3" t="s">
        <v>7204</v>
      </c>
      <c r="G1096" s="3" t="s">
        <v>7205</v>
      </c>
      <c r="H1096" s="4"/>
      <c r="I1096" s="3" t="s">
        <v>7206</v>
      </c>
      <c r="J1096" s="3" t="s">
        <v>4889</v>
      </c>
      <c r="K1096" s="2">
        <v>250000</v>
      </c>
      <c r="L1096" s="2">
        <v>0</v>
      </c>
      <c r="M1096" s="5">
        <v>42207</v>
      </c>
      <c r="N1096" s="5">
        <v>42572</v>
      </c>
      <c r="O1096" s="6">
        <v>9.6</v>
      </c>
      <c r="P1096" s="2">
        <v>0</v>
      </c>
      <c r="Q1096" s="2">
        <v>0</v>
      </c>
      <c r="R1096" s="4"/>
      <c r="S1096" s="4"/>
      <c r="T1096" s="4"/>
      <c r="U1096" s="4"/>
      <c r="V1096" s="4"/>
      <c r="W1096" s="4"/>
      <c r="X1096" s="4"/>
      <c r="Y1096" s="2">
        <v>0</v>
      </c>
      <c r="Z1096" s="2">
        <v>0</v>
      </c>
      <c r="AA1096" s="3" t="s">
        <v>279</v>
      </c>
      <c r="AB1096" s="3" t="s">
        <v>279</v>
      </c>
      <c r="AC1096" s="3" t="s">
        <v>4900</v>
      </c>
      <c r="AD1096" s="3" t="s">
        <v>1333</v>
      </c>
      <c r="AE1096" s="3" t="s">
        <v>24</v>
      </c>
      <c r="AF1096" s="3" t="s">
        <v>166</v>
      </c>
      <c r="AG1096" s="3" t="s">
        <v>24</v>
      </c>
      <c r="AH1096" s="3" t="s">
        <v>166</v>
      </c>
      <c r="AI1096" s="3" t="s">
        <v>4906</v>
      </c>
      <c r="AJ1096" s="4"/>
      <c r="AK1096" s="4"/>
      <c r="AL1096" s="4"/>
      <c r="AM1096" s="4"/>
      <c r="AN1096" s="3" t="s">
        <v>4894</v>
      </c>
      <c r="AO1096" s="3" t="s">
        <v>4910</v>
      </c>
      <c r="AP1096" s="3" t="s">
        <v>279</v>
      </c>
      <c r="AQ1096" s="3" t="s">
        <v>882</v>
      </c>
      <c r="AR1096" s="4"/>
      <c r="AS1096" s="3" t="s">
        <v>599</v>
      </c>
      <c r="AT1096" s="4"/>
      <c r="AU1096" s="3" t="s">
        <v>166</v>
      </c>
      <c r="AV1096" s="6">
        <v>0.9793814</v>
      </c>
      <c r="AW1096" s="4"/>
      <c r="AX1096" s="4"/>
      <c r="AY1096" s="2">
        <v>0</v>
      </c>
      <c r="AZ1096" s="2">
        <v>0</v>
      </c>
      <c r="BA1096" s="4"/>
      <c r="BB1096" s="3" t="s">
        <v>268</v>
      </c>
      <c r="BC1096" s="2">
        <v>0</v>
      </c>
    </row>
    <row r="1097" ht="15" spans="1:55">
      <c r="A1097" s="2">
        <v>1096</v>
      </c>
      <c r="B1097" s="3" t="s">
        <v>4885</v>
      </c>
      <c r="C1097" s="3" t="s">
        <v>4886</v>
      </c>
      <c r="D1097" s="3" t="s">
        <v>4887</v>
      </c>
      <c r="E1097" s="3" t="s">
        <v>4902</v>
      </c>
      <c r="F1097" s="3" t="s">
        <v>7207</v>
      </c>
      <c r="G1097" s="3" t="s">
        <v>7208</v>
      </c>
      <c r="H1097" s="4"/>
      <c r="I1097" s="3" t="s">
        <v>7209</v>
      </c>
      <c r="J1097" s="3" t="s">
        <v>4889</v>
      </c>
      <c r="K1097" s="2">
        <v>700000</v>
      </c>
      <c r="L1097" s="2">
        <v>0</v>
      </c>
      <c r="M1097" s="5">
        <v>42207</v>
      </c>
      <c r="N1097" s="5">
        <v>42572</v>
      </c>
      <c r="O1097" s="6">
        <v>10.2</v>
      </c>
      <c r="P1097" s="2">
        <v>0</v>
      </c>
      <c r="Q1097" s="2">
        <v>0</v>
      </c>
      <c r="R1097" s="4"/>
      <c r="S1097" s="4"/>
      <c r="T1097" s="4"/>
      <c r="U1097" s="4"/>
      <c r="V1097" s="4"/>
      <c r="W1097" s="4"/>
      <c r="X1097" s="4"/>
      <c r="Y1097" s="2">
        <v>0</v>
      </c>
      <c r="Z1097" s="2">
        <v>0</v>
      </c>
      <c r="AA1097" s="3" t="s">
        <v>5277</v>
      </c>
      <c r="AB1097" s="3" t="s">
        <v>279</v>
      </c>
      <c r="AC1097" s="3" t="s">
        <v>5252</v>
      </c>
      <c r="AD1097" s="3" t="s">
        <v>1333</v>
      </c>
      <c r="AE1097" s="3" t="s">
        <v>24</v>
      </c>
      <c r="AF1097" s="3" t="s">
        <v>166</v>
      </c>
      <c r="AG1097" s="3" t="s">
        <v>24</v>
      </c>
      <c r="AH1097" s="3" t="s">
        <v>166</v>
      </c>
      <c r="AI1097" s="3" t="s">
        <v>4906</v>
      </c>
      <c r="AJ1097" s="4"/>
      <c r="AK1097" s="4"/>
      <c r="AL1097" s="4"/>
      <c r="AM1097" s="4"/>
      <c r="AN1097" s="3" t="s">
        <v>5150</v>
      </c>
      <c r="AO1097" s="3" t="s">
        <v>4910</v>
      </c>
      <c r="AP1097" s="3" t="s">
        <v>279</v>
      </c>
      <c r="AQ1097" s="3" t="s">
        <v>392</v>
      </c>
      <c r="AR1097" s="4"/>
      <c r="AS1097" s="3" t="s">
        <v>599</v>
      </c>
      <c r="AT1097" s="4"/>
      <c r="AU1097" s="3" t="s">
        <v>166</v>
      </c>
      <c r="AV1097" s="6">
        <v>1.1030928</v>
      </c>
      <c r="AW1097" s="4"/>
      <c r="AX1097" s="4"/>
      <c r="AY1097" s="2">
        <v>0</v>
      </c>
      <c r="AZ1097" s="2">
        <v>0</v>
      </c>
      <c r="BA1097" s="4"/>
      <c r="BB1097" s="3" t="s">
        <v>268</v>
      </c>
      <c r="BC1097" s="2">
        <v>0</v>
      </c>
    </row>
    <row r="1098" ht="15" spans="1:55">
      <c r="A1098" s="2">
        <v>1097</v>
      </c>
      <c r="B1098" s="3" t="s">
        <v>4885</v>
      </c>
      <c r="C1098" s="3" t="s">
        <v>4886</v>
      </c>
      <c r="D1098" s="3" t="s">
        <v>4887</v>
      </c>
      <c r="E1098" s="3" t="s">
        <v>4902</v>
      </c>
      <c r="F1098" s="3" t="s">
        <v>6835</v>
      </c>
      <c r="G1098" s="3" t="s">
        <v>6836</v>
      </c>
      <c r="H1098" s="4"/>
      <c r="I1098" s="3" t="s">
        <v>7210</v>
      </c>
      <c r="J1098" s="3" t="s">
        <v>4889</v>
      </c>
      <c r="K1098" s="2">
        <v>450000</v>
      </c>
      <c r="L1098" s="2">
        <v>0</v>
      </c>
      <c r="M1098" s="5">
        <v>42221</v>
      </c>
      <c r="N1098" s="5">
        <v>42586</v>
      </c>
      <c r="O1098" s="6">
        <v>9.6</v>
      </c>
      <c r="P1098" s="2">
        <v>0</v>
      </c>
      <c r="Q1098" s="2">
        <v>0</v>
      </c>
      <c r="R1098" s="4"/>
      <c r="S1098" s="4"/>
      <c r="T1098" s="4"/>
      <c r="U1098" s="4"/>
      <c r="V1098" s="4"/>
      <c r="W1098" s="4"/>
      <c r="X1098" s="4"/>
      <c r="Y1098" s="2">
        <v>0</v>
      </c>
      <c r="Z1098" s="2">
        <v>0</v>
      </c>
      <c r="AA1098" s="3" t="s">
        <v>279</v>
      </c>
      <c r="AB1098" s="3" t="s">
        <v>279</v>
      </c>
      <c r="AC1098" s="3" t="s">
        <v>5332</v>
      </c>
      <c r="AD1098" s="3" t="s">
        <v>1333</v>
      </c>
      <c r="AE1098" s="3" t="s">
        <v>24</v>
      </c>
      <c r="AF1098" s="3" t="s">
        <v>166</v>
      </c>
      <c r="AG1098" s="3" t="s">
        <v>24</v>
      </c>
      <c r="AH1098" s="3" t="s">
        <v>166</v>
      </c>
      <c r="AI1098" s="3" t="s">
        <v>4906</v>
      </c>
      <c r="AJ1098" s="4"/>
      <c r="AK1098" s="4"/>
      <c r="AL1098" s="4"/>
      <c r="AM1098" s="4"/>
      <c r="AN1098" s="3" t="s">
        <v>4894</v>
      </c>
      <c r="AO1098" s="3" t="s">
        <v>4910</v>
      </c>
      <c r="AP1098" s="3" t="s">
        <v>279</v>
      </c>
      <c r="AQ1098" s="3" t="s">
        <v>277</v>
      </c>
      <c r="AR1098" s="4"/>
      <c r="AS1098" s="3" t="s">
        <v>599</v>
      </c>
      <c r="AT1098" s="4"/>
      <c r="AU1098" s="3" t="s">
        <v>166</v>
      </c>
      <c r="AV1098" s="6">
        <v>0.9793814</v>
      </c>
      <c r="AW1098" s="4"/>
      <c r="AX1098" s="4"/>
      <c r="AY1098" s="2">
        <v>0</v>
      </c>
      <c r="AZ1098" s="2">
        <v>0</v>
      </c>
      <c r="BA1098" s="4"/>
      <c r="BB1098" s="3" t="s">
        <v>268</v>
      </c>
      <c r="BC1098" s="2">
        <v>0</v>
      </c>
    </row>
    <row r="1099" ht="15" spans="1:55">
      <c r="A1099" s="2">
        <v>1098</v>
      </c>
      <c r="B1099" s="3" t="s">
        <v>4885</v>
      </c>
      <c r="C1099" s="3" t="s">
        <v>4886</v>
      </c>
      <c r="D1099" s="3" t="s">
        <v>4887</v>
      </c>
      <c r="E1099" s="3" t="s">
        <v>4902</v>
      </c>
      <c r="F1099" s="3" t="s">
        <v>6495</v>
      </c>
      <c r="G1099" s="3" t="s">
        <v>6496</v>
      </c>
      <c r="H1099" s="4"/>
      <c r="I1099" s="3" t="s">
        <v>7211</v>
      </c>
      <c r="J1099" s="3" t="s">
        <v>4889</v>
      </c>
      <c r="K1099" s="2">
        <v>2000000</v>
      </c>
      <c r="L1099" s="2">
        <v>0</v>
      </c>
      <c r="M1099" s="5">
        <v>42236</v>
      </c>
      <c r="N1099" s="5">
        <v>42601</v>
      </c>
      <c r="O1099" s="6">
        <v>14.671728</v>
      </c>
      <c r="P1099" s="2">
        <v>0</v>
      </c>
      <c r="Q1099" s="2">
        <v>0</v>
      </c>
      <c r="R1099" s="4"/>
      <c r="S1099" s="4"/>
      <c r="T1099" s="4"/>
      <c r="U1099" s="4"/>
      <c r="V1099" s="4"/>
      <c r="W1099" s="4"/>
      <c r="X1099" s="4"/>
      <c r="Y1099" s="2">
        <v>0</v>
      </c>
      <c r="Z1099" s="2">
        <v>0</v>
      </c>
      <c r="AA1099" s="4"/>
      <c r="AB1099" s="3" t="s">
        <v>279</v>
      </c>
      <c r="AC1099" s="3" t="s">
        <v>5886</v>
      </c>
      <c r="AD1099" s="3" t="s">
        <v>1333</v>
      </c>
      <c r="AE1099" s="3" t="s">
        <v>24</v>
      </c>
      <c r="AF1099" s="3" t="s">
        <v>166</v>
      </c>
      <c r="AG1099" s="3" t="s">
        <v>24</v>
      </c>
      <c r="AH1099" s="3" t="s">
        <v>166</v>
      </c>
      <c r="AI1099" s="3" t="s">
        <v>4906</v>
      </c>
      <c r="AJ1099" s="4"/>
      <c r="AK1099" s="4"/>
      <c r="AL1099" s="4"/>
      <c r="AM1099" s="4"/>
      <c r="AN1099" s="3" t="s">
        <v>4894</v>
      </c>
      <c r="AO1099" s="3" t="s">
        <v>4910</v>
      </c>
      <c r="AP1099" s="3" t="s">
        <v>279</v>
      </c>
      <c r="AQ1099" s="3" t="s">
        <v>299</v>
      </c>
      <c r="AR1099" s="4"/>
      <c r="AS1099" s="3" t="s">
        <v>599</v>
      </c>
      <c r="AT1099" s="4"/>
      <c r="AU1099" s="3" t="s">
        <v>166</v>
      </c>
      <c r="AV1099" s="6">
        <v>2.0250986</v>
      </c>
      <c r="AW1099" s="4"/>
      <c r="AX1099" s="4"/>
      <c r="AY1099" s="2">
        <v>0</v>
      </c>
      <c r="AZ1099" s="2">
        <v>0</v>
      </c>
      <c r="BA1099" s="4"/>
      <c r="BB1099" s="3" t="s">
        <v>268</v>
      </c>
      <c r="BC1099" s="2">
        <v>0</v>
      </c>
    </row>
    <row r="1100" ht="15" spans="1:55">
      <c r="A1100" s="2">
        <v>1099</v>
      </c>
      <c r="B1100" s="3" t="s">
        <v>4885</v>
      </c>
      <c r="C1100" s="3" t="s">
        <v>4886</v>
      </c>
      <c r="D1100" s="3" t="s">
        <v>4887</v>
      </c>
      <c r="E1100" s="3" t="s">
        <v>4902</v>
      </c>
      <c r="F1100" s="3" t="s">
        <v>7212</v>
      </c>
      <c r="G1100" s="3" t="s">
        <v>7213</v>
      </c>
      <c r="H1100" s="4"/>
      <c r="I1100" s="3" t="s">
        <v>7214</v>
      </c>
      <c r="J1100" s="3" t="s">
        <v>4889</v>
      </c>
      <c r="K1100" s="2">
        <v>400000</v>
      </c>
      <c r="L1100" s="2">
        <v>0</v>
      </c>
      <c r="M1100" s="5">
        <v>42236</v>
      </c>
      <c r="N1100" s="5">
        <v>42601</v>
      </c>
      <c r="O1100" s="6">
        <v>9.6</v>
      </c>
      <c r="P1100" s="2">
        <v>0</v>
      </c>
      <c r="Q1100" s="2">
        <v>0</v>
      </c>
      <c r="R1100" s="4"/>
      <c r="S1100" s="4"/>
      <c r="T1100" s="4"/>
      <c r="U1100" s="4"/>
      <c r="V1100" s="4"/>
      <c r="W1100" s="4"/>
      <c r="X1100" s="4"/>
      <c r="Y1100" s="2">
        <v>0</v>
      </c>
      <c r="Z1100" s="2">
        <v>0</v>
      </c>
      <c r="AA1100" s="3" t="s">
        <v>279</v>
      </c>
      <c r="AB1100" s="3" t="s">
        <v>279</v>
      </c>
      <c r="AC1100" s="3" t="s">
        <v>4900</v>
      </c>
      <c r="AD1100" s="3" t="s">
        <v>1333</v>
      </c>
      <c r="AE1100" s="3" t="s">
        <v>24</v>
      </c>
      <c r="AF1100" s="3" t="s">
        <v>166</v>
      </c>
      <c r="AG1100" s="3" t="s">
        <v>24</v>
      </c>
      <c r="AH1100" s="3" t="s">
        <v>166</v>
      </c>
      <c r="AI1100" s="3" t="s">
        <v>4906</v>
      </c>
      <c r="AJ1100" s="4"/>
      <c r="AK1100" s="4"/>
      <c r="AL1100" s="4"/>
      <c r="AM1100" s="4"/>
      <c r="AN1100" s="3" t="s">
        <v>4894</v>
      </c>
      <c r="AO1100" s="3" t="s">
        <v>4910</v>
      </c>
      <c r="AP1100" s="3" t="s">
        <v>279</v>
      </c>
      <c r="AQ1100" s="3" t="s">
        <v>882</v>
      </c>
      <c r="AR1100" s="4"/>
      <c r="AS1100" s="3" t="s">
        <v>599</v>
      </c>
      <c r="AT1100" s="4"/>
      <c r="AU1100" s="3" t="s">
        <v>166</v>
      </c>
      <c r="AV1100" s="6">
        <v>0.9793814</v>
      </c>
      <c r="AW1100" s="4"/>
      <c r="AX1100" s="4"/>
      <c r="AY1100" s="2">
        <v>0</v>
      </c>
      <c r="AZ1100" s="2">
        <v>0</v>
      </c>
      <c r="BA1100" s="4"/>
      <c r="BB1100" s="3" t="s">
        <v>268</v>
      </c>
      <c r="BC1100" s="2">
        <v>0</v>
      </c>
    </row>
    <row r="1101" ht="15" spans="1:55">
      <c r="A1101" s="2">
        <v>1100</v>
      </c>
      <c r="B1101" s="3" t="s">
        <v>4885</v>
      </c>
      <c r="C1101" s="3" t="s">
        <v>4886</v>
      </c>
      <c r="D1101" s="3" t="s">
        <v>4887</v>
      </c>
      <c r="E1101" s="3" t="s">
        <v>4902</v>
      </c>
      <c r="F1101" s="3" t="s">
        <v>5147</v>
      </c>
      <c r="G1101" s="3" t="s">
        <v>5148</v>
      </c>
      <c r="H1101" s="4"/>
      <c r="I1101" s="3" t="s">
        <v>7215</v>
      </c>
      <c r="J1101" s="3" t="s">
        <v>4889</v>
      </c>
      <c r="K1101" s="2">
        <v>500000</v>
      </c>
      <c r="L1101" s="2">
        <v>0</v>
      </c>
      <c r="M1101" s="5">
        <v>42242</v>
      </c>
      <c r="N1101" s="5">
        <v>42607</v>
      </c>
      <c r="O1101" s="6">
        <v>9.6</v>
      </c>
      <c r="P1101" s="2">
        <v>0</v>
      </c>
      <c r="Q1101" s="2">
        <v>0</v>
      </c>
      <c r="R1101" s="4"/>
      <c r="S1101" s="4"/>
      <c r="T1101" s="4"/>
      <c r="U1101" s="4"/>
      <c r="V1101" s="4"/>
      <c r="W1101" s="4"/>
      <c r="X1101" s="4"/>
      <c r="Y1101" s="2">
        <v>0</v>
      </c>
      <c r="Z1101" s="2">
        <v>0</v>
      </c>
      <c r="AA1101" s="4"/>
      <c r="AB1101" s="3" t="s">
        <v>279</v>
      </c>
      <c r="AC1101" s="3" t="s">
        <v>288</v>
      </c>
      <c r="AD1101" s="3" t="s">
        <v>1333</v>
      </c>
      <c r="AE1101" s="3" t="s">
        <v>24</v>
      </c>
      <c r="AF1101" s="3" t="s">
        <v>166</v>
      </c>
      <c r="AG1101" s="3" t="s">
        <v>24</v>
      </c>
      <c r="AH1101" s="3" t="s">
        <v>166</v>
      </c>
      <c r="AI1101" s="3" t="s">
        <v>4906</v>
      </c>
      <c r="AJ1101" s="4"/>
      <c r="AK1101" s="4"/>
      <c r="AL1101" s="4"/>
      <c r="AM1101" s="4"/>
      <c r="AN1101" s="3" t="s">
        <v>4894</v>
      </c>
      <c r="AO1101" s="3" t="s">
        <v>4910</v>
      </c>
      <c r="AP1101" s="3" t="s">
        <v>279</v>
      </c>
      <c r="AQ1101" s="3" t="s">
        <v>1050</v>
      </c>
      <c r="AR1101" s="4"/>
      <c r="AS1101" s="3" t="s">
        <v>1050</v>
      </c>
      <c r="AT1101" s="4"/>
      <c r="AU1101" s="3" t="s">
        <v>166</v>
      </c>
      <c r="AV1101" s="6">
        <v>1.0869565</v>
      </c>
      <c r="AW1101" s="4"/>
      <c r="AX1101" s="4"/>
      <c r="AY1101" s="2">
        <v>0</v>
      </c>
      <c r="AZ1101" s="2">
        <v>0</v>
      </c>
      <c r="BA1101" s="4"/>
      <c r="BB1101" s="3" t="s">
        <v>268</v>
      </c>
      <c r="BC1101" s="2">
        <v>0</v>
      </c>
    </row>
    <row r="1102" ht="15" spans="1:55">
      <c r="A1102" s="2">
        <v>1101</v>
      </c>
      <c r="B1102" s="3" t="s">
        <v>4885</v>
      </c>
      <c r="C1102" s="3" t="s">
        <v>4886</v>
      </c>
      <c r="D1102" s="3" t="s">
        <v>4887</v>
      </c>
      <c r="E1102" s="3" t="s">
        <v>4902</v>
      </c>
      <c r="F1102" s="3" t="s">
        <v>6602</v>
      </c>
      <c r="G1102" s="3" t="s">
        <v>6603</v>
      </c>
      <c r="H1102" s="4"/>
      <c r="I1102" s="3" t="s">
        <v>7216</v>
      </c>
      <c r="J1102" s="3" t="s">
        <v>4889</v>
      </c>
      <c r="K1102" s="2">
        <v>280000</v>
      </c>
      <c r="L1102" s="2">
        <v>0</v>
      </c>
      <c r="M1102" s="5">
        <v>42237</v>
      </c>
      <c r="N1102" s="5">
        <v>42602</v>
      </c>
      <c r="O1102" s="6">
        <v>10.2</v>
      </c>
      <c r="P1102" s="2">
        <v>0</v>
      </c>
      <c r="Q1102" s="2">
        <v>0</v>
      </c>
      <c r="R1102" s="4"/>
      <c r="S1102" s="4"/>
      <c r="T1102" s="4"/>
      <c r="U1102" s="4"/>
      <c r="V1102" s="4"/>
      <c r="W1102" s="4"/>
      <c r="X1102" s="4"/>
      <c r="Y1102" s="2">
        <v>0</v>
      </c>
      <c r="Z1102" s="2">
        <v>0</v>
      </c>
      <c r="AA1102" s="4"/>
      <c r="AB1102" s="3" t="s">
        <v>279</v>
      </c>
      <c r="AC1102" s="3" t="s">
        <v>288</v>
      </c>
      <c r="AD1102" s="3" t="s">
        <v>1333</v>
      </c>
      <c r="AE1102" s="3" t="s">
        <v>24</v>
      </c>
      <c r="AF1102" s="3" t="s">
        <v>166</v>
      </c>
      <c r="AG1102" s="3" t="s">
        <v>24</v>
      </c>
      <c r="AH1102" s="3" t="s">
        <v>166</v>
      </c>
      <c r="AI1102" s="3" t="s">
        <v>4906</v>
      </c>
      <c r="AJ1102" s="4"/>
      <c r="AK1102" s="4"/>
      <c r="AL1102" s="4"/>
      <c r="AM1102" s="4"/>
      <c r="AN1102" s="3" t="s">
        <v>4894</v>
      </c>
      <c r="AO1102" s="3" t="s">
        <v>4910</v>
      </c>
      <c r="AP1102" s="3" t="s">
        <v>279</v>
      </c>
      <c r="AQ1102" s="3" t="s">
        <v>392</v>
      </c>
      <c r="AR1102" s="4"/>
      <c r="AS1102" s="3" t="s">
        <v>1050</v>
      </c>
      <c r="AT1102" s="4"/>
      <c r="AU1102" s="3" t="s">
        <v>166</v>
      </c>
      <c r="AV1102" s="6">
        <v>1.1030928</v>
      </c>
      <c r="AW1102" s="4"/>
      <c r="AX1102" s="4"/>
      <c r="AY1102" s="2">
        <v>0</v>
      </c>
      <c r="AZ1102" s="2">
        <v>0</v>
      </c>
      <c r="BA1102" s="4"/>
      <c r="BB1102" s="3" t="s">
        <v>268</v>
      </c>
      <c r="BC1102" s="2">
        <v>0</v>
      </c>
    </row>
    <row r="1103" ht="15" spans="1:55">
      <c r="A1103" s="2">
        <v>1102</v>
      </c>
      <c r="B1103" s="3" t="s">
        <v>4885</v>
      </c>
      <c r="C1103" s="3" t="s">
        <v>4886</v>
      </c>
      <c r="D1103" s="3" t="s">
        <v>4887</v>
      </c>
      <c r="E1103" s="3" t="s">
        <v>4902</v>
      </c>
      <c r="F1103" s="3" t="s">
        <v>7217</v>
      </c>
      <c r="G1103" s="3" t="s">
        <v>7218</v>
      </c>
      <c r="H1103" s="4"/>
      <c r="I1103" s="3" t="s">
        <v>7219</v>
      </c>
      <c r="J1103" s="3" t="s">
        <v>4889</v>
      </c>
      <c r="K1103" s="2">
        <v>500000</v>
      </c>
      <c r="L1103" s="2">
        <v>0</v>
      </c>
      <c r="M1103" s="5">
        <v>42262</v>
      </c>
      <c r="N1103" s="5">
        <v>42627</v>
      </c>
      <c r="O1103" s="6">
        <v>9.6</v>
      </c>
      <c r="P1103" s="2">
        <v>0</v>
      </c>
      <c r="Q1103" s="2">
        <v>0</v>
      </c>
      <c r="R1103" s="4"/>
      <c r="S1103" s="4"/>
      <c r="T1103" s="4"/>
      <c r="U1103" s="4"/>
      <c r="V1103" s="4"/>
      <c r="W1103" s="4"/>
      <c r="X1103" s="4"/>
      <c r="Y1103" s="2">
        <v>0</v>
      </c>
      <c r="Z1103" s="2">
        <v>0</v>
      </c>
      <c r="AA1103" s="4"/>
      <c r="AB1103" s="3" t="s">
        <v>279</v>
      </c>
      <c r="AC1103" s="3" t="s">
        <v>2773</v>
      </c>
      <c r="AD1103" s="3" t="s">
        <v>1333</v>
      </c>
      <c r="AE1103" s="3" t="s">
        <v>24</v>
      </c>
      <c r="AF1103" s="3" t="s">
        <v>166</v>
      </c>
      <c r="AG1103" s="3" t="s">
        <v>24</v>
      </c>
      <c r="AH1103" s="3" t="s">
        <v>166</v>
      </c>
      <c r="AI1103" s="3" t="s">
        <v>4906</v>
      </c>
      <c r="AJ1103" s="4"/>
      <c r="AK1103" s="4"/>
      <c r="AL1103" s="4"/>
      <c r="AM1103" s="4"/>
      <c r="AN1103" s="3" t="s">
        <v>4894</v>
      </c>
      <c r="AO1103" s="3" t="s">
        <v>4910</v>
      </c>
      <c r="AP1103" s="3" t="s">
        <v>279</v>
      </c>
      <c r="AQ1103" s="3" t="s">
        <v>299</v>
      </c>
      <c r="AR1103" s="4"/>
      <c r="AS1103" s="3" t="s">
        <v>1050</v>
      </c>
      <c r="AT1103" s="4"/>
      <c r="AU1103" s="3" t="s">
        <v>166</v>
      </c>
      <c r="AV1103" s="6">
        <v>1.0869565</v>
      </c>
      <c r="AW1103" s="4"/>
      <c r="AX1103" s="4"/>
      <c r="AY1103" s="2">
        <v>0</v>
      </c>
      <c r="AZ1103" s="2">
        <v>0</v>
      </c>
      <c r="BA1103" s="4"/>
      <c r="BB1103" s="3" t="s">
        <v>268</v>
      </c>
      <c r="BC1103" s="2">
        <v>0</v>
      </c>
    </row>
    <row r="1104" ht="15" spans="1:55">
      <c r="A1104" s="2">
        <v>1103</v>
      </c>
      <c r="B1104" s="3" t="s">
        <v>4885</v>
      </c>
      <c r="C1104" s="3" t="s">
        <v>4886</v>
      </c>
      <c r="D1104" s="3" t="s">
        <v>4887</v>
      </c>
      <c r="E1104" s="3" t="s">
        <v>4902</v>
      </c>
      <c r="F1104" s="3" t="s">
        <v>7220</v>
      </c>
      <c r="G1104" s="3" t="s">
        <v>7221</v>
      </c>
      <c r="H1104" s="4"/>
      <c r="I1104" s="3" t="s">
        <v>7222</v>
      </c>
      <c r="J1104" s="3" t="s">
        <v>4889</v>
      </c>
      <c r="K1104" s="2">
        <v>330000</v>
      </c>
      <c r="L1104" s="2">
        <v>0</v>
      </c>
      <c r="M1104" s="5">
        <v>42258</v>
      </c>
      <c r="N1104" s="5">
        <v>42623</v>
      </c>
      <c r="O1104" s="6">
        <v>10.2</v>
      </c>
      <c r="P1104" s="2">
        <v>0</v>
      </c>
      <c r="Q1104" s="2">
        <v>0</v>
      </c>
      <c r="R1104" s="4"/>
      <c r="S1104" s="4"/>
      <c r="T1104" s="4"/>
      <c r="U1104" s="4"/>
      <c r="V1104" s="4"/>
      <c r="W1104" s="4"/>
      <c r="X1104" s="4"/>
      <c r="Y1104" s="2">
        <v>0</v>
      </c>
      <c r="Z1104" s="2">
        <v>0</v>
      </c>
      <c r="AA1104" s="3" t="s">
        <v>279</v>
      </c>
      <c r="AB1104" s="3" t="s">
        <v>279</v>
      </c>
      <c r="AC1104" s="3" t="s">
        <v>4900</v>
      </c>
      <c r="AD1104" s="3" t="s">
        <v>1333</v>
      </c>
      <c r="AE1104" s="3" t="s">
        <v>24</v>
      </c>
      <c r="AF1104" s="3" t="s">
        <v>166</v>
      </c>
      <c r="AG1104" s="3" t="s">
        <v>24</v>
      </c>
      <c r="AH1104" s="3" t="s">
        <v>166</v>
      </c>
      <c r="AI1104" s="3" t="s">
        <v>4906</v>
      </c>
      <c r="AJ1104" s="4"/>
      <c r="AK1104" s="4"/>
      <c r="AL1104" s="4"/>
      <c r="AM1104" s="4"/>
      <c r="AN1104" s="3" t="s">
        <v>4894</v>
      </c>
      <c r="AO1104" s="3" t="s">
        <v>4910</v>
      </c>
      <c r="AP1104" s="3" t="s">
        <v>279</v>
      </c>
      <c r="AQ1104" s="3" t="s">
        <v>291</v>
      </c>
      <c r="AR1104" s="4"/>
      <c r="AS1104" s="3" t="s">
        <v>1050</v>
      </c>
      <c r="AT1104" s="4"/>
      <c r="AU1104" s="3" t="s">
        <v>166</v>
      </c>
      <c r="AV1104" s="6">
        <v>1.2173913</v>
      </c>
      <c r="AW1104" s="4"/>
      <c r="AX1104" s="4"/>
      <c r="AY1104" s="2">
        <v>0</v>
      </c>
      <c r="AZ1104" s="2">
        <v>0</v>
      </c>
      <c r="BA1104" s="4"/>
      <c r="BB1104" s="3" t="s">
        <v>268</v>
      </c>
      <c r="BC1104" s="2">
        <v>0</v>
      </c>
    </row>
    <row r="1105" ht="15" spans="1:55">
      <c r="A1105" s="2">
        <v>1104</v>
      </c>
      <c r="B1105" s="3" t="s">
        <v>4885</v>
      </c>
      <c r="C1105" s="3" t="s">
        <v>4886</v>
      </c>
      <c r="D1105" s="3" t="s">
        <v>4887</v>
      </c>
      <c r="E1105" s="3" t="s">
        <v>4902</v>
      </c>
      <c r="F1105" s="3" t="s">
        <v>7223</v>
      </c>
      <c r="G1105" s="3" t="s">
        <v>7224</v>
      </c>
      <c r="H1105" s="4"/>
      <c r="I1105" s="3" t="s">
        <v>7225</v>
      </c>
      <c r="J1105" s="3" t="s">
        <v>4889</v>
      </c>
      <c r="K1105" s="2">
        <v>500000</v>
      </c>
      <c r="L1105" s="2">
        <v>0</v>
      </c>
      <c r="M1105" s="5">
        <v>42256</v>
      </c>
      <c r="N1105" s="5">
        <v>42621</v>
      </c>
      <c r="O1105" s="6">
        <v>10.8</v>
      </c>
      <c r="P1105" s="2">
        <v>0</v>
      </c>
      <c r="Q1105" s="2">
        <v>0</v>
      </c>
      <c r="R1105" s="4"/>
      <c r="S1105" s="4"/>
      <c r="T1105" s="4"/>
      <c r="U1105" s="4"/>
      <c r="V1105" s="4"/>
      <c r="W1105" s="4"/>
      <c r="X1105" s="4"/>
      <c r="Y1105" s="2">
        <v>0</v>
      </c>
      <c r="Z1105" s="2">
        <v>0</v>
      </c>
      <c r="AA1105" s="3" t="s">
        <v>279</v>
      </c>
      <c r="AB1105" s="3" t="s">
        <v>279</v>
      </c>
      <c r="AC1105" s="3" t="s">
        <v>288</v>
      </c>
      <c r="AD1105" s="3" t="s">
        <v>1333</v>
      </c>
      <c r="AE1105" s="3" t="s">
        <v>24</v>
      </c>
      <c r="AF1105" s="3" t="s">
        <v>166</v>
      </c>
      <c r="AG1105" s="3" t="s">
        <v>24</v>
      </c>
      <c r="AH1105" s="3" t="s">
        <v>166</v>
      </c>
      <c r="AI1105" s="3" t="s">
        <v>4906</v>
      </c>
      <c r="AJ1105" s="4"/>
      <c r="AK1105" s="4"/>
      <c r="AL1105" s="4"/>
      <c r="AM1105" s="4"/>
      <c r="AN1105" s="3" t="s">
        <v>4894</v>
      </c>
      <c r="AO1105" s="3" t="s">
        <v>4910</v>
      </c>
      <c r="AP1105" s="3" t="s">
        <v>279</v>
      </c>
      <c r="AQ1105" s="3" t="s">
        <v>291</v>
      </c>
      <c r="AR1105" s="4"/>
      <c r="AS1105" s="3" t="s">
        <v>1050</v>
      </c>
      <c r="AT1105" s="4"/>
      <c r="AU1105" s="3" t="s">
        <v>166</v>
      </c>
      <c r="AV1105" s="6">
        <v>1.3478261</v>
      </c>
      <c r="AW1105" s="4"/>
      <c r="AX1105" s="4"/>
      <c r="AY1105" s="2">
        <v>0</v>
      </c>
      <c r="AZ1105" s="2">
        <v>0</v>
      </c>
      <c r="BA1105" s="4"/>
      <c r="BB1105" s="3" t="s">
        <v>268</v>
      </c>
      <c r="BC1105" s="2">
        <v>0</v>
      </c>
    </row>
    <row r="1106" ht="15" spans="1:55">
      <c r="A1106" s="2">
        <v>1105</v>
      </c>
      <c r="B1106" s="3" t="s">
        <v>4885</v>
      </c>
      <c r="C1106" s="3" t="s">
        <v>4886</v>
      </c>
      <c r="D1106" s="3" t="s">
        <v>4887</v>
      </c>
      <c r="E1106" s="3" t="s">
        <v>4902</v>
      </c>
      <c r="F1106" s="3" t="s">
        <v>6539</v>
      </c>
      <c r="G1106" s="3" t="s">
        <v>6540</v>
      </c>
      <c r="H1106" s="4"/>
      <c r="I1106" s="3" t="s">
        <v>7226</v>
      </c>
      <c r="J1106" s="3" t="s">
        <v>4889</v>
      </c>
      <c r="K1106" s="2">
        <v>4500000</v>
      </c>
      <c r="L1106" s="2">
        <v>0</v>
      </c>
      <c r="M1106" s="5">
        <v>42268</v>
      </c>
      <c r="N1106" s="5">
        <v>42633</v>
      </c>
      <c r="O1106" s="6">
        <v>9.6</v>
      </c>
      <c r="P1106" s="2">
        <v>0</v>
      </c>
      <c r="Q1106" s="2">
        <v>0</v>
      </c>
      <c r="R1106" s="4"/>
      <c r="S1106" s="4"/>
      <c r="T1106" s="4"/>
      <c r="U1106" s="4"/>
      <c r="V1106" s="4"/>
      <c r="W1106" s="4"/>
      <c r="X1106" s="4"/>
      <c r="Y1106" s="2">
        <v>0</v>
      </c>
      <c r="Z1106" s="2">
        <v>0</v>
      </c>
      <c r="AA1106" s="3" t="s">
        <v>279</v>
      </c>
      <c r="AB1106" s="3" t="s">
        <v>279</v>
      </c>
      <c r="AC1106" s="3" t="s">
        <v>4939</v>
      </c>
      <c r="AD1106" s="3" t="s">
        <v>1333</v>
      </c>
      <c r="AE1106" s="3" t="s">
        <v>24</v>
      </c>
      <c r="AF1106" s="3" t="s">
        <v>166</v>
      </c>
      <c r="AG1106" s="3" t="s">
        <v>24</v>
      </c>
      <c r="AH1106" s="3" t="s">
        <v>166</v>
      </c>
      <c r="AI1106" s="3" t="s">
        <v>4906</v>
      </c>
      <c r="AJ1106" s="4"/>
      <c r="AK1106" s="4"/>
      <c r="AL1106" s="4"/>
      <c r="AM1106" s="4"/>
      <c r="AN1106" s="3" t="s">
        <v>4894</v>
      </c>
      <c r="AO1106" s="3" t="s">
        <v>4910</v>
      </c>
      <c r="AP1106" s="3" t="s">
        <v>279</v>
      </c>
      <c r="AQ1106" s="3" t="s">
        <v>291</v>
      </c>
      <c r="AR1106" s="4"/>
      <c r="AS1106" s="3" t="s">
        <v>599</v>
      </c>
      <c r="AT1106" s="4"/>
      <c r="AU1106" s="3" t="s">
        <v>166</v>
      </c>
      <c r="AV1106" s="6">
        <v>1.0869565</v>
      </c>
      <c r="AW1106" s="4"/>
      <c r="AX1106" s="4"/>
      <c r="AY1106" s="2">
        <v>0</v>
      </c>
      <c r="AZ1106" s="2">
        <v>0</v>
      </c>
      <c r="BA1106" s="4"/>
      <c r="BB1106" s="3" t="s">
        <v>268</v>
      </c>
      <c r="BC1106" s="2">
        <v>0</v>
      </c>
    </row>
    <row r="1107" ht="15" spans="1:55">
      <c r="A1107" s="2">
        <v>1106</v>
      </c>
      <c r="B1107" s="3" t="s">
        <v>4885</v>
      </c>
      <c r="C1107" s="3" t="s">
        <v>4886</v>
      </c>
      <c r="D1107" s="3" t="s">
        <v>4887</v>
      </c>
      <c r="E1107" s="3" t="s">
        <v>4902</v>
      </c>
      <c r="F1107" s="3" t="s">
        <v>7034</v>
      </c>
      <c r="G1107" s="3" t="s">
        <v>7035</v>
      </c>
      <c r="H1107" s="4"/>
      <c r="I1107" s="3" t="s">
        <v>7227</v>
      </c>
      <c r="J1107" s="3" t="s">
        <v>4889</v>
      </c>
      <c r="K1107" s="2">
        <v>4500000</v>
      </c>
      <c r="L1107" s="2">
        <v>0</v>
      </c>
      <c r="M1107" s="5">
        <v>42268</v>
      </c>
      <c r="N1107" s="5">
        <v>42633</v>
      </c>
      <c r="O1107" s="6">
        <v>9.6</v>
      </c>
      <c r="P1107" s="2">
        <v>0</v>
      </c>
      <c r="Q1107" s="2">
        <v>0</v>
      </c>
      <c r="R1107" s="4"/>
      <c r="S1107" s="4"/>
      <c r="T1107" s="4"/>
      <c r="U1107" s="4"/>
      <c r="V1107" s="4"/>
      <c r="W1107" s="4"/>
      <c r="X1107" s="4"/>
      <c r="Y1107" s="2">
        <v>0</v>
      </c>
      <c r="Z1107" s="2">
        <v>0</v>
      </c>
      <c r="AA1107" s="3" t="s">
        <v>279</v>
      </c>
      <c r="AB1107" s="3" t="s">
        <v>279</v>
      </c>
      <c r="AC1107" s="3" t="s">
        <v>4900</v>
      </c>
      <c r="AD1107" s="3" t="s">
        <v>1333</v>
      </c>
      <c r="AE1107" s="3" t="s">
        <v>24</v>
      </c>
      <c r="AF1107" s="3" t="s">
        <v>166</v>
      </c>
      <c r="AG1107" s="3" t="s">
        <v>24</v>
      </c>
      <c r="AH1107" s="3" t="s">
        <v>166</v>
      </c>
      <c r="AI1107" s="3" t="s">
        <v>4906</v>
      </c>
      <c r="AJ1107" s="4"/>
      <c r="AK1107" s="4"/>
      <c r="AL1107" s="4"/>
      <c r="AM1107" s="4"/>
      <c r="AN1107" s="3" t="s">
        <v>4894</v>
      </c>
      <c r="AO1107" s="3" t="s">
        <v>4910</v>
      </c>
      <c r="AP1107" s="3" t="s">
        <v>279</v>
      </c>
      <c r="AQ1107" s="3" t="s">
        <v>291</v>
      </c>
      <c r="AR1107" s="4"/>
      <c r="AS1107" s="3" t="s">
        <v>599</v>
      </c>
      <c r="AT1107" s="4"/>
      <c r="AU1107" s="3" t="s">
        <v>166</v>
      </c>
      <c r="AV1107" s="6">
        <v>1.0869565</v>
      </c>
      <c r="AW1107" s="4"/>
      <c r="AX1107" s="4"/>
      <c r="AY1107" s="2">
        <v>0</v>
      </c>
      <c r="AZ1107" s="2">
        <v>0</v>
      </c>
      <c r="BA1107" s="4"/>
      <c r="BB1107" s="3" t="s">
        <v>268</v>
      </c>
      <c r="BC1107" s="2">
        <v>0</v>
      </c>
    </row>
    <row r="1108" ht="15" spans="1:55">
      <c r="A1108" s="2">
        <v>1107</v>
      </c>
      <c r="B1108" s="3" t="s">
        <v>4885</v>
      </c>
      <c r="C1108" s="3" t="s">
        <v>4886</v>
      </c>
      <c r="D1108" s="3" t="s">
        <v>4887</v>
      </c>
      <c r="E1108" s="3" t="s">
        <v>4902</v>
      </c>
      <c r="F1108" s="3" t="s">
        <v>7072</v>
      </c>
      <c r="G1108" s="3" t="s">
        <v>7073</v>
      </c>
      <c r="H1108" s="4"/>
      <c r="I1108" s="3" t="s">
        <v>7228</v>
      </c>
      <c r="J1108" s="3" t="s">
        <v>4889</v>
      </c>
      <c r="K1108" s="2">
        <v>200000</v>
      </c>
      <c r="L1108" s="2">
        <v>0</v>
      </c>
      <c r="M1108" s="5">
        <v>42272</v>
      </c>
      <c r="N1108" s="5">
        <v>42637</v>
      </c>
      <c r="O1108" s="2">
        <v>9</v>
      </c>
      <c r="P1108" s="2">
        <v>0</v>
      </c>
      <c r="Q1108" s="2">
        <v>0</v>
      </c>
      <c r="R1108" s="4"/>
      <c r="S1108" s="4"/>
      <c r="T1108" s="4"/>
      <c r="U1108" s="4"/>
      <c r="V1108" s="4"/>
      <c r="W1108" s="4"/>
      <c r="X1108" s="4"/>
      <c r="Y1108" s="2">
        <v>0</v>
      </c>
      <c r="Z1108" s="2">
        <v>0</v>
      </c>
      <c r="AA1108" s="3" t="s">
        <v>279</v>
      </c>
      <c r="AB1108" s="3" t="s">
        <v>279</v>
      </c>
      <c r="AC1108" s="3" t="s">
        <v>4932</v>
      </c>
      <c r="AD1108" s="3" t="s">
        <v>1333</v>
      </c>
      <c r="AE1108" s="3" t="s">
        <v>24</v>
      </c>
      <c r="AF1108" s="3" t="s">
        <v>166</v>
      </c>
      <c r="AG1108" s="3" t="s">
        <v>24</v>
      </c>
      <c r="AH1108" s="3" t="s">
        <v>166</v>
      </c>
      <c r="AI1108" s="3" t="s">
        <v>4906</v>
      </c>
      <c r="AJ1108" s="4"/>
      <c r="AK1108" s="4"/>
      <c r="AL1108" s="4"/>
      <c r="AM1108" s="4"/>
      <c r="AN1108" s="3" t="s">
        <v>4894</v>
      </c>
      <c r="AO1108" s="3" t="s">
        <v>4910</v>
      </c>
      <c r="AP1108" s="3" t="s">
        <v>279</v>
      </c>
      <c r="AQ1108" s="3" t="s">
        <v>291</v>
      </c>
      <c r="AR1108" s="4"/>
      <c r="AS1108" s="3" t="s">
        <v>1050</v>
      </c>
      <c r="AT1108" s="4"/>
      <c r="AU1108" s="3" t="s">
        <v>166</v>
      </c>
      <c r="AV1108" s="6">
        <v>0.9565217</v>
      </c>
      <c r="AW1108" s="4"/>
      <c r="AX1108" s="4"/>
      <c r="AY1108" s="2">
        <v>0</v>
      </c>
      <c r="AZ1108" s="2">
        <v>0</v>
      </c>
      <c r="BA1108" s="4"/>
      <c r="BB1108" s="3" t="s">
        <v>268</v>
      </c>
      <c r="BC1108" s="2">
        <v>0</v>
      </c>
    </row>
    <row r="1109" ht="15" spans="1:55">
      <c r="A1109" s="2">
        <v>1108</v>
      </c>
      <c r="B1109" s="3" t="s">
        <v>4885</v>
      </c>
      <c r="C1109" s="3" t="s">
        <v>4886</v>
      </c>
      <c r="D1109" s="3" t="s">
        <v>4887</v>
      </c>
      <c r="E1109" s="3" t="s">
        <v>4902</v>
      </c>
      <c r="F1109" s="3" t="s">
        <v>7229</v>
      </c>
      <c r="G1109" s="3" t="s">
        <v>7230</v>
      </c>
      <c r="H1109" s="4"/>
      <c r="I1109" s="3" t="s">
        <v>7231</v>
      </c>
      <c r="J1109" s="3" t="s">
        <v>4889</v>
      </c>
      <c r="K1109" s="2">
        <v>300000</v>
      </c>
      <c r="L1109" s="2">
        <v>0</v>
      </c>
      <c r="M1109" s="5">
        <v>42285</v>
      </c>
      <c r="N1109" s="5">
        <v>42650</v>
      </c>
      <c r="O1109" s="6">
        <v>9.6</v>
      </c>
      <c r="P1109" s="2">
        <v>0</v>
      </c>
      <c r="Q1109" s="2">
        <v>0</v>
      </c>
      <c r="R1109" s="4"/>
      <c r="S1109" s="4"/>
      <c r="T1109" s="4"/>
      <c r="U1109" s="4"/>
      <c r="V1109" s="4"/>
      <c r="W1109" s="4"/>
      <c r="X1109" s="4"/>
      <c r="Y1109" s="2">
        <v>0</v>
      </c>
      <c r="Z1109" s="2">
        <v>0</v>
      </c>
      <c r="AA1109" s="3" t="s">
        <v>279</v>
      </c>
      <c r="AB1109" s="3" t="s">
        <v>279</v>
      </c>
      <c r="AC1109" s="3" t="s">
        <v>5256</v>
      </c>
      <c r="AD1109" s="3" t="s">
        <v>1333</v>
      </c>
      <c r="AE1109" s="3" t="s">
        <v>24</v>
      </c>
      <c r="AF1109" s="3" t="s">
        <v>166</v>
      </c>
      <c r="AG1109" s="3" t="s">
        <v>24</v>
      </c>
      <c r="AH1109" s="3" t="s">
        <v>166</v>
      </c>
      <c r="AI1109" s="3" t="s">
        <v>4906</v>
      </c>
      <c r="AJ1109" s="4"/>
      <c r="AK1109" s="4"/>
      <c r="AL1109" s="4"/>
      <c r="AM1109" s="4"/>
      <c r="AN1109" s="3" t="s">
        <v>4894</v>
      </c>
      <c r="AO1109" s="3" t="s">
        <v>4910</v>
      </c>
      <c r="AP1109" s="3" t="s">
        <v>279</v>
      </c>
      <c r="AQ1109" s="3" t="s">
        <v>277</v>
      </c>
      <c r="AR1109" s="4"/>
      <c r="AS1109" s="3" t="s">
        <v>599</v>
      </c>
      <c r="AT1109" s="4"/>
      <c r="AU1109" s="3" t="s">
        <v>166</v>
      </c>
      <c r="AV1109" s="6">
        <v>1.0869565</v>
      </c>
      <c r="AW1109" s="4"/>
      <c r="AX1109" s="4"/>
      <c r="AY1109" s="2">
        <v>0</v>
      </c>
      <c r="AZ1109" s="2">
        <v>0</v>
      </c>
      <c r="BA1109" s="4"/>
      <c r="BB1109" s="3" t="s">
        <v>268</v>
      </c>
      <c r="BC1109" s="2">
        <v>0</v>
      </c>
    </row>
    <row r="1110" ht="15" spans="1:55">
      <c r="A1110" s="2">
        <v>1109</v>
      </c>
      <c r="B1110" s="3" t="s">
        <v>4885</v>
      </c>
      <c r="C1110" s="3" t="s">
        <v>4886</v>
      </c>
      <c r="D1110" s="3" t="s">
        <v>4887</v>
      </c>
      <c r="E1110" s="3" t="s">
        <v>4902</v>
      </c>
      <c r="F1110" s="3" t="s">
        <v>7232</v>
      </c>
      <c r="G1110" s="3" t="s">
        <v>7233</v>
      </c>
      <c r="H1110" s="4"/>
      <c r="I1110" s="3" t="s">
        <v>7234</v>
      </c>
      <c r="J1110" s="3" t="s">
        <v>4889</v>
      </c>
      <c r="K1110" s="2">
        <v>1800000</v>
      </c>
      <c r="L1110" s="2">
        <v>0</v>
      </c>
      <c r="M1110" s="5">
        <v>42297</v>
      </c>
      <c r="N1110" s="5">
        <v>42662</v>
      </c>
      <c r="O1110" s="6">
        <v>9.6</v>
      </c>
      <c r="P1110" s="2">
        <v>0</v>
      </c>
      <c r="Q1110" s="2">
        <v>0</v>
      </c>
      <c r="R1110" s="4"/>
      <c r="S1110" s="4"/>
      <c r="T1110" s="4"/>
      <c r="U1110" s="4"/>
      <c r="V1110" s="4"/>
      <c r="W1110" s="4"/>
      <c r="X1110" s="4"/>
      <c r="Y1110" s="2">
        <v>0</v>
      </c>
      <c r="Z1110" s="2">
        <v>0</v>
      </c>
      <c r="AA1110" s="3" t="s">
        <v>5277</v>
      </c>
      <c r="AB1110" s="3" t="s">
        <v>279</v>
      </c>
      <c r="AC1110" s="3" t="s">
        <v>4950</v>
      </c>
      <c r="AD1110" s="3" t="s">
        <v>1333</v>
      </c>
      <c r="AE1110" s="3" t="s">
        <v>24</v>
      </c>
      <c r="AF1110" s="3" t="s">
        <v>166</v>
      </c>
      <c r="AG1110" s="3" t="s">
        <v>24</v>
      </c>
      <c r="AH1110" s="3" t="s">
        <v>166</v>
      </c>
      <c r="AI1110" s="3" t="s">
        <v>4906</v>
      </c>
      <c r="AJ1110" s="4"/>
      <c r="AK1110" s="4"/>
      <c r="AL1110" s="4"/>
      <c r="AM1110" s="4"/>
      <c r="AN1110" s="3" t="s">
        <v>4894</v>
      </c>
      <c r="AO1110" s="3" t="s">
        <v>4910</v>
      </c>
      <c r="AP1110" s="3" t="s">
        <v>279</v>
      </c>
      <c r="AQ1110" s="3" t="s">
        <v>277</v>
      </c>
      <c r="AR1110" s="4"/>
      <c r="AS1110" s="3" t="s">
        <v>1050</v>
      </c>
      <c r="AT1110" s="4"/>
      <c r="AU1110" s="3" t="s">
        <v>166</v>
      </c>
      <c r="AV1110" s="6">
        <v>1.0869565</v>
      </c>
      <c r="AW1110" s="4"/>
      <c r="AX1110" s="4"/>
      <c r="AY1110" s="2">
        <v>0</v>
      </c>
      <c r="AZ1110" s="2">
        <v>0</v>
      </c>
      <c r="BA1110" s="4"/>
      <c r="BB1110" s="3" t="s">
        <v>268</v>
      </c>
      <c r="BC1110" s="2">
        <v>0</v>
      </c>
    </row>
    <row r="1111" ht="15" spans="1:55">
      <c r="A1111" s="2">
        <v>1110</v>
      </c>
      <c r="B1111" s="3" t="s">
        <v>4885</v>
      </c>
      <c r="C1111" s="3" t="s">
        <v>4886</v>
      </c>
      <c r="D1111" s="3" t="s">
        <v>4887</v>
      </c>
      <c r="E1111" s="3" t="s">
        <v>4902</v>
      </c>
      <c r="F1111" s="3" t="s">
        <v>6060</v>
      </c>
      <c r="G1111" s="3" t="s">
        <v>6061</v>
      </c>
      <c r="H1111" s="4"/>
      <c r="I1111" s="3" t="s">
        <v>7235</v>
      </c>
      <c r="J1111" s="3" t="s">
        <v>4889</v>
      </c>
      <c r="K1111" s="2">
        <v>800000</v>
      </c>
      <c r="L1111" s="2">
        <v>0</v>
      </c>
      <c r="M1111" s="5">
        <v>42292</v>
      </c>
      <c r="N1111" s="5">
        <v>42657</v>
      </c>
      <c r="O1111" s="6">
        <v>10.2</v>
      </c>
      <c r="P1111" s="2">
        <v>0</v>
      </c>
      <c r="Q1111" s="2">
        <v>0</v>
      </c>
      <c r="R1111" s="4"/>
      <c r="S1111" s="4"/>
      <c r="T1111" s="4"/>
      <c r="U1111" s="4"/>
      <c r="V1111" s="4"/>
      <c r="W1111" s="4"/>
      <c r="X1111" s="4"/>
      <c r="Y1111" s="2">
        <v>0</v>
      </c>
      <c r="Z1111" s="2">
        <v>0</v>
      </c>
      <c r="AA1111" s="3" t="s">
        <v>279</v>
      </c>
      <c r="AB1111" s="3" t="s">
        <v>279</v>
      </c>
      <c r="AC1111" s="3" t="s">
        <v>288</v>
      </c>
      <c r="AD1111" s="3" t="s">
        <v>1333</v>
      </c>
      <c r="AE1111" s="3" t="s">
        <v>24</v>
      </c>
      <c r="AF1111" s="3" t="s">
        <v>166</v>
      </c>
      <c r="AG1111" s="3" t="s">
        <v>24</v>
      </c>
      <c r="AH1111" s="3" t="s">
        <v>166</v>
      </c>
      <c r="AI1111" s="3" t="s">
        <v>4906</v>
      </c>
      <c r="AJ1111" s="4"/>
      <c r="AK1111" s="4"/>
      <c r="AL1111" s="4"/>
      <c r="AM1111" s="4"/>
      <c r="AN1111" s="3" t="s">
        <v>4894</v>
      </c>
      <c r="AO1111" s="3" t="s">
        <v>4910</v>
      </c>
      <c r="AP1111" s="3" t="s">
        <v>279</v>
      </c>
      <c r="AQ1111" s="3" t="s">
        <v>392</v>
      </c>
      <c r="AR1111" s="4"/>
      <c r="AS1111" s="3" t="s">
        <v>1050</v>
      </c>
      <c r="AT1111" s="4"/>
      <c r="AU1111" s="3" t="s">
        <v>166</v>
      </c>
      <c r="AV1111" s="6">
        <v>1.2173913</v>
      </c>
      <c r="AW1111" s="4"/>
      <c r="AX1111" s="4"/>
      <c r="AY1111" s="2">
        <v>0</v>
      </c>
      <c r="AZ1111" s="2">
        <v>0</v>
      </c>
      <c r="BA1111" s="4"/>
      <c r="BB1111" s="3" t="s">
        <v>268</v>
      </c>
      <c r="BC1111" s="2">
        <v>0</v>
      </c>
    </row>
    <row r="1112" ht="15" spans="1:55">
      <c r="A1112" s="2">
        <v>1111</v>
      </c>
      <c r="B1112" s="3" t="s">
        <v>4885</v>
      </c>
      <c r="C1112" s="3" t="s">
        <v>4886</v>
      </c>
      <c r="D1112" s="3" t="s">
        <v>4887</v>
      </c>
      <c r="E1112" s="3" t="s">
        <v>4902</v>
      </c>
      <c r="F1112" s="3" t="s">
        <v>7236</v>
      </c>
      <c r="G1112" s="3" t="s">
        <v>7237</v>
      </c>
      <c r="H1112" s="4"/>
      <c r="I1112" s="3" t="s">
        <v>7238</v>
      </c>
      <c r="J1112" s="3" t="s">
        <v>4889</v>
      </c>
      <c r="K1112" s="2">
        <v>200000</v>
      </c>
      <c r="L1112" s="2">
        <v>0</v>
      </c>
      <c r="M1112" s="5">
        <v>42296</v>
      </c>
      <c r="N1112" s="5">
        <v>42661</v>
      </c>
      <c r="O1112" s="6">
        <v>9.6</v>
      </c>
      <c r="P1112" s="2">
        <v>0</v>
      </c>
      <c r="Q1112" s="2">
        <v>0</v>
      </c>
      <c r="R1112" s="4"/>
      <c r="S1112" s="4"/>
      <c r="T1112" s="4"/>
      <c r="U1112" s="4"/>
      <c r="V1112" s="4"/>
      <c r="W1112" s="4"/>
      <c r="X1112" s="4"/>
      <c r="Y1112" s="2">
        <v>0</v>
      </c>
      <c r="Z1112" s="2">
        <v>0</v>
      </c>
      <c r="AA1112" s="3" t="s">
        <v>279</v>
      </c>
      <c r="AB1112" s="3" t="s">
        <v>279</v>
      </c>
      <c r="AC1112" s="3" t="s">
        <v>4939</v>
      </c>
      <c r="AD1112" s="3" t="s">
        <v>1333</v>
      </c>
      <c r="AE1112" s="3" t="s">
        <v>24</v>
      </c>
      <c r="AF1112" s="3" t="s">
        <v>166</v>
      </c>
      <c r="AG1112" s="3" t="s">
        <v>24</v>
      </c>
      <c r="AH1112" s="3" t="s">
        <v>166</v>
      </c>
      <c r="AI1112" s="3" t="s">
        <v>4906</v>
      </c>
      <c r="AJ1112" s="4"/>
      <c r="AK1112" s="4"/>
      <c r="AL1112" s="4"/>
      <c r="AM1112" s="4"/>
      <c r="AN1112" s="3" t="s">
        <v>4894</v>
      </c>
      <c r="AO1112" s="3" t="s">
        <v>4910</v>
      </c>
      <c r="AP1112" s="3" t="s">
        <v>279</v>
      </c>
      <c r="AQ1112" s="3" t="s">
        <v>1050</v>
      </c>
      <c r="AR1112" s="4"/>
      <c r="AS1112" s="3" t="s">
        <v>1050</v>
      </c>
      <c r="AT1112" s="4"/>
      <c r="AU1112" s="3" t="s">
        <v>166</v>
      </c>
      <c r="AV1112" s="6">
        <v>1.0869565</v>
      </c>
      <c r="AW1112" s="4"/>
      <c r="AX1112" s="4"/>
      <c r="AY1112" s="2">
        <v>0</v>
      </c>
      <c r="AZ1112" s="2">
        <v>0</v>
      </c>
      <c r="BA1112" s="4"/>
      <c r="BB1112" s="3" t="s">
        <v>268</v>
      </c>
      <c r="BC1112" s="2">
        <v>0</v>
      </c>
    </row>
    <row r="1113" ht="15" spans="1:55">
      <c r="A1113" s="2">
        <v>1112</v>
      </c>
      <c r="B1113" s="3" t="s">
        <v>4885</v>
      </c>
      <c r="C1113" s="3" t="s">
        <v>4886</v>
      </c>
      <c r="D1113" s="3" t="s">
        <v>4887</v>
      </c>
      <c r="E1113" s="3" t="s">
        <v>4902</v>
      </c>
      <c r="F1113" s="3" t="s">
        <v>6842</v>
      </c>
      <c r="G1113" s="3" t="s">
        <v>6843</v>
      </c>
      <c r="H1113" s="4"/>
      <c r="I1113" s="3" t="s">
        <v>7239</v>
      </c>
      <c r="J1113" s="3" t="s">
        <v>4889</v>
      </c>
      <c r="K1113" s="2">
        <v>400000</v>
      </c>
      <c r="L1113" s="2">
        <v>0</v>
      </c>
      <c r="M1113" s="5">
        <v>42311</v>
      </c>
      <c r="N1113" s="5">
        <v>42676</v>
      </c>
      <c r="O1113" s="6">
        <v>9.6</v>
      </c>
      <c r="P1113" s="2">
        <v>0</v>
      </c>
      <c r="Q1113" s="2">
        <v>0</v>
      </c>
      <c r="R1113" s="4"/>
      <c r="S1113" s="4"/>
      <c r="T1113" s="4"/>
      <c r="U1113" s="4"/>
      <c r="V1113" s="4"/>
      <c r="W1113" s="4"/>
      <c r="X1113" s="4"/>
      <c r="Y1113" s="2">
        <v>0</v>
      </c>
      <c r="Z1113" s="2">
        <v>0</v>
      </c>
      <c r="AA1113" s="3" t="s">
        <v>279</v>
      </c>
      <c r="AB1113" s="3" t="s">
        <v>279</v>
      </c>
      <c r="AC1113" s="3" t="s">
        <v>1566</v>
      </c>
      <c r="AD1113" s="3" t="s">
        <v>1333</v>
      </c>
      <c r="AE1113" s="3" t="s">
        <v>24</v>
      </c>
      <c r="AF1113" s="3" t="s">
        <v>166</v>
      </c>
      <c r="AG1113" s="3" t="s">
        <v>24</v>
      </c>
      <c r="AH1113" s="3" t="s">
        <v>166</v>
      </c>
      <c r="AI1113" s="3" t="s">
        <v>4906</v>
      </c>
      <c r="AJ1113" s="4"/>
      <c r="AK1113" s="4"/>
      <c r="AL1113" s="4"/>
      <c r="AM1113" s="4"/>
      <c r="AN1113" s="3" t="s">
        <v>4894</v>
      </c>
      <c r="AO1113" s="3" t="s">
        <v>4910</v>
      </c>
      <c r="AP1113" s="3" t="s">
        <v>279</v>
      </c>
      <c r="AQ1113" s="3" t="s">
        <v>1050</v>
      </c>
      <c r="AR1113" s="4"/>
      <c r="AS1113" s="3" t="s">
        <v>1050</v>
      </c>
      <c r="AT1113" s="4"/>
      <c r="AU1113" s="3" t="s">
        <v>166</v>
      </c>
      <c r="AV1113" s="6">
        <v>1.2068966</v>
      </c>
      <c r="AW1113" s="4"/>
      <c r="AX1113" s="4"/>
      <c r="AY1113" s="2">
        <v>0</v>
      </c>
      <c r="AZ1113" s="2">
        <v>0</v>
      </c>
      <c r="BA1113" s="4"/>
      <c r="BB1113" s="3" t="s">
        <v>268</v>
      </c>
      <c r="BC1113" s="2">
        <v>0</v>
      </c>
    </row>
    <row r="1114" ht="15" spans="1:55">
      <c r="A1114" s="2">
        <v>1113</v>
      </c>
      <c r="B1114" s="3" t="s">
        <v>4885</v>
      </c>
      <c r="C1114" s="3" t="s">
        <v>4886</v>
      </c>
      <c r="D1114" s="3" t="s">
        <v>4887</v>
      </c>
      <c r="E1114" s="3" t="s">
        <v>4902</v>
      </c>
      <c r="F1114" s="3" t="s">
        <v>5498</v>
      </c>
      <c r="G1114" s="3" t="s">
        <v>5499</v>
      </c>
      <c r="H1114" s="4"/>
      <c r="I1114" s="3" t="s">
        <v>7240</v>
      </c>
      <c r="J1114" s="3" t="s">
        <v>4889</v>
      </c>
      <c r="K1114" s="2">
        <v>1600000</v>
      </c>
      <c r="L1114" s="2">
        <v>0</v>
      </c>
      <c r="M1114" s="5">
        <v>42320</v>
      </c>
      <c r="N1114" s="5">
        <v>42685</v>
      </c>
      <c r="O1114" s="6">
        <v>9.6</v>
      </c>
      <c r="P1114" s="2">
        <v>0</v>
      </c>
      <c r="Q1114" s="2">
        <v>0</v>
      </c>
      <c r="R1114" s="4"/>
      <c r="S1114" s="4"/>
      <c r="T1114" s="4"/>
      <c r="U1114" s="4"/>
      <c r="V1114" s="4"/>
      <c r="W1114" s="4"/>
      <c r="X1114" s="4"/>
      <c r="Y1114" s="2">
        <v>0</v>
      </c>
      <c r="Z1114" s="2">
        <v>0</v>
      </c>
      <c r="AA1114" s="3" t="s">
        <v>279</v>
      </c>
      <c r="AB1114" s="3" t="s">
        <v>279</v>
      </c>
      <c r="AC1114" s="3" t="s">
        <v>4939</v>
      </c>
      <c r="AD1114" s="3" t="s">
        <v>1333</v>
      </c>
      <c r="AE1114" s="3" t="s">
        <v>24</v>
      </c>
      <c r="AF1114" s="3" t="s">
        <v>166</v>
      </c>
      <c r="AG1114" s="3" t="s">
        <v>24</v>
      </c>
      <c r="AH1114" s="3" t="s">
        <v>166</v>
      </c>
      <c r="AI1114" s="3" t="s">
        <v>4906</v>
      </c>
      <c r="AJ1114" s="4"/>
      <c r="AK1114" s="4"/>
      <c r="AL1114" s="4"/>
      <c r="AM1114" s="4"/>
      <c r="AN1114" s="3" t="s">
        <v>4894</v>
      </c>
      <c r="AO1114" s="3" t="s">
        <v>4910</v>
      </c>
      <c r="AP1114" s="3" t="s">
        <v>279</v>
      </c>
      <c r="AQ1114" s="3" t="s">
        <v>291</v>
      </c>
      <c r="AR1114" s="4"/>
      <c r="AS1114" s="3" t="s">
        <v>599</v>
      </c>
      <c r="AT1114" s="4"/>
      <c r="AU1114" s="3" t="s">
        <v>166</v>
      </c>
      <c r="AV1114" s="6">
        <v>1.2068966</v>
      </c>
      <c r="AW1114" s="4"/>
      <c r="AX1114" s="4"/>
      <c r="AY1114" s="2">
        <v>0</v>
      </c>
      <c r="AZ1114" s="2">
        <v>0</v>
      </c>
      <c r="BA1114" s="4"/>
      <c r="BB1114" s="3" t="s">
        <v>268</v>
      </c>
      <c r="BC1114" s="2">
        <v>0</v>
      </c>
    </row>
    <row r="1115" ht="15" spans="1:55">
      <c r="A1115" s="2">
        <v>1114</v>
      </c>
      <c r="B1115" s="3" t="s">
        <v>4885</v>
      </c>
      <c r="C1115" s="3" t="s">
        <v>4886</v>
      </c>
      <c r="D1115" s="3" t="s">
        <v>4887</v>
      </c>
      <c r="E1115" s="3" t="s">
        <v>4902</v>
      </c>
      <c r="F1115" s="3" t="s">
        <v>7241</v>
      </c>
      <c r="G1115" s="3" t="s">
        <v>7242</v>
      </c>
      <c r="H1115" s="4"/>
      <c r="I1115" s="3" t="s">
        <v>7243</v>
      </c>
      <c r="J1115" s="3" t="s">
        <v>4889</v>
      </c>
      <c r="K1115" s="2">
        <v>450000</v>
      </c>
      <c r="L1115" s="2">
        <v>0</v>
      </c>
      <c r="M1115" s="5">
        <v>42320</v>
      </c>
      <c r="N1115" s="5">
        <v>42685</v>
      </c>
      <c r="O1115" s="6">
        <v>9.6</v>
      </c>
      <c r="P1115" s="2">
        <v>0</v>
      </c>
      <c r="Q1115" s="2">
        <v>0</v>
      </c>
      <c r="R1115" s="4"/>
      <c r="S1115" s="4"/>
      <c r="T1115" s="4"/>
      <c r="U1115" s="4"/>
      <c r="V1115" s="4"/>
      <c r="W1115" s="4"/>
      <c r="X1115" s="4"/>
      <c r="Y1115" s="2">
        <v>0</v>
      </c>
      <c r="Z1115" s="2">
        <v>0</v>
      </c>
      <c r="AA1115" s="3" t="s">
        <v>279</v>
      </c>
      <c r="AB1115" s="3" t="s">
        <v>279</v>
      </c>
      <c r="AC1115" s="3" t="s">
        <v>1566</v>
      </c>
      <c r="AD1115" s="3" t="s">
        <v>1333</v>
      </c>
      <c r="AE1115" s="3" t="s">
        <v>24</v>
      </c>
      <c r="AF1115" s="3" t="s">
        <v>166</v>
      </c>
      <c r="AG1115" s="3" t="s">
        <v>24</v>
      </c>
      <c r="AH1115" s="3" t="s">
        <v>166</v>
      </c>
      <c r="AI1115" s="3" t="s">
        <v>4906</v>
      </c>
      <c r="AJ1115" s="4"/>
      <c r="AK1115" s="4"/>
      <c r="AL1115" s="4"/>
      <c r="AM1115" s="4"/>
      <c r="AN1115" s="3" t="s">
        <v>4894</v>
      </c>
      <c r="AO1115" s="3" t="s">
        <v>4910</v>
      </c>
      <c r="AP1115" s="3" t="s">
        <v>279</v>
      </c>
      <c r="AQ1115" s="3" t="s">
        <v>277</v>
      </c>
      <c r="AR1115" s="4"/>
      <c r="AS1115" s="3" t="s">
        <v>599</v>
      </c>
      <c r="AT1115" s="4"/>
      <c r="AU1115" s="3" t="s">
        <v>166</v>
      </c>
      <c r="AV1115" s="6">
        <v>1.2068966</v>
      </c>
      <c r="AW1115" s="4"/>
      <c r="AX1115" s="4"/>
      <c r="AY1115" s="2">
        <v>0</v>
      </c>
      <c r="AZ1115" s="2">
        <v>0</v>
      </c>
      <c r="BA1115" s="4"/>
      <c r="BB1115" s="3" t="s">
        <v>268</v>
      </c>
      <c r="BC1115" s="2">
        <v>0</v>
      </c>
    </row>
    <row r="1116" ht="15" spans="1:55">
      <c r="A1116" s="2">
        <v>1115</v>
      </c>
      <c r="B1116" s="3" t="s">
        <v>4885</v>
      </c>
      <c r="C1116" s="3" t="s">
        <v>4886</v>
      </c>
      <c r="D1116" s="3" t="s">
        <v>4887</v>
      </c>
      <c r="E1116" s="3" t="s">
        <v>4902</v>
      </c>
      <c r="F1116" s="3" t="s">
        <v>7043</v>
      </c>
      <c r="G1116" s="3" t="s">
        <v>7044</v>
      </c>
      <c r="H1116" s="4"/>
      <c r="I1116" s="3" t="s">
        <v>7244</v>
      </c>
      <c r="J1116" s="3" t="s">
        <v>4889</v>
      </c>
      <c r="K1116" s="2">
        <v>2200000</v>
      </c>
      <c r="L1116" s="2">
        <v>0</v>
      </c>
      <c r="M1116" s="5">
        <v>42326</v>
      </c>
      <c r="N1116" s="5">
        <v>42691</v>
      </c>
      <c r="O1116" s="6">
        <v>10.2</v>
      </c>
      <c r="P1116" s="2">
        <v>0</v>
      </c>
      <c r="Q1116" s="2">
        <v>0</v>
      </c>
      <c r="R1116" s="4"/>
      <c r="S1116" s="4"/>
      <c r="T1116" s="4"/>
      <c r="U1116" s="4"/>
      <c r="V1116" s="4"/>
      <c r="W1116" s="4"/>
      <c r="X1116" s="4"/>
      <c r="Y1116" s="2">
        <v>0</v>
      </c>
      <c r="Z1116" s="2">
        <v>0</v>
      </c>
      <c r="AA1116" s="4"/>
      <c r="AB1116" s="3" t="s">
        <v>279</v>
      </c>
      <c r="AC1116" s="3" t="s">
        <v>288</v>
      </c>
      <c r="AD1116" s="3" t="s">
        <v>1333</v>
      </c>
      <c r="AE1116" s="3" t="s">
        <v>24</v>
      </c>
      <c r="AF1116" s="3" t="s">
        <v>166</v>
      </c>
      <c r="AG1116" s="3" t="s">
        <v>24</v>
      </c>
      <c r="AH1116" s="3" t="s">
        <v>166</v>
      </c>
      <c r="AI1116" s="3" t="s">
        <v>4906</v>
      </c>
      <c r="AJ1116" s="4"/>
      <c r="AK1116" s="4"/>
      <c r="AL1116" s="4"/>
      <c r="AM1116" s="4"/>
      <c r="AN1116" s="3" t="s">
        <v>4894</v>
      </c>
      <c r="AO1116" s="3" t="s">
        <v>4910</v>
      </c>
      <c r="AP1116" s="3" t="s">
        <v>279</v>
      </c>
      <c r="AQ1116" s="3" t="s">
        <v>392</v>
      </c>
      <c r="AR1116" s="4"/>
      <c r="AS1116" s="3" t="s">
        <v>599</v>
      </c>
      <c r="AT1116" s="4"/>
      <c r="AU1116" s="3" t="s">
        <v>166</v>
      </c>
      <c r="AV1116" s="6">
        <v>1.3448276</v>
      </c>
      <c r="AW1116" s="4"/>
      <c r="AX1116" s="4"/>
      <c r="AY1116" s="2">
        <v>0</v>
      </c>
      <c r="AZ1116" s="2">
        <v>0</v>
      </c>
      <c r="BA1116" s="4"/>
      <c r="BB1116" s="3" t="s">
        <v>268</v>
      </c>
      <c r="BC1116" s="2">
        <v>0</v>
      </c>
    </row>
    <row r="1117" ht="15" spans="1:55">
      <c r="A1117" s="2">
        <v>1116</v>
      </c>
      <c r="B1117" s="3" t="s">
        <v>4885</v>
      </c>
      <c r="C1117" s="3" t="s">
        <v>4886</v>
      </c>
      <c r="D1117" s="3" t="s">
        <v>4887</v>
      </c>
      <c r="E1117" s="3" t="s">
        <v>4902</v>
      </c>
      <c r="F1117" s="3" t="s">
        <v>6631</v>
      </c>
      <c r="G1117" s="3" t="s">
        <v>6858</v>
      </c>
      <c r="H1117" s="4"/>
      <c r="I1117" s="3" t="s">
        <v>7245</v>
      </c>
      <c r="J1117" s="3" t="s">
        <v>4889</v>
      </c>
      <c r="K1117" s="2">
        <v>500000</v>
      </c>
      <c r="L1117" s="2">
        <v>0</v>
      </c>
      <c r="M1117" s="5">
        <v>42333</v>
      </c>
      <c r="N1117" s="5">
        <v>42698</v>
      </c>
      <c r="O1117" s="6">
        <v>9.6</v>
      </c>
      <c r="P1117" s="2">
        <v>0</v>
      </c>
      <c r="Q1117" s="2">
        <v>0</v>
      </c>
      <c r="R1117" s="4"/>
      <c r="S1117" s="4"/>
      <c r="T1117" s="4"/>
      <c r="U1117" s="4"/>
      <c r="V1117" s="4"/>
      <c r="W1117" s="4"/>
      <c r="X1117" s="4"/>
      <c r="Y1117" s="2">
        <v>0</v>
      </c>
      <c r="Z1117" s="2">
        <v>0</v>
      </c>
      <c r="AA1117" s="3" t="s">
        <v>279</v>
      </c>
      <c r="AB1117" s="3" t="s">
        <v>279</v>
      </c>
      <c r="AC1117" s="3" t="s">
        <v>4921</v>
      </c>
      <c r="AD1117" s="3" t="s">
        <v>1333</v>
      </c>
      <c r="AE1117" s="3" t="s">
        <v>24</v>
      </c>
      <c r="AF1117" s="3" t="s">
        <v>166</v>
      </c>
      <c r="AG1117" s="3" t="s">
        <v>24</v>
      </c>
      <c r="AH1117" s="3" t="s">
        <v>166</v>
      </c>
      <c r="AI1117" s="3" t="s">
        <v>4906</v>
      </c>
      <c r="AJ1117" s="4"/>
      <c r="AK1117" s="4"/>
      <c r="AL1117" s="4"/>
      <c r="AM1117" s="4"/>
      <c r="AN1117" s="3" t="s">
        <v>4894</v>
      </c>
      <c r="AO1117" s="3" t="s">
        <v>4910</v>
      </c>
      <c r="AP1117" s="3" t="s">
        <v>279</v>
      </c>
      <c r="AQ1117" s="3" t="s">
        <v>392</v>
      </c>
      <c r="AR1117" s="4"/>
      <c r="AS1117" s="3" t="s">
        <v>599</v>
      </c>
      <c r="AT1117" s="4"/>
      <c r="AU1117" s="3" t="s">
        <v>166</v>
      </c>
      <c r="AV1117" s="6">
        <v>1.2068966</v>
      </c>
      <c r="AW1117" s="4"/>
      <c r="AX1117" s="4"/>
      <c r="AY1117" s="2">
        <v>0</v>
      </c>
      <c r="AZ1117" s="2">
        <v>0</v>
      </c>
      <c r="BA1117" s="4"/>
      <c r="BB1117" s="3" t="s">
        <v>268</v>
      </c>
      <c r="BC1117" s="2">
        <v>0</v>
      </c>
    </row>
    <row r="1118" ht="15" spans="1:55">
      <c r="A1118" s="2">
        <v>1117</v>
      </c>
      <c r="B1118" s="3" t="s">
        <v>4885</v>
      </c>
      <c r="C1118" s="3" t="s">
        <v>4886</v>
      </c>
      <c r="D1118" s="3" t="s">
        <v>4887</v>
      </c>
      <c r="E1118" s="3" t="s">
        <v>4902</v>
      </c>
      <c r="F1118" s="3" t="s">
        <v>7061</v>
      </c>
      <c r="G1118" s="3" t="s">
        <v>7062</v>
      </c>
      <c r="H1118" s="4"/>
      <c r="I1118" s="3" t="s">
        <v>7246</v>
      </c>
      <c r="J1118" s="3" t="s">
        <v>4889</v>
      </c>
      <c r="K1118" s="2">
        <v>450000</v>
      </c>
      <c r="L1118" s="2">
        <v>0</v>
      </c>
      <c r="M1118" s="5">
        <v>42353</v>
      </c>
      <c r="N1118" s="5">
        <v>42718</v>
      </c>
      <c r="O1118" s="6">
        <v>10.2</v>
      </c>
      <c r="P1118" s="2">
        <v>0</v>
      </c>
      <c r="Q1118" s="2">
        <v>0</v>
      </c>
      <c r="R1118" s="4"/>
      <c r="S1118" s="4"/>
      <c r="T1118" s="4"/>
      <c r="U1118" s="4"/>
      <c r="V1118" s="4"/>
      <c r="W1118" s="4"/>
      <c r="X1118" s="4"/>
      <c r="Y1118" s="2">
        <v>0</v>
      </c>
      <c r="Z1118" s="2">
        <v>0</v>
      </c>
      <c r="AA1118" s="3" t="s">
        <v>279</v>
      </c>
      <c r="AB1118" s="3" t="s">
        <v>279</v>
      </c>
      <c r="AC1118" s="3" t="s">
        <v>4950</v>
      </c>
      <c r="AD1118" s="3" t="s">
        <v>1333</v>
      </c>
      <c r="AE1118" s="3" t="s">
        <v>24</v>
      </c>
      <c r="AF1118" s="3" t="s">
        <v>166</v>
      </c>
      <c r="AG1118" s="3" t="s">
        <v>24</v>
      </c>
      <c r="AH1118" s="3" t="s">
        <v>166</v>
      </c>
      <c r="AI1118" s="3" t="s">
        <v>4906</v>
      </c>
      <c r="AJ1118" s="4"/>
      <c r="AK1118" s="4"/>
      <c r="AL1118" s="4"/>
      <c r="AM1118" s="4"/>
      <c r="AN1118" s="3" t="s">
        <v>4894</v>
      </c>
      <c r="AO1118" s="3" t="s">
        <v>4910</v>
      </c>
      <c r="AP1118" s="3" t="s">
        <v>279</v>
      </c>
      <c r="AQ1118" s="3" t="s">
        <v>392</v>
      </c>
      <c r="AR1118" s="4"/>
      <c r="AS1118" s="3" t="s">
        <v>1050</v>
      </c>
      <c r="AT1118" s="4"/>
      <c r="AU1118" s="3" t="s">
        <v>166</v>
      </c>
      <c r="AV1118" s="6">
        <v>1.3448276</v>
      </c>
      <c r="AW1118" s="4"/>
      <c r="AX1118" s="4"/>
      <c r="AY1118" s="2">
        <v>0</v>
      </c>
      <c r="AZ1118" s="2">
        <v>0</v>
      </c>
      <c r="BA1118" s="4"/>
      <c r="BB1118" s="3" t="s">
        <v>268</v>
      </c>
      <c r="BC1118" s="2">
        <v>0</v>
      </c>
    </row>
    <row r="1119" ht="15" spans="1:55">
      <c r="A1119" s="2">
        <v>1118</v>
      </c>
      <c r="B1119" s="3" t="s">
        <v>4885</v>
      </c>
      <c r="C1119" s="3" t="s">
        <v>4886</v>
      </c>
      <c r="D1119" s="3" t="s">
        <v>4887</v>
      </c>
      <c r="E1119" s="3" t="s">
        <v>4902</v>
      </c>
      <c r="F1119" s="3" t="s">
        <v>7058</v>
      </c>
      <c r="G1119" s="3" t="s">
        <v>7059</v>
      </c>
      <c r="H1119" s="4"/>
      <c r="I1119" s="3" t="s">
        <v>7247</v>
      </c>
      <c r="J1119" s="3" t="s">
        <v>4889</v>
      </c>
      <c r="K1119" s="2">
        <v>500000</v>
      </c>
      <c r="L1119" s="2">
        <v>0</v>
      </c>
      <c r="M1119" s="5">
        <v>42354</v>
      </c>
      <c r="N1119" s="5">
        <v>42719</v>
      </c>
      <c r="O1119" s="6">
        <v>9.6</v>
      </c>
      <c r="P1119" s="2">
        <v>0</v>
      </c>
      <c r="Q1119" s="2">
        <v>0</v>
      </c>
      <c r="R1119" s="2">
        <v>0</v>
      </c>
      <c r="S1119" s="2">
        <v>0</v>
      </c>
      <c r="T1119" s="2">
        <v>0</v>
      </c>
      <c r="U1119" s="2">
        <v>0</v>
      </c>
      <c r="V1119" s="2">
        <v>0</v>
      </c>
      <c r="W1119" s="2">
        <v>0</v>
      </c>
      <c r="X1119" s="2">
        <v>0</v>
      </c>
      <c r="Y1119" s="2">
        <v>0</v>
      </c>
      <c r="Z1119" s="2">
        <v>0</v>
      </c>
      <c r="AA1119" s="3" t="s">
        <v>5547</v>
      </c>
      <c r="AB1119" s="3" t="s">
        <v>1545</v>
      </c>
      <c r="AC1119" s="3" t="s">
        <v>4965</v>
      </c>
      <c r="AD1119" s="3" t="s">
        <v>1333</v>
      </c>
      <c r="AE1119" s="3" t="s">
        <v>24</v>
      </c>
      <c r="AF1119" s="3" t="s">
        <v>166</v>
      </c>
      <c r="AG1119" s="3" t="s">
        <v>24</v>
      </c>
      <c r="AH1119" s="3" t="s">
        <v>166</v>
      </c>
      <c r="AI1119" s="3" t="s">
        <v>4906</v>
      </c>
      <c r="AJ1119" s="4"/>
      <c r="AK1119" s="4"/>
      <c r="AL1119" s="4"/>
      <c r="AM1119" s="4"/>
      <c r="AN1119" s="3" t="s">
        <v>4894</v>
      </c>
      <c r="AO1119" s="3" t="s">
        <v>4910</v>
      </c>
      <c r="AP1119" s="3" t="s">
        <v>279</v>
      </c>
      <c r="AQ1119" s="3" t="s">
        <v>882</v>
      </c>
      <c r="AR1119" s="4"/>
      <c r="AS1119" s="3" t="s">
        <v>1050</v>
      </c>
      <c r="AT1119" s="4"/>
      <c r="AU1119" s="3" t="s">
        <v>166</v>
      </c>
      <c r="AV1119" s="6">
        <v>1.2068966</v>
      </c>
      <c r="AW1119" s="4"/>
      <c r="AX1119" s="4"/>
      <c r="AY1119" s="2">
        <v>0</v>
      </c>
      <c r="AZ1119" s="2">
        <v>0</v>
      </c>
      <c r="BA1119" s="4"/>
      <c r="BB1119" s="3" t="s">
        <v>268</v>
      </c>
      <c r="BC1119" s="2">
        <v>0</v>
      </c>
    </row>
    <row r="1120" ht="15" spans="1:55">
      <c r="A1120" s="2">
        <v>1119</v>
      </c>
      <c r="B1120" s="3" t="s">
        <v>4885</v>
      </c>
      <c r="C1120" s="3" t="s">
        <v>4886</v>
      </c>
      <c r="D1120" s="3" t="s">
        <v>4887</v>
      </c>
      <c r="E1120" s="3" t="s">
        <v>4902</v>
      </c>
      <c r="F1120" s="3" t="s">
        <v>6652</v>
      </c>
      <c r="G1120" s="3" t="s">
        <v>6653</v>
      </c>
      <c r="H1120" s="4"/>
      <c r="I1120" s="3" t="s">
        <v>7248</v>
      </c>
      <c r="J1120" s="3" t="s">
        <v>4889</v>
      </c>
      <c r="K1120" s="2">
        <v>1900000</v>
      </c>
      <c r="L1120" s="2">
        <v>0</v>
      </c>
      <c r="M1120" s="5">
        <v>42355</v>
      </c>
      <c r="N1120" s="5">
        <v>42720</v>
      </c>
      <c r="O1120" s="6">
        <v>8.4</v>
      </c>
      <c r="P1120" s="2">
        <v>0</v>
      </c>
      <c r="Q1120" s="2">
        <v>0</v>
      </c>
      <c r="R1120" s="4"/>
      <c r="S1120" s="4"/>
      <c r="T1120" s="4"/>
      <c r="U1120" s="4"/>
      <c r="V1120" s="4"/>
      <c r="W1120" s="4"/>
      <c r="X1120" s="4"/>
      <c r="Y1120" s="2">
        <v>0</v>
      </c>
      <c r="Z1120" s="2">
        <v>0</v>
      </c>
      <c r="AA1120" s="3" t="s">
        <v>279</v>
      </c>
      <c r="AB1120" s="3" t="s">
        <v>279</v>
      </c>
      <c r="AC1120" s="3" t="s">
        <v>5256</v>
      </c>
      <c r="AD1120" s="3" t="s">
        <v>1333</v>
      </c>
      <c r="AE1120" s="3" t="s">
        <v>24</v>
      </c>
      <c r="AF1120" s="3" t="s">
        <v>166</v>
      </c>
      <c r="AG1120" s="3" t="s">
        <v>24</v>
      </c>
      <c r="AH1120" s="3" t="s">
        <v>166</v>
      </c>
      <c r="AI1120" s="3" t="s">
        <v>4906</v>
      </c>
      <c r="AJ1120" s="4"/>
      <c r="AK1120" s="4"/>
      <c r="AL1120" s="4"/>
      <c r="AM1120" s="4"/>
      <c r="AN1120" s="3" t="s">
        <v>5150</v>
      </c>
      <c r="AO1120" s="3" t="s">
        <v>4910</v>
      </c>
      <c r="AP1120" s="3" t="s">
        <v>279</v>
      </c>
      <c r="AQ1120" s="3" t="s">
        <v>299</v>
      </c>
      <c r="AR1120" s="4"/>
      <c r="AS1120" s="3" t="s">
        <v>1050</v>
      </c>
      <c r="AT1120" s="4"/>
      <c r="AU1120" s="3" t="s">
        <v>166</v>
      </c>
      <c r="AV1120" s="6">
        <v>0.9310345</v>
      </c>
      <c r="AW1120" s="4"/>
      <c r="AX1120" s="4"/>
      <c r="AY1120" s="2">
        <v>0</v>
      </c>
      <c r="AZ1120" s="2">
        <v>0</v>
      </c>
      <c r="BA1120" s="4"/>
      <c r="BB1120" s="3" t="s">
        <v>268</v>
      </c>
      <c r="BC1120" s="2">
        <v>0</v>
      </c>
    </row>
    <row r="1121" ht="15" spans="1:55">
      <c r="A1121" s="2">
        <v>1120</v>
      </c>
      <c r="B1121" s="3" t="s">
        <v>4885</v>
      </c>
      <c r="C1121" s="3" t="s">
        <v>4886</v>
      </c>
      <c r="D1121" s="3" t="s">
        <v>4887</v>
      </c>
      <c r="E1121" s="3" t="s">
        <v>4902</v>
      </c>
      <c r="F1121" s="3" t="s">
        <v>7055</v>
      </c>
      <c r="G1121" s="3" t="s">
        <v>7056</v>
      </c>
      <c r="H1121" s="4"/>
      <c r="I1121" s="3" t="s">
        <v>7249</v>
      </c>
      <c r="J1121" s="3" t="s">
        <v>4889</v>
      </c>
      <c r="K1121" s="2">
        <v>1300000</v>
      </c>
      <c r="L1121" s="2">
        <v>0</v>
      </c>
      <c r="M1121" s="5">
        <v>42363</v>
      </c>
      <c r="N1121" s="5">
        <v>42545</v>
      </c>
      <c r="O1121" s="6">
        <v>9.6</v>
      </c>
      <c r="P1121" s="2">
        <v>0</v>
      </c>
      <c r="Q1121" s="2">
        <v>0</v>
      </c>
      <c r="R1121" s="4"/>
      <c r="S1121" s="4"/>
      <c r="T1121" s="4"/>
      <c r="U1121" s="4"/>
      <c r="V1121" s="4"/>
      <c r="W1121" s="4"/>
      <c r="X1121" s="4"/>
      <c r="Y1121" s="2">
        <v>0</v>
      </c>
      <c r="Z1121" s="2">
        <v>0</v>
      </c>
      <c r="AA1121" s="4"/>
      <c r="AB1121" s="3" t="s">
        <v>279</v>
      </c>
      <c r="AC1121" s="3" t="s">
        <v>288</v>
      </c>
      <c r="AD1121" s="3" t="s">
        <v>1333</v>
      </c>
      <c r="AE1121" s="3" t="s">
        <v>24</v>
      </c>
      <c r="AF1121" s="3" t="s">
        <v>166</v>
      </c>
      <c r="AG1121" s="3" t="s">
        <v>24</v>
      </c>
      <c r="AH1121" s="3" t="s">
        <v>166</v>
      </c>
      <c r="AI1121" s="3" t="s">
        <v>7021</v>
      </c>
      <c r="AJ1121" s="4"/>
      <c r="AK1121" s="4"/>
      <c r="AL1121" s="4"/>
      <c r="AM1121" s="4"/>
      <c r="AN1121" s="3" t="s">
        <v>5150</v>
      </c>
      <c r="AO1121" s="3" t="s">
        <v>4910</v>
      </c>
      <c r="AP1121" s="3" t="s">
        <v>279</v>
      </c>
      <c r="AQ1121" s="3" t="s">
        <v>882</v>
      </c>
      <c r="AR1121" s="4"/>
      <c r="AS1121" s="3" t="s">
        <v>1050</v>
      </c>
      <c r="AT1121" s="4"/>
      <c r="AU1121" s="3" t="s">
        <v>166</v>
      </c>
      <c r="AV1121" s="6">
        <v>1.2068966</v>
      </c>
      <c r="AW1121" s="4"/>
      <c r="AX1121" s="4"/>
      <c r="AY1121" s="2">
        <v>0</v>
      </c>
      <c r="AZ1121" s="2">
        <v>0</v>
      </c>
      <c r="BA1121" s="4"/>
      <c r="BB1121" s="3" t="s">
        <v>268</v>
      </c>
      <c r="BC1121" s="2">
        <v>0</v>
      </c>
    </row>
    <row r="1122" ht="15" spans="1:55">
      <c r="A1122" s="2">
        <v>1121</v>
      </c>
      <c r="B1122" s="3" t="s">
        <v>4885</v>
      </c>
      <c r="C1122" s="3" t="s">
        <v>4886</v>
      </c>
      <c r="D1122" s="3" t="s">
        <v>4887</v>
      </c>
      <c r="E1122" s="3" t="s">
        <v>4902</v>
      </c>
      <c r="F1122" s="3" t="s">
        <v>6665</v>
      </c>
      <c r="G1122" s="3" t="s">
        <v>6666</v>
      </c>
      <c r="H1122" s="4"/>
      <c r="I1122" s="3" t="s">
        <v>7250</v>
      </c>
      <c r="J1122" s="3" t="s">
        <v>4889</v>
      </c>
      <c r="K1122" s="2">
        <v>1800000</v>
      </c>
      <c r="L1122" s="2">
        <v>0</v>
      </c>
      <c r="M1122" s="5">
        <v>42367</v>
      </c>
      <c r="N1122" s="5">
        <v>42732</v>
      </c>
      <c r="O1122" s="6">
        <v>9.6</v>
      </c>
      <c r="P1122" s="2">
        <v>0</v>
      </c>
      <c r="Q1122" s="2">
        <v>0</v>
      </c>
      <c r="R1122" s="4"/>
      <c r="S1122" s="4"/>
      <c r="T1122" s="4"/>
      <c r="U1122" s="4"/>
      <c r="V1122" s="4"/>
      <c r="W1122" s="4"/>
      <c r="X1122" s="4"/>
      <c r="Y1122" s="2">
        <v>0</v>
      </c>
      <c r="Z1122" s="2">
        <v>0</v>
      </c>
      <c r="AA1122" s="3" t="s">
        <v>279</v>
      </c>
      <c r="AB1122" s="3" t="s">
        <v>279</v>
      </c>
      <c r="AC1122" s="3" t="s">
        <v>5252</v>
      </c>
      <c r="AD1122" s="3" t="s">
        <v>1333</v>
      </c>
      <c r="AE1122" s="3" t="s">
        <v>24</v>
      </c>
      <c r="AF1122" s="3" t="s">
        <v>166</v>
      </c>
      <c r="AG1122" s="3" t="s">
        <v>24</v>
      </c>
      <c r="AH1122" s="3" t="s">
        <v>166</v>
      </c>
      <c r="AI1122" s="3" t="s">
        <v>4906</v>
      </c>
      <c r="AJ1122" s="4"/>
      <c r="AK1122" s="4"/>
      <c r="AL1122" s="4"/>
      <c r="AM1122" s="4"/>
      <c r="AN1122" s="3" t="s">
        <v>4894</v>
      </c>
      <c r="AO1122" s="3" t="s">
        <v>4910</v>
      </c>
      <c r="AP1122" s="3" t="s">
        <v>279</v>
      </c>
      <c r="AQ1122" s="3" t="s">
        <v>291</v>
      </c>
      <c r="AR1122" s="4"/>
      <c r="AS1122" s="3" t="s">
        <v>1050</v>
      </c>
      <c r="AT1122" s="4"/>
      <c r="AU1122" s="3" t="s">
        <v>166</v>
      </c>
      <c r="AV1122" s="6">
        <v>1.2068966</v>
      </c>
      <c r="AW1122" s="4"/>
      <c r="AX1122" s="4"/>
      <c r="AY1122" s="2">
        <v>0</v>
      </c>
      <c r="AZ1122" s="2">
        <v>0</v>
      </c>
      <c r="BA1122" s="4"/>
      <c r="BB1122" s="3" t="s">
        <v>268</v>
      </c>
      <c r="BC1122" s="2">
        <v>0</v>
      </c>
    </row>
    <row r="1123" ht="15" spans="1:55">
      <c r="A1123" s="2">
        <v>1122</v>
      </c>
      <c r="B1123" s="3" t="s">
        <v>4885</v>
      </c>
      <c r="C1123" s="3" t="s">
        <v>4886</v>
      </c>
      <c r="D1123" s="3" t="s">
        <v>4887</v>
      </c>
      <c r="E1123" s="3" t="s">
        <v>4902</v>
      </c>
      <c r="F1123" s="3" t="s">
        <v>6646</v>
      </c>
      <c r="G1123" s="3" t="s">
        <v>6647</v>
      </c>
      <c r="H1123" s="4"/>
      <c r="I1123" s="3" t="s">
        <v>7251</v>
      </c>
      <c r="J1123" s="3" t="s">
        <v>4889</v>
      </c>
      <c r="K1123" s="2">
        <v>1600000</v>
      </c>
      <c r="L1123" s="2">
        <v>0</v>
      </c>
      <c r="M1123" s="5">
        <v>42367</v>
      </c>
      <c r="N1123" s="5">
        <v>42732</v>
      </c>
      <c r="O1123" s="6">
        <v>9.6</v>
      </c>
      <c r="P1123" s="2">
        <v>0</v>
      </c>
      <c r="Q1123" s="2">
        <v>0</v>
      </c>
      <c r="R1123" s="4"/>
      <c r="S1123" s="4"/>
      <c r="T1123" s="4"/>
      <c r="U1123" s="4"/>
      <c r="V1123" s="4"/>
      <c r="W1123" s="4"/>
      <c r="X1123" s="4"/>
      <c r="Y1123" s="2">
        <v>0</v>
      </c>
      <c r="Z1123" s="2">
        <v>0</v>
      </c>
      <c r="AA1123" s="3" t="s">
        <v>279</v>
      </c>
      <c r="AB1123" s="3" t="s">
        <v>279</v>
      </c>
      <c r="AC1123" s="3" t="s">
        <v>288</v>
      </c>
      <c r="AD1123" s="3" t="s">
        <v>1333</v>
      </c>
      <c r="AE1123" s="3" t="s">
        <v>24</v>
      </c>
      <c r="AF1123" s="3" t="s">
        <v>166</v>
      </c>
      <c r="AG1123" s="3" t="s">
        <v>24</v>
      </c>
      <c r="AH1123" s="3" t="s">
        <v>166</v>
      </c>
      <c r="AI1123" s="3" t="s">
        <v>4906</v>
      </c>
      <c r="AJ1123" s="4"/>
      <c r="AK1123" s="4"/>
      <c r="AL1123" s="4"/>
      <c r="AM1123" s="4"/>
      <c r="AN1123" s="3" t="s">
        <v>4894</v>
      </c>
      <c r="AO1123" s="3" t="s">
        <v>4910</v>
      </c>
      <c r="AP1123" s="3" t="s">
        <v>279</v>
      </c>
      <c r="AQ1123" s="3" t="s">
        <v>530</v>
      </c>
      <c r="AR1123" s="4"/>
      <c r="AS1123" s="3" t="s">
        <v>599</v>
      </c>
      <c r="AT1123" s="4"/>
      <c r="AU1123" s="3" t="s">
        <v>166</v>
      </c>
      <c r="AV1123" s="6">
        <v>1.2068966</v>
      </c>
      <c r="AW1123" s="4"/>
      <c r="AX1123" s="4"/>
      <c r="AY1123" s="2">
        <v>0</v>
      </c>
      <c r="AZ1123" s="2">
        <v>0</v>
      </c>
      <c r="BA1123" s="4"/>
      <c r="BB1123" s="3" t="s">
        <v>268</v>
      </c>
      <c r="BC1123" s="2">
        <v>0</v>
      </c>
    </row>
    <row r="1124" ht="15" spans="1:55">
      <c r="A1124" s="2">
        <v>1123</v>
      </c>
      <c r="B1124" s="3" t="s">
        <v>4885</v>
      </c>
      <c r="C1124" s="3" t="s">
        <v>4886</v>
      </c>
      <c r="D1124" s="3" t="s">
        <v>4887</v>
      </c>
      <c r="E1124" s="3" t="s">
        <v>4902</v>
      </c>
      <c r="F1124" s="3" t="s">
        <v>6655</v>
      </c>
      <c r="G1124" s="3" t="s">
        <v>6656</v>
      </c>
      <c r="H1124" s="4"/>
      <c r="I1124" s="3" t="s">
        <v>7252</v>
      </c>
      <c r="J1124" s="3" t="s">
        <v>4889</v>
      </c>
      <c r="K1124" s="2">
        <v>1500000</v>
      </c>
      <c r="L1124" s="2">
        <v>0</v>
      </c>
      <c r="M1124" s="5">
        <v>42367</v>
      </c>
      <c r="N1124" s="5">
        <v>42732</v>
      </c>
      <c r="O1124" s="6">
        <v>10.000008</v>
      </c>
      <c r="P1124" s="2">
        <v>0</v>
      </c>
      <c r="Q1124" s="2">
        <v>0</v>
      </c>
      <c r="R1124" s="4"/>
      <c r="S1124" s="4"/>
      <c r="T1124" s="4"/>
      <c r="U1124" s="4"/>
      <c r="V1124" s="4"/>
      <c r="W1124" s="4"/>
      <c r="X1124" s="4"/>
      <c r="Y1124" s="2">
        <v>0</v>
      </c>
      <c r="Z1124" s="2">
        <v>0</v>
      </c>
      <c r="AA1124" s="4"/>
      <c r="AB1124" s="3" t="s">
        <v>279</v>
      </c>
      <c r="AC1124" s="3" t="s">
        <v>4932</v>
      </c>
      <c r="AD1124" s="3" t="s">
        <v>1333</v>
      </c>
      <c r="AE1124" s="3" t="s">
        <v>24</v>
      </c>
      <c r="AF1124" s="3" t="s">
        <v>166</v>
      </c>
      <c r="AG1124" s="3" t="s">
        <v>24</v>
      </c>
      <c r="AH1124" s="3" t="s">
        <v>166</v>
      </c>
      <c r="AI1124" s="3" t="s">
        <v>4906</v>
      </c>
      <c r="AJ1124" s="4"/>
      <c r="AK1124" s="4"/>
      <c r="AL1124" s="4"/>
      <c r="AM1124" s="4"/>
      <c r="AN1124" s="3" t="s">
        <v>4894</v>
      </c>
      <c r="AO1124" s="3" t="s">
        <v>4910</v>
      </c>
      <c r="AP1124" s="3" t="s">
        <v>279</v>
      </c>
      <c r="AQ1124" s="3" t="s">
        <v>299</v>
      </c>
      <c r="AR1124" s="4"/>
      <c r="AS1124" s="3" t="s">
        <v>599</v>
      </c>
      <c r="AT1124" s="4"/>
      <c r="AU1124" s="3" t="s">
        <v>166</v>
      </c>
      <c r="AV1124" s="6">
        <v>1.2988524</v>
      </c>
      <c r="AW1124" s="4"/>
      <c r="AX1124" s="4"/>
      <c r="AY1124" s="2">
        <v>0</v>
      </c>
      <c r="AZ1124" s="2">
        <v>0</v>
      </c>
      <c r="BA1124" s="4"/>
      <c r="BB1124" s="3" t="s">
        <v>268</v>
      </c>
      <c r="BC1124" s="2">
        <v>0</v>
      </c>
    </row>
    <row r="1125" ht="15" spans="1:55">
      <c r="A1125" s="2">
        <v>1124</v>
      </c>
      <c r="B1125" s="3" t="s">
        <v>4885</v>
      </c>
      <c r="C1125" s="3" t="s">
        <v>4886</v>
      </c>
      <c r="D1125" s="3" t="s">
        <v>4887</v>
      </c>
      <c r="E1125" s="3" t="s">
        <v>5151</v>
      </c>
      <c r="F1125" s="3" t="s">
        <v>6087</v>
      </c>
      <c r="G1125" s="3" t="s">
        <v>6088</v>
      </c>
      <c r="H1125" s="4"/>
      <c r="I1125" s="3" t="s">
        <v>7253</v>
      </c>
      <c r="J1125" s="3" t="s">
        <v>4889</v>
      </c>
      <c r="K1125" s="2">
        <v>4250000</v>
      </c>
      <c r="L1125" s="2">
        <v>0</v>
      </c>
      <c r="M1125" s="5">
        <v>42027</v>
      </c>
      <c r="N1125" s="5">
        <v>42391</v>
      </c>
      <c r="O1125" s="2">
        <v>6</v>
      </c>
      <c r="P1125" s="2">
        <v>0</v>
      </c>
      <c r="Q1125" s="2">
        <v>0</v>
      </c>
      <c r="R1125" s="4"/>
      <c r="S1125" s="4"/>
      <c r="T1125" s="4"/>
      <c r="U1125" s="4"/>
      <c r="V1125" s="4"/>
      <c r="W1125" s="4"/>
      <c r="X1125" s="4"/>
      <c r="Y1125" s="2">
        <v>0</v>
      </c>
      <c r="Z1125" s="2">
        <v>0</v>
      </c>
      <c r="AA1125" s="3" t="s">
        <v>279</v>
      </c>
      <c r="AB1125" s="3" t="s">
        <v>279</v>
      </c>
      <c r="AC1125" s="3" t="s">
        <v>4939</v>
      </c>
      <c r="AD1125" s="3" t="s">
        <v>4866</v>
      </c>
      <c r="AE1125" s="3" t="s">
        <v>166</v>
      </c>
      <c r="AF1125" s="3" t="s">
        <v>24</v>
      </c>
      <c r="AG1125" s="3" t="s">
        <v>166</v>
      </c>
      <c r="AH1125" s="3" t="s">
        <v>166</v>
      </c>
      <c r="AI1125" s="3" t="s">
        <v>4906</v>
      </c>
      <c r="AJ1125" s="4"/>
      <c r="AK1125" s="4"/>
      <c r="AL1125" s="4"/>
      <c r="AM1125" s="4"/>
      <c r="AN1125" s="3" t="s">
        <v>5150</v>
      </c>
      <c r="AO1125" s="3" t="s">
        <v>4910</v>
      </c>
      <c r="AP1125" s="3" t="s">
        <v>279</v>
      </c>
      <c r="AQ1125" s="3" t="s">
        <v>291</v>
      </c>
      <c r="AR1125" s="4"/>
      <c r="AS1125" s="3" t="s">
        <v>1050</v>
      </c>
      <c r="AT1125" s="4"/>
      <c r="AU1125" s="3" t="s">
        <v>166</v>
      </c>
      <c r="AV1125" s="6">
        <v>0.0714286</v>
      </c>
      <c r="AW1125" s="4"/>
      <c r="AX1125" s="4"/>
      <c r="AY1125" s="2">
        <v>0</v>
      </c>
      <c r="AZ1125" s="2">
        <v>0</v>
      </c>
      <c r="BA1125" s="4"/>
      <c r="BB1125" s="3" t="s">
        <v>268</v>
      </c>
      <c r="BC1125" s="2">
        <v>0</v>
      </c>
    </row>
    <row r="1126" ht="15" spans="1:55">
      <c r="A1126" s="2">
        <v>1125</v>
      </c>
      <c r="B1126" s="3" t="s">
        <v>4885</v>
      </c>
      <c r="C1126" s="3" t="s">
        <v>4886</v>
      </c>
      <c r="D1126" s="3" t="s">
        <v>4887</v>
      </c>
      <c r="E1126" s="3" t="s">
        <v>5151</v>
      </c>
      <c r="F1126" s="3" t="s">
        <v>7254</v>
      </c>
      <c r="G1126" s="3" t="s">
        <v>7255</v>
      </c>
      <c r="H1126" s="4"/>
      <c r="I1126" s="3" t="s">
        <v>7256</v>
      </c>
      <c r="J1126" s="3" t="s">
        <v>4889</v>
      </c>
      <c r="K1126" s="2">
        <v>4650000</v>
      </c>
      <c r="L1126" s="2">
        <v>0</v>
      </c>
      <c r="M1126" s="5">
        <v>42027</v>
      </c>
      <c r="N1126" s="5">
        <v>42391</v>
      </c>
      <c r="O1126" s="6">
        <v>5.600004</v>
      </c>
      <c r="P1126" s="2">
        <v>0</v>
      </c>
      <c r="Q1126" s="2">
        <v>0</v>
      </c>
      <c r="R1126" s="4"/>
      <c r="S1126" s="4"/>
      <c r="T1126" s="4"/>
      <c r="U1126" s="4"/>
      <c r="V1126" s="4"/>
      <c r="W1126" s="4"/>
      <c r="X1126" s="4"/>
      <c r="Y1126" s="2">
        <v>0</v>
      </c>
      <c r="Z1126" s="2">
        <v>0</v>
      </c>
      <c r="AA1126" s="3" t="s">
        <v>279</v>
      </c>
      <c r="AB1126" s="3" t="s">
        <v>279</v>
      </c>
      <c r="AC1126" s="3" t="s">
        <v>1566</v>
      </c>
      <c r="AD1126" s="3" t="s">
        <v>4866</v>
      </c>
      <c r="AE1126" s="3" t="s">
        <v>166</v>
      </c>
      <c r="AF1126" s="3" t="s">
        <v>24</v>
      </c>
      <c r="AG1126" s="3" t="s">
        <v>166</v>
      </c>
      <c r="AH1126" s="3" t="s">
        <v>166</v>
      </c>
      <c r="AI1126" s="3" t="s">
        <v>4906</v>
      </c>
      <c r="AJ1126" s="4"/>
      <c r="AK1126" s="4"/>
      <c r="AL1126" s="4"/>
      <c r="AM1126" s="4"/>
      <c r="AN1126" s="3" t="s">
        <v>5150</v>
      </c>
      <c r="AO1126" s="3" t="s">
        <v>4910</v>
      </c>
      <c r="AP1126" s="3" t="s">
        <v>279</v>
      </c>
      <c r="AQ1126" s="3" t="s">
        <v>392</v>
      </c>
      <c r="AR1126" s="4"/>
      <c r="AS1126" s="3" t="s">
        <v>1050</v>
      </c>
      <c r="AT1126" s="4"/>
      <c r="AU1126" s="3" t="s">
        <v>166</v>
      </c>
      <c r="AV1126" s="6">
        <v>7e-7</v>
      </c>
      <c r="AW1126" s="4"/>
      <c r="AX1126" s="4"/>
      <c r="AY1126" s="2">
        <v>0</v>
      </c>
      <c r="AZ1126" s="2">
        <v>0</v>
      </c>
      <c r="BA1126" s="4"/>
      <c r="BB1126" s="3" t="s">
        <v>268</v>
      </c>
      <c r="BC1126" s="2">
        <v>0</v>
      </c>
    </row>
    <row r="1127" ht="15" spans="1:55">
      <c r="A1127" s="2">
        <v>1126</v>
      </c>
      <c r="B1127" s="3" t="s">
        <v>4885</v>
      </c>
      <c r="C1127" s="3" t="s">
        <v>4886</v>
      </c>
      <c r="D1127" s="3" t="s">
        <v>4887</v>
      </c>
      <c r="E1127" s="3" t="s">
        <v>5151</v>
      </c>
      <c r="F1127" s="3" t="s">
        <v>7257</v>
      </c>
      <c r="G1127" s="3" t="s">
        <v>7258</v>
      </c>
      <c r="H1127" s="4"/>
      <c r="I1127" s="3" t="s">
        <v>7259</v>
      </c>
      <c r="J1127" s="3" t="s">
        <v>4889</v>
      </c>
      <c r="K1127" s="2">
        <v>4250000</v>
      </c>
      <c r="L1127" s="2">
        <v>0</v>
      </c>
      <c r="M1127" s="5">
        <v>42027</v>
      </c>
      <c r="N1127" s="5">
        <v>42391</v>
      </c>
      <c r="O1127" s="2">
        <v>6</v>
      </c>
      <c r="P1127" s="2">
        <v>0</v>
      </c>
      <c r="Q1127" s="2">
        <v>0</v>
      </c>
      <c r="R1127" s="4"/>
      <c r="S1127" s="4"/>
      <c r="T1127" s="4"/>
      <c r="U1127" s="4"/>
      <c r="V1127" s="4"/>
      <c r="W1127" s="4"/>
      <c r="X1127" s="4"/>
      <c r="Y1127" s="2">
        <v>0</v>
      </c>
      <c r="Z1127" s="2">
        <v>0</v>
      </c>
      <c r="AA1127" s="3" t="s">
        <v>279</v>
      </c>
      <c r="AB1127" s="3" t="s">
        <v>279</v>
      </c>
      <c r="AC1127" s="3" t="s">
        <v>4900</v>
      </c>
      <c r="AD1127" s="3" t="s">
        <v>4866</v>
      </c>
      <c r="AE1127" s="3" t="s">
        <v>166</v>
      </c>
      <c r="AF1127" s="3" t="s">
        <v>24</v>
      </c>
      <c r="AG1127" s="3" t="s">
        <v>166</v>
      </c>
      <c r="AH1127" s="3" t="s">
        <v>166</v>
      </c>
      <c r="AI1127" s="3" t="s">
        <v>4906</v>
      </c>
      <c r="AJ1127" s="4"/>
      <c r="AK1127" s="4"/>
      <c r="AL1127" s="4"/>
      <c r="AM1127" s="4"/>
      <c r="AN1127" s="3" t="s">
        <v>5150</v>
      </c>
      <c r="AO1127" s="3" t="s">
        <v>4910</v>
      </c>
      <c r="AP1127" s="3" t="s">
        <v>279</v>
      </c>
      <c r="AQ1127" s="3" t="s">
        <v>291</v>
      </c>
      <c r="AR1127" s="4"/>
      <c r="AS1127" s="3" t="s">
        <v>1050</v>
      </c>
      <c r="AT1127" s="4"/>
      <c r="AU1127" s="3" t="s">
        <v>166</v>
      </c>
      <c r="AV1127" s="6">
        <v>0.0714286</v>
      </c>
      <c r="AW1127" s="4"/>
      <c r="AX1127" s="4"/>
      <c r="AY1127" s="2">
        <v>0</v>
      </c>
      <c r="AZ1127" s="2">
        <v>0</v>
      </c>
      <c r="BA1127" s="4"/>
      <c r="BB1127" s="3" t="s">
        <v>268</v>
      </c>
      <c r="BC1127" s="2">
        <v>0</v>
      </c>
    </row>
    <row r="1128" ht="15" spans="1:55">
      <c r="A1128" s="2">
        <v>1127</v>
      </c>
      <c r="B1128" s="3" t="s">
        <v>4885</v>
      </c>
      <c r="C1128" s="3" t="s">
        <v>4886</v>
      </c>
      <c r="D1128" s="3" t="s">
        <v>4887</v>
      </c>
      <c r="E1128" s="3" t="s">
        <v>5151</v>
      </c>
      <c r="F1128" s="3" t="s">
        <v>7092</v>
      </c>
      <c r="G1128" s="3" t="s">
        <v>7093</v>
      </c>
      <c r="H1128" s="4"/>
      <c r="I1128" s="3" t="s">
        <v>7260</v>
      </c>
      <c r="J1128" s="3" t="s">
        <v>4889</v>
      </c>
      <c r="K1128" s="2">
        <v>6000000</v>
      </c>
      <c r="L1128" s="2">
        <v>0</v>
      </c>
      <c r="M1128" s="5">
        <v>42031</v>
      </c>
      <c r="N1128" s="5">
        <v>42395</v>
      </c>
      <c r="O1128" s="2">
        <v>6</v>
      </c>
      <c r="P1128" s="2">
        <v>0</v>
      </c>
      <c r="Q1128" s="2">
        <v>0</v>
      </c>
      <c r="R1128" s="4"/>
      <c r="S1128" s="4"/>
      <c r="T1128" s="4"/>
      <c r="U1128" s="4"/>
      <c r="V1128" s="4"/>
      <c r="W1128" s="4"/>
      <c r="X1128" s="4"/>
      <c r="Y1128" s="2">
        <v>0</v>
      </c>
      <c r="Z1128" s="2">
        <v>0</v>
      </c>
      <c r="AA1128" s="4"/>
      <c r="AB1128" s="3" t="s">
        <v>279</v>
      </c>
      <c r="AC1128" s="3" t="s">
        <v>288</v>
      </c>
      <c r="AD1128" s="3" t="s">
        <v>4866</v>
      </c>
      <c r="AE1128" s="3" t="s">
        <v>166</v>
      </c>
      <c r="AF1128" s="3" t="s">
        <v>24</v>
      </c>
      <c r="AG1128" s="3" t="s">
        <v>24</v>
      </c>
      <c r="AH1128" s="3" t="s">
        <v>166</v>
      </c>
      <c r="AI1128" s="3" t="s">
        <v>4906</v>
      </c>
      <c r="AJ1128" s="4"/>
      <c r="AK1128" s="4"/>
      <c r="AL1128" s="4"/>
      <c r="AM1128" s="4"/>
      <c r="AN1128" s="3" t="s">
        <v>5150</v>
      </c>
      <c r="AO1128" s="3" t="s">
        <v>4910</v>
      </c>
      <c r="AP1128" s="3" t="s">
        <v>279</v>
      </c>
      <c r="AQ1128" s="3" t="s">
        <v>291</v>
      </c>
      <c r="AR1128" s="4"/>
      <c r="AS1128" s="3" t="s">
        <v>599</v>
      </c>
      <c r="AT1128" s="4"/>
      <c r="AU1128" s="3" t="s">
        <v>166</v>
      </c>
      <c r="AV1128" s="6">
        <v>0.0714286</v>
      </c>
      <c r="AW1128" s="4"/>
      <c r="AX1128" s="4"/>
      <c r="AY1128" s="2">
        <v>0</v>
      </c>
      <c r="AZ1128" s="2">
        <v>0</v>
      </c>
      <c r="BA1128" s="4"/>
      <c r="BB1128" s="3" t="s">
        <v>268</v>
      </c>
      <c r="BC1128" s="2">
        <v>0</v>
      </c>
    </row>
    <row r="1129" ht="15" spans="1:55">
      <c r="A1129" s="2">
        <v>1128</v>
      </c>
      <c r="B1129" s="3" t="s">
        <v>4885</v>
      </c>
      <c r="C1129" s="3" t="s">
        <v>4886</v>
      </c>
      <c r="D1129" s="3" t="s">
        <v>4887</v>
      </c>
      <c r="E1129" s="3" t="s">
        <v>5151</v>
      </c>
      <c r="F1129" s="3" t="s">
        <v>7261</v>
      </c>
      <c r="G1129" s="3" t="s">
        <v>7262</v>
      </c>
      <c r="H1129" s="4"/>
      <c r="I1129" s="3" t="s">
        <v>7263</v>
      </c>
      <c r="J1129" s="3" t="s">
        <v>4889</v>
      </c>
      <c r="K1129" s="2">
        <v>4500000</v>
      </c>
      <c r="L1129" s="2">
        <v>0</v>
      </c>
      <c r="M1129" s="5">
        <v>42030</v>
      </c>
      <c r="N1129" s="5">
        <v>42394</v>
      </c>
      <c r="O1129" s="2">
        <v>6</v>
      </c>
      <c r="P1129" s="2">
        <v>0</v>
      </c>
      <c r="Q1129" s="2">
        <v>0</v>
      </c>
      <c r="R1129" s="4"/>
      <c r="S1129" s="4"/>
      <c r="T1129" s="4"/>
      <c r="U1129" s="4"/>
      <c r="V1129" s="4"/>
      <c r="W1129" s="4"/>
      <c r="X1129" s="4"/>
      <c r="Y1129" s="2">
        <v>0</v>
      </c>
      <c r="Z1129" s="2">
        <v>0</v>
      </c>
      <c r="AA1129" s="3" t="s">
        <v>279</v>
      </c>
      <c r="AB1129" s="3" t="s">
        <v>279</v>
      </c>
      <c r="AC1129" s="3" t="s">
        <v>4900</v>
      </c>
      <c r="AD1129" s="3" t="s">
        <v>4866</v>
      </c>
      <c r="AE1129" s="3" t="s">
        <v>166</v>
      </c>
      <c r="AF1129" s="3" t="s">
        <v>24</v>
      </c>
      <c r="AG1129" s="3" t="s">
        <v>166</v>
      </c>
      <c r="AH1129" s="3" t="s">
        <v>166</v>
      </c>
      <c r="AI1129" s="3" t="s">
        <v>4906</v>
      </c>
      <c r="AJ1129" s="4"/>
      <c r="AK1129" s="4"/>
      <c r="AL1129" s="4"/>
      <c r="AM1129" s="4"/>
      <c r="AN1129" s="3" t="s">
        <v>5150</v>
      </c>
      <c r="AO1129" s="3" t="s">
        <v>4910</v>
      </c>
      <c r="AP1129" s="3" t="s">
        <v>279</v>
      </c>
      <c r="AQ1129" s="3" t="s">
        <v>291</v>
      </c>
      <c r="AR1129" s="4"/>
      <c r="AS1129" s="3" t="s">
        <v>599</v>
      </c>
      <c r="AT1129" s="4"/>
      <c r="AU1129" s="3" t="s">
        <v>166</v>
      </c>
      <c r="AV1129" s="6">
        <v>0.0714286</v>
      </c>
      <c r="AW1129" s="4"/>
      <c r="AX1129" s="4"/>
      <c r="AY1129" s="2">
        <v>0</v>
      </c>
      <c r="AZ1129" s="2">
        <v>0</v>
      </c>
      <c r="BA1129" s="4"/>
      <c r="BB1129" s="3" t="s">
        <v>268</v>
      </c>
      <c r="BC1129" s="2">
        <v>0</v>
      </c>
    </row>
    <row r="1130" ht="15" spans="1:55">
      <c r="A1130" s="2">
        <v>1129</v>
      </c>
      <c r="B1130" s="3" t="s">
        <v>4885</v>
      </c>
      <c r="C1130" s="3" t="s">
        <v>4886</v>
      </c>
      <c r="D1130" s="3" t="s">
        <v>4887</v>
      </c>
      <c r="E1130" s="3" t="s">
        <v>5151</v>
      </c>
      <c r="F1130" s="3" t="s">
        <v>7264</v>
      </c>
      <c r="G1130" s="3" t="s">
        <v>7265</v>
      </c>
      <c r="H1130" s="4"/>
      <c r="I1130" s="3" t="s">
        <v>7266</v>
      </c>
      <c r="J1130" s="3" t="s">
        <v>4889</v>
      </c>
      <c r="K1130" s="2">
        <v>4500000</v>
      </c>
      <c r="L1130" s="2">
        <v>0</v>
      </c>
      <c r="M1130" s="5">
        <v>42030</v>
      </c>
      <c r="N1130" s="5">
        <v>42394</v>
      </c>
      <c r="O1130" s="2">
        <v>6</v>
      </c>
      <c r="P1130" s="2">
        <v>0</v>
      </c>
      <c r="Q1130" s="2">
        <v>0</v>
      </c>
      <c r="R1130" s="4"/>
      <c r="S1130" s="4"/>
      <c r="T1130" s="4"/>
      <c r="U1130" s="4"/>
      <c r="V1130" s="4"/>
      <c r="W1130" s="4"/>
      <c r="X1130" s="4"/>
      <c r="Y1130" s="2">
        <v>0</v>
      </c>
      <c r="Z1130" s="2">
        <v>0</v>
      </c>
      <c r="AA1130" s="3" t="s">
        <v>279</v>
      </c>
      <c r="AB1130" s="3" t="s">
        <v>279</v>
      </c>
      <c r="AC1130" s="3" t="s">
        <v>4900</v>
      </c>
      <c r="AD1130" s="3" t="s">
        <v>4866</v>
      </c>
      <c r="AE1130" s="3" t="s">
        <v>166</v>
      </c>
      <c r="AF1130" s="3" t="s">
        <v>24</v>
      </c>
      <c r="AG1130" s="3" t="s">
        <v>166</v>
      </c>
      <c r="AH1130" s="3" t="s">
        <v>166</v>
      </c>
      <c r="AI1130" s="3" t="s">
        <v>4906</v>
      </c>
      <c r="AJ1130" s="4"/>
      <c r="AK1130" s="4"/>
      <c r="AL1130" s="4"/>
      <c r="AM1130" s="4"/>
      <c r="AN1130" s="3" t="s">
        <v>5150</v>
      </c>
      <c r="AO1130" s="3" t="s">
        <v>4910</v>
      </c>
      <c r="AP1130" s="3" t="s">
        <v>279</v>
      </c>
      <c r="AQ1130" s="3" t="s">
        <v>291</v>
      </c>
      <c r="AR1130" s="4"/>
      <c r="AS1130" s="3" t="s">
        <v>599</v>
      </c>
      <c r="AT1130" s="4"/>
      <c r="AU1130" s="3" t="s">
        <v>166</v>
      </c>
      <c r="AV1130" s="6">
        <v>0.0714286</v>
      </c>
      <c r="AW1130" s="4"/>
      <c r="AX1130" s="4"/>
      <c r="AY1130" s="2">
        <v>0</v>
      </c>
      <c r="AZ1130" s="2">
        <v>0</v>
      </c>
      <c r="BA1130" s="4"/>
      <c r="BB1130" s="3" t="s">
        <v>268</v>
      </c>
      <c r="BC1130" s="2">
        <v>0</v>
      </c>
    </row>
    <row r="1131" ht="15" spans="1:55">
      <c r="A1131" s="2">
        <v>1130</v>
      </c>
      <c r="B1131" s="3" t="s">
        <v>4885</v>
      </c>
      <c r="C1131" s="3" t="s">
        <v>4886</v>
      </c>
      <c r="D1131" s="3" t="s">
        <v>4887</v>
      </c>
      <c r="E1131" s="3" t="s">
        <v>5151</v>
      </c>
      <c r="F1131" s="3" t="s">
        <v>7267</v>
      </c>
      <c r="G1131" s="3" t="s">
        <v>7268</v>
      </c>
      <c r="H1131" s="4"/>
      <c r="I1131" s="3" t="s">
        <v>7269</v>
      </c>
      <c r="J1131" s="3" t="s">
        <v>4889</v>
      </c>
      <c r="K1131" s="2">
        <v>250000</v>
      </c>
      <c r="L1131" s="2">
        <v>0</v>
      </c>
      <c r="M1131" s="5">
        <v>42075</v>
      </c>
      <c r="N1131" s="5">
        <v>42440</v>
      </c>
      <c r="O1131" s="6">
        <v>7.5</v>
      </c>
      <c r="P1131" s="2">
        <v>0</v>
      </c>
      <c r="Q1131" s="2">
        <v>0</v>
      </c>
      <c r="R1131" s="4"/>
      <c r="S1131" s="4"/>
      <c r="T1131" s="4"/>
      <c r="U1131" s="4"/>
      <c r="V1131" s="4"/>
      <c r="W1131" s="4"/>
      <c r="X1131" s="4"/>
      <c r="Y1131" s="2">
        <v>0</v>
      </c>
      <c r="Z1131" s="2">
        <v>0</v>
      </c>
      <c r="AA1131" s="3" t="s">
        <v>279</v>
      </c>
      <c r="AB1131" s="3" t="s">
        <v>279</v>
      </c>
      <c r="AC1131" s="3" t="s">
        <v>1566</v>
      </c>
      <c r="AD1131" s="3" t="s">
        <v>4866</v>
      </c>
      <c r="AE1131" s="3" t="s">
        <v>166</v>
      </c>
      <c r="AF1131" s="3" t="s">
        <v>24</v>
      </c>
      <c r="AG1131" s="3" t="s">
        <v>166</v>
      </c>
      <c r="AH1131" s="3" t="s">
        <v>166</v>
      </c>
      <c r="AI1131" s="3" t="s">
        <v>4906</v>
      </c>
      <c r="AJ1131" s="4"/>
      <c r="AK1131" s="4"/>
      <c r="AL1131" s="4"/>
      <c r="AM1131" s="4"/>
      <c r="AN1131" s="3" t="s">
        <v>5150</v>
      </c>
      <c r="AO1131" s="3" t="s">
        <v>4910</v>
      </c>
      <c r="AP1131" s="3" t="s">
        <v>279</v>
      </c>
      <c r="AQ1131" s="3" t="s">
        <v>299</v>
      </c>
      <c r="AR1131" s="4"/>
      <c r="AS1131" s="3" t="s">
        <v>599</v>
      </c>
      <c r="AT1131" s="4"/>
      <c r="AU1131" s="3" t="s">
        <v>166</v>
      </c>
      <c r="AV1131" s="6">
        <v>0.4018692</v>
      </c>
      <c r="AW1131" s="4"/>
      <c r="AX1131" s="4"/>
      <c r="AY1131" s="2">
        <v>0</v>
      </c>
      <c r="AZ1131" s="2">
        <v>0</v>
      </c>
      <c r="BA1131" s="4"/>
      <c r="BB1131" s="3" t="s">
        <v>268</v>
      </c>
      <c r="BC1131" s="2">
        <v>0</v>
      </c>
    </row>
    <row r="1132" ht="15" spans="1:55">
      <c r="A1132" s="2">
        <v>1131</v>
      </c>
      <c r="B1132" s="3" t="s">
        <v>4885</v>
      </c>
      <c r="C1132" s="3" t="s">
        <v>4886</v>
      </c>
      <c r="D1132" s="3" t="s">
        <v>4887</v>
      </c>
      <c r="E1132" s="3" t="s">
        <v>5151</v>
      </c>
      <c r="F1132" s="3" t="s">
        <v>5877</v>
      </c>
      <c r="G1132" s="3" t="s">
        <v>5878</v>
      </c>
      <c r="H1132" s="4"/>
      <c r="I1132" s="3" t="s">
        <v>7270</v>
      </c>
      <c r="J1132" s="3" t="s">
        <v>4889</v>
      </c>
      <c r="K1132" s="2">
        <v>950000</v>
      </c>
      <c r="L1132" s="2">
        <v>0</v>
      </c>
      <c r="M1132" s="5">
        <v>42166</v>
      </c>
      <c r="N1132" s="5">
        <v>42531</v>
      </c>
      <c r="O1132" s="6">
        <v>12.7242</v>
      </c>
      <c r="P1132" s="2">
        <v>0</v>
      </c>
      <c r="Q1132" s="2">
        <v>0</v>
      </c>
      <c r="R1132" s="4"/>
      <c r="S1132" s="4"/>
      <c r="T1132" s="4"/>
      <c r="U1132" s="4"/>
      <c r="V1132" s="4"/>
      <c r="W1132" s="4"/>
      <c r="X1132" s="4"/>
      <c r="Y1132" s="2">
        <v>0</v>
      </c>
      <c r="Z1132" s="2">
        <v>0</v>
      </c>
      <c r="AA1132" s="3" t="s">
        <v>279</v>
      </c>
      <c r="AB1132" s="3" t="s">
        <v>279</v>
      </c>
      <c r="AC1132" s="3" t="s">
        <v>288</v>
      </c>
      <c r="AD1132" s="3" t="s">
        <v>4866</v>
      </c>
      <c r="AE1132" s="3" t="s">
        <v>166</v>
      </c>
      <c r="AF1132" s="3" t="s">
        <v>24</v>
      </c>
      <c r="AG1132" s="3" t="s">
        <v>166</v>
      </c>
      <c r="AH1132" s="3" t="s">
        <v>166</v>
      </c>
      <c r="AI1132" s="3" t="s">
        <v>4906</v>
      </c>
      <c r="AJ1132" s="4"/>
      <c r="AK1132" s="4"/>
      <c r="AL1132" s="4"/>
      <c r="AM1132" s="4"/>
      <c r="AN1132" s="3" t="s">
        <v>5150</v>
      </c>
      <c r="AO1132" s="3" t="s">
        <v>4910</v>
      </c>
      <c r="AP1132" s="3" t="s">
        <v>279</v>
      </c>
      <c r="AQ1132" s="3" t="s">
        <v>392</v>
      </c>
      <c r="AR1132" s="4"/>
      <c r="AS1132" s="3" t="s">
        <v>599</v>
      </c>
      <c r="AT1132" s="4"/>
      <c r="AU1132" s="3" t="s">
        <v>166</v>
      </c>
      <c r="AV1132" s="6">
        <v>1.4949412</v>
      </c>
      <c r="AW1132" s="4"/>
      <c r="AX1132" s="4"/>
      <c r="AY1132" s="2">
        <v>0</v>
      </c>
      <c r="AZ1132" s="2">
        <v>0</v>
      </c>
      <c r="BA1132" s="4"/>
      <c r="BB1132" s="3" t="s">
        <v>268</v>
      </c>
      <c r="BC1132" s="2">
        <v>0</v>
      </c>
    </row>
    <row r="1133" ht="15" spans="1:55">
      <c r="A1133" s="2">
        <v>1132</v>
      </c>
      <c r="B1133" s="3" t="s">
        <v>4885</v>
      </c>
      <c r="C1133" s="3" t="s">
        <v>4886</v>
      </c>
      <c r="D1133" s="3" t="s">
        <v>4887</v>
      </c>
      <c r="E1133" s="3" t="s">
        <v>4935</v>
      </c>
      <c r="F1133" s="3" t="s">
        <v>7271</v>
      </c>
      <c r="G1133" s="3" t="s">
        <v>7272</v>
      </c>
      <c r="H1133" s="4"/>
      <c r="I1133" s="3" t="s">
        <v>7273</v>
      </c>
      <c r="J1133" s="3" t="s">
        <v>4889</v>
      </c>
      <c r="K1133" s="2">
        <v>1100000</v>
      </c>
      <c r="L1133" s="2">
        <v>0</v>
      </c>
      <c r="M1133" s="5">
        <v>42038</v>
      </c>
      <c r="N1133" s="5">
        <v>42768</v>
      </c>
      <c r="O1133" s="2">
        <v>12</v>
      </c>
      <c r="P1133" s="2">
        <v>0</v>
      </c>
      <c r="Q1133" s="2">
        <v>0</v>
      </c>
      <c r="R1133" s="4"/>
      <c r="S1133" s="4"/>
      <c r="T1133" s="4"/>
      <c r="U1133" s="4"/>
      <c r="V1133" s="4"/>
      <c r="W1133" s="4"/>
      <c r="X1133" s="4"/>
      <c r="Y1133" s="2">
        <v>0</v>
      </c>
      <c r="Z1133" s="2">
        <v>0</v>
      </c>
      <c r="AA1133" s="3" t="s">
        <v>279</v>
      </c>
      <c r="AB1133" s="3" t="s">
        <v>279</v>
      </c>
      <c r="AC1133" s="3" t="s">
        <v>4900</v>
      </c>
      <c r="AD1133" s="3" t="s">
        <v>1333</v>
      </c>
      <c r="AE1133" s="3" t="s">
        <v>24</v>
      </c>
      <c r="AF1133" s="3" t="s">
        <v>166</v>
      </c>
      <c r="AG1133" s="3" t="s">
        <v>24</v>
      </c>
      <c r="AH1133" s="3" t="s">
        <v>166</v>
      </c>
      <c r="AI1133" s="3" t="s">
        <v>5617</v>
      </c>
      <c r="AJ1133" s="4"/>
      <c r="AK1133" s="4"/>
      <c r="AL1133" s="4"/>
      <c r="AM1133" s="4"/>
      <c r="AN1133" s="3" t="s">
        <v>5150</v>
      </c>
      <c r="AO1133" s="3" t="s">
        <v>4910</v>
      </c>
      <c r="AP1133" s="3" t="s">
        <v>279</v>
      </c>
      <c r="AQ1133" s="3" t="s">
        <v>291</v>
      </c>
      <c r="AR1133" s="4"/>
      <c r="AS1133" s="3" t="s">
        <v>1050</v>
      </c>
      <c r="AT1133" s="4"/>
      <c r="AU1133" s="3" t="s">
        <v>166</v>
      </c>
      <c r="AV1133" s="2">
        <v>1</v>
      </c>
      <c r="AW1133" s="4"/>
      <c r="AX1133" s="4"/>
      <c r="AY1133" s="2">
        <v>0</v>
      </c>
      <c r="AZ1133" s="2">
        <v>0</v>
      </c>
      <c r="BA1133" s="4"/>
      <c r="BB1133" s="3" t="s">
        <v>268</v>
      </c>
      <c r="BC1133" s="2">
        <v>0</v>
      </c>
    </row>
    <row r="1134" ht="15" spans="1:55">
      <c r="A1134" s="2">
        <v>1133</v>
      </c>
      <c r="B1134" s="3" t="s">
        <v>4885</v>
      </c>
      <c r="C1134" s="3" t="s">
        <v>4886</v>
      </c>
      <c r="D1134" s="3" t="s">
        <v>4887</v>
      </c>
      <c r="E1134" s="3" t="s">
        <v>4935</v>
      </c>
      <c r="F1134" s="3" t="s">
        <v>7274</v>
      </c>
      <c r="G1134" s="3" t="s">
        <v>7275</v>
      </c>
      <c r="H1134" s="4"/>
      <c r="I1134" s="3" t="s">
        <v>7276</v>
      </c>
      <c r="J1134" s="3" t="s">
        <v>4889</v>
      </c>
      <c r="K1134" s="2">
        <v>1400000</v>
      </c>
      <c r="L1134" s="2">
        <v>0</v>
      </c>
      <c r="M1134" s="5">
        <v>42121</v>
      </c>
      <c r="N1134" s="5">
        <v>42851</v>
      </c>
      <c r="O1134" s="6">
        <v>10.2</v>
      </c>
      <c r="P1134" s="2">
        <v>0</v>
      </c>
      <c r="Q1134" s="2">
        <v>0</v>
      </c>
      <c r="R1134" s="4"/>
      <c r="S1134" s="4"/>
      <c r="T1134" s="4"/>
      <c r="U1134" s="4"/>
      <c r="V1134" s="4"/>
      <c r="W1134" s="4"/>
      <c r="X1134" s="4"/>
      <c r="Y1134" s="2">
        <v>0</v>
      </c>
      <c r="Z1134" s="2">
        <v>0</v>
      </c>
      <c r="AA1134" s="4"/>
      <c r="AB1134" s="3" t="s">
        <v>279</v>
      </c>
      <c r="AC1134" s="3" t="s">
        <v>4900</v>
      </c>
      <c r="AD1134" s="3" t="s">
        <v>1333</v>
      </c>
      <c r="AE1134" s="3" t="s">
        <v>24</v>
      </c>
      <c r="AF1134" s="3" t="s">
        <v>166</v>
      </c>
      <c r="AG1134" s="3" t="s">
        <v>24</v>
      </c>
      <c r="AH1134" s="3" t="s">
        <v>166</v>
      </c>
      <c r="AI1134" s="3" t="s">
        <v>5617</v>
      </c>
      <c r="AJ1134" s="4"/>
      <c r="AK1134" s="4"/>
      <c r="AL1134" s="4"/>
      <c r="AM1134" s="4"/>
      <c r="AN1134" s="3" t="s">
        <v>5150</v>
      </c>
      <c r="AO1134" s="3" t="s">
        <v>4910</v>
      </c>
      <c r="AP1134" s="3" t="s">
        <v>279</v>
      </c>
      <c r="AQ1134" s="3" t="s">
        <v>392</v>
      </c>
      <c r="AR1134" s="4"/>
      <c r="AS1134" s="3" t="s">
        <v>599</v>
      </c>
      <c r="AT1134" s="4"/>
      <c r="AU1134" s="3" t="s">
        <v>166</v>
      </c>
      <c r="AV1134" s="6">
        <v>0.773913</v>
      </c>
      <c r="AW1134" s="4"/>
      <c r="AX1134" s="4"/>
      <c r="AY1134" s="2">
        <v>0</v>
      </c>
      <c r="AZ1134" s="2">
        <v>0</v>
      </c>
      <c r="BA1134" s="4"/>
      <c r="BB1134" s="3" t="s">
        <v>268</v>
      </c>
      <c r="BC1134" s="2">
        <v>0</v>
      </c>
    </row>
    <row r="1135" ht="15" spans="1:55">
      <c r="A1135" s="2">
        <v>1134</v>
      </c>
      <c r="B1135" s="3" t="s">
        <v>4885</v>
      </c>
      <c r="C1135" s="3" t="s">
        <v>4886</v>
      </c>
      <c r="D1135" s="3" t="s">
        <v>4887</v>
      </c>
      <c r="E1135" s="3" t="s">
        <v>4935</v>
      </c>
      <c r="F1135" s="3" t="s">
        <v>7277</v>
      </c>
      <c r="G1135" s="3" t="s">
        <v>7278</v>
      </c>
      <c r="H1135" s="4"/>
      <c r="I1135" s="3" t="s">
        <v>7279</v>
      </c>
      <c r="J1135" s="3" t="s">
        <v>4889</v>
      </c>
      <c r="K1135" s="2">
        <v>800000</v>
      </c>
      <c r="L1135" s="2">
        <v>0</v>
      </c>
      <c r="M1135" s="5">
        <v>42131</v>
      </c>
      <c r="N1135" s="5">
        <v>42861</v>
      </c>
      <c r="O1135" s="6">
        <v>10.8</v>
      </c>
      <c r="P1135" s="2">
        <v>0</v>
      </c>
      <c r="Q1135" s="2">
        <v>0</v>
      </c>
      <c r="R1135" s="4"/>
      <c r="S1135" s="4"/>
      <c r="T1135" s="4"/>
      <c r="U1135" s="4"/>
      <c r="V1135" s="4"/>
      <c r="W1135" s="4"/>
      <c r="X1135" s="4"/>
      <c r="Y1135" s="2">
        <v>0</v>
      </c>
      <c r="Z1135" s="2">
        <v>0</v>
      </c>
      <c r="AA1135" s="3" t="s">
        <v>279</v>
      </c>
      <c r="AB1135" s="3" t="s">
        <v>279</v>
      </c>
      <c r="AC1135" s="3" t="s">
        <v>5252</v>
      </c>
      <c r="AD1135" s="3" t="s">
        <v>1333</v>
      </c>
      <c r="AE1135" s="3" t="s">
        <v>24</v>
      </c>
      <c r="AF1135" s="3" t="s">
        <v>166</v>
      </c>
      <c r="AG1135" s="3" t="s">
        <v>24</v>
      </c>
      <c r="AH1135" s="3" t="s">
        <v>166</v>
      </c>
      <c r="AI1135" s="3" t="s">
        <v>5617</v>
      </c>
      <c r="AJ1135" s="4"/>
      <c r="AK1135" s="4"/>
      <c r="AL1135" s="4"/>
      <c r="AM1135" s="4"/>
      <c r="AN1135" s="3" t="s">
        <v>5150</v>
      </c>
      <c r="AO1135" s="3" t="s">
        <v>4910</v>
      </c>
      <c r="AP1135" s="3" t="s">
        <v>279</v>
      </c>
      <c r="AQ1135" s="3" t="s">
        <v>392</v>
      </c>
      <c r="AR1135" s="4"/>
      <c r="AS1135" s="3" t="s">
        <v>1050</v>
      </c>
      <c r="AT1135" s="4"/>
      <c r="AU1135" s="3" t="s">
        <v>166</v>
      </c>
      <c r="AV1135" s="6">
        <v>0.8782609</v>
      </c>
      <c r="AW1135" s="4"/>
      <c r="AX1135" s="4"/>
      <c r="AY1135" s="2">
        <v>0</v>
      </c>
      <c r="AZ1135" s="2">
        <v>0</v>
      </c>
      <c r="BA1135" s="4"/>
      <c r="BB1135" s="3" t="s">
        <v>268</v>
      </c>
      <c r="BC1135" s="2">
        <v>0</v>
      </c>
    </row>
    <row r="1136" ht="15" spans="1:55">
      <c r="A1136" s="2">
        <v>1135</v>
      </c>
      <c r="B1136" s="3" t="s">
        <v>4885</v>
      </c>
      <c r="C1136" s="3" t="s">
        <v>4886</v>
      </c>
      <c r="D1136" s="3" t="s">
        <v>4887</v>
      </c>
      <c r="E1136" s="3" t="s">
        <v>4935</v>
      </c>
      <c r="F1136" s="3" t="s">
        <v>7280</v>
      </c>
      <c r="G1136" s="3" t="s">
        <v>7281</v>
      </c>
      <c r="H1136" s="4"/>
      <c r="I1136" s="3" t="s">
        <v>7282</v>
      </c>
      <c r="J1136" s="3" t="s">
        <v>4889</v>
      </c>
      <c r="K1136" s="2">
        <v>1600000</v>
      </c>
      <c r="L1136" s="2">
        <v>0</v>
      </c>
      <c r="M1136" s="5">
        <v>42131</v>
      </c>
      <c r="N1136" s="5">
        <v>43225</v>
      </c>
      <c r="O1136" s="6">
        <v>10.8</v>
      </c>
      <c r="P1136" s="2">
        <v>0</v>
      </c>
      <c r="Q1136" s="2">
        <v>0</v>
      </c>
      <c r="R1136" s="4"/>
      <c r="S1136" s="4"/>
      <c r="T1136" s="4"/>
      <c r="U1136" s="4"/>
      <c r="V1136" s="4"/>
      <c r="W1136" s="4"/>
      <c r="X1136" s="4"/>
      <c r="Y1136" s="2">
        <v>0</v>
      </c>
      <c r="Z1136" s="2">
        <v>0</v>
      </c>
      <c r="AA1136" s="3" t="s">
        <v>279</v>
      </c>
      <c r="AB1136" s="3" t="s">
        <v>279</v>
      </c>
      <c r="AC1136" s="3" t="s">
        <v>1566</v>
      </c>
      <c r="AD1136" s="3" t="s">
        <v>1333</v>
      </c>
      <c r="AE1136" s="3" t="s">
        <v>24</v>
      </c>
      <c r="AF1136" s="3" t="s">
        <v>166</v>
      </c>
      <c r="AG1136" s="3" t="s">
        <v>24</v>
      </c>
      <c r="AH1136" s="3" t="s">
        <v>166</v>
      </c>
      <c r="AI1136" s="3" t="s">
        <v>4890</v>
      </c>
      <c r="AJ1136" s="4"/>
      <c r="AK1136" s="4"/>
      <c r="AL1136" s="4"/>
      <c r="AM1136" s="4"/>
      <c r="AN1136" s="3" t="s">
        <v>5150</v>
      </c>
      <c r="AO1136" s="3" t="s">
        <v>4910</v>
      </c>
      <c r="AP1136" s="3" t="s">
        <v>279</v>
      </c>
      <c r="AQ1136" s="3" t="s">
        <v>291</v>
      </c>
      <c r="AR1136" s="4"/>
      <c r="AS1136" s="3" t="s">
        <v>1050</v>
      </c>
      <c r="AT1136" s="4"/>
      <c r="AU1136" s="3" t="s">
        <v>166</v>
      </c>
      <c r="AV1136" s="6">
        <v>0.8782609</v>
      </c>
      <c r="AW1136" s="4"/>
      <c r="AX1136" s="4"/>
      <c r="AY1136" s="2">
        <v>0</v>
      </c>
      <c r="AZ1136" s="2">
        <v>0</v>
      </c>
      <c r="BA1136" s="4"/>
      <c r="BB1136" s="3" t="s">
        <v>268</v>
      </c>
      <c r="BC1136" s="2">
        <v>0</v>
      </c>
    </row>
    <row r="1137" ht="15" spans="1:55">
      <c r="A1137" s="2">
        <v>1136</v>
      </c>
      <c r="B1137" s="3" t="s">
        <v>4885</v>
      </c>
      <c r="C1137" s="3" t="s">
        <v>4886</v>
      </c>
      <c r="D1137" s="3" t="s">
        <v>4887</v>
      </c>
      <c r="E1137" s="3" t="s">
        <v>4935</v>
      </c>
      <c r="F1137" s="3" t="s">
        <v>7283</v>
      </c>
      <c r="G1137" s="3" t="s">
        <v>7284</v>
      </c>
      <c r="H1137" s="4"/>
      <c r="I1137" s="3" t="s">
        <v>7285</v>
      </c>
      <c r="J1137" s="3" t="s">
        <v>4889</v>
      </c>
      <c r="K1137" s="2">
        <v>2000000</v>
      </c>
      <c r="L1137" s="2">
        <v>0</v>
      </c>
      <c r="M1137" s="5">
        <v>42156</v>
      </c>
      <c r="N1137" s="5">
        <v>43251</v>
      </c>
      <c r="O1137" s="6">
        <v>10.8</v>
      </c>
      <c r="P1137" s="2">
        <v>0</v>
      </c>
      <c r="Q1137" s="2">
        <v>0</v>
      </c>
      <c r="R1137" s="4"/>
      <c r="S1137" s="4"/>
      <c r="T1137" s="4"/>
      <c r="U1137" s="4"/>
      <c r="V1137" s="4"/>
      <c r="W1137" s="4"/>
      <c r="X1137" s="4"/>
      <c r="Y1137" s="2">
        <v>0</v>
      </c>
      <c r="Z1137" s="2">
        <v>0</v>
      </c>
      <c r="AA1137" s="3" t="s">
        <v>279</v>
      </c>
      <c r="AB1137" s="3" t="s">
        <v>279</v>
      </c>
      <c r="AC1137" s="3" t="s">
        <v>4939</v>
      </c>
      <c r="AD1137" s="3" t="s">
        <v>1333</v>
      </c>
      <c r="AE1137" s="3" t="s">
        <v>24</v>
      </c>
      <c r="AF1137" s="3" t="s">
        <v>166</v>
      </c>
      <c r="AG1137" s="3" t="s">
        <v>24</v>
      </c>
      <c r="AH1137" s="3" t="s">
        <v>166</v>
      </c>
      <c r="AI1137" s="3" t="s">
        <v>7286</v>
      </c>
      <c r="AJ1137" s="4"/>
      <c r="AK1137" s="4"/>
      <c r="AL1137" s="4"/>
      <c r="AM1137" s="4"/>
      <c r="AN1137" s="3" t="s">
        <v>5150</v>
      </c>
      <c r="AO1137" s="3" t="s">
        <v>4910</v>
      </c>
      <c r="AP1137" s="3" t="s">
        <v>279</v>
      </c>
      <c r="AQ1137" s="3" t="s">
        <v>277</v>
      </c>
      <c r="AR1137" s="4"/>
      <c r="AS1137" s="3" t="s">
        <v>1050</v>
      </c>
      <c r="AT1137" s="4"/>
      <c r="AU1137" s="3" t="s">
        <v>166</v>
      </c>
      <c r="AV1137" s="6">
        <v>0.9636364</v>
      </c>
      <c r="AW1137" s="4"/>
      <c r="AX1137" s="4"/>
      <c r="AY1137" s="2">
        <v>0</v>
      </c>
      <c r="AZ1137" s="2">
        <v>0</v>
      </c>
      <c r="BA1137" s="4"/>
      <c r="BB1137" s="3" t="s">
        <v>268</v>
      </c>
      <c r="BC1137" s="2">
        <v>0</v>
      </c>
    </row>
    <row r="1138" ht="15" spans="1:55">
      <c r="A1138" s="2">
        <v>1137</v>
      </c>
      <c r="B1138" s="3" t="s">
        <v>4885</v>
      </c>
      <c r="C1138" s="3" t="s">
        <v>4886</v>
      </c>
      <c r="D1138" s="3" t="s">
        <v>4887</v>
      </c>
      <c r="E1138" s="3" t="s">
        <v>4935</v>
      </c>
      <c r="F1138" s="3" t="s">
        <v>7287</v>
      </c>
      <c r="G1138" s="3" t="s">
        <v>7288</v>
      </c>
      <c r="H1138" s="4"/>
      <c r="I1138" s="3" t="s">
        <v>7289</v>
      </c>
      <c r="J1138" s="3" t="s">
        <v>4889</v>
      </c>
      <c r="K1138" s="2">
        <v>400000</v>
      </c>
      <c r="L1138" s="2">
        <v>0</v>
      </c>
      <c r="M1138" s="5">
        <v>42156</v>
      </c>
      <c r="N1138" s="5">
        <v>43251</v>
      </c>
      <c r="O1138" s="2">
        <v>12</v>
      </c>
      <c r="P1138" s="2">
        <v>0</v>
      </c>
      <c r="Q1138" s="2">
        <v>0</v>
      </c>
      <c r="R1138" s="4"/>
      <c r="S1138" s="4"/>
      <c r="T1138" s="4"/>
      <c r="U1138" s="4"/>
      <c r="V1138" s="4"/>
      <c r="W1138" s="4"/>
      <c r="X1138" s="4"/>
      <c r="Y1138" s="2">
        <v>0</v>
      </c>
      <c r="Z1138" s="2">
        <v>0</v>
      </c>
      <c r="AA1138" s="3" t="s">
        <v>279</v>
      </c>
      <c r="AB1138" s="3" t="s">
        <v>279</v>
      </c>
      <c r="AC1138" s="3" t="s">
        <v>288</v>
      </c>
      <c r="AD1138" s="3" t="s">
        <v>1333</v>
      </c>
      <c r="AE1138" s="3" t="s">
        <v>24</v>
      </c>
      <c r="AF1138" s="3" t="s">
        <v>166</v>
      </c>
      <c r="AG1138" s="3" t="s">
        <v>24</v>
      </c>
      <c r="AH1138" s="3" t="s">
        <v>166</v>
      </c>
      <c r="AI1138" s="3" t="s">
        <v>7286</v>
      </c>
      <c r="AJ1138" s="4"/>
      <c r="AK1138" s="4"/>
      <c r="AL1138" s="4"/>
      <c r="AM1138" s="4"/>
      <c r="AN1138" s="3" t="s">
        <v>5150</v>
      </c>
      <c r="AO1138" s="3" t="s">
        <v>4910</v>
      </c>
      <c r="AP1138" s="3" t="s">
        <v>279</v>
      </c>
      <c r="AQ1138" s="3" t="s">
        <v>530</v>
      </c>
      <c r="AR1138" s="4"/>
      <c r="AS1138" s="3" t="s">
        <v>1050</v>
      </c>
      <c r="AT1138" s="4"/>
      <c r="AU1138" s="3" t="s">
        <v>166</v>
      </c>
      <c r="AV1138" s="6">
        <v>1.1818182</v>
      </c>
      <c r="AW1138" s="4"/>
      <c r="AX1138" s="4"/>
      <c r="AY1138" s="2">
        <v>0</v>
      </c>
      <c r="AZ1138" s="2">
        <v>0</v>
      </c>
      <c r="BA1138" s="4"/>
      <c r="BB1138" s="3" t="s">
        <v>268</v>
      </c>
      <c r="BC1138" s="2">
        <v>0</v>
      </c>
    </row>
    <row r="1139" ht="15" spans="1:55">
      <c r="A1139" s="2">
        <v>1138</v>
      </c>
      <c r="B1139" s="3" t="s">
        <v>4885</v>
      </c>
      <c r="C1139" s="3" t="s">
        <v>4886</v>
      </c>
      <c r="D1139" s="3" t="s">
        <v>4887</v>
      </c>
      <c r="E1139" s="3" t="s">
        <v>4935</v>
      </c>
      <c r="F1139" s="3" t="s">
        <v>7290</v>
      </c>
      <c r="G1139" s="3" t="s">
        <v>7291</v>
      </c>
      <c r="H1139" s="4"/>
      <c r="I1139" s="3" t="s">
        <v>7292</v>
      </c>
      <c r="J1139" s="3" t="s">
        <v>4889</v>
      </c>
      <c r="K1139" s="2">
        <v>1350000</v>
      </c>
      <c r="L1139" s="2">
        <v>0</v>
      </c>
      <c r="M1139" s="5">
        <v>42202</v>
      </c>
      <c r="N1139" s="5">
        <v>42932</v>
      </c>
      <c r="O1139" s="6">
        <v>10.8</v>
      </c>
      <c r="P1139" s="2">
        <v>0</v>
      </c>
      <c r="Q1139" s="2">
        <v>0</v>
      </c>
      <c r="R1139" s="4"/>
      <c r="S1139" s="4"/>
      <c r="T1139" s="4"/>
      <c r="U1139" s="4"/>
      <c r="V1139" s="4"/>
      <c r="W1139" s="4"/>
      <c r="X1139" s="4"/>
      <c r="Y1139" s="2">
        <v>0</v>
      </c>
      <c r="Z1139" s="2">
        <v>0</v>
      </c>
      <c r="AA1139" s="3" t="s">
        <v>279</v>
      </c>
      <c r="AB1139" s="3" t="s">
        <v>279</v>
      </c>
      <c r="AC1139" s="3" t="s">
        <v>5256</v>
      </c>
      <c r="AD1139" s="3" t="s">
        <v>1333</v>
      </c>
      <c r="AE1139" s="3" t="s">
        <v>24</v>
      </c>
      <c r="AF1139" s="3" t="s">
        <v>166</v>
      </c>
      <c r="AG1139" s="3" t="s">
        <v>24</v>
      </c>
      <c r="AH1139" s="3" t="s">
        <v>166</v>
      </c>
      <c r="AI1139" s="3" t="s">
        <v>5617</v>
      </c>
      <c r="AJ1139" s="4"/>
      <c r="AK1139" s="4"/>
      <c r="AL1139" s="4"/>
      <c r="AM1139" s="4"/>
      <c r="AN1139" s="3" t="s">
        <v>5150</v>
      </c>
      <c r="AO1139" s="3" t="s">
        <v>4910</v>
      </c>
      <c r="AP1139" s="3" t="s">
        <v>279</v>
      </c>
      <c r="AQ1139" s="3" t="s">
        <v>392</v>
      </c>
      <c r="AR1139" s="4"/>
      <c r="AS1139" s="3" t="s">
        <v>599</v>
      </c>
      <c r="AT1139" s="4"/>
      <c r="AU1139" s="3" t="s">
        <v>166</v>
      </c>
      <c r="AV1139" s="6">
        <v>1.0571429</v>
      </c>
      <c r="AW1139" s="4"/>
      <c r="AX1139" s="4"/>
      <c r="AY1139" s="2">
        <v>0</v>
      </c>
      <c r="AZ1139" s="2">
        <v>0</v>
      </c>
      <c r="BA1139" s="4"/>
      <c r="BB1139" s="3" t="s">
        <v>268</v>
      </c>
      <c r="BC1139" s="2">
        <v>0</v>
      </c>
    </row>
    <row r="1140" ht="15" spans="1:55">
      <c r="A1140" s="2">
        <v>1139</v>
      </c>
      <c r="B1140" s="3" t="s">
        <v>4885</v>
      </c>
      <c r="C1140" s="3" t="s">
        <v>4886</v>
      </c>
      <c r="D1140" s="3" t="s">
        <v>4887</v>
      </c>
      <c r="E1140" s="3" t="s">
        <v>4935</v>
      </c>
      <c r="F1140" s="3" t="s">
        <v>7293</v>
      </c>
      <c r="G1140" s="3" t="s">
        <v>7294</v>
      </c>
      <c r="H1140" s="4"/>
      <c r="I1140" s="3" t="s">
        <v>7295</v>
      </c>
      <c r="J1140" s="3" t="s">
        <v>4889</v>
      </c>
      <c r="K1140" s="2">
        <v>300000</v>
      </c>
      <c r="L1140" s="2">
        <v>0</v>
      </c>
      <c r="M1140" s="5">
        <v>42209</v>
      </c>
      <c r="N1140" s="5">
        <v>43304</v>
      </c>
      <c r="O1140" s="6">
        <v>10.2</v>
      </c>
      <c r="P1140" s="2">
        <v>0</v>
      </c>
      <c r="Q1140" s="2">
        <v>0</v>
      </c>
      <c r="R1140" s="4"/>
      <c r="S1140" s="4"/>
      <c r="T1140" s="4"/>
      <c r="U1140" s="4"/>
      <c r="V1140" s="4"/>
      <c r="W1140" s="4"/>
      <c r="X1140" s="4"/>
      <c r="Y1140" s="2">
        <v>0</v>
      </c>
      <c r="Z1140" s="2">
        <v>0</v>
      </c>
      <c r="AA1140" s="4"/>
      <c r="AB1140" s="3" t="s">
        <v>279</v>
      </c>
      <c r="AC1140" s="3" t="s">
        <v>4939</v>
      </c>
      <c r="AD1140" s="3" t="s">
        <v>1333</v>
      </c>
      <c r="AE1140" s="3" t="s">
        <v>24</v>
      </c>
      <c r="AF1140" s="3" t="s">
        <v>166</v>
      </c>
      <c r="AG1140" s="3" t="s">
        <v>24</v>
      </c>
      <c r="AH1140" s="3" t="s">
        <v>166</v>
      </c>
      <c r="AI1140" s="3" t="s">
        <v>4890</v>
      </c>
      <c r="AJ1140" s="4"/>
      <c r="AK1140" s="4"/>
      <c r="AL1140" s="4"/>
      <c r="AM1140" s="4"/>
      <c r="AN1140" s="3" t="s">
        <v>5150</v>
      </c>
      <c r="AO1140" s="3" t="s">
        <v>4910</v>
      </c>
      <c r="AP1140" s="3" t="s">
        <v>279</v>
      </c>
      <c r="AQ1140" s="3" t="s">
        <v>599</v>
      </c>
      <c r="AR1140" s="4"/>
      <c r="AS1140" s="3" t="s">
        <v>599</v>
      </c>
      <c r="AT1140" s="4"/>
      <c r="AU1140" s="3" t="s">
        <v>166</v>
      </c>
      <c r="AV1140" s="6">
        <v>0.9428571</v>
      </c>
      <c r="AW1140" s="4"/>
      <c r="AX1140" s="4"/>
      <c r="AY1140" s="2">
        <v>0</v>
      </c>
      <c r="AZ1140" s="2">
        <v>0</v>
      </c>
      <c r="BA1140" s="4"/>
      <c r="BB1140" s="3" t="s">
        <v>268</v>
      </c>
      <c r="BC1140" s="2">
        <v>0</v>
      </c>
    </row>
    <row r="1141" ht="15" spans="1:55">
      <c r="A1141" s="2">
        <v>1140</v>
      </c>
      <c r="B1141" s="3" t="s">
        <v>4885</v>
      </c>
      <c r="C1141" s="3" t="s">
        <v>4886</v>
      </c>
      <c r="D1141" s="3" t="s">
        <v>4887</v>
      </c>
      <c r="E1141" s="3" t="s">
        <v>4888</v>
      </c>
      <c r="F1141" s="3" t="s">
        <v>7296</v>
      </c>
      <c r="G1141" s="3" t="s">
        <v>7297</v>
      </c>
      <c r="H1141" s="4"/>
      <c r="I1141" s="3" t="s">
        <v>7298</v>
      </c>
      <c r="J1141" s="3" t="s">
        <v>4889</v>
      </c>
      <c r="K1141" s="2">
        <v>200000</v>
      </c>
      <c r="L1141" s="2">
        <v>0</v>
      </c>
      <c r="M1141" s="5">
        <v>42215</v>
      </c>
      <c r="N1141" s="5">
        <v>42945</v>
      </c>
      <c r="O1141" s="6">
        <v>9.6</v>
      </c>
      <c r="P1141" s="2">
        <v>0</v>
      </c>
      <c r="Q1141" s="2">
        <v>0</v>
      </c>
      <c r="R1141" s="4"/>
      <c r="S1141" s="4"/>
      <c r="T1141" s="4"/>
      <c r="U1141" s="4"/>
      <c r="V1141" s="4"/>
      <c r="W1141" s="4"/>
      <c r="X1141" s="4"/>
      <c r="Y1141" s="2">
        <v>0</v>
      </c>
      <c r="Z1141" s="2">
        <v>0</v>
      </c>
      <c r="AA1141" s="3" t="s">
        <v>279</v>
      </c>
      <c r="AB1141" s="3" t="s">
        <v>279</v>
      </c>
      <c r="AC1141" s="3" t="s">
        <v>4950</v>
      </c>
      <c r="AD1141" s="3" t="s">
        <v>270</v>
      </c>
      <c r="AE1141" s="3" t="s">
        <v>24</v>
      </c>
      <c r="AF1141" s="3" t="s">
        <v>166</v>
      </c>
      <c r="AG1141" s="3" t="s">
        <v>24</v>
      </c>
      <c r="AH1141" s="3" t="s">
        <v>166</v>
      </c>
      <c r="AI1141" s="3" t="s">
        <v>5617</v>
      </c>
      <c r="AJ1141" s="4"/>
      <c r="AK1141" s="4"/>
      <c r="AL1141" s="4"/>
      <c r="AM1141" s="4"/>
      <c r="AN1141" s="3" t="s">
        <v>5150</v>
      </c>
      <c r="AO1141" s="3" t="s">
        <v>4910</v>
      </c>
      <c r="AP1141" s="3" t="s">
        <v>279</v>
      </c>
      <c r="AQ1141" s="3" t="s">
        <v>277</v>
      </c>
      <c r="AR1141" s="4"/>
      <c r="AS1141" s="3" t="s">
        <v>599</v>
      </c>
      <c r="AT1141" s="4"/>
      <c r="AU1141" s="3" t="s">
        <v>166</v>
      </c>
      <c r="AV1141" s="6">
        <v>0.8285714</v>
      </c>
      <c r="AW1141" s="4"/>
      <c r="AX1141" s="4"/>
      <c r="AY1141" s="2">
        <v>0</v>
      </c>
      <c r="AZ1141" s="2">
        <v>0</v>
      </c>
      <c r="BA1141" s="4"/>
      <c r="BB1141" s="3" t="s">
        <v>268</v>
      </c>
      <c r="BC1141" s="2">
        <v>0</v>
      </c>
    </row>
    <row r="1142" ht="15" spans="1:55">
      <c r="A1142" s="2">
        <v>1141</v>
      </c>
      <c r="B1142" s="3" t="s">
        <v>4885</v>
      </c>
      <c r="C1142" s="3" t="s">
        <v>4886</v>
      </c>
      <c r="D1142" s="3" t="s">
        <v>4887</v>
      </c>
      <c r="E1142" s="3" t="s">
        <v>4935</v>
      </c>
      <c r="F1142" s="3" t="s">
        <v>5513</v>
      </c>
      <c r="G1142" s="3" t="s">
        <v>5514</v>
      </c>
      <c r="H1142" s="4"/>
      <c r="I1142" s="3" t="s">
        <v>7299</v>
      </c>
      <c r="J1142" s="3" t="s">
        <v>4889</v>
      </c>
      <c r="K1142" s="2">
        <v>1500000</v>
      </c>
      <c r="L1142" s="2">
        <v>0</v>
      </c>
      <c r="M1142" s="5">
        <v>42221</v>
      </c>
      <c r="N1142" s="5">
        <v>43316</v>
      </c>
      <c r="O1142" s="6">
        <v>10.2</v>
      </c>
      <c r="P1142" s="2">
        <v>0</v>
      </c>
      <c r="Q1142" s="2">
        <v>0</v>
      </c>
      <c r="R1142" s="4"/>
      <c r="S1142" s="4"/>
      <c r="T1142" s="4"/>
      <c r="U1142" s="4"/>
      <c r="V1142" s="4"/>
      <c r="W1142" s="4"/>
      <c r="X1142" s="4"/>
      <c r="Y1142" s="2">
        <v>0</v>
      </c>
      <c r="Z1142" s="2">
        <v>0</v>
      </c>
      <c r="AA1142" s="3" t="s">
        <v>279</v>
      </c>
      <c r="AB1142" s="3" t="s">
        <v>279</v>
      </c>
      <c r="AC1142" s="3" t="s">
        <v>4939</v>
      </c>
      <c r="AD1142" s="3" t="s">
        <v>1333</v>
      </c>
      <c r="AE1142" s="3" t="s">
        <v>24</v>
      </c>
      <c r="AF1142" s="3" t="s">
        <v>166</v>
      </c>
      <c r="AG1142" s="3" t="s">
        <v>24</v>
      </c>
      <c r="AH1142" s="3" t="s">
        <v>166</v>
      </c>
      <c r="AI1142" s="3" t="s">
        <v>4890</v>
      </c>
      <c r="AJ1142" s="4"/>
      <c r="AK1142" s="4"/>
      <c r="AL1142" s="4"/>
      <c r="AM1142" s="4"/>
      <c r="AN1142" s="3" t="s">
        <v>5150</v>
      </c>
      <c r="AO1142" s="3" t="s">
        <v>4910</v>
      </c>
      <c r="AP1142" s="3" t="s">
        <v>279</v>
      </c>
      <c r="AQ1142" s="3" t="s">
        <v>291</v>
      </c>
      <c r="AR1142" s="4"/>
      <c r="AS1142" s="3" t="s">
        <v>599</v>
      </c>
      <c r="AT1142" s="4"/>
      <c r="AU1142" s="3" t="s">
        <v>166</v>
      </c>
      <c r="AV1142" s="6">
        <v>0.9428571</v>
      </c>
      <c r="AW1142" s="4"/>
      <c r="AX1142" s="4"/>
      <c r="AY1142" s="2">
        <v>0</v>
      </c>
      <c r="AZ1142" s="2">
        <v>0</v>
      </c>
      <c r="BA1142" s="4"/>
      <c r="BB1142" s="3" t="s">
        <v>268</v>
      </c>
      <c r="BC1142" s="2">
        <v>0</v>
      </c>
    </row>
    <row r="1143" ht="15" spans="1:55">
      <c r="A1143" s="2">
        <v>1142</v>
      </c>
      <c r="B1143" s="3" t="s">
        <v>4885</v>
      </c>
      <c r="C1143" s="3" t="s">
        <v>4886</v>
      </c>
      <c r="D1143" s="3" t="s">
        <v>4887</v>
      </c>
      <c r="E1143" s="3" t="s">
        <v>4935</v>
      </c>
      <c r="F1143" s="3" t="s">
        <v>6923</v>
      </c>
      <c r="G1143" s="3" t="s">
        <v>6924</v>
      </c>
      <c r="H1143" s="4"/>
      <c r="I1143" s="3" t="s">
        <v>7300</v>
      </c>
      <c r="J1143" s="3" t="s">
        <v>4889</v>
      </c>
      <c r="K1143" s="2">
        <v>1500000</v>
      </c>
      <c r="L1143" s="2">
        <v>0</v>
      </c>
      <c r="M1143" s="5">
        <v>42241</v>
      </c>
      <c r="N1143" s="5">
        <v>42971</v>
      </c>
      <c r="O1143" s="2">
        <v>9</v>
      </c>
      <c r="P1143" s="2">
        <v>0</v>
      </c>
      <c r="Q1143" s="2">
        <v>0</v>
      </c>
      <c r="R1143" s="4"/>
      <c r="S1143" s="4"/>
      <c r="T1143" s="4"/>
      <c r="U1143" s="4"/>
      <c r="V1143" s="4"/>
      <c r="W1143" s="4"/>
      <c r="X1143" s="4"/>
      <c r="Y1143" s="2">
        <v>0</v>
      </c>
      <c r="Z1143" s="2">
        <v>0</v>
      </c>
      <c r="AA1143" s="3" t="s">
        <v>279</v>
      </c>
      <c r="AB1143" s="3" t="s">
        <v>279</v>
      </c>
      <c r="AC1143" s="3" t="s">
        <v>4911</v>
      </c>
      <c r="AD1143" s="3" t="s">
        <v>1333</v>
      </c>
      <c r="AE1143" s="3" t="s">
        <v>24</v>
      </c>
      <c r="AF1143" s="3" t="s">
        <v>166</v>
      </c>
      <c r="AG1143" s="3" t="s">
        <v>24</v>
      </c>
      <c r="AH1143" s="3" t="s">
        <v>166</v>
      </c>
      <c r="AI1143" s="3" t="s">
        <v>5617</v>
      </c>
      <c r="AJ1143" s="4"/>
      <c r="AK1143" s="4"/>
      <c r="AL1143" s="4"/>
      <c r="AM1143" s="4"/>
      <c r="AN1143" s="3" t="s">
        <v>4894</v>
      </c>
      <c r="AO1143" s="3" t="s">
        <v>4910</v>
      </c>
      <c r="AP1143" s="3" t="s">
        <v>279</v>
      </c>
      <c r="AQ1143" s="3" t="s">
        <v>299</v>
      </c>
      <c r="AR1143" s="4"/>
      <c r="AS1143" s="3" t="s">
        <v>1050</v>
      </c>
      <c r="AT1143" s="4"/>
      <c r="AU1143" s="3" t="s">
        <v>166</v>
      </c>
      <c r="AV1143" s="6">
        <v>0.7142857</v>
      </c>
      <c r="AW1143" s="4"/>
      <c r="AX1143" s="4"/>
      <c r="AY1143" s="2">
        <v>0</v>
      </c>
      <c r="AZ1143" s="2">
        <v>0</v>
      </c>
      <c r="BA1143" s="4"/>
      <c r="BB1143" s="3" t="s">
        <v>268</v>
      </c>
      <c r="BC1143" s="2">
        <v>0</v>
      </c>
    </row>
    <row r="1144" ht="15" spans="1:55">
      <c r="A1144" s="2">
        <v>1143</v>
      </c>
      <c r="B1144" s="3" t="s">
        <v>4885</v>
      </c>
      <c r="C1144" s="3" t="s">
        <v>4886</v>
      </c>
      <c r="D1144" s="3" t="s">
        <v>4887</v>
      </c>
      <c r="E1144" s="3" t="s">
        <v>4935</v>
      </c>
      <c r="F1144" s="3" t="s">
        <v>7301</v>
      </c>
      <c r="G1144" s="3" t="s">
        <v>7302</v>
      </c>
      <c r="H1144" s="4"/>
      <c r="I1144" s="3" t="s">
        <v>7303</v>
      </c>
      <c r="J1144" s="3" t="s">
        <v>4889</v>
      </c>
      <c r="K1144" s="2">
        <v>3000000</v>
      </c>
      <c r="L1144" s="2">
        <v>0</v>
      </c>
      <c r="M1144" s="5">
        <v>42285</v>
      </c>
      <c r="N1144" s="5">
        <v>43380</v>
      </c>
      <c r="O1144" s="6">
        <v>10.2</v>
      </c>
      <c r="P1144" s="2">
        <v>0</v>
      </c>
      <c r="Q1144" s="2">
        <v>0</v>
      </c>
      <c r="R1144" s="4"/>
      <c r="S1144" s="4"/>
      <c r="T1144" s="4"/>
      <c r="U1144" s="4"/>
      <c r="V1144" s="4"/>
      <c r="W1144" s="4"/>
      <c r="X1144" s="4"/>
      <c r="Y1144" s="2">
        <v>0</v>
      </c>
      <c r="Z1144" s="2">
        <v>0</v>
      </c>
      <c r="AA1144" s="3" t="s">
        <v>279</v>
      </c>
      <c r="AB1144" s="3" t="s">
        <v>279</v>
      </c>
      <c r="AC1144" s="3" t="s">
        <v>4911</v>
      </c>
      <c r="AD1144" s="3" t="s">
        <v>1333</v>
      </c>
      <c r="AE1144" s="3" t="s">
        <v>24</v>
      </c>
      <c r="AF1144" s="3" t="s">
        <v>166</v>
      </c>
      <c r="AG1144" s="3" t="s">
        <v>166</v>
      </c>
      <c r="AH1144" s="3" t="s">
        <v>166</v>
      </c>
      <c r="AI1144" s="3" t="s">
        <v>4890</v>
      </c>
      <c r="AJ1144" s="4"/>
      <c r="AK1144" s="4"/>
      <c r="AL1144" s="4"/>
      <c r="AM1144" s="4"/>
      <c r="AN1144" s="3" t="s">
        <v>4894</v>
      </c>
      <c r="AO1144" s="3" t="s">
        <v>4910</v>
      </c>
      <c r="AP1144" s="3" t="s">
        <v>279</v>
      </c>
      <c r="AQ1144" s="3" t="s">
        <v>599</v>
      </c>
      <c r="AR1144" s="4"/>
      <c r="AS1144" s="3" t="s">
        <v>1050</v>
      </c>
      <c r="AT1144" s="4"/>
      <c r="AU1144" s="3" t="s">
        <v>166</v>
      </c>
      <c r="AV1144" s="6">
        <v>1.04</v>
      </c>
      <c r="AW1144" s="4"/>
      <c r="AX1144" s="4"/>
      <c r="AY1144" s="2">
        <v>0</v>
      </c>
      <c r="AZ1144" s="2">
        <v>0</v>
      </c>
      <c r="BA1144" s="4"/>
      <c r="BB1144" s="3" t="s">
        <v>268</v>
      </c>
      <c r="BC1144" s="2">
        <v>0</v>
      </c>
    </row>
    <row r="1145" ht="15" spans="1:55">
      <c r="A1145" s="2">
        <v>1144</v>
      </c>
      <c r="B1145" s="3" t="s">
        <v>4885</v>
      </c>
      <c r="C1145" s="3" t="s">
        <v>4886</v>
      </c>
      <c r="D1145" s="3" t="s">
        <v>4887</v>
      </c>
      <c r="E1145" s="3" t="s">
        <v>4935</v>
      </c>
      <c r="F1145" s="3" t="s">
        <v>7304</v>
      </c>
      <c r="G1145" s="3" t="s">
        <v>7305</v>
      </c>
      <c r="H1145" s="4"/>
      <c r="I1145" s="3" t="s">
        <v>7306</v>
      </c>
      <c r="J1145" s="3" t="s">
        <v>4889</v>
      </c>
      <c r="K1145" s="2">
        <v>300000</v>
      </c>
      <c r="L1145" s="2">
        <v>0</v>
      </c>
      <c r="M1145" s="5">
        <v>42311</v>
      </c>
      <c r="N1145" s="5">
        <v>43041</v>
      </c>
      <c r="O1145" s="6">
        <v>9.6</v>
      </c>
      <c r="P1145" s="2">
        <v>0</v>
      </c>
      <c r="Q1145" s="2">
        <v>0</v>
      </c>
      <c r="R1145" s="4"/>
      <c r="S1145" s="4"/>
      <c r="T1145" s="4"/>
      <c r="U1145" s="4"/>
      <c r="V1145" s="4"/>
      <c r="W1145" s="4"/>
      <c r="X1145" s="4"/>
      <c r="Y1145" s="2">
        <v>0</v>
      </c>
      <c r="Z1145" s="2">
        <v>0</v>
      </c>
      <c r="AA1145" s="3" t="s">
        <v>279</v>
      </c>
      <c r="AB1145" s="3" t="s">
        <v>279</v>
      </c>
      <c r="AC1145" s="3" t="s">
        <v>288</v>
      </c>
      <c r="AD1145" s="3" t="s">
        <v>1333</v>
      </c>
      <c r="AE1145" s="3" t="s">
        <v>24</v>
      </c>
      <c r="AF1145" s="3" t="s">
        <v>166</v>
      </c>
      <c r="AG1145" s="3" t="s">
        <v>24</v>
      </c>
      <c r="AH1145" s="3" t="s">
        <v>166</v>
      </c>
      <c r="AI1145" s="3" t="s">
        <v>5617</v>
      </c>
      <c r="AJ1145" s="4"/>
      <c r="AK1145" s="4"/>
      <c r="AL1145" s="4"/>
      <c r="AM1145" s="4"/>
      <c r="AN1145" s="3" t="s">
        <v>4894</v>
      </c>
      <c r="AO1145" s="3" t="s">
        <v>4910</v>
      </c>
      <c r="AP1145" s="3" t="s">
        <v>279</v>
      </c>
      <c r="AQ1145" s="3" t="s">
        <v>882</v>
      </c>
      <c r="AR1145" s="4"/>
      <c r="AS1145" s="3" t="s">
        <v>1050</v>
      </c>
      <c r="AT1145" s="4"/>
      <c r="AU1145" s="3" t="s">
        <v>166</v>
      </c>
      <c r="AV1145" s="6">
        <v>1.0210526</v>
      </c>
      <c r="AW1145" s="4"/>
      <c r="AX1145" s="4"/>
      <c r="AY1145" s="2">
        <v>0</v>
      </c>
      <c r="AZ1145" s="2">
        <v>0</v>
      </c>
      <c r="BA1145" s="4"/>
      <c r="BB1145" s="3" t="s">
        <v>268</v>
      </c>
      <c r="BC1145" s="2">
        <v>0</v>
      </c>
    </row>
    <row r="1146" ht="15" spans="1:55">
      <c r="A1146" s="2">
        <v>1145</v>
      </c>
      <c r="B1146" s="3" t="s">
        <v>4885</v>
      </c>
      <c r="C1146" s="3" t="s">
        <v>4886</v>
      </c>
      <c r="D1146" s="3" t="s">
        <v>4887</v>
      </c>
      <c r="E1146" s="3" t="s">
        <v>4935</v>
      </c>
      <c r="F1146" s="3" t="s">
        <v>7307</v>
      </c>
      <c r="G1146" s="3" t="s">
        <v>7308</v>
      </c>
      <c r="H1146" s="4"/>
      <c r="I1146" s="3" t="s">
        <v>7309</v>
      </c>
      <c r="J1146" s="3" t="s">
        <v>4889</v>
      </c>
      <c r="K1146" s="2">
        <v>600000</v>
      </c>
      <c r="L1146" s="2">
        <v>0</v>
      </c>
      <c r="M1146" s="5">
        <v>42313</v>
      </c>
      <c r="N1146" s="5">
        <v>43408</v>
      </c>
      <c r="O1146" s="6">
        <v>10.2</v>
      </c>
      <c r="P1146" s="2">
        <v>0</v>
      </c>
      <c r="Q1146" s="2">
        <v>0</v>
      </c>
      <c r="R1146" s="4"/>
      <c r="S1146" s="4"/>
      <c r="T1146" s="4"/>
      <c r="U1146" s="4"/>
      <c r="V1146" s="4"/>
      <c r="W1146" s="4"/>
      <c r="X1146" s="4"/>
      <c r="Y1146" s="2">
        <v>0</v>
      </c>
      <c r="Z1146" s="2">
        <v>0</v>
      </c>
      <c r="AA1146" s="3" t="s">
        <v>279</v>
      </c>
      <c r="AB1146" s="3" t="s">
        <v>279</v>
      </c>
      <c r="AC1146" s="3" t="s">
        <v>1566</v>
      </c>
      <c r="AD1146" s="3" t="s">
        <v>1333</v>
      </c>
      <c r="AE1146" s="3" t="s">
        <v>24</v>
      </c>
      <c r="AF1146" s="3" t="s">
        <v>166</v>
      </c>
      <c r="AG1146" s="3" t="s">
        <v>24</v>
      </c>
      <c r="AH1146" s="3" t="s">
        <v>166</v>
      </c>
      <c r="AI1146" s="3" t="s">
        <v>4890</v>
      </c>
      <c r="AJ1146" s="4"/>
      <c r="AK1146" s="4"/>
      <c r="AL1146" s="4"/>
      <c r="AM1146" s="4"/>
      <c r="AN1146" s="3" t="s">
        <v>4894</v>
      </c>
      <c r="AO1146" s="3" t="s">
        <v>4910</v>
      </c>
      <c r="AP1146" s="3" t="s">
        <v>279</v>
      </c>
      <c r="AQ1146" s="3" t="s">
        <v>599</v>
      </c>
      <c r="AR1146" s="4"/>
      <c r="AS1146" s="3" t="s">
        <v>599</v>
      </c>
      <c r="AT1146" s="4"/>
      <c r="AU1146" s="3" t="s">
        <v>166</v>
      </c>
      <c r="AV1146" s="6">
        <v>1.1473684</v>
      </c>
      <c r="AW1146" s="4"/>
      <c r="AX1146" s="4"/>
      <c r="AY1146" s="2">
        <v>0</v>
      </c>
      <c r="AZ1146" s="2">
        <v>0</v>
      </c>
      <c r="BA1146" s="4"/>
      <c r="BB1146" s="3" t="s">
        <v>268</v>
      </c>
      <c r="BC1146" s="2">
        <v>0</v>
      </c>
    </row>
    <row r="1147" ht="15" spans="1:55">
      <c r="A1147" s="2">
        <v>1146</v>
      </c>
      <c r="B1147" s="3" t="s">
        <v>4885</v>
      </c>
      <c r="C1147" s="3" t="s">
        <v>4886</v>
      </c>
      <c r="D1147" s="3" t="s">
        <v>4887</v>
      </c>
      <c r="E1147" s="3" t="s">
        <v>4935</v>
      </c>
      <c r="F1147" s="3" t="s">
        <v>7310</v>
      </c>
      <c r="G1147" s="3" t="s">
        <v>7311</v>
      </c>
      <c r="H1147" s="4"/>
      <c r="I1147" s="3" t="s">
        <v>7312</v>
      </c>
      <c r="J1147" s="3" t="s">
        <v>4889</v>
      </c>
      <c r="K1147" s="2">
        <v>1500000</v>
      </c>
      <c r="L1147" s="2">
        <v>0</v>
      </c>
      <c r="M1147" s="5">
        <v>42327</v>
      </c>
      <c r="N1147" s="5">
        <v>43057</v>
      </c>
      <c r="O1147" s="6">
        <v>9.6</v>
      </c>
      <c r="P1147" s="2">
        <v>0</v>
      </c>
      <c r="Q1147" s="2">
        <v>0</v>
      </c>
      <c r="R1147" s="4"/>
      <c r="S1147" s="4"/>
      <c r="T1147" s="4"/>
      <c r="U1147" s="4"/>
      <c r="V1147" s="4"/>
      <c r="W1147" s="4"/>
      <c r="X1147" s="4"/>
      <c r="Y1147" s="2">
        <v>0</v>
      </c>
      <c r="Z1147" s="2">
        <v>0</v>
      </c>
      <c r="AA1147" s="3" t="s">
        <v>279</v>
      </c>
      <c r="AB1147" s="3" t="s">
        <v>279</v>
      </c>
      <c r="AC1147" s="3" t="s">
        <v>1566</v>
      </c>
      <c r="AD1147" s="3" t="s">
        <v>1333</v>
      </c>
      <c r="AE1147" s="3" t="s">
        <v>24</v>
      </c>
      <c r="AF1147" s="3" t="s">
        <v>166</v>
      </c>
      <c r="AG1147" s="3" t="s">
        <v>24</v>
      </c>
      <c r="AH1147" s="3" t="s">
        <v>166</v>
      </c>
      <c r="AI1147" s="3" t="s">
        <v>5617</v>
      </c>
      <c r="AJ1147" s="4"/>
      <c r="AK1147" s="4"/>
      <c r="AL1147" s="4"/>
      <c r="AM1147" s="4"/>
      <c r="AN1147" s="3" t="s">
        <v>4894</v>
      </c>
      <c r="AO1147" s="3" t="s">
        <v>4910</v>
      </c>
      <c r="AP1147" s="3" t="s">
        <v>279</v>
      </c>
      <c r="AQ1147" s="3" t="s">
        <v>291</v>
      </c>
      <c r="AR1147" s="4"/>
      <c r="AS1147" s="3" t="s">
        <v>599</v>
      </c>
      <c r="AT1147" s="4"/>
      <c r="AU1147" s="3" t="s">
        <v>166</v>
      </c>
      <c r="AV1147" s="6">
        <v>1.0210526</v>
      </c>
      <c r="AW1147" s="4"/>
      <c r="AX1147" s="4"/>
      <c r="AY1147" s="2">
        <v>0</v>
      </c>
      <c r="AZ1147" s="2">
        <v>0</v>
      </c>
      <c r="BA1147" s="4"/>
      <c r="BB1147" s="3" t="s">
        <v>268</v>
      </c>
      <c r="BC1147" s="2">
        <v>0</v>
      </c>
    </row>
    <row r="1148" ht="15" spans="1:55">
      <c r="A1148" s="2">
        <v>1147</v>
      </c>
      <c r="B1148" s="3" t="s">
        <v>4885</v>
      </c>
      <c r="C1148" s="3" t="s">
        <v>4886</v>
      </c>
      <c r="D1148" s="3" t="s">
        <v>4887</v>
      </c>
      <c r="E1148" s="3" t="s">
        <v>4935</v>
      </c>
      <c r="F1148" s="3" t="s">
        <v>7313</v>
      </c>
      <c r="G1148" s="3" t="s">
        <v>7314</v>
      </c>
      <c r="H1148" s="4"/>
      <c r="I1148" s="3" t="s">
        <v>7315</v>
      </c>
      <c r="J1148" s="3" t="s">
        <v>4889</v>
      </c>
      <c r="K1148" s="2">
        <v>1600000</v>
      </c>
      <c r="L1148" s="2">
        <v>0</v>
      </c>
      <c r="M1148" s="5">
        <v>42324</v>
      </c>
      <c r="N1148" s="5">
        <v>43419</v>
      </c>
      <c r="O1148" s="6">
        <v>10.2</v>
      </c>
      <c r="P1148" s="2">
        <v>0</v>
      </c>
      <c r="Q1148" s="2">
        <v>0</v>
      </c>
      <c r="R1148" s="4"/>
      <c r="S1148" s="4"/>
      <c r="T1148" s="4"/>
      <c r="U1148" s="4"/>
      <c r="V1148" s="4"/>
      <c r="W1148" s="4"/>
      <c r="X1148" s="4"/>
      <c r="Y1148" s="2">
        <v>0</v>
      </c>
      <c r="Z1148" s="2">
        <v>0</v>
      </c>
      <c r="AA1148" s="3" t="s">
        <v>279</v>
      </c>
      <c r="AB1148" s="3" t="s">
        <v>279</v>
      </c>
      <c r="AC1148" s="3" t="s">
        <v>4900</v>
      </c>
      <c r="AD1148" s="3" t="s">
        <v>1333</v>
      </c>
      <c r="AE1148" s="3" t="s">
        <v>24</v>
      </c>
      <c r="AF1148" s="3" t="s">
        <v>166</v>
      </c>
      <c r="AG1148" s="3" t="s">
        <v>24</v>
      </c>
      <c r="AH1148" s="3" t="s">
        <v>166</v>
      </c>
      <c r="AI1148" s="3" t="s">
        <v>4890</v>
      </c>
      <c r="AJ1148" s="4"/>
      <c r="AK1148" s="4"/>
      <c r="AL1148" s="4"/>
      <c r="AM1148" s="4"/>
      <c r="AN1148" s="3" t="s">
        <v>4894</v>
      </c>
      <c r="AO1148" s="3" t="s">
        <v>4910</v>
      </c>
      <c r="AP1148" s="3" t="s">
        <v>279</v>
      </c>
      <c r="AQ1148" s="3" t="s">
        <v>291</v>
      </c>
      <c r="AR1148" s="4"/>
      <c r="AS1148" s="3" t="s">
        <v>599</v>
      </c>
      <c r="AT1148" s="4"/>
      <c r="AU1148" s="3" t="s">
        <v>166</v>
      </c>
      <c r="AV1148" s="6">
        <v>1.1473684</v>
      </c>
      <c r="AW1148" s="4"/>
      <c r="AX1148" s="4"/>
      <c r="AY1148" s="2">
        <v>0</v>
      </c>
      <c r="AZ1148" s="2">
        <v>0</v>
      </c>
      <c r="BA1148" s="4"/>
      <c r="BB1148" s="3" t="s">
        <v>268</v>
      </c>
      <c r="BC1148" s="2">
        <v>0</v>
      </c>
    </row>
    <row r="1149" ht="15" spans="1:55">
      <c r="A1149" s="2">
        <v>1148</v>
      </c>
      <c r="B1149" s="3" t="s">
        <v>4885</v>
      </c>
      <c r="C1149" s="3" t="s">
        <v>4886</v>
      </c>
      <c r="D1149" s="3" t="s">
        <v>4887</v>
      </c>
      <c r="E1149" s="3" t="s">
        <v>4935</v>
      </c>
      <c r="F1149" s="3" t="s">
        <v>5498</v>
      </c>
      <c r="G1149" s="3" t="s">
        <v>5499</v>
      </c>
      <c r="H1149" s="4"/>
      <c r="I1149" s="3" t="s">
        <v>7316</v>
      </c>
      <c r="J1149" s="3" t="s">
        <v>4889</v>
      </c>
      <c r="K1149" s="2">
        <v>2300000</v>
      </c>
      <c r="L1149" s="2">
        <v>0</v>
      </c>
      <c r="M1149" s="5">
        <v>42333</v>
      </c>
      <c r="N1149" s="5">
        <v>43063</v>
      </c>
      <c r="O1149" s="6">
        <v>9.6</v>
      </c>
      <c r="P1149" s="2">
        <v>0</v>
      </c>
      <c r="Q1149" s="2">
        <v>0</v>
      </c>
      <c r="R1149" s="4"/>
      <c r="S1149" s="4"/>
      <c r="T1149" s="4"/>
      <c r="U1149" s="4"/>
      <c r="V1149" s="4"/>
      <c r="W1149" s="4"/>
      <c r="X1149" s="4"/>
      <c r="Y1149" s="2">
        <v>0</v>
      </c>
      <c r="Z1149" s="2">
        <v>0</v>
      </c>
      <c r="AA1149" s="4"/>
      <c r="AB1149" s="3" t="s">
        <v>279</v>
      </c>
      <c r="AC1149" s="3" t="s">
        <v>4939</v>
      </c>
      <c r="AD1149" s="3" t="s">
        <v>1333</v>
      </c>
      <c r="AE1149" s="3" t="s">
        <v>24</v>
      </c>
      <c r="AF1149" s="3" t="s">
        <v>166</v>
      </c>
      <c r="AG1149" s="3" t="s">
        <v>24</v>
      </c>
      <c r="AH1149" s="3" t="s">
        <v>166</v>
      </c>
      <c r="AI1149" s="3" t="s">
        <v>5617</v>
      </c>
      <c r="AJ1149" s="4"/>
      <c r="AK1149" s="4"/>
      <c r="AL1149" s="4"/>
      <c r="AM1149" s="4"/>
      <c r="AN1149" s="3" t="s">
        <v>4894</v>
      </c>
      <c r="AO1149" s="3" t="s">
        <v>4910</v>
      </c>
      <c r="AP1149" s="3" t="s">
        <v>279</v>
      </c>
      <c r="AQ1149" s="3" t="s">
        <v>291</v>
      </c>
      <c r="AR1149" s="4"/>
      <c r="AS1149" s="3" t="s">
        <v>599</v>
      </c>
      <c r="AT1149" s="4"/>
      <c r="AU1149" s="3" t="s">
        <v>166</v>
      </c>
      <c r="AV1149" s="6">
        <v>1.0210526</v>
      </c>
      <c r="AW1149" s="4"/>
      <c r="AX1149" s="4"/>
      <c r="AY1149" s="2">
        <v>0</v>
      </c>
      <c r="AZ1149" s="2">
        <v>0</v>
      </c>
      <c r="BA1149" s="4"/>
      <c r="BB1149" s="3" t="s">
        <v>268</v>
      </c>
      <c r="BC1149" s="2">
        <v>0</v>
      </c>
    </row>
    <row r="1150" ht="15" spans="1:55">
      <c r="A1150" s="2">
        <v>1149</v>
      </c>
      <c r="B1150" s="3" t="s">
        <v>4885</v>
      </c>
      <c r="C1150" s="3" t="s">
        <v>4886</v>
      </c>
      <c r="D1150" s="3" t="s">
        <v>4887</v>
      </c>
      <c r="E1150" s="3" t="s">
        <v>4935</v>
      </c>
      <c r="F1150" s="3" t="s">
        <v>6860</v>
      </c>
      <c r="G1150" s="3" t="s">
        <v>6861</v>
      </c>
      <c r="H1150" s="4"/>
      <c r="I1150" s="3" t="s">
        <v>7317</v>
      </c>
      <c r="J1150" s="3" t="s">
        <v>4889</v>
      </c>
      <c r="K1150" s="2">
        <v>1500000</v>
      </c>
      <c r="L1150" s="2">
        <v>0</v>
      </c>
      <c r="M1150" s="5">
        <v>42333</v>
      </c>
      <c r="N1150" s="5">
        <v>43761</v>
      </c>
      <c r="O1150" s="6">
        <v>10.2</v>
      </c>
      <c r="P1150" s="2">
        <v>0</v>
      </c>
      <c r="Q1150" s="2">
        <v>0</v>
      </c>
      <c r="R1150" s="4"/>
      <c r="S1150" s="4"/>
      <c r="T1150" s="4"/>
      <c r="U1150" s="4"/>
      <c r="V1150" s="4"/>
      <c r="W1150" s="4"/>
      <c r="X1150" s="4"/>
      <c r="Y1150" s="2">
        <v>0</v>
      </c>
      <c r="Z1150" s="2">
        <v>0</v>
      </c>
      <c r="AA1150" s="3" t="s">
        <v>279</v>
      </c>
      <c r="AB1150" s="3" t="s">
        <v>279</v>
      </c>
      <c r="AC1150" s="3" t="s">
        <v>1566</v>
      </c>
      <c r="AD1150" s="3" t="s">
        <v>1333</v>
      </c>
      <c r="AE1150" s="3" t="s">
        <v>24</v>
      </c>
      <c r="AF1150" s="3" t="s">
        <v>166</v>
      </c>
      <c r="AG1150" s="3" t="s">
        <v>166</v>
      </c>
      <c r="AH1150" s="3" t="s">
        <v>166</v>
      </c>
      <c r="AI1150" s="3" t="s">
        <v>7318</v>
      </c>
      <c r="AJ1150" s="4"/>
      <c r="AK1150" s="4"/>
      <c r="AL1150" s="4"/>
      <c r="AM1150" s="4"/>
      <c r="AN1150" s="3" t="s">
        <v>4894</v>
      </c>
      <c r="AO1150" s="3" t="s">
        <v>4910</v>
      </c>
      <c r="AP1150" s="3" t="s">
        <v>279</v>
      </c>
      <c r="AQ1150" s="3" t="s">
        <v>392</v>
      </c>
      <c r="AR1150" s="4"/>
      <c r="AS1150" s="3" t="s">
        <v>599</v>
      </c>
      <c r="AT1150" s="4"/>
      <c r="AU1150" s="3" t="s">
        <v>166</v>
      </c>
      <c r="AV1150" s="6">
        <v>1.1473684</v>
      </c>
      <c r="AW1150" s="4"/>
      <c r="AX1150" s="4"/>
      <c r="AY1150" s="2">
        <v>0</v>
      </c>
      <c r="AZ1150" s="2">
        <v>0</v>
      </c>
      <c r="BA1150" s="4"/>
      <c r="BB1150" s="3" t="s">
        <v>268</v>
      </c>
      <c r="BC1150" s="2">
        <v>0</v>
      </c>
    </row>
    <row r="1151" ht="15" spans="1:55">
      <c r="A1151" s="2">
        <v>1150</v>
      </c>
      <c r="B1151" s="3" t="s">
        <v>4885</v>
      </c>
      <c r="C1151" s="3" t="s">
        <v>4886</v>
      </c>
      <c r="D1151" s="3" t="s">
        <v>4887</v>
      </c>
      <c r="E1151" s="3" t="s">
        <v>4935</v>
      </c>
      <c r="F1151" s="3" t="s">
        <v>7319</v>
      </c>
      <c r="G1151" s="3" t="s">
        <v>7320</v>
      </c>
      <c r="H1151" s="4"/>
      <c r="I1151" s="3" t="s">
        <v>7321</v>
      </c>
      <c r="J1151" s="3" t="s">
        <v>4889</v>
      </c>
      <c r="K1151" s="2">
        <v>1400000</v>
      </c>
      <c r="L1151" s="2">
        <v>0</v>
      </c>
      <c r="M1151" s="5">
        <v>42335</v>
      </c>
      <c r="N1151" s="5">
        <v>43065</v>
      </c>
      <c r="O1151" s="6">
        <v>9.6</v>
      </c>
      <c r="P1151" s="2">
        <v>0</v>
      </c>
      <c r="Q1151" s="2">
        <v>0</v>
      </c>
      <c r="R1151" s="4"/>
      <c r="S1151" s="4"/>
      <c r="T1151" s="4"/>
      <c r="U1151" s="4"/>
      <c r="V1151" s="4"/>
      <c r="W1151" s="4"/>
      <c r="X1151" s="4"/>
      <c r="Y1151" s="2">
        <v>0</v>
      </c>
      <c r="Z1151" s="2">
        <v>0</v>
      </c>
      <c r="AA1151" s="3" t="s">
        <v>279</v>
      </c>
      <c r="AB1151" s="3" t="s">
        <v>279</v>
      </c>
      <c r="AC1151" s="3" t="s">
        <v>4932</v>
      </c>
      <c r="AD1151" s="3" t="s">
        <v>1333</v>
      </c>
      <c r="AE1151" s="3" t="s">
        <v>24</v>
      </c>
      <c r="AF1151" s="3" t="s">
        <v>166</v>
      </c>
      <c r="AG1151" s="3" t="s">
        <v>24</v>
      </c>
      <c r="AH1151" s="3" t="s">
        <v>166</v>
      </c>
      <c r="AI1151" s="3" t="s">
        <v>5617</v>
      </c>
      <c r="AJ1151" s="4"/>
      <c r="AK1151" s="4"/>
      <c r="AL1151" s="4"/>
      <c r="AM1151" s="4"/>
      <c r="AN1151" s="3" t="s">
        <v>4894</v>
      </c>
      <c r="AO1151" s="3" t="s">
        <v>4910</v>
      </c>
      <c r="AP1151" s="3" t="s">
        <v>279</v>
      </c>
      <c r="AQ1151" s="3" t="s">
        <v>277</v>
      </c>
      <c r="AR1151" s="4"/>
      <c r="AS1151" s="3" t="s">
        <v>599</v>
      </c>
      <c r="AT1151" s="4"/>
      <c r="AU1151" s="3" t="s">
        <v>166</v>
      </c>
      <c r="AV1151" s="6">
        <v>1.0210526</v>
      </c>
      <c r="AW1151" s="4"/>
      <c r="AX1151" s="4"/>
      <c r="AY1151" s="2">
        <v>0</v>
      </c>
      <c r="AZ1151" s="2">
        <v>0</v>
      </c>
      <c r="BA1151" s="4"/>
      <c r="BB1151" s="3" t="s">
        <v>268</v>
      </c>
      <c r="BC1151" s="2">
        <v>0</v>
      </c>
    </row>
    <row r="1152" ht="15" spans="1:55">
      <c r="A1152" s="2">
        <v>1151</v>
      </c>
      <c r="B1152" s="3" t="s">
        <v>4885</v>
      </c>
      <c r="C1152" s="3" t="s">
        <v>4886</v>
      </c>
      <c r="D1152" s="3" t="s">
        <v>4960</v>
      </c>
      <c r="E1152" s="3" t="s">
        <v>4961</v>
      </c>
      <c r="F1152" s="3" t="s">
        <v>6876</v>
      </c>
      <c r="G1152" s="3" t="s">
        <v>6877</v>
      </c>
      <c r="H1152" s="4"/>
      <c r="I1152" s="3" t="s">
        <v>7322</v>
      </c>
      <c r="J1152" s="3" t="s">
        <v>4889</v>
      </c>
      <c r="K1152" s="2">
        <v>200000</v>
      </c>
      <c r="L1152" s="2">
        <v>0</v>
      </c>
      <c r="M1152" s="5">
        <v>42341</v>
      </c>
      <c r="N1152" s="5">
        <v>44167</v>
      </c>
      <c r="O1152" s="6">
        <v>10.8</v>
      </c>
      <c r="P1152" s="2">
        <v>0</v>
      </c>
      <c r="Q1152" s="2">
        <v>0</v>
      </c>
      <c r="R1152" s="4"/>
      <c r="S1152" s="4"/>
      <c r="T1152" s="4"/>
      <c r="U1152" s="4"/>
      <c r="V1152" s="4"/>
      <c r="W1152" s="4"/>
      <c r="X1152" s="4"/>
      <c r="Y1152" s="2">
        <v>0</v>
      </c>
      <c r="Z1152" s="2">
        <v>0</v>
      </c>
      <c r="AA1152" s="3" t="s">
        <v>279</v>
      </c>
      <c r="AB1152" s="3" t="s">
        <v>279</v>
      </c>
      <c r="AC1152" s="3" t="s">
        <v>288</v>
      </c>
      <c r="AD1152" s="3" t="s">
        <v>1333</v>
      </c>
      <c r="AE1152" s="3" t="s">
        <v>24</v>
      </c>
      <c r="AF1152" s="3" t="s">
        <v>166</v>
      </c>
      <c r="AG1152" s="3" t="s">
        <v>24</v>
      </c>
      <c r="AH1152" s="3" t="s">
        <v>166</v>
      </c>
      <c r="AI1152" s="3" t="s">
        <v>4982</v>
      </c>
      <c r="AJ1152" s="4"/>
      <c r="AK1152" s="4"/>
      <c r="AL1152" s="4"/>
      <c r="AM1152" s="4"/>
      <c r="AN1152" s="3" t="s">
        <v>4894</v>
      </c>
      <c r="AO1152" s="3" t="s">
        <v>4967</v>
      </c>
      <c r="AP1152" s="3" t="s">
        <v>279</v>
      </c>
      <c r="AQ1152" s="3" t="s">
        <v>392</v>
      </c>
      <c r="AR1152" s="4"/>
      <c r="AS1152" s="3" t="s">
        <v>599</v>
      </c>
      <c r="AT1152" s="4"/>
      <c r="AU1152" s="3" t="s">
        <v>166</v>
      </c>
      <c r="AV1152" s="6">
        <v>1.2736842</v>
      </c>
      <c r="AW1152" s="4"/>
      <c r="AX1152" s="4"/>
      <c r="AY1152" s="2">
        <v>0</v>
      </c>
      <c r="AZ1152" s="2">
        <v>0</v>
      </c>
      <c r="BA1152" s="4"/>
      <c r="BB1152" s="3" t="s">
        <v>268</v>
      </c>
      <c r="BC1152" s="2">
        <v>0</v>
      </c>
    </row>
    <row r="1153" ht="15" spans="1:55">
      <c r="A1153" s="2">
        <v>1152</v>
      </c>
      <c r="B1153" s="3" t="s">
        <v>4885</v>
      </c>
      <c r="C1153" s="3" t="s">
        <v>4886</v>
      </c>
      <c r="D1153" s="3" t="s">
        <v>4887</v>
      </c>
      <c r="E1153" s="3" t="s">
        <v>4935</v>
      </c>
      <c r="F1153" s="3" t="s">
        <v>7323</v>
      </c>
      <c r="G1153" s="3" t="s">
        <v>7324</v>
      </c>
      <c r="H1153" s="4"/>
      <c r="I1153" s="3" t="s">
        <v>7325</v>
      </c>
      <c r="J1153" s="3" t="s">
        <v>4889</v>
      </c>
      <c r="K1153" s="2">
        <v>180000</v>
      </c>
      <c r="L1153" s="2">
        <v>0</v>
      </c>
      <c r="M1153" s="5">
        <v>42359</v>
      </c>
      <c r="N1153" s="5">
        <v>43089</v>
      </c>
      <c r="O1153" s="2">
        <v>6</v>
      </c>
      <c r="P1153" s="2">
        <v>0</v>
      </c>
      <c r="Q1153" s="2">
        <v>0</v>
      </c>
      <c r="R1153" s="4"/>
      <c r="S1153" s="4"/>
      <c r="T1153" s="4"/>
      <c r="U1153" s="4"/>
      <c r="V1153" s="4"/>
      <c r="W1153" s="4"/>
      <c r="X1153" s="4"/>
      <c r="Y1153" s="2">
        <v>0</v>
      </c>
      <c r="Z1153" s="2">
        <v>0</v>
      </c>
      <c r="AA1153" s="3" t="s">
        <v>279</v>
      </c>
      <c r="AB1153" s="3" t="s">
        <v>279</v>
      </c>
      <c r="AC1153" s="3" t="s">
        <v>4921</v>
      </c>
      <c r="AD1153" s="3" t="s">
        <v>1333</v>
      </c>
      <c r="AE1153" s="3" t="s">
        <v>24</v>
      </c>
      <c r="AF1153" s="3" t="s">
        <v>166</v>
      </c>
      <c r="AG1153" s="3" t="s">
        <v>24</v>
      </c>
      <c r="AH1153" s="3" t="s">
        <v>166</v>
      </c>
      <c r="AI1153" s="3" t="s">
        <v>5617</v>
      </c>
      <c r="AJ1153" s="4"/>
      <c r="AK1153" s="4"/>
      <c r="AL1153" s="4"/>
      <c r="AM1153" s="4"/>
      <c r="AN1153" s="3" t="s">
        <v>4894</v>
      </c>
      <c r="AO1153" s="3" t="s">
        <v>4910</v>
      </c>
      <c r="AP1153" s="3" t="s">
        <v>279</v>
      </c>
      <c r="AQ1153" s="3" t="s">
        <v>392</v>
      </c>
      <c r="AR1153" s="4"/>
      <c r="AS1153" s="3" t="s">
        <v>1050</v>
      </c>
      <c r="AT1153" s="4"/>
      <c r="AU1153" s="3" t="s">
        <v>166</v>
      </c>
      <c r="AV1153" s="6">
        <v>0.2631579</v>
      </c>
      <c r="AW1153" s="4"/>
      <c r="AX1153" s="4"/>
      <c r="AY1153" s="2">
        <v>0</v>
      </c>
      <c r="AZ1153" s="2">
        <v>0</v>
      </c>
      <c r="BA1153" s="4"/>
      <c r="BB1153" s="3" t="s">
        <v>268</v>
      </c>
      <c r="BC1153" s="2">
        <v>0</v>
      </c>
    </row>
    <row r="1154" ht="15" spans="1:55">
      <c r="A1154" s="2">
        <v>1153</v>
      </c>
      <c r="B1154" s="3" t="s">
        <v>4885</v>
      </c>
      <c r="C1154" s="3" t="s">
        <v>4886</v>
      </c>
      <c r="D1154" s="3" t="s">
        <v>4887</v>
      </c>
      <c r="E1154" s="3" t="s">
        <v>5090</v>
      </c>
      <c r="F1154" s="3" t="s">
        <v>7326</v>
      </c>
      <c r="G1154" s="3" t="s">
        <v>7327</v>
      </c>
      <c r="H1154" s="4"/>
      <c r="I1154" s="3" t="s">
        <v>7328</v>
      </c>
      <c r="J1154" s="3" t="s">
        <v>4889</v>
      </c>
      <c r="K1154" s="2">
        <v>800000</v>
      </c>
      <c r="L1154" s="2">
        <v>0</v>
      </c>
      <c r="M1154" s="5">
        <v>42242</v>
      </c>
      <c r="N1154" s="5">
        <v>42972</v>
      </c>
      <c r="O1154" s="6">
        <v>7.5</v>
      </c>
      <c r="P1154" s="2">
        <v>0</v>
      </c>
      <c r="Q1154" s="2">
        <v>0</v>
      </c>
      <c r="R1154" s="4"/>
      <c r="S1154" s="4"/>
      <c r="T1154" s="4"/>
      <c r="U1154" s="4"/>
      <c r="V1154" s="4"/>
      <c r="W1154" s="4"/>
      <c r="X1154" s="4"/>
      <c r="Y1154" s="2">
        <v>0</v>
      </c>
      <c r="Z1154" s="2">
        <v>0</v>
      </c>
      <c r="AA1154" s="3" t="s">
        <v>279</v>
      </c>
      <c r="AB1154" s="3" t="s">
        <v>279</v>
      </c>
      <c r="AC1154" s="3" t="s">
        <v>288</v>
      </c>
      <c r="AD1154" s="3" t="s">
        <v>4866</v>
      </c>
      <c r="AE1154" s="3" t="s">
        <v>166</v>
      </c>
      <c r="AF1154" s="3" t="s">
        <v>24</v>
      </c>
      <c r="AG1154" s="3" t="s">
        <v>24</v>
      </c>
      <c r="AH1154" s="3" t="s">
        <v>166</v>
      </c>
      <c r="AI1154" s="3" t="s">
        <v>5617</v>
      </c>
      <c r="AJ1154" s="4"/>
      <c r="AK1154" s="4"/>
      <c r="AL1154" s="4"/>
      <c r="AM1154" s="4"/>
      <c r="AN1154" s="3" t="s">
        <v>4894</v>
      </c>
      <c r="AO1154" s="3" t="s">
        <v>4910</v>
      </c>
      <c r="AP1154" s="3" t="s">
        <v>279</v>
      </c>
      <c r="AQ1154" s="3" t="s">
        <v>882</v>
      </c>
      <c r="AR1154" s="4"/>
      <c r="AS1154" s="3" t="s">
        <v>1050</v>
      </c>
      <c r="AT1154" s="4"/>
      <c r="AU1154" s="3" t="s">
        <v>166</v>
      </c>
      <c r="AV1154" s="6">
        <v>0.5</v>
      </c>
      <c r="AW1154" s="4"/>
      <c r="AX1154" s="4"/>
      <c r="AY1154" s="2">
        <v>0</v>
      </c>
      <c r="AZ1154" s="2">
        <v>0</v>
      </c>
      <c r="BA1154" s="4"/>
      <c r="BB1154" s="3" t="s">
        <v>268</v>
      </c>
      <c r="BC1154" s="2">
        <v>0</v>
      </c>
    </row>
    <row r="1155" ht="15" spans="1:55">
      <c r="A1155" s="2">
        <v>1154</v>
      </c>
      <c r="B1155" s="3" t="s">
        <v>4885</v>
      </c>
      <c r="C1155" s="3" t="s">
        <v>4886</v>
      </c>
      <c r="D1155" s="3" t="s">
        <v>4887</v>
      </c>
      <c r="E1155" s="3" t="s">
        <v>4902</v>
      </c>
      <c r="F1155" s="3" t="s">
        <v>7329</v>
      </c>
      <c r="G1155" s="3" t="s">
        <v>7330</v>
      </c>
      <c r="H1155" s="4"/>
      <c r="I1155" s="3" t="s">
        <v>7331</v>
      </c>
      <c r="J1155" s="3" t="s">
        <v>4889</v>
      </c>
      <c r="K1155" s="2">
        <v>3000000</v>
      </c>
      <c r="L1155" s="2">
        <v>0</v>
      </c>
      <c r="M1155" s="5">
        <v>42045</v>
      </c>
      <c r="N1155" s="5">
        <v>42409</v>
      </c>
      <c r="O1155" s="6">
        <v>10.8</v>
      </c>
      <c r="P1155" s="2">
        <v>0</v>
      </c>
      <c r="Q1155" s="2">
        <v>0</v>
      </c>
      <c r="R1155" s="4"/>
      <c r="S1155" s="4"/>
      <c r="T1155" s="4"/>
      <c r="U1155" s="4"/>
      <c r="V1155" s="4"/>
      <c r="W1155" s="4"/>
      <c r="X1155" s="4"/>
      <c r="Y1155" s="2">
        <v>0</v>
      </c>
      <c r="Z1155" s="2">
        <v>0</v>
      </c>
      <c r="AA1155" s="3" t="s">
        <v>279</v>
      </c>
      <c r="AB1155" s="3" t="s">
        <v>279</v>
      </c>
      <c r="AC1155" s="3" t="s">
        <v>4921</v>
      </c>
      <c r="AD1155" s="3" t="s">
        <v>1333</v>
      </c>
      <c r="AE1155" s="3" t="s">
        <v>24</v>
      </c>
      <c r="AF1155" s="3" t="s">
        <v>166</v>
      </c>
      <c r="AG1155" s="3" t="s">
        <v>24</v>
      </c>
      <c r="AH1155" s="3" t="s">
        <v>166</v>
      </c>
      <c r="AI1155" s="3" t="s">
        <v>4906</v>
      </c>
      <c r="AJ1155" s="4"/>
      <c r="AK1155" s="4"/>
      <c r="AL1155" s="4"/>
      <c r="AM1155" s="4"/>
      <c r="AN1155" s="3" t="s">
        <v>5150</v>
      </c>
      <c r="AO1155" s="3" t="s">
        <v>4910</v>
      </c>
      <c r="AP1155" s="3" t="s">
        <v>279</v>
      </c>
      <c r="AQ1155" s="3" t="s">
        <v>277</v>
      </c>
      <c r="AR1155" s="4"/>
      <c r="AS1155" s="3" t="s">
        <v>599</v>
      </c>
      <c r="AT1155" s="4"/>
      <c r="AU1155" s="3" t="s">
        <v>166</v>
      </c>
      <c r="AV1155" s="6">
        <v>0.9285714</v>
      </c>
      <c r="AW1155" s="4"/>
      <c r="AX1155" s="4"/>
      <c r="AY1155" s="2">
        <v>0</v>
      </c>
      <c r="AZ1155" s="2">
        <v>0</v>
      </c>
      <c r="BA1155" s="4"/>
      <c r="BB1155" s="4"/>
      <c r="BC1155" s="2">
        <v>0</v>
      </c>
    </row>
    <row r="1156" ht="15" spans="1:55">
      <c r="A1156" s="2">
        <v>1155</v>
      </c>
      <c r="B1156" s="3" t="s">
        <v>4885</v>
      </c>
      <c r="C1156" s="3" t="s">
        <v>4886</v>
      </c>
      <c r="D1156" s="3" t="s">
        <v>4887</v>
      </c>
      <c r="E1156" s="3" t="s">
        <v>4902</v>
      </c>
      <c r="F1156" s="3" t="s">
        <v>7332</v>
      </c>
      <c r="G1156" s="3" t="s">
        <v>7333</v>
      </c>
      <c r="H1156" s="4"/>
      <c r="I1156" s="3" t="s">
        <v>7334</v>
      </c>
      <c r="J1156" s="3" t="s">
        <v>4889</v>
      </c>
      <c r="K1156" s="2">
        <v>2300000</v>
      </c>
      <c r="L1156" s="2">
        <v>0</v>
      </c>
      <c r="M1156" s="5">
        <v>42051</v>
      </c>
      <c r="N1156" s="5">
        <v>42415</v>
      </c>
      <c r="O1156" s="6">
        <v>9.6</v>
      </c>
      <c r="P1156" s="2">
        <v>0</v>
      </c>
      <c r="Q1156" s="2">
        <v>0</v>
      </c>
      <c r="R1156" s="4"/>
      <c r="S1156" s="4"/>
      <c r="T1156" s="4"/>
      <c r="U1156" s="4"/>
      <c r="V1156" s="4"/>
      <c r="W1156" s="4"/>
      <c r="X1156" s="4"/>
      <c r="Y1156" s="2">
        <v>0</v>
      </c>
      <c r="Z1156" s="2">
        <v>0</v>
      </c>
      <c r="AA1156" s="3" t="s">
        <v>279</v>
      </c>
      <c r="AB1156" s="3" t="s">
        <v>279</v>
      </c>
      <c r="AC1156" s="3" t="s">
        <v>5252</v>
      </c>
      <c r="AD1156" s="3" t="s">
        <v>1333</v>
      </c>
      <c r="AE1156" s="3" t="s">
        <v>24</v>
      </c>
      <c r="AF1156" s="3" t="s">
        <v>166</v>
      </c>
      <c r="AG1156" s="3" t="s">
        <v>24</v>
      </c>
      <c r="AH1156" s="3" t="s">
        <v>166</v>
      </c>
      <c r="AI1156" s="3" t="s">
        <v>4906</v>
      </c>
      <c r="AJ1156" s="4"/>
      <c r="AK1156" s="4"/>
      <c r="AL1156" s="4"/>
      <c r="AM1156" s="4"/>
      <c r="AN1156" s="3" t="s">
        <v>5150</v>
      </c>
      <c r="AO1156" s="3" t="s">
        <v>4910</v>
      </c>
      <c r="AP1156" s="3" t="s">
        <v>279</v>
      </c>
      <c r="AQ1156" s="3" t="s">
        <v>392</v>
      </c>
      <c r="AR1156" s="4"/>
      <c r="AS1156" s="3" t="s">
        <v>599</v>
      </c>
      <c r="AT1156" s="4"/>
      <c r="AU1156" s="3" t="s">
        <v>166</v>
      </c>
      <c r="AV1156" s="6">
        <v>0.7142857</v>
      </c>
      <c r="AW1156" s="4"/>
      <c r="AX1156" s="4"/>
      <c r="AY1156" s="2">
        <v>0</v>
      </c>
      <c r="AZ1156" s="2">
        <v>0</v>
      </c>
      <c r="BA1156" s="4"/>
      <c r="BB1156" s="4"/>
      <c r="BC1156" s="2">
        <v>0</v>
      </c>
    </row>
    <row r="1157" ht="15" spans="1:55">
      <c r="A1157" s="2">
        <v>1156</v>
      </c>
      <c r="B1157" s="3" t="s">
        <v>4885</v>
      </c>
      <c r="C1157" s="3" t="s">
        <v>4886</v>
      </c>
      <c r="D1157" s="3" t="s">
        <v>4960</v>
      </c>
      <c r="E1157" s="3" t="s">
        <v>6675</v>
      </c>
      <c r="F1157" s="3" t="s">
        <v>6316</v>
      </c>
      <c r="G1157" s="3" t="s">
        <v>6317</v>
      </c>
      <c r="H1157" s="4"/>
      <c r="I1157" s="3" t="s">
        <v>7335</v>
      </c>
      <c r="J1157" s="3" t="s">
        <v>4889</v>
      </c>
      <c r="K1157" s="2">
        <v>300000</v>
      </c>
      <c r="L1157" s="2">
        <v>0</v>
      </c>
      <c r="M1157" s="5">
        <v>42010</v>
      </c>
      <c r="N1157" s="5">
        <v>42374</v>
      </c>
      <c r="O1157" s="6">
        <v>9.6</v>
      </c>
      <c r="P1157" s="2">
        <v>0</v>
      </c>
      <c r="Q1157" s="2">
        <v>0</v>
      </c>
      <c r="R1157" s="4"/>
      <c r="S1157" s="4"/>
      <c r="T1157" s="4"/>
      <c r="U1157" s="4"/>
      <c r="V1157" s="4"/>
      <c r="W1157" s="4"/>
      <c r="X1157" s="4"/>
      <c r="Y1157" s="2">
        <v>0</v>
      </c>
      <c r="Z1157" s="2">
        <v>0</v>
      </c>
      <c r="AA1157" s="3" t="s">
        <v>279</v>
      </c>
      <c r="AB1157" s="3" t="s">
        <v>279</v>
      </c>
      <c r="AC1157" s="3" t="s">
        <v>4950</v>
      </c>
      <c r="AD1157" s="3" t="s">
        <v>1333</v>
      </c>
      <c r="AE1157" s="3" t="s">
        <v>24</v>
      </c>
      <c r="AF1157" s="3" t="s">
        <v>166</v>
      </c>
      <c r="AG1157" s="3" t="s">
        <v>166</v>
      </c>
      <c r="AH1157" s="3" t="s">
        <v>166</v>
      </c>
      <c r="AI1157" s="3" t="s">
        <v>4906</v>
      </c>
      <c r="AJ1157" s="4"/>
      <c r="AK1157" s="4"/>
      <c r="AL1157" s="4"/>
      <c r="AM1157" s="4"/>
      <c r="AN1157" s="3" t="s">
        <v>5150</v>
      </c>
      <c r="AO1157" s="3" t="s">
        <v>4967</v>
      </c>
      <c r="AP1157" s="3" t="s">
        <v>279</v>
      </c>
      <c r="AQ1157" s="3" t="s">
        <v>392</v>
      </c>
      <c r="AR1157" s="4"/>
      <c r="AS1157" s="3" t="s">
        <v>1050</v>
      </c>
      <c r="AT1157" s="4"/>
      <c r="AU1157" s="3" t="s">
        <v>166</v>
      </c>
      <c r="AV1157" s="6">
        <v>0.7142857</v>
      </c>
      <c r="AW1157" s="4"/>
      <c r="AX1157" s="4"/>
      <c r="AY1157" s="2">
        <v>0</v>
      </c>
      <c r="AZ1157" s="2">
        <v>0</v>
      </c>
      <c r="BA1157" s="4"/>
      <c r="BB1157" s="4"/>
      <c r="BC1157" s="2">
        <v>0</v>
      </c>
    </row>
    <row r="1158" ht="15" spans="1:55">
      <c r="A1158" s="2">
        <v>1157</v>
      </c>
      <c r="B1158" s="3" t="s">
        <v>4885</v>
      </c>
      <c r="C1158" s="3" t="s">
        <v>4886</v>
      </c>
      <c r="D1158" s="3" t="s">
        <v>4960</v>
      </c>
      <c r="E1158" s="3" t="s">
        <v>6675</v>
      </c>
      <c r="F1158" s="3" t="s">
        <v>5880</v>
      </c>
      <c r="G1158" s="3" t="s">
        <v>5881</v>
      </c>
      <c r="H1158" s="4"/>
      <c r="I1158" s="3" t="s">
        <v>7336</v>
      </c>
      <c r="J1158" s="3" t="s">
        <v>4889</v>
      </c>
      <c r="K1158" s="2">
        <v>600000</v>
      </c>
      <c r="L1158" s="2">
        <v>0</v>
      </c>
      <c r="M1158" s="5">
        <v>42011</v>
      </c>
      <c r="N1158" s="5">
        <v>42375</v>
      </c>
      <c r="O1158" s="6">
        <v>9.6</v>
      </c>
      <c r="P1158" s="2">
        <v>0</v>
      </c>
      <c r="Q1158" s="2">
        <v>0</v>
      </c>
      <c r="R1158" s="4"/>
      <c r="S1158" s="4"/>
      <c r="T1158" s="4"/>
      <c r="U1158" s="4"/>
      <c r="V1158" s="4"/>
      <c r="W1158" s="4"/>
      <c r="X1158" s="4"/>
      <c r="Y1158" s="2">
        <v>0</v>
      </c>
      <c r="Z1158" s="2">
        <v>0</v>
      </c>
      <c r="AA1158" s="4"/>
      <c r="AB1158" s="3" t="s">
        <v>279</v>
      </c>
      <c r="AC1158" s="3" t="s">
        <v>5256</v>
      </c>
      <c r="AD1158" s="3" t="s">
        <v>1333</v>
      </c>
      <c r="AE1158" s="3" t="s">
        <v>24</v>
      </c>
      <c r="AF1158" s="3" t="s">
        <v>166</v>
      </c>
      <c r="AG1158" s="3" t="s">
        <v>24</v>
      </c>
      <c r="AH1158" s="3" t="s">
        <v>166</v>
      </c>
      <c r="AI1158" s="3" t="s">
        <v>4906</v>
      </c>
      <c r="AJ1158" s="4"/>
      <c r="AK1158" s="4"/>
      <c r="AL1158" s="4"/>
      <c r="AM1158" s="4"/>
      <c r="AN1158" s="3" t="s">
        <v>4894</v>
      </c>
      <c r="AO1158" s="3" t="s">
        <v>4967</v>
      </c>
      <c r="AP1158" s="3" t="s">
        <v>279</v>
      </c>
      <c r="AQ1158" s="3" t="s">
        <v>392</v>
      </c>
      <c r="AR1158" s="4"/>
      <c r="AS1158" s="3" t="s">
        <v>599</v>
      </c>
      <c r="AT1158" s="4"/>
      <c r="AU1158" s="3" t="s">
        <v>166</v>
      </c>
      <c r="AV1158" s="6">
        <v>0.7142857</v>
      </c>
      <c r="AW1158" s="4"/>
      <c r="AX1158" s="4"/>
      <c r="AY1158" s="2">
        <v>0</v>
      </c>
      <c r="AZ1158" s="2">
        <v>0</v>
      </c>
      <c r="BA1158" s="4"/>
      <c r="BB1158" s="4"/>
      <c r="BC1158" s="2">
        <v>0</v>
      </c>
    </row>
    <row r="1159" ht="15" spans="1:55">
      <c r="A1159" s="2">
        <v>1158</v>
      </c>
      <c r="B1159" s="3" t="s">
        <v>4885</v>
      </c>
      <c r="C1159" s="3" t="s">
        <v>4886</v>
      </c>
      <c r="D1159" s="3" t="s">
        <v>4887</v>
      </c>
      <c r="E1159" s="3" t="s">
        <v>4902</v>
      </c>
      <c r="F1159" s="3" t="s">
        <v>6989</v>
      </c>
      <c r="G1159" s="3" t="s">
        <v>6990</v>
      </c>
      <c r="H1159" s="4"/>
      <c r="I1159" s="3" t="s">
        <v>7337</v>
      </c>
      <c r="J1159" s="3" t="s">
        <v>4889</v>
      </c>
      <c r="K1159" s="2">
        <v>450000</v>
      </c>
      <c r="L1159" s="2">
        <v>0</v>
      </c>
      <c r="M1159" s="5">
        <v>42012</v>
      </c>
      <c r="N1159" s="5">
        <v>42376</v>
      </c>
      <c r="O1159" s="6">
        <v>9.6</v>
      </c>
      <c r="P1159" s="2">
        <v>0</v>
      </c>
      <c r="Q1159" s="2">
        <v>0</v>
      </c>
      <c r="R1159" s="4"/>
      <c r="S1159" s="4"/>
      <c r="T1159" s="4"/>
      <c r="U1159" s="4"/>
      <c r="V1159" s="4"/>
      <c r="W1159" s="4"/>
      <c r="X1159" s="4"/>
      <c r="Y1159" s="2">
        <v>0</v>
      </c>
      <c r="Z1159" s="2">
        <v>0</v>
      </c>
      <c r="AA1159" s="3" t="s">
        <v>279</v>
      </c>
      <c r="AB1159" s="3" t="s">
        <v>279</v>
      </c>
      <c r="AC1159" s="3" t="s">
        <v>5633</v>
      </c>
      <c r="AD1159" s="3" t="s">
        <v>1333</v>
      </c>
      <c r="AE1159" s="3" t="s">
        <v>24</v>
      </c>
      <c r="AF1159" s="3" t="s">
        <v>166</v>
      </c>
      <c r="AG1159" s="3" t="s">
        <v>166</v>
      </c>
      <c r="AH1159" s="3" t="s">
        <v>166</v>
      </c>
      <c r="AI1159" s="3" t="s">
        <v>4906</v>
      </c>
      <c r="AJ1159" s="4"/>
      <c r="AK1159" s="4"/>
      <c r="AL1159" s="4"/>
      <c r="AM1159" s="4"/>
      <c r="AN1159" s="3" t="s">
        <v>5150</v>
      </c>
      <c r="AO1159" s="3" t="s">
        <v>4910</v>
      </c>
      <c r="AP1159" s="3" t="s">
        <v>279</v>
      </c>
      <c r="AQ1159" s="3" t="s">
        <v>392</v>
      </c>
      <c r="AR1159" s="4"/>
      <c r="AS1159" s="3" t="s">
        <v>1050</v>
      </c>
      <c r="AT1159" s="4"/>
      <c r="AU1159" s="3" t="s">
        <v>166</v>
      </c>
      <c r="AV1159" s="6">
        <v>0.7142857</v>
      </c>
      <c r="AW1159" s="4"/>
      <c r="AX1159" s="4"/>
      <c r="AY1159" s="2">
        <v>0</v>
      </c>
      <c r="AZ1159" s="2">
        <v>0</v>
      </c>
      <c r="BA1159" s="4"/>
      <c r="BB1159" s="4"/>
      <c r="BC1159" s="2">
        <v>0</v>
      </c>
    </row>
    <row r="1160" ht="15" spans="1:55">
      <c r="A1160" s="2">
        <v>1159</v>
      </c>
      <c r="B1160" s="3" t="s">
        <v>4885</v>
      </c>
      <c r="C1160" s="3" t="s">
        <v>4886</v>
      </c>
      <c r="D1160" s="3" t="s">
        <v>4960</v>
      </c>
      <c r="E1160" s="3" t="s">
        <v>6675</v>
      </c>
      <c r="F1160" s="3" t="s">
        <v>5880</v>
      </c>
      <c r="G1160" s="3" t="s">
        <v>5881</v>
      </c>
      <c r="H1160" s="4"/>
      <c r="I1160" s="3" t="s">
        <v>7338</v>
      </c>
      <c r="J1160" s="3" t="s">
        <v>4889</v>
      </c>
      <c r="K1160" s="2">
        <v>500000</v>
      </c>
      <c r="L1160" s="2">
        <v>0</v>
      </c>
      <c r="M1160" s="5">
        <v>42160</v>
      </c>
      <c r="N1160" s="5">
        <v>42525</v>
      </c>
      <c r="O1160" s="6">
        <v>9.6</v>
      </c>
      <c r="P1160" s="2">
        <v>0</v>
      </c>
      <c r="Q1160" s="2">
        <v>0</v>
      </c>
      <c r="R1160" s="4"/>
      <c r="S1160" s="4"/>
      <c r="T1160" s="4"/>
      <c r="U1160" s="4"/>
      <c r="V1160" s="4"/>
      <c r="W1160" s="4"/>
      <c r="X1160" s="4"/>
      <c r="Y1160" s="2">
        <v>0</v>
      </c>
      <c r="Z1160" s="2">
        <v>0</v>
      </c>
      <c r="AA1160" s="4"/>
      <c r="AB1160" s="3" t="s">
        <v>279</v>
      </c>
      <c r="AC1160" s="3" t="s">
        <v>5256</v>
      </c>
      <c r="AD1160" s="3" t="s">
        <v>1333</v>
      </c>
      <c r="AE1160" s="3" t="s">
        <v>24</v>
      </c>
      <c r="AF1160" s="3" t="s">
        <v>166</v>
      </c>
      <c r="AG1160" s="3" t="s">
        <v>24</v>
      </c>
      <c r="AH1160" s="3" t="s">
        <v>166</v>
      </c>
      <c r="AI1160" s="3" t="s">
        <v>4906</v>
      </c>
      <c r="AJ1160" s="4"/>
      <c r="AK1160" s="4"/>
      <c r="AL1160" s="4"/>
      <c r="AM1160" s="4"/>
      <c r="AN1160" s="3" t="s">
        <v>4894</v>
      </c>
      <c r="AO1160" s="3" t="s">
        <v>4967</v>
      </c>
      <c r="AP1160" s="3" t="s">
        <v>279</v>
      </c>
      <c r="AQ1160" s="3" t="s">
        <v>392</v>
      </c>
      <c r="AR1160" s="4"/>
      <c r="AS1160" s="3" t="s">
        <v>599</v>
      </c>
      <c r="AT1160" s="4"/>
      <c r="AU1160" s="3" t="s">
        <v>166</v>
      </c>
      <c r="AV1160" s="6">
        <v>0.8823529</v>
      </c>
      <c r="AW1160" s="4"/>
      <c r="AX1160" s="4"/>
      <c r="AY1160" s="2">
        <v>0</v>
      </c>
      <c r="AZ1160" s="2">
        <v>0</v>
      </c>
      <c r="BA1160" s="4"/>
      <c r="BB1160" s="4"/>
      <c r="BC1160" s="2">
        <v>0</v>
      </c>
    </row>
    <row r="1161" ht="15" spans="1:55">
      <c r="A1161" s="2">
        <v>1160</v>
      </c>
      <c r="B1161" s="3" t="s">
        <v>4885</v>
      </c>
      <c r="C1161" s="3" t="s">
        <v>4886</v>
      </c>
      <c r="D1161" s="3" t="s">
        <v>4960</v>
      </c>
      <c r="E1161" s="3" t="s">
        <v>6675</v>
      </c>
      <c r="F1161" s="3" t="s">
        <v>7339</v>
      </c>
      <c r="G1161" s="3" t="s">
        <v>7340</v>
      </c>
      <c r="H1161" s="4"/>
      <c r="I1161" s="3" t="s">
        <v>7341</v>
      </c>
      <c r="J1161" s="3" t="s">
        <v>4889</v>
      </c>
      <c r="K1161" s="2">
        <v>200000</v>
      </c>
      <c r="L1161" s="2">
        <v>0</v>
      </c>
      <c r="M1161" s="5">
        <v>42287</v>
      </c>
      <c r="N1161" s="5">
        <v>42652</v>
      </c>
      <c r="O1161" s="6">
        <v>9.6</v>
      </c>
      <c r="P1161" s="2">
        <v>0</v>
      </c>
      <c r="Q1161" s="2">
        <v>0</v>
      </c>
      <c r="R1161" s="4"/>
      <c r="S1161" s="4"/>
      <c r="T1161" s="4"/>
      <c r="U1161" s="4"/>
      <c r="V1161" s="4"/>
      <c r="W1161" s="4"/>
      <c r="X1161" s="4"/>
      <c r="Y1161" s="2">
        <v>0</v>
      </c>
      <c r="Z1161" s="2">
        <v>0</v>
      </c>
      <c r="AA1161" s="3" t="s">
        <v>279</v>
      </c>
      <c r="AB1161" s="3" t="s">
        <v>279</v>
      </c>
      <c r="AC1161" s="3" t="s">
        <v>4932</v>
      </c>
      <c r="AD1161" s="3" t="s">
        <v>1333</v>
      </c>
      <c r="AE1161" s="3" t="s">
        <v>24</v>
      </c>
      <c r="AF1161" s="3" t="s">
        <v>166</v>
      </c>
      <c r="AG1161" s="3" t="s">
        <v>24</v>
      </c>
      <c r="AH1161" s="3" t="s">
        <v>166</v>
      </c>
      <c r="AI1161" s="3" t="s">
        <v>4906</v>
      </c>
      <c r="AJ1161" s="4"/>
      <c r="AK1161" s="4"/>
      <c r="AL1161" s="4"/>
      <c r="AM1161" s="4"/>
      <c r="AN1161" s="3" t="s">
        <v>4894</v>
      </c>
      <c r="AO1161" s="3" t="s">
        <v>4967</v>
      </c>
      <c r="AP1161" s="3" t="s">
        <v>279</v>
      </c>
      <c r="AQ1161" s="3" t="s">
        <v>1050</v>
      </c>
      <c r="AR1161" s="4"/>
      <c r="AS1161" s="3" t="s">
        <v>1050</v>
      </c>
      <c r="AT1161" s="4"/>
      <c r="AU1161" s="3" t="s">
        <v>166</v>
      </c>
      <c r="AV1161" s="6">
        <v>1.0869565</v>
      </c>
      <c r="AW1161" s="4"/>
      <c r="AX1161" s="4"/>
      <c r="AY1161" s="2">
        <v>0</v>
      </c>
      <c r="AZ1161" s="2">
        <v>0</v>
      </c>
      <c r="BA1161" s="4"/>
      <c r="BB1161" s="4"/>
      <c r="BC1161" s="2">
        <v>0</v>
      </c>
    </row>
    <row r="1162" ht="15" spans="1:55">
      <c r="A1162" s="2">
        <v>1161</v>
      </c>
      <c r="B1162" s="3" t="s">
        <v>4885</v>
      </c>
      <c r="C1162" s="3" t="s">
        <v>4886</v>
      </c>
      <c r="D1162" s="3" t="s">
        <v>4960</v>
      </c>
      <c r="E1162" s="3" t="s">
        <v>6671</v>
      </c>
      <c r="F1162" s="3" t="s">
        <v>7342</v>
      </c>
      <c r="G1162" s="3" t="s">
        <v>7343</v>
      </c>
      <c r="H1162" s="4"/>
      <c r="I1162" s="3" t="s">
        <v>7344</v>
      </c>
      <c r="J1162" s="3" t="s">
        <v>4889</v>
      </c>
      <c r="K1162" s="2">
        <v>400000</v>
      </c>
      <c r="L1162" s="2">
        <v>0</v>
      </c>
      <c r="M1162" s="5">
        <v>42293</v>
      </c>
      <c r="N1162" s="5">
        <v>42658</v>
      </c>
      <c r="O1162" s="6">
        <v>10.2</v>
      </c>
      <c r="P1162" s="2">
        <v>0</v>
      </c>
      <c r="Q1162" s="2">
        <v>0</v>
      </c>
      <c r="R1162" s="4"/>
      <c r="S1162" s="4"/>
      <c r="T1162" s="4"/>
      <c r="U1162" s="4"/>
      <c r="V1162" s="4"/>
      <c r="W1162" s="4"/>
      <c r="X1162" s="4"/>
      <c r="Y1162" s="2">
        <v>0</v>
      </c>
      <c r="Z1162" s="2">
        <v>0</v>
      </c>
      <c r="AA1162" s="3" t="s">
        <v>279</v>
      </c>
      <c r="AB1162" s="3" t="s">
        <v>279</v>
      </c>
      <c r="AC1162" s="3" t="s">
        <v>5072</v>
      </c>
      <c r="AD1162" s="3" t="s">
        <v>1333</v>
      </c>
      <c r="AE1162" s="3" t="s">
        <v>24</v>
      </c>
      <c r="AF1162" s="3" t="s">
        <v>166</v>
      </c>
      <c r="AG1162" s="3" t="s">
        <v>24</v>
      </c>
      <c r="AH1162" s="3" t="s">
        <v>166</v>
      </c>
      <c r="AI1162" s="3" t="s">
        <v>4906</v>
      </c>
      <c r="AJ1162" s="4"/>
      <c r="AK1162" s="4"/>
      <c r="AL1162" s="4"/>
      <c r="AM1162" s="4"/>
      <c r="AN1162" s="3" t="s">
        <v>4894</v>
      </c>
      <c r="AO1162" s="3" t="s">
        <v>6478</v>
      </c>
      <c r="AP1162" s="3" t="s">
        <v>279</v>
      </c>
      <c r="AQ1162" s="3" t="s">
        <v>599</v>
      </c>
      <c r="AR1162" s="4"/>
      <c r="AS1162" s="3" t="s">
        <v>1050</v>
      </c>
      <c r="AT1162" s="4"/>
      <c r="AU1162" s="3" t="s">
        <v>166</v>
      </c>
      <c r="AV1162" s="6">
        <v>1.2173913</v>
      </c>
      <c r="AW1162" s="4"/>
      <c r="AX1162" s="4"/>
      <c r="AY1162" s="2">
        <v>0</v>
      </c>
      <c r="AZ1162" s="2">
        <v>0</v>
      </c>
      <c r="BA1162" s="4"/>
      <c r="BB1162" s="4"/>
      <c r="BC1162" s="2">
        <v>0</v>
      </c>
    </row>
    <row r="1163" ht="15" spans="1:55">
      <c r="A1163" s="2">
        <v>1162</v>
      </c>
      <c r="B1163" s="3" t="s">
        <v>4885</v>
      </c>
      <c r="C1163" s="3" t="s">
        <v>4886</v>
      </c>
      <c r="D1163" s="3" t="s">
        <v>4960</v>
      </c>
      <c r="E1163" s="3" t="s">
        <v>5730</v>
      </c>
      <c r="F1163" s="3" t="s">
        <v>7345</v>
      </c>
      <c r="G1163" s="3" t="s">
        <v>7346</v>
      </c>
      <c r="H1163" s="4"/>
      <c r="I1163" s="3" t="s">
        <v>7347</v>
      </c>
      <c r="J1163" s="3" t="s">
        <v>4889</v>
      </c>
      <c r="K1163" s="2">
        <v>500000</v>
      </c>
      <c r="L1163" s="7">
        <v>48501.73</v>
      </c>
      <c r="M1163" s="5">
        <v>42008</v>
      </c>
      <c r="N1163" s="5">
        <v>45660</v>
      </c>
      <c r="O1163" s="6">
        <v>10.8</v>
      </c>
      <c r="P1163" s="7">
        <v>87249.27</v>
      </c>
      <c r="Q1163" s="7">
        <v>48501.73</v>
      </c>
      <c r="R1163" s="7">
        <v>1615.07</v>
      </c>
      <c r="S1163" s="7">
        <v>4480.55</v>
      </c>
      <c r="T1163" s="7">
        <v>191.74</v>
      </c>
      <c r="U1163" s="7">
        <v>54789.09</v>
      </c>
      <c r="V1163" s="2">
        <v>8</v>
      </c>
      <c r="W1163" s="2">
        <v>340</v>
      </c>
      <c r="X1163" s="2">
        <v>340</v>
      </c>
      <c r="Y1163" s="2">
        <v>0</v>
      </c>
      <c r="Z1163" s="2">
        <v>310</v>
      </c>
      <c r="AA1163" s="3" t="s">
        <v>279</v>
      </c>
      <c r="AB1163" s="3" t="s">
        <v>1603</v>
      </c>
      <c r="AC1163" s="3" t="s">
        <v>1566</v>
      </c>
      <c r="AD1163" s="3" t="s">
        <v>1333</v>
      </c>
      <c r="AE1163" s="3" t="s">
        <v>24</v>
      </c>
      <c r="AF1163" s="3" t="s">
        <v>166</v>
      </c>
      <c r="AG1163" s="3" t="s">
        <v>24</v>
      </c>
      <c r="AH1163" s="3" t="s">
        <v>166</v>
      </c>
      <c r="AI1163" s="3" t="s">
        <v>5082</v>
      </c>
      <c r="AJ1163" s="3" t="s">
        <v>4983</v>
      </c>
      <c r="AK1163" s="3" t="s">
        <v>4984</v>
      </c>
      <c r="AL1163" s="3" t="s">
        <v>1566</v>
      </c>
      <c r="AM1163" s="3" t="s">
        <v>4985</v>
      </c>
      <c r="AN1163" s="3" t="s">
        <v>5150</v>
      </c>
      <c r="AO1163" s="3" t="s">
        <v>4967</v>
      </c>
      <c r="AP1163" s="3" t="s">
        <v>279</v>
      </c>
      <c r="AQ1163" s="3" t="s">
        <v>392</v>
      </c>
      <c r="AR1163" s="4"/>
      <c r="AS1163" s="3" t="s">
        <v>599</v>
      </c>
      <c r="AT1163" s="4"/>
      <c r="AU1163" s="3" t="s">
        <v>166</v>
      </c>
      <c r="AV1163" s="6">
        <v>0.7560976</v>
      </c>
      <c r="AW1163" s="4"/>
      <c r="AX1163" s="4"/>
      <c r="AY1163" s="2">
        <v>340</v>
      </c>
      <c r="AZ1163" s="7">
        <v>48501.73</v>
      </c>
      <c r="BA1163" s="4"/>
      <c r="BB1163" s="3" t="s">
        <v>268</v>
      </c>
      <c r="BC1163" s="2">
        <v>0</v>
      </c>
    </row>
    <row r="1164" ht="15" spans="1:55">
      <c r="A1164" s="2">
        <v>1163</v>
      </c>
      <c r="B1164" s="3" t="s">
        <v>4885</v>
      </c>
      <c r="C1164" s="3" t="s">
        <v>4886</v>
      </c>
      <c r="D1164" s="3" t="s">
        <v>4887</v>
      </c>
      <c r="E1164" s="3" t="s">
        <v>4935</v>
      </c>
      <c r="F1164" s="3" t="s">
        <v>7348</v>
      </c>
      <c r="G1164" s="3" t="s">
        <v>7349</v>
      </c>
      <c r="H1164" s="4"/>
      <c r="I1164" s="3" t="s">
        <v>7350</v>
      </c>
      <c r="J1164" s="3" t="s">
        <v>4889</v>
      </c>
      <c r="K1164" s="2">
        <v>4500000</v>
      </c>
      <c r="L1164" s="2">
        <v>0</v>
      </c>
      <c r="M1164" s="5">
        <v>42032</v>
      </c>
      <c r="N1164" s="5">
        <v>43857</v>
      </c>
      <c r="O1164" s="6">
        <v>9.6</v>
      </c>
      <c r="P1164" s="2">
        <v>0</v>
      </c>
      <c r="Q1164" s="2">
        <v>0</v>
      </c>
      <c r="R1164" s="4"/>
      <c r="S1164" s="4"/>
      <c r="T1164" s="4"/>
      <c r="U1164" s="4"/>
      <c r="V1164" s="4"/>
      <c r="W1164" s="4"/>
      <c r="X1164" s="4"/>
      <c r="Y1164" s="2">
        <v>0</v>
      </c>
      <c r="Z1164" s="2">
        <v>0</v>
      </c>
      <c r="AA1164" s="3" t="s">
        <v>279</v>
      </c>
      <c r="AB1164" s="3" t="s">
        <v>279</v>
      </c>
      <c r="AC1164" s="3" t="s">
        <v>5256</v>
      </c>
      <c r="AD1164" s="3" t="s">
        <v>1333</v>
      </c>
      <c r="AE1164" s="3" t="s">
        <v>24</v>
      </c>
      <c r="AF1164" s="3" t="s">
        <v>166</v>
      </c>
      <c r="AG1164" s="3" t="s">
        <v>24</v>
      </c>
      <c r="AH1164" s="3" t="s">
        <v>166</v>
      </c>
      <c r="AI1164" s="3" t="s">
        <v>4982</v>
      </c>
      <c r="AJ1164" s="4"/>
      <c r="AK1164" s="4"/>
      <c r="AL1164" s="4"/>
      <c r="AM1164" s="4"/>
      <c r="AN1164" s="3" t="s">
        <v>5150</v>
      </c>
      <c r="AO1164" s="3" t="s">
        <v>4910</v>
      </c>
      <c r="AP1164" s="3" t="s">
        <v>279</v>
      </c>
      <c r="AQ1164" s="3" t="s">
        <v>277</v>
      </c>
      <c r="AR1164" s="4"/>
      <c r="AS1164" s="3" t="s">
        <v>1050</v>
      </c>
      <c r="AT1164" s="4"/>
      <c r="AU1164" s="3" t="s">
        <v>166</v>
      </c>
      <c r="AV1164" s="6">
        <v>0.6</v>
      </c>
      <c r="AW1164" s="4"/>
      <c r="AX1164" s="4"/>
      <c r="AY1164" s="2">
        <v>0</v>
      </c>
      <c r="AZ1164" s="2">
        <v>0</v>
      </c>
      <c r="BA1164" s="4"/>
      <c r="BB1164" s="4"/>
      <c r="BC1164" s="2">
        <v>0</v>
      </c>
    </row>
    <row r="1165" ht="15" spans="1:55">
      <c r="A1165" s="2">
        <v>1164</v>
      </c>
      <c r="B1165" s="3" t="s">
        <v>4885</v>
      </c>
      <c r="C1165" s="3" t="s">
        <v>4886</v>
      </c>
      <c r="D1165" s="3" t="s">
        <v>4960</v>
      </c>
      <c r="E1165" s="3" t="s">
        <v>4961</v>
      </c>
      <c r="F1165" s="3" t="s">
        <v>7351</v>
      </c>
      <c r="G1165" s="3" t="s">
        <v>7352</v>
      </c>
      <c r="H1165" s="4"/>
      <c r="I1165" s="3" t="s">
        <v>7353</v>
      </c>
      <c r="J1165" s="3" t="s">
        <v>4889</v>
      </c>
      <c r="K1165" s="2">
        <v>2500000</v>
      </c>
      <c r="L1165" s="2">
        <v>0</v>
      </c>
      <c r="M1165" s="5">
        <v>42258</v>
      </c>
      <c r="N1165" s="5">
        <v>44084</v>
      </c>
      <c r="O1165" s="6">
        <v>9.6</v>
      </c>
      <c r="P1165" s="2">
        <v>0</v>
      </c>
      <c r="Q1165" s="2">
        <v>0</v>
      </c>
      <c r="R1165" s="4"/>
      <c r="S1165" s="4"/>
      <c r="T1165" s="4"/>
      <c r="U1165" s="4"/>
      <c r="V1165" s="4"/>
      <c r="W1165" s="4"/>
      <c r="X1165" s="4"/>
      <c r="Y1165" s="2">
        <v>0</v>
      </c>
      <c r="Z1165" s="2">
        <v>0</v>
      </c>
      <c r="AA1165" s="3" t="s">
        <v>279</v>
      </c>
      <c r="AB1165" s="3" t="s">
        <v>279</v>
      </c>
      <c r="AC1165" s="3" t="s">
        <v>5256</v>
      </c>
      <c r="AD1165" s="3" t="s">
        <v>1333</v>
      </c>
      <c r="AE1165" s="3" t="s">
        <v>24</v>
      </c>
      <c r="AF1165" s="3" t="s">
        <v>166</v>
      </c>
      <c r="AG1165" s="3" t="s">
        <v>24</v>
      </c>
      <c r="AH1165" s="3" t="s">
        <v>166</v>
      </c>
      <c r="AI1165" s="3" t="s">
        <v>4982</v>
      </c>
      <c r="AJ1165" s="4"/>
      <c r="AK1165" s="4"/>
      <c r="AL1165" s="4"/>
      <c r="AM1165" s="4"/>
      <c r="AN1165" s="3" t="s">
        <v>4894</v>
      </c>
      <c r="AO1165" s="3" t="s">
        <v>4967</v>
      </c>
      <c r="AP1165" s="3" t="s">
        <v>279</v>
      </c>
      <c r="AQ1165" s="3" t="s">
        <v>291</v>
      </c>
      <c r="AR1165" s="4"/>
      <c r="AS1165" s="3" t="s">
        <v>1050</v>
      </c>
      <c r="AT1165" s="4"/>
      <c r="AU1165" s="3" t="s">
        <v>166</v>
      </c>
      <c r="AV1165" s="6">
        <v>0.92</v>
      </c>
      <c r="AW1165" s="4"/>
      <c r="AX1165" s="4"/>
      <c r="AY1165" s="2">
        <v>0</v>
      </c>
      <c r="AZ1165" s="2">
        <v>0</v>
      </c>
      <c r="BA1165" s="4"/>
      <c r="BB1165" s="4"/>
      <c r="BC1165" s="2">
        <v>0</v>
      </c>
    </row>
    <row r="1166" ht="15" spans="1:55">
      <c r="A1166" s="2">
        <v>1165</v>
      </c>
      <c r="B1166" s="3" t="s">
        <v>4885</v>
      </c>
      <c r="C1166" s="3" t="s">
        <v>4886</v>
      </c>
      <c r="D1166" s="3" t="s">
        <v>4960</v>
      </c>
      <c r="E1166" s="3" t="s">
        <v>4961</v>
      </c>
      <c r="F1166" s="3" t="s">
        <v>7354</v>
      </c>
      <c r="G1166" s="3" t="s">
        <v>7355</v>
      </c>
      <c r="H1166" s="4"/>
      <c r="I1166" s="3" t="s">
        <v>7356</v>
      </c>
      <c r="J1166" s="3" t="s">
        <v>4889</v>
      </c>
      <c r="K1166" s="2">
        <v>100000</v>
      </c>
      <c r="L1166" s="2">
        <v>0</v>
      </c>
      <c r="M1166" s="5">
        <v>42325</v>
      </c>
      <c r="N1166" s="5">
        <v>43055</v>
      </c>
      <c r="O1166" s="6">
        <v>9.6</v>
      </c>
      <c r="P1166" s="2">
        <v>0</v>
      </c>
      <c r="Q1166" s="2">
        <v>0</v>
      </c>
      <c r="R1166" s="4"/>
      <c r="S1166" s="4"/>
      <c r="T1166" s="4"/>
      <c r="U1166" s="4"/>
      <c r="V1166" s="4"/>
      <c r="W1166" s="4"/>
      <c r="X1166" s="4"/>
      <c r="Y1166" s="2">
        <v>0</v>
      </c>
      <c r="Z1166" s="2">
        <v>0</v>
      </c>
      <c r="AA1166" s="3" t="s">
        <v>279</v>
      </c>
      <c r="AB1166" s="3" t="s">
        <v>279</v>
      </c>
      <c r="AC1166" s="3" t="s">
        <v>4911</v>
      </c>
      <c r="AD1166" s="3" t="s">
        <v>1333</v>
      </c>
      <c r="AE1166" s="3" t="s">
        <v>24</v>
      </c>
      <c r="AF1166" s="3" t="s">
        <v>166</v>
      </c>
      <c r="AG1166" s="3" t="s">
        <v>24</v>
      </c>
      <c r="AH1166" s="3" t="s">
        <v>166</v>
      </c>
      <c r="AI1166" s="3" t="s">
        <v>5617</v>
      </c>
      <c r="AJ1166" s="4"/>
      <c r="AK1166" s="4"/>
      <c r="AL1166" s="4"/>
      <c r="AM1166" s="4"/>
      <c r="AN1166" s="3" t="s">
        <v>4894</v>
      </c>
      <c r="AO1166" s="3" t="s">
        <v>4967</v>
      </c>
      <c r="AP1166" s="3" t="s">
        <v>279</v>
      </c>
      <c r="AQ1166" s="3" t="s">
        <v>392</v>
      </c>
      <c r="AR1166" s="4"/>
      <c r="AS1166" s="3" t="s">
        <v>599</v>
      </c>
      <c r="AT1166" s="4"/>
      <c r="AU1166" s="3" t="s">
        <v>166</v>
      </c>
      <c r="AV1166" s="6">
        <v>1.0210526</v>
      </c>
      <c r="AW1166" s="4"/>
      <c r="AX1166" s="4"/>
      <c r="AY1166" s="2">
        <v>0</v>
      </c>
      <c r="AZ1166" s="2">
        <v>0</v>
      </c>
      <c r="BA1166" s="4"/>
      <c r="BB1166" s="4"/>
      <c r="BC1166" s="2">
        <v>0</v>
      </c>
    </row>
    <row r="1167" ht="15" spans="1:55">
      <c r="A1167" s="2">
        <v>1166</v>
      </c>
      <c r="B1167" s="3" t="s">
        <v>4885</v>
      </c>
      <c r="C1167" s="3" t="s">
        <v>4886</v>
      </c>
      <c r="D1167" s="3" t="s">
        <v>4960</v>
      </c>
      <c r="E1167" s="3" t="s">
        <v>4961</v>
      </c>
      <c r="F1167" s="3" t="s">
        <v>7357</v>
      </c>
      <c r="G1167" s="3" t="s">
        <v>7358</v>
      </c>
      <c r="H1167" s="4"/>
      <c r="I1167" s="3" t="s">
        <v>7359</v>
      </c>
      <c r="J1167" s="3" t="s">
        <v>4889</v>
      </c>
      <c r="K1167" s="2">
        <v>1000000</v>
      </c>
      <c r="L1167" s="2">
        <v>0</v>
      </c>
      <c r="M1167" s="5">
        <v>42333</v>
      </c>
      <c r="N1167" s="5">
        <v>43428</v>
      </c>
      <c r="O1167" s="6">
        <v>10.2</v>
      </c>
      <c r="P1167" s="2">
        <v>0</v>
      </c>
      <c r="Q1167" s="2">
        <v>0</v>
      </c>
      <c r="R1167" s="4"/>
      <c r="S1167" s="4"/>
      <c r="T1167" s="4"/>
      <c r="U1167" s="4"/>
      <c r="V1167" s="4"/>
      <c r="W1167" s="4"/>
      <c r="X1167" s="4"/>
      <c r="Y1167" s="2">
        <v>0</v>
      </c>
      <c r="Z1167" s="2">
        <v>0</v>
      </c>
      <c r="AA1167" s="3" t="s">
        <v>279</v>
      </c>
      <c r="AB1167" s="3" t="s">
        <v>279</v>
      </c>
      <c r="AC1167" s="3" t="s">
        <v>5256</v>
      </c>
      <c r="AD1167" s="3" t="s">
        <v>1333</v>
      </c>
      <c r="AE1167" s="3" t="s">
        <v>24</v>
      </c>
      <c r="AF1167" s="3" t="s">
        <v>166</v>
      </c>
      <c r="AG1167" s="3" t="s">
        <v>24</v>
      </c>
      <c r="AH1167" s="3" t="s">
        <v>166</v>
      </c>
      <c r="AI1167" s="3" t="s">
        <v>4890</v>
      </c>
      <c r="AJ1167" s="4"/>
      <c r="AK1167" s="4"/>
      <c r="AL1167" s="4"/>
      <c r="AM1167" s="4"/>
      <c r="AN1167" s="3" t="s">
        <v>4894</v>
      </c>
      <c r="AO1167" s="3" t="s">
        <v>4967</v>
      </c>
      <c r="AP1167" s="3" t="s">
        <v>279</v>
      </c>
      <c r="AQ1167" s="3" t="s">
        <v>599</v>
      </c>
      <c r="AR1167" s="4"/>
      <c r="AS1167" s="3" t="s">
        <v>599</v>
      </c>
      <c r="AT1167" s="4"/>
      <c r="AU1167" s="3" t="s">
        <v>166</v>
      </c>
      <c r="AV1167" s="6">
        <v>1.1473684</v>
      </c>
      <c r="AW1167" s="4"/>
      <c r="AX1167" s="4"/>
      <c r="AY1167" s="2">
        <v>0</v>
      </c>
      <c r="AZ1167" s="2">
        <v>0</v>
      </c>
      <c r="BA1167" s="4"/>
      <c r="BB1167" s="4"/>
      <c r="BC1167" s="2">
        <v>0</v>
      </c>
    </row>
    <row r="1168" ht="15" spans="1:55">
      <c r="A1168" s="2">
        <v>1167</v>
      </c>
      <c r="B1168" s="3" t="s">
        <v>4885</v>
      </c>
      <c r="C1168" s="3" t="s">
        <v>4886</v>
      </c>
      <c r="D1168" s="3" t="s">
        <v>4887</v>
      </c>
      <c r="E1168" s="3" t="s">
        <v>4888</v>
      </c>
      <c r="F1168" s="3" t="s">
        <v>689</v>
      </c>
      <c r="G1168" s="3" t="s">
        <v>688</v>
      </c>
      <c r="H1168" s="4"/>
      <c r="I1168" s="3" t="s">
        <v>687</v>
      </c>
      <c r="J1168" s="3" t="s">
        <v>4889</v>
      </c>
      <c r="K1168" s="2">
        <v>100000</v>
      </c>
      <c r="L1168" s="2">
        <v>0</v>
      </c>
      <c r="M1168" s="5">
        <v>42030</v>
      </c>
      <c r="N1168" s="5">
        <v>42760</v>
      </c>
      <c r="O1168" s="6">
        <v>9.15</v>
      </c>
      <c r="P1168" s="2">
        <v>0</v>
      </c>
      <c r="Q1168" s="2">
        <v>0</v>
      </c>
      <c r="R1168" s="4"/>
      <c r="S1168" s="4"/>
      <c r="T1168" s="4"/>
      <c r="U1168" s="4"/>
      <c r="V1168" s="4"/>
      <c r="W1168" s="4"/>
      <c r="X1168" s="4"/>
      <c r="Y1168" s="2">
        <v>0</v>
      </c>
      <c r="Z1168" s="2">
        <v>0</v>
      </c>
      <c r="AA1168" s="3" t="s">
        <v>279</v>
      </c>
      <c r="AB1168" s="3" t="s">
        <v>279</v>
      </c>
      <c r="AC1168" s="3" t="s">
        <v>4946</v>
      </c>
      <c r="AD1168" s="3" t="s">
        <v>270</v>
      </c>
      <c r="AE1168" s="3" t="s">
        <v>166</v>
      </c>
      <c r="AF1168" s="3" t="s">
        <v>166</v>
      </c>
      <c r="AG1168" s="3" t="s">
        <v>24</v>
      </c>
      <c r="AH1168" s="3" t="s">
        <v>166</v>
      </c>
      <c r="AI1168" s="3" t="s">
        <v>5617</v>
      </c>
      <c r="AJ1168" s="4"/>
      <c r="AK1168" s="4"/>
      <c r="AL1168" s="4"/>
      <c r="AM1168" s="4"/>
      <c r="AN1168" s="3" t="s">
        <v>5150</v>
      </c>
      <c r="AO1168" s="3" t="s">
        <v>4910</v>
      </c>
      <c r="AP1168" s="3" t="s">
        <v>279</v>
      </c>
      <c r="AQ1168" s="3" t="s">
        <v>599</v>
      </c>
      <c r="AR1168" s="4"/>
      <c r="AS1168" s="3" t="s">
        <v>599</v>
      </c>
      <c r="AT1168" s="4"/>
      <c r="AU1168" s="3" t="s">
        <v>166</v>
      </c>
      <c r="AV1168" s="6">
        <v>0.525</v>
      </c>
      <c r="AW1168" s="4"/>
      <c r="AX1168" s="4"/>
      <c r="AY1168" s="2">
        <v>0</v>
      </c>
      <c r="AZ1168" s="2">
        <v>0</v>
      </c>
      <c r="BA1168" s="4"/>
      <c r="BB1168" s="3" t="s">
        <v>268</v>
      </c>
      <c r="BC1168" s="2">
        <v>0</v>
      </c>
    </row>
    <row r="1169" ht="15" spans="1:55">
      <c r="A1169" s="2">
        <v>1168</v>
      </c>
      <c r="B1169" s="3" t="s">
        <v>4885</v>
      </c>
      <c r="C1169" s="3" t="s">
        <v>4886</v>
      </c>
      <c r="D1169" s="3" t="s">
        <v>4887</v>
      </c>
      <c r="E1169" s="3" t="s">
        <v>4888</v>
      </c>
      <c r="F1169" s="3" t="s">
        <v>698</v>
      </c>
      <c r="G1169" s="3" t="s">
        <v>697</v>
      </c>
      <c r="H1169" s="4"/>
      <c r="I1169" s="3" t="s">
        <v>696</v>
      </c>
      <c r="J1169" s="3" t="s">
        <v>4889</v>
      </c>
      <c r="K1169" s="2">
        <v>100000</v>
      </c>
      <c r="L1169" s="2">
        <v>0</v>
      </c>
      <c r="M1169" s="5">
        <v>42030</v>
      </c>
      <c r="N1169" s="5">
        <v>42760</v>
      </c>
      <c r="O1169" s="6">
        <v>9.15</v>
      </c>
      <c r="P1169" s="2">
        <v>0</v>
      </c>
      <c r="Q1169" s="2">
        <v>0</v>
      </c>
      <c r="R1169" s="4"/>
      <c r="S1169" s="4"/>
      <c r="T1169" s="4"/>
      <c r="U1169" s="4"/>
      <c r="V1169" s="4"/>
      <c r="W1169" s="4"/>
      <c r="X1169" s="4"/>
      <c r="Y1169" s="2">
        <v>0</v>
      </c>
      <c r="Z1169" s="2">
        <v>0</v>
      </c>
      <c r="AA1169" s="3" t="s">
        <v>279</v>
      </c>
      <c r="AB1169" s="3" t="s">
        <v>279</v>
      </c>
      <c r="AC1169" s="3" t="s">
        <v>288</v>
      </c>
      <c r="AD1169" s="3" t="s">
        <v>270</v>
      </c>
      <c r="AE1169" s="3" t="s">
        <v>166</v>
      </c>
      <c r="AF1169" s="3" t="s">
        <v>166</v>
      </c>
      <c r="AG1169" s="3" t="s">
        <v>24</v>
      </c>
      <c r="AH1169" s="3" t="s">
        <v>166</v>
      </c>
      <c r="AI1169" s="3" t="s">
        <v>5617</v>
      </c>
      <c r="AJ1169" s="4"/>
      <c r="AK1169" s="4"/>
      <c r="AL1169" s="4"/>
      <c r="AM1169" s="4"/>
      <c r="AN1169" s="3" t="s">
        <v>5150</v>
      </c>
      <c r="AO1169" s="3" t="s">
        <v>4910</v>
      </c>
      <c r="AP1169" s="3" t="s">
        <v>279</v>
      </c>
      <c r="AQ1169" s="3" t="s">
        <v>599</v>
      </c>
      <c r="AR1169" s="4"/>
      <c r="AS1169" s="3" t="s">
        <v>599</v>
      </c>
      <c r="AT1169" s="4"/>
      <c r="AU1169" s="3" t="s">
        <v>166</v>
      </c>
      <c r="AV1169" s="6">
        <v>0.525</v>
      </c>
      <c r="AW1169" s="4"/>
      <c r="AX1169" s="4"/>
      <c r="AY1169" s="2">
        <v>0</v>
      </c>
      <c r="AZ1169" s="2">
        <v>0</v>
      </c>
      <c r="BA1169" s="4"/>
      <c r="BB1169" s="3" t="s">
        <v>268</v>
      </c>
      <c r="BC1169" s="2">
        <v>0</v>
      </c>
    </row>
    <row r="1170" ht="15" spans="1:55">
      <c r="A1170" s="2">
        <v>1169</v>
      </c>
      <c r="B1170" s="3" t="s">
        <v>4885</v>
      </c>
      <c r="C1170" s="3" t="s">
        <v>4886</v>
      </c>
      <c r="D1170" s="3" t="s">
        <v>4887</v>
      </c>
      <c r="E1170" s="3" t="s">
        <v>4888</v>
      </c>
      <c r="F1170" s="3" t="s">
        <v>706</v>
      </c>
      <c r="G1170" s="3" t="s">
        <v>705</v>
      </c>
      <c r="H1170" s="4"/>
      <c r="I1170" s="3" t="s">
        <v>704</v>
      </c>
      <c r="J1170" s="3" t="s">
        <v>4889</v>
      </c>
      <c r="K1170" s="2">
        <v>60000</v>
      </c>
      <c r="L1170" s="2">
        <v>0</v>
      </c>
      <c r="M1170" s="5">
        <v>42030</v>
      </c>
      <c r="N1170" s="5">
        <v>42760</v>
      </c>
      <c r="O1170" s="2">
        <v>9</v>
      </c>
      <c r="P1170" s="2">
        <v>0</v>
      </c>
      <c r="Q1170" s="2">
        <v>0</v>
      </c>
      <c r="R1170" s="4"/>
      <c r="S1170" s="4"/>
      <c r="T1170" s="4"/>
      <c r="U1170" s="4"/>
      <c r="V1170" s="4"/>
      <c r="W1170" s="4"/>
      <c r="X1170" s="4"/>
      <c r="Y1170" s="2">
        <v>0</v>
      </c>
      <c r="Z1170" s="2">
        <v>0</v>
      </c>
      <c r="AA1170" s="3" t="s">
        <v>279</v>
      </c>
      <c r="AB1170" s="3" t="s">
        <v>279</v>
      </c>
      <c r="AC1170" s="3" t="s">
        <v>288</v>
      </c>
      <c r="AD1170" s="3" t="s">
        <v>270</v>
      </c>
      <c r="AE1170" s="3" t="s">
        <v>166</v>
      </c>
      <c r="AF1170" s="3" t="s">
        <v>166</v>
      </c>
      <c r="AG1170" s="3" t="s">
        <v>24</v>
      </c>
      <c r="AH1170" s="3" t="s">
        <v>166</v>
      </c>
      <c r="AI1170" s="3" t="s">
        <v>5617</v>
      </c>
      <c r="AJ1170" s="4"/>
      <c r="AK1170" s="4"/>
      <c r="AL1170" s="4"/>
      <c r="AM1170" s="4"/>
      <c r="AN1170" s="3" t="s">
        <v>5150</v>
      </c>
      <c r="AO1170" s="3" t="s">
        <v>4910</v>
      </c>
      <c r="AP1170" s="3" t="s">
        <v>279</v>
      </c>
      <c r="AQ1170" s="3" t="s">
        <v>599</v>
      </c>
      <c r="AR1170" s="4"/>
      <c r="AS1170" s="3" t="s">
        <v>599</v>
      </c>
      <c r="AT1170" s="4"/>
      <c r="AU1170" s="3" t="s">
        <v>166</v>
      </c>
      <c r="AV1170" s="6">
        <v>0.5</v>
      </c>
      <c r="AW1170" s="4"/>
      <c r="AX1170" s="4"/>
      <c r="AY1170" s="2">
        <v>0</v>
      </c>
      <c r="AZ1170" s="2">
        <v>0</v>
      </c>
      <c r="BA1170" s="4"/>
      <c r="BB1170" s="3" t="s">
        <v>268</v>
      </c>
      <c r="BC1170" s="2">
        <v>0</v>
      </c>
    </row>
    <row r="1171" ht="15" spans="1:55">
      <c r="A1171" s="2">
        <v>1170</v>
      </c>
      <c r="B1171" s="3" t="s">
        <v>4885</v>
      </c>
      <c r="C1171" s="3" t="s">
        <v>4886</v>
      </c>
      <c r="D1171" s="3" t="s">
        <v>4887</v>
      </c>
      <c r="E1171" s="3" t="s">
        <v>4888</v>
      </c>
      <c r="F1171" s="3" t="s">
        <v>714</v>
      </c>
      <c r="G1171" s="3" t="s">
        <v>713</v>
      </c>
      <c r="H1171" s="4"/>
      <c r="I1171" s="3" t="s">
        <v>712</v>
      </c>
      <c r="J1171" s="3" t="s">
        <v>4889</v>
      </c>
      <c r="K1171" s="2">
        <v>100000</v>
      </c>
      <c r="L1171" s="2">
        <v>0</v>
      </c>
      <c r="M1171" s="5">
        <v>42027</v>
      </c>
      <c r="N1171" s="5">
        <v>42757</v>
      </c>
      <c r="O1171" s="2">
        <v>9</v>
      </c>
      <c r="P1171" s="2">
        <v>0</v>
      </c>
      <c r="Q1171" s="2">
        <v>0</v>
      </c>
      <c r="R1171" s="4"/>
      <c r="S1171" s="4"/>
      <c r="T1171" s="4"/>
      <c r="U1171" s="4"/>
      <c r="V1171" s="4"/>
      <c r="W1171" s="4"/>
      <c r="X1171" s="4"/>
      <c r="Y1171" s="2">
        <v>0</v>
      </c>
      <c r="Z1171" s="2">
        <v>0</v>
      </c>
      <c r="AA1171" s="4"/>
      <c r="AB1171" s="3" t="s">
        <v>279</v>
      </c>
      <c r="AC1171" s="3" t="s">
        <v>288</v>
      </c>
      <c r="AD1171" s="3" t="s">
        <v>270</v>
      </c>
      <c r="AE1171" s="3" t="s">
        <v>166</v>
      </c>
      <c r="AF1171" s="3" t="s">
        <v>166</v>
      </c>
      <c r="AG1171" s="3" t="s">
        <v>24</v>
      </c>
      <c r="AH1171" s="3" t="s">
        <v>166</v>
      </c>
      <c r="AI1171" s="3" t="s">
        <v>5617</v>
      </c>
      <c r="AJ1171" s="4"/>
      <c r="AK1171" s="4"/>
      <c r="AL1171" s="4"/>
      <c r="AM1171" s="4"/>
      <c r="AN1171" s="3" t="s">
        <v>5150</v>
      </c>
      <c r="AO1171" s="3" t="s">
        <v>4910</v>
      </c>
      <c r="AP1171" s="3" t="s">
        <v>279</v>
      </c>
      <c r="AQ1171" s="3" t="s">
        <v>530</v>
      </c>
      <c r="AR1171" s="4"/>
      <c r="AS1171" s="3" t="s">
        <v>599</v>
      </c>
      <c r="AT1171" s="4"/>
      <c r="AU1171" s="3" t="s">
        <v>166</v>
      </c>
      <c r="AV1171" s="6">
        <v>0.5</v>
      </c>
      <c r="AW1171" s="4"/>
      <c r="AX1171" s="4"/>
      <c r="AY1171" s="2">
        <v>0</v>
      </c>
      <c r="AZ1171" s="2">
        <v>0</v>
      </c>
      <c r="BA1171" s="4"/>
      <c r="BB1171" s="3" t="s">
        <v>268</v>
      </c>
      <c r="BC1171" s="2">
        <v>0</v>
      </c>
    </row>
    <row r="1172" ht="15" spans="1:55">
      <c r="A1172" s="2">
        <v>1171</v>
      </c>
      <c r="B1172" s="3" t="s">
        <v>4885</v>
      </c>
      <c r="C1172" s="3" t="s">
        <v>4886</v>
      </c>
      <c r="D1172" s="3" t="s">
        <v>4887</v>
      </c>
      <c r="E1172" s="3" t="s">
        <v>4888</v>
      </c>
      <c r="F1172" s="3" t="s">
        <v>723</v>
      </c>
      <c r="G1172" s="3" t="s">
        <v>722</v>
      </c>
      <c r="H1172" s="4"/>
      <c r="I1172" s="3" t="s">
        <v>721</v>
      </c>
      <c r="J1172" s="3" t="s">
        <v>4889</v>
      </c>
      <c r="K1172" s="2">
        <v>80000</v>
      </c>
      <c r="L1172" s="2">
        <v>0</v>
      </c>
      <c r="M1172" s="5">
        <v>42027</v>
      </c>
      <c r="N1172" s="5">
        <v>42757</v>
      </c>
      <c r="O1172" s="6">
        <v>9.15</v>
      </c>
      <c r="P1172" s="2">
        <v>0</v>
      </c>
      <c r="Q1172" s="2">
        <v>0</v>
      </c>
      <c r="R1172" s="4"/>
      <c r="S1172" s="4"/>
      <c r="T1172" s="4"/>
      <c r="U1172" s="4"/>
      <c r="V1172" s="4"/>
      <c r="W1172" s="4"/>
      <c r="X1172" s="4"/>
      <c r="Y1172" s="2">
        <v>0</v>
      </c>
      <c r="Z1172" s="2">
        <v>0</v>
      </c>
      <c r="AA1172" s="3" t="s">
        <v>279</v>
      </c>
      <c r="AB1172" s="3" t="s">
        <v>279</v>
      </c>
      <c r="AC1172" s="3" t="s">
        <v>288</v>
      </c>
      <c r="AD1172" s="3" t="s">
        <v>270</v>
      </c>
      <c r="AE1172" s="3" t="s">
        <v>166</v>
      </c>
      <c r="AF1172" s="3" t="s">
        <v>166</v>
      </c>
      <c r="AG1172" s="3" t="s">
        <v>24</v>
      </c>
      <c r="AH1172" s="3" t="s">
        <v>166</v>
      </c>
      <c r="AI1172" s="3" t="s">
        <v>5617</v>
      </c>
      <c r="AJ1172" s="4"/>
      <c r="AK1172" s="4"/>
      <c r="AL1172" s="4"/>
      <c r="AM1172" s="4"/>
      <c r="AN1172" s="3" t="s">
        <v>5150</v>
      </c>
      <c r="AO1172" s="3" t="s">
        <v>4910</v>
      </c>
      <c r="AP1172" s="3" t="s">
        <v>279</v>
      </c>
      <c r="AQ1172" s="3" t="s">
        <v>530</v>
      </c>
      <c r="AR1172" s="4"/>
      <c r="AS1172" s="3" t="s">
        <v>599</v>
      </c>
      <c r="AT1172" s="4"/>
      <c r="AU1172" s="3" t="s">
        <v>166</v>
      </c>
      <c r="AV1172" s="6">
        <v>0.525</v>
      </c>
      <c r="AW1172" s="4"/>
      <c r="AX1172" s="4"/>
      <c r="AY1172" s="2">
        <v>0</v>
      </c>
      <c r="AZ1172" s="2">
        <v>0</v>
      </c>
      <c r="BA1172" s="4"/>
      <c r="BB1172" s="3" t="s">
        <v>268</v>
      </c>
      <c r="BC1172" s="2">
        <v>0</v>
      </c>
    </row>
    <row r="1173" ht="15" spans="1:55">
      <c r="A1173" s="2">
        <v>1172</v>
      </c>
      <c r="B1173" s="3" t="s">
        <v>4885</v>
      </c>
      <c r="C1173" s="3" t="s">
        <v>4886</v>
      </c>
      <c r="D1173" s="3" t="s">
        <v>4887</v>
      </c>
      <c r="E1173" s="3" t="s">
        <v>4888</v>
      </c>
      <c r="F1173" s="3" t="s">
        <v>732</v>
      </c>
      <c r="G1173" s="3" t="s">
        <v>731</v>
      </c>
      <c r="H1173" s="4"/>
      <c r="I1173" s="3" t="s">
        <v>730</v>
      </c>
      <c r="J1173" s="3" t="s">
        <v>4889</v>
      </c>
      <c r="K1173" s="2">
        <v>100000</v>
      </c>
      <c r="L1173" s="2">
        <v>0</v>
      </c>
      <c r="M1173" s="5">
        <v>42027</v>
      </c>
      <c r="N1173" s="5">
        <v>42757</v>
      </c>
      <c r="O1173" s="6">
        <v>9.15</v>
      </c>
      <c r="P1173" s="2">
        <v>0</v>
      </c>
      <c r="Q1173" s="2">
        <v>0</v>
      </c>
      <c r="R1173" s="4"/>
      <c r="S1173" s="4"/>
      <c r="T1173" s="4"/>
      <c r="U1173" s="4"/>
      <c r="V1173" s="4"/>
      <c r="W1173" s="4"/>
      <c r="X1173" s="4"/>
      <c r="Y1173" s="2">
        <v>0</v>
      </c>
      <c r="Z1173" s="2">
        <v>0</v>
      </c>
      <c r="AA1173" s="3" t="s">
        <v>279</v>
      </c>
      <c r="AB1173" s="3" t="s">
        <v>279</v>
      </c>
      <c r="AC1173" s="3" t="s">
        <v>288</v>
      </c>
      <c r="AD1173" s="3" t="s">
        <v>270</v>
      </c>
      <c r="AE1173" s="3" t="s">
        <v>166</v>
      </c>
      <c r="AF1173" s="3" t="s">
        <v>166</v>
      </c>
      <c r="AG1173" s="3" t="s">
        <v>24</v>
      </c>
      <c r="AH1173" s="3" t="s">
        <v>166</v>
      </c>
      <c r="AI1173" s="3" t="s">
        <v>5617</v>
      </c>
      <c r="AJ1173" s="4"/>
      <c r="AK1173" s="4"/>
      <c r="AL1173" s="4"/>
      <c r="AM1173" s="4"/>
      <c r="AN1173" s="3" t="s">
        <v>5150</v>
      </c>
      <c r="AO1173" s="3" t="s">
        <v>4910</v>
      </c>
      <c r="AP1173" s="3" t="s">
        <v>279</v>
      </c>
      <c r="AQ1173" s="3" t="s">
        <v>299</v>
      </c>
      <c r="AR1173" s="4"/>
      <c r="AS1173" s="3" t="s">
        <v>599</v>
      </c>
      <c r="AT1173" s="4"/>
      <c r="AU1173" s="3" t="s">
        <v>166</v>
      </c>
      <c r="AV1173" s="6">
        <v>0.525</v>
      </c>
      <c r="AW1173" s="4"/>
      <c r="AX1173" s="4"/>
      <c r="AY1173" s="2">
        <v>0</v>
      </c>
      <c r="AZ1173" s="2">
        <v>0</v>
      </c>
      <c r="BA1173" s="4"/>
      <c r="BB1173" s="3" t="s">
        <v>268</v>
      </c>
      <c r="BC1173" s="2">
        <v>0</v>
      </c>
    </row>
    <row r="1174" ht="15" spans="1:55">
      <c r="A1174" s="2">
        <v>1173</v>
      </c>
      <c r="B1174" s="3" t="s">
        <v>4885</v>
      </c>
      <c r="C1174" s="3" t="s">
        <v>4886</v>
      </c>
      <c r="D1174" s="3" t="s">
        <v>4887</v>
      </c>
      <c r="E1174" s="3" t="s">
        <v>4888</v>
      </c>
      <c r="F1174" s="3" t="s">
        <v>740</v>
      </c>
      <c r="G1174" s="3" t="s">
        <v>739</v>
      </c>
      <c r="H1174" s="4"/>
      <c r="I1174" s="3" t="s">
        <v>738</v>
      </c>
      <c r="J1174" s="3" t="s">
        <v>4889</v>
      </c>
      <c r="K1174" s="2">
        <v>60000</v>
      </c>
      <c r="L1174" s="2">
        <v>0</v>
      </c>
      <c r="M1174" s="5">
        <v>42027</v>
      </c>
      <c r="N1174" s="5">
        <v>42757</v>
      </c>
      <c r="O1174" s="2">
        <v>9</v>
      </c>
      <c r="P1174" s="2">
        <v>0</v>
      </c>
      <c r="Q1174" s="2">
        <v>0</v>
      </c>
      <c r="R1174" s="4"/>
      <c r="S1174" s="4"/>
      <c r="T1174" s="4"/>
      <c r="U1174" s="4"/>
      <c r="V1174" s="4"/>
      <c r="W1174" s="4"/>
      <c r="X1174" s="4"/>
      <c r="Y1174" s="2">
        <v>0</v>
      </c>
      <c r="Z1174" s="2">
        <v>0</v>
      </c>
      <c r="AA1174" s="3" t="s">
        <v>279</v>
      </c>
      <c r="AB1174" s="3" t="s">
        <v>279</v>
      </c>
      <c r="AC1174" s="3" t="s">
        <v>288</v>
      </c>
      <c r="AD1174" s="3" t="s">
        <v>270</v>
      </c>
      <c r="AE1174" s="3" t="s">
        <v>166</v>
      </c>
      <c r="AF1174" s="3" t="s">
        <v>166</v>
      </c>
      <c r="AG1174" s="3" t="s">
        <v>24</v>
      </c>
      <c r="AH1174" s="3" t="s">
        <v>166</v>
      </c>
      <c r="AI1174" s="3" t="s">
        <v>5617</v>
      </c>
      <c r="AJ1174" s="4"/>
      <c r="AK1174" s="4"/>
      <c r="AL1174" s="4"/>
      <c r="AM1174" s="4"/>
      <c r="AN1174" s="3" t="s">
        <v>5150</v>
      </c>
      <c r="AO1174" s="3" t="s">
        <v>4910</v>
      </c>
      <c r="AP1174" s="3" t="s">
        <v>279</v>
      </c>
      <c r="AQ1174" s="3" t="s">
        <v>530</v>
      </c>
      <c r="AR1174" s="4"/>
      <c r="AS1174" s="3" t="s">
        <v>599</v>
      </c>
      <c r="AT1174" s="4"/>
      <c r="AU1174" s="3" t="s">
        <v>166</v>
      </c>
      <c r="AV1174" s="6">
        <v>0.5</v>
      </c>
      <c r="AW1174" s="4"/>
      <c r="AX1174" s="4"/>
      <c r="AY1174" s="2">
        <v>0</v>
      </c>
      <c r="AZ1174" s="2">
        <v>0</v>
      </c>
      <c r="BA1174" s="4"/>
      <c r="BB1174" s="3" t="s">
        <v>268</v>
      </c>
      <c r="BC1174" s="2">
        <v>0</v>
      </c>
    </row>
    <row r="1175" ht="15" spans="1:55">
      <c r="A1175" s="2">
        <v>1174</v>
      </c>
      <c r="B1175" s="3" t="s">
        <v>4885</v>
      </c>
      <c r="C1175" s="3" t="s">
        <v>4886</v>
      </c>
      <c r="D1175" s="3" t="s">
        <v>4887</v>
      </c>
      <c r="E1175" s="3" t="s">
        <v>4888</v>
      </c>
      <c r="F1175" s="3" t="s">
        <v>748</v>
      </c>
      <c r="G1175" s="3" t="s">
        <v>747</v>
      </c>
      <c r="H1175" s="4"/>
      <c r="I1175" s="3" t="s">
        <v>746</v>
      </c>
      <c r="J1175" s="3" t="s">
        <v>4889</v>
      </c>
      <c r="K1175" s="2">
        <v>70000</v>
      </c>
      <c r="L1175" s="2">
        <v>0</v>
      </c>
      <c r="M1175" s="5">
        <v>42038</v>
      </c>
      <c r="N1175" s="5">
        <v>42768</v>
      </c>
      <c r="O1175" s="2">
        <v>9</v>
      </c>
      <c r="P1175" s="2">
        <v>0</v>
      </c>
      <c r="Q1175" s="2">
        <v>0</v>
      </c>
      <c r="R1175" s="4"/>
      <c r="S1175" s="4"/>
      <c r="T1175" s="4"/>
      <c r="U1175" s="4"/>
      <c r="V1175" s="4"/>
      <c r="W1175" s="4"/>
      <c r="X1175" s="4"/>
      <c r="Y1175" s="2">
        <v>0</v>
      </c>
      <c r="Z1175" s="2">
        <v>0</v>
      </c>
      <c r="AA1175" s="3" t="s">
        <v>279</v>
      </c>
      <c r="AB1175" s="3" t="s">
        <v>279</v>
      </c>
      <c r="AC1175" s="3" t="s">
        <v>288</v>
      </c>
      <c r="AD1175" s="3" t="s">
        <v>270</v>
      </c>
      <c r="AE1175" s="3" t="s">
        <v>166</v>
      </c>
      <c r="AF1175" s="3" t="s">
        <v>166</v>
      </c>
      <c r="AG1175" s="3" t="s">
        <v>24</v>
      </c>
      <c r="AH1175" s="3" t="s">
        <v>166</v>
      </c>
      <c r="AI1175" s="3" t="s">
        <v>5617</v>
      </c>
      <c r="AJ1175" s="4"/>
      <c r="AK1175" s="4"/>
      <c r="AL1175" s="4"/>
      <c r="AM1175" s="4"/>
      <c r="AN1175" s="3" t="s">
        <v>5150</v>
      </c>
      <c r="AO1175" s="3" t="s">
        <v>4910</v>
      </c>
      <c r="AP1175" s="3" t="s">
        <v>279</v>
      </c>
      <c r="AQ1175" s="3" t="s">
        <v>599</v>
      </c>
      <c r="AR1175" s="4"/>
      <c r="AS1175" s="3" t="s">
        <v>599</v>
      </c>
      <c r="AT1175" s="4"/>
      <c r="AU1175" s="3" t="s">
        <v>166</v>
      </c>
      <c r="AV1175" s="6">
        <v>0.5</v>
      </c>
      <c r="AW1175" s="4"/>
      <c r="AX1175" s="4"/>
      <c r="AY1175" s="2">
        <v>0</v>
      </c>
      <c r="AZ1175" s="2">
        <v>0</v>
      </c>
      <c r="BA1175" s="4"/>
      <c r="BB1175" s="3" t="s">
        <v>268</v>
      </c>
      <c r="BC1175" s="2">
        <v>0</v>
      </c>
    </row>
    <row r="1176" ht="15" spans="1:55">
      <c r="A1176" s="2">
        <v>1175</v>
      </c>
      <c r="B1176" s="3" t="s">
        <v>4885</v>
      </c>
      <c r="C1176" s="3" t="s">
        <v>4886</v>
      </c>
      <c r="D1176" s="3" t="s">
        <v>4887</v>
      </c>
      <c r="E1176" s="3" t="s">
        <v>4888</v>
      </c>
      <c r="F1176" s="3" t="s">
        <v>756</v>
      </c>
      <c r="G1176" s="3" t="s">
        <v>755</v>
      </c>
      <c r="H1176" s="4"/>
      <c r="I1176" s="3" t="s">
        <v>754</v>
      </c>
      <c r="J1176" s="3" t="s">
        <v>4889</v>
      </c>
      <c r="K1176" s="2">
        <v>100000</v>
      </c>
      <c r="L1176" s="2">
        <v>0</v>
      </c>
      <c r="M1176" s="5">
        <v>42039</v>
      </c>
      <c r="N1176" s="5">
        <v>42769</v>
      </c>
      <c r="O1176" s="2">
        <v>9</v>
      </c>
      <c r="P1176" s="2">
        <v>0</v>
      </c>
      <c r="Q1176" s="2">
        <v>0</v>
      </c>
      <c r="R1176" s="4"/>
      <c r="S1176" s="4"/>
      <c r="T1176" s="4"/>
      <c r="U1176" s="4"/>
      <c r="V1176" s="4"/>
      <c r="W1176" s="4"/>
      <c r="X1176" s="4"/>
      <c r="Y1176" s="2">
        <v>0</v>
      </c>
      <c r="Z1176" s="2">
        <v>0</v>
      </c>
      <c r="AA1176" s="3" t="s">
        <v>279</v>
      </c>
      <c r="AB1176" s="3" t="s">
        <v>279</v>
      </c>
      <c r="AC1176" s="3" t="s">
        <v>288</v>
      </c>
      <c r="AD1176" s="3" t="s">
        <v>270</v>
      </c>
      <c r="AE1176" s="3" t="s">
        <v>166</v>
      </c>
      <c r="AF1176" s="3" t="s">
        <v>166</v>
      </c>
      <c r="AG1176" s="3" t="s">
        <v>24</v>
      </c>
      <c r="AH1176" s="3" t="s">
        <v>166</v>
      </c>
      <c r="AI1176" s="3" t="s">
        <v>5617</v>
      </c>
      <c r="AJ1176" s="4"/>
      <c r="AK1176" s="4"/>
      <c r="AL1176" s="4"/>
      <c r="AM1176" s="4"/>
      <c r="AN1176" s="3" t="s">
        <v>5150</v>
      </c>
      <c r="AO1176" s="3" t="s">
        <v>4910</v>
      </c>
      <c r="AP1176" s="3" t="s">
        <v>279</v>
      </c>
      <c r="AQ1176" s="3" t="s">
        <v>599</v>
      </c>
      <c r="AR1176" s="4"/>
      <c r="AS1176" s="3" t="s">
        <v>599</v>
      </c>
      <c r="AT1176" s="4"/>
      <c r="AU1176" s="3" t="s">
        <v>166</v>
      </c>
      <c r="AV1176" s="6">
        <v>0.5</v>
      </c>
      <c r="AW1176" s="4"/>
      <c r="AX1176" s="4"/>
      <c r="AY1176" s="2">
        <v>0</v>
      </c>
      <c r="AZ1176" s="2">
        <v>0</v>
      </c>
      <c r="BA1176" s="4"/>
      <c r="BB1176" s="3" t="s">
        <v>268</v>
      </c>
      <c r="BC1176" s="2">
        <v>0</v>
      </c>
    </row>
    <row r="1177" ht="15" spans="1:55">
      <c r="A1177" s="2">
        <v>1176</v>
      </c>
      <c r="B1177" s="3" t="s">
        <v>4885</v>
      </c>
      <c r="C1177" s="3" t="s">
        <v>4886</v>
      </c>
      <c r="D1177" s="3" t="s">
        <v>4887</v>
      </c>
      <c r="E1177" s="3" t="s">
        <v>4888</v>
      </c>
      <c r="F1177" s="3" t="s">
        <v>764</v>
      </c>
      <c r="G1177" s="3" t="s">
        <v>763</v>
      </c>
      <c r="H1177" s="4"/>
      <c r="I1177" s="3" t="s">
        <v>762</v>
      </c>
      <c r="J1177" s="3" t="s">
        <v>4889</v>
      </c>
      <c r="K1177" s="2">
        <v>100000</v>
      </c>
      <c r="L1177" s="2">
        <v>0</v>
      </c>
      <c r="M1177" s="5">
        <v>42039</v>
      </c>
      <c r="N1177" s="5">
        <v>42769</v>
      </c>
      <c r="O1177" s="2">
        <v>9</v>
      </c>
      <c r="P1177" s="2">
        <v>0</v>
      </c>
      <c r="Q1177" s="2">
        <v>0</v>
      </c>
      <c r="R1177" s="4"/>
      <c r="S1177" s="4"/>
      <c r="T1177" s="4"/>
      <c r="U1177" s="4"/>
      <c r="V1177" s="4"/>
      <c r="W1177" s="4"/>
      <c r="X1177" s="4"/>
      <c r="Y1177" s="2">
        <v>0</v>
      </c>
      <c r="Z1177" s="2">
        <v>0</v>
      </c>
      <c r="AA1177" s="3" t="s">
        <v>279</v>
      </c>
      <c r="AB1177" s="3" t="s">
        <v>279</v>
      </c>
      <c r="AC1177" s="3" t="s">
        <v>288</v>
      </c>
      <c r="AD1177" s="3" t="s">
        <v>270</v>
      </c>
      <c r="AE1177" s="3" t="s">
        <v>166</v>
      </c>
      <c r="AF1177" s="3" t="s">
        <v>166</v>
      </c>
      <c r="AG1177" s="3" t="s">
        <v>24</v>
      </c>
      <c r="AH1177" s="3" t="s">
        <v>166</v>
      </c>
      <c r="AI1177" s="3" t="s">
        <v>5617</v>
      </c>
      <c r="AJ1177" s="4"/>
      <c r="AK1177" s="4"/>
      <c r="AL1177" s="4"/>
      <c r="AM1177" s="4"/>
      <c r="AN1177" s="3" t="s">
        <v>5150</v>
      </c>
      <c r="AO1177" s="3" t="s">
        <v>4910</v>
      </c>
      <c r="AP1177" s="3" t="s">
        <v>279</v>
      </c>
      <c r="AQ1177" s="3" t="s">
        <v>530</v>
      </c>
      <c r="AR1177" s="4"/>
      <c r="AS1177" s="3" t="s">
        <v>599</v>
      </c>
      <c r="AT1177" s="4"/>
      <c r="AU1177" s="3" t="s">
        <v>166</v>
      </c>
      <c r="AV1177" s="6">
        <v>0.5</v>
      </c>
      <c r="AW1177" s="4"/>
      <c r="AX1177" s="4"/>
      <c r="AY1177" s="2">
        <v>0</v>
      </c>
      <c r="AZ1177" s="2">
        <v>0</v>
      </c>
      <c r="BA1177" s="4"/>
      <c r="BB1177" s="3" t="s">
        <v>268</v>
      </c>
      <c r="BC1177" s="2">
        <v>0</v>
      </c>
    </row>
    <row r="1178" ht="15" spans="1:55">
      <c r="A1178" s="2">
        <v>1177</v>
      </c>
      <c r="B1178" s="3" t="s">
        <v>4885</v>
      </c>
      <c r="C1178" s="3" t="s">
        <v>4886</v>
      </c>
      <c r="D1178" s="3" t="s">
        <v>4887</v>
      </c>
      <c r="E1178" s="3" t="s">
        <v>4888</v>
      </c>
      <c r="F1178" s="3" t="s">
        <v>772</v>
      </c>
      <c r="G1178" s="3" t="s">
        <v>771</v>
      </c>
      <c r="H1178" s="4"/>
      <c r="I1178" s="3" t="s">
        <v>770</v>
      </c>
      <c r="J1178" s="3" t="s">
        <v>4889</v>
      </c>
      <c r="K1178" s="2">
        <v>50000</v>
      </c>
      <c r="L1178" s="2">
        <v>0</v>
      </c>
      <c r="M1178" s="5">
        <v>42039</v>
      </c>
      <c r="N1178" s="5">
        <v>42769</v>
      </c>
      <c r="O1178" s="2">
        <v>9</v>
      </c>
      <c r="P1178" s="2">
        <v>0</v>
      </c>
      <c r="Q1178" s="2">
        <v>0</v>
      </c>
      <c r="R1178" s="4"/>
      <c r="S1178" s="4"/>
      <c r="T1178" s="4"/>
      <c r="U1178" s="4"/>
      <c r="V1178" s="4"/>
      <c r="W1178" s="4"/>
      <c r="X1178" s="4"/>
      <c r="Y1178" s="2">
        <v>0</v>
      </c>
      <c r="Z1178" s="2">
        <v>0</v>
      </c>
      <c r="AA1178" s="3" t="s">
        <v>279</v>
      </c>
      <c r="AB1178" s="3" t="s">
        <v>279</v>
      </c>
      <c r="AC1178" s="3" t="s">
        <v>288</v>
      </c>
      <c r="AD1178" s="3" t="s">
        <v>270</v>
      </c>
      <c r="AE1178" s="3" t="s">
        <v>166</v>
      </c>
      <c r="AF1178" s="3" t="s">
        <v>166</v>
      </c>
      <c r="AG1178" s="3" t="s">
        <v>24</v>
      </c>
      <c r="AH1178" s="3" t="s">
        <v>166</v>
      </c>
      <c r="AI1178" s="3" t="s">
        <v>5617</v>
      </c>
      <c r="AJ1178" s="4"/>
      <c r="AK1178" s="4"/>
      <c r="AL1178" s="4"/>
      <c r="AM1178" s="4"/>
      <c r="AN1178" s="3" t="s">
        <v>5150</v>
      </c>
      <c r="AO1178" s="3" t="s">
        <v>4910</v>
      </c>
      <c r="AP1178" s="3" t="s">
        <v>279</v>
      </c>
      <c r="AQ1178" s="3" t="s">
        <v>392</v>
      </c>
      <c r="AR1178" s="4"/>
      <c r="AS1178" s="3" t="s">
        <v>599</v>
      </c>
      <c r="AT1178" s="4"/>
      <c r="AU1178" s="3" t="s">
        <v>166</v>
      </c>
      <c r="AV1178" s="6">
        <v>0.5</v>
      </c>
      <c r="AW1178" s="4"/>
      <c r="AX1178" s="4"/>
      <c r="AY1178" s="2">
        <v>0</v>
      </c>
      <c r="AZ1178" s="2">
        <v>0</v>
      </c>
      <c r="BA1178" s="4"/>
      <c r="BB1178" s="3" t="s">
        <v>268</v>
      </c>
      <c r="BC1178" s="2">
        <v>0</v>
      </c>
    </row>
    <row r="1179" ht="15" spans="1:55">
      <c r="A1179" s="2">
        <v>1178</v>
      </c>
      <c r="B1179" s="3" t="s">
        <v>4885</v>
      </c>
      <c r="C1179" s="3" t="s">
        <v>4886</v>
      </c>
      <c r="D1179" s="3" t="s">
        <v>4887</v>
      </c>
      <c r="E1179" s="3" t="s">
        <v>4888</v>
      </c>
      <c r="F1179" s="3" t="s">
        <v>780</v>
      </c>
      <c r="G1179" s="3" t="s">
        <v>779</v>
      </c>
      <c r="H1179" s="4"/>
      <c r="I1179" s="3" t="s">
        <v>778</v>
      </c>
      <c r="J1179" s="3" t="s">
        <v>4889</v>
      </c>
      <c r="K1179" s="2">
        <v>100000</v>
      </c>
      <c r="L1179" s="2">
        <v>0</v>
      </c>
      <c r="M1179" s="5">
        <v>42039</v>
      </c>
      <c r="N1179" s="5">
        <v>42769</v>
      </c>
      <c r="O1179" s="2">
        <v>9</v>
      </c>
      <c r="P1179" s="2">
        <v>0</v>
      </c>
      <c r="Q1179" s="2">
        <v>0</v>
      </c>
      <c r="R1179" s="4"/>
      <c r="S1179" s="4"/>
      <c r="T1179" s="4"/>
      <c r="U1179" s="4"/>
      <c r="V1179" s="4"/>
      <c r="W1179" s="4"/>
      <c r="X1179" s="4"/>
      <c r="Y1179" s="2">
        <v>0</v>
      </c>
      <c r="Z1179" s="2">
        <v>0</v>
      </c>
      <c r="AA1179" s="3" t="s">
        <v>279</v>
      </c>
      <c r="AB1179" s="3" t="s">
        <v>279</v>
      </c>
      <c r="AC1179" s="3" t="s">
        <v>288</v>
      </c>
      <c r="AD1179" s="3" t="s">
        <v>270</v>
      </c>
      <c r="AE1179" s="3" t="s">
        <v>166</v>
      </c>
      <c r="AF1179" s="3" t="s">
        <v>166</v>
      </c>
      <c r="AG1179" s="3" t="s">
        <v>24</v>
      </c>
      <c r="AH1179" s="3" t="s">
        <v>166</v>
      </c>
      <c r="AI1179" s="3" t="s">
        <v>5617</v>
      </c>
      <c r="AJ1179" s="4"/>
      <c r="AK1179" s="4"/>
      <c r="AL1179" s="4"/>
      <c r="AM1179" s="4"/>
      <c r="AN1179" s="3" t="s">
        <v>5150</v>
      </c>
      <c r="AO1179" s="3" t="s">
        <v>4910</v>
      </c>
      <c r="AP1179" s="3" t="s">
        <v>279</v>
      </c>
      <c r="AQ1179" s="3" t="s">
        <v>530</v>
      </c>
      <c r="AR1179" s="4"/>
      <c r="AS1179" s="3" t="s">
        <v>599</v>
      </c>
      <c r="AT1179" s="4"/>
      <c r="AU1179" s="3" t="s">
        <v>166</v>
      </c>
      <c r="AV1179" s="6">
        <v>0.5</v>
      </c>
      <c r="AW1179" s="4"/>
      <c r="AX1179" s="4"/>
      <c r="AY1179" s="2">
        <v>0</v>
      </c>
      <c r="AZ1179" s="2">
        <v>0</v>
      </c>
      <c r="BA1179" s="4"/>
      <c r="BB1179" s="3" t="s">
        <v>268</v>
      </c>
      <c r="BC1179" s="2">
        <v>0</v>
      </c>
    </row>
    <row r="1180" ht="15" spans="1:55">
      <c r="A1180" s="2">
        <v>1179</v>
      </c>
      <c r="B1180" s="3" t="s">
        <v>4885</v>
      </c>
      <c r="C1180" s="3" t="s">
        <v>4886</v>
      </c>
      <c r="D1180" s="3" t="s">
        <v>4887</v>
      </c>
      <c r="E1180" s="3" t="s">
        <v>4888</v>
      </c>
      <c r="F1180" s="3" t="s">
        <v>788</v>
      </c>
      <c r="G1180" s="3" t="s">
        <v>787</v>
      </c>
      <c r="H1180" s="4"/>
      <c r="I1180" s="3" t="s">
        <v>786</v>
      </c>
      <c r="J1180" s="3" t="s">
        <v>4889</v>
      </c>
      <c r="K1180" s="2">
        <v>100000</v>
      </c>
      <c r="L1180" s="2">
        <v>0</v>
      </c>
      <c r="M1180" s="5">
        <v>42041</v>
      </c>
      <c r="N1180" s="5">
        <v>42771</v>
      </c>
      <c r="O1180" s="2">
        <v>9</v>
      </c>
      <c r="P1180" s="2">
        <v>0</v>
      </c>
      <c r="Q1180" s="2">
        <v>0</v>
      </c>
      <c r="R1180" s="4"/>
      <c r="S1180" s="4"/>
      <c r="T1180" s="4"/>
      <c r="U1180" s="4"/>
      <c r="V1180" s="4"/>
      <c r="W1180" s="4"/>
      <c r="X1180" s="4"/>
      <c r="Y1180" s="2">
        <v>0</v>
      </c>
      <c r="Z1180" s="2">
        <v>0</v>
      </c>
      <c r="AA1180" s="4"/>
      <c r="AB1180" s="3" t="s">
        <v>279</v>
      </c>
      <c r="AC1180" s="3" t="s">
        <v>4939</v>
      </c>
      <c r="AD1180" s="3" t="s">
        <v>270</v>
      </c>
      <c r="AE1180" s="3" t="s">
        <v>166</v>
      </c>
      <c r="AF1180" s="3" t="s">
        <v>166</v>
      </c>
      <c r="AG1180" s="3" t="s">
        <v>24</v>
      </c>
      <c r="AH1180" s="3" t="s">
        <v>166</v>
      </c>
      <c r="AI1180" s="3" t="s">
        <v>5617</v>
      </c>
      <c r="AJ1180" s="4"/>
      <c r="AK1180" s="4"/>
      <c r="AL1180" s="4"/>
      <c r="AM1180" s="4"/>
      <c r="AN1180" s="3" t="s">
        <v>5150</v>
      </c>
      <c r="AO1180" s="3" t="s">
        <v>4910</v>
      </c>
      <c r="AP1180" s="3" t="s">
        <v>279</v>
      </c>
      <c r="AQ1180" s="3" t="s">
        <v>599</v>
      </c>
      <c r="AR1180" s="4"/>
      <c r="AS1180" s="3" t="s">
        <v>599</v>
      </c>
      <c r="AT1180" s="4"/>
      <c r="AU1180" s="3" t="s">
        <v>166</v>
      </c>
      <c r="AV1180" s="6">
        <v>0.5</v>
      </c>
      <c r="AW1180" s="4"/>
      <c r="AX1180" s="4"/>
      <c r="AY1180" s="2">
        <v>0</v>
      </c>
      <c r="AZ1180" s="2">
        <v>0</v>
      </c>
      <c r="BA1180" s="4"/>
      <c r="BB1180" s="3" t="s">
        <v>268</v>
      </c>
      <c r="BC1180" s="2">
        <v>0</v>
      </c>
    </row>
    <row r="1181" ht="15" spans="1:55">
      <c r="A1181" s="2">
        <v>1180</v>
      </c>
      <c r="B1181" s="3" t="s">
        <v>4885</v>
      </c>
      <c r="C1181" s="3" t="s">
        <v>4886</v>
      </c>
      <c r="D1181" s="3" t="s">
        <v>4887</v>
      </c>
      <c r="E1181" s="3" t="s">
        <v>4888</v>
      </c>
      <c r="F1181" s="3" t="s">
        <v>797</v>
      </c>
      <c r="G1181" s="3" t="s">
        <v>796</v>
      </c>
      <c r="H1181" s="4"/>
      <c r="I1181" s="3" t="s">
        <v>795</v>
      </c>
      <c r="J1181" s="3" t="s">
        <v>4889</v>
      </c>
      <c r="K1181" s="2">
        <v>50000</v>
      </c>
      <c r="L1181" s="2">
        <v>0</v>
      </c>
      <c r="M1181" s="5">
        <v>42040</v>
      </c>
      <c r="N1181" s="5">
        <v>42770</v>
      </c>
      <c r="O1181" s="2">
        <v>9</v>
      </c>
      <c r="P1181" s="2">
        <v>0</v>
      </c>
      <c r="Q1181" s="2">
        <v>0</v>
      </c>
      <c r="R1181" s="4"/>
      <c r="S1181" s="4"/>
      <c r="T1181" s="4"/>
      <c r="U1181" s="4"/>
      <c r="V1181" s="4"/>
      <c r="W1181" s="4"/>
      <c r="X1181" s="4"/>
      <c r="Y1181" s="2">
        <v>0</v>
      </c>
      <c r="Z1181" s="2">
        <v>0</v>
      </c>
      <c r="AA1181" s="3" t="s">
        <v>5277</v>
      </c>
      <c r="AB1181" s="3" t="s">
        <v>279</v>
      </c>
      <c r="AC1181" s="3" t="s">
        <v>288</v>
      </c>
      <c r="AD1181" s="3" t="s">
        <v>270</v>
      </c>
      <c r="AE1181" s="3" t="s">
        <v>166</v>
      </c>
      <c r="AF1181" s="3" t="s">
        <v>166</v>
      </c>
      <c r="AG1181" s="3" t="s">
        <v>24</v>
      </c>
      <c r="AH1181" s="3" t="s">
        <v>166</v>
      </c>
      <c r="AI1181" s="3" t="s">
        <v>5617</v>
      </c>
      <c r="AJ1181" s="4"/>
      <c r="AK1181" s="4"/>
      <c r="AL1181" s="4"/>
      <c r="AM1181" s="4"/>
      <c r="AN1181" s="3" t="s">
        <v>5150</v>
      </c>
      <c r="AO1181" s="3" t="s">
        <v>4910</v>
      </c>
      <c r="AP1181" s="3" t="s">
        <v>279</v>
      </c>
      <c r="AQ1181" s="3" t="s">
        <v>599</v>
      </c>
      <c r="AR1181" s="4"/>
      <c r="AS1181" s="3" t="s">
        <v>599</v>
      </c>
      <c r="AT1181" s="4"/>
      <c r="AU1181" s="3" t="s">
        <v>166</v>
      </c>
      <c r="AV1181" s="6">
        <v>0.5</v>
      </c>
      <c r="AW1181" s="4"/>
      <c r="AX1181" s="4"/>
      <c r="AY1181" s="2">
        <v>0</v>
      </c>
      <c r="AZ1181" s="2">
        <v>0</v>
      </c>
      <c r="BA1181" s="4"/>
      <c r="BB1181" s="3" t="s">
        <v>268</v>
      </c>
      <c r="BC1181" s="2">
        <v>0</v>
      </c>
    </row>
    <row r="1182" ht="15" spans="1:55">
      <c r="A1182" s="2">
        <v>1181</v>
      </c>
      <c r="B1182" s="3" t="s">
        <v>4885</v>
      </c>
      <c r="C1182" s="3" t="s">
        <v>4886</v>
      </c>
      <c r="D1182" s="3" t="s">
        <v>4887</v>
      </c>
      <c r="E1182" s="3" t="s">
        <v>4888</v>
      </c>
      <c r="F1182" s="3" t="s">
        <v>806</v>
      </c>
      <c r="G1182" s="3" t="s">
        <v>7360</v>
      </c>
      <c r="H1182" s="4"/>
      <c r="I1182" s="3" t="s">
        <v>804</v>
      </c>
      <c r="J1182" s="3" t="s">
        <v>4889</v>
      </c>
      <c r="K1182" s="2">
        <v>100000</v>
      </c>
      <c r="L1182" s="2">
        <v>0</v>
      </c>
      <c r="M1182" s="5">
        <v>42040</v>
      </c>
      <c r="N1182" s="5">
        <v>42770</v>
      </c>
      <c r="O1182" s="2">
        <v>9</v>
      </c>
      <c r="P1182" s="2">
        <v>0</v>
      </c>
      <c r="Q1182" s="2">
        <v>0</v>
      </c>
      <c r="R1182" s="4"/>
      <c r="S1182" s="4"/>
      <c r="T1182" s="4"/>
      <c r="U1182" s="4"/>
      <c r="V1182" s="4"/>
      <c r="W1182" s="4"/>
      <c r="X1182" s="4"/>
      <c r="Y1182" s="2">
        <v>0</v>
      </c>
      <c r="Z1182" s="2">
        <v>0</v>
      </c>
      <c r="AA1182" s="3" t="s">
        <v>279</v>
      </c>
      <c r="AB1182" s="3" t="s">
        <v>279</v>
      </c>
      <c r="AC1182" s="3" t="s">
        <v>288</v>
      </c>
      <c r="AD1182" s="3" t="s">
        <v>270</v>
      </c>
      <c r="AE1182" s="3" t="s">
        <v>166</v>
      </c>
      <c r="AF1182" s="3" t="s">
        <v>166</v>
      </c>
      <c r="AG1182" s="3" t="s">
        <v>24</v>
      </c>
      <c r="AH1182" s="3" t="s">
        <v>166</v>
      </c>
      <c r="AI1182" s="3" t="s">
        <v>5617</v>
      </c>
      <c r="AJ1182" s="4"/>
      <c r="AK1182" s="4"/>
      <c r="AL1182" s="4"/>
      <c r="AM1182" s="4"/>
      <c r="AN1182" s="3" t="s">
        <v>5150</v>
      </c>
      <c r="AO1182" s="3" t="s">
        <v>4910</v>
      </c>
      <c r="AP1182" s="3" t="s">
        <v>279</v>
      </c>
      <c r="AQ1182" s="3" t="s">
        <v>599</v>
      </c>
      <c r="AR1182" s="4"/>
      <c r="AS1182" s="3" t="s">
        <v>599</v>
      </c>
      <c r="AT1182" s="4"/>
      <c r="AU1182" s="3" t="s">
        <v>166</v>
      </c>
      <c r="AV1182" s="6">
        <v>0.5</v>
      </c>
      <c r="AW1182" s="4"/>
      <c r="AX1182" s="4"/>
      <c r="AY1182" s="2">
        <v>0</v>
      </c>
      <c r="AZ1182" s="2">
        <v>0</v>
      </c>
      <c r="BA1182" s="4"/>
      <c r="BB1182" s="3" t="s">
        <v>268</v>
      </c>
      <c r="BC1182" s="2">
        <v>0</v>
      </c>
    </row>
    <row r="1183" ht="15" spans="1:55">
      <c r="A1183" s="2">
        <v>1182</v>
      </c>
      <c r="B1183" s="3" t="s">
        <v>4885</v>
      </c>
      <c r="C1183" s="3" t="s">
        <v>4886</v>
      </c>
      <c r="D1183" s="3" t="s">
        <v>4887</v>
      </c>
      <c r="E1183" s="3" t="s">
        <v>4888</v>
      </c>
      <c r="F1183" s="3" t="s">
        <v>814</v>
      </c>
      <c r="G1183" s="3" t="s">
        <v>813</v>
      </c>
      <c r="H1183" s="4"/>
      <c r="I1183" s="3" t="s">
        <v>812</v>
      </c>
      <c r="J1183" s="3" t="s">
        <v>4889</v>
      </c>
      <c r="K1183" s="2">
        <v>100000</v>
      </c>
      <c r="L1183" s="2">
        <v>0</v>
      </c>
      <c r="M1183" s="5">
        <v>42050</v>
      </c>
      <c r="N1183" s="5">
        <v>42780</v>
      </c>
      <c r="O1183" s="2">
        <v>9</v>
      </c>
      <c r="P1183" s="2">
        <v>0</v>
      </c>
      <c r="Q1183" s="2">
        <v>0</v>
      </c>
      <c r="R1183" s="4"/>
      <c r="S1183" s="4"/>
      <c r="T1183" s="4"/>
      <c r="U1183" s="4"/>
      <c r="V1183" s="4"/>
      <c r="W1183" s="4"/>
      <c r="X1183" s="4"/>
      <c r="Y1183" s="2">
        <v>0</v>
      </c>
      <c r="Z1183" s="2">
        <v>0</v>
      </c>
      <c r="AA1183" s="3" t="s">
        <v>279</v>
      </c>
      <c r="AB1183" s="3" t="s">
        <v>279</v>
      </c>
      <c r="AC1183" s="3" t="s">
        <v>4950</v>
      </c>
      <c r="AD1183" s="3" t="s">
        <v>270</v>
      </c>
      <c r="AE1183" s="3" t="s">
        <v>166</v>
      </c>
      <c r="AF1183" s="3" t="s">
        <v>166</v>
      </c>
      <c r="AG1183" s="3" t="s">
        <v>24</v>
      </c>
      <c r="AH1183" s="3" t="s">
        <v>166</v>
      </c>
      <c r="AI1183" s="3" t="s">
        <v>5617</v>
      </c>
      <c r="AJ1183" s="4"/>
      <c r="AK1183" s="4"/>
      <c r="AL1183" s="4"/>
      <c r="AM1183" s="4"/>
      <c r="AN1183" s="3" t="s">
        <v>5150</v>
      </c>
      <c r="AO1183" s="3" t="s">
        <v>4910</v>
      </c>
      <c r="AP1183" s="3" t="s">
        <v>279</v>
      </c>
      <c r="AQ1183" s="3" t="s">
        <v>530</v>
      </c>
      <c r="AR1183" s="4"/>
      <c r="AS1183" s="3" t="s">
        <v>599</v>
      </c>
      <c r="AT1183" s="4"/>
      <c r="AU1183" s="3" t="s">
        <v>166</v>
      </c>
      <c r="AV1183" s="6">
        <v>0.5</v>
      </c>
      <c r="AW1183" s="4"/>
      <c r="AX1183" s="4"/>
      <c r="AY1183" s="2">
        <v>0</v>
      </c>
      <c r="AZ1183" s="2">
        <v>0</v>
      </c>
      <c r="BA1183" s="4"/>
      <c r="BB1183" s="3" t="s">
        <v>268</v>
      </c>
      <c r="BC1183" s="2">
        <v>0</v>
      </c>
    </row>
    <row r="1184" ht="15" spans="1:55">
      <c r="A1184" s="2">
        <v>1183</v>
      </c>
      <c r="B1184" s="3" t="s">
        <v>4885</v>
      </c>
      <c r="C1184" s="3" t="s">
        <v>4886</v>
      </c>
      <c r="D1184" s="3" t="s">
        <v>4887</v>
      </c>
      <c r="E1184" s="3" t="s">
        <v>4888</v>
      </c>
      <c r="F1184" s="3" t="s">
        <v>824</v>
      </c>
      <c r="G1184" s="3" t="s">
        <v>823</v>
      </c>
      <c r="H1184" s="4"/>
      <c r="I1184" s="3" t="s">
        <v>822</v>
      </c>
      <c r="J1184" s="3" t="s">
        <v>4889</v>
      </c>
      <c r="K1184" s="2">
        <v>60000</v>
      </c>
      <c r="L1184" s="2">
        <v>0</v>
      </c>
      <c r="M1184" s="5">
        <v>42050</v>
      </c>
      <c r="N1184" s="5">
        <v>42780</v>
      </c>
      <c r="O1184" s="2">
        <v>9</v>
      </c>
      <c r="P1184" s="2">
        <v>0</v>
      </c>
      <c r="Q1184" s="2">
        <v>0</v>
      </c>
      <c r="R1184" s="4"/>
      <c r="S1184" s="4"/>
      <c r="T1184" s="4"/>
      <c r="U1184" s="4"/>
      <c r="V1184" s="4"/>
      <c r="W1184" s="4"/>
      <c r="X1184" s="4"/>
      <c r="Y1184" s="2">
        <v>0</v>
      </c>
      <c r="Z1184" s="2">
        <v>0</v>
      </c>
      <c r="AA1184" s="3" t="s">
        <v>279</v>
      </c>
      <c r="AB1184" s="3" t="s">
        <v>279</v>
      </c>
      <c r="AC1184" s="3" t="s">
        <v>288</v>
      </c>
      <c r="AD1184" s="3" t="s">
        <v>270</v>
      </c>
      <c r="AE1184" s="3" t="s">
        <v>166</v>
      </c>
      <c r="AF1184" s="3" t="s">
        <v>166</v>
      </c>
      <c r="AG1184" s="3" t="s">
        <v>24</v>
      </c>
      <c r="AH1184" s="3" t="s">
        <v>166</v>
      </c>
      <c r="AI1184" s="3" t="s">
        <v>5617</v>
      </c>
      <c r="AJ1184" s="4"/>
      <c r="AK1184" s="4"/>
      <c r="AL1184" s="4"/>
      <c r="AM1184" s="4"/>
      <c r="AN1184" s="3" t="s">
        <v>5150</v>
      </c>
      <c r="AO1184" s="3" t="s">
        <v>4910</v>
      </c>
      <c r="AP1184" s="3" t="s">
        <v>279</v>
      </c>
      <c r="AQ1184" s="3" t="s">
        <v>530</v>
      </c>
      <c r="AR1184" s="4"/>
      <c r="AS1184" s="3" t="s">
        <v>599</v>
      </c>
      <c r="AT1184" s="4"/>
      <c r="AU1184" s="3" t="s">
        <v>166</v>
      </c>
      <c r="AV1184" s="6">
        <v>0.5</v>
      </c>
      <c r="AW1184" s="4"/>
      <c r="AX1184" s="4"/>
      <c r="AY1184" s="2">
        <v>0</v>
      </c>
      <c r="AZ1184" s="2">
        <v>0</v>
      </c>
      <c r="BA1184" s="4"/>
      <c r="BB1184" s="3" t="s">
        <v>268</v>
      </c>
      <c r="BC1184" s="2">
        <v>0</v>
      </c>
    </row>
    <row r="1185" ht="15" spans="1:55">
      <c r="A1185" s="2">
        <v>1184</v>
      </c>
      <c r="B1185" s="3" t="s">
        <v>4885</v>
      </c>
      <c r="C1185" s="3" t="s">
        <v>4886</v>
      </c>
      <c r="D1185" s="3" t="s">
        <v>4887</v>
      </c>
      <c r="E1185" s="3" t="s">
        <v>4888</v>
      </c>
      <c r="F1185" s="3" t="s">
        <v>834</v>
      </c>
      <c r="G1185" s="3" t="s">
        <v>833</v>
      </c>
      <c r="H1185" s="4"/>
      <c r="I1185" s="3" t="s">
        <v>832</v>
      </c>
      <c r="J1185" s="3" t="s">
        <v>4889</v>
      </c>
      <c r="K1185" s="2">
        <v>100000</v>
      </c>
      <c r="L1185" s="2">
        <v>0</v>
      </c>
      <c r="M1185" s="5">
        <v>42050</v>
      </c>
      <c r="N1185" s="5">
        <v>42780</v>
      </c>
      <c r="O1185" s="2">
        <v>9</v>
      </c>
      <c r="P1185" s="2">
        <v>0</v>
      </c>
      <c r="Q1185" s="2">
        <v>0</v>
      </c>
      <c r="R1185" s="4"/>
      <c r="S1185" s="4"/>
      <c r="T1185" s="4"/>
      <c r="U1185" s="4"/>
      <c r="V1185" s="4"/>
      <c r="W1185" s="4"/>
      <c r="X1185" s="4"/>
      <c r="Y1185" s="2">
        <v>0</v>
      </c>
      <c r="Z1185" s="2">
        <v>0</v>
      </c>
      <c r="AA1185" s="3" t="s">
        <v>279</v>
      </c>
      <c r="AB1185" s="3" t="s">
        <v>279</v>
      </c>
      <c r="AC1185" s="3" t="s">
        <v>288</v>
      </c>
      <c r="AD1185" s="3" t="s">
        <v>270</v>
      </c>
      <c r="AE1185" s="3" t="s">
        <v>166</v>
      </c>
      <c r="AF1185" s="3" t="s">
        <v>166</v>
      </c>
      <c r="AG1185" s="3" t="s">
        <v>24</v>
      </c>
      <c r="AH1185" s="3" t="s">
        <v>166</v>
      </c>
      <c r="AI1185" s="3" t="s">
        <v>5617</v>
      </c>
      <c r="AJ1185" s="4"/>
      <c r="AK1185" s="4"/>
      <c r="AL1185" s="4"/>
      <c r="AM1185" s="4"/>
      <c r="AN1185" s="3" t="s">
        <v>5150</v>
      </c>
      <c r="AO1185" s="3" t="s">
        <v>4910</v>
      </c>
      <c r="AP1185" s="3" t="s">
        <v>279</v>
      </c>
      <c r="AQ1185" s="3" t="s">
        <v>291</v>
      </c>
      <c r="AR1185" s="4"/>
      <c r="AS1185" s="3" t="s">
        <v>599</v>
      </c>
      <c r="AT1185" s="4"/>
      <c r="AU1185" s="3" t="s">
        <v>166</v>
      </c>
      <c r="AV1185" s="6">
        <v>0.5</v>
      </c>
      <c r="AW1185" s="4"/>
      <c r="AX1185" s="4"/>
      <c r="AY1185" s="2">
        <v>0</v>
      </c>
      <c r="AZ1185" s="2">
        <v>0</v>
      </c>
      <c r="BA1185" s="4"/>
      <c r="BB1185" s="3" t="s">
        <v>268</v>
      </c>
      <c r="BC1185" s="2">
        <v>0</v>
      </c>
    </row>
    <row r="1186" ht="15" spans="1:55">
      <c r="A1186" s="2">
        <v>1185</v>
      </c>
      <c r="B1186" s="3" t="s">
        <v>4885</v>
      </c>
      <c r="C1186" s="3" t="s">
        <v>4886</v>
      </c>
      <c r="D1186" s="3" t="s">
        <v>4887</v>
      </c>
      <c r="E1186" s="3" t="s">
        <v>4888</v>
      </c>
      <c r="F1186" s="3" t="s">
        <v>843</v>
      </c>
      <c r="G1186" s="3" t="s">
        <v>842</v>
      </c>
      <c r="H1186" s="4"/>
      <c r="I1186" s="3" t="s">
        <v>841</v>
      </c>
      <c r="J1186" s="3" t="s">
        <v>4889</v>
      </c>
      <c r="K1186" s="2">
        <v>100000</v>
      </c>
      <c r="L1186" s="2">
        <v>0</v>
      </c>
      <c r="M1186" s="5">
        <v>42050</v>
      </c>
      <c r="N1186" s="5">
        <v>42780</v>
      </c>
      <c r="O1186" s="2">
        <v>9</v>
      </c>
      <c r="P1186" s="2">
        <v>0</v>
      </c>
      <c r="Q1186" s="2">
        <v>0</v>
      </c>
      <c r="R1186" s="4"/>
      <c r="S1186" s="4"/>
      <c r="T1186" s="4"/>
      <c r="U1186" s="4"/>
      <c r="V1186" s="4"/>
      <c r="W1186" s="4"/>
      <c r="X1186" s="4"/>
      <c r="Y1186" s="2">
        <v>0</v>
      </c>
      <c r="Z1186" s="2">
        <v>0</v>
      </c>
      <c r="AA1186" s="3" t="s">
        <v>279</v>
      </c>
      <c r="AB1186" s="3" t="s">
        <v>279</v>
      </c>
      <c r="AC1186" s="3" t="s">
        <v>288</v>
      </c>
      <c r="AD1186" s="3" t="s">
        <v>270</v>
      </c>
      <c r="AE1186" s="3" t="s">
        <v>166</v>
      </c>
      <c r="AF1186" s="3" t="s">
        <v>166</v>
      </c>
      <c r="AG1186" s="3" t="s">
        <v>24</v>
      </c>
      <c r="AH1186" s="3" t="s">
        <v>166</v>
      </c>
      <c r="AI1186" s="3" t="s">
        <v>5617</v>
      </c>
      <c r="AJ1186" s="4"/>
      <c r="AK1186" s="4"/>
      <c r="AL1186" s="4"/>
      <c r="AM1186" s="4"/>
      <c r="AN1186" s="3" t="s">
        <v>5150</v>
      </c>
      <c r="AO1186" s="3" t="s">
        <v>4910</v>
      </c>
      <c r="AP1186" s="3" t="s">
        <v>279</v>
      </c>
      <c r="AQ1186" s="3" t="s">
        <v>530</v>
      </c>
      <c r="AR1186" s="4"/>
      <c r="AS1186" s="3" t="s">
        <v>599</v>
      </c>
      <c r="AT1186" s="4"/>
      <c r="AU1186" s="3" t="s">
        <v>166</v>
      </c>
      <c r="AV1186" s="6">
        <v>0.5</v>
      </c>
      <c r="AW1186" s="4"/>
      <c r="AX1186" s="4"/>
      <c r="AY1186" s="2">
        <v>0</v>
      </c>
      <c r="AZ1186" s="2">
        <v>0</v>
      </c>
      <c r="BA1186" s="4"/>
      <c r="BB1186" s="3" t="s">
        <v>268</v>
      </c>
      <c r="BC1186" s="2">
        <v>0</v>
      </c>
    </row>
    <row r="1187" ht="15" spans="1:55">
      <c r="A1187" s="2">
        <v>1186</v>
      </c>
      <c r="B1187" s="3" t="s">
        <v>4885</v>
      </c>
      <c r="C1187" s="3" t="s">
        <v>4886</v>
      </c>
      <c r="D1187" s="3" t="s">
        <v>4887</v>
      </c>
      <c r="E1187" s="3" t="s">
        <v>4888</v>
      </c>
      <c r="F1187" s="3" t="s">
        <v>860</v>
      </c>
      <c r="G1187" s="3" t="s">
        <v>859</v>
      </c>
      <c r="H1187" s="4"/>
      <c r="I1187" s="3" t="s">
        <v>858</v>
      </c>
      <c r="J1187" s="3" t="s">
        <v>4889</v>
      </c>
      <c r="K1187" s="2">
        <v>80000</v>
      </c>
      <c r="L1187" s="2">
        <v>0</v>
      </c>
      <c r="M1187" s="5">
        <v>42081</v>
      </c>
      <c r="N1187" s="5">
        <v>42811</v>
      </c>
      <c r="O1187" s="2">
        <v>9</v>
      </c>
      <c r="P1187" s="2">
        <v>0</v>
      </c>
      <c r="Q1187" s="2">
        <v>0</v>
      </c>
      <c r="R1187" s="4"/>
      <c r="S1187" s="4"/>
      <c r="T1187" s="4"/>
      <c r="U1187" s="4"/>
      <c r="V1187" s="4"/>
      <c r="W1187" s="4"/>
      <c r="X1187" s="4"/>
      <c r="Y1187" s="2">
        <v>0</v>
      </c>
      <c r="Z1187" s="2">
        <v>0</v>
      </c>
      <c r="AA1187" s="3" t="s">
        <v>279</v>
      </c>
      <c r="AB1187" s="3" t="s">
        <v>279</v>
      </c>
      <c r="AC1187" s="3" t="s">
        <v>288</v>
      </c>
      <c r="AD1187" s="3" t="s">
        <v>270</v>
      </c>
      <c r="AE1187" s="3" t="s">
        <v>166</v>
      </c>
      <c r="AF1187" s="3" t="s">
        <v>166</v>
      </c>
      <c r="AG1187" s="3" t="s">
        <v>24</v>
      </c>
      <c r="AH1187" s="3" t="s">
        <v>166</v>
      </c>
      <c r="AI1187" s="3" t="s">
        <v>5617</v>
      </c>
      <c r="AJ1187" s="4"/>
      <c r="AK1187" s="4"/>
      <c r="AL1187" s="4"/>
      <c r="AM1187" s="4"/>
      <c r="AN1187" s="3" t="s">
        <v>5150</v>
      </c>
      <c r="AO1187" s="3" t="s">
        <v>4910</v>
      </c>
      <c r="AP1187" s="3" t="s">
        <v>279</v>
      </c>
      <c r="AQ1187" s="3" t="s">
        <v>530</v>
      </c>
      <c r="AR1187" s="4"/>
      <c r="AS1187" s="3" t="s">
        <v>599</v>
      </c>
      <c r="AT1187" s="4"/>
      <c r="AU1187" s="3" t="s">
        <v>166</v>
      </c>
      <c r="AV1187" s="6">
        <v>0.5652174</v>
      </c>
      <c r="AW1187" s="4"/>
      <c r="AX1187" s="4"/>
      <c r="AY1187" s="2">
        <v>0</v>
      </c>
      <c r="AZ1187" s="2">
        <v>0</v>
      </c>
      <c r="BA1187" s="4"/>
      <c r="BB1187" s="3" t="s">
        <v>268</v>
      </c>
      <c r="BC1187" s="2">
        <v>0</v>
      </c>
    </row>
    <row r="1188" ht="15" spans="1:55">
      <c r="A1188" s="2">
        <v>1187</v>
      </c>
      <c r="B1188" s="3" t="s">
        <v>4885</v>
      </c>
      <c r="C1188" s="3" t="s">
        <v>4886</v>
      </c>
      <c r="D1188" s="3" t="s">
        <v>4887</v>
      </c>
      <c r="E1188" s="3" t="s">
        <v>4888</v>
      </c>
      <c r="F1188" s="3" t="s">
        <v>868</v>
      </c>
      <c r="G1188" s="3" t="s">
        <v>867</v>
      </c>
      <c r="H1188" s="4"/>
      <c r="I1188" s="3" t="s">
        <v>866</v>
      </c>
      <c r="J1188" s="3" t="s">
        <v>4889</v>
      </c>
      <c r="K1188" s="2">
        <v>100000</v>
      </c>
      <c r="L1188" s="2">
        <v>0</v>
      </c>
      <c r="M1188" s="5">
        <v>42082</v>
      </c>
      <c r="N1188" s="5">
        <v>42812</v>
      </c>
      <c r="O1188" s="2">
        <v>9</v>
      </c>
      <c r="P1188" s="2">
        <v>0</v>
      </c>
      <c r="Q1188" s="2">
        <v>0</v>
      </c>
      <c r="R1188" s="4"/>
      <c r="S1188" s="4"/>
      <c r="T1188" s="4"/>
      <c r="U1188" s="4"/>
      <c r="V1188" s="4"/>
      <c r="W1188" s="4"/>
      <c r="X1188" s="4"/>
      <c r="Y1188" s="2">
        <v>0</v>
      </c>
      <c r="Z1188" s="2">
        <v>0</v>
      </c>
      <c r="AA1188" s="3" t="s">
        <v>279</v>
      </c>
      <c r="AB1188" s="3" t="s">
        <v>279</v>
      </c>
      <c r="AC1188" s="3" t="s">
        <v>4950</v>
      </c>
      <c r="AD1188" s="3" t="s">
        <v>270</v>
      </c>
      <c r="AE1188" s="3" t="s">
        <v>166</v>
      </c>
      <c r="AF1188" s="3" t="s">
        <v>166</v>
      </c>
      <c r="AG1188" s="3" t="s">
        <v>24</v>
      </c>
      <c r="AH1188" s="3" t="s">
        <v>166</v>
      </c>
      <c r="AI1188" s="3" t="s">
        <v>5617</v>
      </c>
      <c r="AJ1188" s="4"/>
      <c r="AK1188" s="4"/>
      <c r="AL1188" s="4"/>
      <c r="AM1188" s="4"/>
      <c r="AN1188" s="3" t="s">
        <v>5150</v>
      </c>
      <c r="AO1188" s="3" t="s">
        <v>4910</v>
      </c>
      <c r="AP1188" s="3" t="s">
        <v>279</v>
      </c>
      <c r="AQ1188" s="3" t="s">
        <v>599</v>
      </c>
      <c r="AR1188" s="4"/>
      <c r="AS1188" s="3" t="s">
        <v>599</v>
      </c>
      <c r="AT1188" s="4"/>
      <c r="AU1188" s="3" t="s">
        <v>166</v>
      </c>
      <c r="AV1188" s="6">
        <v>0.5652174</v>
      </c>
      <c r="AW1188" s="4"/>
      <c r="AX1188" s="4"/>
      <c r="AY1188" s="2">
        <v>0</v>
      </c>
      <c r="AZ1188" s="2">
        <v>0</v>
      </c>
      <c r="BA1188" s="4"/>
      <c r="BB1188" s="3" t="s">
        <v>268</v>
      </c>
      <c r="BC1188" s="2">
        <v>0</v>
      </c>
    </row>
    <row r="1189" ht="15" spans="1:55">
      <c r="A1189" s="2">
        <v>1188</v>
      </c>
      <c r="B1189" s="3" t="s">
        <v>4885</v>
      </c>
      <c r="C1189" s="3" t="s">
        <v>4886</v>
      </c>
      <c r="D1189" s="3" t="s">
        <v>4887</v>
      </c>
      <c r="E1189" s="3" t="s">
        <v>4888</v>
      </c>
      <c r="F1189" s="3" t="s">
        <v>852</v>
      </c>
      <c r="G1189" s="3" t="s">
        <v>851</v>
      </c>
      <c r="H1189" s="4"/>
      <c r="I1189" s="3" t="s">
        <v>850</v>
      </c>
      <c r="J1189" s="3" t="s">
        <v>4889</v>
      </c>
      <c r="K1189" s="2">
        <v>100000</v>
      </c>
      <c r="L1189" s="2">
        <v>0</v>
      </c>
      <c r="M1189" s="5">
        <v>42081</v>
      </c>
      <c r="N1189" s="5">
        <v>42811</v>
      </c>
      <c r="O1189" s="2">
        <v>9</v>
      </c>
      <c r="P1189" s="2">
        <v>0</v>
      </c>
      <c r="Q1189" s="2">
        <v>0</v>
      </c>
      <c r="R1189" s="4"/>
      <c r="S1189" s="4"/>
      <c r="T1189" s="4"/>
      <c r="U1189" s="4"/>
      <c r="V1189" s="4"/>
      <c r="W1189" s="4"/>
      <c r="X1189" s="4"/>
      <c r="Y1189" s="2">
        <v>0</v>
      </c>
      <c r="Z1189" s="2">
        <v>0</v>
      </c>
      <c r="AA1189" s="3" t="s">
        <v>279</v>
      </c>
      <c r="AB1189" s="3" t="s">
        <v>279</v>
      </c>
      <c r="AC1189" s="3" t="s">
        <v>288</v>
      </c>
      <c r="AD1189" s="3" t="s">
        <v>270</v>
      </c>
      <c r="AE1189" s="3" t="s">
        <v>166</v>
      </c>
      <c r="AF1189" s="3" t="s">
        <v>166</v>
      </c>
      <c r="AG1189" s="3" t="s">
        <v>24</v>
      </c>
      <c r="AH1189" s="3" t="s">
        <v>166</v>
      </c>
      <c r="AI1189" s="3" t="s">
        <v>5617</v>
      </c>
      <c r="AJ1189" s="4"/>
      <c r="AK1189" s="4"/>
      <c r="AL1189" s="4"/>
      <c r="AM1189" s="4"/>
      <c r="AN1189" s="3" t="s">
        <v>5150</v>
      </c>
      <c r="AO1189" s="3" t="s">
        <v>4910</v>
      </c>
      <c r="AP1189" s="3" t="s">
        <v>279</v>
      </c>
      <c r="AQ1189" s="3" t="s">
        <v>530</v>
      </c>
      <c r="AR1189" s="4"/>
      <c r="AS1189" s="3" t="s">
        <v>599</v>
      </c>
      <c r="AT1189" s="4"/>
      <c r="AU1189" s="3" t="s">
        <v>166</v>
      </c>
      <c r="AV1189" s="6">
        <v>0.5652174</v>
      </c>
      <c r="AW1189" s="4"/>
      <c r="AX1189" s="4"/>
      <c r="AY1189" s="2">
        <v>0</v>
      </c>
      <c r="AZ1189" s="2">
        <v>0</v>
      </c>
      <c r="BA1189" s="4"/>
      <c r="BB1189" s="3" t="s">
        <v>268</v>
      </c>
      <c r="BC1189" s="2">
        <v>0</v>
      </c>
    </row>
    <row r="1190" ht="15" spans="1:55">
      <c r="A1190" s="2">
        <v>1189</v>
      </c>
      <c r="B1190" s="3" t="s">
        <v>4885</v>
      </c>
      <c r="C1190" s="3" t="s">
        <v>4886</v>
      </c>
      <c r="D1190" s="3" t="s">
        <v>4887</v>
      </c>
      <c r="E1190" s="3" t="s">
        <v>4888</v>
      </c>
      <c r="F1190" s="3" t="s">
        <v>876</v>
      </c>
      <c r="G1190" s="3" t="s">
        <v>875</v>
      </c>
      <c r="H1190" s="4"/>
      <c r="I1190" s="3" t="s">
        <v>874</v>
      </c>
      <c r="J1190" s="3" t="s">
        <v>4889</v>
      </c>
      <c r="K1190" s="2">
        <v>100000</v>
      </c>
      <c r="L1190" s="2">
        <v>0</v>
      </c>
      <c r="M1190" s="5">
        <v>42097</v>
      </c>
      <c r="N1190" s="5">
        <v>42827</v>
      </c>
      <c r="O1190" s="2">
        <v>9</v>
      </c>
      <c r="P1190" s="2">
        <v>0</v>
      </c>
      <c r="Q1190" s="2">
        <v>0</v>
      </c>
      <c r="R1190" s="4"/>
      <c r="S1190" s="4"/>
      <c r="T1190" s="4"/>
      <c r="U1190" s="4"/>
      <c r="V1190" s="4"/>
      <c r="W1190" s="4"/>
      <c r="X1190" s="4"/>
      <c r="Y1190" s="2">
        <v>0</v>
      </c>
      <c r="Z1190" s="2">
        <v>0</v>
      </c>
      <c r="AA1190" s="3" t="s">
        <v>279</v>
      </c>
      <c r="AB1190" s="3" t="s">
        <v>279</v>
      </c>
      <c r="AC1190" s="3" t="s">
        <v>288</v>
      </c>
      <c r="AD1190" s="3" t="s">
        <v>270</v>
      </c>
      <c r="AE1190" s="3" t="s">
        <v>166</v>
      </c>
      <c r="AF1190" s="3" t="s">
        <v>166</v>
      </c>
      <c r="AG1190" s="3" t="s">
        <v>24</v>
      </c>
      <c r="AH1190" s="3" t="s">
        <v>166</v>
      </c>
      <c r="AI1190" s="3" t="s">
        <v>5617</v>
      </c>
      <c r="AJ1190" s="4"/>
      <c r="AK1190" s="4"/>
      <c r="AL1190" s="4"/>
      <c r="AM1190" s="4"/>
      <c r="AN1190" s="3" t="s">
        <v>5150</v>
      </c>
      <c r="AO1190" s="3" t="s">
        <v>4910</v>
      </c>
      <c r="AP1190" s="3" t="s">
        <v>279</v>
      </c>
      <c r="AQ1190" s="3" t="s">
        <v>882</v>
      </c>
      <c r="AR1190" s="4"/>
      <c r="AS1190" s="3" t="s">
        <v>1050</v>
      </c>
      <c r="AT1190" s="4"/>
      <c r="AU1190" s="3" t="s">
        <v>166</v>
      </c>
      <c r="AV1190" s="6">
        <v>0.5652174</v>
      </c>
      <c r="AW1190" s="4"/>
      <c r="AX1190" s="4"/>
      <c r="AY1190" s="2">
        <v>0</v>
      </c>
      <c r="AZ1190" s="2">
        <v>0</v>
      </c>
      <c r="BA1190" s="4"/>
      <c r="BB1190" s="3" t="s">
        <v>268</v>
      </c>
      <c r="BC1190" s="2">
        <v>0</v>
      </c>
    </row>
    <row r="1191" ht="15" spans="1:55">
      <c r="A1191" s="2">
        <v>1190</v>
      </c>
      <c r="B1191" s="3" t="s">
        <v>4885</v>
      </c>
      <c r="C1191" s="3" t="s">
        <v>4886</v>
      </c>
      <c r="D1191" s="3" t="s">
        <v>4887</v>
      </c>
      <c r="E1191" s="3" t="s">
        <v>4888</v>
      </c>
      <c r="F1191" s="3" t="s">
        <v>885</v>
      </c>
      <c r="G1191" s="3" t="s">
        <v>884</v>
      </c>
      <c r="H1191" s="4"/>
      <c r="I1191" s="3" t="s">
        <v>883</v>
      </c>
      <c r="J1191" s="3" t="s">
        <v>4889</v>
      </c>
      <c r="K1191" s="2">
        <v>100000</v>
      </c>
      <c r="L1191" s="2">
        <v>0</v>
      </c>
      <c r="M1191" s="5">
        <v>42102</v>
      </c>
      <c r="N1191" s="5">
        <v>42832</v>
      </c>
      <c r="O1191" s="6">
        <v>9.15</v>
      </c>
      <c r="P1191" s="2">
        <v>0</v>
      </c>
      <c r="Q1191" s="2">
        <v>0</v>
      </c>
      <c r="R1191" s="4"/>
      <c r="S1191" s="4"/>
      <c r="T1191" s="4"/>
      <c r="U1191" s="4"/>
      <c r="V1191" s="4"/>
      <c r="W1191" s="4"/>
      <c r="X1191" s="4"/>
      <c r="Y1191" s="2">
        <v>0</v>
      </c>
      <c r="Z1191" s="2">
        <v>0</v>
      </c>
      <c r="AA1191" s="3" t="s">
        <v>279</v>
      </c>
      <c r="AB1191" s="3" t="s">
        <v>279</v>
      </c>
      <c r="AC1191" s="3" t="s">
        <v>5072</v>
      </c>
      <c r="AD1191" s="3" t="s">
        <v>270</v>
      </c>
      <c r="AE1191" s="3" t="s">
        <v>166</v>
      </c>
      <c r="AF1191" s="3" t="s">
        <v>166</v>
      </c>
      <c r="AG1191" s="3" t="s">
        <v>24</v>
      </c>
      <c r="AH1191" s="3" t="s">
        <v>166</v>
      </c>
      <c r="AI1191" s="3" t="s">
        <v>5617</v>
      </c>
      <c r="AJ1191" s="4"/>
      <c r="AK1191" s="4"/>
      <c r="AL1191" s="4"/>
      <c r="AM1191" s="4"/>
      <c r="AN1191" s="3" t="s">
        <v>5150</v>
      </c>
      <c r="AO1191" s="3" t="s">
        <v>4910</v>
      </c>
      <c r="AP1191" s="3" t="s">
        <v>279</v>
      </c>
      <c r="AQ1191" s="3" t="s">
        <v>392</v>
      </c>
      <c r="AR1191" s="4"/>
      <c r="AS1191" s="3" t="s">
        <v>1050</v>
      </c>
      <c r="AT1191" s="4"/>
      <c r="AU1191" s="3" t="s">
        <v>166</v>
      </c>
      <c r="AV1191" s="6">
        <v>0.5913043</v>
      </c>
      <c r="AW1191" s="4"/>
      <c r="AX1191" s="4"/>
      <c r="AY1191" s="2">
        <v>0</v>
      </c>
      <c r="AZ1191" s="2">
        <v>0</v>
      </c>
      <c r="BA1191" s="4"/>
      <c r="BB1191" s="3" t="s">
        <v>268</v>
      </c>
      <c r="BC1191" s="2">
        <v>0</v>
      </c>
    </row>
    <row r="1192" ht="15" spans="1:55">
      <c r="A1192" s="2">
        <v>1191</v>
      </c>
      <c r="B1192" s="3" t="s">
        <v>4885</v>
      </c>
      <c r="C1192" s="3" t="s">
        <v>4886</v>
      </c>
      <c r="D1192" s="3" t="s">
        <v>4887</v>
      </c>
      <c r="E1192" s="3" t="s">
        <v>4888</v>
      </c>
      <c r="F1192" s="3" t="s">
        <v>893</v>
      </c>
      <c r="G1192" s="3" t="s">
        <v>892</v>
      </c>
      <c r="H1192" s="4"/>
      <c r="I1192" s="3" t="s">
        <v>891</v>
      </c>
      <c r="J1192" s="3" t="s">
        <v>4889</v>
      </c>
      <c r="K1192" s="2">
        <v>100000</v>
      </c>
      <c r="L1192" s="2">
        <v>0</v>
      </c>
      <c r="M1192" s="5">
        <v>42121</v>
      </c>
      <c r="N1192" s="5">
        <v>42851</v>
      </c>
      <c r="O1192" s="6">
        <v>8.75004</v>
      </c>
      <c r="P1192" s="2">
        <v>0</v>
      </c>
      <c r="Q1192" s="2">
        <v>0</v>
      </c>
      <c r="R1192" s="4"/>
      <c r="S1192" s="4"/>
      <c r="T1192" s="4"/>
      <c r="U1192" s="4"/>
      <c r="V1192" s="4"/>
      <c r="W1192" s="4"/>
      <c r="X1192" s="4"/>
      <c r="Y1192" s="2">
        <v>0</v>
      </c>
      <c r="Z1192" s="2">
        <v>0</v>
      </c>
      <c r="AA1192" s="3" t="s">
        <v>279</v>
      </c>
      <c r="AB1192" s="3" t="s">
        <v>279</v>
      </c>
      <c r="AC1192" s="3" t="s">
        <v>4946</v>
      </c>
      <c r="AD1192" s="3" t="s">
        <v>270</v>
      </c>
      <c r="AE1192" s="3" t="s">
        <v>166</v>
      </c>
      <c r="AF1192" s="3" t="s">
        <v>166</v>
      </c>
      <c r="AG1192" s="3" t="s">
        <v>24</v>
      </c>
      <c r="AH1192" s="3" t="s">
        <v>166</v>
      </c>
      <c r="AI1192" s="3" t="s">
        <v>5617</v>
      </c>
      <c r="AJ1192" s="4"/>
      <c r="AK1192" s="4"/>
      <c r="AL1192" s="4"/>
      <c r="AM1192" s="4"/>
      <c r="AN1192" s="3" t="s">
        <v>5150</v>
      </c>
      <c r="AO1192" s="3" t="s">
        <v>4910</v>
      </c>
      <c r="AP1192" s="3" t="s">
        <v>279</v>
      </c>
      <c r="AQ1192" s="3" t="s">
        <v>599</v>
      </c>
      <c r="AR1192" s="4"/>
      <c r="AS1192" s="3" t="s">
        <v>599</v>
      </c>
      <c r="AT1192" s="4"/>
      <c r="AU1192" s="3" t="s">
        <v>166</v>
      </c>
      <c r="AV1192" s="6">
        <v>0.5217461</v>
      </c>
      <c r="AW1192" s="4"/>
      <c r="AX1192" s="4"/>
      <c r="AY1192" s="2">
        <v>0</v>
      </c>
      <c r="AZ1192" s="2">
        <v>0</v>
      </c>
      <c r="BA1192" s="4"/>
      <c r="BB1192" s="3" t="s">
        <v>268</v>
      </c>
      <c r="BC1192" s="2">
        <v>0</v>
      </c>
    </row>
    <row r="1193" ht="15" spans="1:55">
      <c r="A1193" s="2">
        <v>1192</v>
      </c>
      <c r="B1193" s="3" t="s">
        <v>4885</v>
      </c>
      <c r="C1193" s="3" t="s">
        <v>4886</v>
      </c>
      <c r="D1193" s="3" t="s">
        <v>4887</v>
      </c>
      <c r="E1193" s="3" t="s">
        <v>4888</v>
      </c>
      <c r="F1193" s="3" t="s">
        <v>902</v>
      </c>
      <c r="G1193" s="3" t="s">
        <v>901</v>
      </c>
      <c r="H1193" s="4"/>
      <c r="I1193" s="3" t="s">
        <v>900</v>
      </c>
      <c r="J1193" s="3" t="s">
        <v>4889</v>
      </c>
      <c r="K1193" s="2">
        <v>100000</v>
      </c>
      <c r="L1193" s="2">
        <v>0</v>
      </c>
      <c r="M1193" s="5">
        <v>42136</v>
      </c>
      <c r="N1193" s="5">
        <v>42866</v>
      </c>
      <c r="O1193" s="2">
        <v>9</v>
      </c>
      <c r="P1193" s="2">
        <v>0</v>
      </c>
      <c r="Q1193" s="2">
        <v>0</v>
      </c>
      <c r="R1193" s="4"/>
      <c r="S1193" s="4"/>
      <c r="T1193" s="4"/>
      <c r="U1193" s="4"/>
      <c r="V1193" s="4"/>
      <c r="W1193" s="4"/>
      <c r="X1193" s="4"/>
      <c r="Y1193" s="2">
        <v>0</v>
      </c>
      <c r="Z1193" s="2">
        <v>0</v>
      </c>
      <c r="AA1193" s="4"/>
      <c r="AB1193" s="3" t="s">
        <v>279</v>
      </c>
      <c r="AC1193" s="3" t="s">
        <v>288</v>
      </c>
      <c r="AD1193" s="3" t="s">
        <v>270</v>
      </c>
      <c r="AE1193" s="3" t="s">
        <v>166</v>
      </c>
      <c r="AF1193" s="3" t="s">
        <v>166</v>
      </c>
      <c r="AG1193" s="3" t="s">
        <v>24</v>
      </c>
      <c r="AH1193" s="3" t="s">
        <v>166</v>
      </c>
      <c r="AI1193" s="3" t="s">
        <v>5617</v>
      </c>
      <c r="AJ1193" s="4"/>
      <c r="AK1193" s="4"/>
      <c r="AL1193" s="4"/>
      <c r="AM1193" s="4"/>
      <c r="AN1193" s="3" t="s">
        <v>5150</v>
      </c>
      <c r="AO1193" s="3" t="s">
        <v>4910</v>
      </c>
      <c r="AP1193" s="3" t="s">
        <v>279</v>
      </c>
      <c r="AQ1193" s="3" t="s">
        <v>882</v>
      </c>
      <c r="AR1193" s="4"/>
      <c r="AS1193" s="3" t="s">
        <v>1050</v>
      </c>
      <c r="AT1193" s="4"/>
      <c r="AU1193" s="3" t="s">
        <v>166</v>
      </c>
      <c r="AV1193" s="6">
        <v>0.6363636</v>
      </c>
      <c r="AW1193" s="4"/>
      <c r="AX1193" s="4"/>
      <c r="AY1193" s="2">
        <v>0</v>
      </c>
      <c r="AZ1193" s="2">
        <v>0</v>
      </c>
      <c r="BA1193" s="4"/>
      <c r="BB1193" s="3" t="s">
        <v>268</v>
      </c>
      <c r="BC1193" s="2">
        <v>0</v>
      </c>
    </row>
    <row r="1194" ht="15" spans="1:55">
      <c r="A1194" s="2">
        <v>1193</v>
      </c>
      <c r="B1194" s="3" t="s">
        <v>4885</v>
      </c>
      <c r="C1194" s="3" t="s">
        <v>4886</v>
      </c>
      <c r="D1194" s="3" t="s">
        <v>4887</v>
      </c>
      <c r="E1194" s="3" t="s">
        <v>4888</v>
      </c>
      <c r="F1194" s="3" t="s">
        <v>910</v>
      </c>
      <c r="G1194" s="3" t="s">
        <v>909</v>
      </c>
      <c r="H1194" s="4"/>
      <c r="I1194" s="3" t="s">
        <v>908</v>
      </c>
      <c r="J1194" s="3" t="s">
        <v>4889</v>
      </c>
      <c r="K1194" s="2">
        <v>100000</v>
      </c>
      <c r="L1194" s="2">
        <v>0</v>
      </c>
      <c r="M1194" s="5">
        <v>42145</v>
      </c>
      <c r="N1194" s="5">
        <v>42875</v>
      </c>
      <c r="O1194" s="6">
        <v>8.75004</v>
      </c>
      <c r="P1194" s="2">
        <v>0</v>
      </c>
      <c r="Q1194" s="2">
        <v>0</v>
      </c>
      <c r="R1194" s="4"/>
      <c r="S1194" s="4"/>
      <c r="T1194" s="4"/>
      <c r="U1194" s="4"/>
      <c r="V1194" s="4"/>
      <c r="W1194" s="4"/>
      <c r="X1194" s="4"/>
      <c r="Y1194" s="2">
        <v>0</v>
      </c>
      <c r="Z1194" s="2">
        <v>0</v>
      </c>
      <c r="AA1194" s="3" t="s">
        <v>279</v>
      </c>
      <c r="AB1194" s="3" t="s">
        <v>279</v>
      </c>
      <c r="AC1194" s="3" t="s">
        <v>4911</v>
      </c>
      <c r="AD1194" s="3" t="s">
        <v>270</v>
      </c>
      <c r="AE1194" s="3" t="s">
        <v>166</v>
      </c>
      <c r="AF1194" s="3" t="s">
        <v>166</v>
      </c>
      <c r="AG1194" s="3" t="s">
        <v>24</v>
      </c>
      <c r="AH1194" s="3" t="s">
        <v>166</v>
      </c>
      <c r="AI1194" s="3" t="s">
        <v>5617</v>
      </c>
      <c r="AJ1194" s="4"/>
      <c r="AK1194" s="4"/>
      <c r="AL1194" s="4"/>
      <c r="AM1194" s="4"/>
      <c r="AN1194" s="3" t="s">
        <v>5150</v>
      </c>
      <c r="AO1194" s="3" t="s">
        <v>4910</v>
      </c>
      <c r="AP1194" s="3" t="s">
        <v>279</v>
      </c>
      <c r="AQ1194" s="3" t="s">
        <v>882</v>
      </c>
      <c r="AR1194" s="4"/>
      <c r="AS1194" s="3" t="s">
        <v>1050</v>
      </c>
      <c r="AT1194" s="4"/>
      <c r="AU1194" s="3" t="s">
        <v>166</v>
      </c>
      <c r="AV1194" s="6">
        <v>0.5909164</v>
      </c>
      <c r="AW1194" s="4"/>
      <c r="AX1194" s="4"/>
      <c r="AY1194" s="2">
        <v>0</v>
      </c>
      <c r="AZ1194" s="2">
        <v>0</v>
      </c>
      <c r="BA1194" s="4"/>
      <c r="BB1194" s="3" t="s">
        <v>268</v>
      </c>
      <c r="BC1194" s="2">
        <v>0</v>
      </c>
    </row>
    <row r="1195" ht="15" spans="1:55">
      <c r="A1195" s="2">
        <v>1194</v>
      </c>
      <c r="B1195" s="3" t="s">
        <v>4885</v>
      </c>
      <c r="C1195" s="3" t="s">
        <v>4886</v>
      </c>
      <c r="D1195" s="3" t="s">
        <v>4887</v>
      </c>
      <c r="E1195" s="3" t="s">
        <v>4888</v>
      </c>
      <c r="F1195" s="3" t="s">
        <v>918</v>
      </c>
      <c r="G1195" s="3" t="s">
        <v>917</v>
      </c>
      <c r="H1195" s="4"/>
      <c r="I1195" s="3" t="s">
        <v>916</v>
      </c>
      <c r="J1195" s="3" t="s">
        <v>4889</v>
      </c>
      <c r="K1195" s="2">
        <v>100000</v>
      </c>
      <c r="L1195" s="2">
        <v>0</v>
      </c>
      <c r="M1195" s="5">
        <v>42160</v>
      </c>
      <c r="N1195" s="5">
        <v>42890</v>
      </c>
      <c r="O1195" s="6">
        <v>8.75004</v>
      </c>
      <c r="P1195" s="2">
        <v>0</v>
      </c>
      <c r="Q1195" s="2">
        <v>0</v>
      </c>
      <c r="R1195" s="4"/>
      <c r="S1195" s="4"/>
      <c r="T1195" s="4"/>
      <c r="U1195" s="4"/>
      <c r="V1195" s="4"/>
      <c r="W1195" s="4"/>
      <c r="X1195" s="4"/>
      <c r="Y1195" s="2">
        <v>0</v>
      </c>
      <c r="Z1195" s="2">
        <v>0</v>
      </c>
      <c r="AA1195" s="4"/>
      <c r="AB1195" s="3" t="s">
        <v>279</v>
      </c>
      <c r="AC1195" s="3" t="s">
        <v>288</v>
      </c>
      <c r="AD1195" s="3" t="s">
        <v>270</v>
      </c>
      <c r="AE1195" s="3" t="s">
        <v>166</v>
      </c>
      <c r="AF1195" s="3" t="s">
        <v>166</v>
      </c>
      <c r="AG1195" s="3" t="s">
        <v>24</v>
      </c>
      <c r="AH1195" s="3" t="s">
        <v>166</v>
      </c>
      <c r="AI1195" s="3" t="s">
        <v>5617</v>
      </c>
      <c r="AJ1195" s="4"/>
      <c r="AK1195" s="4"/>
      <c r="AL1195" s="4"/>
      <c r="AM1195" s="4"/>
      <c r="AN1195" s="3" t="s">
        <v>5150</v>
      </c>
      <c r="AO1195" s="3" t="s">
        <v>4910</v>
      </c>
      <c r="AP1195" s="3" t="s">
        <v>279</v>
      </c>
      <c r="AQ1195" s="3" t="s">
        <v>599</v>
      </c>
      <c r="AR1195" s="4"/>
      <c r="AS1195" s="3" t="s">
        <v>599</v>
      </c>
      <c r="AT1195" s="4"/>
      <c r="AU1195" s="3" t="s">
        <v>166</v>
      </c>
      <c r="AV1195" s="6">
        <v>0.5909164</v>
      </c>
      <c r="AW1195" s="4"/>
      <c r="AX1195" s="4"/>
      <c r="AY1195" s="2">
        <v>0</v>
      </c>
      <c r="AZ1195" s="2">
        <v>0</v>
      </c>
      <c r="BA1195" s="4"/>
      <c r="BB1195" s="3" t="s">
        <v>268</v>
      </c>
      <c r="BC1195" s="2">
        <v>0</v>
      </c>
    </row>
    <row r="1196" ht="15" spans="1:55">
      <c r="A1196" s="2">
        <v>1195</v>
      </c>
      <c r="B1196" s="3" t="s">
        <v>4885</v>
      </c>
      <c r="C1196" s="3" t="s">
        <v>4886</v>
      </c>
      <c r="D1196" s="3" t="s">
        <v>4887</v>
      </c>
      <c r="E1196" s="3" t="s">
        <v>4888</v>
      </c>
      <c r="F1196" s="3" t="s">
        <v>925</v>
      </c>
      <c r="G1196" s="3" t="s">
        <v>924</v>
      </c>
      <c r="H1196" s="4"/>
      <c r="I1196" s="3" t="s">
        <v>923</v>
      </c>
      <c r="J1196" s="3" t="s">
        <v>4889</v>
      </c>
      <c r="K1196" s="2">
        <v>100000</v>
      </c>
      <c r="L1196" s="2">
        <v>0</v>
      </c>
      <c r="M1196" s="5">
        <v>42165</v>
      </c>
      <c r="N1196" s="5">
        <v>42895</v>
      </c>
      <c r="O1196" s="6">
        <v>8.75004</v>
      </c>
      <c r="P1196" s="2">
        <v>0</v>
      </c>
      <c r="Q1196" s="2">
        <v>0</v>
      </c>
      <c r="R1196" s="4"/>
      <c r="S1196" s="4"/>
      <c r="T1196" s="4"/>
      <c r="U1196" s="4"/>
      <c r="V1196" s="4"/>
      <c r="W1196" s="4"/>
      <c r="X1196" s="4"/>
      <c r="Y1196" s="2">
        <v>0</v>
      </c>
      <c r="Z1196" s="2">
        <v>0</v>
      </c>
      <c r="AA1196" s="3" t="s">
        <v>279</v>
      </c>
      <c r="AB1196" s="3" t="s">
        <v>279</v>
      </c>
      <c r="AC1196" s="3" t="s">
        <v>288</v>
      </c>
      <c r="AD1196" s="3" t="s">
        <v>270</v>
      </c>
      <c r="AE1196" s="3" t="s">
        <v>166</v>
      </c>
      <c r="AF1196" s="3" t="s">
        <v>166</v>
      </c>
      <c r="AG1196" s="3" t="s">
        <v>24</v>
      </c>
      <c r="AH1196" s="3" t="s">
        <v>166</v>
      </c>
      <c r="AI1196" s="3" t="s">
        <v>5617</v>
      </c>
      <c r="AJ1196" s="4"/>
      <c r="AK1196" s="4"/>
      <c r="AL1196" s="4"/>
      <c r="AM1196" s="4"/>
      <c r="AN1196" s="3" t="s">
        <v>5150</v>
      </c>
      <c r="AO1196" s="3" t="s">
        <v>4910</v>
      </c>
      <c r="AP1196" s="3" t="s">
        <v>279</v>
      </c>
      <c r="AQ1196" s="3" t="s">
        <v>882</v>
      </c>
      <c r="AR1196" s="4"/>
      <c r="AS1196" s="3" t="s">
        <v>599</v>
      </c>
      <c r="AT1196" s="4"/>
      <c r="AU1196" s="3" t="s">
        <v>166</v>
      </c>
      <c r="AV1196" s="6">
        <v>0.5909164</v>
      </c>
      <c r="AW1196" s="4"/>
      <c r="AX1196" s="4"/>
      <c r="AY1196" s="2">
        <v>0</v>
      </c>
      <c r="AZ1196" s="2">
        <v>0</v>
      </c>
      <c r="BA1196" s="4"/>
      <c r="BB1196" s="3" t="s">
        <v>268</v>
      </c>
      <c r="BC1196" s="2">
        <v>0</v>
      </c>
    </row>
    <row r="1197" ht="15" spans="1:55">
      <c r="A1197" s="2">
        <v>1196</v>
      </c>
      <c r="B1197" s="3" t="s">
        <v>4885</v>
      </c>
      <c r="C1197" s="3" t="s">
        <v>4886</v>
      </c>
      <c r="D1197" s="3" t="s">
        <v>4887</v>
      </c>
      <c r="E1197" s="3" t="s">
        <v>4888</v>
      </c>
      <c r="F1197" s="3" t="s">
        <v>932</v>
      </c>
      <c r="G1197" s="3" t="s">
        <v>931</v>
      </c>
      <c r="H1197" s="4"/>
      <c r="I1197" s="3" t="s">
        <v>930</v>
      </c>
      <c r="J1197" s="3" t="s">
        <v>4889</v>
      </c>
      <c r="K1197" s="2">
        <v>50000</v>
      </c>
      <c r="L1197" s="2">
        <v>0</v>
      </c>
      <c r="M1197" s="5">
        <v>42167</v>
      </c>
      <c r="N1197" s="5">
        <v>42897</v>
      </c>
      <c r="O1197" s="6">
        <v>8.75004</v>
      </c>
      <c r="P1197" s="2">
        <v>0</v>
      </c>
      <c r="Q1197" s="2">
        <v>0</v>
      </c>
      <c r="R1197" s="4"/>
      <c r="S1197" s="4"/>
      <c r="T1197" s="4"/>
      <c r="U1197" s="4"/>
      <c r="V1197" s="4"/>
      <c r="W1197" s="4"/>
      <c r="X1197" s="4"/>
      <c r="Y1197" s="2">
        <v>0</v>
      </c>
      <c r="Z1197" s="2">
        <v>0</v>
      </c>
      <c r="AA1197" s="3" t="s">
        <v>279</v>
      </c>
      <c r="AB1197" s="3" t="s">
        <v>279</v>
      </c>
      <c r="AC1197" s="3" t="s">
        <v>288</v>
      </c>
      <c r="AD1197" s="3" t="s">
        <v>270</v>
      </c>
      <c r="AE1197" s="3" t="s">
        <v>166</v>
      </c>
      <c r="AF1197" s="3" t="s">
        <v>166</v>
      </c>
      <c r="AG1197" s="3" t="s">
        <v>24</v>
      </c>
      <c r="AH1197" s="3" t="s">
        <v>166</v>
      </c>
      <c r="AI1197" s="3" t="s">
        <v>5617</v>
      </c>
      <c r="AJ1197" s="4"/>
      <c r="AK1197" s="4"/>
      <c r="AL1197" s="4"/>
      <c r="AM1197" s="4"/>
      <c r="AN1197" s="3" t="s">
        <v>5150</v>
      </c>
      <c r="AO1197" s="3" t="s">
        <v>4910</v>
      </c>
      <c r="AP1197" s="3" t="s">
        <v>279</v>
      </c>
      <c r="AQ1197" s="3" t="s">
        <v>882</v>
      </c>
      <c r="AR1197" s="4"/>
      <c r="AS1197" s="3" t="s">
        <v>599</v>
      </c>
      <c r="AT1197" s="4"/>
      <c r="AU1197" s="3" t="s">
        <v>166</v>
      </c>
      <c r="AV1197" s="6">
        <v>0.5909164</v>
      </c>
      <c r="AW1197" s="4"/>
      <c r="AX1197" s="4"/>
      <c r="AY1197" s="2">
        <v>0</v>
      </c>
      <c r="AZ1197" s="2">
        <v>0</v>
      </c>
      <c r="BA1197" s="4"/>
      <c r="BB1197" s="3" t="s">
        <v>268</v>
      </c>
      <c r="BC1197" s="2">
        <v>0</v>
      </c>
    </row>
    <row r="1198" ht="15" spans="1:55">
      <c r="A1198" s="2">
        <v>1197</v>
      </c>
      <c r="B1198" s="3" t="s">
        <v>4885</v>
      </c>
      <c r="C1198" s="3" t="s">
        <v>4886</v>
      </c>
      <c r="D1198" s="3" t="s">
        <v>4887</v>
      </c>
      <c r="E1198" s="3" t="s">
        <v>4888</v>
      </c>
      <c r="F1198" s="3" t="s">
        <v>940</v>
      </c>
      <c r="G1198" s="3" t="s">
        <v>939</v>
      </c>
      <c r="H1198" s="4"/>
      <c r="I1198" s="3" t="s">
        <v>938</v>
      </c>
      <c r="J1198" s="3" t="s">
        <v>4889</v>
      </c>
      <c r="K1198" s="2">
        <v>100000</v>
      </c>
      <c r="L1198" s="2">
        <v>0</v>
      </c>
      <c r="M1198" s="5">
        <v>42167</v>
      </c>
      <c r="N1198" s="5">
        <v>42897</v>
      </c>
      <c r="O1198" s="6">
        <v>8.75004</v>
      </c>
      <c r="P1198" s="2">
        <v>0</v>
      </c>
      <c r="Q1198" s="2">
        <v>0</v>
      </c>
      <c r="R1198" s="4"/>
      <c r="S1198" s="4"/>
      <c r="T1198" s="4"/>
      <c r="U1198" s="4"/>
      <c r="V1198" s="4"/>
      <c r="W1198" s="4"/>
      <c r="X1198" s="4"/>
      <c r="Y1198" s="2">
        <v>0</v>
      </c>
      <c r="Z1198" s="2">
        <v>0</v>
      </c>
      <c r="AA1198" s="3" t="s">
        <v>279</v>
      </c>
      <c r="AB1198" s="3" t="s">
        <v>279</v>
      </c>
      <c r="AC1198" s="3" t="s">
        <v>288</v>
      </c>
      <c r="AD1198" s="3" t="s">
        <v>270</v>
      </c>
      <c r="AE1198" s="3" t="s">
        <v>166</v>
      </c>
      <c r="AF1198" s="3" t="s">
        <v>166</v>
      </c>
      <c r="AG1198" s="3" t="s">
        <v>24</v>
      </c>
      <c r="AH1198" s="3" t="s">
        <v>166</v>
      </c>
      <c r="AI1198" s="3" t="s">
        <v>5617</v>
      </c>
      <c r="AJ1198" s="4"/>
      <c r="AK1198" s="4"/>
      <c r="AL1198" s="4"/>
      <c r="AM1198" s="4"/>
      <c r="AN1198" s="3" t="s">
        <v>5150</v>
      </c>
      <c r="AO1198" s="3" t="s">
        <v>4910</v>
      </c>
      <c r="AP1198" s="3" t="s">
        <v>279</v>
      </c>
      <c r="AQ1198" s="3" t="s">
        <v>882</v>
      </c>
      <c r="AR1198" s="4"/>
      <c r="AS1198" s="3" t="s">
        <v>599</v>
      </c>
      <c r="AT1198" s="4"/>
      <c r="AU1198" s="3" t="s">
        <v>166</v>
      </c>
      <c r="AV1198" s="6">
        <v>0.5909164</v>
      </c>
      <c r="AW1198" s="4"/>
      <c r="AX1198" s="4"/>
      <c r="AY1198" s="2">
        <v>0</v>
      </c>
      <c r="AZ1198" s="2">
        <v>0</v>
      </c>
      <c r="BA1198" s="4"/>
      <c r="BB1198" s="3" t="s">
        <v>268</v>
      </c>
      <c r="BC1198" s="2">
        <v>0</v>
      </c>
    </row>
    <row r="1199" ht="15" spans="1:55">
      <c r="A1199" s="2">
        <v>1198</v>
      </c>
      <c r="B1199" s="3" t="s">
        <v>4885</v>
      </c>
      <c r="C1199" s="3" t="s">
        <v>4886</v>
      </c>
      <c r="D1199" s="3" t="s">
        <v>4887</v>
      </c>
      <c r="E1199" s="3" t="s">
        <v>4888</v>
      </c>
      <c r="F1199" s="3" t="s">
        <v>948</v>
      </c>
      <c r="G1199" s="3" t="s">
        <v>947</v>
      </c>
      <c r="H1199" s="4"/>
      <c r="I1199" s="3" t="s">
        <v>946</v>
      </c>
      <c r="J1199" s="3" t="s">
        <v>4889</v>
      </c>
      <c r="K1199" s="2">
        <v>100000</v>
      </c>
      <c r="L1199" s="2">
        <v>0</v>
      </c>
      <c r="M1199" s="5">
        <v>42172</v>
      </c>
      <c r="N1199" s="5">
        <v>42902</v>
      </c>
      <c r="O1199" s="6">
        <v>8.500008</v>
      </c>
      <c r="P1199" s="2">
        <v>0</v>
      </c>
      <c r="Q1199" s="2">
        <v>0</v>
      </c>
      <c r="R1199" s="4"/>
      <c r="S1199" s="4"/>
      <c r="T1199" s="4"/>
      <c r="U1199" s="4"/>
      <c r="V1199" s="4"/>
      <c r="W1199" s="4"/>
      <c r="X1199" s="4"/>
      <c r="Y1199" s="2">
        <v>0</v>
      </c>
      <c r="Z1199" s="2">
        <v>0</v>
      </c>
      <c r="AA1199" s="3" t="s">
        <v>279</v>
      </c>
      <c r="AB1199" s="3" t="s">
        <v>279</v>
      </c>
      <c r="AC1199" s="3" t="s">
        <v>288</v>
      </c>
      <c r="AD1199" s="3" t="s">
        <v>270</v>
      </c>
      <c r="AE1199" s="3" t="s">
        <v>166</v>
      </c>
      <c r="AF1199" s="3" t="s">
        <v>166</v>
      </c>
      <c r="AG1199" s="3" t="s">
        <v>24</v>
      </c>
      <c r="AH1199" s="3" t="s">
        <v>166</v>
      </c>
      <c r="AI1199" s="3" t="s">
        <v>5617</v>
      </c>
      <c r="AJ1199" s="4"/>
      <c r="AK1199" s="4"/>
      <c r="AL1199" s="4"/>
      <c r="AM1199" s="4"/>
      <c r="AN1199" s="3" t="s">
        <v>5150</v>
      </c>
      <c r="AO1199" s="3" t="s">
        <v>4910</v>
      </c>
      <c r="AP1199" s="3" t="s">
        <v>279</v>
      </c>
      <c r="AQ1199" s="3" t="s">
        <v>599</v>
      </c>
      <c r="AR1199" s="4"/>
      <c r="AS1199" s="3" t="s">
        <v>599</v>
      </c>
      <c r="AT1199" s="4"/>
      <c r="AU1199" s="3" t="s">
        <v>166</v>
      </c>
      <c r="AV1199" s="6">
        <v>0.545456</v>
      </c>
      <c r="AW1199" s="4"/>
      <c r="AX1199" s="4"/>
      <c r="AY1199" s="2">
        <v>0</v>
      </c>
      <c r="AZ1199" s="2">
        <v>0</v>
      </c>
      <c r="BA1199" s="4"/>
      <c r="BB1199" s="3" t="s">
        <v>268</v>
      </c>
      <c r="BC1199" s="2">
        <v>0</v>
      </c>
    </row>
    <row r="1200" ht="15" spans="1:55">
      <c r="A1200" s="2">
        <v>1199</v>
      </c>
      <c r="B1200" s="3" t="s">
        <v>4885</v>
      </c>
      <c r="C1200" s="3" t="s">
        <v>4886</v>
      </c>
      <c r="D1200" s="3" t="s">
        <v>4887</v>
      </c>
      <c r="E1200" s="3" t="s">
        <v>4888</v>
      </c>
      <c r="F1200" s="3" t="s">
        <v>964</v>
      </c>
      <c r="G1200" s="3" t="s">
        <v>963</v>
      </c>
      <c r="H1200" s="4"/>
      <c r="I1200" s="3" t="s">
        <v>962</v>
      </c>
      <c r="J1200" s="3" t="s">
        <v>4889</v>
      </c>
      <c r="K1200" s="2">
        <v>100000</v>
      </c>
      <c r="L1200" s="2">
        <v>0</v>
      </c>
      <c r="M1200" s="5">
        <v>42172</v>
      </c>
      <c r="N1200" s="5">
        <v>42902</v>
      </c>
      <c r="O1200" s="6">
        <v>8.500008</v>
      </c>
      <c r="P1200" s="2">
        <v>0</v>
      </c>
      <c r="Q1200" s="2">
        <v>0</v>
      </c>
      <c r="R1200" s="4"/>
      <c r="S1200" s="4"/>
      <c r="T1200" s="4"/>
      <c r="U1200" s="4"/>
      <c r="V1200" s="4"/>
      <c r="W1200" s="4"/>
      <c r="X1200" s="4"/>
      <c r="Y1200" s="2">
        <v>0</v>
      </c>
      <c r="Z1200" s="2">
        <v>0</v>
      </c>
      <c r="AA1200" s="3" t="s">
        <v>279</v>
      </c>
      <c r="AB1200" s="3" t="s">
        <v>279</v>
      </c>
      <c r="AC1200" s="3" t="s">
        <v>288</v>
      </c>
      <c r="AD1200" s="3" t="s">
        <v>270</v>
      </c>
      <c r="AE1200" s="3" t="s">
        <v>166</v>
      </c>
      <c r="AF1200" s="3" t="s">
        <v>166</v>
      </c>
      <c r="AG1200" s="3" t="s">
        <v>24</v>
      </c>
      <c r="AH1200" s="3" t="s">
        <v>166</v>
      </c>
      <c r="AI1200" s="3" t="s">
        <v>5617</v>
      </c>
      <c r="AJ1200" s="4"/>
      <c r="AK1200" s="4"/>
      <c r="AL1200" s="4"/>
      <c r="AM1200" s="4"/>
      <c r="AN1200" s="3" t="s">
        <v>5150</v>
      </c>
      <c r="AO1200" s="3" t="s">
        <v>4910</v>
      </c>
      <c r="AP1200" s="3" t="s">
        <v>279</v>
      </c>
      <c r="AQ1200" s="3" t="s">
        <v>599</v>
      </c>
      <c r="AR1200" s="4"/>
      <c r="AS1200" s="3" t="s">
        <v>599</v>
      </c>
      <c r="AT1200" s="4"/>
      <c r="AU1200" s="3" t="s">
        <v>166</v>
      </c>
      <c r="AV1200" s="6">
        <v>0.545456</v>
      </c>
      <c r="AW1200" s="4"/>
      <c r="AX1200" s="4"/>
      <c r="AY1200" s="2">
        <v>0</v>
      </c>
      <c r="AZ1200" s="2">
        <v>0</v>
      </c>
      <c r="BA1200" s="4"/>
      <c r="BB1200" s="3" t="s">
        <v>268</v>
      </c>
      <c r="BC1200" s="2">
        <v>0</v>
      </c>
    </row>
    <row r="1201" ht="15" spans="1:55">
      <c r="A1201" s="2">
        <v>1200</v>
      </c>
      <c r="B1201" s="3" t="s">
        <v>4885</v>
      </c>
      <c r="C1201" s="3" t="s">
        <v>4886</v>
      </c>
      <c r="D1201" s="3" t="s">
        <v>4887</v>
      </c>
      <c r="E1201" s="3" t="s">
        <v>4888</v>
      </c>
      <c r="F1201" s="3" t="s">
        <v>956</v>
      </c>
      <c r="G1201" s="3" t="s">
        <v>955</v>
      </c>
      <c r="H1201" s="4"/>
      <c r="I1201" s="3" t="s">
        <v>954</v>
      </c>
      <c r="J1201" s="3" t="s">
        <v>4889</v>
      </c>
      <c r="K1201" s="2">
        <v>100000</v>
      </c>
      <c r="L1201" s="2">
        <v>0</v>
      </c>
      <c r="M1201" s="5">
        <v>42172</v>
      </c>
      <c r="N1201" s="5">
        <v>42902</v>
      </c>
      <c r="O1201" s="6">
        <v>8.500008</v>
      </c>
      <c r="P1201" s="2">
        <v>0</v>
      </c>
      <c r="Q1201" s="2">
        <v>0</v>
      </c>
      <c r="R1201" s="4"/>
      <c r="S1201" s="4"/>
      <c r="T1201" s="4"/>
      <c r="U1201" s="4"/>
      <c r="V1201" s="4"/>
      <c r="W1201" s="4"/>
      <c r="X1201" s="4"/>
      <c r="Y1201" s="2">
        <v>0</v>
      </c>
      <c r="Z1201" s="2">
        <v>0</v>
      </c>
      <c r="AA1201" s="3" t="s">
        <v>279</v>
      </c>
      <c r="AB1201" s="3" t="s">
        <v>279</v>
      </c>
      <c r="AC1201" s="3" t="s">
        <v>4932</v>
      </c>
      <c r="AD1201" s="3" t="s">
        <v>270</v>
      </c>
      <c r="AE1201" s="3" t="s">
        <v>166</v>
      </c>
      <c r="AF1201" s="3" t="s">
        <v>166</v>
      </c>
      <c r="AG1201" s="3" t="s">
        <v>24</v>
      </c>
      <c r="AH1201" s="3" t="s">
        <v>166</v>
      </c>
      <c r="AI1201" s="3" t="s">
        <v>5617</v>
      </c>
      <c r="AJ1201" s="4"/>
      <c r="AK1201" s="4"/>
      <c r="AL1201" s="4"/>
      <c r="AM1201" s="4"/>
      <c r="AN1201" s="3" t="s">
        <v>5150</v>
      </c>
      <c r="AO1201" s="3" t="s">
        <v>4910</v>
      </c>
      <c r="AP1201" s="3" t="s">
        <v>279</v>
      </c>
      <c r="AQ1201" s="3" t="s">
        <v>291</v>
      </c>
      <c r="AR1201" s="4"/>
      <c r="AS1201" s="3" t="s">
        <v>599</v>
      </c>
      <c r="AT1201" s="4"/>
      <c r="AU1201" s="3" t="s">
        <v>166</v>
      </c>
      <c r="AV1201" s="6">
        <v>0.545456</v>
      </c>
      <c r="AW1201" s="4"/>
      <c r="AX1201" s="4"/>
      <c r="AY1201" s="2">
        <v>0</v>
      </c>
      <c r="AZ1201" s="2">
        <v>0</v>
      </c>
      <c r="BA1201" s="4"/>
      <c r="BB1201" s="3" t="s">
        <v>268</v>
      </c>
      <c r="BC1201" s="2">
        <v>0</v>
      </c>
    </row>
    <row r="1202" ht="15" spans="1:55">
      <c r="A1202" s="2">
        <v>1201</v>
      </c>
      <c r="B1202" s="3" t="s">
        <v>4885</v>
      </c>
      <c r="C1202" s="3" t="s">
        <v>4886</v>
      </c>
      <c r="D1202" s="3" t="s">
        <v>4887</v>
      </c>
      <c r="E1202" s="3" t="s">
        <v>4888</v>
      </c>
      <c r="F1202" s="3" t="s">
        <v>972</v>
      </c>
      <c r="G1202" s="3" t="s">
        <v>971</v>
      </c>
      <c r="H1202" s="4"/>
      <c r="I1202" s="3" t="s">
        <v>970</v>
      </c>
      <c r="J1202" s="3" t="s">
        <v>4889</v>
      </c>
      <c r="K1202" s="2">
        <v>100000</v>
      </c>
      <c r="L1202" s="2">
        <v>0</v>
      </c>
      <c r="M1202" s="5">
        <v>42199</v>
      </c>
      <c r="N1202" s="5">
        <v>42929</v>
      </c>
      <c r="O1202" s="6">
        <v>8.500008</v>
      </c>
      <c r="P1202" s="2">
        <v>0</v>
      </c>
      <c r="Q1202" s="2">
        <v>0</v>
      </c>
      <c r="R1202" s="4"/>
      <c r="S1202" s="4"/>
      <c r="T1202" s="4"/>
      <c r="U1202" s="4"/>
      <c r="V1202" s="4"/>
      <c r="W1202" s="4"/>
      <c r="X1202" s="4"/>
      <c r="Y1202" s="2">
        <v>0</v>
      </c>
      <c r="Z1202" s="2">
        <v>0</v>
      </c>
      <c r="AA1202" s="3" t="s">
        <v>279</v>
      </c>
      <c r="AB1202" s="3" t="s">
        <v>279</v>
      </c>
      <c r="AC1202" s="3" t="s">
        <v>288</v>
      </c>
      <c r="AD1202" s="3" t="s">
        <v>270</v>
      </c>
      <c r="AE1202" s="3" t="s">
        <v>166</v>
      </c>
      <c r="AF1202" s="3" t="s">
        <v>166</v>
      </c>
      <c r="AG1202" s="3" t="s">
        <v>24</v>
      </c>
      <c r="AH1202" s="3" t="s">
        <v>166</v>
      </c>
      <c r="AI1202" s="3" t="s">
        <v>5617</v>
      </c>
      <c r="AJ1202" s="4"/>
      <c r="AK1202" s="4"/>
      <c r="AL1202" s="4"/>
      <c r="AM1202" s="4"/>
      <c r="AN1202" s="3" t="s">
        <v>5150</v>
      </c>
      <c r="AO1202" s="3" t="s">
        <v>4910</v>
      </c>
      <c r="AP1202" s="3" t="s">
        <v>279</v>
      </c>
      <c r="AQ1202" s="3" t="s">
        <v>599</v>
      </c>
      <c r="AR1202" s="4"/>
      <c r="AS1202" s="3" t="s">
        <v>599</v>
      </c>
      <c r="AT1202" s="4"/>
      <c r="AU1202" s="3" t="s">
        <v>166</v>
      </c>
      <c r="AV1202" s="6">
        <v>0.6190491</v>
      </c>
      <c r="AW1202" s="4"/>
      <c r="AX1202" s="4"/>
      <c r="AY1202" s="2">
        <v>0</v>
      </c>
      <c r="AZ1202" s="2">
        <v>0</v>
      </c>
      <c r="BA1202" s="4"/>
      <c r="BB1202" s="3" t="s">
        <v>268</v>
      </c>
      <c r="BC1202" s="2">
        <v>0</v>
      </c>
    </row>
    <row r="1203" ht="15" spans="1:55">
      <c r="A1203" s="2">
        <v>1202</v>
      </c>
      <c r="B1203" s="3" t="s">
        <v>4885</v>
      </c>
      <c r="C1203" s="3" t="s">
        <v>4886</v>
      </c>
      <c r="D1203" s="3" t="s">
        <v>4887</v>
      </c>
      <c r="E1203" s="3" t="s">
        <v>4888</v>
      </c>
      <c r="F1203" s="3" t="s">
        <v>988</v>
      </c>
      <c r="G1203" s="3" t="s">
        <v>987</v>
      </c>
      <c r="H1203" s="4"/>
      <c r="I1203" s="3" t="s">
        <v>986</v>
      </c>
      <c r="J1203" s="3" t="s">
        <v>4889</v>
      </c>
      <c r="K1203" s="2">
        <v>100000</v>
      </c>
      <c r="L1203" s="2">
        <v>0</v>
      </c>
      <c r="M1203" s="5">
        <v>42200</v>
      </c>
      <c r="N1203" s="5">
        <v>42930</v>
      </c>
      <c r="O1203" s="6">
        <v>8.500008</v>
      </c>
      <c r="P1203" s="2">
        <v>0</v>
      </c>
      <c r="Q1203" s="2">
        <v>0</v>
      </c>
      <c r="R1203" s="4"/>
      <c r="S1203" s="4"/>
      <c r="T1203" s="4"/>
      <c r="U1203" s="4"/>
      <c r="V1203" s="4"/>
      <c r="W1203" s="4"/>
      <c r="X1203" s="4"/>
      <c r="Y1203" s="2">
        <v>0</v>
      </c>
      <c r="Z1203" s="2">
        <v>0</v>
      </c>
      <c r="AA1203" s="3" t="s">
        <v>279</v>
      </c>
      <c r="AB1203" s="3" t="s">
        <v>279</v>
      </c>
      <c r="AC1203" s="3" t="s">
        <v>288</v>
      </c>
      <c r="AD1203" s="3" t="s">
        <v>270</v>
      </c>
      <c r="AE1203" s="3" t="s">
        <v>166</v>
      </c>
      <c r="AF1203" s="3" t="s">
        <v>166</v>
      </c>
      <c r="AG1203" s="3" t="s">
        <v>24</v>
      </c>
      <c r="AH1203" s="3" t="s">
        <v>166</v>
      </c>
      <c r="AI1203" s="3" t="s">
        <v>5617</v>
      </c>
      <c r="AJ1203" s="4"/>
      <c r="AK1203" s="4"/>
      <c r="AL1203" s="4"/>
      <c r="AM1203" s="4"/>
      <c r="AN1203" s="3" t="s">
        <v>5150</v>
      </c>
      <c r="AO1203" s="3" t="s">
        <v>4910</v>
      </c>
      <c r="AP1203" s="3" t="s">
        <v>279</v>
      </c>
      <c r="AQ1203" s="3" t="s">
        <v>599</v>
      </c>
      <c r="AR1203" s="4"/>
      <c r="AS1203" s="3" t="s">
        <v>599</v>
      </c>
      <c r="AT1203" s="4"/>
      <c r="AU1203" s="3" t="s">
        <v>166</v>
      </c>
      <c r="AV1203" s="6">
        <v>0.6190491</v>
      </c>
      <c r="AW1203" s="4"/>
      <c r="AX1203" s="4"/>
      <c r="AY1203" s="2">
        <v>0</v>
      </c>
      <c r="AZ1203" s="2">
        <v>0</v>
      </c>
      <c r="BA1203" s="4"/>
      <c r="BB1203" s="3" t="s">
        <v>268</v>
      </c>
      <c r="BC1203" s="2">
        <v>0</v>
      </c>
    </row>
    <row r="1204" ht="15" spans="1:55">
      <c r="A1204" s="2">
        <v>1203</v>
      </c>
      <c r="B1204" s="3" t="s">
        <v>4885</v>
      </c>
      <c r="C1204" s="3" t="s">
        <v>4886</v>
      </c>
      <c r="D1204" s="3" t="s">
        <v>4887</v>
      </c>
      <c r="E1204" s="3" t="s">
        <v>4888</v>
      </c>
      <c r="F1204" s="3" t="s">
        <v>980</v>
      </c>
      <c r="G1204" s="3" t="s">
        <v>979</v>
      </c>
      <c r="H1204" s="4"/>
      <c r="I1204" s="3" t="s">
        <v>978</v>
      </c>
      <c r="J1204" s="3" t="s">
        <v>4889</v>
      </c>
      <c r="K1204" s="2">
        <v>100000</v>
      </c>
      <c r="L1204" s="2">
        <v>0</v>
      </c>
      <c r="M1204" s="5">
        <v>42199</v>
      </c>
      <c r="N1204" s="5">
        <v>42929</v>
      </c>
      <c r="O1204" s="6">
        <v>8.500008</v>
      </c>
      <c r="P1204" s="2">
        <v>0</v>
      </c>
      <c r="Q1204" s="2">
        <v>0</v>
      </c>
      <c r="R1204" s="4"/>
      <c r="S1204" s="4"/>
      <c r="T1204" s="4"/>
      <c r="U1204" s="4"/>
      <c r="V1204" s="4"/>
      <c r="W1204" s="4"/>
      <c r="X1204" s="4"/>
      <c r="Y1204" s="2">
        <v>0</v>
      </c>
      <c r="Z1204" s="2">
        <v>0</v>
      </c>
      <c r="AA1204" s="4"/>
      <c r="AB1204" s="3" t="s">
        <v>279</v>
      </c>
      <c r="AC1204" s="3" t="s">
        <v>288</v>
      </c>
      <c r="AD1204" s="3" t="s">
        <v>270</v>
      </c>
      <c r="AE1204" s="3" t="s">
        <v>166</v>
      </c>
      <c r="AF1204" s="3" t="s">
        <v>166</v>
      </c>
      <c r="AG1204" s="3" t="s">
        <v>24</v>
      </c>
      <c r="AH1204" s="3" t="s">
        <v>166</v>
      </c>
      <c r="AI1204" s="3" t="s">
        <v>5617</v>
      </c>
      <c r="AJ1204" s="4"/>
      <c r="AK1204" s="4"/>
      <c r="AL1204" s="4"/>
      <c r="AM1204" s="4"/>
      <c r="AN1204" s="3" t="s">
        <v>5150</v>
      </c>
      <c r="AO1204" s="3" t="s">
        <v>4910</v>
      </c>
      <c r="AP1204" s="3" t="s">
        <v>279</v>
      </c>
      <c r="AQ1204" s="3" t="s">
        <v>882</v>
      </c>
      <c r="AR1204" s="4"/>
      <c r="AS1204" s="3" t="s">
        <v>599</v>
      </c>
      <c r="AT1204" s="4"/>
      <c r="AU1204" s="3" t="s">
        <v>166</v>
      </c>
      <c r="AV1204" s="6">
        <v>0.6190491</v>
      </c>
      <c r="AW1204" s="4"/>
      <c r="AX1204" s="4"/>
      <c r="AY1204" s="2">
        <v>0</v>
      </c>
      <c r="AZ1204" s="2">
        <v>0</v>
      </c>
      <c r="BA1204" s="4"/>
      <c r="BB1204" s="3" t="s">
        <v>268</v>
      </c>
      <c r="BC1204" s="2">
        <v>0</v>
      </c>
    </row>
    <row r="1205" ht="15" spans="1:55">
      <c r="A1205" s="2">
        <v>1204</v>
      </c>
      <c r="B1205" s="3" t="s">
        <v>4885</v>
      </c>
      <c r="C1205" s="3" t="s">
        <v>4886</v>
      </c>
      <c r="D1205" s="3" t="s">
        <v>4887</v>
      </c>
      <c r="E1205" s="3" t="s">
        <v>4888</v>
      </c>
      <c r="F1205" s="3" t="s">
        <v>996</v>
      </c>
      <c r="G1205" s="3" t="s">
        <v>7361</v>
      </c>
      <c r="H1205" s="4"/>
      <c r="I1205" s="3" t="s">
        <v>994</v>
      </c>
      <c r="J1205" s="3" t="s">
        <v>4889</v>
      </c>
      <c r="K1205" s="2">
        <v>70000</v>
      </c>
      <c r="L1205" s="2">
        <v>0</v>
      </c>
      <c r="M1205" s="5">
        <v>42200</v>
      </c>
      <c r="N1205" s="5">
        <v>42930</v>
      </c>
      <c r="O1205" s="6">
        <v>8.500008</v>
      </c>
      <c r="P1205" s="2">
        <v>0</v>
      </c>
      <c r="Q1205" s="2">
        <v>0</v>
      </c>
      <c r="R1205" s="4"/>
      <c r="S1205" s="4"/>
      <c r="T1205" s="4"/>
      <c r="U1205" s="4"/>
      <c r="V1205" s="4"/>
      <c r="W1205" s="4"/>
      <c r="X1205" s="4"/>
      <c r="Y1205" s="2">
        <v>0</v>
      </c>
      <c r="Z1205" s="2">
        <v>0</v>
      </c>
      <c r="AA1205" s="3" t="s">
        <v>279</v>
      </c>
      <c r="AB1205" s="3" t="s">
        <v>279</v>
      </c>
      <c r="AC1205" s="3" t="s">
        <v>288</v>
      </c>
      <c r="AD1205" s="3" t="s">
        <v>270</v>
      </c>
      <c r="AE1205" s="3" t="s">
        <v>166</v>
      </c>
      <c r="AF1205" s="3" t="s">
        <v>166</v>
      </c>
      <c r="AG1205" s="3" t="s">
        <v>24</v>
      </c>
      <c r="AH1205" s="3" t="s">
        <v>166</v>
      </c>
      <c r="AI1205" s="3" t="s">
        <v>5617</v>
      </c>
      <c r="AJ1205" s="4"/>
      <c r="AK1205" s="4"/>
      <c r="AL1205" s="4"/>
      <c r="AM1205" s="4"/>
      <c r="AN1205" s="3" t="s">
        <v>5150</v>
      </c>
      <c r="AO1205" s="3" t="s">
        <v>4910</v>
      </c>
      <c r="AP1205" s="3" t="s">
        <v>279</v>
      </c>
      <c r="AQ1205" s="3" t="s">
        <v>599</v>
      </c>
      <c r="AR1205" s="4"/>
      <c r="AS1205" s="3" t="s">
        <v>599</v>
      </c>
      <c r="AT1205" s="4"/>
      <c r="AU1205" s="3" t="s">
        <v>166</v>
      </c>
      <c r="AV1205" s="6">
        <v>0.6190491</v>
      </c>
      <c r="AW1205" s="4"/>
      <c r="AX1205" s="4"/>
      <c r="AY1205" s="2">
        <v>0</v>
      </c>
      <c r="AZ1205" s="2">
        <v>0</v>
      </c>
      <c r="BA1205" s="4"/>
      <c r="BB1205" s="3" t="s">
        <v>268</v>
      </c>
      <c r="BC1205" s="2">
        <v>0</v>
      </c>
    </row>
    <row r="1206" ht="15" spans="1:55">
      <c r="A1206" s="2">
        <v>1205</v>
      </c>
      <c r="B1206" s="3" t="s">
        <v>4885</v>
      </c>
      <c r="C1206" s="3" t="s">
        <v>4886</v>
      </c>
      <c r="D1206" s="3" t="s">
        <v>4887</v>
      </c>
      <c r="E1206" s="3" t="s">
        <v>4888</v>
      </c>
      <c r="F1206" s="3" t="s">
        <v>1004</v>
      </c>
      <c r="G1206" s="3" t="s">
        <v>1003</v>
      </c>
      <c r="H1206" s="4"/>
      <c r="I1206" s="3" t="s">
        <v>1002</v>
      </c>
      <c r="J1206" s="3" t="s">
        <v>4889</v>
      </c>
      <c r="K1206" s="2">
        <v>100000</v>
      </c>
      <c r="L1206" s="2">
        <v>0</v>
      </c>
      <c r="M1206" s="5">
        <v>42201</v>
      </c>
      <c r="N1206" s="5">
        <v>42931</v>
      </c>
      <c r="O1206" s="6">
        <v>8.500008</v>
      </c>
      <c r="P1206" s="2">
        <v>0</v>
      </c>
      <c r="Q1206" s="2">
        <v>0</v>
      </c>
      <c r="R1206" s="4"/>
      <c r="S1206" s="4"/>
      <c r="T1206" s="4"/>
      <c r="U1206" s="4"/>
      <c r="V1206" s="4"/>
      <c r="W1206" s="4"/>
      <c r="X1206" s="4"/>
      <c r="Y1206" s="2">
        <v>0</v>
      </c>
      <c r="Z1206" s="2">
        <v>0</v>
      </c>
      <c r="AA1206" s="4"/>
      <c r="AB1206" s="3" t="s">
        <v>279</v>
      </c>
      <c r="AC1206" s="3" t="s">
        <v>4932</v>
      </c>
      <c r="AD1206" s="3" t="s">
        <v>270</v>
      </c>
      <c r="AE1206" s="3" t="s">
        <v>166</v>
      </c>
      <c r="AF1206" s="3" t="s">
        <v>166</v>
      </c>
      <c r="AG1206" s="3" t="s">
        <v>24</v>
      </c>
      <c r="AH1206" s="3" t="s">
        <v>166</v>
      </c>
      <c r="AI1206" s="3" t="s">
        <v>5617</v>
      </c>
      <c r="AJ1206" s="4"/>
      <c r="AK1206" s="4"/>
      <c r="AL1206" s="4"/>
      <c r="AM1206" s="4"/>
      <c r="AN1206" s="3" t="s">
        <v>5150</v>
      </c>
      <c r="AO1206" s="3" t="s">
        <v>4910</v>
      </c>
      <c r="AP1206" s="3" t="s">
        <v>279</v>
      </c>
      <c r="AQ1206" s="3" t="s">
        <v>599</v>
      </c>
      <c r="AR1206" s="4"/>
      <c r="AS1206" s="3" t="s">
        <v>599</v>
      </c>
      <c r="AT1206" s="4"/>
      <c r="AU1206" s="3" t="s">
        <v>166</v>
      </c>
      <c r="AV1206" s="6">
        <v>0.6190491</v>
      </c>
      <c r="AW1206" s="4"/>
      <c r="AX1206" s="4"/>
      <c r="AY1206" s="2">
        <v>0</v>
      </c>
      <c r="AZ1206" s="2">
        <v>0</v>
      </c>
      <c r="BA1206" s="4"/>
      <c r="BB1206" s="3" t="s">
        <v>268</v>
      </c>
      <c r="BC1206" s="2">
        <v>0</v>
      </c>
    </row>
    <row r="1207" ht="15" spans="1:55">
      <c r="A1207" s="2">
        <v>1206</v>
      </c>
      <c r="B1207" s="3" t="s">
        <v>4885</v>
      </c>
      <c r="C1207" s="3" t="s">
        <v>4886</v>
      </c>
      <c r="D1207" s="3" t="s">
        <v>4887</v>
      </c>
      <c r="E1207" s="3" t="s">
        <v>4888</v>
      </c>
      <c r="F1207" s="3" t="s">
        <v>1011</v>
      </c>
      <c r="G1207" s="3" t="s">
        <v>1010</v>
      </c>
      <c r="H1207" s="4"/>
      <c r="I1207" s="3" t="s">
        <v>1009</v>
      </c>
      <c r="J1207" s="3" t="s">
        <v>4889</v>
      </c>
      <c r="K1207" s="2">
        <v>100000</v>
      </c>
      <c r="L1207" s="2">
        <v>0</v>
      </c>
      <c r="M1207" s="5">
        <v>42220</v>
      </c>
      <c r="N1207" s="5">
        <v>42950</v>
      </c>
      <c r="O1207" s="6">
        <v>8.25</v>
      </c>
      <c r="P1207" s="2">
        <v>0</v>
      </c>
      <c r="Q1207" s="2">
        <v>0</v>
      </c>
      <c r="R1207" s="4"/>
      <c r="S1207" s="4"/>
      <c r="T1207" s="4"/>
      <c r="U1207" s="4"/>
      <c r="V1207" s="4"/>
      <c r="W1207" s="4"/>
      <c r="X1207" s="4"/>
      <c r="Y1207" s="2">
        <v>0</v>
      </c>
      <c r="Z1207" s="2">
        <v>0</v>
      </c>
      <c r="AA1207" s="3" t="s">
        <v>279</v>
      </c>
      <c r="AB1207" s="3" t="s">
        <v>279</v>
      </c>
      <c r="AC1207" s="3" t="s">
        <v>4939</v>
      </c>
      <c r="AD1207" s="3" t="s">
        <v>270</v>
      </c>
      <c r="AE1207" s="3" t="s">
        <v>166</v>
      </c>
      <c r="AF1207" s="3" t="s">
        <v>166</v>
      </c>
      <c r="AG1207" s="3" t="s">
        <v>24</v>
      </c>
      <c r="AH1207" s="3" t="s">
        <v>166</v>
      </c>
      <c r="AI1207" s="3" t="s">
        <v>5617</v>
      </c>
      <c r="AJ1207" s="4"/>
      <c r="AK1207" s="4"/>
      <c r="AL1207" s="4"/>
      <c r="AM1207" s="4"/>
      <c r="AN1207" s="3" t="s">
        <v>5150</v>
      </c>
      <c r="AO1207" s="3" t="s">
        <v>4910</v>
      </c>
      <c r="AP1207" s="3" t="s">
        <v>279</v>
      </c>
      <c r="AQ1207" s="3" t="s">
        <v>291</v>
      </c>
      <c r="AR1207" s="4"/>
      <c r="AS1207" s="3" t="s">
        <v>599</v>
      </c>
      <c r="AT1207" s="4"/>
      <c r="AU1207" s="3" t="s">
        <v>166</v>
      </c>
      <c r="AV1207" s="6">
        <v>0.5714286</v>
      </c>
      <c r="AW1207" s="4"/>
      <c r="AX1207" s="4"/>
      <c r="AY1207" s="2">
        <v>0</v>
      </c>
      <c r="AZ1207" s="2">
        <v>0</v>
      </c>
      <c r="BA1207" s="4"/>
      <c r="BB1207" s="3" t="s">
        <v>268</v>
      </c>
      <c r="BC1207" s="2">
        <v>0</v>
      </c>
    </row>
    <row r="1208" ht="15" spans="1:55">
      <c r="A1208" s="2">
        <v>1207</v>
      </c>
      <c r="B1208" s="3" t="s">
        <v>4885</v>
      </c>
      <c r="C1208" s="3" t="s">
        <v>4886</v>
      </c>
      <c r="D1208" s="3" t="s">
        <v>4887</v>
      </c>
      <c r="E1208" s="3" t="s">
        <v>4888</v>
      </c>
      <c r="F1208" s="3" t="s">
        <v>1045</v>
      </c>
      <c r="G1208" s="3" t="s">
        <v>1044</v>
      </c>
      <c r="H1208" s="4"/>
      <c r="I1208" s="3" t="s">
        <v>1043</v>
      </c>
      <c r="J1208" s="3" t="s">
        <v>4889</v>
      </c>
      <c r="K1208" s="2">
        <v>100000</v>
      </c>
      <c r="L1208" s="2">
        <v>0</v>
      </c>
      <c r="M1208" s="5">
        <v>42247</v>
      </c>
      <c r="N1208" s="5">
        <v>42977</v>
      </c>
      <c r="O1208" s="6">
        <v>8.25</v>
      </c>
      <c r="P1208" s="2">
        <v>0</v>
      </c>
      <c r="Q1208" s="2">
        <v>0</v>
      </c>
      <c r="R1208" s="4"/>
      <c r="S1208" s="4"/>
      <c r="T1208" s="4"/>
      <c r="U1208" s="4"/>
      <c r="V1208" s="4"/>
      <c r="W1208" s="4"/>
      <c r="X1208" s="4"/>
      <c r="Y1208" s="2">
        <v>0</v>
      </c>
      <c r="Z1208" s="2">
        <v>0</v>
      </c>
      <c r="AA1208" s="3" t="s">
        <v>279</v>
      </c>
      <c r="AB1208" s="3" t="s">
        <v>279</v>
      </c>
      <c r="AC1208" s="3" t="s">
        <v>288</v>
      </c>
      <c r="AD1208" s="3" t="s">
        <v>270</v>
      </c>
      <c r="AE1208" s="3" t="s">
        <v>166</v>
      </c>
      <c r="AF1208" s="3" t="s">
        <v>166</v>
      </c>
      <c r="AG1208" s="3" t="s">
        <v>24</v>
      </c>
      <c r="AH1208" s="3" t="s">
        <v>166</v>
      </c>
      <c r="AI1208" s="3" t="s">
        <v>5617</v>
      </c>
      <c r="AJ1208" s="4"/>
      <c r="AK1208" s="4"/>
      <c r="AL1208" s="4"/>
      <c r="AM1208" s="4"/>
      <c r="AN1208" s="3" t="s">
        <v>4894</v>
      </c>
      <c r="AO1208" s="3" t="s">
        <v>4910</v>
      </c>
      <c r="AP1208" s="3" t="s">
        <v>279</v>
      </c>
      <c r="AQ1208" s="3" t="s">
        <v>1050</v>
      </c>
      <c r="AR1208" s="4"/>
      <c r="AS1208" s="3" t="s">
        <v>1050</v>
      </c>
      <c r="AT1208" s="4"/>
      <c r="AU1208" s="3" t="s">
        <v>166</v>
      </c>
      <c r="AV1208" s="6">
        <v>0.65</v>
      </c>
      <c r="AW1208" s="4"/>
      <c r="AX1208" s="4"/>
      <c r="AY1208" s="2">
        <v>0</v>
      </c>
      <c r="AZ1208" s="2">
        <v>0</v>
      </c>
      <c r="BA1208" s="4"/>
      <c r="BB1208" s="3" t="s">
        <v>268</v>
      </c>
      <c r="BC1208" s="2">
        <v>0</v>
      </c>
    </row>
    <row r="1209" ht="15" spans="1:55">
      <c r="A1209" s="2">
        <v>1208</v>
      </c>
      <c r="B1209" s="3" t="s">
        <v>4885</v>
      </c>
      <c r="C1209" s="3" t="s">
        <v>4886</v>
      </c>
      <c r="D1209" s="3" t="s">
        <v>4887</v>
      </c>
      <c r="E1209" s="3" t="s">
        <v>4888</v>
      </c>
      <c r="F1209" s="3" t="s">
        <v>1036</v>
      </c>
      <c r="G1209" s="3" t="s">
        <v>1035</v>
      </c>
      <c r="H1209" s="4"/>
      <c r="I1209" s="3" t="s">
        <v>1034</v>
      </c>
      <c r="J1209" s="3" t="s">
        <v>4889</v>
      </c>
      <c r="K1209" s="2">
        <v>50000</v>
      </c>
      <c r="L1209" s="2">
        <v>0</v>
      </c>
      <c r="M1209" s="5">
        <v>42247</v>
      </c>
      <c r="N1209" s="5">
        <v>42977</v>
      </c>
      <c r="O1209" s="6">
        <v>8.25</v>
      </c>
      <c r="P1209" s="2">
        <v>0</v>
      </c>
      <c r="Q1209" s="2">
        <v>0</v>
      </c>
      <c r="R1209" s="4"/>
      <c r="S1209" s="4"/>
      <c r="T1209" s="4"/>
      <c r="U1209" s="4"/>
      <c r="V1209" s="4"/>
      <c r="W1209" s="4"/>
      <c r="X1209" s="4"/>
      <c r="Y1209" s="2">
        <v>0</v>
      </c>
      <c r="Z1209" s="2">
        <v>0</v>
      </c>
      <c r="AA1209" s="4"/>
      <c r="AB1209" s="3" t="s">
        <v>279</v>
      </c>
      <c r="AC1209" s="3" t="s">
        <v>4911</v>
      </c>
      <c r="AD1209" s="3" t="s">
        <v>270</v>
      </c>
      <c r="AE1209" s="3" t="s">
        <v>166</v>
      </c>
      <c r="AF1209" s="3" t="s">
        <v>166</v>
      </c>
      <c r="AG1209" s="3" t="s">
        <v>24</v>
      </c>
      <c r="AH1209" s="3" t="s">
        <v>166</v>
      </c>
      <c r="AI1209" s="3" t="s">
        <v>5617</v>
      </c>
      <c r="AJ1209" s="4"/>
      <c r="AK1209" s="4"/>
      <c r="AL1209" s="4"/>
      <c r="AM1209" s="4"/>
      <c r="AN1209" s="3" t="s">
        <v>4894</v>
      </c>
      <c r="AO1209" s="3" t="s">
        <v>4910</v>
      </c>
      <c r="AP1209" s="3" t="s">
        <v>279</v>
      </c>
      <c r="AQ1209" s="3" t="s">
        <v>277</v>
      </c>
      <c r="AR1209" s="4"/>
      <c r="AS1209" s="3" t="s">
        <v>1050</v>
      </c>
      <c r="AT1209" s="4"/>
      <c r="AU1209" s="3" t="s">
        <v>166</v>
      </c>
      <c r="AV1209" s="6">
        <v>0.65</v>
      </c>
      <c r="AW1209" s="4"/>
      <c r="AX1209" s="4"/>
      <c r="AY1209" s="2">
        <v>0</v>
      </c>
      <c r="AZ1209" s="2">
        <v>0</v>
      </c>
      <c r="BA1209" s="4"/>
      <c r="BB1209" s="3" t="s">
        <v>268</v>
      </c>
      <c r="BC1209" s="2">
        <v>0</v>
      </c>
    </row>
    <row r="1210" ht="15" spans="1:55">
      <c r="A1210" s="2">
        <v>1209</v>
      </c>
      <c r="B1210" s="3" t="s">
        <v>4885</v>
      </c>
      <c r="C1210" s="3" t="s">
        <v>4886</v>
      </c>
      <c r="D1210" s="3" t="s">
        <v>4887</v>
      </c>
      <c r="E1210" s="3" t="s">
        <v>4888</v>
      </c>
      <c r="F1210" s="3" t="s">
        <v>1018</v>
      </c>
      <c r="G1210" s="3" t="s">
        <v>1017</v>
      </c>
      <c r="H1210" s="4"/>
      <c r="I1210" s="3" t="s">
        <v>1016</v>
      </c>
      <c r="J1210" s="3" t="s">
        <v>4889</v>
      </c>
      <c r="K1210" s="2">
        <v>100000</v>
      </c>
      <c r="L1210" s="2">
        <v>0</v>
      </c>
      <c r="M1210" s="5">
        <v>42237</v>
      </c>
      <c r="N1210" s="5">
        <v>42967</v>
      </c>
      <c r="O1210" s="6">
        <v>8.25</v>
      </c>
      <c r="P1210" s="2">
        <v>0</v>
      </c>
      <c r="Q1210" s="2">
        <v>0</v>
      </c>
      <c r="R1210" s="4"/>
      <c r="S1210" s="4"/>
      <c r="T1210" s="4"/>
      <c r="U1210" s="4"/>
      <c r="V1210" s="4"/>
      <c r="W1210" s="4"/>
      <c r="X1210" s="4"/>
      <c r="Y1210" s="2">
        <v>0</v>
      </c>
      <c r="Z1210" s="2">
        <v>0</v>
      </c>
      <c r="AA1210" s="3" t="s">
        <v>279</v>
      </c>
      <c r="AB1210" s="3" t="s">
        <v>279</v>
      </c>
      <c r="AC1210" s="3" t="s">
        <v>288</v>
      </c>
      <c r="AD1210" s="3" t="s">
        <v>270</v>
      </c>
      <c r="AE1210" s="3" t="s">
        <v>166</v>
      </c>
      <c r="AF1210" s="3" t="s">
        <v>166</v>
      </c>
      <c r="AG1210" s="3" t="s">
        <v>24</v>
      </c>
      <c r="AH1210" s="3" t="s">
        <v>166</v>
      </c>
      <c r="AI1210" s="3" t="s">
        <v>5617</v>
      </c>
      <c r="AJ1210" s="4"/>
      <c r="AK1210" s="4"/>
      <c r="AL1210" s="4"/>
      <c r="AM1210" s="4"/>
      <c r="AN1210" s="3" t="s">
        <v>4894</v>
      </c>
      <c r="AO1210" s="3" t="s">
        <v>4910</v>
      </c>
      <c r="AP1210" s="3" t="s">
        <v>279</v>
      </c>
      <c r="AQ1210" s="3" t="s">
        <v>291</v>
      </c>
      <c r="AR1210" s="4"/>
      <c r="AS1210" s="3" t="s">
        <v>1050</v>
      </c>
      <c r="AT1210" s="4"/>
      <c r="AU1210" s="3" t="s">
        <v>166</v>
      </c>
      <c r="AV1210" s="6">
        <v>0.5714286</v>
      </c>
      <c r="AW1210" s="4"/>
      <c r="AX1210" s="4"/>
      <c r="AY1210" s="2">
        <v>0</v>
      </c>
      <c r="AZ1210" s="2">
        <v>0</v>
      </c>
      <c r="BA1210" s="4"/>
      <c r="BB1210" s="3" t="s">
        <v>268</v>
      </c>
      <c r="BC1210" s="2">
        <v>0</v>
      </c>
    </row>
    <row r="1211" ht="15" spans="1:55">
      <c r="A1211" s="2">
        <v>1210</v>
      </c>
      <c r="B1211" s="3" t="s">
        <v>4885</v>
      </c>
      <c r="C1211" s="3" t="s">
        <v>4886</v>
      </c>
      <c r="D1211" s="3" t="s">
        <v>4887</v>
      </c>
      <c r="E1211" s="3" t="s">
        <v>4888</v>
      </c>
      <c r="F1211" s="3" t="s">
        <v>1026</v>
      </c>
      <c r="G1211" s="3" t="s">
        <v>1025</v>
      </c>
      <c r="H1211" s="4"/>
      <c r="I1211" s="3" t="s">
        <v>1024</v>
      </c>
      <c r="J1211" s="3" t="s">
        <v>4889</v>
      </c>
      <c r="K1211" s="2">
        <v>100000</v>
      </c>
      <c r="L1211" s="2">
        <v>0</v>
      </c>
      <c r="M1211" s="5">
        <v>42241</v>
      </c>
      <c r="N1211" s="5">
        <v>42971</v>
      </c>
      <c r="O1211" s="6">
        <v>8.25</v>
      </c>
      <c r="P1211" s="2">
        <v>0</v>
      </c>
      <c r="Q1211" s="2">
        <v>0</v>
      </c>
      <c r="R1211" s="4"/>
      <c r="S1211" s="4"/>
      <c r="T1211" s="4"/>
      <c r="U1211" s="4"/>
      <c r="V1211" s="4"/>
      <c r="W1211" s="4"/>
      <c r="X1211" s="4"/>
      <c r="Y1211" s="2">
        <v>0</v>
      </c>
      <c r="Z1211" s="2">
        <v>0</v>
      </c>
      <c r="AA1211" s="4"/>
      <c r="AB1211" s="3" t="s">
        <v>279</v>
      </c>
      <c r="AC1211" s="3" t="s">
        <v>288</v>
      </c>
      <c r="AD1211" s="3" t="s">
        <v>270</v>
      </c>
      <c r="AE1211" s="3" t="s">
        <v>166</v>
      </c>
      <c r="AF1211" s="3" t="s">
        <v>166</v>
      </c>
      <c r="AG1211" s="3" t="s">
        <v>24</v>
      </c>
      <c r="AH1211" s="3" t="s">
        <v>166</v>
      </c>
      <c r="AI1211" s="3" t="s">
        <v>5617</v>
      </c>
      <c r="AJ1211" s="4"/>
      <c r="AK1211" s="4"/>
      <c r="AL1211" s="4"/>
      <c r="AM1211" s="4"/>
      <c r="AN1211" s="3" t="s">
        <v>4894</v>
      </c>
      <c r="AO1211" s="3" t="s">
        <v>4910</v>
      </c>
      <c r="AP1211" s="3" t="s">
        <v>279</v>
      </c>
      <c r="AQ1211" s="3" t="s">
        <v>882</v>
      </c>
      <c r="AR1211" s="4"/>
      <c r="AS1211" s="3" t="s">
        <v>1050</v>
      </c>
      <c r="AT1211" s="4"/>
      <c r="AU1211" s="3" t="s">
        <v>166</v>
      </c>
      <c r="AV1211" s="6">
        <v>0.5714286</v>
      </c>
      <c r="AW1211" s="4"/>
      <c r="AX1211" s="4"/>
      <c r="AY1211" s="2">
        <v>0</v>
      </c>
      <c r="AZ1211" s="2">
        <v>0</v>
      </c>
      <c r="BA1211" s="4"/>
      <c r="BB1211" s="3" t="s">
        <v>268</v>
      </c>
      <c r="BC1211" s="2">
        <v>0</v>
      </c>
    </row>
    <row r="1212" ht="15" spans="1:55">
      <c r="A1212" s="2">
        <v>1211</v>
      </c>
      <c r="B1212" s="3" t="s">
        <v>4885</v>
      </c>
      <c r="C1212" s="3" t="s">
        <v>4886</v>
      </c>
      <c r="D1212" s="3" t="s">
        <v>4887</v>
      </c>
      <c r="E1212" s="3" t="s">
        <v>4888</v>
      </c>
      <c r="F1212" s="3" t="s">
        <v>1054</v>
      </c>
      <c r="G1212" s="3" t="s">
        <v>1053</v>
      </c>
      <c r="H1212" s="4"/>
      <c r="I1212" s="3" t="s">
        <v>1052</v>
      </c>
      <c r="J1212" s="3" t="s">
        <v>4889</v>
      </c>
      <c r="K1212" s="2">
        <v>100000</v>
      </c>
      <c r="L1212" s="2">
        <v>0</v>
      </c>
      <c r="M1212" s="5">
        <v>42255</v>
      </c>
      <c r="N1212" s="5">
        <v>42985</v>
      </c>
      <c r="O1212" s="6">
        <v>8.25</v>
      </c>
      <c r="P1212" s="2">
        <v>0</v>
      </c>
      <c r="Q1212" s="2">
        <v>0</v>
      </c>
      <c r="R1212" s="4"/>
      <c r="S1212" s="4"/>
      <c r="T1212" s="4"/>
      <c r="U1212" s="4"/>
      <c r="V1212" s="4"/>
      <c r="W1212" s="4"/>
      <c r="X1212" s="4"/>
      <c r="Y1212" s="2">
        <v>0</v>
      </c>
      <c r="Z1212" s="2">
        <v>0</v>
      </c>
      <c r="AA1212" s="3" t="s">
        <v>279</v>
      </c>
      <c r="AB1212" s="3" t="s">
        <v>279</v>
      </c>
      <c r="AC1212" s="3" t="s">
        <v>288</v>
      </c>
      <c r="AD1212" s="3" t="s">
        <v>270</v>
      </c>
      <c r="AE1212" s="3" t="s">
        <v>166</v>
      </c>
      <c r="AF1212" s="3" t="s">
        <v>166</v>
      </c>
      <c r="AG1212" s="3" t="s">
        <v>24</v>
      </c>
      <c r="AH1212" s="3" t="s">
        <v>166</v>
      </c>
      <c r="AI1212" s="3" t="s">
        <v>5617</v>
      </c>
      <c r="AJ1212" s="4"/>
      <c r="AK1212" s="4"/>
      <c r="AL1212" s="4"/>
      <c r="AM1212" s="4"/>
      <c r="AN1212" s="3" t="s">
        <v>4894</v>
      </c>
      <c r="AO1212" s="3" t="s">
        <v>4910</v>
      </c>
      <c r="AP1212" s="3" t="s">
        <v>279</v>
      </c>
      <c r="AQ1212" s="3" t="s">
        <v>599</v>
      </c>
      <c r="AR1212" s="4"/>
      <c r="AS1212" s="3" t="s">
        <v>1050</v>
      </c>
      <c r="AT1212" s="4"/>
      <c r="AU1212" s="3" t="s">
        <v>166</v>
      </c>
      <c r="AV1212" s="6">
        <v>0.65</v>
      </c>
      <c r="AW1212" s="4"/>
      <c r="AX1212" s="4"/>
      <c r="AY1212" s="2">
        <v>0</v>
      </c>
      <c r="AZ1212" s="2">
        <v>0</v>
      </c>
      <c r="BA1212" s="4"/>
      <c r="BB1212" s="3" t="s">
        <v>268</v>
      </c>
      <c r="BC1212" s="2">
        <v>0</v>
      </c>
    </row>
    <row r="1213" ht="15" spans="1:55">
      <c r="A1213" s="2">
        <v>1212</v>
      </c>
      <c r="B1213" s="3" t="s">
        <v>4885</v>
      </c>
      <c r="C1213" s="3" t="s">
        <v>4886</v>
      </c>
      <c r="D1213" s="3" t="s">
        <v>4887</v>
      </c>
      <c r="E1213" s="3" t="s">
        <v>4888</v>
      </c>
      <c r="F1213" s="3" t="s">
        <v>1070</v>
      </c>
      <c r="G1213" s="3" t="s">
        <v>1069</v>
      </c>
      <c r="H1213" s="4"/>
      <c r="I1213" s="3" t="s">
        <v>1068</v>
      </c>
      <c r="J1213" s="3" t="s">
        <v>4889</v>
      </c>
      <c r="K1213" s="2">
        <v>100000</v>
      </c>
      <c r="L1213" s="2">
        <v>0</v>
      </c>
      <c r="M1213" s="5">
        <v>42265</v>
      </c>
      <c r="N1213" s="5">
        <v>42995</v>
      </c>
      <c r="O1213" s="6">
        <v>8.25</v>
      </c>
      <c r="P1213" s="2">
        <v>0</v>
      </c>
      <c r="Q1213" s="2">
        <v>0</v>
      </c>
      <c r="R1213" s="4"/>
      <c r="S1213" s="4"/>
      <c r="T1213" s="4"/>
      <c r="U1213" s="4"/>
      <c r="V1213" s="4"/>
      <c r="W1213" s="4"/>
      <c r="X1213" s="4"/>
      <c r="Y1213" s="2">
        <v>0</v>
      </c>
      <c r="Z1213" s="2">
        <v>0</v>
      </c>
      <c r="AA1213" s="4"/>
      <c r="AB1213" s="3" t="s">
        <v>279</v>
      </c>
      <c r="AC1213" s="3" t="s">
        <v>4911</v>
      </c>
      <c r="AD1213" s="3" t="s">
        <v>270</v>
      </c>
      <c r="AE1213" s="3" t="s">
        <v>166</v>
      </c>
      <c r="AF1213" s="3" t="s">
        <v>166</v>
      </c>
      <c r="AG1213" s="3" t="s">
        <v>24</v>
      </c>
      <c r="AH1213" s="3" t="s">
        <v>166</v>
      </c>
      <c r="AI1213" s="3" t="s">
        <v>5617</v>
      </c>
      <c r="AJ1213" s="4"/>
      <c r="AK1213" s="4"/>
      <c r="AL1213" s="4"/>
      <c r="AM1213" s="4"/>
      <c r="AN1213" s="3" t="s">
        <v>4894</v>
      </c>
      <c r="AO1213" s="3" t="s">
        <v>4910</v>
      </c>
      <c r="AP1213" s="3" t="s">
        <v>279</v>
      </c>
      <c r="AQ1213" s="3" t="s">
        <v>599</v>
      </c>
      <c r="AR1213" s="4"/>
      <c r="AS1213" s="3" t="s">
        <v>1050</v>
      </c>
      <c r="AT1213" s="4"/>
      <c r="AU1213" s="3" t="s">
        <v>166</v>
      </c>
      <c r="AV1213" s="6">
        <v>0.65</v>
      </c>
      <c r="AW1213" s="4"/>
      <c r="AX1213" s="4"/>
      <c r="AY1213" s="2">
        <v>0</v>
      </c>
      <c r="AZ1213" s="2">
        <v>0</v>
      </c>
      <c r="BA1213" s="4"/>
      <c r="BB1213" s="3" t="s">
        <v>268</v>
      </c>
      <c r="BC1213" s="2">
        <v>0</v>
      </c>
    </row>
    <row r="1214" ht="15" spans="1:55">
      <c r="A1214" s="2">
        <v>1213</v>
      </c>
      <c r="B1214" s="3" t="s">
        <v>4885</v>
      </c>
      <c r="C1214" s="3" t="s">
        <v>4886</v>
      </c>
      <c r="D1214" s="3" t="s">
        <v>4887</v>
      </c>
      <c r="E1214" s="3" t="s">
        <v>4888</v>
      </c>
      <c r="F1214" s="3" t="s">
        <v>1079</v>
      </c>
      <c r="G1214" s="3" t="s">
        <v>1078</v>
      </c>
      <c r="H1214" s="4"/>
      <c r="I1214" s="3" t="s">
        <v>1077</v>
      </c>
      <c r="J1214" s="3" t="s">
        <v>4889</v>
      </c>
      <c r="K1214" s="2">
        <v>50000</v>
      </c>
      <c r="L1214" s="2">
        <v>0</v>
      </c>
      <c r="M1214" s="5">
        <v>42265</v>
      </c>
      <c r="N1214" s="5">
        <v>42995</v>
      </c>
      <c r="O1214" s="6">
        <v>8.25</v>
      </c>
      <c r="P1214" s="2">
        <v>0</v>
      </c>
      <c r="Q1214" s="2">
        <v>0</v>
      </c>
      <c r="R1214" s="4"/>
      <c r="S1214" s="4"/>
      <c r="T1214" s="4"/>
      <c r="U1214" s="4"/>
      <c r="V1214" s="4"/>
      <c r="W1214" s="4"/>
      <c r="X1214" s="4"/>
      <c r="Y1214" s="2">
        <v>0</v>
      </c>
      <c r="Z1214" s="2">
        <v>0</v>
      </c>
      <c r="AA1214" s="4"/>
      <c r="AB1214" s="3" t="s">
        <v>279</v>
      </c>
      <c r="AC1214" s="3" t="s">
        <v>288</v>
      </c>
      <c r="AD1214" s="3" t="s">
        <v>270</v>
      </c>
      <c r="AE1214" s="3" t="s">
        <v>166</v>
      </c>
      <c r="AF1214" s="3" t="s">
        <v>166</v>
      </c>
      <c r="AG1214" s="3" t="s">
        <v>24</v>
      </c>
      <c r="AH1214" s="3" t="s">
        <v>166</v>
      </c>
      <c r="AI1214" s="3" t="s">
        <v>5617</v>
      </c>
      <c r="AJ1214" s="4"/>
      <c r="AK1214" s="4"/>
      <c r="AL1214" s="4"/>
      <c r="AM1214" s="4"/>
      <c r="AN1214" s="3" t="s">
        <v>4894</v>
      </c>
      <c r="AO1214" s="3" t="s">
        <v>4910</v>
      </c>
      <c r="AP1214" s="3" t="s">
        <v>279</v>
      </c>
      <c r="AQ1214" s="3" t="s">
        <v>392</v>
      </c>
      <c r="AR1214" s="4"/>
      <c r="AS1214" s="3" t="s">
        <v>1050</v>
      </c>
      <c r="AT1214" s="4"/>
      <c r="AU1214" s="3" t="s">
        <v>166</v>
      </c>
      <c r="AV1214" s="6">
        <v>0.65</v>
      </c>
      <c r="AW1214" s="4"/>
      <c r="AX1214" s="4"/>
      <c r="AY1214" s="2">
        <v>0</v>
      </c>
      <c r="AZ1214" s="2">
        <v>0</v>
      </c>
      <c r="BA1214" s="4"/>
      <c r="BB1214" s="3" t="s">
        <v>268</v>
      </c>
      <c r="BC1214" s="2">
        <v>0</v>
      </c>
    </row>
    <row r="1215" ht="15" spans="1:55">
      <c r="A1215" s="2">
        <v>1214</v>
      </c>
      <c r="B1215" s="3" t="s">
        <v>4885</v>
      </c>
      <c r="C1215" s="3" t="s">
        <v>4886</v>
      </c>
      <c r="D1215" s="3" t="s">
        <v>4887</v>
      </c>
      <c r="E1215" s="3" t="s">
        <v>4888</v>
      </c>
      <c r="F1215" s="3" t="s">
        <v>1062</v>
      </c>
      <c r="G1215" s="3" t="s">
        <v>1061</v>
      </c>
      <c r="H1215" s="4"/>
      <c r="I1215" s="3" t="s">
        <v>1060</v>
      </c>
      <c r="J1215" s="3" t="s">
        <v>4889</v>
      </c>
      <c r="K1215" s="2">
        <v>100000</v>
      </c>
      <c r="L1215" s="2">
        <v>0</v>
      </c>
      <c r="M1215" s="5">
        <v>42265</v>
      </c>
      <c r="N1215" s="5">
        <v>42995</v>
      </c>
      <c r="O1215" s="6">
        <v>8.25</v>
      </c>
      <c r="P1215" s="2">
        <v>0</v>
      </c>
      <c r="Q1215" s="2">
        <v>0</v>
      </c>
      <c r="R1215" s="4"/>
      <c r="S1215" s="4"/>
      <c r="T1215" s="4"/>
      <c r="U1215" s="4"/>
      <c r="V1215" s="4"/>
      <c r="W1215" s="4"/>
      <c r="X1215" s="4"/>
      <c r="Y1215" s="2">
        <v>0</v>
      </c>
      <c r="Z1215" s="2">
        <v>0</v>
      </c>
      <c r="AA1215" s="3" t="s">
        <v>279</v>
      </c>
      <c r="AB1215" s="3" t="s">
        <v>279</v>
      </c>
      <c r="AC1215" s="3" t="s">
        <v>288</v>
      </c>
      <c r="AD1215" s="3" t="s">
        <v>270</v>
      </c>
      <c r="AE1215" s="3" t="s">
        <v>166</v>
      </c>
      <c r="AF1215" s="3" t="s">
        <v>166</v>
      </c>
      <c r="AG1215" s="3" t="s">
        <v>24</v>
      </c>
      <c r="AH1215" s="3" t="s">
        <v>166</v>
      </c>
      <c r="AI1215" s="3" t="s">
        <v>5617</v>
      </c>
      <c r="AJ1215" s="4"/>
      <c r="AK1215" s="4"/>
      <c r="AL1215" s="4"/>
      <c r="AM1215" s="4"/>
      <c r="AN1215" s="3" t="s">
        <v>4894</v>
      </c>
      <c r="AO1215" s="3" t="s">
        <v>4910</v>
      </c>
      <c r="AP1215" s="3" t="s">
        <v>279</v>
      </c>
      <c r="AQ1215" s="3" t="s">
        <v>1050</v>
      </c>
      <c r="AR1215" s="4"/>
      <c r="AS1215" s="3" t="s">
        <v>1050</v>
      </c>
      <c r="AT1215" s="4"/>
      <c r="AU1215" s="3" t="s">
        <v>166</v>
      </c>
      <c r="AV1215" s="6">
        <v>0.65</v>
      </c>
      <c r="AW1215" s="4"/>
      <c r="AX1215" s="4"/>
      <c r="AY1215" s="2">
        <v>0</v>
      </c>
      <c r="AZ1215" s="2">
        <v>0</v>
      </c>
      <c r="BA1215" s="4"/>
      <c r="BB1215" s="3" t="s">
        <v>268</v>
      </c>
      <c r="BC1215" s="2">
        <v>0</v>
      </c>
    </row>
    <row r="1216" ht="15" spans="1:55">
      <c r="A1216" s="2">
        <v>1215</v>
      </c>
      <c r="B1216" s="3" t="s">
        <v>4885</v>
      </c>
      <c r="C1216" s="3" t="s">
        <v>4886</v>
      </c>
      <c r="D1216" s="3" t="s">
        <v>4887</v>
      </c>
      <c r="E1216" s="3" t="s">
        <v>4888</v>
      </c>
      <c r="F1216" s="3" t="s">
        <v>7362</v>
      </c>
      <c r="G1216" s="3" t="s">
        <v>7363</v>
      </c>
      <c r="H1216" s="4"/>
      <c r="I1216" s="3" t="s">
        <v>7364</v>
      </c>
      <c r="J1216" s="3" t="s">
        <v>4889</v>
      </c>
      <c r="K1216" s="2">
        <v>100000</v>
      </c>
      <c r="L1216" s="2">
        <v>0</v>
      </c>
      <c r="M1216" s="5">
        <v>42270</v>
      </c>
      <c r="N1216" s="5">
        <v>43000</v>
      </c>
      <c r="O1216" s="6">
        <v>8.25</v>
      </c>
      <c r="P1216" s="2">
        <v>0</v>
      </c>
      <c r="Q1216" s="2">
        <v>0</v>
      </c>
      <c r="R1216" s="4"/>
      <c r="S1216" s="4"/>
      <c r="T1216" s="4"/>
      <c r="U1216" s="4"/>
      <c r="V1216" s="4"/>
      <c r="W1216" s="4"/>
      <c r="X1216" s="4"/>
      <c r="Y1216" s="2">
        <v>0</v>
      </c>
      <c r="Z1216" s="2">
        <v>0</v>
      </c>
      <c r="AA1216" s="4"/>
      <c r="AB1216" s="3" t="s">
        <v>279</v>
      </c>
      <c r="AC1216" s="3" t="s">
        <v>288</v>
      </c>
      <c r="AD1216" s="3" t="s">
        <v>270</v>
      </c>
      <c r="AE1216" s="3" t="s">
        <v>166</v>
      </c>
      <c r="AF1216" s="3" t="s">
        <v>166</v>
      </c>
      <c r="AG1216" s="3" t="s">
        <v>24</v>
      </c>
      <c r="AH1216" s="3" t="s">
        <v>166</v>
      </c>
      <c r="AI1216" s="3" t="s">
        <v>5617</v>
      </c>
      <c r="AJ1216" s="4"/>
      <c r="AK1216" s="4"/>
      <c r="AL1216" s="4"/>
      <c r="AM1216" s="4"/>
      <c r="AN1216" s="3" t="s">
        <v>4894</v>
      </c>
      <c r="AO1216" s="3" t="s">
        <v>4910</v>
      </c>
      <c r="AP1216" s="3" t="s">
        <v>279</v>
      </c>
      <c r="AQ1216" s="3" t="s">
        <v>882</v>
      </c>
      <c r="AR1216" s="4"/>
      <c r="AS1216" s="3" t="s">
        <v>1050</v>
      </c>
      <c r="AT1216" s="4"/>
      <c r="AU1216" s="3" t="s">
        <v>166</v>
      </c>
      <c r="AV1216" s="6">
        <v>0.65</v>
      </c>
      <c r="AW1216" s="4"/>
      <c r="AX1216" s="4"/>
      <c r="AY1216" s="2">
        <v>0</v>
      </c>
      <c r="AZ1216" s="2">
        <v>0</v>
      </c>
      <c r="BA1216" s="4"/>
      <c r="BB1216" s="3" t="s">
        <v>268</v>
      </c>
      <c r="BC1216" s="2">
        <v>0</v>
      </c>
    </row>
    <row r="1217" ht="15" spans="1:55">
      <c r="A1217" s="2">
        <v>1216</v>
      </c>
      <c r="B1217" s="3" t="s">
        <v>4885</v>
      </c>
      <c r="C1217" s="3" t="s">
        <v>4886</v>
      </c>
      <c r="D1217" s="3" t="s">
        <v>4887</v>
      </c>
      <c r="E1217" s="3" t="s">
        <v>4888</v>
      </c>
      <c r="F1217" s="3" t="s">
        <v>371</v>
      </c>
      <c r="G1217" s="3" t="s">
        <v>370</v>
      </c>
      <c r="H1217" s="4"/>
      <c r="I1217" s="3" t="s">
        <v>1086</v>
      </c>
      <c r="J1217" s="3" t="s">
        <v>4889</v>
      </c>
      <c r="K1217" s="2">
        <v>200000</v>
      </c>
      <c r="L1217" s="2">
        <v>0</v>
      </c>
      <c r="M1217" s="5">
        <v>42286</v>
      </c>
      <c r="N1217" s="5">
        <v>43016</v>
      </c>
      <c r="O1217" s="6">
        <v>8.000004</v>
      </c>
      <c r="P1217" s="2">
        <v>0</v>
      </c>
      <c r="Q1217" s="2">
        <v>0</v>
      </c>
      <c r="R1217" s="4"/>
      <c r="S1217" s="4"/>
      <c r="T1217" s="4"/>
      <c r="U1217" s="4"/>
      <c r="V1217" s="4"/>
      <c r="W1217" s="4"/>
      <c r="X1217" s="4"/>
      <c r="Y1217" s="2">
        <v>0</v>
      </c>
      <c r="Z1217" s="2">
        <v>0</v>
      </c>
      <c r="AA1217" s="3" t="s">
        <v>279</v>
      </c>
      <c r="AB1217" s="3" t="s">
        <v>279</v>
      </c>
      <c r="AC1217" s="3" t="s">
        <v>288</v>
      </c>
      <c r="AD1217" s="3" t="s">
        <v>270</v>
      </c>
      <c r="AE1217" s="3" t="s">
        <v>166</v>
      </c>
      <c r="AF1217" s="3" t="s">
        <v>166</v>
      </c>
      <c r="AG1217" s="3" t="s">
        <v>24</v>
      </c>
      <c r="AH1217" s="3" t="s">
        <v>166</v>
      </c>
      <c r="AI1217" s="3" t="s">
        <v>5617</v>
      </c>
      <c r="AJ1217" s="4"/>
      <c r="AK1217" s="4"/>
      <c r="AL1217" s="4"/>
      <c r="AM1217" s="4"/>
      <c r="AN1217" s="3" t="s">
        <v>4894</v>
      </c>
      <c r="AO1217" s="3" t="s">
        <v>4910</v>
      </c>
      <c r="AP1217" s="3" t="s">
        <v>279</v>
      </c>
      <c r="AQ1217" s="3" t="s">
        <v>291</v>
      </c>
      <c r="AR1217" s="4"/>
      <c r="AS1217" s="3" t="s">
        <v>1050</v>
      </c>
      <c r="AT1217" s="4"/>
      <c r="AU1217" s="3" t="s">
        <v>166</v>
      </c>
      <c r="AV1217" s="6">
        <v>0.6000008</v>
      </c>
      <c r="AW1217" s="4"/>
      <c r="AX1217" s="4"/>
      <c r="AY1217" s="2">
        <v>0</v>
      </c>
      <c r="AZ1217" s="2">
        <v>0</v>
      </c>
      <c r="BA1217" s="4"/>
      <c r="BB1217" s="3" t="s">
        <v>268</v>
      </c>
      <c r="BC1217" s="2">
        <v>0</v>
      </c>
    </row>
    <row r="1218" ht="15" spans="1:55">
      <c r="A1218" s="2">
        <v>1217</v>
      </c>
      <c r="B1218" s="3" t="s">
        <v>4885</v>
      </c>
      <c r="C1218" s="3" t="s">
        <v>4886</v>
      </c>
      <c r="D1218" s="3" t="s">
        <v>4887</v>
      </c>
      <c r="E1218" s="3" t="s">
        <v>4888</v>
      </c>
      <c r="F1218" s="3" t="s">
        <v>7365</v>
      </c>
      <c r="G1218" s="3" t="s">
        <v>7366</v>
      </c>
      <c r="H1218" s="4"/>
      <c r="I1218" s="3" t="s">
        <v>7367</v>
      </c>
      <c r="J1218" s="3" t="s">
        <v>4889</v>
      </c>
      <c r="K1218" s="2">
        <v>200000</v>
      </c>
      <c r="L1218" s="2">
        <v>0</v>
      </c>
      <c r="M1218" s="5">
        <v>42290</v>
      </c>
      <c r="N1218" s="5">
        <v>43020</v>
      </c>
      <c r="O1218" s="6">
        <v>8.000004</v>
      </c>
      <c r="P1218" s="2">
        <v>0</v>
      </c>
      <c r="Q1218" s="2">
        <v>0</v>
      </c>
      <c r="R1218" s="4"/>
      <c r="S1218" s="4"/>
      <c r="T1218" s="4"/>
      <c r="U1218" s="4"/>
      <c r="V1218" s="4"/>
      <c r="W1218" s="4"/>
      <c r="X1218" s="4"/>
      <c r="Y1218" s="2">
        <v>0</v>
      </c>
      <c r="Z1218" s="2">
        <v>0</v>
      </c>
      <c r="AA1218" s="3" t="s">
        <v>279</v>
      </c>
      <c r="AB1218" s="3" t="s">
        <v>279</v>
      </c>
      <c r="AC1218" s="3" t="s">
        <v>5633</v>
      </c>
      <c r="AD1218" s="3" t="s">
        <v>270</v>
      </c>
      <c r="AE1218" s="3" t="s">
        <v>166</v>
      </c>
      <c r="AF1218" s="3" t="s">
        <v>166</v>
      </c>
      <c r="AG1218" s="3" t="s">
        <v>24</v>
      </c>
      <c r="AH1218" s="3" t="s">
        <v>166</v>
      </c>
      <c r="AI1218" s="3" t="s">
        <v>5617</v>
      </c>
      <c r="AJ1218" s="4"/>
      <c r="AK1218" s="4"/>
      <c r="AL1218" s="4"/>
      <c r="AM1218" s="4"/>
      <c r="AN1218" s="3" t="s">
        <v>4894</v>
      </c>
      <c r="AO1218" s="3" t="s">
        <v>4910</v>
      </c>
      <c r="AP1218" s="3" t="s">
        <v>279</v>
      </c>
      <c r="AQ1218" s="3" t="s">
        <v>882</v>
      </c>
      <c r="AR1218" s="4"/>
      <c r="AS1218" s="3" t="s">
        <v>1050</v>
      </c>
      <c r="AT1218" s="4"/>
      <c r="AU1218" s="3" t="s">
        <v>166</v>
      </c>
      <c r="AV1218" s="6">
        <v>0.6000008</v>
      </c>
      <c r="AW1218" s="4"/>
      <c r="AX1218" s="4"/>
      <c r="AY1218" s="2">
        <v>0</v>
      </c>
      <c r="AZ1218" s="2">
        <v>0</v>
      </c>
      <c r="BA1218" s="4"/>
      <c r="BB1218" s="3" t="s">
        <v>268</v>
      </c>
      <c r="BC1218" s="2">
        <v>0</v>
      </c>
    </row>
    <row r="1219" ht="15" spans="1:55">
      <c r="A1219" s="2">
        <v>1218</v>
      </c>
      <c r="B1219" s="3" t="s">
        <v>4885</v>
      </c>
      <c r="C1219" s="3" t="s">
        <v>4886</v>
      </c>
      <c r="D1219" s="3" t="s">
        <v>4887</v>
      </c>
      <c r="E1219" s="3" t="s">
        <v>4888</v>
      </c>
      <c r="F1219" s="3" t="s">
        <v>1092</v>
      </c>
      <c r="G1219" s="3" t="s">
        <v>1091</v>
      </c>
      <c r="H1219" s="4"/>
      <c r="I1219" s="3" t="s">
        <v>1090</v>
      </c>
      <c r="J1219" s="3" t="s">
        <v>4889</v>
      </c>
      <c r="K1219" s="2">
        <v>100000</v>
      </c>
      <c r="L1219" s="2">
        <v>0</v>
      </c>
      <c r="M1219" s="5">
        <v>42290</v>
      </c>
      <c r="N1219" s="5">
        <v>43020</v>
      </c>
      <c r="O1219" s="6">
        <v>8.000004</v>
      </c>
      <c r="P1219" s="2">
        <v>0</v>
      </c>
      <c r="Q1219" s="2">
        <v>0</v>
      </c>
      <c r="R1219" s="4"/>
      <c r="S1219" s="4"/>
      <c r="T1219" s="4"/>
      <c r="U1219" s="4"/>
      <c r="V1219" s="4"/>
      <c r="W1219" s="4"/>
      <c r="X1219" s="4"/>
      <c r="Y1219" s="2">
        <v>0</v>
      </c>
      <c r="Z1219" s="2">
        <v>0</v>
      </c>
      <c r="AA1219" s="3" t="s">
        <v>279</v>
      </c>
      <c r="AB1219" s="3" t="s">
        <v>279</v>
      </c>
      <c r="AC1219" s="3" t="s">
        <v>288</v>
      </c>
      <c r="AD1219" s="3" t="s">
        <v>270</v>
      </c>
      <c r="AE1219" s="3" t="s">
        <v>166</v>
      </c>
      <c r="AF1219" s="3" t="s">
        <v>166</v>
      </c>
      <c r="AG1219" s="3" t="s">
        <v>24</v>
      </c>
      <c r="AH1219" s="3" t="s">
        <v>166</v>
      </c>
      <c r="AI1219" s="3" t="s">
        <v>5617</v>
      </c>
      <c r="AJ1219" s="4"/>
      <c r="AK1219" s="4"/>
      <c r="AL1219" s="4"/>
      <c r="AM1219" s="4"/>
      <c r="AN1219" s="3" t="s">
        <v>4894</v>
      </c>
      <c r="AO1219" s="3" t="s">
        <v>4910</v>
      </c>
      <c r="AP1219" s="3" t="s">
        <v>279</v>
      </c>
      <c r="AQ1219" s="3" t="s">
        <v>599</v>
      </c>
      <c r="AR1219" s="4"/>
      <c r="AS1219" s="3" t="s">
        <v>1050</v>
      </c>
      <c r="AT1219" s="4"/>
      <c r="AU1219" s="3" t="s">
        <v>166</v>
      </c>
      <c r="AV1219" s="6">
        <v>0.6000008</v>
      </c>
      <c r="AW1219" s="4"/>
      <c r="AX1219" s="4"/>
      <c r="AY1219" s="2">
        <v>0</v>
      </c>
      <c r="AZ1219" s="2">
        <v>0</v>
      </c>
      <c r="BA1219" s="4"/>
      <c r="BB1219" s="3" t="s">
        <v>268</v>
      </c>
      <c r="BC1219" s="2">
        <v>0</v>
      </c>
    </row>
    <row r="1220" ht="15" spans="1:55">
      <c r="A1220" s="2">
        <v>1219</v>
      </c>
      <c r="B1220" s="3" t="s">
        <v>4885</v>
      </c>
      <c r="C1220" s="3" t="s">
        <v>4886</v>
      </c>
      <c r="D1220" s="3" t="s">
        <v>4887</v>
      </c>
      <c r="E1220" s="3" t="s">
        <v>4888</v>
      </c>
      <c r="F1220" s="3" t="s">
        <v>1100</v>
      </c>
      <c r="G1220" s="3" t="s">
        <v>1099</v>
      </c>
      <c r="H1220" s="4"/>
      <c r="I1220" s="3" t="s">
        <v>1098</v>
      </c>
      <c r="J1220" s="3" t="s">
        <v>4889</v>
      </c>
      <c r="K1220" s="2">
        <v>100000</v>
      </c>
      <c r="L1220" s="2">
        <v>0</v>
      </c>
      <c r="M1220" s="5">
        <v>42291</v>
      </c>
      <c r="N1220" s="5">
        <v>43021</v>
      </c>
      <c r="O1220" s="6">
        <v>8.25</v>
      </c>
      <c r="P1220" s="2">
        <v>0</v>
      </c>
      <c r="Q1220" s="2">
        <v>0</v>
      </c>
      <c r="R1220" s="4"/>
      <c r="S1220" s="4"/>
      <c r="T1220" s="4"/>
      <c r="U1220" s="4"/>
      <c r="V1220" s="4"/>
      <c r="W1220" s="4"/>
      <c r="X1220" s="4"/>
      <c r="Y1220" s="2">
        <v>0</v>
      </c>
      <c r="Z1220" s="2">
        <v>0</v>
      </c>
      <c r="AA1220" s="4"/>
      <c r="AB1220" s="3" t="s">
        <v>279</v>
      </c>
      <c r="AC1220" s="3" t="s">
        <v>5252</v>
      </c>
      <c r="AD1220" s="3" t="s">
        <v>270</v>
      </c>
      <c r="AE1220" s="3" t="s">
        <v>166</v>
      </c>
      <c r="AF1220" s="3" t="s">
        <v>166</v>
      </c>
      <c r="AG1220" s="3" t="s">
        <v>24</v>
      </c>
      <c r="AH1220" s="3" t="s">
        <v>166</v>
      </c>
      <c r="AI1220" s="3" t="s">
        <v>5617</v>
      </c>
      <c r="AJ1220" s="4"/>
      <c r="AK1220" s="4"/>
      <c r="AL1220" s="4"/>
      <c r="AM1220" s="4"/>
      <c r="AN1220" s="3" t="s">
        <v>4894</v>
      </c>
      <c r="AO1220" s="3" t="s">
        <v>4910</v>
      </c>
      <c r="AP1220" s="3" t="s">
        <v>279</v>
      </c>
      <c r="AQ1220" s="3" t="s">
        <v>882</v>
      </c>
      <c r="AR1220" s="4"/>
      <c r="AS1220" s="3" t="s">
        <v>1050</v>
      </c>
      <c r="AT1220" s="4"/>
      <c r="AU1220" s="3" t="s">
        <v>166</v>
      </c>
      <c r="AV1220" s="6">
        <v>0.65</v>
      </c>
      <c r="AW1220" s="4"/>
      <c r="AX1220" s="4"/>
      <c r="AY1220" s="2">
        <v>0</v>
      </c>
      <c r="AZ1220" s="2">
        <v>0</v>
      </c>
      <c r="BA1220" s="4"/>
      <c r="BB1220" s="3" t="s">
        <v>268</v>
      </c>
      <c r="BC1220" s="2">
        <v>0</v>
      </c>
    </row>
    <row r="1221" ht="15" spans="1:55">
      <c r="A1221" s="2">
        <v>1220</v>
      </c>
      <c r="B1221" s="3" t="s">
        <v>4885</v>
      </c>
      <c r="C1221" s="3" t="s">
        <v>4886</v>
      </c>
      <c r="D1221" s="3" t="s">
        <v>4887</v>
      </c>
      <c r="E1221" s="3" t="s">
        <v>4888</v>
      </c>
      <c r="F1221" s="3" t="s">
        <v>1108</v>
      </c>
      <c r="G1221" s="3" t="s">
        <v>1107</v>
      </c>
      <c r="H1221" s="4"/>
      <c r="I1221" s="3" t="s">
        <v>1106</v>
      </c>
      <c r="J1221" s="3" t="s">
        <v>4889</v>
      </c>
      <c r="K1221" s="2">
        <v>100000</v>
      </c>
      <c r="L1221" s="2">
        <v>0</v>
      </c>
      <c r="M1221" s="5">
        <v>42304</v>
      </c>
      <c r="N1221" s="5">
        <v>43034</v>
      </c>
      <c r="O1221" s="6">
        <v>8.000004</v>
      </c>
      <c r="P1221" s="2">
        <v>0</v>
      </c>
      <c r="Q1221" s="2">
        <v>0</v>
      </c>
      <c r="R1221" s="4"/>
      <c r="S1221" s="4"/>
      <c r="T1221" s="4"/>
      <c r="U1221" s="4"/>
      <c r="V1221" s="4"/>
      <c r="W1221" s="4"/>
      <c r="X1221" s="4"/>
      <c r="Y1221" s="2">
        <v>0</v>
      </c>
      <c r="Z1221" s="2">
        <v>0</v>
      </c>
      <c r="AA1221" s="3" t="s">
        <v>279</v>
      </c>
      <c r="AB1221" s="3" t="s">
        <v>279</v>
      </c>
      <c r="AC1221" s="3" t="s">
        <v>288</v>
      </c>
      <c r="AD1221" s="3" t="s">
        <v>270</v>
      </c>
      <c r="AE1221" s="3" t="s">
        <v>166</v>
      </c>
      <c r="AF1221" s="3" t="s">
        <v>166</v>
      </c>
      <c r="AG1221" s="3" t="s">
        <v>24</v>
      </c>
      <c r="AH1221" s="3" t="s">
        <v>166</v>
      </c>
      <c r="AI1221" s="3" t="s">
        <v>5617</v>
      </c>
      <c r="AJ1221" s="4"/>
      <c r="AK1221" s="4"/>
      <c r="AL1221" s="4"/>
      <c r="AM1221" s="4"/>
      <c r="AN1221" s="3" t="s">
        <v>4894</v>
      </c>
      <c r="AO1221" s="3" t="s">
        <v>4910</v>
      </c>
      <c r="AP1221" s="3" t="s">
        <v>279</v>
      </c>
      <c r="AQ1221" s="3" t="s">
        <v>291</v>
      </c>
      <c r="AR1221" s="4"/>
      <c r="AS1221" s="3" t="s">
        <v>1050</v>
      </c>
      <c r="AT1221" s="4"/>
      <c r="AU1221" s="3" t="s">
        <v>166</v>
      </c>
      <c r="AV1221" s="6">
        <v>0.6842114</v>
      </c>
      <c r="AW1221" s="4"/>
      <c r="AX1221" s="4"/>
      <c r="AY1221" s="2">
        <v>0</v>
      </c>
      <c r="AZ1221" s="2">
        <v>0</v>
      </c>
      <c r="BA1221" s="4"/>
      <c r="BB1221" s="3" t="s">
        <v>268</v>
      </c>
      <c r="BC1221" s="2">
        <v>0</v>
      </c>
    </row>
    <row r="1222" ht="15" spans="1:55">
      <c r="A1222" s="2">
        <v>1221</v>
      </c>
      <c r="B1222" s="3" t="s">
        <v>4885</v>
      </c>
      <c r="C1222" s="3" t="s">
        <v>4886</v>
      </c>
      <c r="D1222" s="3" t="s">
        <v>4887</v>
      </c>
      <c r="E1222" s="3" t="s">
        <v>4888</v>
      </c>
      <c r="F1222" s="3" t="s">
        <v>1116</v>
      </c>
      <c r="G1222" s="3" t="s">
        <v>1115</v>
      </c>
      <c r="H1222" s="4"/>
      <c r="I1222" s="3" t="s">
        <v>1114</v>
      </c>
      <c r="J1222" s="3" t="s">
        <v>4889</v>
      </c>
      <c r="K1222" s="2">
        <v>80000</v>
      </c>
      <c r="L1222" s="2">
        <v>0</v>
      </c>
      <c r="M1222" s="5">
        <v>42311</v>
      </c>
      <c r="N1222" s="5">
        <v>43041</v>
      </c>
      <c r="O1222" s="6">
        <v>8.000004</v>
      </c>
      <c r="P1222" s="2">
        <v>0</v>
      </c>
      <c r="Q1222" s="2">
        <v>0</v>
      </c>
      <c r="R1222" s="4"/>
      <c r="S1222" s="4"/>
      <c r="T1222" s="4"/>
      <c r="U1222" s="4"/>
      <c r="V1222" s="4"/>
      <c r="W1222" s="4"/>
      <c r="X1222" s="4"/>
      <c r="Y1222" s="2">
        <v>0</v>
      </c>
      <c r="Z1222" s="2">
        <v>0</v>
      </c>
      <c r="AA1222" s="4"/>
      <c r="AB1222" s="3" t="s">
        <v>279</v>
      </c>
      <c r="AC1222" s="3" t="s">
        <v>288</v>
      </c>
      <c r="AD1222" s="3" t="s">
        <v>270</v>
      </c>
      <c r="AE1222" s="3" t="s">
        <v>166</v>
      </c>
      <c r="AF1222" s="3" t="s">
        <v>166</v>
      </c>
      <c r="AG1222" s="3" t="s">
        <v>24</v>
      </c>
      <c r="AH1222" s="3" t="s">
        <v>166</v>
      </c>
      <c r="AI1222" s="3" t="s">
        <v>5617</v>
      </c>
      <c r="AJ1222" s="4"/>
      <c r="AK1222" s="4"/>
      <c r="AL1222" s="4"/>
      <c r="AM1222" s="4"/>
      <c r="AN1222" s="3" t="s">
        <v>4894</v>
      </c>
      <c r="AO1222" s="3" t="s">
        <v>4910</v>
      </c>
      <c r="AP1222" s="3" t="s">
        <v>279</v>
      </c>
      <c r="AQ1222" s="3" t="s">
        <v>882</v>
      </c>
      <c r="AR1222" s="4"/>
      <c r="AS1222" s="3" t="s">
        <v>1050</v>
      </c>
      <c r="AT1222" s="4"/>
      <c r="AU1222" s="3" t="s">
        <v>166</v>
      </c>
      <c r="AV1222" s="6">
        <v>0.6842114</v>
      </c>
      <c r="AW1222" s="4"/>
      <c r="AX1222" s="4"/>
      <c r="AY1222" s="2">
        <v>0</v>
      </c>
      <c r="AZ1222" s="2">
        <v>0</v>
      </c>
      <c r="BA1222" s="4"/>
      <c r="BB1222" s="3" t="s">
        <v>268</v>
      </c>
      <c r="BC1222" s="2">
        <v>0</v>
      </c>
    </row>
    <row r="1223" ht="15" spans="1:55">
      <c r="A1223" s="2">
        <v>1222</v>
      </c>
      <c r="B1223" s="3" t="s">
        <v>4885</v>
      </c>
      <c r="C1223" s="3" t="s">
        <v>4886</v>
      </c>
      <c r="D1223" s="3" t="s">
        <v>4887</v>
      </c>
      <c r="E1223" s="3" t="s">
        <v>4888</v>
      </c>
      <c r="F1223" s="3" t="s">
        <v>7368</v>
      </c>
      <c r="G1223" s="3" t="s">
        <v>7369</v>
      </c>
      <c r="H1223" s="4"/>
      <c r="I1223" s="3" t="s">
        <v>7370</v>
      </c>
      <c r="J1223" s="3" t="s">
        <v>4889</v>
      </c>
      <c r="K1223" s="2">
        <v>100000</v>
      </c>
      <c r="L1223" s="2">
        <v>0</v>
      </c>
      <c r="M1223" s="5">
        <v>42312</v>
      </c>
      <c r="N1223" s="5">
        <v>43042</v>
      </c>
      <c r="O1223" s="6">
        <v>8.000004</v>
      </c>
      <c r="P1223" s="2">
        <v>0</v>
      </c>
      <c r="Q1223" s="2">
        <v>0</v>
      </c>
      <c r="R1223" s="4"/>
      <c r="S1223" s="4"/>
      <c r="T1223" s="4"/>
      <c r="U1223" s="4"/>
      <c r="V1223" s="4"/>
      <c r="W1223" s="4"/>
      <c r="X1223" s="4"/>
      <c r="Y1223" s="2">
        <v>0</v>
      </c>
      <c r="Z1223" s="2">
        <v>0</v>
      </c>
      <c r="AA1223" s="4"/>
      <c r="AB1223" s="3" t="s">
        <v>279</v>
      </c>
      <c r="AC1223" s="3" t="s">
        <v>288</v>
      </c>
      <c r="AD1223" s="3" t="s">
        <v>270</v>
      </c>
      <c r="AE1223" s="3" t="s">
        <v>166</v>
      </c>
      <c r="AF1223" s="3" t="s">
        <v>166</v>
      </c>
      <c r="AG1223" s="3" t="s">
        <v>24</v>
      </c>
      <c r="AH1223" s="3" t="s">
        <v>166</v>
      </c>
      <c r="AI1223" s="3" t="s">
        <v>5617</v>
      </c>
      <c r="AJ1223" s="4"/>
      <c r="AK1223" s="4"/>
      <c r="AL1223" s="4"/>
      <c r="AM1223" s="4"/>
      <c r="AN1223" s="3" t="s">
        <v>4894</v>
      </c>
      <c r="AO1223" s="3" t="s">
        <v>4910</v>
      </c>
      <c r="AP1223" s="3" t="s">
        <v>279</v>
      </c>
      <c r="AQ1223" s="3" t="s">
        <v>277</v>
      </c>
      <c r="AR1223" s="4"/>
      <c r="AS1223" s="3" t="s">
        <v>599</v>
      </c>
      <c r="AT1223" s="4"/>
      <c r="AU1223" s="3" t="s">
        <v>166</v>
      </c>
      <c r="AV1223" s="6">
        <v>0.6842114</v>
      </c>
      <c r="AW1223" s="4"/>
      <c r="AX1223" s="4"/>
      <c r="AY1223" s="2">
        <v>0</v>
      </c>
      <c r="AZ1223" s="2">
        <v>0</v>
      </c>
      <c r="BA1223" s="4"/>
      <c r="BB1223" s="3" t="s">
        <v>268</v>
      </c>
      <c r="BC1223" s="2">
        <v>0</v>
      </c>
    </row>
    <row r="1224" ht="15" spans="1:55">
      <c r="A1224" s="2">
        <v>1223</v>
      </c>
      <c r="B1224" s="3" t="s">
        <v>4885</v>
      </c>
      <c r="C1224" s="3" t="s">
        <v>4886</v>
      </c>
      <c r="D1224" s="3" t="s">
        <v>4887</v>
      </c>
      <c r="E1224" s="3" t="s">
        <v>4888</v>
      </c>
      <c r="F1224" s="3" t="s">
        <v>1165</v>
      </c>
      <c r="G1224" s="3" t="s">
        <v>1164</v>
      </c>
      <c r="H1224" s="4"/>
      <c r="I1224" s="3" t="s">
        <v>1163</v>
      </c>
      <c r="J1224" s="3" t="s">
        <v>4889</v>
      </c>
      <c r="K1224" s="2">
        <v>200000</v>
      </c>
      <c r="L1224" s="2">
        <v>0</v>
      </c>
      <c r="M1224" s="5">
        <v>42335</v>
      </c>
      <c r="N1224" s="5">
        <v>43065</v>
      </c>
      <c r="O1224" s="6">
        <v>7.750008</v>
      </c>
      <c r="P1224" s="2">
        <v>0</v>
      </c>
      <c r="Q1224" s="2">
        <v>0</v>
      </c>
      <c r="R1224" s="4"/>
      <c r="S1224" s="4"/>
      <c r="T1224" s="4"/>
      <c r="U1224" s="4"/>
      <c r="V1224" s="4"/>
      <c r="W1224" s="4"/>
      <c r="X1224" s="4"/>
      <c r="Y1224" s="2">
        <v>0</v>
      </c>
      <c r="Z1224" s="2">
        <v>0</v>
      </c>
      <c r="AA1224" s="3" t="s">
        <v>279</v>
      </c>
      <c r="AB1224" s="3" t="s">
        <v>279</v>
      </c>
      <c r="AC1224" s="3" t="s">
        <v>288</v>
      </c>
      <c r="AD1224" s="3" t="s">
        <v>270</v>
      </c>
      <c r="AE1224" s="3" t="s">
        <v>166</v>
      </c>
      <c r="AF1224" s="3" t="s">
        <v>166</v>
      </c>
      <c r="AG1224" s="3" t="s">
        <v>24</v>
      </c>
      <c r="AH1224" s="3" t="s">
        <v>166</v>
      </c>
      <c r="AI1224" s="3" t="s">
        <v>5617</v>
      </c>
      <c r="AJ1224" s="4"/>
      <c r="AK1224" s="4"/>
      <c r="AL1224" s="4"/>
      <c r="AM1224" s="4"/>
      <c r="AN1224" s="3" t="s">
        <v>4894</v>
      </c>
      <c r="AO1224" s="3" t="s">
        <v>4910</v>
      </c>
      <c r="AP1224" s="3" t="s">
        <v>279</v>
      </c>
      <c r="AQ1224" s="3" t="s">
        <v>599</v>
      </c>
      <c r="AR1224" s="4"/>
      <c r="AS1224" s="3" t="s">
        <v>599</v>
      </c>
      <c r="AT1224" s="4"/>
      <c r="AU1224" s="3" t="s">
        <v>166</v>
      </c>
      <c r="AV1224" s="6">
        <v>0.6315806</v>
      </c>
      <c r="AW1224" s="4"/>
      <c r="AX1224" s="4"/>
      <c r="AY1224" s="2">
        <v>0</v>
      </c>
      <c r="AZ1224" s="2">
        <v>0</v>
      </c>
      <c r="BA1224" s="4"/>
      <c r="BB1224" s="3" t="s">
        <v>268</v>
      </c>
      <c r="BC1224" s="2">
        <v>0</v>
      </c>
    </row>
    <row r="1225" ht="15" spans="1:55">
      <c r="A1225" s="2">
        <v>1224</v>
      </c>
      <c r="B1225" s="3" t="s">
        <v>4885</v>
      </c>
      <c r="C1225" s="3" t="s">
        <v>4886</v>
      </c>
      <c r="D1225" s="3" t="s">
        <v>4887</v>
      </c>
      <c r="E1225" s="3" t="s">
        <v>4888</v>
      </c>
      <c r="F1225" s="3" t="s">
        <v>1156</v>
      </c>
      <c r="G1225" s="3" t="s">
        <v>1155</v>
      </c>
      <c r="H1225" s="4"/>
      <c r="I1225" s="3" t="s">
        <v>1154</v>
      </c>
      <c r="J1225" s="3" t="s">
        <v>4889</v>
      </c>
      <c r="K1225" s="2">
        <v>60000</v>
      </c>
      <c r="L1225" s="2">
        <v>0</v>
      </c>
      <c r="M1225" s="5">
        <v>42335</v>
      </c>
      <c r="N1225" s="5">
        <v>43065</v>
      </c>
      <c r="O1225" s="6">
        <v>8.000004</v>
      </c>
      <c r="P1225" s="2">
        <v>0</v>
      </c>
      <c r="Q1225" s="2">
        <v>0</v>
      </c>
      <c r="R1225" s="4"/>
      <c r="S1225" s="4"/>
      <c r="T1225" s="4"/>
      <c r="U1225" s="4"/>
      <c r="V1225" s="4"/>
      <c r="W1225" s="4"/>
      <c r="X1225" s="4"/>
      <c r="Y1225" s="2">
        <v>0</v>
      </c>
      <c r="Z1225" s="2">
        <v>0</v>
      </c>
      <c r="AA1225" s="4"/>
      <c r="AB1225" s="3" t="s">
        <v>279</v>
      </c>
      <c r="AC1225" s="3" t="s">
        <v>4911</v>
      </c>
      <c r="AD1225" s="3" t="s">
        <v>270</v>
      </c>
      <c r="AE1225" s="3" t="s">
        <v>166</v>
      </c>
      <c r="AF1225" s="3" t="s">
        <v>166</v>
      </c>
      <c r="AG1225" s="3" t="s">
        <v>24</v>
      </c>
      <c r="AH1225" s="3" t="s">
        <v>166</v>
      </c>
      <c r="AI1225" s="3" t="s">
        <v>5617</v>
      </c>
      <c r="AJ1225" s="4"/>
      <c r="AK1225" s="4"/>
      <c r="AL1225" s="4"/>
      <c r="AM1225" s="4"/>
      <c r="AN1225" s="3" t="s">
        <v>4894</v>
      </c>
      <c r="AO1225" s="3" t="s">
        <v>4910</v>
      </c>
      <c r="AP1225" s="3" t="s">
        <v>279</v>
      </c>
      <c r="AQ1225" s="3" t="s">
        <v>599</v>
      </c>
      <c r="AR1225" s="4"/>
      <c r="AS1225" s="3" t="s">
        <v>599</v>
      </c>
      <c r="AT1225" s="4"/>
      <c r="AU1225" s="3" t="s">
        <v>166</v>
      </c>
      <c r="AV1225" s="6">
        <v>0.6842114</v>
      </c>
      <c r="AW1225" s="4"/>
      <c r="AX1225" s="4"/>
      <c r="AY1225" s="2">
        <v>0</v>
      </c>
      <c r="AZ1225" s="2">
        <v>0</v>
      </c>
      <c r="BA1225" s="4"/>
      <c r="BB1225" s="3" t="s">
        <v>268</v>
      </c>
      <c r="BC1225" s="2">
        <v>0</v>
      </c>
    </row>
    <row r="1226" ht="15" spans="1:55">
      <c r="A1226" s="2">
        <v>1225</v>
      </c>
      <c r="B1226" s="3" t="s">
        <v>4885</v>
      </c>
      <c r="C1226" s="3" t="s">
        <v>4886</v>
      </c>
      <c r="D1226" s="3" t="s">
        <v>4887</v>
      </c>
      <c r="E1226" s="3" t="s">
        <v>4888</v>
      </c>
      <c r="F1226" s="3" t="s">
        <v>1124</v>
      </c>
      <c r="G1226" s="3" t="s">
        <v>1123</v>
      </c>
      <c r="H1226" s="4"/>
      <c r="I1226" s="3" t="s">
        <v>1122</v>
      </c>
      <c r="J1226" s="3" t="s">
        <v>4889</v>
      </c>
      <c r="K1226" s="2">
        <v>100000</v>
      </c>
      <c r="L1226" s="2">
        <v>0</v>
      </c>
      <c r="M1226" s="5">
        <v>42335</v>
      </c>
      <c r="N1226" s="5">
        <v>43065</v>
      </c>
      <c r="O1226" s="6">
        <v>8.000004</v>
      </c>
      <c r="P1226" s="2">
        <v>0</v>
      </c>
      <c r="Q1226" s="2">
        <v>0</v>
      </c>
      <c r="R1226" s="4"/>
      <c r="S1226" s="4"/>
      <c r="T1226" s="4"/>
      <c r="U1226" s="4"/>
      <c r="V1226" s="4"/>
      <c r="W1226" s="4"/>
      <c r="X1226" s="4"/>
      <c r="Y1226" s="2">
        <v>0</v>
      </c>
      <c r="Z1226" s="2">
        <v>0</v>
      </c>
      <c r="AA1226" s="4"/>
      <c r="AB1226" s="3" t="s">
        <v>279</v>
      </c>
      <c r="AC1226" s="3" t="s">
        <v>288</v>
      </c>
      <c r="AD1226" s="3" t="s">
        <v>270</v>
      </c>
      <c r="AE1226" s="3" t="s">
        <v>166</v>
      </c>
      <c r="AF1226" s="3" t="s">
        <v>166</v>
      </c>
      <c r="AG1226" s="3" t="s">
        <v>24</v>
      </c>
      <c r="AH1226" s="3" t="s">
        <v>166</v>
      </c>
      <c r="AI1226" s="3" t="s">
        <v>5617</v>
      </c>
      <c r="AJ1226" s="4"/>
      <c r="AK1226" s="4"/>
      <c r="AL1226" s="4"/>
      <c r="AM1226" s="4"/>
      <c r="AN1226" s="3" t="s">
        <v>4894</v>
      </c>
      <c r="AO1226" s="3" t="s">
        <v>4910</v>
      </c>
      <c r="AP1226" s="3" t="s">
        <v>279</v>
      </c>
      <c r="AQ1226" s="3" t="s">
        <v>882</v>
      </c>
      <c r="AR1226" s="4"/>
      <c r="AS1226" s="3" t="s">
        <v>599</v>
      </c>
      <c r="AT1226" s="4"/>
      <c r="AU1226" s="3" t="s">
        <v>166</v>
      </c>
      <c r="AV1226" s="6">
        <v>0.6842114</v>
      </c>
      <c r="AW1226" s="4"/>
      <c r="AX1226" s="4"/>
      <c r="AY1226" s="2">
        <v>0</v>
      </c>
      <c r="AZ1226" s="2">
        <v>0</v>
      </c>
      <c r="BA1226" s="4"/>
      <c r="BB1226" s="3" t="s">
        <v>268</v>
      </c>
      <c r="BC1226" s="2">
        <v>0</v>
      </c>
    </row>
    <row r="1227" ht="15" spans="1:55">
      <c r="A1227" s="2">
        <v>1226</v>
      </c>
      <c r="B1227" s="3" t="s">
        <v>4885</v>
      </c>
      <c r="C1227" s="3" t="s">
        <v>4886</v>
      </c>
      <c r="D1227" s="3" t="s">
        <v>4887</v>
      </c>
      <c r="E1227" s="3" t="s">
        <v>4888</v>
      </c>
      <c r="F1227" s="3" t="s">
        <v>1173</v>
      </c>
      <c r="G1227" s="3" t="s">
        <v>1172</v>
      </c>
      <c r="H1227" s="4"/>
      <c r="I1227" s="3" t="s">
        <v>1171</v>
      </c>
      <c r="J1227" s="3" t="s">
        <v>4889</v>
      </c>
      <c r="K1227" s="2">
        <v>100000</v>
      </c>
      <c r="L1227" s="2">
        <v>0</v>
      </c>
      <c r="M1227" s="5">
        <v>42339</v>
      </c>
      <c r="N1227" s="5">
        <v>43069</v>
      </c>
      <c r="O1227" s="6">
        <v>8.000004</v>
      </c>
      <c r="P1227" s="2">
        <v>0</v>
      </c>
      <c r="Q1227" s="2">
        <v>0</v>
      </c>
      <c r="R1227" s="4"/>
      <c r="S1227" s="4"/>
      <c r="T1227" s="4"/>
      <c r="U1227" s="4"/>
      <c r="V1227" s="4"/>
      <c r="W1227" s="4"/>
      <c r="X1227" s="4"/>
      <c r="Y1227" s="2">
        <v>0</v>
      </c>
      <c r="Z1227" s="2">
        <v>0</v>
      </c>
      <c r="AA1227" s="3" t="s">
        <v>279</v>
      </c>
      <c r="AB1227" s="3" t="s">
        <v>279</v>
      </c>
      <c r="AC1227" s="3" t="s">
        <v>4939</v>
      </c>
      <c r="AD1227" s="3" t="s">
        <v>270</v>
      </c>
      <c r="AE1227" s="3" t="s">
        <v>166</v>
      </c>
      <c r="AF1227" s="3" t="s">
        <v>166</v>
      </c>
      <c r="AG1227" s="3" t="s">
        <v>24</v>
      </c>
      <c r="AH1227" s="3" t="s">
        <v>166</v>
      </c>
      <c r="AI1227" s="3" t="s">
        <v>6909</v>
      </c>
      <c r="AJ1227" s="4"/>
      <c r="AK1227" s="4"/>
      <c r="AL1227" s="4"/>
      <c r="AM1227" s="4"/>
      <c r="AN1227" s="3" t="s">
        <v>4894</v>
      </c>
      <c r="AO1227" s="3" t="s">
        <v>4910</v>
      </c>
      <c r="AP1227" s="3" t="s">
        <v>279</v>
      </c>
      <c r="AQ1227" s="3" t="s">
        <v>882</v>
      </c>
      <c r="AR1227" s="4"/>
      <c r="AS1227" s="3" t="s">
        <v>599</v>
      </c>
      <c r="AT1227" s="4"/>
      <c r="AU1227" s="3" t="s">
        <v>166</v>
      </c>
      <c r="AV1227" s="6">
        <v>0.6842114</v>
      </c>
      <c r="AW1227" s="4"/>
      <c r="AX1227" s="4"/>
      <c r="AY1227" s="2">
        <v>0</v>
      </c>
      <c r="AZ1227" s="2">
        <v>0</v>
      </c>
      <c r="BA1227" s="4"/>
      <c r="BB1227" s="3" t="s">
        <v>268</v>
      </c>
      <c r="BC1227" s="2">
        <v>0</v>
      </c>
    </row>
    <row r="1228" ht="15" spans="1:55">
      <c r="A1228" s="2">
        <v>1227</v>
      </c>
      <c r="B1228" s="3" t="s">
        <v>4885</v>
      </c>
      <c r="C1228" s="3" t="s">
        <v>4886</v>
      </c>
      <c r="D1228" s="3" t="s">
        <v>4887</v>
      </c>
      <c r="E1228" s="3" t="s">
        <v>4888</v>
      </c>
      <c r="F1228" s="3" t="s">
        <v>1148</v>
      </c>
      <c r="G1228" s="3" t="s">
        <v>1147</v>
      </c>
      <c r="H1228" s="4"/>
      <c r="I1228" s="3" t="s">
        <v>1146</v>
      </c>
      <c r="J1228" s="3" t="s">
        <v>4889</v>
      </c>
      <c r="K1228" s="2">
        <v>100000</v>
      </c>
      <c r="L1228" s="2">
        <v>0</v>
      </c>
      <c r="M1228" s="5">
        <v>42335</v>
      </c>
      <c r="N1228" s="5">
        <v>43065</v>
      </c>
      <c r="O1228" s="6">
        <v>8.000004</v>
      </c>
      <c r="P1228" s="2">
        <v>0</v>
      </c>
      <c r="Q1228" s="2">
        <v>0</v>
      </c>
      <c r="R1228" s="4"/>
      <c r="S1228" s="4"/>
      <c r="T1228" s="4"/>
      <c r="U1228" s="4"/>
      <c r="V1228" s="4"/>
      <c r="W1228" s="4"/>
      <c r="X1228" s="4"/>
      <c r="Y1228" s="2">
        <v>0</v>
      </c>
      <c r="Z1228" s="2">
        <v>0</v>
      </c>
      <c r="AA1228" s="4"/>
      <c r="AB1228" s="3" t="s">
        <v>279</v>
      </c>
      <c r="AC1228" s="3" t="s">
        <v>288</v>
      </c>
      <c r="AD1228" s="3" t="s">
        <v>270</v>
      </c>
      <c r="AE1228" s="3" t="s">
        <v>166</v>
      </c>
      <c r="AF1228" s="3" t="s">
        <v>166</v>
      </c>
      <c r="AG1228" s="3" t="s">
        <v>24</v>
      </c>
      <c r="AH1228" s="3" t="s">
        <v>166</v>
      </c>
      <c r="AI1228" s="3" t="s">
        <v>5617</v>
      </c>
      <c r="AJ1228" s="4"/>
      <c r="AK1228" s="4"/>
      <c r="AL1228" s="4"/>
      <c r="AM1228" s="4"/>
      <c r="AN1228" s="3" t="s">
        <v>4894</v>
      </c>
      <c r="AO1228" s="3" t="s">
        <v>4910</v>
      </c>
      <c r="AP1228" s="3" t="s">
        <v>279</v>
      </c>
      <c r="AQ1228" s="3" t="s">
        <v>882</v>
      </c>
      <c r="AR1228" s="4"/>
      <c r="AS1228" s="3" t="s">
        <v>599</v>
      </c>
      <c r="AT1228" s="4"/>
      <c r="AU1228" s="3" t="s">
        <v>166</v>
      </c>
      <c r="AV1228" s="6">
        <v>0.6842114</v>
      </c>
      <c r="AW1228" s="4"/>
      <c r="AX1228" s="4"/>
      <c r="AY1228" s="2">
        <v>0</v>
      </c>
      <c r="AZ1228" s="2">
        <v>0</v>
      </c>
      <c r="BA1228" s="4"/>
      <c r="BB1228" s="3" t="s">
        <v>268</v>
      </c>
      <c r="BC1228" s="2">
        <v>0</v>
      </c>
    </row>
    <row r="1229" ht="15" spans="1:55">
      <c r="A1229" s="2">
        <v>1228</v>
      </c>
      <c r="B1229" s="3" t="s">
        <v>4885</v>
      </c>
      <c r="C1229" s="3" t="s">
        <v>4886</v>
      </c>
      <c r="D1229" s="3" t="s">
        <v>4887</v>
      </c>
      <c r="E1229" s="3" t="s">
        <v>4888</v>
      </c>
      <c r="F1229" s="3" t="s">
        <v>1132</v>
      </c>
      <c r="G1229" s="3" t="s">
        <v>1131</v>
      </c>
      <c r="H1229" s="4"/>
      <c r="I1229" s="3" t="s">
        <v>1130</v>
      </c>
      <c r="J1229" s="3" t="s">
        <v>4889</v>
      </c>
      <c r="K1229" s="2">
        <v>100000</v>
      </c>
      <c r="L1229" s="2">
        <v>0</v>
      </c>
      <c r="M1229" s="5">
        <v>42335</v>
      </c>
      <c r="N1229" s="5">
        <v>43065</v>
      </c>
      <c r="O1229" s="6">
        <v>8.000004</v>
      </c>
      <c r="P1229" s="2">
        <v>0</v>
      </c>
      <c r="Q1229" s="2">
        <v>0</v>
      </c>
      <c r="R1229" s="4"/>
      <c r="S1229" s="4"/>
      <c r="T1229" s="4"/>
      <c r="U1229" s="4"/>
      <c r="V1229" s="4"/>
      <c r="W1229" s="4"/>
      <c r="X1229" s="4"/>
      <c r="Y1229" s="2">
        <v>0</v>
      </c>
      <c r="Z1229" s="2">
        <v>0</v>
      </c>
      <c r="AA1229" s="3" t="s">
        <v>279</v>
      </c>
      <c r="AB1229" s="3" t="s">
        <v>279</v>
      </c>
      <c r="AC1229" s="3" t="s">
        <v>288</v>
      </c>
      <c r="AD1229" s="3" t="s">
        <v>270</v>
      </c>
      <c r="AE1229" s="3" t="s">
        <v>166</v>
      </c>
      <c r="AF1229" s="3" t="s">
        <v>166</v>
      </c>
      <c r="AG1229" s="3" t="s">
        <v>24</v>
      </c>
      <c r="AH1229" s="3" t="s">
        <v>166</v>
      </c>
      <c r="AI1229" s="3" t="s">
        <v>5617</v>
      </c>
      <c r="AJ1229" s="4"/>
      <c r="AK1229" s="4"/>
      <c r="AL1229" s="4"/>
      <c r="AM1229" s="4"/>
      <c r="AN1229" s="3" t="s">
        <v>4894</v>
      </c>
      <c r="AO1229" s="3" t="s">
        <v>4910</v>
      </c>
      <c r="AP1229" s="3" t="s">
        <v>279</v>
      </c>
      <c r="AQ1229" s="3" t="s">
        <v>882</v>
      </c>
      <c r="AR1229" s="4"/>
      <c r="AS1229" s="3" t="s">
        <v>599</v>
      </c>
      <c r="AT1229" s="4"/>
      <c r="AU1229" s="3" t="s">
        <v>166</v>
      </c>
      <c r="AV1229" s="6">
        <v>0.6842114</v>
      </c>
      <c r="AW1229" s="4"/>
      <c r="AX1229" s="4"/>
      <c r="AY1229" s="2">
        <v>0</v>
      </c>
      <c r="AZ1229" s="2">
        <v>0</v>
      </c>
      <c r="BA1229" s="4"/>
      <c r="BB1229" s="3" t="s">
        <v>268</v>
      </c>
      <c r="BC1229" s="2">
        <v>0</v>
      </c>
    </row>
    <row r="1230" ht="15" spans="1:55">
      <c r="A1230" s="2">
        <v>1229</v>
      </c>
      <c r="B1230" s="3" t="s">
        <v>4885</v>
      </c>
      <c r="C1230" s="3" t="s">
        <v>4886</v>
      </c>
      <c r="D1230" s="3" t="s">
        <v>4887</v>
      </c>
      <c r="E1230" s="3" t="s">
        <v>4888</v>
      </c>
      <c r="F1230" s="3" t="s">
        <v>1140</v>
      </c>
      <c r="G1230" s="3" t="s">
        <v>1139</v>
      </c>
      <c r="H1230" s="4"/>
      <c r="I1230" s="3" t="s">
        <v>1138</v>
      </c>
      <c r="J1230" s="3" t="s">
        <v>4889</v>
      </c>
      <c r="K1230" s="2">
        <v>150000</v>
      </c>
      <c r="L1230" s="2">
        <v>0</v>
      </c>
      <c r="M1230" s="5">
        <v>42335</v>
      </c>
      <c r="N1230" s="5">
        <v>43065</v>
      </c>
      <c r="O1230" s="6">
        <v>8.000004</v>
      </c>
      <c r="P1230" s="2">
        <v>0</v>
      </c>
      <c r="Q1230" s="2">
        <v>0</v>
      </c>
      <c r="R1230" s="4"/>
      <c r="S1230" s="4"/>
      <c r="T1230" s="4"/>
      <c r="U1230" s="4"/>
      <c r="V1230" s="4"/>
      <c r="W1230" s="4"/>
      <c r="X1230" s="4"/>
      <c r="Y1230" s="2">
        <v>0</v>
      </c>
      <c r="Z1230" s="2">
        <v>0</v>
      </c>
      <c r="AA1230" s="3" t="s">
        <v>279</v>
      </c>
      <c r="AB1230" s="3" t="s">
        <v>279</v>
      </c>
      <c r="AC1230" s="3" t="s">
        <v>288</v>
      </c>
      <c r="AD1230" s="3" t="s">
        <v>270</v>
      </c>
      <c r="AE1230" s="3" t="s">
        <v>166</v>
      </c>
      <c r="AF1230" s="3" t="s">
        <v>166</v>
      </c>
      <c r="AG1230" s="3" t="s">
        <v>24</v>
      </c>
      <c r="AH1230" s="3" t="s">
        <v>166</v>
      </c>
      <c r="AI1230" s="3" t="s">
        <v>5617</v>
      </c>
      <c r="AJ1230" s="4"/>
      <c r="AK1230" s="4"/>
      <c r="AL1230" s="4"/>
      <c r="AM1230" s="4"/>
      <c r="AN1230" s="3" t="s">
        <v>4894</v>
      </c>
      <c r="AO1230" s="3" t="s">
        <v>4910</v>
      </c>
      <c r="AP1230" s="3" t="s">
        <v>279</v>
      </c>
      <c r="AQ1230" s="3" t="s">
        <v>392</v>
      </c>
      <c r="AR1230" s="4"/>
      <c r="AS1230" s="3" t="s">
        <v>599</v>
      </c>
      <c r="AT1230" s="4"/>
      <c r="AU1230" s="3" t="s">
        <v>166</v>
      </c>
      <c r="AV1230" s="6">
        <v>0.6842114</v>
      </c>
      <c r="AW1230" s="4"/>
      <c r="AX1230" s="4"/>
      <c r="AY1230" s="2">
        <v>0</v>
      </c>
      <c r="AZ1230" s="2">
        <v>0</v>
      </c>
      <c r="BA1230" s="4"/>
      <c r="BB1230" s="3" t="s">
        <v>268</v>
      </c>
      <c r="BC1230" s="2">
        <v>0</v>
      </c>
    </row>
    <row r="1231" ht="15" spans="1:55">
      <c r="A1231" s="2">
        <v>1230</v>
      </c>
      <c r="B1231" s="3" t="s">
        <v>4885</v>
      </c>
      <c r="C1231" s="3" t="s">
        <v>4886</v>
      </c>
      <c r="D1231" s="3" t="s">
        <v>4887</v>
      </c>
      <c r="E1231" s="3" t="s">
        <v>4888</v>
      </c>
      <c r="F1231" s="3" t="s">
        <v>6316</v>
      </c>
      <c r="G1231" s="3" t="s">
        <v>6317</v>
      </c>
      <c r="H1231" s="4"/>
      <c r="I1231" s="3" t="s">
        <v>7371</v>
      </c>
      <c r="J1231" s="3" t="s">
        <v>4889</v>
      </c>
      <c r="K1231" s="2">
        <v>200000</v>
      </c>
      <c r="L1231" s="2">
        <v>0</v>
      </c>
      <c r="M1231" s="5">
        <v>42349</v>
      </c>
      <c r="N1231" s="5">
        <v>43079</v>
      </c>
      <c r="O1231" s="6">
        <v>7.750008</v>
      </c>
      <c r="P1231" s="2">
        <v>0</v>
      </c>
      <c r="Q1231" s="2">
        <v>0</v>
      </c>
      <c r="R1231" s="4"/>
      <c r="S1231" s="4"/>
      <c r="T1231" s="4"/>
      <c r="U1231" s="4"/>
      <c r="V1231" s="4"/>
      <c r="W1231" s="4"/>
      <c r="X1231" s="4"/>
      <c r="Y1231" s="2">
        <v>0</v>
      </c>
      <c r="Z1231" s="2">
        <v>0</v>
      </c>
      <c r="AA1231" s="3" t="s">
        <v>279</v>
      </c>
      <c r="AB1231" s="3" t="s">
        <v>279</v>
      </c>
      <c r="AC1231" s="3" t="s">
        <v>4950</v>
      </c>
      <c r="AD1231" s="3" t="s">
        <v>270</v>
      </c>
      <c r="AE1231" s="3" t="s">
        <v>166</v>
      </c>
      <c r="AF1231" s="3" t="s">
        <v>166</v>
      </c>
      <c r="AG1231" s="3" t="s">
        <v>24</v>
      </c>
      <c r="AH1231" s="3" t="s">
        <v>166</v>
      </c>
      <c r="AI1231" s="3" t="s">
        <v>5617</v>
      </c>
      <c r="AJ1231" s="4"/>
      <c r="AK1231" s="4"/>
      <c r="AL1231" s="4"/>
      <c r="AM1231" s="4"/>
      <c r="AN1231" s="3" t="s">
        <v>4894</v>
      </c>
      <c r="AO1231" s="3" t="s">
        <v>4910</v>
      </c>
      <c r="AP1231" s="3" t="s">
        <v>279</v>
      </c>
      <c r="AQ1231" s="3" t="s">
        <v>392</v>
      </c>
      <c r="AR1231" s="4"/>
      <c r="AS1231" s="3" t="s">
        <v>599</v>
      </c>
      <c r="AT1231" s="4"/>
      <c r="AU1231" s="3" t="s">
        <v>166</v>
      </c>
      <c r="AV1231" s="6">
        <v>0.6315806</v>
      </c>
      <c r="AW1231" s="4"/>
      <c r="AX1231" s="4"/>
      <c r="AY1231" s="2">
        <v>0</v>
      </c>
      <c r="AZ1231" s="2">
        <v>0</v>
      </c>
      <c r="BA1231" s="4"/>
      <c r="BB1231" s="3" t="s">
        <v>268</v>
      </c>
      <c r="BC1231" s="2">
        <v>0</v>
      </c>
    </row>
    <row r="1232" ht="15" spans="1:55">
      <c r="A1232" s="2">
        <v>1231</v>
      </c>
      <c r="B1232" s="3" t="s">
        <v>4885</v>
      </c>
      <c r="C1232" s="3" t="s">
        <v>4886</v>
      </c>
      <c r="D1232" s="3" t="s">
        <v>4887</v>
      </c>
      <c r="E1232" s="3" t="s">
        <v>4888</v>
      </c>
      <c r="F1232" s="3" t="s">
        <v>1182</v>
      </c>
      <c r="G1232" s="3" t="s">
        <v>1181</v>
      </c>
      <c r="H1232" s="4"/>
      <c r="I1232" s="3" t="s">
        <v>1180</v>
      </c>
      <c r="J1232" s="3" t="s">
        <v>4889</v>
      </c>
      <c r="K1232" s="2">
        <v>100000</v>
      </c>
      <c r="L1232" s="2">
        <v>0</v>
      </c>
      <c r="M1232" s="5">
        <v>42340</v>
      </c>
      <c r="N1232" s="5">
        <v>43070</v>
      </c>
      <c r="O1232" s="6">
        <v>8.000004</v>
      </c>
      <c r="P1232" s="2">
        <v>0</v>
      </c>
      <c r="Q1232" s="2">
        <v>0</v>
      </c>
      <c r="R1232" s="4"/>
      <c r="S1232" s="4"/>
      <c r="T1232" s="4"/>
      <c r="U1232" s="4"/>
      <c r="V1232" s="4"/>
      <c r="W1232" s="4"/>
      <c r="X1232" s="4"/>
      <c r="Y1232" s="2">
        <v>0</v>
      </c>
      <c r="Z1232" s="2">
        <v>0</v>
      </c>
      <c r="AA1232" s="3" t="s">
        <v>279</v>
      </c>
      <c r="AB1232" s="3" t="s">
        <v>279</v>
      </c>
      <c r="AC1232" s="3" t="s">
        <v>288</v>
      </c>
      <c r="AD1232" s="3" t="s">
        <v>270</v>
      </c>
      <c r="AE1232" s="3" t="s">
        <v>166</v>
      </c>
      <c r="AF1232" s="3" t="s">
        <v>166</v>
      </c>
      <c r="AG1232" s="3" t="s">
        <v>24</v>
      </c>
      <c r="AH1232" s="3" t="s">
        <v>166</v>
      </c>
      <c r="AI1232" s="3" t="s">
        <v>5617</v>
      </c>
      <c r="AJ1232" s="4"/>
      <c r="AK1232" s="4"/>
      <c r="AL1232" s="4"/>
      <c r="AM1232" s="4"/>
      <c r="AN1232" s="3" t="s">
        <v>4894</v>
      </c>
      <c r="AO1232" s="3" t="s">
        <v>4910</v>
      </c>
      <c r="AP1232" s="3" t="s">
        <v>279</v>
      </c>
      <c r="AQ1232" s="3" t="s">
        <v>599</v>
      </c>
      <c r="AR1232" s="4"/>
      <c r="AS1232" s="3" t="s">
        <v>599</v>
      </c>
      <c r="AT1232" s="4"/>
      <c r="AU1232" s="3" t="s">
        <v>166</v>
      </c>
      <c r="AV1232" s="6">
        <v>0.6842114</v>
      </c>
      <c r="AW1232" s="4"/>
      <c r="AX1232" s="4"/>
      <c r="AY1232" s="2">
        <v>0</v>
      </c>
      <c r="AZ1232" s="2">
        <v>0</v>
      </c>
      <c r="BA1232" s="4"/>
      <c r="BB1232" s="3" t="s">
        <v>268</v>
      </c>
      <c r="BC1232" s="2">
        <v>0</v>
      </c>
    </row>
    <row r="1233" ht="15" spans="1:55">
      <c r="A1233" s="2">
        <v>1232</v>
      </c>
      <c r="B1233" s="3" t="s">
        <v>4885</v>
      </c>
      <c r="C1233" s="3" t="s">
        <v>4886</v>
      </c>
      <c r="D1233" s="3" t="s">
        <v>4887</v>
      </c>
      <c r="E1233" s="3" t="s">
        <v>4888</v>
      </c>
      <c r="F1233" s="3" t="s">
        <v>7372</v>
      </c>
      <c r="G1233" s="3" t="s">
        <v>7373</v>
      </c>
      <c r="H1233" s="4"/>
      <c r="I1233" s="3" t="s">
        <v>7374</v>
      </c>
      <c r="J1233" s="3" t="s">
        <v>4889</v>
      </c>
      <c r="K1233" s="2">
        <v>100000</v>
      </c>
      <c r="L1233" s="2">
        <v>0</v>
      </c>
      <c r="M1233" s="5">
        <v>42353</v>
      </c>
      <c r="N1233" s="5">
        <v>43083</v>
      </c>
      <c r="O1233" s="6">
        <v>7.750008</v>
      </c>
      <c r="P1233" s="2">
        <v>0</v>
      </c>
      <c r="Q1233" s="2">
        <v>0</v>
      </c>
      <c r="R1233" s="4"/>
      <c r="S1233" s="4"/>
      <c r="T1233" s="4"/>
      <c r="U1233" s="4"/>
      <c r="V1233" s="4"/>
      <c r="W1233" s="4"/>
      <c r="X1233" s="4"/>
      <c r="Y1233" s="2">
        <v>0</v>
      </c>
      <c r="Z1233" s="2">
        <v>0</v>
      </c>
      <c r="AA1233" s="3" t="s">
        <v>279</v>
      </c>
      <c r="AB1233" s="3" t="s">
        <v>279</v>
      </c>
      <c r="AC1233" s="3" t="s">
        <v>4950</v>
      </c>
      <c r="AD1233" s="3" t="s">
        <v>270</v>
      </c>
      <c r="AE1233" s="3" t="s">
        <v>166</v>
      </c>
      <c r="AF1233" s="3" t="s">
        <v>166</v>
      </c>
      <c r="AG1233" s="3" t="s">
        <v>24</v>
      </c>
      <c r="AH1233" s="3" t="s">
        <v>166</v>
      </c>
      <c r="AI1233" s="3" t="s">
        <v>5617</v>
      </c>
      <c r="AJ1233" s="4"/>
      <c r="AK1233" s="4"/>
      <c r="AL1233" s="4"/>
      <c r="AM1233" s="4"/>
      <c r="AN1233" s="3" t="s">
        <v>4894</v>
      </c>
      <c r="AO1233" s="3" t="s">
        <v>4910</v>
      </c>
      <c r="AP1233" s="3" t="s">
        <v>279</v>
      </c>
      <c r="AQ1233" s="3" t="s">
        <v>277</v>
      </c>
      <c r="AR1233" s="4"/>
      <c r="AS1233" s="3" t="s">
        <v>599</v>
      </c>
      <c r="AT1233" s="4"/>
      <c r="AU1233" s="3" t="s">
        <v>166</v>
      </c>
      <c r="AV1233" s="6">
        <v>0.6315806</v>
      </c>
      <c r="AW1233" s="4"/>
      <c r="AX1233" s="4"/>
      <c r="AY1233" s="2">
        <v>0</v>
      </c>
      <c r="AZ1233" s="2">
        <v>0</v>
      </c>
      <c r="BA1233" s="4"/>
      <c r="BB1233" s="3" t="s">
        <v>268</v>
      </c>
      <c r="BC1233" s="2">
        <v>0</v>
      </c>
    </row>
    <row r="1234" ht="15" spans="1:55">
      <c r="A1234" s="2">
        <v>1233</v>
      </c>
      <c r="B1234" s="3" t="s">
        <v>4885</v>
      </c>
      <c r="C1234" s="3" t="s">
        <v>4886</v>
      </c>
      <c r="D1234" s="3" t="s">
        <v>4887</v>
      </c>
      <c r="E1234" s="3" t="s">
        <v>4888</v>
      </c>
      <c r="F1234" s="3" t="s">
        <v>7375</v>
      </c>
      <c r="G1234" s="3" t="s">
        <v>7376</v>
      </c>
      <c r="H1234" s="4"/>
      <c r="I1234" s="3" t="s">
        <v>7377</v>
      </c>
      <c r="J1234" s="3" t="s">
        <v>4889</v>
      </c>
      <c r="K1234" s="2">
        <v>200000</v>
      </c>
      <c r="L1234" s="2">
        <v>0</v>
      </c>
      <c r="M1234" s="5">
        <v>42353</v>
      </c>
      <c r="N1234" s="5">
        <v>43083</v>
      </c>
      <c r="O1234" s="6">
        <v>7.750008</v>
      </c>
      <c r="P1234" s="2">
        <v>0</v>
      </c>
      <c r="Q1234" s="2">
        <v>0</v>
      </c>
      <c r="R1234" s="4"/>
      <c r="S1234" s="4"/>
      <c r="T1234" s="4"/>
      <c r="U1234" s="4"/>
      <c r="V1234" s="4"/>
      <c r="W1234" s="4"/>
      <c r="X1234" s="4"/>
      <c r="Y1234" s="2">
        <v>0</v>
      </c>
      <c r="Z1234" s="2">
        <v>0</v>
      </c>
      <c r="AA1234" s="4"/>
      <c r="AB1234" s="3" t="s">
        <v>279</v>
      </c>
      <c r="AC1234" s="3" t="s">
        <v>288</v>
      </c>
      <c r="AD1234" s="3" t="s">
        <v>270</v>
      </c>
      <c r="AE1234" s="3" t="s">
        <v>166</v>
      </c>
      <c r="AF1234" s="3" t="s">
        <v>166</v>
      </c>
      <c r="AG1234" s="3" t="s">
        <v>24</v>
      </c>
      <c r="AH1234" s="3" t="s">
        <v>166</v>
      </c>
      <c r="AI1234" s="3" t="s">
        <v>5617</v>
      </c>
      <c r="AJ1234" s="4"/>
      <c r="AK1234" s="4"/>
      <c r="AL1234" s="4"/>
      <c r="AM1234" s="4"/>
      <c r="AN1234" s="3" t="s">
        <v>4894</v>
      </c>
      <c r="AO1234" s="3" t="s">
        <v>4910</v>
      </c>
      <c r="AP1234" s="3" t="s">
        <v>279</v>
      </c>
      <c r="AQ1234" s="3" t="s">
        <v>1050</v>
      </c>
      <c r="AR1234" s="4"/>
      <c r="AS1234" s="3" t="s">
        <v>1050</v>
      </c>
      <c r="AT1234" s="4"/>
      <c r="AU1234" s="3" t="s">
        <v>166</v>
      </c>
      <c r="AV1234" s="6">
        <v>0.6315806</v>
      </c>
      <c r="AW1234" s="4"/>
      <c r="AX1234" s="4"/>
      <c r="AY1234" s="2">
        <v>0</v>
      </c>
      <c r="AZ1234" s="2">
        <v>0</v>
      </c>
      <c r="BA1234" s="4"/>
      <c r="BB1234" s="3" t="s">
        <v>268</v>
      </c>
      <c r="BC1234" s="2">
        <v>0</v>
      </c>
    </row>
    <row r="1235" ht="15" spans="1:55">
      <c r="A1235" s="2">
        <v>1234</v>
      </c>
      <c r="B1235" s="3" t="s">
        <v>4885</v>
      </c>
      <c r="C1235" s="3" t="s">
        <v>4886</v>
      </c>
      <c r="D1235" s="3" t="s">
        <v>4887</v>
      </c>
      <c r="E1235" s="3" t="s">
        <v>4888</v>
      </c>
      <c r="F1235" s="3" t="s">
        <v>1191</v>
      </c>
      <c r="G1235" s="3" t="s">
        <v>1190</v>
      </c>
      <c r="H1235" s="4"/>
      <c r="I1235" s="3" t="s">
        <v>1189</v>
      </c>
      <c r="J1235" s="3" t="s">
        <v>4889</v>
      </c>
      <c r="K1235" s="2">
        <v>100000</v>
      </c>
      <c r="L1235" s="2">
        <v>0</v>
      </c>
      <c r="M1235" s="5">
        <v>42356</v>
      </c>
      <c r="N1235" s="5">
        <v>43086</v>
      </c>
      <c r="O1235" s="6">
        <v>7.750008</v>
      </c>
      <c r="P1235" s="2">
        <v>0</v>
      </c>
      <c r="Q1235" s="2">
        <v>0</v>
      </c>
      <c r="R1235" s="4"/>
      <c r="S1235" s="4"/>
      <c r="T1235" s="4"/>
      <c r="U1235" s="4"/>
      <c r="V1235" s="4"/>
      <c r="W1235" s="4"/>
      <c r="X1235" s="4"/>
      <c r="Y1235" s="2">
        <v>0</v>
      </c>
      <c r="Z1235" s="2">
        <v>0</v>
      </c>
      <c r="AA1235" s="3" t="s">
        <v>279</v>
      </c>
      <c r="AB1235" s="3" t="s">
        <v>279</v>
      </c>
      <c r="AC1235" s="3" t="s">
        <v>288</v>
      </c>
      <c r="AD1235" s="3" t="s">
        <v>270</v>
      </c>
      <c r="AE1235" s="3" t="s">
        <v>166</v>
      </c>
      <c r="AF1235" s="3" t="s">
        <v>166</v>
      </c>
      <c r="AG1235" s="3" t="s">
        <v>24</v>
      </c>
      <c r="AH1235" s="3" t="s">
        <v>166</v>
      </c>
      <c r="AI1235" s="3" t="s">
        <v>5617</v>
      </c>
      <c r="AJ1235" s="4"/>
      <c r="AK1235" s="4"/>
      <c r="AL1235" s="4"/>
      <c r="AM1235" s="4"/>
      <c r="AN1235" s="3" t="s">
        <v>4894</v>
      </c>
      <c r="AO1235" s="3" t="s">
        <v>4910</v>
      </c>
      <c r="AP1235" s="3" t="s">
        <v>279</v>
      </c>
      <c r="AQ1235" s="3" t="s">
        <v>299</v>
      </c>
      <c r="AR1235" s="4"/>
      <c r="AS1235" s="3" t="s">
        <v>1050</v>
      </c>
      <c r="AT1235" s="4"/>
      <c r="AU1235" s="3" t="s">
        <v>166</v>
      </c>
      <c r="AV1235" s="6">
        <v>0.6315806</v>
      </c>
      <c r="AW1235" s="4"/>
      <c r="AX1235" s="4"/>
      <c r="AY1235" s="2">
        <v>0</v>
      </c>
      <c r="AZ1235" s="2">
        <v>0</v>
      </c>
      <c r="BA1235" s="4"/>
      <c r="BB1235" s="3" t="s">
        <v>268</v>
      </c>
      <c r="BC1235" s="2">
        <v>0</v>
      </c>
    </row>
    <row r="1236" ht="15" spans="1:55">
      <c r="A1236" s="2">
        <v>1235</v>
      </c>
      <c r="B1236" s="3" t="s">
        <v>4885</v>
      </c>
      <c r="C1236" s="3" t="s">
        <v>4886</v>
      </c>
      <c r="D1236" s="3" t="s">
        <v>4887</v>
      </c>
      <c r="E1236" s="3" t="s">
        <v>4888</v>
      </c>
      <c r="F1236" s="3" t="s">
        <v>1200</v>
      </c>
      <c r="G1236" s="3" t="s">
        <v>1199</v>
      </c>
      <c r="H1236" s="4"/>
      <c r="I1236" s="3" t="s">
        <v>1198</v>
      </c>
      <c r="J1236" s="3" t="s">
        <v>4889</v>
      </c>
      <c r="K1236" s="2">
        <v>150000</v>
      </c>
      <c r="L1236" s="2">
        <v>0</v>
      </c>
      <c r="M1236" s="5">
        <v>42362</v>
      </c>
      <c r="N1236" s="5">
        <v>43092</v>
      </c>
      <c r="O1236" s="6">
        <v>7.750008</v>
      </c>
      <c r="P1236" s="2">
        <v>0</v>
      </c>
      <c r="Q1236" s="2">
        <v>0</v>
      </c>
      <c r="R1236" s="4"/>
      <c r="S1236" s="4"/>
      <c r="T1236" s="4"/>
      <c r="U1236" s="4"/>
      <c r="V1236" s="4"/>
      <c r="W1236" s="4"/>
      <c r="X1236" s="4"/>
      <c r="Y1236" s="2">
        <v>0</v>
      </c>
      <c r="Z1236" s="2">
        <v>0</v>
      </c>
      <c r="AA1236" s="3" t="s">
        <v>279</v>
      </c>
      <c r="AB1236" s="3" t="s">
        <v>279</v>
      </c>
      <c r="AC1236" s="3" t="s">
        <v>4950</v>
      </c>
      <c r="AD1236" s="3" t="s">
        <v>270</v>
      </c>
      <c r="AE1236" s="3" t="s">
        <v>24</v>
      </c>
      <c r="AF1236" s="3" t="s">
        <v>166</v>
      </c>
      <c r="AG1236" s="3" t="s">
        <v>24</v>
      </c>
      <c r="AH1236" s="3" t="s">
        <v>166</v>
      </c>
      <c r="AI1236" s="3" t="s">
        <v>5617</v>
      </c>
      <c r="AJ1236" s="4"/>
      <c r="AK1236" s="4"/>
      <c r="AL1236" s="4"/>
      <c r="AM1236" s="4"/>
      <c r="AN1236" s="3" t="s">
        <v>4894</v>
      </c>
      <c r="AO1236" s="3" t="s">
        <v>4910</v>
      </c>
      <c r="AP1236" s="3" t="s">
        <v>279</v>
      </c>
      <c r="AQ1236" s="3" t="s">
        <v>1050</v>
      </c>
      <c r="AR1236" s="4"/>
      <c r="AS1236" s="3" t="s">
        <v>1050</v>
      </c>
      <c r="AT1236" s="4"/>
      <c r="AU1236" s="3" t="s">
        <v>166</v>
      </c>
      <c r="AV1236" s="6">
        <v>0.6315806</v>
      </c>
      <c r="AW1236" s="4"/>
      <c r="AX1236" s="4"/>
      <c r="AY1236" s="2">
        <v>0</v>
      </c>
      <c r="AZ1236" s="2">
        <v>0</v>
      </c>
      <c r="BA1236" s="4"/>
      <c r="BB1236" s="3" t="s">
        <v>268</v>
      </c>
      <c r="BC1236" s="2">
        <v>0</v>
      </c>
    </row>
    <row r="1237" ht="15" spans="1:55">
      <c r="A1237" s="2">
        <v>1236</v>
      </c>
      <c r="B1237" s="3" t="s">
        <v>4885</v>
      </c>
      <c r="C1237" s="3" t="s">
        <v>4886</v>
      </c>
      <c r="D1237" s="3" t="s">
        <v>4887</v>
      </c>
      <c r="E1237" s="3" t="s">
        <v>4888</v>
      </c>
      <c r="F1237" s="3" t="s">
        <v>1212</v>
      </c>
      <c r="G1237" s="3" t="s">
        <v>1211</v>
      </c>
      <c r="H1237" s="4"/>
      <c r="I1237" s="3" t="s">
        <v>1210</v>
      </c>
      <c r="J1237" s="3" t="s">
        <v>4889</v>
      </c>
      <c r="K1237" s="2">
        <v>100000</v>
      </c>
      <c r="L1237" s="2">
        <v>0</v>
      </c>
      <c r="M1237" s="5">
        <v>42368</v>
      </c>
      <c r="N1237" s="5">
        <v>43098</v>
      </c>
      <c r="O1237" s="6">
        <v>7.750008</v>
      </c>
      <c r="P1237" s="2">
        <v>0</v>
      </c>
      <c r="Q1237" s="2">
        <v>0</v>
      </c>
      <c r="R1237" s="4"/>
      <c r="S1237" s="4"/>
      <c r="T1237" s="4"/>
      <c r="U1237" s="4"/>
      <c r="V1237" s="4"/>
      <c r="W1237" s="4"/>
      <c r="X1237" s="4"/>
      <c r="Y1237" s="2">
        <v>0</v>
      </c>
      <c r="Z1237" s="2">
        <v>0</v>
      </c>
      <c r="AA1237" s="3" t="s">
        <v>5277</v>
      </c>
      <c r="AB1237" s="3" t="s">
        <v>279</v>
      </c>
      <c r="AC1237" s="3" t="s">
        <v>288</v>
      </c>
      <c r="AD1237" s="3" t="s">
        <v>270</v>
      </c>
      <c r="AE1237" s="3" t="s">
        <v>166</v>
      </c>
      <c r="AF1237" s="3" t="s">
        <v>166</v>
      </c>
      <c r="AG1237" s="3" t="s">
        <v>24</v>
      </c>
      <c r="AH1237" s="3" t="s">
        <v>166</v>
      </c>
      <c r="AI1237" s="3" t="s">
        <v>5617</v>
      </c>
      <c r="AJ1237" s="4"/>
      <c r="AK1237" s="4"/>
      <c r="AL1237" s="4"/>
      <c r="AM1237" s="4"/>
      <c r="AN1237" s="3" t="s">
        <v>4894</v>
      </c>
      <c r="AO1237" s="3" t="s">
        <v>4910</v>
      </c>
      <c r="AP1237" s="3" t="s">
        <v>279</v>
      </c>
      <c r="AQ1237" s="3" t="s">
        <v>882</v>
      </c>
      <c r="AR1237" s="4"/>
      <c r="AS1237" s="3" t="s">
        <v>1050</v>
      </c>
      <c r="AT1237" s="4"/>
      <c r="AU1237" s="3" t="s">
        <v>166</v>
      </c>
      <c r="AV1237" s="6">
        <v>0.6315806</v>
      </c>
      <c r="AW1237" s="4"/>
      <c r="AX1237" s="4"/>
      <c r="AY1237" s="2">
        <v>0</v>
      </c>
      <c r="AZ1237" s="2">
        <v>0</v>
      </c>
      <c r="BA1237" s="4"/>
      <c r="BB1237" s="3" t="s">
        <v>268</v>
      </c>
      <c r="BC1237" s="2">
        <v>0</v>
      </c>
    </row>
    <row r="1238" ht="15" spans="1:55">
      <c r="A1238" s="2">
        <v>1237</v>
      </c>
      <c r="B1238" s="3" t="s">
        <v>4885</v>
      </c>
      <c r="C1238" s="3" t="s">
        <v>4886</v>
      </c>
      <c r="D1238" s="3" t="s">
        <v>4887</v>
      </c>
      <c r="E1238" s="3" t="s">
        <v>4888</v>
      </c>
      <c r="F1238" s="3" t="s">
        <v>1220</v>
      </c>
      <c r="G1238" s="3" t="s">
        <v>1219</v>
      </c>
      <c r="H1238" s="4"/>
      <c r="I1238" s="3" t="s">
        <v>1218</v>
      </c>
      <c r="J1238" s="3" t="s">
        <v>4889</v>
      </c>
      <c r="K1238" s="2">
        <v>50000</v>
      </c>
      <c r="L1238" s="2">
        <v>0</v>
      </c>
      <c r="M1238" s="5">
        <v>42368</v>
      </c>
      <c r="N1238" s="5">
        <v>43098</v>
      </c>
      <c r="O1238" s="6">
        <v>7.750008</v>
      </c>
      <c r="P1238" s="2">
        <v>0</v>
      </c>
      <c r="Q1238" s="2">
        <v>0</v>
      </c>
      <c r="R1238" s="4"/>
      <c r="S1238" s="4"/>
      <c r="T1238" s="4"/>
      <c r="U1238" s="4"/>
      <c r="V1238" s="4"/>
      <c r="W1238" s="4"/>
      <c r="X1238" s="4"/>
      <c r="Y1238" s="2">
        <v>0</v>
      </c>
      <c r="Z1238" s="2">
        <v>0</v>
      </c>
      <c r="AA1238" s="3" t="s">
        <v>279</v>
      </c>
      <c r="AB1238" s="3" t="s">
        <v>279</v>
      </c>
      <c r="AC1238" s="3" t="s">
        <v>4911</v>
      </c>
      <c r="AD1238" s="3" t="s">
        <v>270</v>
      </c>
      <c r="AE1238" s="3" t="s">
        <v>166</v>
      </c>
      <c r="AF1238" s="3" t="s">
        <v>166</v>
      </c>
      <c r="AG1238" s="3" t="s">
        <v>24</v>
      </c>
      <c r="AH1238" s="3" t="s">
        <v>166</v>
      </c>
      <c r="AI1238" s="3" t="s">
        <v>5617</v>
      </c>
      <c r="AJ1238" s="4"/>
      <c r="AK1238" s="4"/>
      <c r="AL1238" s="4"/>
      <c r="AM1238" s="4"/>
      <c r="AN1238" s="3" t="s">
        <v>4894</v>
      </c>
      <c r="AO1238" s="3" t="s">
        <v>4910</v>
      </c>
      <c r="AP1238" s="3" t="s">
        <v>279</v>
      </c>
      <c r="AQ1238" s="3" t="s">
        <v>882</v>
      </c>
      <c r="AR1238" s="4"/>
      <c r="AS1238" s="3" t="s">
        <v>1050</v>
      </c>
      <c r="AT1238" s="4"/>
      <c r="AU1238" s="3" t="s">
        <v>166</v>
      </c>
      <c r="AV1238" s="6">
        <v>0.6315806</v>
      </c>
      <c r="AW1238" s="4"/>
      <c r="AX1238" s="4"/>
      <c r="AY1238" s="2">
        <v>0</v>
      </c>
      <c r="AZ1238" s="2">
        <v>0</v>
      </c>
      <c r="BA1238" s="4"/>
      <c r="BB1238" s="3" t="s">
        <v>268</v>
      </c>
      <c r="BC1238" s="2">
        <v>0</v>
      </c>
    </row>
    <row r="1239" ht="15" spans="1:55">
      <c r="A1239" s="2">
        <v>1238</v>
      </c>
      <c r="B1239" s="3" t="s">
        <v>4885</v>
      </c>
      <c r="C1239" s="3" t="s">
        <v>4886</v>
      </c>
      <c r="D1239" s="3" t="s">
        <v>4887</v>
      </c>
      <c r="E1239" s="3" t="s">
        <v>4888</v>
      </c>
      <c r="F1239" s="3" t="s">
        <v>7378</v>
      </c>
      <c r="G1239" s="3" t="s">
        <v>7379</v>
      </c>
      <c r="H1239" s="4"/>
      <c r="I1239" s="3" t="s">
        <v>7380</v>
      </c>
      <c r="J1239" s="3" t="s">
        <v>4889</v>
      </c>
      <c r="K1239" s="2">
        <v>100000</v>
      </c>
      <c r="L1239" s="2">
        <v>0</v>
      </c>
      <c r="M1239" s="5">
        <v>42368</v>
      </c>
      <c r="N1239" s="5">
        <v>43098</v>
      </c>
      <c r="O1239" s="6">
        <v>7.750008</v>
      </c>
      <c r="P1239" s="2">
        <v>0</v>
      </c>
      <c r="Q1239" s="2">
        <v>0</v>
      </c>
      <c r="R1239" s="4"/>
      <c r="S1239" s="4"/>
      <c r="T1239" s="4"/>
      <c r="U1239" s="4"/>
      <c r="V1239" s="4"/>
      <c r="W1239" s="4"/>
      <c r="X1239" s="4"/>
      <c r="Y1239" s="2">
        <v>0</v>
      </c>
      <c r="Z1239" s="2">
        <v>0</v>
      </c>
      <c r="AA1239" s="3" t="s">
        <v>279</v>
      </c>
      <c r="AB1239" s="3" t="s">
        <v>279</v>
      </c>
      <c r="AC1239" s="3" t="s">
        <v>4900</v>
      </c>
      <c r="AD1239" s="3" t="s">
        <v>270</v>
      </c>
      <c r="AE1239" s="3" t="s">
        <v>166</v>
      </c>
      <c r="AF1239" s="3" t="s">
        <v>166</v>
      </c>
      <c r="AG1239" s="3" t="s">
        <v>24</v>
      </c>
      <c r="AH1239" s="3" t="s">
        <v>166</v>
      </c>
      <c r="AI1239" s="3" t="s">
        <v>5617</v>
      </c>
      <c r="AJ1239" s="4"/>
      <c r="AK1239" s="4"/>
      <c r="AL1239" s="4"/>
      <c r="AM1239" s="4"/>
      <c r="AN1239" s="3" t="s">
        <v>4894</v>
      </c>
      <c r="AO1239" s="3" t="s">
        <v>4910</v>
      </c>
      <c r="AP1239" s="3" t="s">
        <v>279</v>
      </c>
      <c r="AQ1239" s="3" t="s">
        <v>882</v>
      </c>
      <c r="AR1239" s="4"/>
      <c r="AS1239" s="3" t="s">
        <v>599</v>
      </c>
      <c r="AT1239" s="4"/>
      <c r="AU1239" s="3" t="s">
        <v>166</v>
      </c>
      <c r="AV1239" s="6">
        <v>0.6315806</v>
      </c>
      <c r="AW1239" s="4"/>
      <c r="AX1239" s="4"/>
      <c r="AY1239" s="2">
        <v>0</v>
      </c>
      <c r="AZ1239" s="2">
        <v>0</v>
      </c>
      <c r="BA1239" s="4"/>
      <c r="BB1239" s="3" t="s">
        <v>268</v>
      </c>
      <c r="BC1239" s="2">
        <v>0</v>
      </c>
    </row>
    <row r="1240" ht="15" spans="1:55">
      <c r="A1240" s="2">
        <v>1239</v>
      </c>
      <c r="B1240" s="3" t="s">
        <v>4885</v>
      </c>
      <c r="C1240" s="3" t="s">
        <v>4886</v>
      </c>
      <c r="D1240" s="3" t="s">
        <v>4960</v>
      </c>
      <c r="E1240" s="3" t="s">
        <v>4961</v>
      </c>
      <c r="F1240" s="3" t="s">
        <v>7381</v>
      </c>
      <c r="G1240" s="3" t="s">
        <v>7382</v>
      </c>
      <c r="H1240" s="4"/>
      <c r="I1240" s="3" t="s">
        <v>7383</v>
      </c>
      <c r="J1240" s="3" t="s">
        <v>4889</v>
      </c>
      <c r="K1240" s="2">
        <v>300000</v>
      </c>
      <c r="L1240" s="2">
        <v>0</v>
      </c>
      <c r="M1240" s="5">
        <v>42050</v>
      </c>
      <c r="N1240" s="5">
        <v>44971</v>
      </c>
      <c r="O1240" s="6">
        <v>10.2</v>
      </c>
      <c r="P1240" s="2">
        <v>0</v>
      </c>
      <c r="Q1240" s="2">
        <v>0</v>
      </c>
      <c r="R1240" s="4"/>
      <c r="S1240" s="4"/>
      <c r="T1240" s="4"/>
      <c r="U1240" s="4"/>
      <c r="V1240" s="4"/>
      <c r="W1240" s="4"/>
      <c r="X1240" s="4"/>
      <c r="Y1240" s="2">
        <v>0</v>
      </c>
      <c r="Z1240" s="2">
        <v>0</v>
      </c>
      <c r="AA1240" s="3" t="s">
        <v>279</v>
      </c>
      <c r="AB1240" s="3" t="s">
        <v>279</v>
      </c>
      <c r="AC1240" s="3" t="s">
        <v>288</v>
      </c>
      <c r="AD1240" s="3" t="s">
        <v>1333</v>
      </c>
      <c r="AE1240" s="3" t="s">
        <v>24</v>
      </c>
      <c r="AF1240" s="3" t="s">
        <v>166</v>
      </c>
      <c r="AG1240" s="3" t="s">
        <v>24</v>
      </c>
      <c r="AH1240" s="3" t="s">
        <v>166</v>
      </c>
      <c r="AI1240" s="3" t="s">
        <v>4966</v>
      </c>
      <c r="AJ1240" s="4"/>
      <c r="AK1240" s="4"/>
      <c r="AL1240" s="4"/>
      <c r="AM1240" s="4"/>
      <c r="AN1240" s="3" t="s">
        <v>5150</v>
      </c>
      <c r="AO1240" s="3" t="s">
        <v>4967</v>
      </c>
      <c r="AP1240" s="3" t="s">
        <v>279</v>
      </c>
      <c r="AQ1240" s="3" t="s">
        <v>299</v>
      </c>
      <c r="AR1240" s="4"/>
      <c r="AS1240" s="3" t="s">
        <v>599</v>
      </c>
      <c r="AT1240" s="4"/>
      <c r="AU1240" s="3" t="s">
        <v>166</v>
      </c>
      <c r="AV1240" s="6">
        <v>0.6585366</v>
      </c>
      <c r="AW1240" s="4"/>
      <c r="AX1240" s="4"/>
      <c r="AY1240" s="2">
        <v>0</v>
      </c>
      <c r="AZ1240" s="2">
        <v>0</v>
      </c>
      <c r="BA1240" s="4"/>
      <c r="BB1240" s="3" t="s">
        <v>268</v>
      </c>
      <c r="BC1240" s="2">
        <v>0</v>
      </c>
    </row>
    <row r="1241" ht="15" spans="1:55">
      <c r="A1241" s="2">
        <v>1240</v>
      </c>
      <c r="B1241" s="3" t="s">
        <v>4885</v>
      </c>
      <c r="C1241" s="3" t="s">
        <v>4886</v>
      </c>
      <c r="D1241" s="3" t="s">
        <v>4960</v>
      </c>
      <c r="E1241" s="3" t="s">
        <v>4961</v>
      </c>
      <c r="F1241" s="3" t="s">
        <v>7384</v>
      </c>
      <c r="G1241" s="3" t="s">
        <v>7385</v>
      </c>
      <c r="H1241" s="4"/>
      <c r="I1241" s="3" t="s">
        <v>7386</v>
      </c>
      <c r="J1241" s="3" t="s">
        <v>4889</v>
      </c>
      <c r="K1241" s="2">
        <v>300000</v>
      </c>
      <c r="L1241" s="2">
        <v>0</v>
      </c>
      <c r="M1241" s="5">
        <v>42050</v>
      </c>
      <c r="N1241" s="5">
        <v>44971</v>
      </c>
      <c r="O1241" s="6">
        <v>9.6</v>
      </c>
      <c r="P1241" s="7">
        <v>15139.27</v>
      </c>
      <c r="Q1241" s="2">
        <v>0</v>
      </c>
      <c r="R1241" s="2">
        <v>0</v>
      </c>
      <c r="S1241" s="2">
        <v>0</v>
      </c>
      <c r="T1241" s="2">
        <v>0</v>
      </c>
      <c r="U1241" s="2">
        <v>0</v>
      </c>
      <c r="V1241" s="2">
        <v>0</v>
      </c>
      <c r="W1241" s="2">
        <v>0</v>
      </c>
      <c r="X1241" s="2">
        <v>0</v>
      </c>
      <c r="Y1241" s="2">
        <v>0</v>
      </c>
      <c r="Z1241" s="2">
        <v>0</v>
      </c>
      <c r="AA1241" s="3" t="s">
        <v>279</v>
      </c>
      <c r="AB1241" s="3" t="s">
        <v>279</v>
      </c>
      <c r="AC1241" s="3" t="s">
        <v>4965</v>
      </c>
      <c r="AD1241" s="3" t="s">
        <v>1333</v>
      </c>
      <c r="AE1241" s="3" t="s">
        <v>24</v>
      </c>
      <c r="AF1241" s="3" t="s">
        <v>166</v>
      </c>
      <c r="AG1241" s="3" t="s">
        <v>24</v>
      </c>
      <c r="AH1241" s="3" t="s">
        <v>166</v>
      </c>
      <c r="AI1241" s="3" t="s">
        <v>4966</v>
      </c>
      <c r="AJ1241" s="4"/>
      <c r="AK1241" s="4"/>
      <c r="AL1241" s="4"/>
      <c r="AM1241" s="4"/>
      <c r="AN1241" s="3" t="s">
        <v>5150</v>
      </c>
      <c r="AO1241" s="3" t="s">
        <v>4967</v>
      </c>
      <c r="AP1241" s="3" t="s">
        <v>279</v>
      </c>
      <c r="AQ1241" s="3" t="s">
        <v>882</v>
      </c>
      <c r="AR1241" s="4"/>
      <c r="AS1241" s="3" t="s">
        <v>599</v>
      </c>
      <c r="AT1241" s="4"/>
      <c r="AU1241" s="3" t="s">
        <v>166</v>
      </c>
      <c r="AV1241" s="6">
        <v>0.5609756</v>
      </c>
      <c r="AW1241" s="4"/>
      <c r="AX1241" s="4"/>
      <c r="AY1241" s="2">
        <v>0</v>
      </c>
      <c r="AZ1241" s="2">
        <v>0</v>
      </c>
      <c r="BA1241" s="4"/>
      <c r="BB1241" s="3" t="s">
        <v>268</v>
      </c>
      <c r="BC1241" s="2">
        <v>0</v>
      </c>
    </row>
    <row r="1242" ht="15" spans="1:55">
      <c r="A1242" s="2">
        <v>1241</v>
      </c>
      <c r="B1242" s="3" t="s">
        <v>4885</v>
      </c>
      <c r="C1242" s="3" t="s">
        <v>4886</v>
      </c>
      <c r="D1242" s="3" t="s">
        <v>4960</v>
      </c>
      <c r="E1242" s="3" t="s">
        <v>4961</v>
      </c>
      <c r="F1242" s="3" t="s">
        <v>7387</v>
      </c>
      <c r="G1242" s="3" t="s">
        <v>7388</v>
      </c>
      <c r="H1242" s="4"/>
      <c r="I1242" s="3" t="s">
        <v>7389</v>
      </c>
      <c r="J1242" s="3" t="s">
        <v>4889</v>
      </c>
      <c r="K1242" s="2">
        <v>220000</v>
      </c>
      <c r="L1242" s="2">
        <v>0</v>
      </c>
      <c r="M1242" s="5">
        <v>42096</v>
      </c>
      <c r="N1242" s="5">
        <v>43922</v>
      </c>
      <c r="O1242" s="6">
        <v>9.6</v>
      </c>
      <c r="P1242" s="2">
        <v>0</v>
      </c>
      <c r="Q1242" s="2">
        <v>0</v>
      </c>
      <c r="R1242" s="4"/>
      <c r="S1242" s="4"/>
      <c r="T1242" s="4"/>
      <c r="U1242" s="4"/>
      <c r="V1242" s="4"/>
      <c r="W1242" s="4"/>
      <c r="X1242" s="4"/>
      <c r="Y1242" s="2">
        <v>0</v>
      </c>
      <c r="Z1242" s="2">
        <v>0</v>
      </c>
      <c r="AA1242" s="3" t="s">
        <v>279</v>
      </c>
      <c r="AB1242" s="3" t="s">
        <v>279</v>
      </c>
      <c r="AC1242" s="3" t="s">
        <v>4965</v>
      </c>
      <c r="AD1242" s="3" t="s">
        <v>1333</v>
      </c>
      <c r="AE1242" s="3" t="s">
        <v>24</v>
      </c>
      <c r="AF1242" s="3" t="s">
        <v>166</v>
      </c>
      <c r="AG1242" s="3" t="s">
        <v>24</v>
      </c>
      <c r="AH1242" s="3" t="s">
        <v>166</v>
      </c>
      <c r="AI1242" s="3" t="s">
        <v>4982</v>
      </c>
      <c r="AJ1242" s="4"/>
      <c r="AK1242" s="4"/>
      <c r="AL1242" s="4"/>
      <c r="AM1242" s="4"/>
      <c r="AN1242" s="3" t="s">
        <v>5150</v>
      </c>
      <c r="AO1242" s="3" t="s">
        <v>4967</v>
      </c>
      <c r="AP1242" s="3" t="s">
        <v>279</v>
      </c>
      <c r="AQ1242" s="3" t="s">
        <v>599</v>
      </c>
      <c r="AR1242" s="4"/>
      <c r="AS1242" s="3" t="s">
        <v>599</v>
      </c>
      <c r="AT1242" s="4"/>
      <c r="AU1242" s="3" t="s">
        <v>166</v>
      </c>
      <c r="AV1242" s="6">
        <v>0.6695652</v>
      </c>
      <c r="AW1242" s="4"/>
      <c r="AX1242" s="4"/>
      <c r="AY1242" s="2">
        <v>0</v>
      </c>
      <c r="AZ1242" s="2">
        <v>0</v>
      </c>
      <c r="BA1242" s="4"/>
      <c r="BB1242" s="3" t="s">
        <v>268</v>
      </c>
      <c r="BC1242" s="2">
        <v>0</v>
      </c>
    </row>
    <row r="1243" ht="15" spans="1:55">
      <c r="A1243" s="2">
        <v>1242</v>
      </c>
      <c r="B1243" s="3" t="s">
        <v>4885</v>
      </c>
      <c r="C1243" s="3" t="s">
        <v>4886</v>
      </c>
      <c r="D1243" s="3" t="s">
        <v>4960</v>
      </c>
      <c r="E1243" s="3" t="s">
        <v>5691</v>
      </c>
      <c r="F1243" s="3" t="s">
        <v>7390</v>
      </c>
      <c r="G1243" s="3" t="s">
        <v>7391</v>
      </c>
      <c r="H1243" s="4"/>
      <c r="I1243" s="3" t="s">
        <v>7392</v>
      </c>
      <c r="J1243" s="3" t="s">
        <v>4889</v>
      </c>
      <c r="K1243" s="2">
        <v>100000</v>
      </c>
      <c r="L1243" s="2">
        <v>0</v>
      </c>
      <c r="M1243" s="5">
        <v>42111</v>
      </c>
      <c r="N1243" s="5">
        <v>43937</v>
      </c>
      <c r="O1243" s="6">
        <v>8.04</v>
      </c>
      <c r="P1243" s="2">
        <v>0</v>
      </c>
      <c r="Q1243" s="2">
        <v>0</v>
      </c>
      <c r="R1243" s="4"/>
      <c r="S1243" s="4"/>
      <c r="T1243" s="4"/>
      <c r="U1243" s="4"/>
      <c r="V1243" s="4"/>
      <c r="W1243" s="4"/>
      <c r="X1243" s="4"/>
      <c r="Y1243" s="2">
        <v>0</v>
      </c>
      <c r="Z1243" s="2">
        <v>0</v>
      </c>
      <c r="AA1243" s="3" t="s">
        <v>279</v>
      </c>
      <c r="AB1243" s="3" t="s">
        <v>279</v>
      </c>
      <c r="AC1243" s="3" t="s">
        <v>5256</v>
      </c>
      <c r="AD1243" s="3" t="s">
        <v>270</v>
      </c>
      <c r="AE1243" s="3" t="s">
        <v>166</v>
      </c>
      <c r="AF1243" s="3" t="s">
        <v>166</v>
      </c>
      <c r="AG1243" s="3" t="s">
        <v>24</v>
      </c>
      <c r="AH1243" s="3" t="s">
        <v>166</v>
      </c>
      <c r="AI1243" s="3" t="s">
        <v>4982</v>
      </c>
      <c r="AJ1243" s="4"/>
      <c r="AK1243" s="4"/>
      <c r="AL1243" s="4"/>
      <c r="AM1243" s="4"/>
      <c r="AN1243" s="3" t="s">
        <v>5150</v>
      </c>
      <c r="AO1243" s="3" t="s">
        <v>4967</v>
      </c>
      <c r="AP1243" s="3" t="s">
        <v>279</v>
      </c>
      <c r="AQ1243" s="3" t="s">
        <v>1050</v>
      </c>
      <c r="AR1243" s="4"/>
      <c r="AS1243" s="3" t="s">
        <v>1050</v>
      </c>
      <c r="AT1243" s="4"/>
      <c r="AU1243" s="3" t="s">
        <v>166</v>
      </c>
      <c r="AV1243" s="6">
        <v>0.3982609</v>
      </c>
      <c r="AW1243" s="4"/>
      <c r="AX1243" s="4"/>
      <c r="AY1243" s="2">
        <v>0</v>
      </c>
      <c r="AZ1243" s="2">
        <v>0</v>
      </c>
      <c r="BA1243" s="4"/>
      <c r="BB1243" s="3" t="s">
        <v>268</v>
      </c>
      <c r="BC1243" s="2">
        <v>0</v>
      </c>
    </row>
    <row r="1244" ht="15" spans="1:55">
      <c r="A1244" s="2">
        <v>1243</v>
      </c>
      <c r="B1244" s="3" t="s">
        <v>4885</v>
      </c>
      <c r="C1244" s="3" t="s">
        <v>4886</v>
      </c>
      <c r="D1244" s="3" t="s">
        <v>4960</v>
      </c>
      <c r="E1244" s="3" t="s">
        <v>5691</v>
      </c>
      <c r="F1244" s="3" t="s">
        <v>7393</v>
      </c>
      <c r="G1244" s="3" t="s">
        <v>7394</v>
      </c>
      <c r="H1244" s="4"/>
      <c r="I1244" s="3" t="s">
        <v>7395</v>
      </c>
      <c r="J1244" s="3" t="s">
        <v>4889</v>
      </c>
      <c r="K1244" s="2">
        <v>100000</v>
      </c>
      <c r="L1244" s="2">
        <v>0</v>
      </c>
      <c r="M1244" s="5">
        <v>42160</v>
      </c>
      <c r="N1244" s="5">
        <v>43986</v>
      </c>
      <c r="O1244" s="6">
        <v>10.08</v>
      </c>
      <c r="P1244" s="2">
        <v>0</v>
      </c>
      <c r="Q1244" s="2">
        <v>0</v>
      </c>
      <c r="R1244" s="4"/>
      <c r="S1244" s="4"/>
      <c r="T1244" s="4"/>
      <c r="U1244" s="4"/>
      <c r="V1244" s="4"/>
      <c r="W1244" s="4"/>
      <c r="X1244" s="4"/>
      <c r="Y1244" s="2">
        <v>0</v>
      </c>
      <c r="Z1244" s="2">
        <v>0</v>
      </c>
      <c r="AA1244" s="3" t="s">
        <v>279</v>
      </c>
      <c r="AB1244" s="3" t="s">
        <v>279</v>
      </c>
      <c r="AC1244" s="3" t="s">
        <v>5256</v>
      </c>
      <c r="AD1244" s="3" t="s">
        <v>270</v>
      </c>
      <c r="AE1244" s="3" t="s">
        <v>166</v>
      </c>
      <c r="AF1244" s="3" t="s">
        <v>166</v>
      </c>
      <c r="AG1244" s="3" t="s">
        <v>24</v>
      </c>
      <c r="AH1244" s="3" t="s">
        <v>166</v>
      </c>
      <c r="AI1244" s="3" t="s">
        <v>4982</v>
      </c>
      <c r="AJ1244" s="4"/>
      <c r="AK1244" s="4"/>
      <c r="AL1244" s="4"/>
      <c r="AM1244" s="4"/>
      <c r="AN1244" s="3" t="s">
        <v>5150</v>
      </c>
      <c r="AO1244" s="3" t="s">
        <v>4967</v>
      </c>
      <c r="AP1244" s="3" t="s">
        <v>279</v>
      </c>
      <c r="AQ1244" s="3" t="s">
        <v>1050</v>
      </c>
      <c r="AR1244" s="4"/>
      <c r="AS1244" s="3" t="s">
        <v>599</v>
      </c>
      <c r="AT1244" s="4"/>
      <c r="AU1244" s="3" t="s">
        <v>166</v>
      </c>
      <c r="AV1244" s="6">
        <v>0.8327273</v>
      </c>
      <c r="AW1244" s="4"/>
      <c r="AX1244" s="4"/>
      <c r="AY1244" s="2">
        <v>0</v>
      </c>
      <c r="AZ1244" s="2">
        <v>0</v>
      </c>
      <c r="BA1244" s="4"/>
      <c r="BB1244" s="3" t="s">
        <v>268</v>
      </c>
      <c r="BC1244" s="2">
        <v>0</v>
      </c>
    </row>
    <row r="1245" ht="15" spans="1:55">
      <c r="A1245" s="2">
        <v>1244</v>
      </c>
      <c r="B1245" s="3" t="s">
        <v>4885</v>
      </c>
      <c r="C1245" s="3" t="s">
        <v>4886</v>
      </c>
      <c r="D1245" s="3" t="s">
        <v>4960</v>
      </c>
      <c r="E1245" s="3" t="s">
        <v>4961</v>
      </c>
      <c r="F1245" s="3" t="s">
        <v>7396</v>
      </c>
      <c r="G1245" s="3" t="s">
        <v>7397</v>
      </c>
      <c r="H1245" s="4"/>
      <c r="I1245" s="3" t="s">
        <v>7398</v>
      </c>
      <c r="J1245" s="3" t="s">
        <v>4889</v>
      </c>
      <c r="K1245" s="2">
        <v>300000</v>
      </c>
      <c r="L1245" s="2">
        <v>0</v>
      </c>
      <c r="M1245" s="5">
        <v>42173</v>
      </c>
      <c r="N1245" s="5">
        <v>45094</v>
      </c>
      <c r="O1245" s="6">
        <v>10.00008</v>
      </c>
      <c r="P1245" s="2">
        <v>0</v>
      </c>
      <c r="Q1245" s="2">
        <v>0</v>
      </c>
      <c r="R1245" s="4"/>
      <c r="S1245" s="4"/>
      <c r="T1245" s="4"/>
      <c r="U1245" s="4"/>
      <c r="V1245" s="4"/>
      <c r="W1245" s="4"/>
      <c r="X1245" s="4"/>
      <c r="Y1245" s="2">
        <v>0</v>
      </c>
      <c r="Z1245" s="2">
        <v>0</v>
      </c>
      <c r="AA1245" s="3" t="s">
        <v>279</v>
      </c>
      <c r="AB1245" s="3" t="s">
        <v>279</v>
      </c>
      <c r="AC1245" s="3" t="s">
        <v>4900</v>
      </c>
      <c r="AD1245" s="3" t="s">
        <v>1333</v>
      </c>
      <c r="AE1245" s="3" t="s">
        <v>24</v>
      </c>
      <c r="AF1245" s="3" t="s">
        <v>166</v>
      </c>
      <c r="AG1245" s="3" t="s">
        <v>166</v>
      </c>
      <c r="AH1245" s="3" t="s">
        <v>166</v>
      </c>
      <c r="AI1245" s="3" t="s">
        <v>4966</v>
      </c>
      <c r="AJ1245" s="4"/>
      <c r="AK1245" s="4"/>
      <c r="AL1245" s="4"/>
      <c r="AM1245" s="4"/>
      <c r="AN1245" s="3" t="s">
        <v>5150</v>
      </c>
      <c r="AO1245" s="3" t="s">
        <v>4967</v>
      </c>
      <c r="AP1245" s="3" t="s">
        <v>279</v>
      </c>
      <c r="AQ1245" s="3" t="s">
        <v>299</v>
      </c>
      <c r="AR1245" s="4"/>
      <c r="AS1245" s="3" t="s">
        <v>1050</v>
      </c>
      <c r="AT1245" s="4"/>
      <c r="AU1245" s="3" t="s">
        <v>166</v>
      </c>
      <c r="AV1245" s="6">
        <v>0.7699257</v>
      </c>
      <c r="AW1245" s="4"/>
      <c r="AX1245" s="4"/>
      <c r="AY1245" s="2">
        <v>0</v>
      </c>
      <c r="AZ1245" s="2">
        <v>0</v>
      </c>
      <c r="BA1245" s="4"/>
      <c r="BB1245" s="3" t="s">
        <v>268</v>
      </c>
      <c r="BC1245" s="2">
        <v>0</v>
      </c>
    </row>
    <row r="1246" ht="15" spans="1:55">
      <c r="A1246" s="2">
        <v>1245</v>
      </c>
      <c r="B1246" s="3" t="s">
        <v>4885</v>
      </c>
      <c r="C1246" s="3" t="s">
        <v>4886</v>
      </c>
      <c r="D1246" s="3" t="s">
        <v>4960</v>
      </c>
      <c r="E1246" s="3" t="s">
        <v>4961</v>
      </c>
      <c r="F1246" s="3" t="s">
        <v>7399</v>
      </c>
      <c r="G1246" s="3" t="s">
        <v>7400</v>
      </c>
      <c r="H1246" s="4"/>
      <c r="I1246" s="3" t="s">
        <v>7401</v>
      </c>
      <c r="J1246" s="3" t="s">
        <v>4889</v>
      </c>
      <c r="K1246" s="2">
        <v>650000</v>
      </c>
      <c r="L1246" s="2">
        <v>0</v>
      </c>
      <c r="M1246" s="5">
        <v>42256</v>
      </c>
      <c r="N1246" s="5">
        <v>45177</v>
      </c>
      <c r="O1246" s="6">
        <v>10.000008</v>
      </c>
      <c r="P1246" s="2">
        <v>0</v>
      </c>
      <c r="Q1246" s="2">
        <v>0</v>
      </c>
      <c r="R1246" s="4"/>
      <c r="S1246" s="4"/>
      <c r="T1246" s="4"/>
      <c r="U1246" s="4"/>
      <c r="V1246" s="4"/>
      <c r="W1246" s="4"/>
      <c r="X1246" s="4"/>
      <c r="Y1246" s="2">
        <v>0</v>
      </c>
      <c r="Z1246" s="2">
        <v>0</v>
      </c>
      <c r="AA1246" s="3" t="s">
        <v>279</v>
      </c>
      <c r="AB1246" s="3" t="s">
        <v>279</v>
      </c>
      <c r="AC1246" s="3" t="s">
        <v>5256</v>
      </c>
      <c r="AD1246" s="3" t="s">
        <v>1333</v>
      </c>
      <c r="AE1246" s="3" t="s">
        <v>24</v>
      </c>
      <c r="AF1246" s="3" t="s">
        <v>166</v>
      </c>
      <c r="AG1246" s="3" t="s">
        <v>24</v>
      </c>
      <c r="AH1246" s="3" t="s">
        <v>166</v>
      </c>
      <c r="AI1246" s="3" t="s">
        <v>4966</v>
      </c>
      <c r="AJ1246" s="4"/>
      <c r="AK1246" s="4"/>
      <c r="AL1246" s="4"/>
      <c r="AM1246" s="4"/>
      <c r="AN1246" s="3" t="s">
        <v>4894</v>
      </c>
      <c r="AO1246" s="3" t="s">
        <v>4967</v>
      </c>
      <c r="AP1246" s="3" t="s">
        <v>279</v>
      </c>
      <c r="AQ1246" s="3" t="s">
        <v>277</v>
      </c>
      <c r="AR1246" s="4"/>
      <c r="AS1246" s="3" t="s">
        <v>1050</v>
      </c>
      <c r="AT1246" s="4"/>
      <c r="AU1246" s="3" t="s">
        <v>166</v>
      </c>
      <c r="AV1246" s="6">
        <v>0.9417491</v>
      </c>
      <c r="AW1246" s="4"/>
      <c r="AX1246" s="4"/>
      <c r="AY1246" s="2">
        <v>0</v>
      </c>
      <c r="AZ1246" s="2">
        <v>0</v>
      </c>
      <c r="BA1246" s="4"/>
      <c r="BB1246" s="3" t="s">
        <v>268</v>
      </c>
      <c r="BC1246" s="2">
        <v>0</v>
      </c>
    </row>
    <row r="1247" ht="15" spans="1:55">
      <c r="A1247" s="2">
        <v>1246</v>
      </c>
      <c r="B1247" s="3" t="s">
        <v>4885</v>
      </c>
      <c r="C1247" s="3" t="s">
        <v>4886</v>
      </c>
      <c r="D1247" s="3" t="s">
        <v>4960</v>
      </c>
      <c r="E1247" s="3" t="s">
        <v>4961</v>
      </c>
      <c r="F1247" s="3" t="s">
        <v>7402</v>
      </c>
      <c r="G1247" s="3" t="s">
        <v>7403</v>
      </c>
      <c r="H1247" s="4"/>
      <c r="I1247" s="3" t="s">
        <v>7404</v>
      </c>
      <c r="J1247" s="3" t="s">
        <v>4889</v>
      </c>
      <c r="K1247" s="2">
        <v>800000</v>
      </c>
      <c r="L1247" s="2">
        <v>0</v>
      </c>
      <c r="M1247" s="5">
        <v>42277</v>
      </c>
      <c r="N1247" s="5">
        <v>45198</v>
      </c>
      <c r="O1247" s="6">
        <v>10.000008</v>
      </c>
      <c r="P1247" s="7">
        <v>69555.06</v>
      </c>
      <c r="Q1247" s="2">
        <v>0</v>
      </c>
      <c r="R1247" s="2">
        <v>0</v>
      </c>
      <c r="S1247" s="2">
        <v>0</v>
      </c>
      <c r="T1247" s="2">
        <v>0</v>
      </c>
      <c r="U1247" s="2">
        <v>0</v>
      </c>
      <c r="V1247" s="2">
        <v>0</v>
      </c>
      <c r="W1247" s="2">
        <v>0</v>
      </c>
      <c r="X1247" s="2">
        <v>0</v>
      </c>
      <c r="Y1247" s="2">
        <v>0</v>
      </c>
      <c r="Z1247" s="2">
        <v>0</v>
      </c>
      <c r="AA1247" s="3" t="s">
        <v>279</v>
      </c>
      <c r="AB1247" s="3" t="s">
        <v>1646</v>
      </c>
      <c r="AC1247" s="3" t="s">
        <v>1810</v>
      </c>
      <c r="AD1247" s="3" t="s">
        <v>1333</v>
      </c>
      <c r="AE1247" s="3" t="s">
        <v>24</v>
      </c>
      <c r="AF1247" s="3" t="s">
        <v>166</v>
      </c>
      <c r="AG1247" s="3" t="s">
        <v>24</v>
      </c>
      <c r="AH1247" s="3" t="s">
        <v>166</v>
      </c>
      <c r="AI1247" s="3" t="s">
        <v>4966</v>
      </c>
      <c r="AJ1247" s="4"/>
      <c r="AK1247" s="4"/>
      <c r="AL1247" s="4"/>
      <c r="AM1247" s="4"/>
      <c r="AN1247" s="3" t="s">
        <v>4894</v>
      </c>
      <c r="AO1247" s="3" t="s">
        <v>4967</v>
      </c>
      <c r="AP1247" s="3" t="s">
        <v>279</v>
      </c>
      <c r="AQ1247" s="3" t="s">
        <v>1050</v>
      </c>
      <c r="AR1247" s="4"/>
      <c r="AS1247" s="3" t="s">
        <v>1050</v>
      </c>
      <c r="AT1247" s="4"/>
      <c r="AU1247" s="3" t="s">
        <v>166</v>
      </c>
      <c r="AV1247" s="6">
        <v>0.9417491</v>
      </c>
      <c r="AW1247" s="4"/>
      <c r="AX1247" s="4"/>
      <c r="AY1247" s="2">
        <v>0</v>
      </c>
      <c r="AZ1247" s="2">
        <v>0</v>
      </c>
      <c r="BA1247" s="4"/>
      <c r="BB1247" s="3" t="s">
        <v>268</v>
      </c>
      <c r="BC1247" s="2">
        <v>0</v>
      </c>
    </row>
    <row r="1248" ht="15" spans="1:55">
      <c r="A1248" s="2">
        <v>1247</v>
      </c>
      <c r="B1248" s="3" t="s">
        <v>4885</v>
      </c>
      <c r="C1248" s="3" t="s">
        <v>4886</v>
      </c>
      <c r="D1248" s="3" t="s">
        <v>4960</v>
      </c>
      <c r="E1248" s="3" t="s">
        <v>4961</v>
      </c>
      <c r="F1248" s="3" t="s">
        <v>7405</v>
      </c>
      <c r="G1248" s="3" t="s">
        <v>7406</v>
      </c>
      <c r="H1248" s="4"/>
      <c r="I1248" s="3" t="s">
        <v>7407</v>
      </c>
      <c r="J1248" s="3" t="s">
        <v>4889</v>
      </c>
      <c r="K1248" s="2">
        <v>200000</v>
      </c>
      <c r="L1248" s="2">
        <v>0</v>
      </c>
      <c r="M1248" s="5">
        <v>42291</v>
      </c>
      <c r="N1248" s="5">
        <v>45943</v>
      </c>
      <c r="O1248" s="6">
        <v>10.2</v>
      </c>
      <c r="P1248" s="2">
        <v>0</v>
      </c>
      <c r="Q1248" s="2">
        <v>0</v>
      </c>
      <c r="R1248" s="4"/>
      <c r="S1248" s="4"/>
      <c r="T1248" s="4"/>
      <c r="U1248" s="4"/>
      <c r="V1248" s="4"/>
      <c r="W1248" s="4"/>
      <c r="X1248" s="4"/>
      <c r="Y1248" s="2">
        <v>0</v>
      </c>
      <c r="Z1248" s="2">
        <v>0</v>
      </c>
      <c r="AA1248" s="3" t="s">
        <v>279</v>
      </c>
      <c r="AB1248" s="3" t="s">
        <v>279</v>
      </c>
      <c r="AC1248" s="3" t="s">
        <v>4900</v>
      </c>
      <c r="AD1248" s="3" t="s">
        <v>1333</v>
      </c>
      <c r="AE1248" s="3" t="s">
        <v>24</v>
      </c>
      <c r="AF1248" s="3" t="s">
        <v>166</v>
      </c>
      <c r="AG1248" s="3" t="s">
        <v>24</v>
      </c>
      <c r="AH1248" s="3" t="s">
        <v>166</v>
      </c>
      <c r="AI1248" s="3" t="s">
        <v>5082</v>
      </c>
      <c r="AJ1248" s="4"/>
      <c r="AK1248" s="4"/>
      <c r="AL1248" s="4"/>
      <c r="AM1248" s="4"/>
      <c r="AN1248" s="3" t="s">
        <v>4894</v>
      </c>
      <c r="AO1248" s="3" t="s">
        <v>4967</v>
      </c>
      <c r="AP1248" s="3" t="s">
        <v>279</v>
      </c>
      <c r="AQ1248" s="3" t="s">
        <v>291</v>
      </c>
      <c r="AR1248" s="4"/>
      <c r="AS1248" s="3" t="s">
        <v>1050</v>
      </c>
      <c r="AT1248" s="4"/>
      <c r="AU1248" s="3" t="s">
        <v>166</v>
      </c>
      <c r="AV1248" s="6">
        <v>0.9805825</v>
      </c>
      <c r="AW1248" s="4"/>
      <c r="AX1248" s="4"/>
      <c r="AY1248" s="2">
        <v>0</v>
      </c>
      <c r="AZ1248" s="2">
        <v>0</v>
      </c>
      <c r="BA1248" s="4"/>
      <c r="BB1248" s="3" t="s">
        <v>268</v>
      </c>
      <c r="BC1248" s="2">
        <v>0</v>
      </c>
    </row>
    <row r="1249" ht="15" spans="1:55">
      <c r="A1249" s="2">
        <v>1248</v>
      </c>
      <c r="B1249" s="3" t="s">
        <v>4885</v>
      </c>
      <c r="C1249" s="3" t="s">
        <v>4886</v>
      </c>
      <c r="D1249" s="3" t="s">
        <v>4960</v>
      </c>
      <c r="E1249" s="3" t="s">
        <v>4961</v>
      </c>
      <c r="F1249" s="3" t="s">
        <v>7408</v>
      </c>
      <c r="G1249" s="3" t="s">
        <v>7409</v>
      </c>
      <c r="H1249" s="4"/>
      <c r="I1249" s="3" t="s">
        <v>7410</v>
      </c>
      <c r="J1249" s="3" t="s">
        <v>4889</v>
      </c>
      <c r="K1249" s="2">
        <v>350000</v>
      </c>
      <c r="L1249" s="2">
        <v>0</v>
      </c>
      <c r="M1249" s="5">
        <v>42306</v>
      </c>
      <c r="N1249" s="5">
        <v>45958</v>
      </c>
      <c r="O1249" s="6">
        <v>10.2</v>
      </c>
      <c r="P1249" s="2">
        <v>0</v>
      </c>
      <c r="Q1249" s="2">
        <v>0</v>
      </c>
      <c r="R1249" s="4"/>
      <c r="S1249" s="4"/>
      <c r="T1249" s="4"/>
      <c r="U1249" s="4"/>
      <c r="V1249" s="4"/>
      <c r="W1249" s="4"/>
      <c r="X1249" s="4"/>
      <c r="Y1249" s="2">
        <v>0</v>
      </c>
      <c r="Z1249" s="2">
        <v>0</v>
      </c>
      <c r="AA1249" s="3" t="s">
        <v>279</v>
      </c>
      <c r="AB1249" s="3" t="s">
        <v>279</v>
      </c>
      <c r="AC1249" s="3" t="s">
        <v>4911</v>
      </c>
      <c r="AD1249" s="3" t="s">
        <v>1333</v>
      </c>
      <c r="AE1249" s="3" t="s">
        <v>24</v>
      </c>
      <c r="AF1249" s="3" t="s">
        <v>166</v>
      </c>
      <c r="AG1249" s="3" t="s">
        <v>24</v>
      </c>
      <c r="AH1249" s="3" t="s">
        <v>166</v>
      </c>
      <c r="AI1249" s="3" t="s">
        <v>5082</v>
      </c>
      <c r="AJ1249" s="4"/>
      <c r="AK1249" s="4"/>
      <c r="AL1249" s="4"/>
      <c r="AM1249" s="4"/>
      <c r="AN1249" s="3" t="s">
        <v>4894</v>
      </c>
      <c r="AO1249" s="3" t="s">
        <v>4967</v>
      </c>
      <c r="AP1249" s="3" t="s">
        <v>279</v>
      </c>
      <c r="AQ1249" s="3" t="s">
        <v>291</v>
      </c>
      <c r="AR1249" s="4"/>
      <c r="AS1249" s="3" t="s">
        <v>1050</v>
      </c>
      <c r="AT1249" s="4"/>
      <c r="AU1249" s="3" t="s">
        <v>166</v>
      </c>
      <c r="AV1249" s="6">
        <v>1.0816327</v>
      </c>
      <c r="AW1249" s="4"/>
      <c r="AX1249" s="4"/>
      <c r="AY1249" s="2">
        <v>0</v>
      </c>
      <c r="AZ1249" s="2">
        <v>0</v>
      </c>
      <c r="BA1249" s="4"/>
      <c r="BB1249" s="3" t="s">
        <v>268</v>
      </c>
      <c r="BC1249" s="2">
        <v>0</v>
      </c>
    </row>
    <row r="1250" ht="15" spans="1:55">
      <c r="A1250" s="2">
        <v>1249</v>
      </c>
      <c r="B1250" s="3" t="s">
        <v>4885</v>
      </c>
      <c r="C1250" s="3" t="s">
        <v>4886</v>
      </c>
      <c r="D1250" s="3" t="s">
        <v>4960</v>
      </c>
      <c r="E1250" s="3" t="s">
        <v>4961</v>
      </c>
      <c r="F1250" s="3" t="s">
        <v>7411</v>
      </c>
      <c r="G1250" s="3" t="s">
        <v>7412</v>
      </c>
      <c r="H1250" s="4"/>
      <c r="I1250" s="3" t="s">
        <v>7413</v>
      </c>
      <c r="J1250" s="3" t="s">
        <v>4889</v>
      </c>
      <c r="K1250" s="2">
        <v>300000</v>
      </c>
      <c r="L1250" s="2">
        <v>0</v>
      </c>
      <c r="M1250" s="5">
        <v>42306</v>
      </c>
      <c r="N1250" s="5">
        <v>43401</v>
      </c>
      <c r="O1250" s="6">
        <v>7.8</v>
      </c>
      <c r="P1250" s="2">
        <v>0</v>
      </c>
      <c r="Q1250" s="2">
        <v>0</v>
      </c>
      <c r="R1250" s="4"/>
      <c r="S1250" s="4"/>
      <c r="T1250" s="4"/>
      <c r="U1250" s="4"/>
      <c r="V1250" s="4"/>
      <c r="W1250" s="4"/>
      <c r="X1250" s="4"/>
      <c r="Y1250" s="2">
        <v>0</v>
      </c>
      <c r="Z1250" s="2">
        <v>0</v>
      </c>
      <c r="AA1250" s="3" t="s">
        <v>279</v>
      </c>
      <c r="AB1250" s="3" t="s">
        <v>279</v>
      </c>
      <c r="AC1250" s="3" t="s">
        <v>288</v>
      </c>
      <c r="AD1250" s="3" t="s">
        <v>1333</v>
      </c>
      <c r="AE1250" s="3" t="s">
        <v>24</v>
      </c>
      <c r="AF1250" s="3" t="s">
        <v>166</v>
      </c>
      <c r="AG1250" s="3" t="s">
        <v>24</v>
      </c>
      <c r="AH1250" s="3" t="s">
        <v>166</v>
      </c>
      <c r="AI1250" s="3" t="s">
        <v>4890</v>
      </c>
      <c r="AJ1250" s="4"/>
      <c r="AK1250" s="4"/>
      <c r="AL1250" s="4"/>
      <c r="AM1250" s="4"/>
      <c r="AN1250" s="3" t="s">
        <v>4894</v>
      </c>
      <c r="AO1250" s="3" t="s">
        <v>4967</v>
      </c>
      <c r="AP1250" s="3" t="s">
        <v>279</v>
      </c>
      <c r="AQ1250" s="3" t="s">
        <v>882</v>
      </c>
      <c r="AR1250" s="4"/>
      <c r="AS1250" s="3" t="s">
        <v>1050</v>
      </c>
      <c r="AT1250" s="4"/>
      <c r="AU1250" s="3" t="s">
        <v>166</v>
      </c>
      <c r="AV1250" s="6">
        <v>0.6421053</v>
      </c>
      <c r="AW1250" s="4"/>
      <c r="AX1250" s="4"/>
      <c r="AY1250" s="2">
        <v>0</v>
      </c>
      <c r="AZ1250" s="2">
        <v>0</v>
      </c>
      <c r="BA1250" s="4"/>
      <c r="BB1250" s="3" t="s">
        <v>268</v>
      </c>
      <c r="BC1250" s="2">
        <v>0</v>
      </c>
    </row>
    <row r="1251" ht="15" spans="1:55">
      <c r="A1251" s="2">
        <v>1250</v>
      </c>
      <c r="B1251" s="3" t="s">
        <v>4885</v>
      </c>
      <c r="C1251" s="3" t="s">
        <v>4886</v>
      </c>
      <c r="D1251" s="3" t="s">
        <v>4960</v>
      </c>
      <c r="E1251" s="3" t="s">
        <v>5691</v>
      </c>
      <c r="F1251" s="3" t="s">
        <v>7414</v>
      </c>
      <c r="G1251" s="3" t="s">
        <v>7415</v>
      </c>
      <c r="H1251" s="4"/>
      <c r="I1251" s="3" t="s">
        <v>7416</v>
      </c>
      <c r="J1251" s="3" t="s">
        <v>4889</v>
      </c>
      <c r="K1251" s="2">
        <v>50000</v>
      </c>
      <c r="L1251" s="2">
        <v>0</v>
      </c>
      <c r="M1251" s="5">
        <v>42317</v>
      </c>
      <c r="N1251" s="5">
        <v>44143</v>
      </c>
      <c r="O1251" s="6">
        <v>5.500008</v>
      </c>
      <c r="P1251" s="2">
        <v>0</v>
      </c>
      <c r="Q1251" s="2">
        <v>0</v>
      </c>
      <c r="R1251" s="4"/>
      <c r="S1251" s="4"/>
      <c r="T1251" s="4"/>
      <c r="U1251" s="4"/>
      <c r="V1251" s="4"/>
      <c r="W1251" s="4"/>
      <c r="X1251" s="4"/>
      <c r="Y1251" s="2">
        <v>0</v>
      </c>
      <c r="Z1251" s="2">
        <v>0</v>
      </c>
      <c r="AA1251" s="3" t="s">
        <v>279</v>
      </c>
      <c r="AB1251" s="3" t="s">
        <v>279</v>
      </c>
      <c r="AC1251" s="3" t="s">
        <v>5256</v>
      </c>
      <c r="AD1251" s="3" t="s">
        <v>270</v>
      </c>
      <c r="AE1251" s="3" t="s">
        <v>166</v>
      </c>
      <c r="AF1251" s="3" t="s">
        <v>166</v>
      </c>
      <c r="AG1251" s="3" t="s">
        <v>24</v>
      </c>
      <c r="AH1251" s="3" t="s">
        <v>166</v>
      </c>
      <c r="AI1251" s="3" t="s">
        <v>4982</v>
      </c>
      <c r="AJ1251" s="4"/>
      <c r="AK1251" s="4"/>
      <c r="AL1251" s="4"/>
      <c r="AM1251" s="4"/>
      <c r="AN1251" s="3" t="s">
        <v>4894</v>
      </c>
      <c r="AO1251" s="3" t="s">
        <v>4967</v>
      </c>
      <c r="AP1251" s="3" t="s">
        <v>279</v>
      </c>
      <c r="AQ1251" s="3" t="s">
        <v>599</v>
      </c>
      <c r="AR1251" s="4"/>
      <c r="AS1251" s="3" t="s">
        <v>599</v>
      </c>
      <c r="AT1251" s="4"/>
      <c r="AU1251" s="3" t="s">
        <v>166</v>
      </c>
      <c r="AV1251" s="6">
        <v>0.1578964</v>
      </c>
      <c r="AW1251" s="4"/>
      <c r="AX1251" s="4"/>
      <c r="AY1251" s="2">
        <v>0</v>
      </c>
      <c r="AZ1251" s="2">
        <v>0</v>
      </c>
      <c r="BA1251" s="4"/>
      <c r="BB1251" s="3" t="s">
        <v>268</v>
      </c>
      <c r="BC1251" s="2">
        <v>0</v>
      </c>
    </row>
    <row r="1252" ht="15" spans="1:55">
      <c r="A1252" s="2">
        <v>1251</v>
      </c>
      <c r="B1252" s="3" t="s">
        <v>4885</v>
      </c>
      <c r="C1252" s="3" t="s">
        <v>4886</v>
      </c>
      <c r="D1252" s="3" t="s">
        <v>4960</v>
      </c>
      <c r="E1252" s="3" t="s">
        <v>4961</v>
      </c>
      <c r="F1252" s="3" t="s">
        <v>7417</v>
      </c>
      <c r="G1252" s="3" t="s">
        <v>7418</v>
      </c>
      <c r="H1252" s="4"/>
      <c r="I1252" s="3" t="s">
        <v>7419</v>
      </c>
      <c r="J1252" s="3" t="s">
        <v>4889</v>
      </c>
      <c r="K1252" s="2">
        <v>600000</v>
      </c>
      <c r="L1252" s="7">
        <v>320385.91</v>
      </c>
      <c r="M1252" s="5">
        <v>42340</v>
      </c>
      <c r="N1252" s="5">
        <v>47818</v>
      </c>
      <c r="O1252" s="6">
        <v>7.5</v>
      </c>
      <c r="P1252" s="7">
        <v>173360.02</v>
      </c>
      <c r="Q1252" s="2">
        <v>0</v>
      </c>
      <c r="R1252" s="2">
        <v>0</v>
      </c>
      <c r="S1252" s="2">
        <v>0</v>
      </c>
      <c r="T1252" s="2">
        <v>0</v>
      </c>
      <c r="U1252" s="2">
        <v>0</v>
      </c>
      <c r="V1252" s="2">
        <v>0</v>
      </c>
      <c r="W1252" s="2">
        <v>0</v>
      </c>
      <c r="X1252" s="2">
        <v>0</v>
      </c>
      <c r="Y1252" s="2">
        <v>0</v>
      </c>
      <c r="Z1252" s="2">
        <v>0</v>
      </c>
      <c r="AA1252" s="3" t="s">
        <v>279</v>
      </c>
      <c r="AB1252" s="3" t="s">
        <v>279</v>
      </c>
      <c r="AC1252" s="3" t="s">
        <v>4932</v>
      </c>
      <c r="AD1252" s="3" t="s">
        <v>1333</v>
      </c>
      <c r="AE1252" s="3" t="s">
        <v>24</v>
      </c>
      <c r="AF1252" s="3" t="s">
        <v>166</v>
      </c>
      <c r="AG1252" s="3" t="s">
        <v>24</v>
      </c>
      <c r="AH1252" s="3" t="s">
        <v>166</v>
      </c>
      <c r="AI1252" s="3" t="s">
        <v>5039</v>
      </c>
      <c r="AJ1252" s="3" t="s">
        <v>4983</v>
      </c>
      <c r="AK1252" s="3" t="s">
        <v>4984</v>
      </c>
      <c r="AL1252" s="3" t="s">
        <v>1566</v>
      </c>
      <c r="AM1252" s="3" t="s">
        <v>4985</v>
      </c>
      <c r="AN1252" s="3" t="s">
        <v>4894</v>
      </c>
      <c r="AO1252" s="3" t="s">
        <v>4967</v>
      </c>
      <c r="AP1252" s="3" t="s">
        <v>279</v>
      </c>
      <c r="AQ1252" s="3" t="s">
        <v>599</v>
      </c>
      <c r="AR1252" s="4"/>
      <c r="AS1252" s="3" t="s">
        <v>599</v>
      </c>
      <c r="AT1252" s="4"/>
      <c r="AU1252" s="3" t="s">
        <v>166</v>
      </c>
      <c r="AV1252" s="2">
        <v>0</v>
      </c>
      <c r="AW1252" s="4"/>
      <c r="AX1252" s="4"/>
      <c r="AY1252" s="2">
        <v>0</v>
      </c>
      <c r="AZ1252" s="2">
        <v>0</v>
      </c>
      <c r="BA1252" s="8">
        <v>4.2</v>
      </c>
      <c r="BB1252" s="3" t="s">
        <v>268</v>
      </c>
      <c r="BC1252" s="8">
        <v>3.3</v>
      </c>
    </row>
    <row r="1253" ht="15" spans="1:55">
      <c r="A1253" s="2">
        <v>1252</v>
      </c>
      <c r="B1253" s="3" t="s">
        <v>4885</v>
      </c>
      <c r="C1253" s="3" t="s">
        <v>4886</v>
      </c>
      <c r="D1253" s="3" t="s">
        <v>4960</v>
      </c>
      <c r="E1253" s="3" t="s">
        <v>4961</v>
      </c>
      <c r="F1253" s="3" t="s">
        <v>7399</v>
      </c>
      <c r="G1253" s="3" t="s">
        <v>7400</v>
      </c>
      <c r="H1253" s="4"/>
      <c r="I1253" s="3" t="s">
        <v>7420</v>
      </c>
      <c r="J1253" s="3" t="s">
        <v>4889</v>
      </c>
      <c r="K1253" s="2">
        <v>350000</v>
      </c>
      <c r="L1253" s="2">
        <v>0</v>
      </c>
      <c r="M1253" s="5">
        <v>42349</v>
      </c>
      <c r="N1253" s="5">
        <v>45270</v>
      </c>
      <c r="O1253" s="6">
        <v>10.000008</v>
      </c>
      <c r="P1253" s="2">
        <v>0</v>
      </c>
      <c r="Q1253" s="2">
        <v>0</v>
      </c>
      <c r="R1253" s="4"/>
      <c r="S1253" s="4"/>
      <c r="T1253" s="4"/>
      <c r="U1253" s="4"/>
      <c r="V1253" s="4"/>
      <c r="W1253" s="4"/>
      <c r="X1253" s="4"/>
      <c r="Y1253" s="2">
        <v>0</v>
      </c>
      <c r="Z1253" s="2">
        <v>0</v>
      </c>
      <c r="AA1253" s="3" t="s">
        <v>279</v>
      </c>
      <c r="AB1253" s="3" t="s">
        <v>279</v>
      </c>
      <c r="AC1253" s="3" t="s">
        <v>5256</v>
      </c>
      <c r="AD1253" s="3" t="s">
        <v>1333</v>
      </c>
      <c r="AE1253" s="3" t="s">
        <v>24</v>
      </c>
      <c r="AF1253" s="3" t="s">
        <v>166</v>
      </c>
      <c r="AG1253" s="3" t="s">
        <v>24</v>
      </c>
      <c r="AH1253" s="3" t="s">
        <v>166</v>
      </c>
      <c r="AI1253" s="3" t="s">
        <v>4966</v>
      </c>
      <c r="AJ1253" s="4"/>
      <c r="AK1253" s="4"/>
      <c r="AL1253" s="4"/>
      <c r="AM1253" s="4"/>
      <c r="AN1253" s="3" t="s">
        <v>4894</v>
      </c>
      <c r="AO1253" s="3" t="s">
        <v>4967</v>
      </c>
      <c r="AP1253" s="3" t="s">
        <v>279</v>
      </c>
      <c r="AQ1253" s="3" t="s">
        <v>277</v>
      </c>
      <c r="AR1253" s="4"/>
      <c r="AS1253" s="3" t="s">
        <v>1050</v>
      </c>
      <c r="AT1253" s="4"/>
      <c r="AU1253" s="3" t="s">
        <v>166</v>
      </c>
      <c r="AV1253" s="6">
        <v>1.040818</v>
      </c>
      <c r="AW1253" s="4"/>
      <c r="AX1253" s="4"/>
      <c r="AY1253" s="2">
        <v>0</v>
      </c>
      <c r="AZ1253" s="2">
        <v>0</v>
      </c>
      <c r="BA1253" s="4"/>
      <c r="BB1253" s="3" t="s">
        <v>268</v>
      </c>
      <c r="BC1253" s="2">
        <v>0</v>
      </c>
    </row>
    <row r="1254" ht="15" spans="1:55">
      <c r="A1254" s="2">
        <v>1253</v>
      </c>
      <c r="B1254" s="3" t="s">
        <v>4885</v>
      </c>
      <c r="C1254" s="3" t="s">
        <v>4886</v>
      </c>
      <c r="D1254" s="3" t="s">
        <v>4960</v>
      </c>
      <c r="E1254" s="3" t="s">
        <v>6675</v>
      </c>
      <c r="F1254" s="3" t="s">
        <v>7421</v>
      </c>
      <c r="G1254" s="3" t="s">
        <v>7422</v>
      </c>
      <c r="H1254" s="4"/>
      <c r="I1254" s="3" t="s">
        <v>7423</v>
      </c>
      <c r="J1254" s="3" t="s">
        <v>4889</v>
      </c>
      <c r="K1254" s="2">
        <v>70000</v>
      </c>
      <c r="L1254" s="2">
        <v>0</v>
      </c>
      <c r="M1254" s="5">
        <v>42179</v>
      </c>
      <c r="N1254" s="5">
        <v>42544</v>
      </c>
      <c r="O1254" s="6">
        <v>10.2</v>
      </c>
      <c r="P1254" s="2">
        <v>0</v>
      </c>
      <c r="Q1254" s="2">
        <v>0</v>
      </c>
      <c r="R1254" s="4"/>
      <c r="S1254" s="4"/>
      <c r="T1254" s="4"/>
      <c r="U1254" s="4"/>
      <c r="V1254" s="4"/>
      <c r="W1254" s="4"/>
      <c r="X1254" s="4"/>
      <c r="Y1254" s="2">
        <v>0</v>
      </c>
      <c r="Z1254" s="2">
        <v>0</v>
      </c>
      <c r="AA1254" s="3" t="s">
        <v>279</v>
      </c>
      <c r="AB1254" s="3" t="s">
        <v>279</v>
      </c>
      <c r="AC1254" s="3" t="s">
        <v>4900</v>
      </c>
      <c r="AD1254" s="3" t="s">
        <v>1333</v>
      </c>
      <c r="AE1254" s="3" t="s">
        <v>24</v>
      </c>
      <c r="AF1254" s="3" t="s">
        <v>166</v>
      </c>
      <c r="AG1254" s="3" t="s">
        <v>24</v>
      </c>
      <c r="AH1254" s="3" t="s">
        <v>166</v>
      </c>
      <c r="AI1254" s="3" t="s">
        <v>4906</v>
      </c>
      <c r="AJ1254" s="4"/>
      <c r="AK1254" s="4"/>
      <c r="AL1254" s="4"/>
      <c r="AM1254" s="4"/>
      <c r="AN1254" s="3" t="s">
        <v>4894</v>
      </c>
      <c r="AO1254" s="3" t="s">
        <v>4967</v>
      </c>
      <c r="AP1254" s="3" t="s">
        <v>279</v>
      </c>
      <c r="AQ1254" s="3" t="s">
        <v>392</v>
      </c>
      <c r="AR1254" s="4"/>
      <c r="AS1254" s="3" t="s">
        <v>599</v>
      </c>
      <c r="AT1254" s="4"/>
      <c r="AU1254" s="3" t="s">
        <v>166</v>
      </c>
      <c r="AV1254" s="2">
        <v>1</v>
      </c>
      <c r="AW1254" s="4"/>
      <c r="AX1254" s="4"/>
      <c r="AY1254" s="2">
        <v>0</v>
      </c>
      <c r="AZ1254" s="2">
        <v>0</v>
      </c>
      <c r="BA1254" s="4"/>
      <c r="BB1254" s="3" t="s">
        <v>268</v>
      </c>
      <c r="BC1254" s="2">
        <v>0</v>
      </c>
    </row>
    <row r="1255" ht="15" spans="1:55">
      <c r="A1255" s="2">
        <v>1254</v>
      </c>
      <c r="B1255" s="3" t="s">
        <v>4885</v>
      </c>
      <c r="C1255" s="3" t="s">
        <v>4886</v>
      </c>
      <c r="D1255" s="3" t="s">
        <v>4960</v>
      </c>
      <c r="E1255" s="3" t="s">
        <v>7424</v>
      </c>
      <c r="F1255" s="3" t="s">
        <v>7425</v>
      </c>
      <c r="G1255" s="3" t="s">
        <v>7426</v>
      </c>
      <c r="H1255" s="4"/>
      <c r="I1255" s="3" t="s">
        <v>7427</v>
      </c>
      <c r="J1255" s="3" t="s">
        <v>4889</v>
      </c>
      <c r="K1255" s="2">
        <v>100000</v>
      </c>
      <c r="L1255" s="2">
        <v>0</v>
      </c>
      <c r="M1255" s="5">
        <v>42482</v>
      </c>
      <c r="N1255" s="5">
        <v>42846</v>
      </c>
      <c r="O1255" s="2">
        <v>6</v>
      </c>
      <c r="P1255" s="2">
        <v>0</v>
      </c>
      <c r="Q1255" s="2">
        <v>0</v>
      </c>
      <c r="R1255" s="4"/>
      <c r="S1255" s="4"/>
      <c r="T1255" s="4"/>
      <c r="U1255" s="4"/>
      <c r="V1255" s="4"/>
      <c r="W1255" s="4"/>
      <c r="X1255" s="4"/>
      <c r="Y1255" s="2">
        <v>0</v>
      </c>
      <c r="Z1255" s="2">
        <v>0</v>
      </c>
      <c r="AA1255" s="3" t="s">
        <v>279</v>
      </c>
      <c r="AB1255" s="3" t="s">
        <v>279</v>
      </c>
      <c r="AC1255" s="3" t="s">
        <v>5256</v>
      </c>
      <c r="AD1255" s="3" t="s">
        <v>553</v>
      </c>
      <c r="AE1255" s="3" t="s">
        <v>166</v>
      </c>
      <c r="AF1255" s="3" t="s">
        <v>166</v>
      </c>
      <c r="AG1255" s="3" t="s">
        <v>24</v>
      </c>
      <c r="AH1255" s="3" t="s">
        <v>24</v>
      </c>
      <c r="AI1255" s="3" t="s">
        <v>4906</v>
      </c>
      <c r="AJ1255" s="4"/>
      <c r="AK1255" s="4"/>
      <c r="AL1255" s="4"/>
      <c r="AM1255" s="4"/>
      <c r="AN1255" s="3" t="s">
        <v>4894</v>
      </c>
      <c r="AO1255" s="3" t="s">
        <v>4967</v>
      </c>
      <c r="AP1255" s="3" t="s">
        <v>279</v>
      </c>
      <c r="AQ1255" s="3" t="s">
        <v>291</v>
      </c>
      <c r="AR1255" s="4"/>
      <c r="AS1255" s="3" t="s">
        <v>599</v>
      </c>
      <c r="AT1255" s="4"/>
      <c r="AU1255" s="3" t="s">
        <v>166</v>
      </c>
      <c r="AV1255" s="6">
        <v>0.3793103</v>
      </c>
      <c r="AW1255" s="4"/>
      <c r="AX1255" s="4"/>
      <c r="AY1255" s="2">
        <v>0</v>
      </c>
      <c r="AZ1255" s="2">
        <v>0</v>
      </c>
      <c r="BA1255" s="4"/>
      <c r="BB1255" s="4"/>
      <c r="BC1255" s="2">
        <v>0</v>
      </c>
    </row>
    <row r="1256" ht="15" spans="1:55">
      <c r="A1256" s="2">
        <v>1255</v>
      </c>
      <c r="B1256" s="3" t="s">
        <v>4885</v>
      </c>
      <c r="C1256" s="3" t="s">
        <v>4886</v>
      </c>
      <c r="D1256" s="3" t="s">
        <v>4960</v>
      </c>
      <c r="E1256" s="3" t="s">
        <v>7424</v>
      </c>
      <c r="F1256" s="3" t="s">
        <v>7428</v>
      </c>
      <c r="G1256" s="3" t="s">
        <v>7429</v>
      </c>
      <c r="H1256" s="4"/>
      <c r="I1256" s="3" t="s">
        <v>7430</v>
      </c>
      <c r="J1256" s="3" t="s">
        <v>4889</v>
      </c>
      <c r="K1256" s="2">
        <v>100000</v>
      </c>
      <c r="L1256" s="2">
        <v>0</v>
      </c>
      <c r="M1256" s="5">
        <v>42521</v>
      </c>
      <c r="N1256" s="5">
        <v>42885</v>
      </c>
      <c r="O1256" s="6">
        <v>7.000008</v>
      </c>
      <c r="P1256" s="2">
        <v>0</v>
      </c>
      <c r="Q1256" s="2">
        <v>0</v>
      </c>
      <c r="R1256" s="4"/>
      <c r="S1256" s="4"/>
      <c r="T1256" s="4"/>
      <c r="U1256" s="4"/>
      <c r="V1256" s="4"/>
      <c r="W1256" s="4"/>
      <c r="X1256" s="4"/>
      <c r="Y1256" s="2">
        <v>0</v>
      </c>
      <c r="Z1256" s="2">
        <v>0</v>
      </c>
      <c r="AA1256" s="3" t="s">
        <v>279</v>
      </c>
      <c r="AB1256" s="3" t="s">
        <v>279</v>
      </c>
      <c r="AC1256" s="3" t="s">
        <v>5633</v>
      </c>
      <c r="AD1256" s="3" t="s">
        <v>553</v>
      </c>
      <c r="AE1256" s="3" t="s">
        <v>166</v>
      </c>
      <c r="AF1256" s="3" t="s">
        <v>166</v>
      </c>
      <c r="AG1256" s="3" t="s">
        <v>24</v>
      </c>
      <c r="AH1256" s="3" t="s">
        <v>24</v>
      </c>
      <c r="AI1256" s="3" t="s">
        <v>4906</v>
      </c>
      <c r="AJ1256" s="4"/>
      <c r="AK1256" s="4"/>
      <c r="AL1256" s="4"/>
      <c r="AM1256" s="4"/>
      <c r="AN1256" s="3" t="s">
        <v>4894</v>
      </c>
      <c r="AO1256" s="3" t="s">
        <v>4967</v>
      </c>
      <c r="AP1256" s="3" t="s">
        <v>279</v>
      </c>
      <c r="AQ1256" s="3" t="s">
        <v>299</v>
      </c>
      <c r="AR1256" s="4"/>
      <c r="AS1256" s="3" t="s">
        <v>599</v>
      </c>
      <c r="AT1256" s="4"/>
      <c r="AU1256" s="3" t="s">
        <v>166</v>
      </c>
      <c r="AV1256" s="6">
        <v>0.6091972</v>
      </c>
      <c r="AW1256" s="4"/>
      <c r="AX1256" s="4"/>
      <c r="AY1256" s="2">
        <v>0</v>
      </c>
      <c r="AZ1256" s="2">
        <v>0</v>
      </c>
      <c r="BA1256" s="4"/>
      <c r="BB1256" s="4"/>
      <c r="BC1256" s="2">
        <v>0</v>
      </c>
    </row>
    <row r="1257" ht="15" spans="1:55">
      <c r="A1257" s="2">
        <v>1256</v>
      </c>
      <c r="B1257" s="3" t="s">
        <v>4885</v>
      </c>
      <c r="C1257" s="3" t="s">
        <v>4886</v>
      </c>
      <c r="D1257" s="3" t="s">
        <v>4960</v>
      </c>
      <c r="E1257" s="3" t="s">
        <v>5924</v>
      </c>
      <c r="F1257" s="3" t="s">
        <v>7431</v>
      </c>
      <c r="G1257" s="3" t="s">
        <v>7432</v>
      </c>
      <c r="H1257" s="4"/>
      <c r="I1257" s="3" t="s">
        <v>7433</v>
      </c>
      <c r="J1257" s="3" t="s">
        <v>4889</v>
      </c>
      <c r="K1257" s="2">
        <v>100000</v>
      </c>
      <c r="L1257" s="2">
        <v>0</v>
      </c>
      <c r="M1257" s="5">
        <v>42445</v>
      </c>
      <c r="N1257" s="5">
        <v>44270</v>
      </c>
      <c r="O1257" s="2">
        <v>6</v>
      </c>
      <c r="P1257" s="7">
        <v>390.24</v>
      </c>
      <c r="Q1257" s="2">
        <v>0</v>
      </c>
      <c r="R1257" s="2">
        <v>0</v>
      </c>
      <c r="S1257" s="2">
        <v>0</v>
      </c>
      <c r="T1257" s="2">
        <v>0</v>
      </c>
      <c r="U1257" s="2">
        <v>0</v>
      </c>
      <c r="V1257" s="2">
        <v>0</v>
      </c>
      <c r="W1257" s="2">
        <v>0</v>
      </c>
      <c r="X1257" s="2">
        <v>0</v>
      </c>
      <c r="Y1257" s="2">
        <v>0</v>
      </c>
      <c r="Z1257" s="2">
        <v>0</v>
      </c>
      <c r="AA1257" s="3" t="s">
        <v>279</v>
      </c>
      <c r="AB1257" s="3" t="s">
        <v>279</v>
      </c>
      <c r="AC1257" s="3" t="s">
        <v>5256</v>
      </c>
      <c r="AD1257" s="3" t="s">
        <v>553</v>
      </c>
      <c r="AE1257" s="3" t="s">
        <v>166</v>
      </c>
      <c r="AF1257" s="3" t="s">
        <v>166</v>
      </c>
      <c r="AG1257" s="3" t="s">
        <v>166</v>
      </c>
      <c r="AH1257" s="3" t="s">
        <v>24</v>
      </c>
      <c r="AI1257" s="3" t="s">
        <v>4982</v>
      </c>
      <c r="AJ1257" s="4"/>
      <c r="AK1257" s="4"/>
      <c r="AL1257" s="4"/>
      <c r="AM1257" s="4"/>
      <c r="AN1257" s="3" t="s">
        <v>4894</v>
      </c>
      <c r="AO1257" s="3" t="s">
        <v>4967</v>
      </c>
      <c r="AP1257" s="3" t="s">
        <v>279</v>
      </c>
      <c r="AQ1257" s="3" t="s">
        <v>882</v>
      </c>
      <c r="AR1257" s="4"/>
      <c r="AS1257" s="3" t="s">
        <v>599</v>
      </c>
      <c r="AT1257" s="4"/>
      <c r="AU1257" s="3" t="s">
        <v>166</v>
      </c>
      <c r="AV1257" s="6">
        <v>0.2631579</v>
      </c>
      <c r="AW1257" s="4"/>
      <c r="AX1257" s="4"/>
      <c r="AY1257" s="2">
        <v>0</v>
      </c>
      <c r="AZ1257" s="2">
        <v>0</v>
      </c>
      <c r="BA1257" s="4"/>
      <c r="BB1257" s="4"/>
      <c r="BC1257" s="2">
        <v>0</v>
      </c>
    </row>
    <row r="1258" ht="15" spans="1:55">
      <c r="A1258" s="2">
        <v>1257</v>
      </c>
      <c r="B1258" s="3" t="s">
        <v>4885</v>
      </c>
      <c r="C1258" s="3" t="s">
        <v>4886</v>
      </c>
      <c r="D1258" s="3" t="s">
        <v>4960</v>
      </c>
      <c r="E1258" s="3" t="s">
        <v>5924</v>
      </c>
      <c r="F1258" s="3" t="s">
        <v>7434</v>
      </c>
      <c r="G1258" s="3" t="s">
        <v>7435</v>
      </c>
      <c r="H1258" s="4"/>
      <c r="I1258" s="3" t="s">
        <v>7436</v>
      </c>
      <c r="J1258" s="3" t="s">
        <v>4889</v>
      </c>
      <c r="K1258" s="2">
        <v>50000</v>
      </c>
      <c r="L1258" s="2">
        <v>0</v>
      </c>
      <c r="M1258" s="5">
        <v>42472</v>
      </c>
      <c r="N1258" s="5">
        <v>43201</v>
      </c>
      <c r="O1258" s="6">
        <v>8.00004</v>
      </c>
      <c r="P1258" s="2">
        <v>0</v>
      </c>
      <c r="Q1258" s="2">
        <v>0</v>
      </c>
      <c r="R1258" s="4"/>
      <c r="S1258" s="4"/>
      <c r="T1258" s="4"/>
      <c r="U1258" s="4"/>
      <c r="V1258" s="4"/>
      <c r="W1258" s="4"/>
      <c r="X1258" s="4"/>
      <c r="Y1258" s="2">
        <v>0</v>
      </c>
      <c r="Z1258" s="2">
        <v>0</v>
      </c>
      <c r="AA1258" s="3" t="s">
        <v>279</v>
      </c>
      <c r="AB1258" s="3" t="s">
        <v>279</v>
      </c>
      <c r="AC1258" s="3" t="s">
        <v>4900</v>
      </c>
      <c r="AD1258" s="3" t="s">
        <v>553</v>
      </c>
      <c r="AE1258" s="3" t="s">
        <v>166</v>
      </c>
      <c r="AF1258" s="3" t="s">
        <v>166</v>
      </c>
      <c r="AG1258" s="3" t="s">
        <v>24</v>
      </c>
      <c r="AH1258" s="3" t="s">
        <v>24</v>
      </c>
      <c r="AI1258" s="3" t="s">
        <v>5617</v>
      </c>
      <c r="AJ1258" s="4"/>
      <c r="AK1258" s="4"/>
      <c r="AL1258" s="4"/>
      <c r="AM1258" s="4"/>
      <c r="AN1258" s="3" t="s">
        <v>4894</v>
      </c>
      <c r="AO1258" s="3" t="s">
        <v>4967</v>
      </c>
      <c r="AP1258" s="3" t="s">
        <v>279</v>
      </c>
      <c r="AQ1258" s="3" t="s">
        <v>392</v>
      </c>
      <c r="AR1258" s="4"/>
      <c r="AS1258" s="3" t="s">
        <v>599</v>
      </c>
      <c r="AT1258" s="4"/>
      <c r="AU1258" s="3" t="s">
        <v>166</v>
      </c>
      <c r="AV1258" s="6">
        <v>0.6842189</v>
      </c>
      <c r="AW1258" s="4"/>
      <c r="AX1258" s="4"/>
      <c r="AY1258" s="2">
        <v>0</v>
      </c>
      <c r="AZ1258" s="2">
        <v>0</v>
      </c>
      <c r="BA1258" s="4"/>
      <c r="BB1258" s="4"/>
      <c r="BC1258" s="2">
        <v>0</v>
      </c>
    </row>
    <row r="1259" ht="15" spans="1:55">
      <c r="A1259" s="2">
        <v>1258</v>
      </c>
      <c r="B1259" s="3" t="s">
        <v>4885</v>
      </c>
      <c r="C1259" s="3" t="s">
        <v>4886</v>
      </c>
      <c r="D1259" s="3" t="s">
        <v>4960</v>
      </c>
      <c r="E1259" s="3" t="s">
        <v>5924</v>
      </c>
      <c r="F1259" s="3" t="s">
        <v>7437</v>
      </c>
      <c r="G1259" s="3" t="s">
        <v>7438</v>
      </c>
      <c r="H1259" s="4"/>
      <c r="I1259" s="3" t="s">
        <v>7439</v>
      </c>
      <c r="J1259" s="3" t="s">
        <v>4889</v>
      </c>
      <c r="K1259" s="2">
        <v>100000</v>
      </c>
      <c r="L1259" s="2">
        <v>0</v>
      </c>
      <c r="M1259" s="5">
        <v>42475</v>
      </c>
      <c r="N1259" s="5">
        <v>43569</v>
      </c>
      <c r="O1259" s="6">
        <v>6.500004</v>
      </c>
      <c r="P1259" s="2">
        <v>0</v>
      </c>
      <c r="Q1259" s="2">
        <v>0</v>
      </c>
      <c r="R1259" s="4"/>
      <c r="S1259" s="4"/>
      <c r="T1259" s="4"/>
      <c r="U1259" s="4"/>
      <c r="V1259" s="4"/>
      <c r="W1259" s="4"/>
      <c r="X1259" s="4"/>
      <c r="Y1259" s="2">
        <v>0</v>
      </c>
      <c r="Z1259" s="2">
        <v>0</v>
      </c>
      <c r="AA1259" s="3" t="s">
        <v>279</v>
      </c>
      <c r="AB1259" s="3" t="s">
        <v>279</v>
      </c>
      <c r="AC1259" s="3" t="s">
        <v>5256</v>
      </c>
      <c r="AD1259" s="3" t="s">
        <v>553</v>
      </c>
      <c r="AE1259" s="3" t="s">
        <v>166</v>
      </c>
      <c r="AF1259" s="3" t="s">
        <v>166</v>
      </c>
      <c r="AG1259" s="3" t="s">
        <v>24</v>
      </c>
      <c r="AH1259" s="3" t="s">
        <v>24</v>
      </c>
      <c r="AI1259" s="3" t="s">
        <v>4890</v>
      </c>
      <c r="AJ1259" s="4"/>
      <c r="AK1259" s="4"/>
      <c r="AL1259" s="4"/>
      <c r="AM1259" s="4"/>
      <c r="AN1259" s="3" t="s">
        <v>4894</v>
      </c>
      <c r="AO1259" s="3" t="s">
        <v>4967</v>
      </c>
      <c r="AP1259" s="3" t="s">
        <v>279</v>
      </c>
      <c r="AQ1259" s="3" t="s">
        <v>882</v>
      </c>
      <c r="AR1259" s="4"/>
      <c r="AS1259" s="3" t="s">
        <v>599</v>
      </c>
      <c r="AT1259" s="4"/>
      <c r="AU1259" s="3" t="s">
        <v>166</v>
      </c>
      <c r="AV1259" s="6">
        <v>0.3684219</v>
      </c>
      <c r="AW1259" s="4"/>
      <c r="AX1259" s="4"/>
      <c r="AY1259" s="2">
        <v>0</v>
      </c>
      <c r="AZ1259" s="2">
        <v>0</v>
      </c>
      <c r="BA1259" s="4"/>
      <c r="BB1259" s="4"/>
      <c r="BC1259" s="2">
        <v>0</v>
      </c>
    </row>
    <row r="1260" ht="15" spans="1:55">
      <c r="A1260" s="2">
        <v>1259</v>
      </c>
      <c r="B1260" s="3" t="s">
        <v>4885</v>
      </c>
      <c r="C1260" s="3" t="s">
        <v>4886</v>
      </c>
      <c r="D1260" s="3" t="s">
        <v>4960</v>
      </c>
      <c r="E1260" s="3" t="s">
        <v>5924</v>
      </c>
      <c r="F1260" s="3" t="s">
        <v>7440</v>
      </c>
      <c r="G1260" s="3" t="s">
        <v>7441</v>
      </c>
      <c r="H1260" s="4"/>
      <c r="I1260" s="3" t="s">
        <v>7442</v>
      </c>
      <c r="J1260" s="3" t="s">
        <v>4889</v>
      </c>
      <c r="K1260" s="2">
        <v>100000</v>
      </c>
      <c r="L1260" s="2">
        <v>0</v>
      </c>
      <c r="M1260" s="5">
        <v>42508</v>
      </c>
      <c r="N1260" s="5">
        <v>43237</v>
      </c>
      <c r="O1260" s="2">
        <v>15</v>
      </c>
      <c r="P1260" s="2">
        <v>0</v>
      </c>
      <c r="Q1260" s="2">
        <v>0</v>
      </c>
      <c r="R1260" s="4"/>
      <c r="S1260" s="4"/>
      <c r="T1260" s="4"/>
      <c r="U1260" s="4"/>
      <c r="V1260" s="4"/>
      <c r="W1260" s="4"/>
      <c r="X1260" s="4"/>
      <c r="Y1260" s="2">
        <v>0</v>
      </c>
      <c r="Z1260" s="2">
        <v>0</v>
      </c>
      <c r="AA1260" s="3" t="s">
        <v>279</v>
      </c>
      <c r="AB1260" s="3" t="s">
        <v>279</v>
      </c>
      <c r="AC1260" s="3" t="s">
        <v>5633</v>
      </c>
      <c r="AD1260" s="3" t="s">
        <v>553</v>
      </c>
      <c r="AE1260" s="3" t="s">
        <v>166</v>
      </c>
      <c r="AF1260" s="3" t="s">
        <v>166</v>
      </c>
      <c r="AG1260" s="3" t="s">
        <v>24</v>
      </c>
      <c r="AH1260" s="3" t="s">
        <v>24</v>
      </c>
      <c r="AI1260" s="3" t="s">
        <v>5617</v>
      </c>
      <c r="AJ1260" s="4"/>
      <c r="AK1260" s="4"/>
      <c r="AL1260" s="4"/>
      <c r="AM1260" s="4"/>
      <c r="AN1260" s="3" t="s">
        <v>4894</v>
      </c>
      <c r="AO1260" s="3" t="s">
        <v>4967</v>
      </c>
      <c r="AP1260" s="3" t="s">
        <v>279</v>
      </c>
      <c r="AQ1260" s="3" t="s">
        <v>299</v>
      </c>
      <c r="AR1260" s="4"/>
      <c r="AS1260" s="3" t="s">
        <v>1050</v>
      </c>
      <c r="AT1260" s="4"/>
      <c r="AU1260" s="3" t="s">
        <v>166</v>
      </c>
      <c r="AV1260" s="6">
        <v>2.1578947</v>
      </c>
      <c r="AW1260" s="4"/>
      <c r="AX1260" s="4"/>
      <c r="AY1260" s="2">
        <v>0</v>
      </c>
      <c r="AZ1260" s="2">
        <v>0</v>
      </c>
      <c r="BA1260" s="4"/>
      <c r="BB1260" s="4"/>
      <c r="BC1260" s="2">
        <v>0</v>
      </c>
    </row>
    <row r="1261" ht="15" spans="1:55">
      <c r="A1261" s="2">
        <v>1260</v>
      </c>
      <c r="B1261" s="3" t="s">
        <v>4885</v>
      </c>
      <c r="C1261" s="3" t="s">
        <v>4886</v>
      </c>
      <c r="D1261" s="3" t="s">
        <v>4960</v>
      </c>
      <c r="E1261" s="3" t="s">
        <v>5924</v>
      </c>
      <c r="F1261" s="3" t="s">
        <v>7443</v>
      </c>
      <c r="G1261" s="3" t="s">
        <v>7444</v>
      </c>
      <c r="H1261" s="4"/>
      <c r="I1261" s="3" t="s">
        <v>7445</v>
      </c>
      <c r="J1261" s="3" t="s">
        <v>4889</v>
      </c>
      <c r="K1261" s="2">
        <v>100000</v>
      </c>
      <c r="L1261" s="2">
        <v>0</v>
      </c>
      <c r="M1261" s="5">
        <v>42522</v>
      </c>
      <c r="N1261" s="5">
        <v>44347</v>
      </c>
      <c r="O1261" s="6">
        <v>7.000008</v>
      </c>
      <c r="P1261" s="7">
        <v>743.96</v>
      </c>
      <c r="Q1261" s="2">
        <v>0</v>
      </c>
      <c r="R1261" s="2">
        <v>0</v>
      </c>
      <c r="S1261" s="2">
        <v>0</v>
      </c>
      <c r="T1261" s="2">
        <v>0</v>
      </c>
      <c r="U1261" s="2">
        <v>0</v>
      </c>
      <c r="V1261" s="2">
        <v>0</v>
      </c>
      <c r="W1261" s="2">
        <v>0</v>
      </c>
      <c r="X1261" s="2">
        <v>0</v>
      </c>
      <c r="Y1261" s="2">
        <v>0</v>
      </c>
      <c r="Z1261" s="2">
        <v>0</v>
      </c>
      <c r="AA1261" s="3" t="s">
        <v>279</v>
      </c>
      <c r="AB1261" s="3" t="s">
        <v>279</v>
      </c>
      <c r="AC1261" s="3" t="s">
        <v>5072</v>
      </c>
      <c r="AD1261" s="3" t="s">
        <v>553</v>
      </c>
      <c r="AE1261" s="3" t="s">
        <v>166</v>
      </c>
      <c r="AF1261" s="3" t="s">
        <v>166</v>
      </c>
      <c r="AG1261" s="3" t="s">
        <v>24</v>
      </c>
      <c r="AH1261" s="3" t="s">
        <v>24</v>
      </c>
      <c r="AI1261" s="3" t="s">
        <v>7098</v>
      </c>
      <c r="AJ1261" s="4"/>
      <c r="AK1261" s="4"/>
      <c r="AL1261" s="4"/>
      <c r="AM1261" s="4"/>
      <c r="AN1261" s="3" t="s">
        <v>4894</v>
      </c>
      <c r="AO1261" s="3" t="s">
        <v>4967</v>
      </c>
      <c r="AP1261" s="3" t="s">
        <v>279</v>
      </c>
      <c r="AQ1261" s="3" t="s">
        <v>882</v>
      </c>
      <c r="AR1261" s="4"/>
      <c r="AS1261" s="3" t="s">
        <v>599</v>
      </c>
      <c r="AT1261" s="4"/>
      <c r="AU1261" s="3" t="s">
        <v>166</v>
      </c>
      <c r="AV1261" s="6">
        <v>0.4736859</v>
      </c>
      <c r="AW1261" s="4"/>
      <c r="AX1261" s="4"/>
      <c r="AY1261" s="2">
        <v>0</v>
      </c>
      <c r="AZ1261" s="2">
        <v>0</v>
      </c>
      <c r="BA1261" s="4"/>
      <c r="BB1261" s="4"/>
      <c r="BC1261" s="2">
        <v>0</v>
      </c>
    </row>
    <row r="1262" ht="15" spans="1:55">
      <c r="A1262" s="2">
        <v>1261</v>
      </c>
      <c r="B1262" s="3" t="s">
        <v>4885</v>
      </c>
      <c r="C1262" s="3" t="s">
        <v>4886</v>
      </c>
      <c r="D1262" s="3" t="s">
        <v>4960</v>
      </c>
      <c r="E1262" s="3" t="s">
        <v>5924</v>
      </c>
      <c r="F1262" s="3" t="s">
        <v>7446</v>
      </c>
      <c r="G1262" s="3" t="s">
        <v>7447</v>
      </c>
      <c r="H1262" s="4"/>
      <c r="I1262" s="3" t="s">
        <v>7448</v>
      </c>
      <c r="J1262" s="3" t="s">
        <v>4889</v>
      </c>
      <c r="K1262" s="2">
        <v>60000</v>
      </c>
      <c r="L1262" s="2">
        <v>0</v>
      </c>
      <c r="M1262" s="5">
        <v>42594</v>
      </c>
      <c r="N1262" s="5">
        <v>43688</v>
      </c>
      <c r="O1262" s="6">
        <v>7.000008</v>
      </c>
      <c r="P1262" s="2">
        <v>0</v>
      </c>
      <c r="Q1262" s="2">
        <v>0</v>
      </c>
      <c r="R1262" s="4"/>
      <c r="S1262" s="4"/>
      <c r="T1262" s="4"/>
      <c r="U1262" s="4"/>
      <c r="V1262" s="4"/>
      <c r="W1262" s="4"/>
      <c r="X1262" s="4"/>
      <c r="Y1262" s="2">
        <v>0</v>
      </c>
      <c r="Z1262" s="2">
        <v>0</v>
      </c>
      <c r="AA1262" s="3" t="s">
        <v>279</v>
      </c>
      <c r="AB1262" s="3" t="s">
        <v>279</v>
      </c>
      <c r="AC1262" s="3" t="s">
        <v>4939</v>
      </c>
      <c r="AD1262" s="3" t="s">
        <v>553</v>
      </c>
      <c r="AE1262" s="3" t="s">
        <v>166</v>
      </c>
      <c r="AF1262" s="3" t="s">
        <v>166</v>
      </c>
      <c r="AG1262" s="3" t="s">
        <v>24</v>
      </c>
      <c r="AH1262" s="3" t="s">
        <v>24</v>
      </c>
      <c r="AI1262" s="3" t="s">
        <v>4890</v>
      </c>
      <c r="AJ1262" s="4"/>
      <c r="AK1262" s="4"/>
      <c r="AL1262" s="4"/>
      <c r="AM1262" s="4"/>
      <c r="AN1262" s="3" t="s">
        <v>4894</v>
      </c>
      <c r="AO1262" s="3" t="s">
        <v>4967</v>
      </c>
      <c r="AP1262" s="3" t="s">
        <v>279</v>
      </c>
      <c r="AQ1262" s="3" t="s">
        <v>882</v>
      </c>
      <c r="AR1262" s="4"/>
      <c r="AS1262" s="3" t="s">
        <v>1050</v>
      </c>
      <c r="AT1262" s="4"/>
      <c r="AU1262" s="3" t="s">
        <v>166</v>
      </c>
      <c r="AV1262" s="6">
        <v>0.4736859</v>
      </c>
      <c r="AW1262" s="4"/>
      <c r="AX1262" s="4"/>
      <c r="AY1262" s="2">
        <v>0</v>
      </c>
      <c r="AZ1262" s="2">
        <v>0</v>
      </c>
      <c r="BA1262" s="4"/>
      <c r="BB1262" s="4"/>
      <c r="BC1262" s="2">
        <v>0</v>
      </c>
    </row>
    <row r="1263" ht="15" spans="1:55">
      <c r="A1263" s="2">
        <v>1262</v>
      </c>
      <c r="B1263" s="3" t="s">
        <v>4885</v>
      </c>
      <c r="C1263" s="3" t="s">
        <v>4886</v>
      </c>
      <c r="D1263" s="3" t="s">
        <v>4960</v>
      </c>
      <c r="E1263" s="3" t="s">
        <v>5924</v>
      </c>
      <c r="F1263" s="3" t="s">
        <v>7449</v>
      </c>
      <c r="G1263" s="3" t="s">
        <v>7450</v>
      </c>
      <c r="H1263" s="4"/>
      <c r="I1263" s="3" t="s">
        <v>7451</v>
      </c>
      <c r="J1263" s="3" t="s">
        <v>4889</v>
      </c>
      <c r="K1263" s="2">
        <v>100000</v>
      </c>
      <c r="L1263" s="2">
        <v>0</v>
      </c>
      <c r="M1263" s="5">
        <v>42612</v>
      </c>
      <c r="N1263" s="5">
        <v>44437</v>
      </c>
      <c r="O1263" s="6">
        <v>7.000008</v>
      </c>
      <c r="P1263" s="7">
        <v>1185.91</v>
      </c>
      <c r="Q1263" s="2">
        <v>0</v>
      </c>
      <c r="R1263" s="2">
        <v>0</v>
      </c>
      <c r="S1263" s="2">
        <v>0</v>
      </c>
      <c r="T1263" s="2">
        <v>0</v>
      </c>
      <c r="U1263" s="2">
        <v>0</v>
      </c>
      <c r="V1263" s="2">
        <v>0</v>
      </c>
      <c r="W1263" s="2">
        <v>0</v>
      </c>
      <c r="X1263" s="2">
        <v>0</v>
      </c>
      <c r="Y1263" s="2">
        <v>0</v>
      </c>
      <c r="Z1263" s="2">
        <v>0</v>
      </c>
      <c r="AA1263" s="3" t="s">
        <v>4897</v>
      </c>
      <c r="AB1263" s="3" t="s">
        <v>1646</v>
      </c>
      <c r="AC1263" s="3" t="s">
        <v>5633</v>
      </c>
      <c r="AD1263" s="3" t="s">
        <v>553</v>
      </c>
      <c r="AE1263" s="3" t="s">
        <v>166</v>
      </c>
      <c r="AF1263" s="3" t="s">
        <v>166</v>
      </c>
      <c r="AG1263" s="3" t="s">
        <v>24</v>
      </c>
      <c r="AH1263" s="3" t="s">
        <v>24</v>
      </c>
      <c r="AI1263" s="3" t="s">
        <v>4982</v>
      </c>
      <c r="AJ1263" s="4"/>
      <c r="AK1263" s="4"/>
      <c r="AL1263" s="4"/>
      <c r="AM1263" s="4"/>
      <c r="AN1263" s="3" t="s">
        <v>4894</v>
      </c>
      <c r="AO1263" s="3" t="s">
        <v>4967</v>
      </c>
      <c r="AP1263" s="3" t="s">
        <v>279</v>
      </c>
      <c r="AQ1263" s="3" t="s">
        <v>299</v>
      </c>
      <c r="AR1263" s="4"/>
      <c r="AS1263" s="3" t="s">
        <v>1050</v>
      </c>
      <c r="AT1263" s="4"/>
      <c r="AU1263" s="3" t="s">
        <v>166</v>
      </c>
      <c r="AV1263" s="6">
        <v>0.4736859</v>
      </c>
      <c r="AW1263" s="4"/>
      <c r="AX1263" s="4"/>
      <c r="AY1263" s="2">
        <v>0</v>
      </c>
      <c r="AZ1263" s="2">
        <v>0</v>
      </c>
      <c r="BA1263" s="4"/>
      <c r="BB1263" s="4"/>
      <c r="BC1263" s="2">
        <v>0</v>
      </c>
    </row>
    <row r="1264" ht="15" spans="1:55">
      <c r="A1264" s="2">
        <v>1263</v>
      </c>
      <c r="B1264" s="3" t="s">
        <v>4885</v>
      </c>
      <c r="C1264" s="3" t="s">
        <v>4886</v>
      </c>
      <c r="D1264" s="3" t="s">
        <v>4960</v>
      </c>
      <c r="E1264" s="3" t="s">
        <v>5924</v>
      </c>
      <c r="F1264" s="3" t="s">
        <v>7452</v>
      </c>
      <c r="G1264" s="3" t="s">
        <v>7453</v>
      </c>
      <c r="H1264" s="4"/>
      <c r="I1264" s="3" t="s">
        <v>7454</v>
      </c>
      <c r="J1264" s="3" t="s">
        <v>4889</v>
      </c>
      <c r="K1264" s="2">
        <v>50000</v>
      </c>
      <c r="L1264" s="2">
        <v>0</v>
      </c>
      <c r="M1264" s="5">
        <v>42626</v>
      </c>
      <c r="N1264" s="5">
        <v>44451</v>
      </c>
      <c r="O1264" s="6">
        <v>7.000008</v>
      </c>
      <c r="P1264" s="2">
        <v>0</v>
      </c>
      <c r="Q1264" s="2">
        <v>0</v>
      </c>
      <c r="R1264" s="4"/>
      <c r="S1264" s="4"/>
      <c r="T1264" s="4"/>
      <c r="U1264" s="4"/>
      <c r="V1264" s="4"/>
      <c r="W1264" s="4"/>
      <c r="X1264" s="4"/>
      <c r="Y1264" s="2">
        <v>0</v>
      </c>
      <c r="Z1264" s="2">
        <v>0</v>
      </c>
      <c r="AA1264" s="3" t="s">
        <v>279</v>
      </c>
      <c r="AB1264" s="3" t="s">
        <v>279</v>
      </c>
      <c r="AC1264" s="3" t="s">
        <v>5633</v>
      </c>
      <c r="AD1264" s="3" t="s">
        <v>553</v>
      </c>
      <c r="AE1264" s="3" t="s">
        <v>166</v>
      </c>
      <c r="AF1264" s="3" t="s">
        <v>166</v>
      </c>
      <c r="AG1264" s="3" t="s">
        <v>24</v>
      </c>
      <c r="AH1264" s="3" t="s">
        <v>24</v>
      </c>
      <c r="AI1264" s="3" t="s">
        <v>4982</v>
      </c>
      <c r="AJ1264" s="4"/>
      <c r="AK1264" s="4"/>
      <c r="AL1264" s="4"/>
      <c r="AM1264" s="4"/>
      <c r="AN1264" s="3" t="s">
        <v>4894</v>
      </c>
      <c r="AO1264" s="3" t="s">
        <v>4967</v>
      </c>
      <c r="AP1264" s="3" t="s">
        <v>279</v>
      </c>
      <c r="AQ1264" s="3" t="s">
        <v>299</v>
      </c>
      <c r="AR1264" s="4"/>
      <c r="AS1264" s="3" t="s">
        <v>1050</v>
      </c>
      <c r="AT1264" s="4"/>
      <c r="AU1264" s="3" t="s">
        <v>166</v>
      </c>
      <c r="AV1264" s="6">
        <v>0.4736859</v>
      </c>
      <c r="AW1264" s="4"/>
      <c r="AX1264" s="4"/>
      <c r="AY1264" s="2">
        <v>0</v>
      </c>
      <c r="AZ1264" s="2">
        <v>0</v>
      </c>
      <c r="BA1264" s="4"/>
      <c r="BB1264" s="4"/>
      <c r="BC1264" s="2">
        <v>0</v>
      </c>
    </row>
    <row r="1265" ht="15" spans="1:55">
      <c r="A1265" s="2">
        <v>1264</v>
      </c>
      <c r="B1265" s="3" t="s">
        <v>4885</v>
      </c>
      <c r="C1265" s="3" t="s">
        <v>4886</v>
      </c>
      <c r="D1265" s="3" t="s">
        <v>4960</v>
      </c>
      <c r="E1265" s="3" t="s">
        <v>5924</v>
      </c>
      <c r="F1265" s="3" t="s">
        <v>7455</v>
      </c>
      <c r="G1265" s="3" t="s">
        <v>7456</v>
      </c>
      <c r="H1265" s="4"/>
      <c r="I1265" s="3" t="s">
        <v>7457</v>
      </c>
      <c r="J1265" s="3" t="s">
        <v>4889</v>
      </c>
      <c r="K1265" s="2">
        <v>50000</v>
      </c>
      <c r="L1265" s="2">
        <v>0</v>
      </c>
      <c r="M1265" s="5">
        <v>42669</v>
      </c>
      <c r="N1265" s="5">
        <v>44494</v>
      </c>
      <c r="O1265" s="6">
        <v>8.000004</v>
      </c>
      <c r="P1265" s="7">
        <v>879.78</v>
      </c>
      <c r="Q1265" s="2">
        <v>0</v>
      </c>
      <c r="R1265" s="2">
        <v>0</v>
      </c>
      <c r="S1265" s="2">
        <v>0</v>
      </c>
      <c r="T1265" s="2">
        <v>0</v>
      </c>
      <c r="U1265" s="2">
        <v>0</v>
      </c>
      <c r="V1265" s="2">
        <v>0</v>
      </c>
      <c r="W1265" s="2">
        <v>0</v>
      </c>
      <c r="X1265" s="2">
        <v>0</v>
      </c>
      <c r="Y1265" s="2">
        <v>0</v>
      </c>
      <c r="Z1265" s="2">
        <v>0</v>
      </c>
      <c r="AA1265" s="3" t="s">
        <v>279</v>
      </c>
      <c r="AB1265" s="3" t="s">
        <v>279</v>
      </c>
      <c r="AC1265" s="3" t="s">
        <v>5256</v>
      </c>
      <c r="AD1265" s="3" t="s">
        <v>553</v>
      </c>
      <c r="AE1265" s="3" t="s">
        <v>166</v>
      </c>
      <c r="AF1265" s="3" t="s">
        <v>166</v>
      </c>
      <c r="AG1265" s="3" t="s">
        <v>24</v>
      </c>
      <c r="AH1265" s="3" t="s">
        <v>24</v>
      </c>
      <c r="AI1265" s="3" t="s">
        <v>4982</v>
      </c>
      <c r="AJ1265" s="4"/>
      <c r="AK1265" s="4"/>
      <c r="AL1265" s="4"/>
      <c r="AM1265" s="4"/>
      <c r="AN1265" s="3" t="s">
        <v>4894</v>
      </c>
      <c r="AO1265" s="3" t="s">
        <v>4967</v>
      </c>
      <c r="AP1265" s="3" t="s">
        <v>279</v>
      </c>
      <c r="AQ1265" s="3" t="s">
        <v>1050</v>
      </c>
      <c r="AR1265" s="4"/>
      <c r="AS1265" s="3" t="s">
        <v>1050</v>
      </c>
      <c r="AT1265" s="4"/>
      <c r="AU1265" s="3" t="s">
        <v>166</v>
      </c>
      <c r="AV1265" s="6">
        <v>0.6842114</v>
      </c>
      <c r="AW1265" s="4"/>
      <c r="AX1265" s="4"/>
      <c r="AY1265" s="2">
        <v>0</v>
      </c>
      <c r="AZ1265" s="2">
        <v>0</v>
      </c>
      <c r="BA1265" s="4"/>
      <c r="BB1265" s="4"/>
      <c r="BC1265" s="2">
        <v>0</v>
      </c>
    </row>
    <row r="1266" ht="15" spans="1:55">
      <c r="A1266" s="2">
        <v>1265</v>
      </c>
      <c r="B1266" s="3" t="s">
        <v>4885</v>
      </c>
      <c r="C1266" s="3" t="s">
        <v>4886</v>
      </c>
      <c r="D1266" s="3" t="s">
        <v>4960</v>
      </c>
      <c r="E1266" s="3" t="s">
        <v>5924</v>
      </c>
      <c r="F1266" s="3" t="s">
        <v>7458</v>
      </c>
      <c r="G1266" s="3" t="s">
        <v>7459</v>
      </c>
      <c r="H1266" s="4"/>
      <c r="I1266" s="3" t="s">
        <v>7460</v>
      </c>
      <c r="J1266" s="3" t="s">
        <v>4889</v>
      </c>
      <c r="K1266" s="2">
        <v>100000</v>
      </c>
      <c r="L1266" s="2">
        <v>0</v>
      </c>
      <c r="M1266" s="5">
        <v>42685</v>
      </c>
      <c r="N1266" s="5">
        <v>44510</v>
      </c>
      <c r="O1266" s="6">
        <v>7.000008</v>
      </c>
      <c r="P1266" s="7">
        <v>1479.92</v>
      </c>
      <c r="Q1266" s="2">
        <v>0</v>
      </c>
      <c r="R1266" s="2">
        <v>0</v>
      </c>
      <c r="S1266" s="2">
        <v>0</v>
      </c>
      <c r="T1266" s="2">
        <v>0</v>
      </c>
      <c r="U1266" s="2">
        <v>0</v>
      </c>
      <c r="V1266" s="2">
        <v>0</v>
      </c>
      <c r="W1266" s="2">
        <v>0</v>
      </c>
      <c r="X1266" s="2">
        <v>0</v>
      </c>
      <c r="Y1266" s="2">
        <v>0</v>
      </c>
      <c r="Z1266" s="2">
        <v>0</v>
      </c>
      <c r="AA1266" s="3" t="s">
        <v>4897</v>
      </c>
      <c r="AB1266" s="3" t="s">
        <v>279</v>
      </c>
      <c r="AC1266" s="3" t="s">
        <v>5633</v>
      </c>
      <c r="AD1266" s="3" t="s">
        <v>553</v>
      </c>
      <c r="AE1266" s="3" t="s">
        <v>166</v>
      </c>
      <c r="AF1266" s="3" t="s">
        <v>166</v>
      </c>
      <c r="AG1266" s="3" t="s">
        <v>24</v>
      </c>
      <c r="AH1266" s="3" t="s">
        <v>24</v>
      </c>
      <c r="AI1266" s="3" t="s">
        <v>4982</v>
      </c>
      <c r="AJ1266" s="4"/>
      <c r="AK1266" s="4"/>
      <c r="AL1266" s="4"/>
      <c r="AM1266" s="4"/>
      <c r="AN1266" s="3" t="s">
        <v>4894</v>
      </c>
      <c r="AO1266" s="3" t="s">
        <v>4967</v>
      </c>
      <c r="AP1266" s="3" t="s">
        <v>279</v>
      </c>
      <c r="AQ1266" s="3" t="s">
        <v>882</v>
      </c>
      <c r="AR1266" s="4"/>
      <c r="AS1266" s="3" t="s">
        <v>599</v>
      </c>
      <c r="AT1266" s="4"/>
      <c r="AU1266" s="3" t="s">
        <v>166</v>
      </c>
      <c r="AV1266" s="6">
        <v>0.4736859</v>
      </c>
      <c r="AW1266" s="4"/>
      <c r="AX1266" s="4"/>
      <c r="AY1266" s="2">
        <v>0</v>
      </c>
      <c r="AZ1266" s="2">
        <v>0</v>
      </c>
      <c r="BA1266" s="4"/>
      <c r="BB1266" s="4"/>
      <c r="BC1266" s="2">
        <v>0</v>
      </c>
    </row>
    <row r="1267" ht="15" spans="1:55">
      <c r="A1267" s="2">
        <v>1266</v>
      </c>
      <c r="B1267" s="3" t="s">
        <v>4885</v>
      </c>
      <c r="C1267" s="3" t="s">
        <v>4886</v>
      </c>
      <c r="D1267" s="3" t="s">
        <v>4960</v>
      </c>
      <c r="E1267" s="3" t="s">
        <v>5691</v>
      </c>
      <c r="F1267" s="3" t="s">
        <v>7461</v>
      </c>
      <c r="G1267" s="3" t="s">
        <v>7462</v>
      </c>
      <c r="H1267" s="4"/>
      <c r="I1267" s="3" t="s">
        <v>7463</v>
      </c>
      <c r="J1267" s="3" t="s">
        <v>4889</v>
      </c>
      <c r="K1267" s="2">
        <v>150000</v>
      </c>
      <c r="L1267" s="2">
        <v>0</v>
      </c>
      <c r="M1267" s="5">
        <v>42697</v>
      </c>
      <c r="N1267" s="5">
        <v>44522</v>
      </c>
      <c r="O1267" s="2">
        <v>6</v>
      </c>
      <c r="P1267" s="7">
        <v>1932.04</v>
      </c>
      <c r="Q1267" s="2">
        <v>0</v>
      </c>
      <c r="R1267" s="2">
        <v>0</v>
      </c>
      <c r="S1267" s="2">
        <v>0</v>
      </c>
      <c r="T1267" s="2">
        <v>0</v>
      </c>
      <c r="U1267" s="2">
        <v>0</v>
      </c>
      <c r="V1267" s="2">
        <v>0</v>
      </c>
      <c r="W1267" s="2">
        <v>0</v>
      </c>
      <c r="X1267" s="2">
        <v>0</v>
      </c>
      <c r="Y1267" s="2">
        <v>0</v>
      </c>
      <c r="Z1267" s="2">
        <v>0</v>
      </c>
      <c r="AA1267" s="3" t="s">
        <v>279</v>
      </c>
      <c r="AB1267" s="3" t="s">
        <v>279</v>
      </c>
      <c r="AC1267" s="3" t="s">
        <v>5256</v>
      </c>
      <c r="AD1267" s="3" t="s">
        <v>270</v>
      </c>
      <c r="AE1267" s="3" t="s">
        <v>166</v>
      </c>
      <c r="AF1267" s="3" t="s">
        <v>166</v>
      </c>
      <c r="AG1267" s="3" t="s">
        <v>24</v>
      </c>
      <c r="AH1267" s="3" t="s">
        <v>166</v>
      </c>
      <c r="AI1267" s="3" t="s">
        <v>4982</v>
      </c>
      <c r="AJ1267" s="4"/>
      <c r="AK1267" s="4"/>
      <c r="AL1267" s="4"/>
      <c r="AM1267" s="4"/>
      <c r="AN1267" s="3" t="s">
        <v>4894</v>
      </c>
      <c r="AO1267" s="3" t="s">
        <v>4967</v>
      </c>
      <c r="AP1267" s="3" t="s">
        <v>279</v>
      </c>
      <c r="AQ1267" s="3" t="s">
        <v>530</v>
      </c>
      <c r="AR1267" s="4"/>
      <c r="AS1267" s="3" t="s">
        <v>599</v>
      </c>
      <c r="AT1267" s="4"/>
      <c r="AU1267" s="3" t="s">
        <v>166</v>
      </c>
      <c r="AV1267" s="6">
        <v>0.2631579</v>
      </c>
      <c r="AW1267" s="4"/>
      <c r="AX1267" s="4"/>
      <c r="AY1267" s="2">
        <v>0</v>
      </c>
      <c r="AZ1267" s="2">
        <v>0</v>
      </c>
      <c r="BA1267" s="4"/>
      <c r="BB1267" s="4"/>
      <c r="BC1267" s="2">
        <v>0</v>
      </c>
    </row>
    <row r="1268" ht="15" spans="1:55">
      <c r="A1268" s="2">
        <v>1267</v>
      </c>
      <c r="B1268" s="3" t="s">
        <v>4885</v>
      </c>
      <c r="C1268" s="3" t="s">
        <v>4886</v>
      </c>
      <c r="D1268" s="3" t="s">
        <v>4960</v>
      </c>
      <c r="E1268" s="3" t="s">
        <v>5691</v>
      </c>
      <c r="F1268" s="3" t="s">
        <v>7464</v>
      </c>
      <c r="G1268" s="3" t="s">
        <v>7465</v>
      </c>
      <c r="H1268" s="4"/>
      <c r="I1268" s="3" t="s">
        <v>7466</v>
      </c>
      <c r="J1268" s="3" t="s">
        <v>4889</v>
      </c>
      <c r="K1268" s="2">
        <v>150000</v>
      </c>
      <c r="L1268" s="2">
        <v>0</v>
      </c>
      <c r="M1268" s="5">
        <v>42710</v>
      </c>
      <c r="N1268" s="5">
        <v>44535</v>
      </c>
      <c r="O1268" s="6">
        <v>6.500004</v>
      </c>
      <c r="P1268" s="7">
        <v>2313.29</v>
      </c>
      <c r="Q1268" s="2">
        <v>0</v>
      </c>
      <c r="R1268" s="2">
        <v>0</v>
      </c>
      <c r="S1268" s="2">
        <v>0</v>
      </c>
      <c r="T1268" s="2">
        <v>0</v>
      </c>
      <c r="U1268" s="2">
        <v>0</v>
      </c>
      <c r="V1268" s="2">
        <v>0</v>
      </c>
      <c r="W1268" s="2">
        <v>0</v>
      </c>
      <c r="X1268" s="2">
        <v>0</v>
      </c>
      <c r="Y1268" s="2">
        <v>0</v>
      </c>
      <c r="Z1268" s="2">
        <v>0</v>
      </c>
      <c r="AA1268" s="3" t="s">
        <v>279</v>
      </c>
      <c r="AB1268" s="3" t="s">
        <v>279</v>
      </c>
      <c r="AC1268" s="3" t="s">
        <v>4965</v>
      </c>
      <c r="AD1268" s="3" t="s">
        <v>270</v>
      </c>
      <c r="AE1268" s="3" t="s">
        <v>166</v>
      </c>
      <c r="AF1268" s="3" t="s">
        <v>166</v>
      </c>
      <c r="AG1268" s="3" t="s">
        <v>24</v>
      </c>
      <c r="AH1268" s="3" t="s">
        <v>166</v>
      </c>
      <c r="AI1268" s="3" t="s">
        <v>4982</v>
      </c>
      <c r="AJ1268" s="4"/>
      <c r="AK1268" s="4"/>
      <c r="AL1268" s="4"/>
      <c r="AM1268" s="4"/>
      <c r="AN1268" s="3" t="s">
        <v>4894</v>
      </c>
      <c r="AO1268" s="3" t="s">
        <v>4967</v>
      </c>
      <c r="AP1268" s="3" t="s">
        <v>279</v>
      </c>
      <c r="AQ1268" s="3" t="s">
        <v>882</v>
      </c>
      <c r="AR1268" s="4"/>
      <c r="AS1268" s="3" t="s">
        <v>1050</v>
      </c>
      <c r="AT1268" s="4"/>
      <c r="AU1268" s="3" t="s">
        <v>166</v>
      </c>
      <c r="AV1268" s="6">
        <v>0.3684219</v>
      </c>
      <c r="AW1268" s="4"/>
      <c r="AX1268" s="4"/>
      <c r="AY1268" s="2">
        <v>0</v>
      </c>
      <c r="AZ1268" s="2">
        <v>0</v>
      </c>
      <c r="BA1268" s="4"/>
      <c r="BB1268" s="4"/>
      <c r="BC1268" s="2">
        <v>0</v>
      </c>
    </row>
    <row r="1269" ht="15" spans="1:55">
      <c r="A1269" s="2">
        <v>1268</v>
      </c>
      <c r="B1269" s="3" t="s">
        <v>4885</v>
      </c>
      <c r="C1269" s="3" t="s">
        <v>4886</v>
      </c>
      <c r="D1269" s="3" t="s">
        <v>4960</v>
      </c>
      <c r="E1269" s="3" t="s">
        <v>5924</v>
      </c>
      <c r="F1269" s="3" t="s">
        <v>7467</v>
      </c>
      <c r="G1269" s="3" t="s">
        <v>7468</v>
      </c>
      <c r="H1269" s="4"/>
      <c r="I1269" s="3" t="s">
        <v>7469</v>
      </c>
      <c r="J1269" s="3" t="s">
        <v>4889</v>
      </c>
      <c r="K1269" s="2">
        <v>70000</v>
      </c>
      <c r="L1269" s="2">
        <v>0</v>
      </c>
      <c r="M1269" s="5">
        <v>42723</v>
      </c>
      <c r="N1269" s="5">
        <v>43817</v>
      </c>
      <c r="O1269" s="6">
        <v>6.50004</v>
      </c>
      <c r="P1269" s="2">
        <v>0</v>
      </c>
      <c r="Q1269" s="2">
        <v>0</v>
      </c>
      <c r="R1269" s="4"/>
      <c r="S1269" s="4"/>
      <c r="T1269" s="4"/>
      <c r="U1269" s="4"/>
      <c r="V1269" s="4"/>
      <c r="W1269" s="4"/>
      <c r="X1269" s="4"/>
      <c r="Y1269" s="2">
        <v>0</v>
      </c>
      <c r="Z1269" s="2">
        <v>0</v>
      </c>
      <c r="AA1269" s="3" t="s">
        <v>279</v>
      </c>
      <c r="AB1269" s="3" t="s">
        <v>279</v>
      </c>
      <c r="AC1269" s="3" t="s">
        <v>4932</v>
      </c>
      <c r="AD1269" s="3" t="s">
        <v>553</v>
      </c>
      <c r="AE1269" s="3" t="s">
        <v>166</v>
      </c>
      <c r="AF1269" s="3" t="s">
        <v>166</v>
      </c>
      <c r="AG1269" s="3" t="s">
        <v>166</v>
      </c>
      <c r="AH1269" s="3" t="s">
        <v>24</v>
      </c>
      <c r="AI1269" s="3" t="s">
        <v>4890</v>
      </c>
      <c r="AJ1269" s="4"/>
      <c r="AK1269" s="4"/>
      <c r="AL1269" s="4"/>
      <c r="AM1269" s="4"/>
      <c r="AN1269" s="3" t="s">
        <v>4894</v>
      </c>
      <c r="AO1269" s="3" t="s">
        <v>4967</v>
      </c>
      <c r="AP1269" s="3" t="s">
        <v>279</v>
      </c>
      <c r="AQ1269" s="3" t="s">
        <v>882</v>
      </c>
      <c r="AR1269" s="4"/>
      <c r="AS1269" s="3" t="s">
        <v>599</v>
      </c>
      <c r="AT1269" s="4"/>
      <c r="AU1269" s="3" t="s">
        <v>166</v>
      </c>
      <c r="AV1269" s="6">
        <v>0.3684295</v>
      </c>
      <c r="AW1269" s="4"/>
      <c r="AX1269" s="4"/>
      <c r="AY1269" s="2">
        <v>0</v>
      </c>
      <c r="AZ1269" s="2">
        <v>0</v>
      </c>
      <c r="BA1269" s="4"/>
      <c r="BB1269" s="4"/>
      <c r="BC1269" s="2">
        <v>0</v>
      </c>
    </row>
    <row r="1270" ht="15" spans="1:55">
      <c r="A1270" s="2">
        <v>1269</v>
      </c>
      <c r="B1270" s="3" t="s">
        <v>4885</v>
      </c>
      <c r="C1270" s="3" t="s">
        <v>4886</v>
      </c>
      <c r="D1270" s="3" t="s">
        <v>4887</v>
      </c>
      <c r="E1270" s="3" t="s">
        <v>5009</v>
      </c>
      <c r="F1270" s="3" t="s">
        <v>7470</v>
      </c>
      <c r="G1270" s="3" t="s">
        <v>7471</v>
      </c>
      <c r="H1270" s="4"/>
      <c r="I1270" s="3" t="s">
        <v>7472</v>
      </c>
      <c r="J1270" s="3" t="s">
        <v>4889</v>
      </c>
      <c r="K1270" s="2">
        <v>100000</v>
      </c>
      <c r="L1270" s="2">
        <v>0</v>
      </c>
      <c r="M1270" s="5">
        <v>42474</v>
      </c>
      <c r="N1270" s="5">
        <v>42838</v>
      </c>
      <c r="O1270" s="2">
        <v>15</v>
      </c>
      <c r="P1270" s="2">
        <v>0</v>
      </c>
      <c r="Q1270" s="2">
        <v>0</v>
      </c>
      <c r="R1270" s="4"/>
      <c r="S1270" s="4"/>
      <c r="T1270" s="4"/>
      <c r="U1270" s="4"/>
      <c r="V1270" s="4"/>
      <c r="W1270" s="4"/>
      <c r="X1270" s="4"/>
      <c r="Y1270" s="2">
        <v>0</v>
      </c>
      <c r="Z1270" s="2">
        <v>0</v>
      </c>
      <c r="AA1270" s="3" t="s">
        <v>279</v>
      </c>
      <c r="AB1270" s="3" t="s">
        <v>279</v>
      </c>
      <c r="AC1270" s="3" t="s">
        <v>4939</v>
      </c>
      <c r="AD1270" s="3" t="s">
        <v>270</v>
      </c>
      <c r="AE1270" s="3" t="s">
        <v>166</v>
      </c>
      <c r="AF1270" s="3" t="s">
        <v>166</v>
      </c>
      <c r="AG1270" s="3" t="s">
        <v>24</v>
      </c>
      <c r="AH1270" s="3" t="s">
        <v>166</v>
      </c>
      <c r="AI1270" s="3" t="s">
        <v>4906</v>
      </c>
      <c r="AJ1270" s="4"/>
      <c r="AK1270" s="4"/>
      <c r="AL1270" s="4"/>
      <c r="AM1270" s="4"/>
      <c r="AN1270" s="3" t="s">
        <v>4894</v>
      </c>
      <c r="AO1270" s="3" t="s">
        <v>4910</v>
      </c>
      <c r="AP1270" s="3" t="s">
        <v>279</v>
      </c>
      <c r="AQ1270" s="3" t="s">
        <v>277</v>
      </c>
      <c r="AR1270" s="4"/>
      <c r="AS1270" s="3" t="s">
        <v>599</v>
      </c>
      <c r="AT1270" s="4"/>
      <c r="AU1270" s="3" t="s">
        <v>166</v>
      </c>
      <c r="AV1270" s="6">
        <v>2.4482759</v>
      </c>
      <c r="AW1270" s="4"/>
      <c r="AX1270" s="4"/>
      <c r="AY1270" s="2">
        <v>0</v>
      </c>
      <c r="AZ1270" s="2">
        <v>0</v>
      </c>
      <c r="BA1270" s="4"/>
      <c r="BB1270" s="3" t="s">
        <v>268</v>
      </c>
      <c r="BC1270" s="2">
        <v>0</v>
      </c>
    </row>
    <row r="1271" ht="15" spans="1:55">
      <c r="A1271" s="2">
        <v>1270</v>
      </c>
      <c r="B1271" s="3" t="s">
        <v>4885</v>
      </c>
      <c r="C1271" s="3" t="s">
        <v>4886</v>
      </c>
      <c r="D1271" s="3" t="s">
        <v>4887</v>
      </c>
      <c r="E1271" s="3" t="s">
        <v>5009</v>
      </c>
      <c r="F1271" s="3" t="s">
        <v>2607</v>
      </c>
      <c r="G1271" s="3" t="s">
        <v>2606</v>
      </c>
      <c r="H1271" s="4"/>
      <c r="I1271" s="3" t="s">
        <v>7473</v>
      </c>
      <c r="J1271" s="3" t="s">
        <v>4889</v>
      </c>
      <c r="K1271" s="2">
        <v>150000</v>
      </c>
      <c r="L1271" s="2">
        <v>0</v>
      </c>
      <c r="M1271" s="5">
        <v>42494</v>
      </c>
      <c r="N1271" s="5">
        <v>42858</v>
      </c>
      <c r="O1271" s="2">
        <v>15</v>
      </c>
      <c r="P1271" s="2">
        <v>0</v>
      </c>
      <c r="Q1271" s="2">
        <v>0</v>
      </c>
      <c r="R1271" s="4"/>
      <c r="S1271" s="4"/>
      <c r="T1271" s="4"/>
      <c r="U1271" s="4"/>
      <c r="V1271" s="4"/>
      <c r="W1271" s="4"/>
      <c r="X1271" s="4"/>
      <c r="Y1271" s="2">
        <v>0</v>
      </c>
      <c r="Z1271" s="2">
        <v>0</v>
      </c>
      <c r="AA1271" s="3" t="s">
        <v>279</v>
      </c>
      <c r="AB1271" s="3" t="s">
        <v>279</v>
      </c>
      <c r="AC1271" s="3" t="s">
        <v>4900</v>
      </c>
      <c r="AD1271" s="3" t="s">
        <v>270</v>
      </c>
      <c r="AE1271" s="3" t="s">
        <v>166</v>
      </c>
      <c r="AF1271" s="3" t="s">
        <v>166</v>
      </c>
      <c r="AG1271" s="3" t="s">
        <v>24</v>
      </c>
      <c r="AH1271" s="3" t="s">
        <v>166</v>
      </c>
      <c r="AI1271" s="3" t="s">
        <v>4906</v>
      </c>
      <c r="AJ1271" s="4"/>
      <c r="AK1271" s="4"/>
      <c r="AL1271" s="4"/>
      <c r="AM1271" s="4"/>
      <c r="AN1271" s="3" t="s">
        <v>4894</v>
      </c>
      <c r="AO1271" s="3" t="s">
        <v>4910</v>
      </c>
      <c r="AP1271" s="3" t="s">
        <v>279</v>
      </c>
      <c r="AQ1271" s="3" t="s">
        <v>1050</v>
      </c>
      <c r="AR1271" s="4"/>
      <c r="AS1271" s="3" t="s">
        <v>1050</v>
      </c>
      <c r="AT1271" s="4"/>
      <c r="AU1271" s="3" t="s">
        <v>166</v>
      </c>
      <c r="AV1271" s="6">
        <v>2.4482759</v>
      </c>
      <c r="AW1271" s="4"/>
      <c r="AX1271" s="4"/>
      <c r="AY1271" s="2">
        <v>0</v>
      </c>
      <c r="AZ1271" s="2">
        <v>0</v>
      </c>
      <c r="BA1271" s="4"/>
      <c r="BB1271" s="3" t="s">
        <v>268</v>
      </c>
      <c r="BC1271" s="2">
        <v>0</v>
      </c>
    </row>
    <row r="1272" ht="15" spans="1:55">
      <c r="A1272" s="2">
        <v>1271</v>
      </c>
      <c r="B1272" s="3" t="s">
        <v>4885</v>
      </c>
      <c r="C1272" s="3" t="s">
        <v>4886</v>
      </c>
      <c r="D1272" s="3" t="s">
        <v>4887</v>
      </c>
      <c r="E1272" s="3" t="s">
        <v>5009</v>
      </c>
      <c r="F1272" s="3" t="s">
        <v>1062</v>
      </c>
      <c r="G1272" s="3" t="s">
        <v>1061</v>
      </c>
      <c r="H1272" s="4"/>
      <c r="I1272" s="3" t="s">
        <v>7474</v>
      </c>
      <c r="J1272" s="3" t="s">
        <v>4889</v>
      </c>
      <c r="K1272" s="2">
        <v>100000</v>
      </c>
      <c r="L1272" s="2">
        <v>0</v>
      </c>
      <c r="M1272" s="5">
        <v>42522</v>
      </c>
      <c r="N1272" s="5">
        <v>42886</v>
      </c>
      <c r="O1272" s="2">
        <v>15</v>
      </c>
      <c r="P1272" s="2">
        <v>0</v>
      </c>
      <c r="Q1272" s="2">
        <v>0</v>
      </c>
      <c r="R1272" s="4"/>
      <c r="S1272" s="4"/>
      <c r="T1272" s="4"/>
      <c r="U1272" s="4"/>
      <c r="V1272" s="4"/>
      <c r="W1272" s="4"/>
      <c r="X1272" s="4"/>
      <c r="Y1272" s="2">
        <v>0</v>
      </c>
      <c r="Z1272" s="2">
        <v>0</v>
      </c>
      <c r="AA1272" s="3" t="s">
        <v>279</v>
      </c>
      <c r="AB1272" s="3" t="s">
        <v>279</v>
      </c>
      <c r="AC1272" s="3" t="s">
        <v>288</v>
      </c>
      <c r="AD1272" s="3" t="s">
        <v>270</v>
      </c>
      <c r="AE1272" s="3" t="s">
        <v>166</v>
      </c>
      <c r="AF1272" s="3" t="s">
        <v>166</v>
      </c>
      <c r="AG1272" s="3" t="s">
        <v>24</v>
      </c>
      <c r="AH1272" s="3" t="s">
        <v>166</v>
      </c>
      <c r="AI1272" s="3" t="s">
        <v>6605</v>
      </c>
      <c r="AJ1272" s="4"/>
      <c r="AK1272" s="4"/>
      <c r="AL1272" s="4"/>
      <c r="AM1272" s="4"/>
      <c r="AN1272" s="3" t="s">
        <v>4894</v>
      </c>
      <c r="AO1272" s="3" t="s">
        <v>4910</v>
      </c>
      <c r="AP1272" s="3" t="s">
        <v>279</v>
      </c>
      <c r="AQ1272" s="3" t="s">
        <v>1050</v>
      </c>
      <c r="AR1272" s="4"/>
      <c r="AS1272" s="3" t="s">
        <v>599</v>
      </c>
      <c r="AT1272" s="4"/>
      <c r="AU1272" s="3" t="s">
        <v>166</v>
      </c>
      <c r="AV1272" s="6">
        <v>2.4482759</v>
      </c>
      <c r="AW1272" s="4"/>
      <c r="AX1272" s="4"/>
      <c r="AY1272" s="2">
        <v>0</v>
      </c>
      <c r="AZ1272" s="2">
        <v>0</v>
      </c>
      <c r="BA1272" s="4"/>
      <c r="BB1272" s="3" t="s">
        <v>268</v>
      </c>
      <c r="BC1272" s="2">
        <v>0</v>
      </c>
    </row>
    <row r="1273" ht="15" spans="1:55">
      <c r="A1273" s="2">
        <v>1272</v>
      </c>
      <c r="B1273" s="3" t="s">
        <v>4885</v>
      </c>
      <c r="C1273" s="3" t="s">
        <v>4886</v>
      </c>
      <c r="D1273" s="3" t="s">
        <v>4887</v>
      </c>
      <c r="E1273" s="3" t="s">
        <v>5009</v>
      </c>
      <c r="F1273" s="3" t="s">
        <v>6788</v>
      </c>
      <c r="G1273" s="3" t="s">
        <v>6789</v>
      </c>
      <c r="H1273" s="4"/>
      <c r="I1273" s="3" t="s">
        <v>7475</v>
      </c>
      <c r="J1273" s="3" t="s">
        <v>4889</v>
      </c>
      <c r="K1273" s="2">
        <v>1800000</v>
      </c>
      <c r="L1273" s="2">
        <v>0</v>
      </c>
      <c r="M1273" s="5">
        <v>42683</v>
      </c>
      <c r="N1273" s="5">
        <v>43047</v>
      </c>
      <c r="O1273" s="6">
        <v>9.6</v>
      </c>
      <c r="P1273" s="2">
        <v>0</v>
      </c>
      <c r="Q1273" s="2">
        <v>0</v>
      </c>
      <c r="R1273" s="4"/>
      <c r="S1273" s="4"/>
      <c r="T1273" s="4"/>
      <c r="U1273" s="4"/>
      <c r="V1273" s="4"/>
      <c r="W1273" s="4"/>
      <c r="X1273" s="4"/>
      <c r="Y1273" s="2">
        <v>0</v>
      </c>
      <c r="Z1273" s="2">
        <v>0</v>
      </c>
      <c r="AA1273" s="4"/>
      <c r="AB1273" s="3" t="s">
        <v>279</v>
      </c>
      <c r="AC1273" s="3" t="s">
        <v>1810</v>
      </c>
      <c r="AD1273" s="3" t="s">
        <v>270</v>
      </c>
      <c r="AE1273" s="3" t="s">
        <v>166</v>
      </c>
      <c r="AF1273" s="3" t="s">
        <v>166</v>
      </c>
      <c r="AG1273" s="3" t="s">
        <v>24</v>
      </c>
      <c r="AH1273" s="3" t="s">
        <v>166</v>
      </c>
      <c r="AI1273" s="3" t="s">
        <v>4906</v>
      </c>
      <c r="AJ1273" s="4"/>
      <c r="AK1273" s="4"/>
      <c r="AL1273" s="4"/>
      <c r="AM1273" s="4"/>
      <c r="AN1273" s="3" t="s">
        <v>4894</v>
      </c>
      <c r="AO1273" s="3" t="s">
        <v>4910</v>
      </c>
      <c r="AP1273" s="3" t="s">
        <v>279</v>
      </c>
      <c r="AQ1273" s="3" t="s">
        <v>291</v>
      </c>
      <c r="AR1273" s="4"/>
      <c r="AS1273" s="3" t="s">
        <v>599</v>
      </c>
      <c r="AT1273" s="4"/>
      <c r="AU1273" s="3" t="s">
        <v>166</v>
      </c>
      <c r="AV1273" s="6">
        <v>1.2068966</v>
      </c>
      <c r="AW1273" s="4"/>
      <c r="AX1273" s="4"/>
      <c r="AY1273" s="2">
        <v>0</v>
      </c>
      <c r="AZ1273" s="2">
        <v>0</v>
      </c>
      <c r="BA1273" s="4"/>
      <c r="BB1273" s="3" t="s">
        <v>268</v>
      </c>
      <c r="BC1273" s="2">
        <v>0</v>
      </c>
    </row>
    <row r="1274" ht="15" spans="1:55">
      <c r="A1274" s="2">
        <v>1273</v>
      </c>
      <c r="B1274" s="3" t="s">
        <v>4885</v>
      </c>
      <c r="C1274" s="3" t="s">
        <v>4886</v>
      </c>
      <c r="D1274" s="3" t="s">
        <v>4887</v>
      </c>
      <c r="E1274" s="3" t="s">
        <v>4902</v>
      </c>
      <c r="F1274" s="3" t="s">
        <v>7081</v>
      </c>
      <c r="G1274" s="3" t="s">
        <v>7082</v>
      </c>
      <c r="H1274" s="4"/>
      <c r="I1274" s="3" t="s">
        <v>7476</v>
      </c>
      <c r="J1274" s="3" t="s">
        <v>4889</v>
      </c>
      <c r="K1274" s="2">
        <v>260000</v>
      </c>
      <c r="L1274" s="2">
        <v>0</v>
      </c>
      <c r="M1274" s="5">
        <v>42376</v>
      </c>
      <c r="N1274" s="5">
        <v>42741</v>
      </c>
      <c r="O1274" s="6">
        <v>10.2</v>
      </c>
      <c r="P1274" s="2">
        <v>0</v>
      </c>
      <c r="Q1274" s="2">
        <v>0</v>
      </c>
      <c r="R1274" s="4"/>
      <c r="S1274" s="4"/>
      <c r="T1274" s="4"/>
      <c r="U1274" s="4"/>
      <c r="V1274" s="4"/>
      <c r="W1274" s="4"/>
      <c r="X1274" s="4"/>
      <c r="Y1274" s="2">
        <v>0</v>
      </c>
      <c r="Z1274" s="2">
        <v>0</v>
      </c>
      <c r="AA1274" s="3" t="s">
        <v>279</v>
      </c>
      <c r="AB1274" s="3" t="s">
        <v>279</v>
      </c>
      <c r="AC1274" s="3" t="s">
        <v>288</v>
      </c>
      <c r="AD1274" s="3" t="s">
        <v>1333</v>
      </c>
      <c r="AE1274" s="3" t="s">
        <v>24</v>
      </c>
      <c r="AF1274" s="3" t="s">
        <v>166</v>
      </c>
      <c r="AG1274" s="3" t="s">
        <v>24</v>
      </c>
      <c r="AH1274" s="3" t="s">
        <v>166</v>
      </c>
      <c r="AI1274" s="3" t="s">
        <v>4906</v>
      </c>
      <c r="AJ1274" s="4"/>
      <c r="AK1274" s="4"/>
      <c r="AL1274" s="4"/>
      <c r="AM1274" s="4"/>
      <c r="AN1274" s="3" t="s">
        <v>4894</v>
      </c>
      <c r="AO1274" s="3" t="s">
        <v>4910</v>
      </c>
      <c r="AP1274" s="3" t="s">
        <v>279</v>
      </c>
      <c r="AQ1274" s="3" t="s">
        <v>392</v>
      </c>
      <c r="AR1274" s="4"/>
      <c r="AS1274" s="3" t="s">
        <v>1050</v>
      </c>
      <c r="AT1274" s="4"/>
      <c r="AU1274" s="3" t="s">
        <v>166</v>
      </c>
      <c r="AV1274" s="6">
        <v>1.3448276</v>
      </c>
      <c r="AW1274" s="4"/>
      <c r="AX1274" s="4"/>
      <c r="AY1274" s="2">
        <v>0</v>
      </c>
      <c r="AZ1274" s="2">
        <v>0</v>
      </c>
      <c r="BA1274" s="4"/>
      <c r="BB1274" s="3" t="s">
        <v>268</v>
      </c>
      <c r="BC1274" s="2">
        <v>0</v>
      </c>
    </row>
    <row r="1275" ht="15" spans="1:55">
      <c r="A1275" s="2">
        <v>1274</v>
      </c>
      <c r="B1275" s="3" t="s">
        <v>4885</v>
      </c>
      <c r="C1275" s="3" t="s">
        <v>4886</v>
      </c>
      <c r="D1275" s="3" t="s">
        <v>4887</v>
      </c>
      <c r="E1275" s="3" t="s">
        <v>4902</v>
      </c>
      <c r="F1275" s="3" t="s">
        <v>6916</v>
      </c>
      <c r="G1275" s="3" t="s">
        <v>6917</v>
      </c>
      <c r="H1275" s="4"/>
      <c r="I1275" s="3" t="s">
        <v>7477</v>
      </c>
      <c r="J1275" s="3" t="s">
        <v>4889</v>
      </c>
      <c r="K1275" s="2">
        <v>1300000</v>
      </c>
      <c r="L1275" s="2">
        <v>0</v>
      </c>
      <c r="M1275" s="5">
        <v>42376</v>
      </c>
      <c r="N1275" s="5">
        <v>42741</v>
      </c>
      <c r="O1275" s="2">
        <v>9</v>
      </c>
      <c r="P1275" s="2">
        <v>0</v>
      </c>
      <c r="Q1275" s="2">
        <v>0</v>
      </c>
      <c r="R1275" s="4"/>
      <c r="S1275" s="4"/>
      <c r="T1275" s="4"/>
      <c r="U1275" s="4"/>
      <c r="V1275" s="4"/>
      <c r="W1275" s="4"/>
      <c r="X1275" s="4"/>
      <c r="Y1275" s="2">
        <v>0</v>
      </c>
      <c r="Z1275" s="2">
        <v>0</v>
      </c>
      <c r="AA1275" s="3" t="s">
        <v>279</v>
      </c>
      <c r="AB1275" s="3" t="s">
        <v>279</v>
      </c>
      <c r="AC1275" s="3" t="s">
        <v>5886</v>
      </c>
      <c r="AD1275" s="3" t="s">
        <v>1333</v>
      </c>
      <c r="AE1275" s="3" t="s">
        <v>24</v>
      </c>
      <c r="AF1275" s="3" t="s">
        <v>166</v>
      </c>
      <c r="AG1275" s="3" t="s">
        <v>24</v>
      </c>
      <c r="AH1275" s="3" t="s">
        <v>166</v>
      </c>
      <c r="AI1275" s="3" t="s">
        <v>4906</v>
      </c>
      <c r="AJ1275" s="4"/>
      <c r="AK1275" s="4"/>
      <c r="AL1275" s="4"/>
      <c r="AM1275" s="4"/>
      <c r="AN1275" s="3" t="s">
        <v>4894</v>
      </c>
      <c r="AO1275" s="3" t="s">
        <v>4910</v>
      </c>
      <c r="AP1275" s="3" t="s">
        <v>279</v>
      </c>
      <c r="AQ1275" s="3" t="s">
        <v>392</v>
      </c>
      <c r="AR1275" s="4"/>
      <c r="AS1275" s="3" t="s">
        <v>599</v>
      </c>
      <c r="AT1275" s="4"/>
      <c r="AU1275" s="3" t="s">
        <v>166</v>
      </c>
      <c r="AV1275" s="6">
        <v>1.0689655</v>
      </c>
      <c r="AW1275" s="4"/>
      <c r="AX1275" s="4"/>
      <c r="AY1275" s="2">
        <v>0</v>
      </c>
      <c r="AZ1275" s="2">
        <v>0</v>
      </c>
      <c r="BA1275" s="4"/>
      <c r="BB1275" s="3" t="s">
        <v>268</v>
      </c>
      <c r="BC1275" s="2">
        <v>0</v>
      </c>
    </row>
    <row r="1276" ht="15" spans="1:55">
      <c r="A1276" s="2">
        <v>1275</v>
      </c>
      <c r="B1276" s="3" t="s">
        <v>4885</v>
      </c>
      <c r="C1276" s="3" t="s">
        <v>4886</v>
      </c>
      <c r="D1276" s="3" t="s">
        <v>4960</v>
      </c>
      <c r="E1276" s="3" t="s">
        <v>6675</v>
      </c>
      <c r="F1276" s="3" t="s">
        <v>5880</v>
      </c>
      <c r="G1276" s="3" t="s">
        <v>5881</v>
      </c>
      <c r="H1276" s="4"/>
      <c r="I1276" s="3" t="s">
        <v>7478</v>
      </c>
      <c r="J1276" s="3" t="s">
        <v>4889</v>
      </c>
      <c r="K1276" s="2">
        <v>500000</v>
      </c>
      <c r="L1276" s="2">
        <v>0</v>
      </c>
      <c r="M1276" s="5">
        <v>42376</v>
      </c>
      <c r="N1276" s="5">
        <v>42741</v>
      </c>
      <c r="O1276" s="6">
        <v>9.6</v>
      </c>
      <c r="P1276" s="2">
        <v>0</v>
      </c>
      <c r="Q1276" s="2">
        <v>0</v>
      </c>
      <c r="R1276" s="4"/>
      <c r="S1276" s="4"/>
      <c r="T1276" s="4"/>
      <c r="U1276" s="4"/>
      <c r="V1276" s="4"/>
      <c r="W1276" s="4"/>
      <c r="X1276" s="4"/>
      <c r="Y1276" s="2">
        <v>0</v>
      </c>
      <c r="Z1276" s="2">
        <v>0</v>
      </c>
      <c r="AA1276" s="3" t="s">
        <v>279</v>
      </c>
      <c r="AB1276" s="3" t="s">
        <v>279</v>
      </c>
      <c r="AC1276" s="3" t="s">
        <v>5256</v>
      </c>
      <c r="AD1276" s="3" t="s">
        <v>1333</v>
      </c>
      <c r="AE1276" s="3" t="s">
        <v>24</v>
      </c>
      <c r="AF1276" s="3" t="s">
        <v>166</v>
      </c>
      <c r="AG1276" s="3" t="s">
        <v>24</v>
      </c>
      <c r="AH1276" s="3" t="s">
        <v>166</v>
      </c>
      <c r="AI1276" s="3" t="s">
        <v>4906</v>
      </c>
      <c r="AJ1276" s="4"/>
      <c r="AK1276" s="4"/>
      <c r="AL1276" s="4"/>
      <c r="AM1276" s="4"/>
      <c r="AN1276" s="3" t="s">
        <v>4894</v>
      </c>
      <c r="AO1276" s="3" t="s">
        <v>4967</v>
      </c>
      <c r="AP1276" s="3" t="s">
        <v>279</v>
      </c>
      <c r="AQ1276" s="3" t="s">
        <v>392</v>
      </c>
      <c r="AR1276" s="4"/>
      <c r="AS1276" s="3" t="s">
        <v>599</v>
      </c>
      <c r="AT1276" s="4"/>
      <c r="AU1276" s="3" t="s">
        <v>166</v>
      </c>
      <c r="AV1276" s="6">
        <v>1.2068966</v>
      </c>
      <c r="AW1276" s="4"/>
      <c r="AX1276" s="4"/>
      <c r="AY1276" s="2">
        <v>0</v>
      </c>
      <c r="AZ1276" s="2">
        <v>0</v>
      </c>
      <c r="BA1276" s="4"/>
      <c r="BB1276" s="3" t="s">
        <v>268</v>
      </c>
      <c r="BC1276" s="2">
        <v>0</v>
      </c>
    </row>
    <row r="1277" ht="15" spans="1:55">
      <c r="A1277" s="2">
        <v>1276</v>
      </c>
      <c r="B1277" s="3" t="s">
        <v>4885</v>
      </c>
      <c r="C1277" s="3" t="s">
        <v>4886</v>
      </c>
      <c r="D1277" s="3" t="s">
        <v>4887</v>
      </c>
      <c r="E1277" s="3" t="s">
        <v>4902</v>
      </c>
      <c r="F1277" s="3" t="s">
        <v>6316</v>
      </c>
      <c r="G1277" s="3" t="s">
        <v>6317</v>
      </c>
      <c r="H1277" s="4"/>
      <c r="I1277" s="3" t="s">
        <v>7479</v>
      </c>
      <c r="J1277" s="3" t="s">
        <v>4889</v>
      </c>
      <c r="K1277" s="2">
        <v>300000</v>
      </c>
      <c r="L1277" s="2">
        <v>0</v>
      </c>
      <c r="M1277" s="5">
        <v>42381</v>
      </c>
      <c r="N1277" s="5">
        <v>42746</v>
      </c>
      <c r="O1277" s="6">
        <v>9.6</v>
      </c>
      <c r="P1277" s="2">
        <v>0</v>
      </c>
      <c r="Q1277" s="2">
        <v>0</v>
      </c>
      <c r="R1277" s="4"/>
      <c r="S1277" s="4"/>
      <c r="T1277" s="4"/>
      <c r="U1277" s="4"/>
      <c r="V1277" s="4"/>
      <c r="W1277" s="4"/>
      <c r="X1277" s="4"/>
      <c r="Y1277" s="2">
        <v>0</v>
      </c>
      <c r="Z1277" s="2">
        <v>0</v>
      </c>
      <c r="AA1277" s="3" t="s">
        <v>279</v>
      </c>
      <c r="AB1277" s="3" t="s">
        <v>279</v>
      </c>
      <c r="AC1277" s="3" t="s">
        <v>4950</v>
      </c>
      <c r="AD1277" s="3" t="s">
        <v>1333</v>
      </c>
      <c r="AE1277" s="3" t="s">
        <v>24</v>
      </c>
      <c r="AF1277" s="3" t="s">
        <v>166</v>
      </c>
      <c r="AG1277" s="3" t="s">
        <v>24</v>
      </c>
      <c r="AH1277" s="3" t="s">
        <v>166</v>
      </c>
      <c r="AI1277" s="3" t="s">
        <v>4906</v>
      </c>
      <c r="AJ1277" s="4"/>
      <c r="AK1277" s="4"/>
      <c r="AL1277" s="4"/>
      <c r="AM1277" s="4"/>
      <c r="AN1277" s="3" t="s">
        <v>4894</v>
      </c>
      <c r="AO1277" s="3" t="s">
        <v>4910</v>
      </c>
      <c r="AP1277" s="3" t="s">
        <v>279</v>
      </c>
      <c r="AQ1277" s="3" t="s">
        <v>392</v>
      </c>
      <c r="AR1277" s="4"/>
      <c r="AS1277" s="3" t="s">
        <v>599</v>
      </c>
      <c r="AT1277" s="4"/>
      <c r="AU1277" s="3" t="s">
        <v>166</v>
      </c>
      <c r="AV1277" s="6">
        <v>1.2068966</v>
      </c>
      <c r="AW1277" s="4"/>
      <c r="AX1277" s="4"/>
      <c r="AY1277" s="2">
        <v>0</v>
      </c>
      <c r="AZ1277" s="2">
        <v>0</v>
      </c>
      <c r="BA1277" s="4"/>
      <c r="BB1277" s="3" t="s">
        <v>268</v>
      </c>
      <c r="BC1277" s="2">
        <v>0</v>
      </c>
    </row>
    <row r="1278" ht="15" spans="1:55">
      <c r="A1278" s="2">
        <v>1277</v>
      </c>
      <c r="B1278" s="3" t="s">
        <v>4885</v>
      </c>
      <c r="C1278" s="3" t="s">
        <v>4886</v>
      </c>
      <c r="D1278" s="3" t="s">
        <v>4887</v>
      </c>
      <c r="E1278" s="3" t="s">
        <v>4902</v>
      </c>
      <c r="F1278" s="3" t="s">
        <v>6797</v>
      </c>
      <c r="G1278" s="3" t="s">
        <v>6798</v>
      </c>
      <c r="H1278" s="4"/>
      <c r="I1278" s="3" t="s">
        <v>7480</v>
      </c>
      <c r="J1278" s="3" t="s">
        <v>4889</v>
      </c>
      <c r="K1278" s="2">
        <v>1700000</v>
      </c>
      <c r="L1278" s="2">
        <v>0</v>
      </c>
      <c r="M1278" s="5">
        <v>42382</v>
      </c>
      <c r="N1278" s="5">
        <v>42747</v>
      </c>
      <c r="O1278" s="2">
        <v>9</v>
      </c>
      <c r="P1278" s="2">
        <v>0</v>
      </c>
      <c r="Q1278" s="2">
        <v>0</v>
      </c>
      <c r="R1278" s="4"/>
      <c r="S1278" s="4"/>
      <c r="T1278" s="4"/>
      <c r="U1278" s="4"/>
      <c r="V1278" s="4"/>
      <c r="W1278" s="4"/>
      <c r="X1278" s="4"/>
      <c r="Y1278" s="2">
        <v>0</v>
      </c>
      <c r="Z1278" s="2">
        <v>0</v>
      </c>
      <c r="AA1278" s="3" t="s">
        <v>279</v>
      </c>
      <c r="AB1278" s="3" t="s">
        <v>279</v>
      </c>
      <c r="AC1278" s="3" t="s">
        <v>4900</v>
      </c>
      <c r="AD1278" s="3" t="s">
        <v>1333</v>
      </c>
      <c r="AE1278" s="3" t="s">
        <v>24</v>
      </c>
      <c r="AF1278" s="3" t="s">
        <v>166</v>
      </c>
      <c r="AG1278" s="3" t="s">
        <v>24</v>
      </c>
      <c r="AH1278" s="3" t="s">
        <v>166</v>
      </c>
      <c r="AI1278" s="3" t="s">
        <v>4906</v>
      </c>
      <c r="AJ1278" s="4"/>
      <c r="AK1278" s="4"/>
      <c r="AL1278" s="4"/>
      <c r="AM1278" s="4"/>
      <c r="AN1278" s="3" t="s">
        <v>4894</v>
      </c>
      <c r="AO1278" s="3" t="s">
        <v>4910</v>
      </c>
      <c r="AP1278" s="3" t="s">
        <v>279</v>
      </c>
      <c r="AQ1278" s="3" t="s">
        <v>299</v>
      </c>
      <c r="AR1278" s="4"/>
      <c r="AS1278" s="3" t="s">
        <v>599</v>
      </c>
      <c r="AT1278" s="4"/>
      <c r="AU1278" s="3" t="s">
        <v>166</v>
      </c>
      <c r="AV1278" s="6">
        <v>1.0689655</v>
      </c>
      <c r="AW1278" s="4"/>
      <c r="AX1278" s="4"/>
      <c r="AY1278" s="2">
        <v>0</v>
      </c>
      <c r="AZ1278" s="2">
        <v>0</v>
      </c>
      <c r="BA1278" s="4"/>
      <c r="BB1278" s="3" t="s">
        <v>268</v>
      </c>
      <c r="BC1278" s="2">
        <v>0</v>
      </c>
    </row>
    <row r="1279" ht="15" spans="1:55">
      <c r="A1279" s="2">
        <v>1278</v>
      </c>
      <c r="B1279" s="3" t="s">
        <v>4885</v>
      </c>
      <c r="C1279" s="3" t="s">
        <v>4886</v>
      </c>
      <c r="D1279" s="3" t="s">
        <v>4887</v>
      </c>
      <c r="E1279" s="3" t="s">
        <v>4902</v>
      </c>
      <c r="F1279" s="3" t="s">
        <v>7142</v>
      </c>
      <c r="G1279" s="3" t="s">
        <v>7143</v>
      </c>
      <c r="H1279" s="4"/>
      <c r="I1279" s="3" t="s">
        <v>7481</v>
      </c>
      <c r="J1279" s="3" t="s">
        <v>4889</v>
      </c>
      <c r="K1279" s="2">
        <v>400000</v>
      </c>
      <c r="L1279" s="2">
        <v>0</v>
      </c>
      <c r="M1279" s="5">
        <v>42382</v>
      </c>
      <c r="N1279" s="5">
        <v>42747</v>
      </c>
      <c r="O1279" s="6">
        <v>9.6</v>
      </c>
      <c r="P1279" s="2">
        <v>0</v>
      </c>
      <c r="Q1279" s="2">
        <v>0</v>
      </c>
      <c r="R1279" s="4"/>
      <c r="S1279" s="4"/>
      <c r="T1279" s="4"/>
      <c r="U1279" s="4"/>
      <c r="V1279" s="4"/>
      <c r="W1279" s="4"/>
      <c r="X1279" s="4"/>
      <c r="Y1279" s="2">
        <v>0</v>
      </c>
      <c r="Z1279" s="2">
        <v>0</v>
      </c>
      <c r="AA1279" s="4"/>
      <c r="AB1279" s="3" t="s">
        <v>279</v>
      </c>
      <c r="AC1279" s="3" t="s">
        <v>4932</v>
      </c>
      <c r="AD1279" s="3" t="s">
        <v>1333</v>
      </c>
      <c r="AE1279" s="3" t="s">
        <v>24</v>
      </c>
      <c r="AF1279" s="3" t="s">
        <v>166</v>
      </c>
      <c r="AG1279" s="3" t="s">
        <v>24</v>
      </c>
      <c r="AH1279" s="3" t="s">
        <v>166</v>
      </c>
      <c r="AI1279" s="3" t="s">
        <v>4906</v>
      </c>
      <c r="AJ1279" s="4"/>
      <c r="AK1279" s="4"/>
      <c r="AL1279" s="4"/>
      <c r="AM1279" s="4"/>
      <c r="AN1279" s="3" t="s">
        <v>4894</v>
      </c>
      <c r="AO1279" s="3" t="s">
        <v>4910</v>
      </c>
      <c r="AP1279" s="3" t="s">
        <v>279</v>
      </c>
      <c r="AQ1279" s="3" t="s">
        <v>277</v>
      </c>
      <c r="AR1279" s="4"/>
      <c r="AS1279" s="3" t="s">
        <v>599</v>
      </c>
      <c r="AT1279" s="4"/>
      <c r="AU1279" s="3" t="s">
        <v>166</v>
      </c>
      <c r="AV1279" s="6">
        <v>1.2068966</v>
      </c>
      <c r="AW1279" s="4"/>
      <c r="AX1279" s="4"/>
      <c r="AY1279" s="2">
        <v>0</v>
      </c>
      <c r="AZ1279" s="2">
        <v>0</v>
      </c>
      <c r="BA1279" s="4"/>
      <c r="BB1279" s="3" t="s">
        <v>268</v>
      </c>
      <c r="BC1279" s="2">
        <v>0</v>
      </c>
    </row>
    <row r="1280" ht="15" spans="1:55">
      <c r="A1280" s="2">
        <v>1279</v>
      </c>
      <c r="B1280" s="3" t="s">
        <v>4885</v>
      </c>
      <c r="C1280" s="3" t="s">
        <v>4886</v>
      </c>
      <c r="D1280" s="3" t="s">
        <v>4887</v>
      </c>
      <c r="E1280" s="3" t="s">
        <v>4902</v>
      </c>
      <c r="F1280" s="3" t="s">
        <v>7003</v>
      </c>
      <c r="G1280" s="3" t="s">
        <v>7004</v>
      </c>
      <c r="H1280" s="4"/>
      <c r="I1280" s="3" t="s">
        <v>7482</v>
      </c>
      <c r="J1280" s="3" t="s">
        <v>4889</v>
      </c>
      <c r="K1280" s="2">
        <v>6400000</v>
      </c>
      <c r="L1280" s="2">
        <v>0</v>
      </c>
      <c r="M1280" s="5">
        <v>42396</v>
      </c>
      <c r="N1280" s="5">
        <v>42761</v>
      </c>
      <c r="O1280" s="6">
        <v>8.249616</v>
      </c>
      <c r="P1280" s="2">
        <v>0</v>
      </c>
      <c r="Q1280" s="2">
        <v>0</v>
      </c>
      <c r="R1280" s="4"/>
      <c r="S1280" s="4"/>
      <c r="T1280" s="4"/>
      <c r="U1280" s="4"/>
      <c r="V1280" s="4"/>
      <c r="W1280" s="4"/>
      <c r="X1280" s="4"/>
      <c r="Y1280" s="2">
        <v>0</v>
      </c>
      <c r="Z1280" s="2">
        <v>0</v>
      </c>
      <c r="AA1280" s="3" t="s">
        <v>279</v>
      </c>
      <c r="AB1280" s="3" t="s">
        <v>279</v>
      </c>
      <c r="AC1280" s="3" t="s">
        <v>4921</v>
      </c>
      <c r="AD1280" s="3" t="s">
        <v>1333</v>
      </c>
      <c r="AE1280" s="3" t="s">
        <v>24</v>
      </c>
      <c r="AF1280" s="3" t="s">
        <v>166</v>
      </c>
      <c r="AG1280" s="3" t="s">
        <v>24</v>
      </c>
      <c r="AH1280" s="3" t="s">
        <v>166</v>
      </c>
      <c r="AI1280" s="3" t="s">
        <v>4906</v>
      </c>
      <c r="AJ1280" s="4"/>
      <c r="AK1280" s="4"/>
      <c r="AL1280" s="4"/>
      <c r="AM1280" s="4"/>
      <c r="AN1280" s="3" t="s">
        <v>4894</v>
      </c>
      <c r="AO1280" s="3" t="s">
        <v>4910</v>
      </c>
      <c r="AP1280" s="3" t="s">
        <v>279</v>
      </c>
      <c r="AQ1280" s="3" t="s">
        <v>291</v>
      </c>
      <c r="AR1280" s="4"/>
      <c r="AS1280" s="3" t="s">
        <v>599</v>
      </c>
      <c r="AT1280" s="4"/>
      <c r="AU1280" s="3" t="s">
        <v>166</v>
      </c>
      <c r="AV1280" s="6">
        <v>0.8964634</v>
      </c>
      <c r="AW1280" s="4"/>
      <c r="AX1280" s="4"/>
      <c r="AY1280" s="2">
        <v>0</v>
      </c>
      <c r="AZ1280" s="2">
        <v>0</v>
      </c>
      <c r="BA1280" s="4"/>
      <c r="BB1280" s="3" t="s">
        <v>268</v>
      </c>
      <c r="BC1280" s="2">
        <v>0</v>
      </c>
    </row>
    <row r="1281" ht="15" spans="1:55">
      <c r="A1281" s="2">
        <v>1280</v>
      </c>
      <c r="B1281" s="3" t="s">
        <v>4885</v>
      </c>
      <c r="C1281" s="3" t="s">
        <v>4886</v>
      </c>
      <c r="D1281" s="3" t="s">
        <v>4887</v>
      </c>
      <c r="E1281" s="3" t="s">
        <v>4902</v>
      </c>
      <c r="F1281" s="3" t="s">
        <v>2607</v>
      </c>
      <c r="G1281" s="3" t="s">
        <v>2606</v>
      </c>
      <c r="H1281" s="4"/>
      <c r="I1281" s="3" t="s">
        <v>7483</v>
      </c>
      <c r="J1281" s="3" t="s">
        <v>4889</v>
      </c>
      <c r="K1281" s="2">
        <v>300000</v>
      </c>
      <c r="L1281" s="2">
        <v>0</v>
      </c>
      <c r="M1281" s="5">
        <v>42398</v>
      </c>
      <c r="N1281" s="5">
        <v>42763</v>
      </c>
      <c r="O1281" s="6">
        <v>9.6</v>
      </c>
      <c r="P1281" s="2">
        <v>0</v>
      </c>
      <c r="Q1281" s="2">
        <v>0</v>
      </c>
      <c r="R1281" s="4"/>
      <c r="S1281" s="4"/>
      <c r="T1281" s="4"/>
      <c r="U1281" s="4"/>
      <c r="V1281" s="4"/>
      <c r="W1281" s="4"/>
      <c r="X1281" s="4"/>
      <c r="Y1281" s="2">
        <v>0</v>
      </c>
      <c r="Z1281" s="2">
        <v>0</v>
      </c>
      <c r="AA1281" s="3" t="s">
        <v>279</v>
      </c>
      <c r="AB1281" s="3" t="s">
        <v>279</v>
      </c>
      <c r="AC1281" s="3" t="s">
        <v>4900</v>
      </c>
      <c r="AD1281" s="3" t="s">
        <v>1333</v>
      </c>
      <c r="AE1281" s="3" t="s">
        <v>24</v>
      </c>
      <c r="AF1281" s="3" t="s">
        <v>166</v>
      </c>
      <c r="AG1281" s="3" t="s">
        <v>24</v>
      </c>
      <c r="AH1281" s="3" t="s">
        <v>166</v>
      </c>
      <c r="AI1281" s="3" t="s">
        <v>4906</v>
      </c>
      <c r="AJ1281" s="4"/>
      <c r="AK1281" s="4"/>
      <c r="AL1281" s="4"/>
      <c r="AM1281" s="4"/>
      <c r="AN1281" s="3" t="s">
        <v>4894</v>
      </c>
      <c r="AO1281" s="3" t="s">
        <v>4910</v>
      </c>
      <c r="AP1281" s="3" t="s">
        <v>279</v>
      </c>
      <c r="AQ1281" s="3" t="s">
        <v>1050</v>
      </c>
      <c r="AR1281" s="4"/>
      <c r="AS1281" s="3" t="s">
        <v>1050</v>
      </c>
      <c r="AT1281" s="4"/>
      <c r="AU1281" s="3" t="s">
        <v>166</v>
      </c>
      <c r="AV1281" s="6">
        <v>1.2068966</v>
      </c>
      <c r="AW1281" s="4"/>
      <c r="AX1281" s="4"/>
      <c r="AY1281" s="2">
        <v>0</v>
      </c>
      <c r="AZ1281" s="2">
        <v>0</v>
      </c>
      <c r="BA1281" s="4"/>
      <c r="BB1281" s="3" t="s">
        <v>268</v>
      </c>
      <c r="BC1281" s="2">
        <v>0</v>
      </c>
    </row>
    <row r="1282" ht="15" spans="1:55">
      <c r="A1282" s="2">
        <v>1281</v>
      </c>
      <c r="B1282" s="3" t="s">
        <v>4885</v>
      </c>
      <c r="C1282" s="3" t="s">
        <v>4886</v>
      </c>
      <c r="D1282" s="3" t="s">
        <v>4887</v>
      </c>
      <c r="E1282" s="3" t="s">
        <v>4902</v>
      </c>
      <c r="F1282" s="3" t="s">
        <v>6906</v>
      </c>
      <c r="G1282" s="3" t="s">
        <v>6907</v>
      </c>
      <c r="H1282" s="4"/>
      <c r="I1282" s="3" t="s">
        <v>7484</v>
      </c>
      <c r="J1282" s="3" t="s">
        <v>4889</v>
      </c>
      <c r="K1282" s="2">
        <v>500000</v>
      </c>
      <c r="L1282" s="2">
        <v>0</v>
      </c>
      <c r="M1282" s="5">
        <v>42403</v>
      </c>
      <c r="N1282" s="5">
        <v>42768</v>
      </c>
      <c r="O1282" s="6">
        <v>10.2</v>
      </c>
      <c r="P1282" s="2">
        <v>0</v>
      </c>
      <c r="Q1282" s="2">
        <v>0</v>
      </c>
      <c r="R1282" s="4"/>
      <c r="S1282" s="4"/>
      <c r="T1282" s="4"/>
      <c r="U1282" s="4"/>
      <c r="V1282" s="4"/>
      <c r="W1282" s="4"/>
      <c r="X1282" s="4"/>
      <c r="Y1282" s="2">
        <v>0</v>
      </c>
      <c r="Z1282" s="2">
        <v>0</v>
      </c>
      <c r="AA1282" s="3" t="s">
        <v>279</v>
      </c>
      <c r="AB1282" s="3" t="s">
        <v>279</v>
      </c>
      <c r="AC1282" s="3" t="s">
        <v>288</v>
      </c>
      <c r="AD1282" s="3" t="s">
        <v>1333</v>
      </c>
      <c r="AE1282" s="3" t="s">
        <v>24</v>
      </c>
      <c r="AF1282" s="3" t="s">
        <v>166</v>
      </c>
      <c r="AG1282" s="3" t="s">
        <v>24</v>
      </c>
      <c r="AH1282" s="3" t="s">
        <v>166</v>
      </c>
      <c r="AI1282" s="3" t="s">
        <v>4906</v>
      </c>
      <c r="AJ1282" s="4"/>
      <c r="AK1282" s="4"/>
      <c r="AL1282" s="4"/>
      <c r="AM1282" s="4"/>
      <c r="AN1282" s="3" t="s">
        <v>4894</v>
      </c>
      <c r="AO1282" s="3" t="s">
        <v>4910</v>
      </c>
      <c r="AP1282" s="3" t="s">
        <v>279</v>
      </c>
      <c r="AQ1282" s="3" t="s">
        <v>530</v>
      </c>
      <c r="AR1282" s="4"/>
      <c r="AS1282" s="3" t="s">
        <v>599</v>
      </c>
      <c r="AT1282" s="4"/>
      <c r="AU1282" s="3" t="s">
        <v>166</v>
      </c>
      <c r="AV1282" s="6">
        <v>1.3448276</v>
      </c>
      <c r="AW1282" s="4"/>
      <c r="AX1282" s="4"/>
      <c r="AY1282" s="2">
        <v>0</v>
      </c>
      <c r="AZ1282" s="2">
        <v>0</v>
      </c>
      <c r="BA1282" s="4"/>
      <c r="BB1282" s="3" t="s">
        <v>268</v>
      </c>
      <c r="BC1282" s="2">
        <v>0</v>
      </c>
    </row>
    <row r="1283" ht="15" spans="1:55">
      <c r="A1283" s="2">
        <v>1282</v>
      </c>
      <c r="B1283" s="3" t="s">
        <v>4885</v>
      </c>
      <c r="C1283" s="3" t="s">
        <v>4886</v>
      </c>
      <c r="D1283" s="3" t="s">
        <v>4887</v>
      </c>
      <c r="E1283" s="3" t="s">
        <v>4902</v>
      </c>
      <c r="F1283" s="3" t="s">
        <v>7011</v>
      </c>
      <c r="G1283" s="3" t="s">
        <v>7012</v>
      </c>
      <c r="H1283" s="4"/>
      <c r="I1283" s="3" t="s">
        <v>7485</v>
      </c>
      <c r="J1283" s="3" t="s">
        <v>4889</v>
      </c>
      <c r="K1283" s="2">
        <v>400000</v>
      </c>
      <c r="L1283" s="2">
        <v>0</v>
      </c>
      <c r="M1283" s="5">
        <v>42417</v>
      </c>
      <c r="N1283" s="5">
        <v>42782</v>
      </c>
      <c r="O1283" s="6">
        <v>9.6</v>
      </c>
      <c r="P1283" s="2">
        <v>0</v>
      </c>
      <c r="Q1283" s="2">
        <v>0</v>
      </c>
      <c r="R1283" s="4"/>
      <c r="S1283" s="4"/>
      <c r="T1283" s="4"/>
      <c r="U1283" s="4"/>
      <c r="V1283" s="4"/>
      <c r="W1283" s="4"/>
      <c r="X1283" s="4"/>
      <c r="Y1283" s="2">
        <v>0</v>
      </c>
      <c r="Z1283" s="2">
        <v>0</v>
      </c>
      <c r="AA1283" s="3" t="s">
        <v>279</v>
      </c>
      <c r="AB1283" s="3" t="s">
        <v>279</v>
      </c>
      <c r="AC1283" s="3" t="s">
        <v>4946</v>
      </c>
      <c r="AD1283" s="3" t="s">
        <v>1333</v>
      </c>
      <c r="AE1283" s="3" t="s">
        <v>24</v>
      </c>
      <c r="AF1283" s="3" t="s">
        <v>166</v>
      </c>
      <c r="AG1283" s="3" t="s">
        <v>24</v>
      </c>
      <c r="AH1283" s="3" t="s">
        <v>166</v>
      </c>
      <c r="AI1283" s="3" t="s">
        <v>4906</v>
      </c>
      <c r="AJ1283" s="4"/>
      <c r="AK1283" s="4"/>
      <c r="AL1283" s="4"/>
      <c r="AM1283" s="4"/>
      <c r="AN1283" s="3" t="s">
        <v>4894</v>
      </c>
      <c r="AO1283" s="3" t="s">
        <v>4910</v>
      </c>
      <c r="AP1283" s="3" t="s">
        <v>279</v>
      </c>
      <c r="AQ1283" s="3" t="s">
        <v>392</v>
      </c>
      <c r="AR1283" s="4"/>
      <c r="AS1283" s="3" t="s">
        <v>599</v>
      </c>
      <c r="AT1283" s="4"/>
      <c r="AU1283" s="3" t="s">
        <v>166</v>
      </c>
      <c r="AV1283" s="6">
        <v>1.2068966</v>
      </c>
      <c r="AW1283" s="4"/>
      <c r="AX1283" s="4"/>
      <c r="AY1283" s="2">
        <v>0</v>
      </c>
      <c r="AZ1283" s="2">
        <v>0</v>
      </c>
      <c r="BA1283" s="4"/>
      <c r="BB1283" s="3" t="s">
        <v>268</v>
      </c>
      <c r="BC1283" s="2">
        <v>0</v>
      </c>
    </row>
    <row r="1284" ht="15" spans="1:55">
      <c r="A1284" s="2">
        <v>1283</v>
      </c>
      <c r="B1284" s="3" t="s">
        <v>4885</v>
      </c>
      <c r="C1284" s="3" t="s">
        <v>4886</v>
      </c>
      <c r="D1284" s="3" t="s">
        <v>4887</v>
      </c>
      <c r="E1284" s="3" t="s">
        <v>4902</v>
      </c>
      <c r="F1284" s="3" t="s">
        <v>7159</v>
      </c>
      <c r="G1284" s="3" t="s">
        <v>7160</v>
      </c>
      <c r="H1284" s="4"/>
      <c r="I1284" s="3" t="s">
        <v>7486</v>
      </c>
      <c r="J1284" s="3" t="s">
        <v>4889</v>
      </c>
      <c r="K1284" s="2">
        <v>1800000</v>
      </c>
      <c r="L1284" s="2">
        <v>0</v>
      </c>
      <c r="M1284" s="5">
        <v>42446</v>
      </c>
      <c r="N1284" s="5">
        <v>42810</v>
      </c>
      <c r="O1284" s="2">
        <v>9</v>
      </c>
      <c r="P1284" s="2">
        <v>0</v>
      </c>
      <c r="Q1284" s="2">
        <v>0</v>
      </c>
      <c r="R1284" s="4"/>
      <c r="S1284" s="4"/>
      <c r="T1284" s="4"/>
      <c r="U1284" s="4"/>
      <c r="V1284" s="4"/>
      <c r="W1284" s="4"/>
      <c r="X1284" s="4"/>
      <c r="Y1284" s="2">
        <v>0</v>
      </c>
      <c r="Z1284" s="2">
        <v>0</v>
      </c>
      <c r="AA1284" s="3" t="s">
        <v>279</v>
      </c>
      <c r="AB1284" s="3" t="s">
        <v>279</v>
      </c>
      <c r="AC1284" s="3" t="s">
        <v>5252</v>
      </c>
      <c r="AD1284" s="3" t="s">
        <v>1333</v>
      </c>
      <c r="AE1284" s="3" t="s">
        <v>24</v>
      </c>
      <c r="AF1284" s="3" t="s">
        <v>166</v>
      </c>
      <c r="AG1284" s="3" t="s">
        <v>24</v>
      </c>
      <c r="AH1284" s="3" t="s">
        <v>166</v>
      </c>
      <c r="AI1284" s="3" t="s">
        <v>4906</v>
      </c>
      <c r="AJ1284" s="4"/>
      <c r="AK1284" s="4"/>
      <c r="AL1284" s="4"/>
      <c r="AM1284" s="4"/>
      <c r="AN1284" s="3" t="s">
        <v>4894</v>
      </c>
      <c r="AO1284" s="3" t="s">
        <v>4910</v>
      </c>
      <c r="AP1284" s="3" t="s">
        <v>279</v>
      </c>
      <c r="AQ1284" s="3" t="s">
        <v>277</v>
      </c>
      <c r="AR1284" s="4"/>
      <c r="AS1284" s="3" t="s">
        <v>599</v>
      </c>
      <c r="AT1284" s="4"/>
      <c r="AU1284" s="3" t="s">
        <v>166</v>
      </c>
      <c r="AV1284" s="6">
        <v>1.0689655</v>
      </c>
      <c r="AW1284" s="4"/>
      <c r="AX1284" s="4"/>
      <c r="AY1284" s="2">
        <v>0</v>
      </c>
      <c r="AZ1284" s="2">
        <v>0</v>
      </c>
      <c r="BA1284" s="4"/>
      <c r="BB1284" s="3" t="s">
        <v>268</v>
      </c>
      <c r="BC1284" s="2">
        <v>0</v>
      </c>
    </row>
    <row r="1285" ht="15" spans="1:55">
      <c r="A1285" s="2">
        <v>1284</v>
      </c>
      <c r="B1285" s="3" t="s">
        <v>4885</v>
      </c>
      <c r="C1285" s="3" t="s">
        <v>4886</v>
      </c>
      <c r="D1285" s="3" t="s">
        <v>4887</v>
      </c>
      <c r="E1285" s="3" t="s">
        <v>4902</v>
      </c>
      <c r="F1285" s="3" t="s">
        <v>7068</v>
      </c>
      <c r="G1285" s="3" t="s">
        <v>7069</v>
      </c>
      <c r="H1285" s="4"/>
      <c r="I1285" s="3" t="s">
        <v>7487</v>
      </c>
      <c r="J1285" s="3" t="s">
        <v>4889</v>
      </c>
      <c r="K1285" s="7">
        <v>194401.35</v>
      </c>
      <c r="L1285" s="2">
        <v>0</v>
      </c>
      <c r="M1285" s="5">
        <v>42451</v>
      </c>
      <c r="N1285" s="5">
        <v>42815</v>
      </c>
      <c r="O1285" s="6">
        <v>9.6</v>
      </c>
      <c r="P1285" s="2">
        <v>0</v>
      </c>
      <c r="Q1285" s="2">
        <v>0</v>
      </c>
      <c r="R1285" s="4"/>
      <c r="S1285" s="4"/>
      <c r="T1285" s="4"/>
      <c r="U1285" s="4"/>
      <c r="V1285" s="4"/>
      <c r="W1285" s="4"/>
      <c r="X1285" s="4"/>
      <c r="Y1285" s="2">
        <v>0</v>
      </c>
      <c r="Z1285" s="2">
        <v>0</v>
      </c>
      <c r="AA1285" s="4"/>
      <c r="AB1285" s="3" t="s">
        <v>279</v>
      </c>
      <c r="AC1285" s="3" t="s">
        <v>288</v>
      </c>
      <c r="AD1285" s="3" t="s">
        <v>1333</v>
      </c>
      <c r="AE1285" s="3" t="s">
        <v>24</v>
      </c>
      <c r="AF1285" s="3" t="s">
        <v>166</v>
      </c>
      <c r="AG1285" s="3" t="s">
        <v>24</v>
      </c>
      <c r="AH1285" s="3" t="s">
        <v>166</v>
      </c>
      <c r="AI1285" s="3" t="s">
        <v>4906</v>
      </c>
      <c r="AJ1285" s="4"/>
      <c r="AK1285" s="4"/>
      <c r="AL1285" s="4"/>
      <c r="AM1285" s="4"/>
      <c r="AN1285" s="3" t="s">
        <v>5150</v>
      </c>
      <c r="AO1285" s="3" t="s">
        <v>4910</v>
      </c>
      <c r="AP1285" s="3" t="s">
        <v>279</v>
      </c>
      <c r="AQ1285" s="3" t="s">
        <v>291</v>
      </c>
      <c r="AR1285" s="4"/>
      <c r="AS1285" s="3" t="s">
        <v>599</v>
      </c>
      <c r="AT1285" s="4"/>
      <c r="AU1285" s="3" t="s">
        <v>166</v>
      </c>
      <c r="AV1285" s="6">
        <v>1.2068966</v>
      </c>
      <c r="AW1285" s="4"/>
      <c r="AX1285" s="4"/>
      <c r="AY1285" s="2">
        <v>0</v>
      </c>
      <c r="AZ1285" s="2">
        <v>0</v>
      </c>
      <c r="BA1285" s="4"/>
      <c r="BB1285" s="3" t="s">
        <v>268</v>
      </c>
      <c r="BC1285" s="2">
        <v>0</v>
      </c>
    </row>
    <row r="1286" ht="15" spans="1:55">
      <c r="A1286" s="2">
        <v>1285</v>
      </c>
      <c r="B1286" s="3" t="s">
        <v>4885</v>
      </c>
      <c r="C1286" s="3" t="s">
        <v>4886</v>
      </c>
      <c r="D1286" s="3" t="s">
        <v>4887</v>
      </c>
      <c r="E1286" s="3" t="s">
        <v>4902</v>
      </c>
      <c r="F1286" s="3" t="s">
        <v>7156</v>
      </c>
      <c r="G1286" s="3" t="s">
        <v>7157</v>
      </c>
      <c r="H1286" s="4"/>
      <c r="I1286" s="3" t="s">
        <v>7488</v>
      </c>
      <c r="J1286" s="3" t="s">
        <v>4889</v>
      </c>
      <c r="K1286" s="2">
        <v>1400000</v>
      </c>
      <c r="L1286" s="2">
        <v>0</v>
      </c>
      <c r="M1286" s="5">
        <v>42450</v>
      </c>
      <c r="N1286" s="5">
        <v>42814</v>
      </c>
      <c r="O1286" s="6">
        <v>9.6</v>
      </c>
      <c r="P1286" s="2">
        <v>0</v>
      </c>
      <c r="Q1286" s="2">
        <v>0</v>
      </c>
      <c r="R1286" s="4"/>
      <c r="S1286" s="4"/>
      <c r="T1286" s="4"/>
      <c r="U1286" s="4"/>
      <c r="V1286" s="4"/>
      <c r="W1286" s="4"/>
      <c r="X1286" s="4"/>
      <c r="Y1286" s="2">
        <v>0</v>
      </c>
      <c r="Z1286" s="2">
        <v>0</v>
      </c>
      <c r="AA1286" s="3" t="s">
        <v>279</v>
      </c>
      <c r="AB1286" s="3" t="s">
        <v>279</v>
      </c>
      <c r="AC1286" s="3" t="s">
        <v>1566</v>
      </c>
      <c r="AD1286" s="3" t="s">
        <v>1333</v>
      </c>
      <c r="AE1286" s="3" t="s">
        <v>24</v>
      </c>
      <c r="AF1286" s="3" t="s">
        <v>166</v>
      </c>
      <c r="AG1286" s="3" t="s">
        <v>24</v>
      </c>
      <c r="AH1286" s="3" t="s">
        <v>166</v>
      </c>
      <c r="AI1286" s="3" t="s">
        <v>4906</v>
      </c>
      <c r="AJ1286" s="4"/>
      <c r="AK1286" s="4"/>
      <c r="AL1286" s="4"/>
      <c r="AM1286" s="4"/>
      <c r="AN1286" s="3" t="s">
        <v>4894</v>
      </c>
      <c r="AO1286" s="3" t="s">
        <v>4910</v>
      </c>
      <c r="AP1286" s="3" t="s">
        <v>279</v>
      </c>
      <c r="AQ1286" s="3" t="s">
        <v>277</v>
      </c>
      <c r="AR1286" s="4"/>
      <c r="AS1286" s="3" t="s">
        <v>599</v>
      </c>
      <c r="AT1286" s="4"/>
      <c r="AU1286" s="3" t="s">
        <v>166</v>
      </c>
      <c r="AV1286" s="6">
        <v>1.2068966</v>
      </c>
      <c r="AW1286" s="4"/>
      <c r="AX1286" s="4"/>
      <c r="AY1286" s="2">
        <v>0</v>
      </c>
      <c r="AZ1286" s="2">
        <v>0</v>
      </c>
      <c r="BA1286" s="4"/>
      <c r="BB1286" s="3" t="s">
        <v>268</v>
      </c>
      <c r="BC1286" s="2">
        <v>0</v>
      </c>
    </row>
    <row r="1287" ht="15" spans="1:55">
      <c r="A1287" s="2">
        <v>1286</v>
      </c>
      <c r="B1287" s="3" t="s">
        <v>4885</v>
      </c>
      <c r="C1287" s="3" t="s">
        <v>4886</v>
      </c>
      <c r="D1287" s="3" t="s">
        <v>4887</v>
      </c>
      <c r="E1287" s="3" t="s">
        <v>4902</v>
      </c>
      <c r="F1287" s="3" t="s">
        <v>6832</v>
      </c>
      <c r="G1287" s="3" t="s">
        <v>6833</v>
      </c>
      <c r="H1287" s="4"/>
      <c r="I1287" s="3" t="s">
        <v>7489</v>
      </c>
      <c r="J1287" s="3" t="s">
        <v>4889</v>
      </c>
      <c r="K1287" s="2">
        <v>600000</v>
      </c>
      <c r="L1287" s="2">
        <v>0</v>
      </c>
      <c r="M1287" s="5">
        <v>42450</v>
      </c>
      <c r="N1287" s="5">
        <v>42814</v>
      </c>
      <c r="O1287" s="6">
        <v>9.6</v>
      </c>
      <c r="P1287" s="2">
        <v>0</v>
      </c>
      <c r="Q1287" s="2">
        <v>0</v>
      </c>
      <c r="R1287" s="4"/>
      <c r="S1287" s="4"/>
      <c r="T1287" s="4"/>
      <c r="U1287" s="4"/>
      <c r="V1287" s="4"/>
      <c r="W1287" s="4"/>
      <c r="X1287" s="4"/>
      <c r="Y1287" s="2">
        <v>0</v>
      </c>
      <c r="Z1287" s="2">
        <v>0</v>
      </c>
      <c r="AA1287" s="3" t="s">
        <v>279</v>
      </c>
      <c r="AB1287" s="3" t="s">
        <v>279</v>
      </c>
      <c r="AC1287" s="3" t="s">
        <v>288</v>
      </c>
      <c r="AD1287" s="3" t="s">
        <v>1333</v>
      </c>
      <c r="AE1287" s="3" t="s">
        <v>24</v>
      </c>
      <c r="AF1287" s="3" t="s">
        <v>166</v>
      </c>
      <c r="AG1287" s="3" t="s">
        <v>24</v>
      </c>
      <c r="AH1287" s="3" t="s">
        <v>166</v>
      </c>
      <c r="AI1287" s="3" t="s">
        <v>4906</v>
      </c>
      <c r="AJ1287" s="4"/>
      <c r="AK1287" s="4"/>
      <c r="AL1287" s="4"/>
      <c r="AM1287" s="4"/>
      <c r="AN1287" s="3" t="s">
        <v>4894</v>
      </c>
      <c r="AO1287" s="3" t="s">
        <v>4910</v>
      </c>
      <c r="AP1287" s="3" t="s">
        <v>279</v>
      </c>
      <c r="AQ1287" s="3" t="s">
        <v>299</v>
      </c>
      <c r="AR1287" s="4"/>
      <c r="AS1287" s="3" t="s">
        <v>599</v>
      </c>
      <c r="AT1287" s="4"/>
      <c r="AU1287" s="3" t="s">
        <v>166</v>
      </c>
      <c r="AV1287" s="6">
        <v>1.2068966</v>
      </c>
      <c r="AW1287" s="4"/>
      <c r="AX1287" s="4"/>
      <c r="AY1287" s="2">
        <v>0</v>
      </c>
      <c r="AZ1287" s="2">
        <v>0</v>
      </c>
      <c r="BA1287" s="4"/>
      <c r="BB1287" s="3" t="s">
        <v>268</v>
      </c>
      <c r="BC1287" s="2">
        <v>0</v>
      </c>
    </row>
    <row r="1288" ht="15" spans="1:55">
      <c r="A1288" s="2">
        <v>1287</v>
      </c>
      <c r="B1288" s="3" t="s">
        <v>4885</v>
      </c>
      <c r="C1288" s="3" t="s">
        <v>4886</v>
      </c>
      <c r="D1288" s="3" t="s">
        <v>4887</v>
      </c>
      <c r="E1288" s="3" t="s">
        <v>4902</v>
      </c>
      <c r="F1288" s="3" t="s">
        <v>7490</v>
      </c>
      <c r="G1288" s="3" t="s">
        <v>7491</v>
      </c>
      <c r="H1288" s="4"/>
      <c r="I1288" s="3" t="s">
        <v>7492</v>
      </c>
      <c r="J1288" s="3" t="s">
        <v>4889</v>
      </c>
      <c r="K1288" s="2">
        <v>3000000</v>
      </c>
      <c r="L1288" s="2">
        <v>0</v>
      </c>
      <c r="M1288" s="5">
        <v>42458</v>
      </c>
      <c r="N1288" s="5">
        <v>42822</v>
      </c>
      <c r="O1288" s="6">
        <v>7.8615</v>
      </c>
      <c r="P1288" s="2">
        <v>0</v>
      </c>
      <c r="Q1288" s="2">
        <v>0</v>
      </c>
      <c r="R1288" s="4"/>
      <c r="S1288" s="4"/>
      <c r="T1288" s="4"/>
      <c r="U1288" s="4"/>
      <c r="V1288" s="4"/>
      <c r="W1288" s="4"/>
      <c r="X1288" s="4"/>
      <c r="Y1288" s="2">
        <v>0</v>
      </c>
      <c r="Z1288" s="2">
        <v>0</v>
      </c>
      <c r="AA1288" s="4"/>
      <c r="AB1288" s="3" t="s">
        <v>279</v>
      </c>
      <c r="AC1288" s="3" t="s">
        <v>288</v>
      </c>
      <c r="AD1288" s="3" t="s">
        <v>1333</v>
      </c>
      <c r="AE1288" s="3" t="s">
        <v>24</v>
      </c>
      <c r="AF1288" s="3" t="s">
        <v>166</v>
      </c>
      <c r="AG1288" s="3" t="s">
        <v>24</v>
      </c>
      <c r="AH1288" s="3" t="s">
        <v>166</v>
      </c>
      <c r="AI1288" s="3" t="s">
        <v>4906</v>
      </c>
      <c r="AJ1288" s="4"/>
      <c r="AK1288" s="4"/>
      <c r="AL1288" s="4"/>
      <c r="AM1288" s="4"/>
      <c r="AN1288" s="3" t="s">
        <v>4894</v>
      </c>
      <c r="AO1288" s="3" t="s">
        <v>4910</v>
      </c>
      <c r="AP1288" s="3" t="s">
        <v>279</v>
      </c>
      <c r="AQ1288" s="3" t="s">
        <v>392</v>
      </c>
      <c r="AR1288" s="4"/>
      <c r="AS1288" s="3" t="s">
        <v>599</v>
      </c>
      <c r="AT1288" s="4"/>
      <c r="AU1288" s="3" t="s">
        <v>166</v>
      </c>
      <c r="AV1288" s="6">
        <v>0.8072414</v>
      </c>
      <c r="AW1288" s="4"/>
      <c r="AX1288" s="4"/>
      <c r="AY1288" s="2">
        <v>0</v>
      </c>
      <c r="AZ1288" s="2">
        <v>0</v>
      </c>
      <c r="BA1288" s="4"/>
      <c r="BB1288" s="3" t="s">
        <v>268</v>
      </c>
      <c r="BC1288" s="2">
        <v>0</v>
      </c>
    </row>
    <row r="1289" ht="15" spans="1:55">
      <c r="A1289" s="2">
        <v>1288</v>
      </c>
      <c r="B1289" s="3" t="s">
        <v>4885</v>
      </c>
      <c r="C1289" s="3" t="s">
        <v>4886</v>
      </c>
      <c r="D1289" s="3" t="s">
        <v>4887</v>
      </c>
      <c r="E1289" s="3" t="s">
        <v>4902</v>
      </c>
      <c r="F1289" s="3" t="s">
        <v>7165</v>
      </c>
      <c r="G1289" s="3" t="s">
        <v>7166</v>
      </c>
      <c r="H1289" s="4"/>
      <c r="I1289" s="3" t="s">
        <v>7493</v>
      </c>
      <c r="J1289" s="3" t="s">
        <v>4889</v>
      </c>
      <c r="K1289" s="2">
        <v>3000000</v>
      </c>
      <c r="L1289" s="2">
        <v>0</v>
      </c>
      <c r="M1289" s="5">
        <v>42459</v>
      </c>
      <c r="N1289" s="5">
        <v>42823</v>
      </c>
      <c r="O1289" s="6">
        <v>13.6242</v>
      </c>
      <c r="P1289" s="2">
        <v>0</v>
      </c>
      <c r="Q1289" s="2">
        <v>0</v>
      </c>
      <c r="R1289" s="4"/>
      <c r="S1289" s="4"/>
      <c r="T1289" s="4"/>
      <c r="U1289" s="4"/>
      <c r="V1289" s="4"/>
      <c r="W1289" s="4"/>
      <c r="X1289" s="4"/>
      <c r="Y1289" s="2">
        <v>0</v>
      </c>
      <c r="Z1289" s="2">
        <v>0</v>
      </c>
      <c r="AA1289" s="4"/>
      <c r="AB1289" s="3" t="s">
        <v>279</v>
      </c>
      <c r="AC1289" s="3" t="s">
        <v>288</v>
      </c>
      <c r="AD1289" s="3" t="s">
        <v>1333</v>
      </c>
      <c r="AE1289" s="3" t="s">
        <v>24</v>
      </c>
      <c r="AF1289" s="3" t="s">
        <v>166</v>
      </c>
      <c r="AG1289" s="3" t="s">
        <v>24</v>
      </c>
      <c r="AH1289" s="3" t="s">
        <v>166</v>
      </c>
      <c r="AI1289" s="3" t="s">
        <v>4906</v>
      </c>
      <c r="AJ1289" s="4"/>
      <c r="AK1289" s="4"/>
      <c r="AL1289" s="4"/>
      <c r="AM1289" s="4"/>
      <c r="AN1289" s="3" t="s">
        <v>4894</v>
      </c>
      <c r="AO1289" s="3" t="s">
        <v>4910</v>
      </c>
      <c r="AP1289" s="3" t="s">
        <v>279</v>
      </c>
      <c r="AQ1289" s="3" t="s">
        <v>392</v>
      </c>
      <c r="AR1289" s="4"/>
      <c r="AS1289" s="3" t="s">
        <v>599</v>
      </c>
      <c r="AT1289" s="4"/>
      <c r="AU1289" s="3" t="s">
        <v>166</v>
      </c>
      <c r="AV1289" s="6">
        <v>2.132</v>
      </c>
      <c r="AW1289" s="4"/>
      <c r="AX1289" s="4"/>
      <c r="AY1289" s="2">
        <v>0</v>
      </c>
      <c r="AZ1289" s="2">
        <v>0</v>
      </c>
      <c r="BA1289" s="4"/>
      <c r="BB1289" s="3" t="s">
        <v>268</v>
      </c>
      <c r="BC1289" s="2">
        <v>0</v>
      </c>
    </row>
    <row r="1290" ht="15" spans="1:55">
      <c r="A1290" s="2">
        <v>1289</v>
      </c>
      <c r="B1290" s="3" t="s">
        <v>4885</v>
      </c>
      <c r="C1290" s="3" t="s">
        <v>4886</v>
      </c>
      <c r="D1290" s="3" t="s">
        <v>4887</v>
      </c>
      <c r="E1290" s="3" t="s">
        <v>4902</v>
      </c>
      <c r="F1290" s="3" t="s">
        <v>5589</v>
      </c>
      <c r="G1290" s="3" t="s">
        <v>5590</v>
      </c>
      <c r="H1290" s="4"/>
      <c r="I1290" s="3" t="s">
        <v>7494</v>
      </c>
      <c r="J1290" s="3" t="s">
        <v>4889</v>
      </c>
      <c r="K1290" s="2">
        <v>1300000</v>
      </c>
      <c r="L1290" s="2">
        <v>0</v>
      </c>
      <c r="M1290" s="5">
        <v>42460</v>
      </c>
      <c r="N1290" s="5">
        <v>42824</v>
      </c>
      <c r="O1290" s="6">
        <v>10.8</v>
      </c>
      <c r="P1290" s="2">
        <v>0</v>
      </c>
      <c r="Q1290" s="2">
        <v>0</v>
      </c>
      <c r="R1290" s="4"/>
      <c r="S1290" s="4"/>
      <c r="T1290" s="4"/>
      <c r="U1290" s="4"/>
      <c r="V1290" s="4"/>
      <c r="W1290" s="4"/>
      <c r="X1290" s="4"/>
      <c r="Y1290" s="2">
        <v>0</v>
      </c>
      <c r="Z1290" s="2">
        <v>0</v>
      </c>
      <c r="AA1290" s="3" t="s">
        <v>279</v>
      </c>
      <c r="AB1290" s="3" t="s">
        <v>279</v>
      </c>
      <c r="AC1290" s="3" t="s">
        <v>5332</v>
      </c>
      <c r="AD1290" s="3" t="s">
        <v>1333</v>
      </c>
      <c r="AE1290" s="3" t="s">
        <v>24</v>
      </c>
      <c r="AF1290" s="3" t="s">
        <v>166</v>
      </c>
      <c r="AG1290" s="3" t="s">
        <v>24</v>
      </c>
      <c r="AH1290" s="3" t="s">
        <v>166</v>
      </c>
      <c r="AI1290" s="3" t="s">
        <v>4906</v>
      </c>
      <c r="AJ1290" s="4"/>
      <c r="AK1290" s="4"/>
      <c r="AL1290" s="4"/>
      <c r="AM1290" s="4"/>
      <c r="AN1290" s="3" t="s">
        <v>4894</v>
      </c>
      <c r="AO1290" s="3" t="s">
        <v>4910</v>
      </c>
      <c r="AP1290" s="3" t="s">
        <v>279</v>
      </c>
      <c r="AQ1290" s="3" t="s">
        <v>1050</v>
      </c>
      <c r="AR1290" s="4"/>
      <c r="AS1290" s="3" t="s">
        <v>1050</v>
      </c>
      <c r="AT1290" s="4"/>
      <c r="AU1290" s="3" t="s">
        <v>166</v>
      </c>
      <c r="AV1290" s="6">
        <v>1.4827586</v>
      </c>
      <c r="AW1290" s="4"/>
      <c r="AX1290" s="4"/>
      <c r="AY1290" s="2">
        <v>0</v>
      </c>
      <c r="AZ1290" s="2">
        <v>0</v>
      </c>
      <c r="BA1290" s="4"/>
      <c r="BB1290" s="3" t="s">
        <v>268</v>
      </c>
      <c r="BC1290" s="2">
        <v>0</v>
      </c>
    </row>
    <row r="1291" ht="15" spans="1:55">
      <c r="A1291" s="2">
        <v>1290</v>
      </c>
      <c r="B1291" s="3" t="s">
        <v>4885</v>
      </c>
      <c r="C1291" s="3" t="s">
        <v>4886</v>
      </c>
      <c r="D1291" s="3" t="s">
        <v>4887</v>
      </c>
      <c r="E1291" s="3" t="s">
        <v>4902</v>
      </c>
      <c r="F1291" s="3" t="s">
        <v>7168</v>
      </c>
      <c r="G1291" s="3" t="s">
        <v>7169</v>
      </c>
      <c r="H1291" s="4"/>
      <c r="I1291" s="3" t="s">
        <v>7495</v>
      </c>
      <c r="J1291" s="3" t="s">
        <v>4889</v>
      </c>
      <c r="K1291" s="2">
        <v>1300000</v>
      </c>
      <c r="L1291" s="2">
        <v>0</v>
      </c>
      <c r="M1291" s="5">
        <v>42467</v>
      </c>
      <c r="N1291" s="5">
        <v>42831</v>
      </c>
      <c r="O1291" s="2">
        <v>9</v>
      </c>
      <c r="P1291" s="2">
        <v>0</v>
      </c>
      <c r="Q1291" s="2">
        <v>0</v>
      </c>
      <c r="R1291" s="4"/>
      <c r="S1291" s="4"/>
      <c r="T1291" s="4"/>
      <c r="U1291" s="4"/>
      <c r="V1291" s="4"/>
      <c r="W1291" s="4"/>
      <c r="X1291" s="4"/>
      <c r="Y1291" s="2">
        <v>0</v>
      </c>
      <c r="Z1291" s="2">
        <v>0</v>
      </c>
      <c r="AA1291" s="3" t="s">
        <v>279</v>
      </c>
      <c r="AB1291" s="3" t="s">
        <v>279</v>
      </c>
      <c r="AC1291" s="3" t="s">
        <v>288</v>
      </c>
      <c r="AD1291" s="3" t="s">
        <v>1333</v>
      </c>
      <c r="AE1291" s="3" t="s">
        <v>24</v>
      </c>
      <c r="AF1291" s="3" t="s">
        <v>166</v>
      </c>
      <c r="AG1291" s="3" t="s">
        <v>24</v>
      </c>
      <c r="AH1291" s="3" t="s">
        <v>166</v>
      </c>
      <c r="AI1291" s="3" t="s">
        <v>4906</v>
      </c>
      <c r="AJ1291" s="4"/>
      <c r="AK1291" s="4"/>
      <c r="AL1291" s="4"/>
      <c r="AM1291" s="4"/>
      <c r="AN1291" s="3" t="s">
        <v>4894</v>
      </c>
      <c r="AO1291" s="3" t="s">
        <v>4910</v>
      </c>
      <c r="AP1291" s="3" t="s">
        <v>279</v>
      </c>
      <c r="AQ1291" s="3" t="s">
        <v>291</v>
      </c>
      <c r="AR1291" s="4"/>
      <c r="AS1291" s="3" t="s">
        <v>599</v>
      </c>
      <c r="AT1291" s="4"/>
      <c r="AU1291" s="3" t="s">
        <v>166</v>
      </c>
      <c r="AV1291" s="6">
        <v>1.0689655</v>
      </c>
      <c r="AW1291" s="4"/>
      <c r="AX1291" s="4"/>
      <c r="AY1291" s="2">
        <v>0</v>
      </c>
      <c r="AZ1291" s="2">
        <v>0</v>
      </c>
      <c r="BA1291" s="4"/>
      <c r="BB1291" s="3" t="s">
        <v>268</v>
      </c>
      <c r="BC1291" s="2">
        <v>0</v>
      </c>
    </row>
    <row r="1292" ht="15" spans="1:55">
      <c r="A1292" s="2">
        <v>1291</v>
      </c>
      <c r="B1292" s="3" t="s">
        <v>4885</v>
      </c>
      <c r="C1292" s="3" t="s">
        <v>4886</v>
      </c>
      <c r="D1292" s="3" t="s">
        <v>4887</v>
      </c>
      <c r="E1292" s="3" t="s">
        <v>4902</v>
      </c>
      <c r="F1292" s="3" t="s">
        <v>7178</v>
      </c>
      <c r="G1292" s="3" t="s">
        <v>7179</v>
      </c>
      <c r="H1292" s="4"/>
      <c r="I1292" s="3" t="s">
        <v>7496</v>
      </c>
      <c r="J1292" s="3" t="s">
        <v>4889</v>
      </c>
      <c r="K1292" s="2">
        <v>4950000</v>
      </c>
      <c r="L1292" s="2">
        <v>0</v>
      </c>
      <c r="M1292" s="5">
        <v>42467</v>
      </c>
      <c r="N1292" s="5">
        <v>42831</v>
      </c>
      <c r="O1292" s="6">
        <v>6.535356</v>
      </c>
      <c r="P1292" s="2">
        <v>0</v>
      </c>
      <c r="Q1292" s="2">
        <v>0</v>
      </c>
      <c r="R1292" s="4"/>
      <c r="S1292" s="4"/>
      <c r="T1292" s="4"/>
      <c r="U1292" s="4"/>
      <c r="V1292" s="4"/>
      <c r="W1292" s="4"/>
      <c r="X1292" s="4"/>
      <c r="Y1292" s="2">
        <v>0</v>
      </c>
      <c r="Z1292" s="2">
        <v>0</v>
      </c>
      <c r="AA1292" s="3" t="s">
        <v>279</v>
      </c>
      <c r="AB1292" s="3" t="s">
        <v>279</v>
      </c>
      <c r="AC1292" s="3" t="s">
        <v>4921</v>
      </c>
      <c r="AD1292" s="3" t="s">
        <v>1333</v>
      </c>
      <c r="AE1292" s="3" t="s">
        <v>24</v>
      </c>
      <c r="AF1292" s="3" t="s">
        <v>166</v>
      </c>
      <c r="AG1292" s="3" t="s">
        <v>24</v>
      </c>
      <c r="AH1292" s="3" t="s">
        <v>166</v>
      </c>
      <c r="AI1292" s="3" t="s">
        <v>4906</v>
      </c>
      <c r="AJ1292" s="4"/>
      <c r="AK1292" s="4"/>
      <c r="AL1292" s="4"/>
      <c r="AM1292" s="4"/>
      <c r="AN1292" s="3" t="s">
        <v>4894</v>
      </c>
      <c r="AO1292" s="3" t="s">
        <v>4910</v>
      </c>
      <c r="AP1292" s="3" t="s">
        <v>279</v>
      </c>
      <c r="AQ1292" s="3" t="s">
        <v>882</v>
      </c>
      <c r="AR1292" s="4"/>
      <c r="AS1292" s="3" t="s">
        <v>1050</v>
      </c>
      <c r="AT1292" s="4"/>
      <c r="AU1292" s="3" t="s">
        <v>166</v>
      </c>
      <c r="AV1292" s="6">
        <v>0.5023807</v>
      </c>
      <c r="AW1292" s="4"/>
      <c r="AX1292" s="4"/>
      <c r="AY1292" s="2">
        <v>0</v>
      </c>
      <c r="AZ1292" s="2">
        <v>0</v>
      </c>
      <c r="BA1292" s="4"/>
      <c r="BB1292" s="3" t="s">
        <v>268</v>
      </c>
      <c r="BC1292" s="2">
        <v>0</v>
      </c>
    </row>
    <row r="1293" ht="15" spans="1:55">
      <c r="A1293" s="2">
        <v>1292</v>
      </c>
      <c r="B1293" s="3" t="s">
        <v>4885</v>
      </c>
      <c r="C1293" s="3" t="s">
        <v>4886</v>
      </c>
      <c r="D1293" s="3" t="s">
        <v>4887</v>
      </c>
      <c r="E1293" s="3" t="s">
        <v>4902</v>
      </c>
      <c r="F1293" s="3" t="s">
        <v>7175</v>
      </c>
      <c r="G1293" s="3" t="s">
        <v>7176</v>
      </c>
      <c r="H1293" s="4"/>
      <c r="I1293" s="3" t="s">
        <v>7497</v>
      </c>
      <c r="J1293" s="3" t="s">
        <v>4889</v>
      </c>
      <c r="K1293" s="2">
        <v>4950000</v>
      </c>
      <c r="L1293" s="2">
        <v>0</v>
      </c>
      <c r="M1293" s="5">
        <v>42467</v>
      </c>
      <c r="N1293" s="5">
        <v>42831</v>
      </c>
      <c r="O1293" s="6">
        <v>6.535356</v>
      </c>
      <c r="P1293" s="2">
        <v>0</v>
      </c>
      <c r="Q1293" s="2">
        <v>0</v>
      </c>
      <c r="R1293" s="4"/>
      <c r="S1293" s="4"/>
      <c r="T1293" s="4"/>
      <c r="U1293" s="4"/>
      <c r="V1293" s="4"/>
      <c r="W1293" s="4"/>
      <c r="X1293" s="4"/>
      <c r="Y1293" s="2">
        <v>0</v>
      </c>
      <c r="Z1293" s="2">
        <v>0</v>
      </c>
      <c r="AA1293" s="3" t="s">
        <v>279</v>
      </c>
      <c r="AB1293" s="3" t="s">
        <v>279</v>
      </c>
      <c r="AC1293" s="3" t="s">
        <v>4921</v>
      </c>
      <c r="AD1293" s="3" t="s">
        <v>1333</v>
      </c>
      <c r="AE1293" s="3" t="s">
        <v>24</v>
      </c>
      <c r="AF1293" s="3" t="s">
        <v>166</v>
      </c>
      <c r="AG1293" s="3" t="s">
        <v>24</v>
      </c>
      <c r="AH1293" s="3" t="s">
        <v>166</v>
      </c>
      <c r="AI1293" s="3" t="s">
        <v>4906</v>
      </c>
      <c r="AJ1293" s="4"/>
      <c r="AK1293" s="4"/>
      <c r="AL1293" s="4"/>
      <c r="AM1293" s="4"/>
      <c r="AN1293" s="3" t="s">
        <v>5150</v>
      </c>
      <c r="AO1293" s="3" t="s">
        <v>4910</v>
      </c>
      <c r="AP1293" s="3" t="s">
        <v>279</v>
      </c>
      <c r="AQ1293" s="3" t="s">
        <v>882</v>
      </c>
      <c r="AR1293" s="4"/>
      <c r="AS1293" s="3" t="s">
        <v>1050</v>
      </c>
      <c r="AT1293" s="4"/>
      <c r="AU1293" s="3" t="s">
        <v>166</v>
      </c>
      <c r="AV1293" s="6">
        <v>0.5023807</v>
      </c>
      <c r="AW1293" s="4"/>
      <c r="AX1293" s="4"/>
      <c r="AY1293" s="2">
        <v>0</v>
      </c>
      <c r="AZ1293" s="2">
        <v>0</v>
      </c>
      <c r="BA1293" s="4"/>
      <c r="BB1293" s="3" t="s">
        <v>268</v>
      </c>
      <c r="BC1293" s="2">
        <v>0</v>
      </c>
    </row>
    <row r="1294" ht="15" spans="1:55">
      <c r="A1294" s="2">
        <v>1293</v>
      </c>
      <c r="B1294" s="3" t="s">
        <v>4885</v>
      </c>
      <c r="C1294" s="3" t="s">
        <v>4886</v>
      </c>
      <c r="D1294" s="3" t="s">
        <v>4887</v>
      </c>
      <c r="E1294" s="3" t="s">
        <v>4902</v>
      </c>
      <c r="F1294" s="3" t="s">
        <v>7051</v>
      </c>
      <c r="G1294" s="3" t="s">
        <v>7052</v>
      </c>
      <c r="H1294" s="4"/>
      <c r="I1294" s="3" t="s">
        <v>7498</v>
      </c>
      <c r="J1294" s="3" t="s">
        <v>4889</v>
      </c>
      <c r="K1294" s="2">
        <v>250000</v>
      </c>
      <c r="L1294" s="2">
        <v>0</v>
      </c>
      <c r="M1294" s="5">
        <v>42471</v>
      </c>
      <c r="N1294" s="5">
        <v>42835</v>
      </c>
      <c r="O1294" s="6">
        <v>9.6</v>
      </c>
      <c r="P1294" s="2">
        <v>0</v>
      </c>
      <c r="Q1294" s="2">
        <v>0</v>
      </c>
      <c r="R1294" s="4"/>
      <c r="S1294" s="4"/>
      <c r="T1294" s="4"/>
      <c r="U1294" s="4"/>
      <c r="V1294" s="4"/>
      <c r="W1294" s="4"/>
      <c r="X1294" s="4"/>
      <c r="Y1294" s="2">
        <v>0</v>
      </c>
      <c r="Z1294" s="2">
        <v>0</v>
      </c>
      <c r="AA1294" s="4"/>
      <c r="AB1294" s="3" t="s">
        <v>279</v>
      </c>
      <c r="AC1294" s="3" t="s">
        <v>4900</v>
      </c>
      <c r="AD1294" s="3" t="s">
        <v>1333</v>
      </c>
      <c r="AE1294" s="3" t="s">
        <v>24</v>
      </c>
      <c r="AF1294" s="3" t="s">
        <v>166</v>
      </c>
      <c r="AG1294" s="3" t="s">
        <v>24</v>
      </c>
      <c r="AH1294" s="3" t="s">
        <v>166</v>
      </c>
      <c r="AI1294" s="3" t="s">
        <v>4906</v>
      </c>
      <c r="AJ1294" s="4"/>
      <c r="AK1294" s="4"/>
      <c r="AL1294" s="4"/>
      <c r="AM1294" s="4"/>
      <c r="AN1294" s="3" t="s">
        <v>4894</v>
      </c>
      <c r="AO1294" s="3" t="s">
        <v>4910</v>
      </c>
      <c r="AP1294" s="3" t="s">
        <v>279</v>
      </c>
      <c r="AQ1294" s="3" t="s">
        <v>291</v>
      </c>
      <c r="AR1294" s="4"/>
      <c r="AS1294" s="3" t="s">
        <v>1050</v>
      </c>
      <c r="AT1294" s="4"/>
      <c r="AU1294" s="3" t="s">
        <v>166</v>
      </c>
      <c r="AV1294" s="6">
        <v>1.2068966</v>
      </c>
      <c r="AW1294" s="4"/>
      <c r="AX1294" s="4"/>
      <c r="AY1294" s="2">
        <v>0</v>
      </c>
      <c r="AZ1294" s="2">
        <v>0</v>
      </c>
      <c r="BA1294" s="4"/>
      <c r="BB1294" s="3" t="s">
        <v>268</v>
      </c>
      <c r="BC1294" s="2">
        <v>0</v>
      </c>
    </row>
    <row r="1295" ht="15" spans="1:55">
      <c r="A1295" s="2">
        <v>1294</v>
      </c>
      <c r="B1295" s="3" t="s">
        <v>4885</v>
      </c>
      <c r="C1295" s="3" t="s">
        <v>4886</v>
      </c>
      <c r="D1295" s="3" t="s">
        <v>4887</v>
      </c>
      <c r="E1295" s="3" t="s">
        <v>4902</v>
      </c>
      <c r="F1295" s="3" t="s">
        <v>7499</v>
      </c>
      <c r="G1295" s="3" t="s">
        <v>7500</v>
      </c>
      <c r="H1295" s="4"/>
      <c r="I1295" s="3" t="s">
        <v>7501</v>
      </c>
      <c r="J1295" s="3" t="s">
        <v>4889</v>
      </c>
      <c r="K1295" s="2">
        <v>800000</v>
      </c>
      <c r="L1295" s="2">
        <v>0</v>
      </c>
      <c r="M1295" s="5">
        <v>42485</v>
      </c>
      <c r="N1295" s="5">
        <v>42849</v>
      </c>
      <c r="O1295" s="2">
        <v>9</v>
      </c>
      <c r="P1295" s="2">
        <v>0</v>
      </c>
      <c r="Q1295" s="2">
        <v>0</v>
      </c>
      <c r="R1295" s="4"/>
      <c r="S1295" s="4"/>
      <c r="T1295" s="4"/>
      <c r="U1295" s="4"/>
      <c r="V1295" s="4"/>
      <c r="W1295" s="4"/>
      <c r="X1295" s="4"/>
      <c r="Y1295" s="2">
        <v>0</v>
      </c>
      <c r="Z1295" s="2">
        <v>0</v>
      </c>
      <c r="AA1295" s="3" t="s">
        <v>279</v>
      </c>
      <c r="AB1295" s="3" t="s">
        <v>279</v>
      </c>
      <c r="AC1295" s="3" t="s">
        <v>288</v>
      </c>
      <c r="AD1295" s="3" t="s">
        <v>1333</v>
      </c>
      <c r="AE1295" s="3" t="s">
        <v>24</v>
      </c>
      <c r="AF1295" s="3" t="s">
        <v>166</v>
      </c>
      <c r="AG1295" s="3" t="s">
        <v>24</v>
      </c>
      <c r="AH1295" s="3" t="s">
        <v>166</v>
      </c>
      <c r="AI1295" s="3" t="s">
        <v>4906</v>
      </c>
      <c r="AJ1295" s="4"/>
      <c r="AK1295" s="4"/>
      <c r="AL1295" s="4"/>
      <c r="AM1295" s="4"/>
      <c r="AN1295" s="3" t="s">
        <v>4894</v>
      </c>
      <c r="AO1295" s="3" t="s">
        <v>4910</v>
      </c>
      <c r="AP1295" s="3" t="s">
        <v>279</v>
      </c>
      <c r="AQ1295" s="3" t="s">
        <v>882</v>
      </c>
      <c r="AR1295" s="4"/>
      <c r="AS1295" s="3" t="s">
        <v>599</v>
      </c>
      <c r="AT1295" s="4"/>
      <c r="AU1295" s="3" t="s">
        <v>166</v>
      </c>
      <c r="AV1295" s="6">
        <v>1.0689655</v>
      </c>
      <c r="AW1295" s="4"/>
      <c r="AX1295" s="4"/>
      <c r="AY1295" s="2">
        <v>0</v>
      </c>
      <c r="AZ1295" s="2">
        <v>0</v>
      </c>
      <c r="BA1295" s="4"/>
      <c r="BB1295" s="3" t="s">
        <v>268</v>
      </c>
      <c r="BC1295" s="2">
        <v>0</v>
      </c>
    </row>
    <row r="1296" ht="15" spans="1:55">
      <c r="A1296" s="2">
        <v>1295</v>
      </c>
      <c r="B1296" s="3" t="s">
        <v>4885</v>
      </c>
      <c r="C1296" s="3" t="s">
        <v>4886</v>
      </c>
      <c r="D1296" s="3" t="s">
        <v>4887</v>
      </c>
      <c r="E1296" s="3" t="s">
        <v>4902</v>
      </c>
      <c r="F1296" s="3" t="s">
        <v>7165</v>
      </c>
      <c r="G1296" s="3" t="s">
        <v>7166</v>
      </c>
      <c r="H1296" s="4"/>
      <c r="I1296" s="3" t="s">
        <v>7502</v>
      </c>
      <c r="J1296" s="3" t="s">
        <v>4889</v>
      </c>
      <c r="K1296" s="2">
        <v>270000</v>
      </c>
      <c r="L1296" s="2">
        <v>0</v>
      </c>
      <c r="M1296" s="5">
        <v>42473</v>
      </c>
      <c r="N1296" s="5">
        <v>42837</v>
      </c>
      <c r="O1296" s="6">
        <v>7.8615</v>
      </c>
      <c r="P1296" s="2">
        <v>0</v>
      </c>
      <c r="Q1296" s="2">
        <v>0</v>
      </c>
      <c r="R1296" s="4"/>
      <c r="S1296" s="4"/>
      <c r="T1296" s="4"/>
      <c r="U1296" s="4"/>
      <c r="V1296" s="4"/>
      <c r="W1296" s="4"/>
      <c r="X1296" s="4"/>
      <c r="Y1296" s="2">
        <v>0</v>
      </c>
      <c r="Z1296" s="2">
        <v>0</v>
      </c>
      <c r="AA1296" s="4"/>
      <c r="AB1296" s="3" t="s">
        <v>279</v>
      </c>
      <c r="AC1296" s="3" t="s">
        <v>288</v>
      </c>
      <c r="AD1296" s="3" t="s">
        <v>1333</v>
      </c>
      <c r="AE1296" s="3" t="s">
        <v>24</v>
      </c>
      <c r="AF1296" s="3" t="s">
        <v>166</v>
      </c>
      <c r="AG1296" s="3" t="s">
        <v>24</v>
      </c>
      <c r="AH1296" s="3" t="s">
        <v>166</v>
      </c>
      <c r="AI1296" s="3" t="s">
        <v>4906</v>
      </c>
      <c r="AJ1296" s="4"/>
      <c r="AK1296" s="4"/>
      <c r="AL1296" s="4"/>
      <c r="AM1296" s="4"/>
      <c r="AN1296" s="3" t="s">
        <v>4894</v>
      </c>
      <c r="AO1296" s="3" t="s">
        <v>4910</v>
      </c>
      <c r="AP1296" s="3" t="s">
        <v>279</v>
      </c>
      <c r="AQ1296" s="3" t="s">
        <v>392</v>
      </c>
      <c r="AR1296" s="4"/>
      <c r="AS1296" s="3" t="s">
        <v>599</v>
      </c>
      <c r="AT1296" s="4"/>
      <c r="AU1296" s="3" t="s">
        <v>166</v>
      </c>
      <c r="AV1296" s="6">
        <v>0.8072414</v>
      </c>
      <c r="AW1296" s="4"/>
      <c r="AX1296" s="4"/>
      <c r="AY1296" s="2">
        <v>0</v>
      </c>
      <c r="AZ1296" s="2">
        <v>0</v>
      </c>
      <c r="BA1296" s="4"/>
      <c r="BB1296" s="3" t="s">
        <v>268</v>
      </c>
      <c r="BC1296" s="2">
        <v>0</v>
      </c>
    </row>
    <row r="1297" ht="15" spans="1:55">
      <c r="A1297" s="2">
        <v>1296</v>
      </c>
      <c r="B1297" s="3" t="s">
        <v>4885</v>
      </c>
      <c r="C1297" s="3" t="s">
        <v>4886</v>
      </c>
      <c r="D1297" s="3" t="s">
        <v>4887</v>
      </c>
      <c r="E1297" s="3" t="s">
        <v>4902</v>
      </c>
      <c r="F1297" s="3" t="s">
        <v>7182</v>
      </c>
      <c r="G1297" s="3" t="s">
        <v>7183</v>
      </c>
      <c r="H1297" s="4"/>
      <c r="I1297" s="3" t="s">
        <v>7503</v>
      </c>
      <c r="J1297" s="3" t="s">
        <v>4889</v>
      </c>
      <c r="K1297" s="2">
        <v>1100000</v>
      </c>
      <c r="L1297" s="2">
        <v>0</v>
      </c>
      <c r="M1297" s="5">
        <v>42481</v>
      </c>
      <c r="N1297" s="5">
        <v>42845</v>
      </c>
      <c r="O1297" s="6">
        <v>9.6</v>
      </c>
      <c r="P1297" s="2">
        <v>0</v>
      </c>
      <c r="Q1297" s="2">
        <v>0</v>
      </c>
      <c r="R1297" s="4"/>
      <c r="S1297" s="4"/>
      <c r="T1297" s="4"/>
      <c r="U1297" s="4"/>
      <c r="V1297" s="4"/>
      <c r="W1297" s="4"/>
      <c r="X1297" s="4"/>
      <c r="Y1297" s="2">
        <v>0</v>
      </c>
      <c r="Z1297" s="2">
        <v>0</v>
      </c>
      <c r="AA1297" s="3" t="s">
        <v>279</v>
      </c>
      <c r="AB1297" s="3" t="s">
        <v>279</v>
      </c>
      <c r="AC1297" s="3" t="s">
        <v>5256</v>
      </c>
      <c r="AD1297" s="3" t="s">
        <v>1333</v>
      </c>
      <c r="AE1297" s="3" t="s">
        <v>24</v>
      </c>
      <c r="AF1297" s="3" t="s">
        <v>166</v>
      </c>
      <c r="AG1297" s="3" t="s">
        <v>24</v>
      </c>
      <c r="AH1297" s="3" t="s">
        <v>166</v>
      </c>
      <c r="AI1297" s="3" t="s">
        <v>4906</v>
      </c>
      <c r="AJ1297" s="4"/>
      <c r="AK1297" s="4"/>
      <c r="AL1297" s="4"/>
      <c r="AM1297" s="4"/>
      <c r="AN1297" s="3" t="s">
        <v>4894</v>
      </c>
      <c r="AO1297" s="3" t="s">
        <v>4910</v>
      </c>
      <c r="AP1297" s="3" t="s">
        <v>279</v>
      </c>
      <c r="AQ1297" s="3" t="s">
        <v>599</v>
      </c>
      <c r="AR1297" s="4"/>
      <c r="AS1297" s="3" t="s">
        <v>599</v>
      </c>
      <c r="AT1297" s="4"/>
      <c r="AU1297" s="3" t="s">
        <v>166</v>
      </c>
      <c r="AV1297" s="6">
        <v>1.2068966</v>
      </c>
      <c r="AW1297" s="4"/>
      <c r="AX1297" s="4"/>
      <c r="AY1297" s="2">
        <v>0</v>
      </c>
      <c r="AZ1297" s="2">
        <v>0</v>
      </c>
      <c r="BA1297" s="4"/>
      <c r="BB1297" s="3" t="s">
        <v>268</v>
      </c>
      <c r="BC1297" s="2">
        <v>0</v>
      </c>
    </row>
    <row r="1298" ht="15" spans="1:55">
      <c r="A1298" s="2">
        <v>1297</v>
      </c>
      <c r="B1298" s="3" t="s">
        <v>4885</v>
      </c>
      <c r="C1298" s="3" t="s">
        <v>4886</v>
      </c>
      <c r="D1298" s="3" t="s">
        <v>4887</v>
      </c>
      <c r="E1298" s="3" t="s">
        <v>4902</v>
      </c>
      <c r="F1298" s="3" t="s">
        <v>7188</v>
      </c>
      <c r="G1298" s="3" t="s">
        <v>7189</v>
      </c>
      <c r="H1298" s="4"/>
      <c r="I1298" s="3" t="s">
        <v>7504</v>
      </c>
      <c r="J1298" s="3" t="s">
        <v>4889</v>
      </c>
      <c r="K1298" s="2">
        <v>800000</v>
      </c>
      <c r="L1298" s="2">
        <v>0</v>
      </c>
      <c r="M1298" s="5">
        <v>42482</v>
      </c>
      <c r="N1298" s="5">
        <v>42846</v>
      </c>
      <c r="O1298" s="6">
        <v>9.6</v>
      </c>
      <c r="P1298" s="2">
        <v>0</v>
      </c>
      <c r="Q1298" s="2">
        <v>0</v>
      </c>
      <c r="R1298" s="4"/>
      <c r="S1298" s="4"/>
      <c r="T1298" s="4"/>
      <c r="U1298" s="4"/>
      <c r="V1298" s="4"/>
      <c r="W1298" s="4"/>
      <c r="X1298" s="4"/>
      <c r="Y1298" s="2">
        <v>0</v>
      </c>
      <c r="Z1298" s="2">
        <v>0</v>
      </c>
      <c r="AA1298" s="4"/>
      <c r="AB1298" s="3" t="s">
        <v>279</v>
      </c>
      <c r="AC1298" s="3" t="s">
        <v>288</v>
      </c>
      <c r="AD1298" s="3" t="s">
        <v>1333</v>
      </c>
      <c r="AE1298" s="3" t="s">
        <v>24</v>
      </c>
      <c r="AF1298" s="3" t="s">
        <v>166</v>
      </c>
      <c r="AG1298" s="3" t="s">
        <v>24</v>
      </c>
      <c r="AH1298" s="3" t="s">
        <v>166</v>
      </c>
      <c r="AI1298" s="3" t="s">
        <v>4906</v>
      </c>
      <c r="AJ1298" s="4"/>
      <c r="AK1298" s="4"/>
      <c r="AL1298" s="4"/>
      <c r="AM1298" s="4"/>
      <c r="AN1298" s="3" t="s">
        <v>4894</v>
      </c>
      <c r="AO1298" s="3" t="s">
        <v>4910</v>
      </c>
      <c r="AP1298" s="3" t="s">
        <v>279</v>
      </c>
      <c r="AQ1298" s="3" t="s">
        <v>392</v>
      </c>
      <c r="AR1298" s="4"/>
      <c r="AS1298" s="3" t="s">
        <v>599</v>
      </c>
      <c r="AT1298" s="4"/>
      <c r="AU1298" s="3" t="s">
        <v>166</v>
      </c>
      <c r="AV1298" s="6">
        <v>1.2068966</v>
      </c>
      <c r="AW1298" s="4"/>
      <c r="AX1298" s="4"/>
      <c r="AY1298" s="2">
        <v>0</v>
      </c>
      <c r="AZ1298" s="2">
        <v>0</v>
      </c>
      <c r="BA1298" s="4"/>
      <c r="BB1298" s="3" t="s">
        <v>268</v>
      </c>
      <c r="BC1298" s="2">
        <v>0</v>
      </c>
    </row>
    <row r="1299" ht="15" spans="1:55">
      <c r="A1299" s="2">
        <v>1298</v>
      </c>
      <c r="B1299" s="3" t="s">
        <v>4885</v>
      </c>
      <c r="C1299" s="3" t="s">
        <v>4886</v>
      </c>
      <c r="D1299" s="3" t="s">
        <v>4887</v>
      </c>
      <c r="E1299" s="3" t="s">
        <v>4902</v>
      </c>
      <c r="F1299" s="3" t="s">
        <v>6817</v>
      </c>
      <c r="G1299" s="3" t="s">
        <v>6818</v>
      </c>
      <c r="H1299" s="4"/>
      <c r="I1299" s="3" t="s">
        <v>7505</v>
      </c>
      <c r="J1299" s="3" t="s">
        <v>4889</v>
      </c>
      <c r="K1299" s="2">
        <v>2300000</v>
      </c>
      <c r="L1299" s="2">
        <v>0</v>
      </c>
      <c r="M1299" s="5">
        <v>42485</v>
      </c>
      <c r="N1299" s="5">
        <v>43182</v>
      </c>
      <c r="O1299" s="6">
        <v>9.6</v>
      </c>
      <c r="P1299" s="2">
        <v>0</v>
      </c>
      <c r="Q1299" s="2">
        <v>0</v>
      </c>
      <c r="R1299" s="4"/>
      <c r="S1299" s="4"/>
      <c r="T1299" s="4"/>
      <c r="U1299" s="4"/>
      <c r="V1299" s="4"/>
      <c r="W1299" s="4"/>
      <c r="X1299" s="4"/>
      <c r="Y1299" s="2">
        <v>0</v>
      </c>
      <c r="Z1299" s="2">
        <v>0</v>
      </c>
      <c r="AA1299" s="3" t="s">
        <v>279</v>
      </c>
      <c r="AB1299" s="3" t="s">
        <v>279</v>
      </c>
      <c r="AC1299" s="3" t="s">
        <v>4900</v>
      </c>
      <c r="AD1299" s="3" t="s">
        <v>1333</v>
      </c>
      <c r="AE1299" s="3" t="s">
        <v>24</v>
      </c>
      <c r="AF1299" s="3" t="s">
        <v>166</v>
      </c>
      <c r="AG1299" s="3" t="s">
        <v>24</v>
      </c>
      <c r="AH1299" s="3" t="s">
        <v>166</v>
      </c>
      <c r="AI1299" s="3" t="s">
        <v>6909</v>
      </c>
      <c r="AJ1299" s="4"/>
      <c r="AK1299" s="4"/>
      <c r="AL1299" s="4"/>
      <c r="AM1299" s="4"/>
      <c r="AN1299" s="3" t="s">
        <v>4894</v>
      </c>
      <c r="AO1299" s="3" t="s">
        <v>4910</v>
      </c>
      <c r="AP1299" s="3" t="s">
        <v>279</v>
      </c>
      <c r="AQ1299" s="3" t="s">
        <v>392</v>
      </c>
      <c r="AR1299" s="4"/>
      <c r="AS1299" s="3" t="s">
        <v>599</v>
      </c>
      <c r="AT1299" s="4"/>
      <c r="AU1299" s="3" t="s">
        <v>166</v>
      </c>
      <c r="AV1299" s="6">
        <v>1.0210526</v>
      </c>
      <c r="AW1299" s="4"/>
      <c r="AX1299" s="4"/>
      <c r="AY1299" s="2">
        <v>0</v>
      </c>
      <c r="AZ1299" s="2">
        <v>0</v>
      </c>
      <c r="BA1299" s="4"/>
      <c r="BB1299" s="3" t="s">
        <v>268</v>
      </c>
      <c r="BC1299" s="2">
        <v>0</v>
      </c>
    </row>
    <row r="1300" ht="15" spans="1:55">
      <c r="A1300" s="2">
        <v>1299</v>
      </c>
      <c r="B1300" s="3" t="s">
        <v>4885</v>
      </c>
      <c r="C1300" s="3" t="s">
        <v>4886</v>
      </c>
      <c r="D1300" s="3" t="s">
        <v>4887</v>
      </c>
      <c r="E1300" s="3" t="s">
        <v>4902</v>
      </c>
      <c r="F1300" s="3" t="s">
        <v>7185</v>
      </c>
      <c r="G1300" s="3" t="s">
        <v>7186</v>
      </c>
      <c r="H1300" s="4"/>
      <c r="I1300" s="3" t="s">
        <v>7506</v>
      </c>
      <c r="J1300" s="3" t="s">
        <v>4889</v>
      </c>
      <c r="K1300" s="2">
        <v>250000</v>
      </c>
      <c r="L1300" s="2">
        <v>0</v>
      </c>
      <c r="M1300" s="5">
        <v>42489</v>
      </c>
      <c r="N1300" s="5">
        <v>42853</v>
      </c>
      <c r="O1300" s="6">
        <v>9.6</v>
      </c>
      <c r="P1300" s="2">
        <v>0</v>
      </c>
      <c r="Q1300" s="2">
        <v>0</v>
      </c>
      <c r="R1300" s="4"/>
      <c r="S1300" s="4"/>
      <c r="T1300" s="4"/>
      <c r="U1300" s="4"/>
      <c r="V1300" s="4"/>
      <c r="W1300" s="4"/>
      <c r="X1300" s="4"/>
      <c r="Y1300" s="2">
        <v>0</v>
      </c>
      <c r="Z1300" s="2">
        <v>0</v>
      </c>
      <c r="AA1300" s="3" t="s">
        <v>279</v>
      </c>
      <c r="AB1300" s="3" t="s">
        <v>279</v>
      </c>
      <c r="AC1300" s="3" t="s">
        <v>4932</v>
      </c>
      <c r="AD1300" s="3" t="s">
        <v>1333</v>
      </c>
      <c r="AE1300" s="3" t="s">
        <v>24</v>
      </c>
      <c r="AF1300" s="3" t="s">
        <v>166</v>
      </c>
      <c r="AG1300" s="3" t="s">
        <v>24</v>
      </c>
      <c r="AH1300" s="3" t="s">
        <v>166</v>
      </c>
      <c r="AI1300" s="3" t="s">
        <v>4906</v>
      </c>
      <c r="AJ1300" s="4"/>
      <c r="AK1300" s="4"/>
      <c r="AL1300" s="4"/>
      <c r="AM1300" s="4"/>
      <c r="AN1300" s="3" t="s">
        <v>4894</v>
      </c>
      <c r="AO1300" s="3" t="s">
        <v>4910</v>
      </c>
      <c r="AP1300" s="3" t="s">
        <v>279</v>
      </c>
      <c r="AQ1300" s="3" t="s">
        <v>291</v>
      </c>
      <c r="AR1300" s="4"/>
      <c r="AS1300" s="3" t="s">
        <v>1050</v>
      </c>
      <c r="AT1300" s="4"/>
      <c r="AU1300" s="3" t="s">
        <v>166</v>
      </c>
      <c r="AV1300" s="6">
        <v>1.2068966</v>
      </c>
      <c r="AW1300" s="4"/>
      <c r="AX1300" s="4"/>
      <c r="AY1300" s="2">
        <v>0</v>
      </c>
      <c r="AZ1300" s="2">
        <v>0</v>
      </c>
      <c r="BA1300" s="4"/>
      <c r="BB1300" s="3" t="s">
        <v>268</v>
      </c>
      <c r="BC1300" s="2">
        <v>0</v>
      </c>
    </row>
    <row r="1301" ht="15" spans="1:55">
      <c r="A1301" s="2">
        <v>1300</v>
      </c>
      <c r="B1301" s="3" t="s">
        <v>4885</v>
      </c>
      <c r="C1301" s="3" t="s">
        <v>4886</v>
      </c>
      <c r="D1301" s="3" t="s">
        <v>4887</v>
      </c>
      <c r="E1301" s="3" t="s">
        <v>4902</v>
      </c>
      <c r="F1301" s="3" t="s">
        <v>7015</v>
      </c>
      <c r="G1301" s="3" t="s">
        <v>7016</v>
      </c>
      <c r="H1301" s="4"/>
      <c r="I1301" s="3" t="s">
        <v>7507</v>
      </c>
      <c r="J1301" s="3" t="s">
        <v>4889</v>
      </c>
      <c r="K1301" s="2">
        <v>850000</v>
      </c>
      <c r="L1301" s="2">
        <v>0</v>
      </c>
      <c r="M1301" s="5">
        <v>42510</v>
      </c>
      <c r="N1301" s="5">
        <v>42874</v>
      </c>
      <c r="O1301" s="6">
        <v>9.6</v>
      </c>
      <c r="P1301" s="2">
        <v>0</v>
      </c>
      <c r="Q1301" s="2">
        <v>0</v>
      </c>
      <c r="R1301" s="4"/>
      <c r="S1301" s="4"/>
      <c r="T1301" s="4"/>
      <c r="U1301" s="4"/>
      <c r="V1301" s="4"/>
      <c r="W1301" s="4"/>
      <c r="X1301" s="4"/>
      <c r="Y1301" s="2">
        <v>0</v>
      </c>
      <c r="Z1301" s="2">
        <v>0</v>
      </c>
      <c r="AA1301" s="3" t="s">
        <v>279</v>
      </c>
      <c r="AB1301" s="3" t="s">
        <v>279</v>
      </c>
      <c r="AC1301" s="3" t="s">
        <v>4950</v>
      </c>
      <c r="AD1301" s="3" t="s">
        <v>1333</v>
      </c>
      <c r="AE1301" s="3" t="s">
        <v>24</v>
      </c>
      <c r="AF1301" s="3" t="s">
        <v>166</v>
      </c>
      <c r="AG1301" s="3" t="s">
        <v>24</v>
      </c>
      <c r="AH1301" s="3" t="s">
        <v>166</v>
      </c>
      <c r="AI1301" s="3" t="s">
        <v>4906</v>
      </c>
      <c r="AJ1301" s="4"/>
      <c r="AK1301" s="4"/>
      <c r="AL1301" s="4"/>
      <c r="AM1301" s="4"/>
      <c r="AN1301" s="3" t="s">
        <v>4894</v>
      </c>
      <c r="AO1301" s="3" t="s">
        <v>4910</v>
      </c>
      <c r="AP1301" s="3" t="s">
        <v>279</v>
      </c>
      <c r="AQ1301" s="3" t="s">
        <v>882</v>
      </c>
      <c r="AR1301" s="4"/>
      <c r="AS1301" s="3" t="s">
        <v>1050</v>
      </c>
      <c r="AT1301" s="4"/>
      <c r="AU1301" s="3" t="s">
        <v>166</v>
      </c>
      <c r="AV1301" s="6">
        <v>1.2068966</v>
      </c>
      <c r="AW1301" s="4"/>
      <c r="AX1301" s="4"/>
      <c r="AY1301" s="2">
        <v>0</v>
      </c>
      <c r="AZ1301" s="2">
        <v>0</v>
      </c>
      <c r="BA1301" s="4"/>
      <c r="BB1301" s="3" t="s">
        <v>268</v>
      </c>
      <c r="BC1301" s="2">
        <v>0</v>
      </c>
    </row>
    <row r="1302" ht="15" spans="1:55">
      <c r="A1302" s="2">
        <v>1301</v>
      </c>
      <c r="B1302" s="3" t="s">
        <v>4885</v>
      </c>
      <c r="C1302" s="3" t="s">
        <v>4886</v>
      </c>
      <c r="D1302" s="3" t="s">
        <v>4887</v>
      </c>
      <c r="E1302" s="3" t="s">
        <v>4902</v>
      </c>
      <c r="F1302" s="3" t="s">
        <v>7508</v>
      </c>
      <c r="G1302" s="3" t="s">
        <v>7509</v>
      </c>
      <c r="H1302" s="4"/>
      <c r="I1302" s="3" t="s">
        <v>7510</v>
      </c>
      <c r="J1302" s="3" t="s">
        <v>4889</v>
      </c>
      <c r="K1302" s="2">
        <v>300000</v>
      </c>
      <c r="L1302" s="2">
        <v>0</v>
      </c>
      <c r="M1302" s="5">
        <v>42559</v>
      </c>
      <c r="N1302" s="5">
        <v>42923</v>
      </c>
      <c r="O1302" s="6">
        <v>8.4</v>
      </c>
      <c r="P1302" s="2">
        <v>0</v>
      </c>
      <c r="Q1302" s="2">
        <v>0</v>
      </c>
      <c r="R1302" s="4"/>
      <c r="S1302" s="4"/>
      <c r="T1302" s="4"/>
      <c r="U1302" s="4"/>
      <c r="V1302" s="4"/>
      <c r="W1302" s="4"/>
      <c r="X1302" s="4"/>
      <c r="Y1302" s="2">
        <v>0</v>
      </c>
      <c r="Z1302" s="2">
        <v>0</v>
      </c>
      <c r="AA1302" s="3" t="s">
        <v>279</v>
      </c>
      <c r="AB1302" s="3" t="s">
        <v>279</v>
      </c>
      <c r="AC1302" s="3" t="s">
        <v>288</v>
      </c>
      <c r="AD1302" s="3" t="s">
        <v>1333</v>
      </c>
      <c r="AE1302" s="3" t="s">
        <v>24</v>
      </c>
      <c r="AF1302" s="3" t="s">
        <v>166</v>
      </c>
      <c r="AG1302" s="3" t="s">
        <v>24</v>
      </c>
      <c r="AH1302" s="3" t="s">
        <v>166</v>
      </c>
      <c r="AI1302" s="3" t="s">
        <v>4906</v>
      </c>
      <c r="AJ1302" s="4"/>
      <c r="AK1302" s="4"/>
      <c r="AL1302" s="4"/>
      <c r="AM1302" s="4"/>
      <c r="AN1302" s="3" t="s">
        <v>4894</v>
      </c>
      <c r="AO1302" s="3" t="s">
        <v>4910</v>
      </c>
      <c r="AP1302" s="3" t="s">
        <v>279</v>
      </c>
      <c r="AQ1302" s="3" t="s">
        <v>530</v>
      </c>
      <c r="AR1302" s="4"/>
      <c r="AS1302" s="3" t="s">
        <v>599</v>
      </c>
      <c r="AT1302" s="4"/>
      <c r="AU1302" s="3" t="s">
        <v>166</v>
      </c>
      <c r="AV1302" s="6">
        <v>0.9310345</v>
      </c>
      <c r="AW1302" s="4"/>
      <c r="AX1302" s="4"/>
      <c r="AY1302" s="2">
        <v>0</v>
      </c>
      <c r="AZ1302" s="2">
        <v>0</v>
      </c>
      <c r="BA1302" s="4"/>
      <c r="BB1302" s="3" t="s">
        <v>268</v>
      </c>
      <c r="BC1302" s="2">
        <v>0</v>
      </c>
    </row>
    <row r="1303" ht="15" spans="1:55">
      <c r="A1303" s="2">
        <v>1302</v>
      </c>
      <c r="B1303" s="3" t="s">
        <v>4885</v>
      </c>
      <c r="C1303" s="3" t="s">
        <v>4886</v>
      </c>
      <c r="D1303" s="3" t="s">
        <v>4887</v>
      </c>
      <c r="E1303" s="3" t="s">
        <v>4902</v>
      </c>
      <c r="F1303" s="3" t="s">
        <v>7511</v>
      </c>
      <c r="G1303" s="3" t="s">
        <v>7512</v>
      </c>
      <c r="H1303" s="4"/>
      <c r="I1303" s="3" t="s">
        <v>7513</v>
      </c>
      <c r="J1303" s="3" t="s">
        <v>4889</v>
      </c>
      <c r="K1303" s="2">
        <v>400000</v>
      </c>
      <c r="L1303" s="2">
        <v>0</v>
      </c>
      <c r="M1303" s="5">
        <v>42551</v>
      </c>
      <c r="N1303" s="5">
        <v>42915</v>
      </c>
      <c r="O1303" s="2">
        <v>9</v>
      </c>
      <c r="P1303" s="2">
        <v>0</v>
      </c>
      <c r="Q1303" s="2">
        <v>0</v>
      </c>
      <c r="R1303" s="4"/>
      <c r="S1303" s="4"/>
      <c r="T1303" s="4"/>
      <c r="U1303" s="4"/>
      <c r="V1303" s="4"/>
      <c r="W1303" s="4"/>
      <c r="X1303" s="4"/>
      <c r="Y1303" s="2">
        <v>0</v>
      </c>
      <c r="Z1303" s="2">
        <v>0</v>
      </c>
      <c r="AA1303" s="3" t="s">
        <v>279</v>
      </c>
      <c r="AB1303" s="3" t="s">
        <v>279</v>
      </c>
      <c r="AC1303" s="3" t="s">
        <v>288</v>
      </c>
      <c r="AD1303" s="3" t="s">
        <v>1333</v>
      </c>
      <c r="AE1303" s="3" t="s">
        <v>24</v>
      </c>
      <c r="AF1303" s="3" t="s">
        <v>166</v>
      </c>
      <c r="AG1303" s="3" t="s">
        <v>24</v>
      </c>
      <c r="AH1303" s="3" t="s">
        <v>166</v>
      </c>
      <c r="AI1303" s="3" t="s">
        <v>4906</v>
      </c>
      <c r="AJ1303" s="4"/>
      <c r="AK1303" s="4"/>
      <c r="AL1303" s="4"/>
      <c r="AM1303" s="4"/>
      <c r="AN1303" s="3" t="s">
        <v>4894</v>
      </c>
      <c r="AO1303" s="3" t="s">
        <v>4910</v>
      </c>
      <c r="AP1303" s="3" t="s">
        <v>279</v>
      </c>
      <c r="AQ1303" s="3" t="s">
        <v>392</v>
      </c>
      <c r="AR1303" s="4"/>
      <c r="AS1303" s="3" t="s">
        <v>599</v>
      </c>
      <c r="AT1303" s="4"/>
      <c r="AU1303" s="3" t="s">
        <v>166</v>
      </c>
      <c r="AV1303" s="6">
        <v>1.0689655</v>
      </c>
      <c r="AW1303" s="4"/>
      <c r="AX1303" s="4"/>
      <c r="AY1303" s="2">
        <v>0</v>
      </c>
      <c r="AZ1303" s="2">
        <v>0</v>
      </c>
      <c r="BA1303" s="4"/>
      <c r="BB1303" s="3" t="s">
        <v>268</v>
      </c>
      <c r="BC1303" s="2">
        <v>0</v>
      </c>
    </row>
    <row r="1304" ht="15" spans="1:55">
      <c r="A1304" s="2">
        <v>1303</v>
      </c>
      <c r="B1304" s="3" t="s">
        <v>4885</v>
      </c>
      <c r="C1304" s="3" t="s">
        <v>4886</v>
      </c>
      <c r="D1304" s="3" t="s">
        <v>4887</v>
      </c>
      <c r="E1304" s="3" t="s">
        <v>4902</v>
      </c>
      <c r="F1304" s="3" t="s">
        <v>7514</v>
      </c>
      <c r="G1304" s="3" t="s">
        <v>7515</v>
      </c>
      <c r="H1304" s="4"/>
      <c r="I1304" s="3" t="s">
        <v>7516</v>
      </c>
      <c r="J1304" s="3" t="s">
        <v>4889</v>
      </c>
      <c r="K1304" s="2">
        <v>200000</v>
      </c>
      <c r="L1304" s="2">
        <v>0</v>
      </c>
      <c r="M1304" s="5">
        <v>42538</v>
      </c>
      <c r="N1304" s="5">
        <v>42902</v>
      </c>
      <c r="O1304" s="6">
        <v>9.6</v>
      </c>
      <c r="P1304" s="2">
        <v>0</v>
      </c>
      <c r="Q1304" s="2">
        <v>0</v>
      </c>
      <c r="R1304" s="4"/>
      <c r="S1304" s="4"/>
      <c r="T1304" s="4"/>
      <c r="U1304" s="4"/>
      <c r="V1304" s="4"/>
      <c r="W1304" s="4"/>
      <c r="X1304" s="4"/>
      <c r="Y1304" s="2">
        <v>0</v>
      </c>
      <c r="Z1304" s="2">
        <v>0</v>
      </c>
      <c r="AA1304" s="3" t="s">
        <v>279</v>
      </c>
      <c r="AB1304" s="3" t="s">
        <v>279</v>
      </c>
      <c r="AC1304" s="3" t="s">
        <v>4965</v>
      </c>
      <c r="AD1304" s="3" t="s">
        <v>1333</v>
      </c>
      <c r="AE1304" s="3" t="s">
        <v>24</v>
      </c>
      <c r="AF1304" s="3" t="s">
        <v>166</v>
      </c>
      <c r="AG1304" s="3" t="s">
        <v>24</v>
      </c>
      <c r="AH1304" s="3" t="s">
        <v>166</v>
      </c>
      <c r="AI1304" s="3" t="s">
        <v>4906</v>
      </c>
      <c r="AJ1304" s="4"/>
      <c r="AK1304" s="4"/>
      <c r="AL1304" s="4"/>
      <c r="AM1304" s="4"/>
      <c r="AN1304" s="3" t="s">
        <v>4894</v>
      </c>
      <c r="AO1304" s="3" t="s">
        <v>4910</v>
      </c>
      <c r="AP1304" s="3" t="s">
        <v>279</v>
      </c>
      <c r="AQ1304" s="3" t="s">
        <v>599</v>
      </c>
      <c r="AR1304" s="4"/>
      <c r="AS1304" s="3" t="s">
        <v>599</v>
      </c>
      <c r="AT1304" s="4"/>
      <c r="AU1304" s="3" t="s">
        <v>166</v>
      </c>
      <c r="AV1304" s="6">
        <v>1.2068966</v>
      </c>
      <c r="AW1304" s="4"/>
      <c r="AX1304" s="4"/>
      <c r="AY1304" s="2">
        <v>0</v>
      </c>
      <c r="AZ1304" s="2">
        <v>0</v>
      </c>
      <c r="BA1304" s="4"/>
      <c r="BB1304" s="3" t="s">
        <v>268</v>
      </c>
      <c r="BC1304" s="2">
        <v>0</v>
      </c>
    </row>
    <row r="1305" ht="15" spans="1:55">
      <c r="A1305" s="2">
        <v>1304</v>
      </c>
      <c r="B1305" s="3" t="s">
        <v>4885</v>
      </c>
      <c r="C1305" s="3" t="s">
        <v>4886</v>
      </c>
      <c r="D1305" s="3" t="s">
        <v>4887</v>
      </c>
      <c r="E1305" s="3" t="s">
        <v>4902</v>
      </c>
      <c r="F1305" s="3" t="s">
        <v>7517</v>
      </c>
      <c r="G1305" s="3" t="s">
        <v>7518</v>
      </c>
      <c r="H1305" s="4"/>
      <c r="I1305" s="3" t="s">
        <v>7519</v>
      </c>
      <c r="J1305" s="3" t="s">
        <v>4889</v>
      </c>
      <c r="K1305" s="2">
        <v>1600000</v>
      </c>
      <c r="L1305" s="2">
        <v>0</v>
      </c>
      <c r="M1305" s="5">
        <v>42551</v>
      </c>
      <c r="N1305" s="5">
        <v>42915</v>
      </c>
      <c r="O1305" s="6">
        <v>9.6</v>
      </c>
      <c r="P1305" s="2">
        <v>0</v>
      </c>
      <c r="Q1305" s="2">
        <v>0</v>
      </c>
      <c r="R1305" s="4"/>
      <c r="S1305" s="4"/>
      <c r="T1305" s="4"/>
      <c r="U1305" s="4"/>
      <c r="V1305" s="4"/>
      <c r="W1305" s="4"/>
      <c r="X1305" s="4"/>
      <c r="Y1305" s="2">
        <v>0</v>
      </c>
      <c r="Z1305" s="2">
        <v>0</v>
      </c>
      <c r="AA1305" s="3" t="s">
        <v>279</v>
      </c>
      <c r="AB1305" s="3" t="s">
        <v>279</v>
      </c>
      <c r="AC1305" s="3" t="s">
        <v>288</v>
      </c>
      <c r="AD1305" s="3" t="s">
        <v>1333</v>
      </c>
      <c r="AE1305" s="3" t="s">
        <v>24</v>
      </c>
      <c r="AF1305" s="3" t="s">
        <v>166</v>
      </c>
      <c r="AG1305" s="3" t="s">
        <v>24</v>
      </c>
      <c r="AH1305" s="3" t="s">
        <v>166</v>
      </c>
      <c r="AI1305" s="3" t="s">
        <v>4906</v>
      </c>
      <c r="AJ1305" s="4"/>
      <c r="AK1305" s="4"/>
      <c r="AL1305" s="4"/>
      <c r="AM1305" s="4"/>
      <c r="AN1305" s="3" t="s">
        <v>4894</v>
      </c>
      <c r="AO1305" s="3" t="s">
        <v>4910</v>
      </c>
      <c r="AP1305" s="3" t="s">
        <v>279</v>
      </c>
      <c r="AQ1305" s="3" t="s">
        <v>291</v>
      </c>
      <c r="AR1305" s="4"/>
      <c r="AS1305" s="3" t="s">
        <v>599</v>
      </c>
      <c r="AT1305" s="4"/>
      <c r="AU1305" s="3" t="s">
        <v>166</v>
      </c>
      <c r="AV1305" s="6">
        <v>1.2068966</v>
      </c>
      <c r="AW1305" s="4"/>
      <c r="AX1305" s="4"/>
      <c r="AY1305" s="2">
        <v>0</v>
      </c>
      <c r="AZ1305" s="2">
        <v>0</v>
      </c>
      <c r="BA1305" s="4"/>
      <c r="BB1305" s="3" t="s">
        <v>268</v>
      </c>
      <c r="BC1305" s="2">
        <v>0</v>
      </c>
    </row>
    <row r="1306" ht="15" spans="1:55">
      <c r="A1306" s="2">
        <v>1305</v>
      </c>
      <c r="B1306" s="3" t="s">
        <v>4885</v>
      </c>
      <c r="C1306" s="3" t="s">
        <v>4886</v>
      </c>
      <c r="D1306" s="3" t="s">
        <v>4887</v>
      </c>
      <c r="E1306" s="3" t="s">
        <v>4902</v>
      </c>
      <c r="F1306" s="3" t="s">
        <v>6829</v>
      </c>
      <c r="G1306" s="3" t="s">
        <v>6830</v>
      </c>
      <c r="H1306" s="4"/>
      <c r="I1306" s="3" t="s">
        <v>7520</v>
      </c>
      <c r="J1306" s="3" t="s">
        <v>4889</v>
      </c>
      <c r="K1306" s="2">
        <v>6500000</v>
      </c>
      <c r="L1306" s="2">
        <v>0</v>
      </c>
      <c r="M1306" s="5">
        <v>42545</v>
      </c>
      <c r="N1306" s="5">
        <v>42909</v>
      </c>
      <c r="O1306" s="6">
        <v>9.6</v>
      </c>
      <c r="P1306" s="2">
        <v>0</v>
      </c>
      <c r="Q1306" s="2">
        <v>0</v>
      </c>
      <c r="R1306" s="4"/>
      <c r="S1306" s="4"/>
      <c r="T1306" s="4"/>
      <c r="U1306" s="4"/>
      <c r="V1306" s="4"/>
      <c r="W1306" s="4"/>
      <c r="X1306" s="4"/>
      <c r="Y1306" s="2">
        <v>0</v>
      </c>
      <c r="Z1306" s="2">
        <v>0</v>
      </c>
      <c r="AA1306" s="3" t="s">
        <v>279</v>
      </c>
      <c r="AB1306" s="3" t="s">
        <v>279</v>
      </c>
      <c r="AC1306" s="3" t="s">
        <v>288</v>
      </c>
      <c r="AD1306" s="3" t="s">
        <v>1333</v>
      </c>
      <c r="AE1306" s="3" t="s">
        <v>24</v>
      </c>
      <c r="AF1306" s="3" t="s">
        <v>166</v>
      </c>
      <c r="AG1306" s="3" t="s">
        <v>24</v>
      </c>
      <c r="AH1306" s="3" t="s">
        <v>166</v>
      </c>
      <c r="AI1306" s="3" t="s">
        <v>4906</v>
      </c>
      <c r="AJ1306" s="4"/>
      <c r="AK1306" s="4"/>
      <c r="AL1306" s="4"/>
      <c r="AM1306" s="4"/>
      <c r="AN1306" s="3" t="s">
        <v>4894</v>
      </c>
      <c r="AO1306" s="3" t="s">
        <v>4910</v>
      </c>
      <c r="AP1306" s="3" t="s">
        <v>279</v>
      </c>
      <c r="AQ1306" s="3" t="s">
        <v>392</v>
      </c>
      <c r="AR1306" s="4"/>
      <c r="AS1306" s="3" t="s">
        <v>599</v>
      </c>
      <c r="AT1306" s="4"/>
      <c r="AU1306" s="3" t="s">
        <v>166</v>
      </c>
      <c r="AV1306" s="6">
        <v>1.2068966</v>
      </c>
      <c r="AW1306" s="4"/>
      <c r="AX1306" s="4"/>
      <c r="AY1306" s="2">
        <v>0</v>
      </c>
      <c r="AZ1306" s="2">
        <v>0</v>
      </c>
      <c r="BA1306" s="4"/>
      <c r="BB1306" s="3" t="s">
        <v>268</v>
      </c>
      <c r="BC1306" s="2">
        <v>0</v>
      </c>
    </row>
    <row r="1307" ht="15" spans="1:55">
      <c r="A1307" s="2">
        <v>1306</v>
      </c>
      <c r="B1307" s="3" t="s">
        <v>4885</v>
      </c>
      <c r="C1307" s="3" t="s">
        <v>4886</v>
      </c>
      <c r="D1307" s="3" t="s">
        <v>4887</v>
      </c>
      <c r="E1307" s="3" t="s">
        <v>4902</v>
      </c>
      <c r="F1307" s="3" t="s">
        <v>7055</v>
      </c>
      <c r="G1307" s="3" t="s">
        <v>7056</v>
      </c>
      <c r="H1307" s="4"/>
      <c r="I1307" s="3" t="s">
        <v>7521</v>
      </c>
      <c r="J1307" s="3" t="s">
        <v>4889</v>
      </c>
      <c r="K1307" s="2">
        <v>1200000</v>
      </c>
      <c r="L1307" s="2">
        <v>0</v>
      </c>
      <c r="M1307" s="5">
        <v>42573</v>
      </c>
      <c r="N1307" s="5">
        <v>42937</v>
      </c>
      <c r="O1307" s="6">
        <v>9.6</v>
      </c>
      <c r="P1307" s="2">
        <v>0</v>
      </c>
      <c r="Q1307" s="2">
        <v>0</v>
      </c>
      <c r="R1307" s="4"/>
      <c r="S1307" s="4"/>
      <c r="T1307" s="4"/>
      <c r="U1307" s="4"/>
      <c r="V1307" s="4"/>
      <c r="W1307" s="4"/>
      <c r="X1307" s="4"/>
      <c r="Y1307" s="2">
        <v>0</v>
      </c>
      <c r="Z1307" s="2">
        <v>0</v>
      </c>
      <c r="AA1307" s="3" t="s">
        <v>279</v>
      </c>
      <c r="AB1307" s="3" t="s">
        <v>279</v>
      </c>
      <c r="AC1307" s="3" t="s">
        <v>288</v>
      </c>
      <c r="AD1307" s="3" t="s">
        <v>1333</v>
      </c>
      <c r="AE1307" s="3" t="s">
        <v>24</v>
      </c>
      <c r="AF1307" s="3" t="s">
        <v>166</v>
      </c>
      <c r="AG1307" s="3" t="s">
        <v>24</v>
      </c>
      <c r="AH1307" s="3" t="s">
        <v>166</v>
      </c>
      <c r="AI1307" s="3" t="s">
        <v>4906</v>
      </c>
      <c r="AJ1307" s="4"/>
      <c r="AK1307" s="4"/>
      <c r="AL1307" s="4"/>
      <c r="AM1307" s="4"/>
      <c r="AN1307" s="3" t="s">
        <v>4894</v>
      </c>
      <c r="AO1307" s="3" t="s">
        <v>4910</v>
      </c>
      <c r="AP1307" s="3" t="s">
        <v>279</v>
      </c>
      <c r="AQ1307" s="3" t="s">
        <v>882</v>
      </c>
      <c r="AR1307" s="4"/>
      <c r="AS1307" s="3" t="s">
        <v>599</v>
      </c>
      <c r="AT1307" s="4"/>
      <c r="AU1307" s="3" t="s">
        <v>166</v>
      </c>
      <c r="AV1307" s="6">
        <v>1.2068966</v>
      </c>
      <c r="AW1307" s="4"/>
      <c r="AX1307" s="4"/>
      <c r="AY1307" s="2">
        <v>0</v>
      </c>
      <c r="AZ1307" s="2">
        <v>0</v>
      </c>
      <c r="BA1307" s="4"/>
      <c r="BB1307" s="3" t="s">
        <v>268</v>
      </c>
      <c r="BC1307" s="2">
        <v>0</v>
      </c>
    </row>
    <row r="1308" ht="15" spans="1:55">
      <c r="A1308" s="2">
        <v>1307</v>
      </c>
      <c r="B1308" s="3" t="s">
        <v>4885</v>
      </c>
      <c r="C1308" s="3" t="s">
        <v>4886</v>
      </c>
      <c r="D1308" s="3" t="s">
        <v>4887</v>
      </c>
      <c r="E1308" s="3" t="s">
        <v>4902</v>
      </c>
      <c r="F1308" s="3" t="s">
        <v>7522</v>
      </c>
      <c r="G1308" s="3" t="s">
        <v>7523</v>
      </c>
      <c r="H1308" s="4"/>
      <c r="I1308" s="3" t="s">
        <v>7524</v>
      </c>
      <c r="J1308" s="3" t="s">
        <v>4889</v>
      </c>
      <c r="K1308" s="2">
        <v>380000</v>
      </c>
      <c r="L1308" s="2">
        <v>0</v>
      </c>
      <c r="M1308" s="5">
        <v>42571</v>
      </c>
      <c r="N1308" s="5">
        <v>42935</v>
      </c>
      <c r="O1308" s="6">
        <v>8.4</v>
      </c>
      <c r="P1308" s="2">
        <v>0</v>
      </c>
      <c r="Q1308" s="2">
        <v>0</v>
      </c>
      <c r="R1308" s="4"/>
      <c r="S1308" s="4"/>
      <c r="T1308" s="4"/>
      <c r="U1308" s="4"/>
      <c r="V1308" s="4"/>
      <c r="W1308" s="4"/>
      <c r="X1308" s="4"/>
      <c r="Y1308" s="2">
        <v>0</v>
      </c>
      <c r="Z1308" s="2">
        <v>0</v>
      </c>
      <c r="AA1308" s="3" t="s">
        <v>279</v>
      </c>
      <c r="AB1308" s="3" t="s">
        <v>279</v>
      </c>
      <c r="AC1308" s="3" t="s">
        <v>5886</v>
      </c>
      <c r="AD1308" s="3" t="s">
        <v>1333</v>
      </c>
      <c r="AE1308" s="3" t="s">
        <v>24</v>
      </c>
      <c r="AF1308" s="3" t="s">
        <v>166</v>
      </c>
      <c r="AG1308" s="3" t="s">
        <v>24</v>
      </c>
      <c r="AH1308" s="3" t="s">
        <v>166</v>
      </c>
      <c r="AI1308" s="3" t="s">
        <v>4906</v>
      </c>
      <c r="AJ1308" s="4"/>
      <c r="AK1308" s="4"/>
      <c r="AL1308" s="4"/>
      <c r="AM1308" s="4"/>
      <c r="AN1308" s="3" t="s">
        <v>4894</v>
      </c>
      <c r="AO1308" s="3" t="s">
        <v>4910</v>
      </c>
      <c r="AP1308" s="3" t="s">
        <v>279</v>
      </c>
      <c r="AQ1308" s="3" t="s">
        <v>277</v>
      </c>
      <c r="AR1308" s="4"/>
      <c r="AS1308" s="3" t="s">
        <v>1050</v>
      </c>
      <c r="AT1308" s="4"/>
      <c r="AU1308" s="3" t="s">
        <v>166</v>
      </c>
      <c r="AV1308" s="6">
        <v>0.9310345</v>
      </c>
      <c r="AW1308" s="4"/>
      <c r="AX1308" s="4"/>
      <c r="AY1308" s="2">
        <v>0</v>
      </c>
      <c r="AZ1308" s="2">
        <v>0</v>
      </c>
      <c r="BA1308" s="4"/>
      <c r="BB1308" s="3" t="s">
        <v>268</v>
      </c>
      <c r="BC1308" s="2">
        <v>0</v>
      </c>
    </row>
    <row r="1309" ht="15" spans="1:55">
      <c r="A1309" s="2">
        <v>1308</v>
      </c>
      <c r="B1309" s="3" t="s">
        <v>4885</v>
      </c>
      <c r="C1309" s="3" t="s">
        <v>4886</v>
      </c>
      <c r="D1309" s="3" t="s">
        <v>4887</v>
      </c>
      <c r="E1309" s="3" t="s">
        <v>4902</v>
      </c>
      <c r="F1309" s="3" t="s">
        <v>7204</v>
      </c>
      <c r="G1309" s="3" t="s">
        <v>7205</v>
      </c>
      <c r="H1309" s="4"/>
      <c r="I1309" s="3" t="s">
        <v>7525</v>
      </c>
      <c r="J1309" s="3" t="s">
        <v>4889</v>
      </c>
      <c r="K1309" s="2">
        <v>250000</v>
      </c>
      <c r="L1309" s="2">
        <v>0</v>
      </c>
      <c r="M1309" s="5">
        <v>42573</v>
      </c>
      <c r="N1309" s="5">
        <v>42937</v>
      </c>
      <c r="O1309" s="6">
        <v>9.6</v>
      </c>
      <c r="P1309" s="2">
        <v>0</v>
      </c>
      <c r="Q1309" s="2">
        <v>0</v>
      </c>
      <c r="R1309" s="4"/>
      <c r="S1309" s="4"/>
      <c r="T1309" s="4"/>
      <c r="U1309" s="4"/>
      <c r="V1309" s="4"/>
      <c r="W1309" s="4"/>
      <c r="X1309" s="4"/>
      <c r="Y1309" s="2">
        <v>0</v>
      </c>
      <c r="Z1309" s="2">
        <v>0</v>
      </c>
      <c r="AA1309" s="3" t="s">
        <v>279</v>
      </c>
      <c r="AB1309" s="3" t="s">
        <v>279</v>
      </c>
      <c r="AC1309" s="3" t="s">
        <v>4900</v>
      </c>
      <c r="AD1309" s="3" t="s">
        <v>1333</v>
      </c>
      <c r="AE1309" s="3" t="s">
        <v>24</v>
      </c>
      <c r="AF1309" s="3" t="s">
        <v>166</v>
      </c>
      <c r="AG1309" s="3" t="s">
        <v>24</v>
      </c>
      <c r="AH1309" s="3" t="s">
        <v>166</v>
      </c>
      <c r="AI1309" s="3" t="s">
        <v>4906</v>
      </c>
      <c r="AJ1309" s="4"/>
      <c r="AK1309" s="4"/>
      <c r="AL1309" s="4"/>
      <c r="AM1309" s="4"/>
      <c r="AN1309" s="3" t="s">
        <v>4894</v>
      </c>
      <c r="AO1309" s="3" t="s">
        <v>4910</v>
      </c>
      <c r="AP1309" s="3" t="s">
        <v>279</v>
      </c>
      <c r="AQ1309" s="3" t="s">
        <v>882</v>
      </c>
      <c r="AR1309" s="4"/>
      <c r="AS1309" s="3" t="s">
        <v>599</v>
      </c>
      <c r="AT1309" s="4"/>
      <c r="AU1309" s="3" t="s">
        <v>166</v>
      </c>
      <c r="AV1309" s="6">
        <v>1.2068966</v>
      </c>
      <c r="AW1309" s="4"/>
      <c r="AX1309" s="4"/>
      <c r="AY1309" s="2">
        <v>0</v>
      </c>
      <c r="AZ1309" s="2">
        <v>0</v>
      </c>
      <c r="BA1309" s="4"/>
      <c r="BB1309" s="3" t="s">
        <v>268</v>
      </c>
      <c r="BC1309" s="2">
        <v>0</v>
      </c>
    </row>
    <row r="1310" ht="15" spans="1:55">
      <c r="A1310" s="2">
        <v>1309</v>
      </c>
      <c r="B1310" s="3" t="s">
        <v>4885</v>
      </c>
      <c r="C1310" s="3" t="s">
        <v>4886</v>
      </c>
      <c r="D1310" s="3" t="s">
        <v>4887</v>
      </c>
      <c r="E1310" s="3" t="s">
        <v>4902</v>
      </c>
      <c r="F1310" s="3" t="s">
        <v>6835</v>
      </c>
      <c r="G1310" s="3" t="s">
        <v>6836</v>
      </c>
      <c r="H1310" s="4"/>
      <c r="I1310" s="3" t="s">
        <v>7526</v>
      </c>
      <c r="J1310" s="3" t="s">
        <v>4889</v>
      </c>
      <c r="K1310" s="2">
        <v>350000</v>
      </c>
      <c r="L1310" s="2">
        <v>0</v>
      </c>
      <c r="M1310" s="5">
        <v>42591</v>
      </c>
      <c r="N1310" s="5">
        <v>42955</v>
      </c>
      <c r="O1310" s="6">
        <v>9.6</v>
      </c>
      <c r="P1310" s="2">
        <v>0</v>
      </c>
      <c r="Q1310" s="2">
        <v>0</v>
      </c>
      <c r="R1310" s="4"/>
      <c r="S1310" s="4"/>
      <c r="T1310" s="4"/>
      <c r="U1310" s="4"/>
      <c r="V1310" s="4"/>
      <c r="W1310" s="4"/>
      <c r="X1310" s="4"/>
      <c r="Y1310" s="2">
        <v>0</v>
      </c>
      <c r="Z1310" s="2">
        <v>0</v>
      </c>
      <c r="AA1310" s="3" t="s">
        <v>279</v>
      </c>
      <c r="AB1310" s="3" t="s">
        <v>279</v>
      </c>
      <c r="AC1310" s="3" t="s">
        <v>5332</v>
      </c>
      <c r="AD1310" s="3" t="s">
        <v>1333</v>
      </c>
      <c r="AE1310" s="3" t="s">
        <v>24</v>
      </c>
      <c r="AF1310" s="3" t="s">
        <v>166</v>
      </c>
      <c r="AG1310" s="3" t="s">
        <v>24</v>
      </c>
      <c r="AH1310" s="3" t="s">
        <v>166</v>
      </c>
      <c r="AI1310" s="3" t="s">
        <v>4906</v>
      </c>
      <c r="AJ1310" s="4"/>
      <c r="AK1310" s="4"/>
      <c r="AL1310" s="4"/>
      <c r="AM1310" s="4"/>
      <c r="AN1310" s="3" t="s">
        <v>4894</v>
      </c>
      <c r="AO1310" s="3" t="s">
        <v>4910</v>
      </c>
      <c r="AP1310" s="3" t="s">
        <v>279</v>
      </c>
      <c r="AQ1310" s="3" t="s">
        <v>277</v>
      </c>
      <c r="AR1310" s="4"/>
      <c r="AS1310" s="3" t="s">
        <v>599</v>
      </c>
      <c r="AT1310" s="4"/>
      <c r="AU1310" s="3" t="s">
        <v>166</v>
      </c>
      <c r="AV1310" s="6">
        <v>1.2068966</v>
      </c>
      <c r="AW1310" s="4"/>
      <c r="AX1310" s="4"/>
      <c r="AY1310" s="2">
        <v>0</v>
      </c>
      <c r="AZ1310" s="2">
        <v>0</v>
      </c>
      <c r="BA1310" s="4"/>
      <c r="BB1310" s="3" t="s">
        <v>268</v>
      </c>
      <c r="BC1310" s="2">
        <v>0</v>
      </c>
    </row>
    <row r="1311" ht="15" spans="1:55">
      <c r="A1311" s="2">
        <v>1310</v>
      </c>
      <c r="B1311" s="3" t="s">
        <v>4885</v>
      </c>
      <c r="C1311" s="3" t="s">
        <v>4886</v>
      </c>
      <c r="D1311" s="3" t="s">
        <v>4887</v>
      </c>
      <c r="E1311" s="3" t="s">
        <v>4902</v>
      </c>
      <c r="F1311" s="3" t="s">
        <v>7527</v>
      </c>
      <c r="G1311" s="3" t="s">
        <v>7528</v>
      </c>
      <c r="H1311" s="4"/>
      <c r="I1311" s="3" t="s">
        <v>7529</v>
      </c>
      <c r="J1311" s="3" t="s">
        <v>4889</v>
      </c>
      <c r="K1311" s="2">
        <v>300000</v>
      </c>
      <c r="L1311" s="2">
        <v>0</v>
      </c>
      <c r="M1311" s="5">
        <v>42601</v>
      </c>
      <c r="N1311" s="5">
        <v>42965</v>
      </c>
      <c r="O1311" s="2">
        <v>9</v>
      </c>
      <c r="P1311" s="2">
        <v>0</v>
      </c>
      <c r="Q1311" s="2">
        <v>0</v>
      </c>
      <c r="R1311" s="4"/>
      <c r="S1311" s="4"/>
      <c r="T1311" s="4"/>
      <c r="U1311" s="4"/>
      <c r="V1311" s="4"/>
      <c r="W1311" s="4"/>
      <c r="X1311" s="4"/>
      <c r="Y1311" s="2">
        <v>0</v>
      </c>
      <c r="Z1311" s="2">
        <v>0</v>
      </c>
      <c r="AA1311" s="3" t="s">
        <v>279</v>
      </c>
      <c r="AB1311" s="3" t="s">
        <v>279</v>
      </c>
      <c r="AC1311" s="3" t="s">
        <v>5252</v>
      </c>
      <c r="AD1311" s="3" t="s">
        <v>1333</v>
      </c>
      <c r="AE1311" s="3" t="s">
        <v>24</v>
      </c>
      <c r="AF1311" s="3" t="s">
        <v>166</v>
      </c>
      <c r="AG1311" s="3" t="s">
        <v>166</v>
      </c>
      <c r="AH1311" s="3" t="s">
        <v>166</v>
      </c>
      <c r="AI1311" s="3" t="s">
        <v>4906</v>
      </c>
      <c r="AJ1311" s="4"/>
      <c r="AK1311" s="4"/>
      <c r="AL1311" s="4"/>
      <c r="AM1311" s="4"/>
      <c r="AN1311" s="3" t="s">
        <v>4894</v>
      </c>
      <c r="AO1311" s="3" t="s">
        <v>4910</v>
      </c>
      <c r="AP1311" s="3" t="s">
        <v>279</v>
      </c>
      <c r="AQ1311" s="3" t="s">
        <v>392</v>
      </c>
      <c r="AR1311" s="4"/>
      <c r="AS1311" s="3" t="s">
        <v>1050</v>
      </c>
      <c r="AT1311" s="4"/>
      <c r="AU1311" s="3" t="s">
        <v>166</v>
      </c>
      <c r="AV1311" s="6">
        <v>1.0689655</v>
      </c>
      <c r="AW1311" s="4"/>
      <c r="AX1311" s="4"/>
      <c r="AY1311" s="2">
        <v>0</v>
      </c>
      <c r="AZ1311" s="2">
        <v>0</v>
      </c>
      <c r="BA1311" s="4"/>
      <c r="BB1311" s="3" t="s">
        <v>268</v>
      </c>
      <c r="BC1311" s="2">
        <v>0</v>
      </c>
    </row>
    <row r="1312" ht="15" spans="1:55">
      <c r="A1312" s="2">
        <v>1311</v>
      </c>
      <c r="B1312" s="3" t="s">
        <v>4885</v>
      </c>
      <c r="C1312" s="3" t="s">
        <v>4886</v>
      </c>
      <c r="D1312" s="3" t="s">
        <v>4887</v>
      </c>
      <c r="E1312" s="3" t="s">
        <v>4902</v>
      </c>
      <c r="F1312" s="3" t="s">
        <v>7212</v>
      </c>
      <c r="G1312" s="3" t="s">
        <v>7213</v>
      </c>
      <c r="H1312" s="4"/>
      <c r="I1312" s="3" t="s">
        <v>7530</v>
      </c>
      <c r="J1312" s="3" t="s">
        <v>4889</v>
      </c>
      <c r="K1312" s="2">
        <v>400000</v>
      </c>
      <c r="L1312" s="2">
        <v>0</v>
      </c>
      <c r="M1312" s="5">
        <v>42608</v>
      </c>
      <c r="N1312" s="5">
        <v>42972</v>
      </c>
      <c r="O1312" s="6">
        <v>9.6</v>
      </c>
      <c r="P1312" s="2">
        <v>0</v>
      </c>
      <c r="Q1312" s="2">
        <v>0</v>
      </c>
      <c r="R1312" s="4"/>
      <c r="S1312" s="4"/>
      <c r="T1312" s="4"/>
      <c r="U1312" s="4"/>
      <c r="V1312" s="4"/>
      <c r="W1312" s="4"/>
      <c r="X1312" s="4"/>
      <c r="Y1312" s="2">
        <v>0</v>
      </c>
      <c r="Z1312" s="2">
        <v>0</v>
      </c>
      <c r="AA1312" s="3" t="s">
        <v>279</v>
      </c>
      <c r="AB1312" s="3" t="s">
        <v>279</v>
      </c>
      <c r="AC1312" s="3" t="s">
        <v>4900</v>
      </c>
      <c r="AD1312" s="3" t="s">
        <v>1333</v>
      </c>
      <c r="AE1312" s="3" t="s">
        <v>24</v>
      </c>
      <c r="AF1312" s="3" t="s">
        <v>166</v>
      </c>
      <c r="AG1312" s="3" t="s">
        <v>24</v>
      </c>
      <c r="AH1312" s="3" t="s">
        <v>166</v>
      </c>
      <c r="AI1312" s="3" t="s">
        <v>4906</v>
      </c>
      <c r="AJ1312" s="4"/>
      <c r="AK1312" s="4"/>
      <c r="AL1312" s="4"/>
      <c r="AM1312" s="4"/>
      <c r="AN1312" s="3" t="s">
        <v>4894</v>
      </c>
      <c r="AO1312" s="3" t="s">
        <v>4910</v>
      </c>
      <c r="AP1312" s="3" t="s">
        <v>279</v>
      </c>
      <c r="AQ1312" s="3" t="s">
        <v>882</v>
      </c>
      <c r="AR1312" s="4"/>
      <c r="AS1312" s="3" t="s">
        <v>599</v>
      </c>
      <c r="AT1312" s="4"/>
      <c r="AU1312" s="3" t="s">
        <v>166</v>
      </c>
      <c r="AV1312" s="6">
        <v>1.2068966</v>
      </c>
      <c r="AW1312" s="4"/>
      <c r="AX1312" s="4"/>
      <c r="AY1312" s="2">
        <v>0</v>
      </c>
      <c r="AZ1312" s="2">
        <v>0</v>
      </c>
      <c r="BA1312" s="4"/>
      <c r="BB1312" s="3" t="s">
        <v>268</v>
      </c>
      <c r="BC1312" s="2">
        <v>0</v>
      </c>
    </row>
    <row r="1313" ht="15" spans="1:55">
      <c r="A1313" s="2">
        <v>1312</v>
      </c>
      <c r="B1313" s="3" t="s">
        <v>4885</v>
      </c>
      <c r="C1313" s="3" t="s">
        <v>4886</v>
      </c>
      <c r="D1313" s="3" t="s">
        <v>4887</v>
      </c>
      <c r="E1313" s="3" t="s">
        <v>4902</v>
      </c>
      <c r="F1313" s="3" t="s">
        <v>5147</v>
      </c>
      <c r="G1313" s="3" t="s">
        <v>5148</v>
      </c>
      <c r="H1313" s="4"/>
      <c r="I1313" s="3" t="s">
        <v>7531</v>
      </c>
      <c r="J1313" s="3" t="s">
        <v>4889</v>
      </c>
      <c r="K1313" s="2">
        <v>500000</v>
      </c>
      <c r="L1313" s="2">
        <v>0</v>
      </c>
      <c r="M1313" s="5">
        <v>42608</v>
      </c>
      <c r="N1313" s="5">
        <v>42972</v>
      </c>
      <c r="O1313" s="6">
        <v>9.6</v>
      </c>
      <c r="P1313" s="2">
        <v>0</v>
      </c>
      <c r="Q1313" s="2">
        <v>0</v>
      </c>
      <c r="R1313" s="4"/>
      <c r="S1313" s="4"/>
      <c r="T1313" s="4"/>
      <c r="U1313" s="4"/>
      <c r="V1313" s="4"/>
      <c r="W1313" s="4"/>
      <c r="X1313" s="4"/>
      <c r="Y1313" s="2">
        <v>0</v>
      </c>
      <c r="Z1313" s="2">
        <v>0</v>
      </c>
      <c r="AA1313" s="3" t="s">
        <v>279</v>
      </c>
      <c r="AB1313" s="3" t="s">
        <v>279</v>
      </c>
      <c r="AC1313" s="3" t="s">
        <v>288</v>
      </c>
      <c r="AD1313" s="3" t="s">
        <v>1333</v>
      </c>
      <c r="AE1313" s="3" t="s">
        <v>24</v>
      </c>
      <c r="AF1313" s="3" t="s">
        <v>166</v>
      </c>
      <c r="AG1313" s="3" t="s">
        <v>24</v>
      </c>
      <c r="AH1313" s="3" t="s">
        <v>166</v>
      </c>
      <c r="AI1313" s="3" t="s">
        <v>4906</v>
      </c>
      <c r="AJ1313" s="4"/>
      <c r="AK1313" s="4"/>
      <c r="AL1313" s="4"/>
      <c r="AM1313" s="4"/>
      <c r="AN1313" s="3" t="s">
        <v>4894</v>
      </c>
      <c r="AO1313" s="3" t="s">
        <v>4910</v>
      </c>
      <c r="AP1313" s="3" t="s">
        <v>279</v>
      </c>
      <c r="AQ1313" s="3" t="s">
        <v>1050</v>
      </c>
      <c r="AR1313" s="4"/>
      <c r="AS1313" s="3" t="s">
        <v>1050</v>
      </c>
      <c r="AT1313" s="4"/>
      <c r="AU1313" s="3" t="s">
        <v>166</v>
      </c>
      <c r="AV1313" s="6">
        <v>1.2068966</v>
      </c>
      <c r="AW1313" s="4"/>
      <c r="AX1313" s="4"/>
      <c r="AY1313" s="2">
        <v>0</v>
      </c>
      <c r="AZ1313" s="2">
        <v>0</v>
      </c>
      <c r="BA1313" s="4"/>
      <c r="BB1313" s="3" t="s">
        <v>268</v>
      </c>
      <c r="BC1313" s="2">
        <v>0</v>
      </c>
    </row>
    <row r="1314" ht="15" spans="1:55">
      <c r="A1314" s="2">
        <v>1313</v>
      </c>
      <c r="B1314" s="3" t="s">
        <v>4885</v>
      </c>
      <c r="C1314" s="3" t="s">
        <v>4886</v>
      </c>
      <c r="D1314" s="3" t="s">
        <v>4887</v>
      </c>
      <c r="E1314" s="3" t="s">
        <v>4902</v>
      </c>
      <c r="F1314" s="3" t="s">
        <v>5529</v>
      </c>
      <c r="G1314" s="3" t="s">
        <v>5530</v>
      </c>
      <c r="H1314" s="4"/>
      <c r="I1314" s="3" t="s">
        <v>7532</v>
      </c>
      <c r="J1314" s="3" t="s">
        <v>4889</v>
      </c>
      <c r="K1314" s="2">
        <v>700000</v>
      </c>
      <c r="L1314" s="2">
        <v>0</v>
      </c>
      <c r="M1314" s="5">
        <v>42626</v>
      </c>
      <c r="N1314" s="5">
        <v>42990</v>
      </c>
      <c r="O1314" s="2">
        <v>9</v>
      </c>
      <c r="P1314" s="2">
        <v>0</v>
      </c>
      <c r="Q1314" s="2">
        <v>0</v>
      </c>
      <c r="R1314" s="4"/>
      <c r="S1314" s="4"/>
      <c r="T1314" s="4"/>
      <c r="U1314" s="4"/>
      <c r="V1314" s="4"/>
      <c r="W1314" s="4"/>
      <c r="X1314" s="4"/>
      <c r="Y1314" s="2">
        <v>0</v>
      </c>
      <c r="Z1314" s="2">
        <v>0</v>
      </c>
      <c r="AA1314" s="3" t="s">
        <v>279</v>
      </c>
      <c r="AB1314" s="3" t="s">
        <v>279</v>
      </c>
      <c r="AC1314" s="3" t="s">
        <v>288</v>
      </c>
      <c r="AD1314" s="3" t="s">
        <v>1333</v>
      </c>
      <c r="AE1314" s="3" t="s">
        <v>24</v>
      </c>
      <c r="AF1314" s="3" t="s">
        <v>166</v>
      </c>
      <c r="AG1314" s="3" t="s">
        <v>24</v>
      </c>
      <c r="AH1314" s="3" t="s">
        <v>166</v>
      </c>
      <c r="AI1314" s="3" t="s">
        <v>4906</v>
      </c>
      <c r="AJ1314" s="4"/>
      <c r="AK1314" s="4"/>
      <c r="AL1314" s="4"/>
      <c r="AM1314" s="4"/>
      <c r="AN1314" s="3" t="s">
        <v>4894</v>
      </c>
      <c r="AO1314" s="3" t="s">
        <v>4910</v>
      </c>
      <c r="AP1314" s="3" t="s">
        <v>279</v>
      </c>
      <c r="AQ1314" s="3" t="s">
        <v>599</v>
      </c>
      <c r="AR1314" s="4"/>
      <c r="AS1314" s="3" t="s">
        <v>599</v>
      </c>
      <c r="AT1314" s="4"/>
      <c r="AU1314" s="3" t="s">
        <v>166</v>
      </c>
      <c r="AV1314" s="6">
        <v>1.0689655</v>
      </c>
      <c r="AW1314" s="4"/>
      <c r="AX1314" s="4"/>
      <c r="AY1314" s="2">
        <v>0</v>
      </c>
      <c r="AZ1314" s="2">
        <v>0</v>
      </c>
      <c r="BA1314" s="4"/>
      <c r="BB1314" s="3" t="s">
        <v>268</v>
      </c>
      <c r="BC1314" s="2">
        <v>0</v>
      </c>
    </row>
    <row r="1315" ht="15" spans="1:55">
      <c r="A1315" s="2">
        <v>1314</v>
      </c>
      <c r="B1315" s="3" t="s">
        <v>4885</v>
      </c>
      <c r="C1315" s="3" t="s">
        <v>4886</v>
      </c>
      <c r="D1315" s="3" t="s">
        <v>4887</v>
      </c>
      <c r="E1315" s="3" t="s">
        <v>4902</v>
      </c>
      <c r="F1315" s="3" t="s">
        <v>7220</v>
      </c>
      <c r="G1315" s="3" t="s">
        <v>7221</v>
      </c>
      <c r="H1315" s="4"/>
      <c r="I1315" s="3" t="s">
        <v>7533</v>
      </c>
      <c r="J1315" s="3" t="s">
        <v>4889</v>
      </c>
      <c r="K1315" s="2">
        <v>330000</v>
      </c>
      <c r="L1315" s="2">
        <v>0</v>
      </c>
      <c r="M1315" s="5">
        <v>42626</v>
      </c>
      <c r="N1315" s="5">
        <v>42990</v>
      </c>
      <c r="O1315" s="6">
        <v>10.2</v>
      </c>
      <c r="P1315" s="2">
        <v>0</v>
      </c>
      <c r="Q1315" s="2">
        <v>0</v>
      </c>
      <c r="R1315" s="4"/>
      <c r="S1315" s="4"/>
      <c r="T1315" s="4"/>
      <c r="U1315" s="4"/>
      <c r="V1315" s="4"/>
      <c r="W1315" s="4"/>
      <c r="X1315" s="4"/>
      <c r="Y1315" s="2">
        <v>0</v>
      </c>
      <c r="Z1315" s="2">
        <v>0</v>
      </c>
      <c r="AA1315" s="3" t="s">
        <v>279</v>
      </c>
      <c r="AB1315" s="3" t="s">
        <v>279</v>
      </c>
      <c r="AC1315" s="3" t="s">
        <v>4900</v>
      </c>
      <c r="AD1315" s="3" t="s">
        <v>1333</v>
      </c>
      <c r="AE1315" s="3" t="s">
        <v>24</v>
      </c>
      <c r="AF1315" s="3" t="s">
        <v>166</v>
      </c>
      <c r="AG1315" s="3" t="s">
        <v>24</v>
      </c>
      <c r="AH1315" s="3" t="s">
        <v>166</v>
      </c>
      <c r="AI1315" s="3" t="s">
        <v>4906</v>
      </c>
      <c r="AJ1315" s="4"/>
      <c r="AK1315" s="4"/>
      <c r="AL1315" s="4"/>
      <c r="AM1315" s="4"/>
      <c r="AN1315" s="3" t="s">
        <v>4894</v>
      </c>
      <c r="AO1315" s="3" t="s">
        <v>4910</v>
      </c>
      <c r="AP1315" s="3" t="s">
        <v>279</v>
      </c>
      <c r="AQ1315" s="3" t="s">
        <v>291</v>
      </c>
      <c r="AR1315" s="4"/>
      <c r="AS1315" s="3" t="s">
        <v>1050</v>
      </c>
      <c r="AT1315" s="4"/>
      <c r="AU1315" s="3" t="s">
        <v>166</v>
      </c>
      <c r="AV1315" s="6">
        <v>1.3448276</v>
      </c>
      <c r="AW1315" s="4"/>
      <c r="AX1315" s="4"/>
      <c r="AY1315" s="2">
        <v>0</v>
      </c>
      <c r="AZ1315" s="2">
        <v>0</v>
      </c>
      <c r="BA1315" s="4"/>
      <c r="BB1315" s="3" t="s">
        <v>268</v>
      </c>
      <c r="BC1315" s="2">
        <v>0</v>
      </c>
    </row>
    <row r="1316" ht="15" spans="1:55">
      <c r="A1316" s="2">
        <v>1315</v>
      </c>
      <c r="B1316" s="3" t="s">
        <v>4885</v>
      </c>
      <c r="C1316" s="3" t="s">
        <v>4886</v>
      </c>
      <c r="D1316" s="3" t="s">
        <v>4887</v>
      </c>
      <c r="E1316" s="3" t="s">
        <v>4902</v>
      </c>
      <c r="F1316" s="3" t="s">
        <v>7534</v>
      </c>
      <c r="G1316" s="3" t="s">
        <v>7535</v>
      </c>
      <c r="H1316" s="4"/>
      <c r="I1316" s="3" t="s">
        <v>7536</v>
      </c>
      <c r="J1316" s="3" t="s">
        <v>4889</v>
      </c>
      <c r="K1316" s="2">
        <v>350000</v>
      </c>
      <c r="L1316" s="2">
        <v>0</v>
      </c>
      <c r="M1316" s="5">
        <v>42640</v>
      </c>
      <c r="N1316" s="5">
        <v>43004</v>
      </c>
      <c r="O1316" s="6">
        <v>9.6</v>
      </c>
      <c r="P1316" s="2">
        <v>0</v>
      </c>
      <c r="Q1316" s="2">
        <v>0</v>
      </c>
      <c r="R1316" s="4"/>
      <c r="S1316" s="4"/>
      <c r="T1316" s="4"/>
      <c r="U1316" s="4"/>
      <c r="V1316" s="4"/>
      <c r="W1316" s="4"/>
      <c r="X1316" s="4"/>
      <c r="Y1316" s="2">
        <v>0</v>
      </c>
      <c r="Z1316" s="2">
        <v>0</v>
      </c>
      <c r="AA1316" s="3" t="s">
        <v>279</v>
      </c>
      <c r="AB1316" s="3" t="s">
        <v>279</v>
      </c>
      <c r="AC1316" s="3" t="s">
        <v>4939</v>
      </c>
      <c r="AD1316" s="3" t="s">
        <v>1333</v>
      </c>
      <c r="AE1316" s="3" t="s">
        <v>24</v>
      </c>
      <c r="AF1316" s="3" t="s">
        <v>166</v>
      </c>
      <c r="AG1316" s="3" t="s">
        <v>24</v>
      </c>
      <c r="AH1316" s="3" t="s">
        <v>166</v>
      </c>
      <c r="AI1316" s="3" t="s">
        <v>4906</v>
      </c>
      <c r="AJ1316" s="4"/>
      <c r="AK1316" s="4"/>
      <c r="AL1316" s="4"/>
      <c r="AM1316" s="4"/>
      <c r="AN1316" s="3" t="s">
        <v>4894</v>
      </c>
      <c r="AO1316" s="3" t="s">
        <v>4910</v>
      </c>
      <c r="AP1316" s="3" t="s">
        <v>279</v>
      </c>
      <c r="AQ1316" s="3" t="s">
        <v>277</v>
      </c>
      <c r="AR1316" s="4"/>
      <c r="AS1316" s="3" t="s">
        <v>1050</v>
      </c>
      <c r="AT1316" s="4"/>
      <c r="AU1316" s="3" t="s">
        <v>166</v>
      </c>
      <c r="AV1316" s="6">
        <v>1.2068966</v>
      </c>
      <c r="AW1316" s="4"/>
      <c r="AX1316" s="4"/>
      <c r="AY1316" s="2">
        <v>0</v>
      </c>
      <c r="AZ1316" s="2">
        <v>0</v>
      </c>
      <c r="BA1316" s="4"/>
      <c r="BB1316" s="3" t="s">
        <v>268</v>
      </c>
      <c r="BC1316" s="2">
        <v>0</v>
      </c>
    </row>
    <row r="1317" ht="15" spans="1:55">
      <c r="A1317" s="2">
        <v>1316</v>
      </c>
      <c r="B1317" s="3" t="s">
        <v>4885</v>
      </c>
      <c r="C1317" s="3" t="s">
        <v>4886</v>
      </c>
      <c r="D1317" s="3" t="s">
        <v>4887</v>
      </c>
      <c r="E1317" s="3" t="s">
        <v>4902</v>
      </c>
      <c r="F1317" s="3" t="s">
        <v>7217</v>
      </c>
      <c r="G1317" s="3" t="s">
        <v>7218</v>
      </c>
      <c r="H1317" s="4"/>
      <c r="I1317" s="3" t="s">
        <v>7537</v>
      </c>
      <c r="J1317" s="3" t="s">
        <v>4889</v>
      </c>
      <c r="K1317" s="2">
        <v>500000</v>
      </c>
      <c r="L1317" s="2">
        <v>0</v>
      </c>
      <c r="M1317" s="5">
        <v>42635</v>
      </c>
      <c r="N1317" s="5">
        <v>42999</v>
      </c>
      <c r="O1317" s="6">
        <v>9.6</v>
      </c>
      <c r="P1317" s="2">
        <v>0</v>
      </c>
      <c r="Q1317" s="2">
        <v>0</v>
      </c>
      <c r="R1317" s="4"/>
      <c r="S1317" s="4"/>
      <c r="T1317" s="4"/>
      <c r="U1317" s="4"/>
      <c r="V1317" s="4"/>
      <c r="W1317" s="4"/>
      <c r="X1317" s="4"/>
      <c r="Y1317" s="2">
        <v>0</v>
      </c>
      <c r="Z1317" s="2">
        <v>0</v>
      </c>
      <c r="AA1317" s="4"/>
      <c r="AB1317" s="3" t="s">
        <v>279</v>
      </c>
      <c r="AC1317" s="3" t="s">
        <v>2773</v>
      </c>
      <c r="AD1317" s="3" t="s">
        <v>1333</v>
      </c>
      <c r="AE1317" s="3" t="s">
        <v>24</v>
      </c>
      <c r="AF1317" s="3" t="s">
        <v>166</v>
      </c>
      <c r="AG1317" s="3" t="s">
        <v>24</v>
      </c>
      <c r="AH1317" s="3" t="s">
        <v>166</v>
      </c>
      <c r="AI1317" s="3" t="s">
        <v>4906</v>
      </c>
      <c r="AJ1317" s="4"/>
      <c r="AK1317" s="4"/>
      <c r="AL1317" s="4"/>
      <c r="AM1317" s="4"/>
      <c r="AN1317" s="3" t="s">
        <v>4894</v>
      </c>
      <c r="AO1317" s="3" t="s">
        <v>4910</v>
      </c>
      <c r="AP1317" s="3" t="s">
        <v>279</v>
      </c>
      <c r="AQ1317" s="3" t="s">
        <v>299</v>
      </c>
      <c r="AR1317" s="4"/>
      <c r="AS1317" s="3" t="s">
        <v>1050</v>
      </c>
      <c r="AT1317" s="4"/>
      <c r="AU1317" s="3" t="s">
        <v>166</v>
      </c>
      <c r="AV1317" s="6">
        <v>1.2068966</v>
      </c>
      <c r="AW1317" s="4"/>
      <c r="AX1317" s="4"/>
      <c r="AY1317" s="2">
        <v>0</v>
      </c>
      <c r="AZ1317" s="2">
        <v>0</v>
      </c>
      <c r="BA1317" s="4"/>
      <c r="BB1317" s="3" t="s">
        <v>268</v>
      </c>
      <c r="BC1317" s="2">
        <v>0</v>
      </c>
    </row>
    <row r="1318" ht="15" spans="1:55">
      <c r="A1318" s="2">
        <v>1317</v>
      </c>
      <c r="B1318" s="3" t="s">
        <v>4885</v>
      </c>
      <c r="C1318" s="3" t="s">
        <v>4886</v>
      </c>
      <c r="D1318" s="3" t="s">
        <v>4887</v>
      </c>
      <c r="E1318" s="3" t="s">
        <v>4902</v>
      </c>
      <c r="F1318" s="3" t="s">
        <v>5208</v>
      </c>
      <c r="G1318" s="3" t="s">
        <v>5209</v>
      </c>
      <c r="H1318" s="4"/>
      <c r="I1318" s="3" t="s">
        <v>7538</v>
      </c>
      <c r="J1318" s="3" t="s">
        <v>4889</v>
      </c>
      <c r="K1318" s="2">
        <v>140000</v>
      </c>
      <c r="L1318" s="2">
        <v>0</v>
      </c>
      <c r="M1318" s="5">
        <v>42643</v>
      </c>
      <c r="N1318" s="5">
        <v>43007</v>
      </c>
      <c r="O1318" s="2">
        <v>9</v>
      </c>
      <c r="P1318" s="2">
        <v>0</v>
      </c>
      <c r="Q1318" s="2">
        <v>0</v>
      </c>
      <c r="R1318" s="4"/>
      <c r="S1318" s="4"/>
      <c r="T1318" s="4"/>
      <c r="U1318" s="4"/>
      <c r="V1318" s="4"/>
      <c r="W1318" s="4"/>
      <c r="X1318" s="4"/>
      <c r="Y1318" s="2">
        <v>0</v>
      </c>
      <c r="Z1318" s="2">
        <v>0</v>
      </c>
      <c r="AA1318" s="3" t="s">
        <v>279</v>
      </c>
      <c r="AB1318" s="3" t="s">
        <v>279</v>
      </c>
      <c r="AC1318" s="3" t="s">
        <v>288</v>
      </c>
      <c r="AD1318" s="3" t="s">
        <v>1333</v>
      </c>
      <c r="AE1318" s="3" t="s">
        <v>24</v>
      </c>
      <c r="AF1318" s="3" t="s">
        <v>166</v>
      </c>
      <c r="AG1318" s="3" t="s">
        <v>166</v>
      </c>
      <c r="AH1318" s="3" t="s">
        <v>166</v>
      </c>
      <c r="AI1318" s="3" t="s">
        <v>4906</v>
      </c>
      <c r="AJ1318" s="4"/>
      <c r="AK1318" s="4"/>
      <c r="AL1318" s="4"/>
      <c r="AM1318" s="4"/>
      <c r="AN1318" s="3" t="s">
        <v>4894</v>
      </c>
      <c r="AO1318" s="3" t="s">
        <v>4910</v>
      </c>
      <c r="AP1318" s="3" t="s">
        <v>279</v>
      </c>
      <c r="AQ1318" s="3" t="s">
        <v>882</v>
      </c>
      <c r="AR1318" s="4"/>
      <c r="AS1318" s="3" t="s">
        <v>599</v>
      </c>
      <c r="AT1318" s="4"/>
      <c r="AU1318" s="3" t="s">
        <v>166</v>
      </c>
      <c r="AV1318" s="6">
        <v>1.0689655</v>
      </c>
      <c r="AW1318" s="4"/>
      <c r="AX1318" s="4"/>
      <c r="AY1318" s="2">
        <v>0</v>
      </c>
      <c r="AZ1318" s="2">
        <v>0</v>
      </c>
      <c r="BA1318" s="4"/>
      <c r="BB1318" s="3" t="s">
        <v>268</v>
      </c>
      <c r="BC1318" s="2">
        <v>0</v>
      </c>
    </row>
    <row r="1319" ht="15" spans="1:55">
      <c r="A1319" s="2">
        <v>1318</v>
      </c>
      <c r="B1319" s="3" t="s">
        <v>4885</v>
      </c>
      <c r="C1319" s="3" t="s">
        <v>4886</v>
      </c>
      <c r="D1319" s="3" t="s">
        <v>4887</v>
      </c>
      <c r="E1319" s="3" t="s">
        <v>4902</v>
      </c>
      <c r="F1319" s="3" t="s">
        <v>7229</v>
      </c>
      <c r="G1319" s="3" t="s">
        <v>7230</v>
      </c>
      <c r="H1319" s="4"/>
      <c r="I1319" s="3" t="s">
        <v>7539</v>
      </c>
      <c r="J1319" s="3" t="s">
        <v>4889</v>
      </c>
      <c r="K1319" s="2">
        <v>200000</v>
      </c>
      <c r="L1319" s="2">
        <v>0</v>
      </c>
      <c r="M1319" s="5">
        <v>42653</v>
      </c>
      <c r="N1319" s="5">
        <v>43017</v>
      </c>
      <c r="O1319" s="6">
        <v>9.6</v>
      </c>
      <c r="P1319" s="2">
        <v>0</v>
      </c>
      <c r="Q1319" s="2">
        <v>0</v>
      </c>
      <c r="R1319" s="4"/>
      <c r="S1319" s="4"/>
      <c r="T1319" s="4"/>
      <c r="U1319" s="4"/>
      <c r="V1319" s="4"/>
      <c r="W1319" s="4"/>
      <c r="X1319" s="4"/>
      <c r="Y1319" s="2">
        <v>0</v>
      </c>
      <c r="Z1319" s="2">
        <v>0</v>
      </c>
      <c r="AA1319" s="3" t="s">
        <v>279</v>
      </c>
      <c r="AB1319" s="3" t="s">
        <v>279</v>
      </c>
      <c r="AC1319" s="3" t="s">
        <v>5256</v>
      </c>
      <c r="AD1319" s="3" t="s">
        <v>1333</v>
      </c>
      <c r="AE1319" s="3" t="s">
        <v>24</v>
      </c>
      <c r="AF1319" s="3" t="s">
        <v>166</v>
      </c>
      <c r="AG1319" s="3" t="s">
        <v>24</v>
      </c>
      <c r="AH1319" s="3" t="s">
        <v>166</v>
      </c>
      <c r="AI1319" s="3" t="s">
        <v>4906</v>
      </c>
      <c r="AJ1319" s="4"/>
      <c r="AK1319" s="4"/>
      <c r="AL1319" s="4"/>
      <c r="AM1319" s="4"/>
      <c r="AN1319" s="3" t="s">
        <v>4894</v>
      </c>
      <c r="AO1319" s="3" t="s">
        <v>4910</v>
      </c>
      <c r="AP1319" s="3" t="s">
        <v>279</v>
      </c>
      <c r="AQ1319" s="3" t="s">
        <v>277</v>
      </c>
      <c r="AR1319" s="4"/>
      <c r="AS1319" s="3" t="s">
        <v>599</v>
      </c>
      <c r="AT1319" s="4"/>
      <c r="AU1319" s="3" t="s">
        <v>166</v>
      </c>
      <c r="AV1319" s="6">
        <v>1.2068966</v>
      </c>
      <c r="AW1319" s="4"/>
      <c r="AX1319" s="4"/>
      <c r="AY1319" s="2">
        <v>0</v>
      </c>
      <c r="AZ1319" s="2">
        <v>0</v>
      </c>
      <c r="BA1319" s="4"/>
      <c r="BB1319" s="3" t="s">
        <v>268</v>
      </c>
      <c r="BC1319" s="2">
        <v>0</v>
      </c>
    </row>
    <row r="1320" ht="15" spans="1:55">
      <c r="A1320" s="2">
        <v>1319</v>
      </c>
      <c r="B1320" s="3" t="s">
        <v>4885</v>
      </c>
      <c r="C1320" s="3" t="s">
        <v>4886</v>
      </c>
      <c r="D1320" s="3" t="s">
        <v>4887</v>
      </c>
      <c r="E1320" s="3" t="s">
        <v>4902</v>
      </c>
      <c r="F1320" s="3" t="s">
        <v>7236</v>
      </c>
      <c r="G1320" s="3" t="s">
        <v>7237</v>
      </c>
      <c r="H1320" s="4"/>
      <c r="I1320" s="3" t="s">
        <v>7540</v>
      </c>
      <c r="J1320" s="3" t="s">
        <v>4889</v>
      </c>
      <c r="K1320" s="2">
        <v>200000</v>
      </c>
      <c r="L1320" s="2">
        <v>0</v>
      </c>
      <c r="M1320" s="5">
        <v>42663</v>
      </c>
      <c r="N1320" s="5">
        <v>43027</v>
      </c>
      <c r="O1320" s="6">
        <v>9.6</v>
      </c>
      <c r="P1320" s="2">
        <v>0</v>
      </c>
      <c r="Q1320" s="2">
        <v>0</v>
      </c>
      <c r="R1320" s="4"/>
      <c r="S1320" s="4"/>
      <c r="T1320" s="4"/>
      <c r="U1320" s="4"/>
      <c r="V1320" s="4"/>
      <c r="W1320" s="4"/>
      <c r="X1320" s="4"/>
      <c r="Y1320" s="2">
        <v>0</v>
      </c>
      <c r="Z1320" s="2">
        <v>0</v>
      </c>
      <c r="AA1320" s="3" t="s">
        <v>279</v>
      </c>
      <c r="AB1320" s="3" t="s">
        <v>279</v>
      </c>
      <c r="AC1320" s="3" t="s">
        <v>4939</v>
      </c>
      <c r="AD1320" s="3" t="s">
        <v>1333</v>
      </c>
      <c r="AE1320" s="3" t="s">
        <v>24</v>
      </c>
      <c r="AF1320" s="3" t="s">
        <v>166</v>
      </c>
      <c r="AG1320" s="3" t="s">
        <v>24</v>
      </c>
      <c r="AH1320" s="3" t="s">
        <v>166</v>
      </c>
      <c r="AI1320" s="3" t="s">
        <v>4906</v>
      </c>
      <c r="AJ1320" s="4"/>
      <c r="AK1320" s="4"/>
      <c r="AL1320" s="4"/>
      <c r="AM1320" s="4"/>
      <c r="AN1320" s="3" t="s">
        <v>4894</v>
      </c>
      <c r="AO1320" s="3" t="s">
        <v>4910</v>
      </c>
      <c r="AP1320" s="3" t="s">
        <v>279</v>
      </c>
      <c r="AQ1320" s="3" t="s">
        <v>1050</v>
      </c>
      <c r="AR1320" s="4"/>
      <c r="AS1320" s="3" t="s">
        <v>1050</v>
      </c>
      <c r="AT1320" s="4"/>
      <c r="AU1320" s="3" t="s">
        <v>166</v>
      </c>
      <c r="AV1320" s="6">
        <v>1.2068966</v>
      </c>
      <c r="AW1320" s="4"/>
      <c r="AX1320" s="4"/>
      <c r="AY1320" s="2">
        <v>0</v>
      </c>
      <c r="AZ1320" s="2">
        <v>0</v>
      </c>
      <c r="BA1320" s="4"/>
      <c r="BB1320" s="3" t="s">
        <v>268</v>
      </c>
      <c r="BC1320" s="2">
        <v>0</v>
      </c>
    </row>
    <row r="1321" ht="15" spans="1:55">
      <c r="A1321" s="2">
        <v>1320</v>
      </c>
      <c r="B1321" s="3" t="s">
        <v>4885</v>
      </c>
      <c r="C1321" s="3" t="s">
        <v>4886</v>
      </c>
      <c r="D1321" s="3" t="s">
        <v>4887</v>
      </c>
      <c r="E1321" s="3" t="s">
        <v>4902</v>
      </c>
      <c r="F1321" s="3" t="s">
        <v>6060</v>
      </c>
      <c r="G1321" s="3" t="s">
        <v>6061</v>
      </c>
      <c r="H1321" s="4"/>
      <c r="I1321" s="3" t="s">
        <v>7541</v>
      </c>
      <c r="J1321" s="3" t="s">
        <v>4889</v>
      </c>
      <c r="K1321" s="2">
        <v>800000</v>
      </c>
      <c r="L1321" s="2">
        <v>0</v>
      </c>
      <c r="M1321" s="5">
        <v>42671</v>
      </c>
      <c r="N1321" s="5">
        <v>43035</v>
      </c>
      <c r="O1321" s="6">
        <v>9.6</v>
      </c>
      <c r="P1321" s="2">
        <v>0</v>
      </c>
      <c r="Q1321" s="2">
        <v>0</v>
      </c>
      <c r="R1321" s="4"/>
      <c r="S1321" s="4"/>
      <c r="T1321" s="4"/>
      <c r="U1321" s="4"/>
      <c r="V1321" s="4"/>
      <c r="W1321" s="4"/>
      <c r="X1321" s="4"/>
      <c r="Y1321" s="2">
        <v>0</v>
      </c>
      <c r="Z1321" s="2">
        <v>0</v>
      </c>
      <c r="AA1321" s="3" t="s">
        <v>279</v>
      </c>
      <c r="AB1321" s="3" t="s">
        <v>279</v>
      </c>
      <c r="AC1321" s="3" t="s">
        <v>288</v>
      </c>
      <c r="AD1321" s="3" t="s">
        <v>1333</v>
      </c>
      <c r="AE1321" s="3" t="s">
        <v>24</v>
      </c>
      <c r="AF1321" s="3" t="s">
        <v>166</v>
      </c>
      <c r="AG1321" s="3" t="s">
        <v>24</v>
      </c>
      <c r="AH1321" s="3" t="s">
        <v>166</v>
      </c>
      <c r="AI1321" s="3" t="s">
        <v>4906</v>
      </c>
      <c r="AJ1321" s="4"/>
      <c r="AK1321" s="4"/>
      <c r="AL1321" s="4"/>
      <c r="AM1321" s="4"/>
      <c r="AN1321" s="3" t="s">
        <v>4894</v>
      </c>
      <c r="AO1321" s="3" t="s">
        <v>4910</v>
      </c>
      <c r="AP1321" s="3" t="s">
        <v>279</v>
      </c>
      <c r="AQ1321" s="3" t="s">
        <v>392</v>
      </c>
      <c r="AR1321" s="4"/>
      <c r="AS1321" s="3" t="s">
        <v>1050</v>
      </c>
      <c r="AT1321" s="4"/>
      <c r="AU1321" s="3" t="s">
        <v>166</v>
      </c>
      <c r="AV1321" s="6">
        <v>1.2068966</v>
      </c>
      <c r="AW1321" s="4"/>
      <c r="AX1321" s="4"/>
      <c r="AY1321" s="2">
        <v>0</v>
      </c>
      <c r="AZ1321" s="2">
        <v>0</v>
      </c>
      <c r="BA1321" s="4"/>
      <c r="BB1321" s="3" t="s">
        <v>268</v>
      </c>
      <c r="BC1321" s="2">
        <v>0</v>
      </c>
    </row>
    <row r="1322" ht="15" spans="1:55">
      <c r="A1322" s="2">
        <v>1321</v>
      </c>
      <c r="B1322" s="3" t="s">
        <v>4885</v>
      </c>
      <c r="C1322" s="3" t="s">
        <v>4886</v>
      </c>
      <c r="D1322" s="3" t="s">
        <v>4887</v>
      </c>
      <c r="E1322" s="3" t="s">
        <v>4902</v>
      </c>
      <c r="F1322" s="3" t="s">
        <v>7342</v>
      </c>
      <c r="G1322" s="3" t="s">
        <v>7343</v>
      </c>
      <c r="H1322" s="4"/>
      <c r="I1322" s="3" t="s">
        <v>7542</v>
      </c>
      <c r="J1322" s="3" t="s">
        <v>4889</v>
      </c>
      <c r="K1322" s="2">
        <v>400000</v>
      </c>
      <c r="L1322" s="2">
        <v>0</v>
      </c>
      <c r="M1322" s="5">
        <v>42669</v>
      </c>
      <c r="N1322" s="5">
        <v>43033</v>
      </c>
      <c r="O1322" s="6">
        <v>9.6</v>
      </c>
      <c r="P1322" s="2">
        <v>0</v>
      </c>
      <c r="Q1322" s="2">
        <v>0</v>
      </c>
      <c r="R1322" s="4"/>
      <c r="S1322" s="4"/>
      <c r="T1322" s="4"/>
      <c r="U1322" s="4"/>
      <c r="V1322" s="4"/>
      <c r="W1322" s="4"/>
      <c r="X1322" s="4"/>
      <c r="Y1322" s="2">
        <v>0</v>
      </c>
      <c r="Z1322" s="2">
        <v>0</v>
      </c>
      <c r="AA1322" s="3" t="s">
        <v>279</v>
      </c>
      <c r="AB1322" s="3" t="s">
        <v>279</v>
      </c>
      <c r="AC1322" s="3" t="s">
        <v>5072</v>
      </c>
      <c r="AD1322" s="3" t="s">
        <v>1333</v>
      </c>
      <c r="AE1322" s="3" t="s">
        <v>24</v>
      </c>
      <c r="AF1322" s="3" t="s">
        <v>166</v>
      </c>
      <c r="AG1322" s="3" t="s">
        <v>24</v>
      </c>
      <c r="AH1322" s="3" t="s">
        <v>166</v>
      </c>
      <c r="AI1322" s="3" t="s">
        <v>4906</v>
      </c>
      <c r="AJ1322" s="4"/>
      <c r="AK1322" s="4"/>
      <c r="AL1322" s="4"/>
      <c r="AM1322" s="4"/>
      <c r="AN1322" s="3" t="s">
        <v>4894</v>
      </c>
      <c r="AO1322" s="3" t="s">
        <v>4910</v>
      </c>
      <c r="AP1322" s="3" t="s">
        <v>279</v>
      </c>
      <c r="AQ1322" s="3" t="s">
        <v>599</v>
      </c>
      <c r="AR1322" s="4"/>
      <c r="AS1322" s="3" t="s">
        <v>599</v>
      </c>
      <c r="AT1322" s="4"/>
      <c r="AU1322" s="3" t="s">
        <v>166</v>
      </c>
      <c r="AV1322" s="6">
        <v>1.2068966</v>
      </c>
      <c r="AW1322" s="4"/>
      <c r="AX1322" s="4"/>
      <c r="AY1322" s="2">
        <v>0</v>
      </c>
      <c r="AZ1322" s="2">
        <v>0</v>
      </c>
      <c r="BA1322" s="4"/>
      <c r="BB1322" s="3" t="s">
        <v>268</v>
      </c>
      <c r="BC1322" s="2">
        <v>0</v>
      </c>
    </row>
    <row r="1323" ht="15" spans="1:55">
      <c r="A1323" s="2">
        <v>1322</v>
      </c>
      <c r="B1323" s="3" t="s">
        <v>4885</v>
      </c>
      <c r="C1323" s="3" t="s">
        <v>4886</v>
      </c>
      <c r="D1323" s="3" t="s">
        <v>4887</v>
      </c>
      <c r="E1323" s="3" t="s">
        <v>4902</v>
      </c>
      <c r="F1323" s="3" t="s">
        <v>5498</v>
      </c>
      <c r="G1323" s="3" t="s">
        <v>5499</v>
      </c>
      <c r="H1323" s="4"/>
      <c r="I1323" s="3" t="s">
        <v>7543</v>
      </c>
      <c r="J1323" s="3" t="s">
        <v>4889</v>
      </c>
      <c r="K1323" s="2">
        <v>1600000</v>
      </c>
      <c r="L1323" s="2">
        <v>0</v>
      </c>
      <c r="M1323" s="5">
        <v>42685</v>
      </c>
      <c r="N1323" s="5">
        <v>43049</v>
      </c>
      <c r="O1323" s="6">
        <v>9.6</v>
      </c>
      <c r="P1323" s="2">
        <v>0</v>
      </c>
      <c r="Q1323" s="2">
        <v>0</v>
      </c>
      <c r="R1323" s="4"/>
      <c r="S1323" s="4"/>
      <c r="T1323" s="4"/>
      <c r="U1323" s="4"/>
      <c r="V1323" s="4"/>
      <c r="W1323" s="4"/>
      <c r="X1323" s="4"/>
      <c r="Y1323" s="2">
        <v>0</v>
      </c>
      <c r="Z1323" s="2">
        <v>0</v>
      </c>
      <c r="AA1323" s="3" t="s">
        <v>279</v>
      </c>
      <c r="AB1323" s="3" t="s">
        <v>279</v>
      </c>
      <c r="AC1323" s="3" t="s">
        <v>4939</v>
      </c>
      <c r="AD1323" s="3" t="s">
        <v>1333</v>
      </c>
      <c r="AE1323" s="3" t="s">
        <v>24</v>
      </c>
      <c r="AF1323" s="3" t="s">
        <v>166</v>
      </c>
      <c r="AG1323" s="3" t="s">
        <v>24</v>
      </c>
      <c r="AH1323" s="3" t="s">
        <v>166</v>
      </c>
      <c r="AI1323" s="3" t="s">
        <v>4906</v>
      </c>
      <c r="AJ1323" s="4"/>
      <c r="AK1323" s="4"/>
      <c r="AL1323" s="4"/>
      <c r="AM1323" s="4"/>
      <c r="AN1323" s="3" t="s">
        <v>4894</v>
      </c>
      <c r="AO1323" s="3" t="s">
        <v>4910</v>
      </c>
      <c r="AP1323" s="3" t="s">
        <v>279</v>
      </c>
      <c r="AQ1323" s="3" t="s">
        <v>291</v>
      </c>
      <c r="AR1323" s="4"/>
      <c r="AS1323" s="3" t="s">
        <v>599</v>
      </c>
      <c r="AT1323" s="4"/>
      <c r="AU1323" s="3" t="s">
        <v>166</v>
      </c>
      <c r="AV1323" s="6">
        <v>1.2068966</v>
      </c>
      <c r="AW1323" s="4"/>
      <c r="AX1323" s="4"/>
      <c r="AY1323" s="2">
        <v>0</v>
      </c>
      <c r="AZ1323" s="2">
        <v>0</v>
      </c>
      <c r="BA1323" s="4"/>
      <c r="BB1323" s="3" t="s">
        <v>268</v>
      </c>
      <c r="BC1323" s="2">
        <v>0</v>
      </c>
    </row>
    <row r="1324" ht="15" spans="1:55">
      <c r="A1324" s="2">
        <v>1323</v>
      </c>
      <c r="B1324" s="3" t="s">
        <v>4885</v>
      </c>
      <c r="C1324" s="3" t="s">
        <v>4886</v>
      </c>
      <c r="D1324" s="3" t="s">
        <v>4887</v>
      </c>
      <c r="E1324" s="3" t="s">
        <v>4902</v>
      </c>
      <c r="F1324" s="3" t="s">
        <v>7241</v>
      </c>
      <c r="G1324" s="3" t="s">
        <v>7242</v>
      </c>
      <c r="H1324" s="4"/>
      <c r="I1324" s="3" t="s">
        <v>7544</v>
      </c>
      <c r="J1324" s="3" t="s">
        <v>4889</v>
      </c>
      <c r="K1324" s="2">
        <v>450000</v>
      </c>
      <c r="L1324" s="2">
        <v>0</v>
      </c>
      <c r="M1324" s="5">
        <v>42692</v>
      </c>
      <c r="N1324" s="5">
        <v>43056</v>
      </c>
      <c r="O1324" s="2">
        <v>9</v>
      </c>
      <c r="P1324" s="2">
        <v>0</v>
      </c>
      <c r="Q1324" s="2">
        <v>0</v>
      </c>
      <c r="R1324" s="4"/>
      <c r="S1324" s="4"/>
      <c r="T1324" s="4"/>
      <c r="U1324" s="4"/>
      <c r="V1324" s="4"/>
      <c r="W1324" s="4"/>
      <c r="X1324" s="4"/>
      <c r="Y1324" s="2">
        <v>0</v>
      </c>
      <c r="Z1324" s="2">
        <v>0</v>
      </c>
      <c r="AA1324" s="3" t="s">
        <v>279</v>
      </c>
      <c r="AB1324" s="3" t="s">
        <v>279</v>
      </c>
      <c r="AC1324" s="3" t="s">
        <v>1566</v>
      </c>
      <c r="AD1324" s="3" t="s">
        <v>1333</v>
      </c>
      <c r="AE1324" s="3" t="s">
        <v>24</v>
      </c>
      <c r="AF1324" s="3" t="s">
        <v>166</v>
      </c>
      <c r="AG1324" s="3" t="s">
        <v>24</v>
      </c>
      <c r="AH1324" s="3" t="s">
        <v>166</v>
      </c>
      <c r="AI1324" s="3" t="s">
        <v>4906</v>
      </c>
      <c r="AJ1324" s="4"/>
      <c r="AK1324" s="4"/>
      <c r="AL1324" s="4"/>
      <c r="AM1324" s="4"/>
      <c r="AN1324" s="3" t="s">
        <v>4894</v>
      </c>
      <c r="AO1324" s="3" t="s">
        <v>4910</v>
      </c>
      <c r="AP1324" s="3" t="s">
        <v>279</v>
      </c>
      <c r="AQ1324" s="3" t="s">
        <v>277</v>
      </c>
      <c r="AR1324" s="4"/>
      <c r="AS1324" s="3" t="s">
        <v>599</v>
      </c>
      <c r="AT1324" s="4"/>
      <c r="AU1324" s="3" t="s">
        <v>166</v>
      </c>
      <c r="AV1324" s="6">
        <v>1.0689655</v>
      </c>
      <c r="AW1324" s="4"/>
      <c r="AX1324" s="4"/>
      <c r="AY1324" s="2">
        <v>0</v>
      </c>
      <c r="AZ1324" s="2">
        <v>0</v>
      </c>
      <c r="BA1324" s="4"/>
      <c r="BB1324" s="3" t="s">
        <v>268</v>
      </c>
      <c r="BC1324" s="2">
        <v>0</v>
      </c>
    </row>
    <row r="1325" ht="15" spans="1:55">
      <c r="A1325" s="2">
        <v>1324</v>
      </c>
      <c r="B1325" s="3" t="s">
        <v>4885</v>
      </c>
      <c r="C1325" s="3" t="s">
        <v>4886</v>
      </c>
      <c r="D1325" s="3" t="s">
        <v>4887</v>
      </c>
      <c r="E1325" s="3" t="s">
        <v>4902</v>
      </c>
      <c r="F1325" s="3" t="s">
        <v>7545</v>
      </c>
      <c r="G1325" s="3" t="s">
        <v>7546</v>
      </c>
      <c r="H1325" s="4"/>
      <c r="I1325" s="3" t="s">
        <v>7547</v>
      </c>
      <c r="J1325" s="3" t="s">
        <v>4889</v>
      </c>
      <c r="K1325" s="2">
        <v>500000</v>
      </c>
      <c r="L1325" s="2">
        <v>0</v>
      </c>
      <c r="M1325" s="5">
        <v>42740</v>
      </c>
      <c r="N1325" s="5">
        <v>43104</v>
      </c>
      <c r="O1325" s="2">
        <v>9</v>
      </c>
      <c r="P1325" s="2">
        <v>0</v>
      </c>
      <c r="Q1325" s="2">
        <v>0</v>
      </c>
      <c r="R1325" s="4"/>
      <c r="S1325" s="4"/>
      <c r="T1325" s="4"/>
      <c r="U1325" s="4"/>
      <c r="V1325" s="4"/>
      <c r="W1325" s="4"/>
      <c r="X1325" s="4"/>
      <c r="Y1325" s="2">
        <v>0</v>
      </c>
      <c r="Z1325" s="2">
        <v>0</v>
      </c>
      <c r="AA1325" s="3" t="s">
        <v>279</v>
      </c>
      <c r="AB1325" s="3" t="s">
        <v>279</v>
      </c>
      <c r="AC1325" s="3" t="s">
        <v>288</v>
      </c>
      <c r="AD1325" s="3" t="s">
        <v>1333</v>
      </c>
      <c r="AE1325" s="3" t="s">
        <v>24</v>
      </c>
      <c r="AF1325" s="3" t="s">
        <v>166</v>
      </c>
      <c r="AG1325" s="3" t="s">
        <v>24</v>
      </c>
      <c r="AH1325" s="3" t="s">
        <v>166</v>
      </c>
      <c r="AI1325" s="3" t="s">
        <v>4906</v>
      </c>
      <c r="AJ1325" s="4"/>
      <c r="AK1325" s="4"/>
      <c r="AL1325" s="4"/>
      <c r="AM1325" s="4"/>
      <c r="AN1325" s="3" t="s">
        <v>4894</v>
      </c>
      <c r="AO1325" s="3" t="s">
        <v>4910</v>
      </c>
      <c r="AP1325" s="3" t="s">
        <v>279</v>
      </c>
      <c r="AQ1325" s="3" t="s">
        <v>392</v>
      </c>
      <c r="AR1325" s="4"/>
      <c r="AS1325" s="3" t="s">
        <v>1050</v>
      </c>
      <c r="AT1325" s="4"/>
      <c r="AU1325" s="3" t="s">
        <v>166</v>
      </c>
      <c r="AV1325" s="6">
        <v>1.0689655</v>
      </c>
      <c r="AW1325" s="4"/>
      <c r="AX1325" s="4"/>
      <c r="AY1325" s="2">
        <v>0</v>
      </c>
      <c r="AZ1325" s="2">
        <v>0</v>
      </c>
      <c r="BA1325" s="4"/>
      <c r="BB1325" s="3" t="s">
        <v>268</v>
      </c>
      <c r="BC1325" s="2">
        <v>0</v>
      </c>
    </row>
    <row r="1326" ht="15" spans="1:55">
      <c r="A1326" s="2">
        <v>1325</v>
      </c>
      <c r="B1326" s="3" t="s">
        <v>4885</v>
      </c>
      <c r="C1326" s="3" t="s">
        <v>4886</v>
      </c>
      <c r="D1326" s="3" t="s">
        <v>4887</v>
      </c>
      <c r="E1326" s="3" t="s">
        <v>4902</v>
      </c>
      <c r="F1326" s="3" t="s">
        <v>7548</v>
      </c>
      <c r="G1326" s="3" t="s">
        <v>7549</v>
      </c>
      <c r="H1326" s="4"/>
      <c r="I1326" s="3" t="s">
        <v>7550</v>
      </c>
      <c r="J1326" s="3" t="s">
        <v>4889</v>
      </c>
      <c r="K1326" s="2">
        <v>150000</v>
      </c>
      <c r="L1326" s="2">
        <v>0</v>
      </c>
      <c r="M1326" s="5">
        <v>42699</v>
      </c>
      <c r="N1326" s="5">
        <v>43063</v>
      </c>
      <c r="O1326" s="6">
        <v>9.6</v>
      </c>
      <c r="P1326" s="2">
        <v>0</v>
      </c>
      <c r="Q1326" s="2">
        <v>0</v>
      </c>
      <c r="R1326" s="4"/>
      <c r="S1326" s="4"/>
      <c r="T1326" s="4"/>
      <c r="U1326" s="4"/>
      <c r="V1326" s="4"/>
      <c r="W1326" s="4"/>
      <c r="X1326" s="4"/>
      <c r="Y1326" s="2">
        <v>0</v>
      </c>
      <c r="Z1326" s="2">
        <v>0</v>
      </c>
      <c r="AA1326" s="3" t="s">
        <v>279</v>
      </c>
      <c r="AB1326" s="3" t="s">
        <v>279</v>
      </c>
      <c r="AC1326" s="3" t="s">
        <v>4900</v>
      </c>
      <c r="AD1326" s="3" t="s">
        <v>1333</v>
      </c>
      <c r="AE1326" s="3" t="s">
        <v>24</v>
      </c>
      <c r="AF1326" s="3" t="s">
        <v>166</v>
      </c>
      <c r="AG1326" s="3" t="s">
        <v>24</v>
      </c>
      <c r="AH1326" s="3" t="s">
        <v>166</v>
      </c>
      <c r="AI1326" s="3" t="s">
        <v>4906</v>
      </c>
      <c r="AJ1326" s="4"/>
      <c r="AK1326" s="4"/>
      <c r="AL1326" s="4"/>
      <c r="AM1326" s="4"/>
      <c r="AN1326" s="3" t="s">
        <v>4894</v>
      </c>
      <c r="AO1326" s="3" t="s">
        <v>4910</v>
      </c>
      <c r="AP1326" s="3" t="s">
        <v>279</v>
      </c>
      <c r="AQ1326" s="3" t="s">
        <v>291</v>
      </c>
      <c r="AR1326" s="4"/>
      <c r="AS1326" s="3" t="s">
        <v>599</v>
      </c>
      <c r="AT1326" s="4"/>
      <c r="AU1326" s="3" t="s">
        <v>166</v>
      </c>
      <c r="AV1326" s="6">
        <v>1.2068966</v>
      </c>
      <c r="AW1326" s="4"/>
      <c r="AX1326" s="4"/>
      <c r="AY1326" s="2">
        <v>0</v>
      </c>
      <c r="AZ1326" s="2">
        <v>0</v>
      </c>
      <c r="BA1326" s="4"/>
      <c r="BB1326" s="3" t="s">
        <v>268</v>
      </c>
      <c r="BC1326" s="2">
        <v>0</v>
      </c>
    </row>
    <row r="1327" ht="15" spans="1:55">
      <c r="A1327" s="2">
        <v>1326</v>
      </c>
      <c r="B1327" s="3" t="s">
        <v>4885</v>
      </c>
      <c r="C1327" s="3" t="s">
        <v>4886</v>
      </c>
      <c r="D1327" s="3" t="s">
        <v>4887</v>
      </c>
      <c r="E1327" s="3" t="s">
        <v>4902</v>
      </c>
      <c r="F1327" s="3" t="s">
        <v>7551</v>
      </c>
      <c r="G1327" s="3" t="s">
        <v>7552</v>
      </c>
      <c r="H1327" s="4"/>
      <c r="I1327" s="3" t="s">
        <v>7553</v>
      </c>
      <c r="J1327" s="3" t="s">
        <v>4889</v>
      </c>
      <c r="K1327" s="2">
        <v>750000</v>
      </c>
      <c r="L1327" s="2">
        <v>0</v>
      </c>
      <c r="M1327" s="5">
        <v>42712</v>
      </c>
      <c r="N1327" s="5">
        <v>43076</v>
      </c>
      <c r="O1327" s="6">
        <v>9.6</v>
      </c>
      <c r="P1327" s="2">
        <v>0</v>
      </c>
      <c r="Q1327" s="2">
        <v>0</v>
      </c>
      <c r="R1327" s="4"/>
      <c r="S1327" s="4"/>
      <c r="T1327" s="4"/>
      <c r="U1327" s="4"/>
      <c r="V1327" s="4"/>
      <c r="W1327" s="4"/>
      <c r="X1327" s="4"/>
      <c r="Y1327" s="2">
        <v>0</v>
      </c>
      <c r="Z1327" s="2">
        <v>0</v>
      </c>
      <c r="AA1327" s="3" t="s">
        <v>279</v>
      </c>
      <c r="AB1327" s="3" t="s">
        <v>279</v>
      </c>
      <c r="AC1327" s="3" t="s">
        <v>288</v>
      </c>
      <c r="AD1327" s="3" t="s">
        <v>1333</v>
      </c>
      <c r="AE1327" s="3" t="s">
        <v>24</v>
      </c>
      <c r="AF1327" s="3" t="s">
        <v>166</v>
      </c>
      <c r="AG1327" s="3" t="s">
        <v>24</v>
      </c>
      <c r="AH1327" s="3" t="s">
        <v>166</v>
      </c>
      <c r="AI1327" s="3" t="s">
        <v>4906</v>
      </c>
      <c r="AJ1327" s="4"/>
      <c r="AK1327" s="4"/>
      <c r="AL1327" s="4"/>
      <c r="AM1327" s="4"/>
      <c r="AN1327" s="3" t="s">
        <v>4894</v>
      </c>
      <c r="AO1327" s="3" t="s">
        <v>4910</v>
      </c>
      <c r="AP1327" s="3" t="s">
        <v>279</v>
      </c>
      <c r="AQ1327" s="3" t="s">
        <v>277</v>
      </c>
      <c r="AR1327" s="4"/>
      <c r="AS1327" s="3" t="s">
        <v>1050</v>
      </c>
      <c r="AT1327" s="4"/>
      <c r="AU1327" s="3" t="s">
        <v>166</v>
      </c>
      <c r="AV1327" s="6">
        <v>1.2068966</v>
      </c>
      <c r="AW1327" s="4"/>
      <c r="AX1327" s="4"/>
      <c r="AY1327" s="2">
        <v>0</v>
      </c>
      <c r="AZ1327" s="2">
        <v>0</v>
      </c>
      <c r="BA1327" s="4"/>
      <c r="BB1327" s="3" t="s">
        <v>268</v>
      </c>
      <c r="BC1327" s="2">
        <v>0</v>
      </c>
    </row>
    <row r="1328" ht="15" spans="1:55">
      <c r="A1328" s="2">
        <v>1327</v>
      </c>
      <c r="B1328" s="3" t="s">
        <v>4885</v>
      </c>
      <c r="C1328" s="3" t="s">
        <v>4886</v>
      </c>
      <c r="D1328" s="3" t="s">
        <v>4887</v>
      </c>
      <c r="E1328" s="3" t="s">
        <v>5151</v>
      </c>
      <c r="F1328" s="3" t="s">
        <v>7092</v>
      </c>
      <c r="G1328" s="3" t="s">
        <v>7093</v>
      </c>
      <c r="H1328" s="4"/>
      <c r="I1328" s="3" t="s">
        <v>7554</v>
      </c>
      <c r="J1328" s="3" t="s">
        <v>4889</v>
      </c>
      <c r="K1328" s="2">
        <v>5790000</v>
      </c>
      <c r="L1328" s="2">
        <v>0</v>
      </c>
      <c r="M1328" s="5">
        <v>42398</v>
      </c>
      <c r="N1328" s="5">
        <v>42763</v>
      </c>
      <c r="O1328" s="6">
        <v>4.35</v>
      </c>
      <c r="P1328" s="2">
        <v>0</v>
      </c>
      <c r="Q1328" s="2">
        <v>0</v>
      </c>
      <c r="R1328" s="4"/>
      <c r="S1328" s="4"/>
      <c r="T1328" s="4"/>
      <c r="U1328" s="4"/>
      <c r="V1328" s="4"/>
      <c r="W1328" s="4"/>
      <c r="X1328" s="4"/>
      <c r="Y1328" s="2">
        <v>0</v>
      </c>
      <c r="Z1328" s="2">
        <v>0</v>
      </c>
      <c r="AA1328" s="3" t="s">
        <v>279</v>
      </c>
      <c r="AB1328" s="3" t="s">
        <v>279</v>
      </c>
      <c r="AC1328" s="3" t="s">
        <v>288</v>
      </c>
      <c r="AD1328" s="3" t="s">
        <v>4866</v>
      </c>
      <c r="AE1328" s="3" t="s">
        <v>166</v>
      </c>
      <c r="AF1328" s="3" t="s">
        <v>24</v>
      </c>
      <c r="AG1328" s="3" t="s">
        <v>24</v>
      </c>
      <c r="AH1328" s="3" t="s">
        <v>166</v>
      </c>
      <c r="AI1328" s="3" t="s">
        <v>4906</v>
      </c>
      <c r="AJ1328" s="4"/>
      <c r="AK1328" s="4"/>
      <c r="AL1328" s="4"/>
      <c r="AM1328" s="4"/>
      <c r="AN1328" s="3" t="s">
        <v>4894</v>
      </c>
      <c r="AO1328" s="3" t="s">
        <v>4910</v>
      </c>
      <c r="AP1328" s="3" t="s">
        <v>279</v>
      </c>
      <c r="AQ1328" s="3" t="s">
        <v>291</v>
      </c>
      <c r="AR1328" s="4"/>
      <c r="AS1328" s="3" t="s">
        <v>599</v>
      </c>
      <c r="AT1328" s="4"/>
      <c r="AU1328" s="3" t="s">
        <v>166</v>
      </c>
      <c r="AV1328" s="2">
        <v>0</v>
      </c>
      <c r="AW1328" s="4"/>
      <c r="AX1328" s="4"/>
      <c r="AY1328" s="2">
        <v>0</v>
      </c>
      <c r="AZ1328" s="2">
        <v>0</v>
      </c>
      <c r="BA1328" s="4"/>
      <c r="BB1328" s="3" t="s">
        <v>268</v>
      </c>
      <c r="BC1328" s="2">
        <v>0</v>
      </c>
    </row>
    <row r="1329" ht="15" spans="1:55">
      <c r="A1329" s="2">
        <v>1328</v>
      </c>
      <c r="B1329" s="3" t="s">
        <v>4885</v>
      </c>
      <c r="C1329" s="3" t="s">
        <v>4886</v>
      </c>
      <c r="D1329" s="3" t="s">
        <v>4887</v>
      </c>
      <c r="E1329" s="3" t="s">
        <v>5151</v>
      </c>
      <c r="F1329" s="3" t="s">
        <v>7172</v>
      </c>
      <c r="G1329" s="3" t="s">
        <v>7173</v>
      </c>
      <c r="H1329" s="4"/>
      <c r="I1329" s="3" t="s">
        <v>7555</v>
      </c>
      <c r="J1329" s="3" t="s">
        <v>4889</v>
      </c>
      <c r="K1329" s="2">
        <v>4980000</v>
      </c>
      <c r="L1329" s="2">
        <v>0</v>
      </c>
      <c r="M1329" s="5">
        <v>42460</v>
      </c>
      <c r="N1329" s="5">
        <v>42824</v>
      </c>
      <c r="O1329" s="6">
        <v>5.60004</v>
      </c>
      <c r="P1329" s="2">
        <v>0</v>
      </c>
      <c r="Q1329" s="2">
        <v>0</v>
      </c>
      <c r="R1329" s="4"/>
      <c r="S1329" s="4"/>
      <c r="T1329" s="4"/>
      <c r="U1329" s="4"/>
      <c r="V1329" s="4"/>
      <c r="W1329" s="4"/>
      <c r="X1329" s="4"/>
      <c r="Y1329" s="2">
        <v>0</v>
      </c>
      <c r="Z1329" s="2">
        <v>0</v>
      </c>
      <c r="AA1329" s="4"/>
      <c r="AB1329" s="3" t="s">
        <v>279</v>
      </c>
      <c r="AC1329" s="3" t="s">
        <v>288</v>
      </c>
      <c r="AD1329" s="3" t="s">
        <v>4866</v>
      </c>
      <c r="AE1329" s="3" t="s">
        <v>166</v>
      </c>
      <c r="AF1329" s="3" t="s">
        <v>24</v>
      </c>
      <c r="AG1329" s="3" t="s">
        <v>24</v>
      </c>
      <c r="AH1329" s="3" t="s">
        <v>166</v>
      </c>
      <c r="AI1329" s="3" t="s">
        <v>4906</v>
      </c>
      <c r="AJ1329" s="4"/>
      <c r="AK1329" s="4"/>
      <c r="AL1329" s="4"/>
      <c r="AM1329" s="4"/>
      <c r="AN1329" s="3" t="s">
        <v>4894</v>
      </c>
      <c r="AO1329" s="3" t="s">
        <v>4910</v>
      </c>
      <c r="AP1329" s="3" t="s">
        <v>279</v>
      </c>
      <c r="AQ1329" s="3" t="s">
        <v>392</v>
      </c>
      <c r="AR1329" s="4"/>
      <c r="AS1329" s="3" t="s">
        <v>599</v>
      </c>
      <c r="AT1329" s="4"/>
      <c r="AU1329" s="3" t="s">
        <v>166</v>
      </c>
      <c r="AV1329" s="6">
        <v>0.2873655</v>
      </c>
      <c r="AW1329" s="4"/>
      <c r="AX1329" s="4"/>
      <c r="AY1329" s="2">
        <v>0</v>
      </c>
      <c r="AZ1329" s="2">
        <v>0</v>
      </c>
      <c r="BA1329" s="4"/>
      <c r="BB1329" s="3" t="s">
        <v>268</v>
      </c>
      <c r="BC1329" s="2">
        <v>0</v>
      </c>
    </row>
    <row r="1330" ht="15" spans="1:55">
      <c r="A1330" s="2">
        <v>1329</v>
      </c>
      <c r="B1330" s="3" t="s">
        <v>4885</v>
      </c>
      <c r="C1330" s="3" t="s">
        <v>4886</v>
      </c>
      <c r="D1330" s="3" t="s">
        <v>4887</v>
      </c>
      <c r="E1330" s="3" t="s">
        <v>4935</v>
      </c>
      <c r="F1330" s="3" t="s">
        <v>6643</v>
      </c>
      <c r="G1330" s="3" t="s">
        <v>6644</v>
      </c>
      <c r="H1330" s="4"/>
      <c r="I1330" s="3" t="s">
        <v>7556</v>
      </c>
      <c r="J1330" s="3" t="s">
        <v>4889</v>
      </c>
      <c r="K1330" s="2">
        <v>400000</v>
      </c>
      <c r="L1330" s="2">
        <v>0</v>
      </c>
      <c r="M1330" s="5">
        <v>42377</v>
      </c>
      <c r="N1330" s="5">
        <v>43472</v>
      </c>
      <c r="O1330" s="6">
        <v>9.6</v>
      </c>
      <c r="P1330" s="2">
        <v>0</v>
      </c>
      <c r="Q1330" s="2">
        <v>0</v>
      </c>
      <c r="R1330" s="4"/>
      <c r="S1330" s="4"/>
      <c r="T1330" s="4"/>
      <c r="U1330" s="4"/>
      <c r="V1330" s="4"/>
      <c r="W1330" s="4"/>
      <c r="X1330" s="4"/>
      <c r="Y1330" s="2">
        <v>0</v>
      </c>
      <c r="Z1330" s="2">
        <v>0</v>
      </c>
      <c r="AA1330" s="3" t="s">
        <v>279</v>
      </c>
      <c r="AB1330" s="3" t="s">
        <v>279</v>
      </c>
      <c r="AC1330" s="3" t="s">
        <v>288</v>
      </c>
      <c r="AD1330" s="3" t="s">
        <v>1333</v>
      </c>
      <c r="AE1330" s="3" t="s">
        <v>24</v>
      </c>
      <c r="AF1330" s="3" t="s">
        <v>166</v>
      </c>
      <c r="AG1330" s="3" t="s">
        <v>24</v>
      </c>
      <c r="AH1330" s="3" t="s">
        <v>166</v>
      </c>
      <c r="AI1330" s="3" t="s">
        <v>4890</v>
      </c>
      <c r="AJ1330" s="4"/>
      <c r="AK1330" s="4"/>
      <c r="AL1330" s="4"/>
      <c r="AM1330" s="4"/>
      <c r="AN1330" s="3" t="s">
        <v>4894</v>
      </c>
      <c r="AO1330" s="3" t="s">
        <v>4910</v>
      </c>
      <c r="AP1330" s="3" t="s">
        <v>279</v>
      </c>
      <c r="AQ1330" s="3" t="s">
        <v>291</v>
      </c>
      <c r="AR1330" s="4"/>
      <c r="AS1330" s="3" t="s">
        <v>599</v>
      </c>
      <c r="AT1330" s="4"/>
      <c r="AU1330" s="3" t="s">
        <v>166</v>
      </c>
      <c r="AV1330" s="6">
        <v>1.0210526</v>
      </c>
      <c r="AW1330" s="4"/>
      <c r="AX1330" s="4"/>
      <c r="AY1330" s="2">
        <v>0</v>
      </c>
      <c r="AZ1330" s="2">
        <v>0</v>
      </c>
      <c r="BA1330" s="4"/>
      <c r="BB1330" s="3" t="s">
        <v>268</v>
      </c>
      <c r="BC1330" s="2">
        <v>0</v>
      </c>
    </row>
    <row r="1331" ht="15" spans="1:55">
      <c r="A1331" s="2">
        <v>1330</v>
      </c>
      <c r="B1331" s="3" t="s">
        <v>4885</v>
      </c>
      <c r="C1331" s="3" t="s">
        <v>4886</v>
      </c>
      <c r="D1331" s="3" t="s">
        <v>4887</v>
      </c>
      <c r="E1331" s="3" t="s">
        <v>4935</v>
      </c>
      <c r="F1331" s="3" t="s">
        <v>7147</v>
      </c>
      <c r="G1331" s="3" t="s">
        <v>7148</v>
      </c>
      <c r="H1331" s="4"/>
      <c r="I1331" s="3" t="s">
        <v>7557</v>
      </c>
      <c r="J1331" s="3" t="s">
        <v>4889</v>
      </c>
      <c r="K1331" s="2">
        <v>5750000</v>
      </c>
      <c r="L1331" s="2">
        <v>0</v>
      </c>
      <c r="M1331" s="5">
        <v>42391</v>
      </c>
      <c r="N1331" s="5">
        <v>42937</v>
      </c>
      <c r="O1331" s="6">
        <v>5.00004</v>
      </c>
      <c r="P1331" s="2">
        <v>0</v>
      </c>
      <c r="Q1331" s="2">
        <v>0</v>
      </c>
      <c r="R1331" s="4"/>
      <c r="S1331" s="4"/>
      <c r="T1331" s="4"/>
      <c r="U1331" s="4"/>
      <c r="V1331" s="4"/>
      <c r="W1331" s="4"/>
      <c r="X1331" s="4"/>
      <c r="Y1331" s="2">
        <v>0</v>
      </c>
      <c r="Z1331" s="2">
        <v>0</v>
      </c>
      <c r="AA1331" s="3" t="s">
        <v>279</v>
      </c>
      <c r="AB1331" s="3" t="s">
        <v>279</v>
      </c>
      <c r="AC1331" s="3" t="s">
        <v>4921</v>
      </c>
      <c r="AD1331" s="3" t="s">
        <v>1333</v>
      </c>
      <c r="AE1331" s="3" t="s">
        <v>24</v>
      </c>
      <c r="AF1331" s="3" t="s">
        <v>166</v>
      </c>
      <c r="AG1331" s="3" t="s">
        <v>24</v>
      </c>
      <c r="AH1331" s="3" t="s">
        <v>166</v>
      </c>
      <c r="AI1331" s="3" t="s">
        <v>6986</v>
      </c>
      <c r="AJ1331" s="4"/>
      <c r="AK1331" s="4"/>
      <c r="AL1331" s="4"/>
      <c r="AM1331" s="4"/>
      <c r="AN1331" s="3" t="s">
        <v>5150</v>
      </c>
      <c r="AO1331" s="3" t="s">
        <v>4910</v>
      </c>
      <c r="AP1331" s="3" t="s">
        <v>279</v>
      </c>
      <c r="AQ1331" s="3" t="s">
        <v>392</v>
      </c>
      <c r="AR1331" s="4"/>
      <c r="AS1331" s="3" t="s">
        <v>599</v>
      </c>
      <c r="AT1331" s="4"/>
      <c r="AU1331" s="3" t="s">
        <v>166</v>
      </c>
      <c r="AV1331" s="6">
        <v>0.05264</v>
      </c>
      <c r="AW1331" s="4"/>
      <c r="AX1331" s="4"/>
      <c r="AY1331" s="2">
        <v>0</v>
      </c>
      <c r="AZ1331" s="2">
        <v>0</v>
      </c>
      <c r="BA1331" s="4"/>
      <c r="BB1331" s="3" t="s">
        <v>268</v>
      </c>
      <c r="BC1331" s="2">
        <v>0</v>
      </c>
    </row>
    <row r="1332" ht="15" spans="1:55">
      <c r="A1332" s="2">
        <v>1331</v>
      </c>
      <c r="B1332" s="3" t="s">
        <v>4885</v>
      </c>
      <c r="C1332" s="3" t="s">
        <v>4886</v>
      </c>
      <c r="D1332" s="3" t="s">
        <v>4887</v>
      </c>
      <c r="E1332" s="3" t="s">
        <v>4935</v>
      </c>
      <c r="F1332" s="3" t="s">
        <v>7323</v>
      </c>
      <c r="G1332" s="3" t="s">
        <v>7324</v>
      </c>
      <c r="H1332" s="4"/>
      <c r="I1332" s="3" t="s">
        <v>7558</v>
      </c>
      <c r="J1332" s="3" t="s">
        <v>4889</v>
      </c>
      <c r="K1332" s="2">
        <v>180000</v>
      </c>
      <c r="L1332" s="2">
        <v>0</v>
      </c>
      <c r="M1332" s="5">
        <v>42394</v>
      </c>
      <c r="N1332" s="5">
        <v>43124</v>
      </c>
      <c r="O1332" s="2">
        <v>6</v>
      </c>
      <c r="P1332" s="2">
        <v>0</v>
      </c>
      <c r="Q1332" s="2">
        <v>0</v>
      </c>
      <c r="R1332" s="4"/>
      <c r="S1332" s="4"/>
      <c r="T1332" s="4"/>
      <c r="U1332" s="4"/>
      <c r="V1332" s="4"/>
      <c r="W1332" s="4"/>
      <c r="X1332" s="4"/>
      <c r="Y1332" s="2">
        <v>0</v>
      </c>
      <c r="Z1332" s="2">
        <v>0</v>
      </c>
      <c r="AA1332" s="3" t="s">
        <v>279</v>
      </c>
      <c r="AB1332" s="3" t="s">
        <v>279</v>
      </c>
      <c r="AC1332" s="3" t="s">
        <v>4921</v>
      </c>
      <c r="AD1332" s="3" t="s">
        <v>1333</v>
      </c>
      <c r="AE1332" s="3" t="s">
        <v>24</v>
      </c>
      <c r="AF1332" s="3" t="s">
        <v>166</v>
      </c>
      <c r="AG1332" s="3" t="s">
        <v>24</v>
      </c>
      <c r="AH1332" s="3" t="s">
        <v>166</v>
      </c>
      <c r="AI1332" s="3" t="s">
        <v>5617</v>
      </c>
      <c r="AJ1332" s="4"/>
      <c r="AK1332" s="4"/>
      <c r="AL1332" s="4"/>
      <c r="AM1332" s="4"/>
      <c r="AN1332" s="3" t="s">
        <v>4894</v>
      </c>
      <c r="AO1332" s="3" t="s">
        <v>4910</v>
      </c>
      <c r="AP1332" s="3" t="s">
        <v>279</v>
      </c>
      <c r="AQ1332" s="3" t="s">
        <v>392</v>
      </c>
      <c r="AR1332" s="4"/>
      <c r="AS1332" s="3" t="s">
        <v>1050</v>
      </c>
      <c r="AT1332" s="4"/>
      <c r="AU1332" s="3" t="s">
        <v>166</v>
      </c>
      <c r="AV1332" s="6">
        <v>0.2631579</v>
      </c>
      <c r="AW1332" s="4"/>
      <c r="AX1332" s="4"/>
      <c r="AY1332" s="2">
        <v>0</v>
      </c>
      <c r="AZ1332" s="2">
        <v>0</v>
      </c>
      <c r="BA1332" s="4"/>
      <c r="BB1332" s="3" t="s">
        <v>268</v>
      </c>
      <c r="BC1332" s="2">
        <v>0</v>
      </c>
    </row>
    <row r="1333" ht="15" spans="1:55">
      <c r="A1333" s="2">
        <v>1332</v>
      </c>
      <c r="B1333" s="3" t="s">
        <v>4885</v>
      </c>
      <c r="C1333" s="3" t="s">
        <v>4886</v>
      </c>
      <c r="D1333" s="3" t="s">
        <v>4887</v>
      </c>
      <c r="E1333" s="3" t="s">
        <v>4935</v>
      </c>
      <c r="F1333" s="3" t="s">
        <v>7007</v>
      </c>
      <c r="G1333" s="3" t="s">
        <v>7008</v>
      </c>
      <c r="H1333" s="4"/>
      <c r="I1333" s="3" t="s">
        <v>7559</v>
      </c>
      <c r="J1333" s="3" t="s">
        <v>4889</v>
      </c>
      <c r="K1333" s="2">
        <v>550000</v>
      </c>
      <c r="L1333" s="2">
        <v>0</v>
      </c>
      <c r="M1333" s="5">
        <v>42398</v>
      </c>
      <c r="N1333" s="5">
        <v>43128</v>
      </c>
      <c r="O1333" s="6">
        <v>10.2</v>
      </c>
      <c r="P1333" s="2">
        <v>0</v>
      </c>
      <c r="Q1333" s="2">
        <v>0</v>
      </c>
      <c r="R1333" s="4"/>
      <c r="S1333" s="4"/>
      <c r="T1333" s="4"/>
      <c r="U1333" s="4"/>
      <c r="V1333" s="4"/>
      <c r="W1333" s="4"/>
      <c r="X1333" s="4"/>
      <c r="Y1333" s="2">
        <v>0</v>
      </c>
      <c r="Z1333" s="2">
        <v>0</v>
      </c>
      <c r="AA1333" s="3" t="s">
        <v>279</v>
      </c>
      <c r="AB1333" s="3" t="s">
        <v>279</v>
      </c>
      <c r="AC1333" s="3" t="s">
        <v>4939</v>
      </c>
      <c r="AD1333" s="3" t="s">
        <v>1333</v>
      </c>
      <c r="AE1333" s="3" t="s">
        <v>24</v>
      </c>
      <c r="AF1333" s="3" t="s">
        <v>166</v>
      </c>
      <c r="AG1333" s="3" t="s">
        <v>24</v>
      </c>
      <c r="AH1333" s="3" t="s">
        <v>166</v>
      </c>
      <c r="AI1333" s="3" t="s">
        <v>5617</v>
      </c>
      <c r="AJ1333" s="4"/>
      <c r="AK1333" s="4"/>
      <c r="AL1333" s="4"/>
      <c r="AM1333" s="4"/>
      <c r="AN1333" s="3" t="s">
        <v>4894</v>
      </c>
      <c r="AO1333" s="3" t="s">
        <v>4910</v>
      </c>
      <c r="AP1333" s="3" t="s">
        <v>279</v>
      </c>
      <c r="AQ1333" s="3" t="s">
        <v>392</v>
      </c>
      <c r="AR1333" s="4"/>
      <c r="AS1333" s="3" t="s">
        <v>599</v>
      </c>
      <c r="AT1333" s="4"/>
      <c r="AU1333" s="3" t="s">
        <v>166</v>
      </c>
      <c r="AV1333" s="6">
        <v>1.1473684</v>
      </c>
      <c r="AW1333" s="4"/>
      <c r="AX1333" s="4"/>
      <c r="AY1333" s="2">
        <v>0</v>
      </c>
      <c r="AZ1333" s="2">
        <v>0</v>
      </c>
      <c r="BA1333" s="4"/>
      <c r="BB1333" s="3" t="s">
        <v>268</v>
      </c>
      <c r="BC1333" s="2">
        <v>0</v>
      </c>
    </row>
    <row r="1334" ht="15" spans="1:55">
      <c r="A1334" s="2">
        <v>1333</v>
      </c>
      <c r="B1334" s="3" t="s">
        <v>4885</v>
      </c>
      <c r="C1334" s="3" t="s">
        <v>4886</v>
      </c>
      <c r="D1334" s="3" t="s">
        <v>4887</v>
      </c>
      <c r="E1334" s="3" t="s">
        <v>4935</v>
      </c>
      <c r="F1334" s="3" t="s">
        <v>7560</v>
      </c>
      <c r="G1334" s="3" t="s">
        <v>7561</v>
      </c>
      <c r="H1334" s="4"/>
      <c r="I1334" s="3" t="s">
        <v>7562</v>
      </c>
      <c r="J1334" s="3" t="s">
        <v>4889</v>
      </c>
      <c r="K1334" s="2">
        <v>400000</v>
      </c>
      <c r="L1334" s="2">
        <v>0</v>
      </c>
      <c r="M1334" s="5">
        <v>42452</v>
      </c>
      <c r="N1334" s="5">
        <v>43181</v>
      </c>
      <c r="O1334" s="6">
        <v>9.6</v>
      </c>
      <c r="P1334" s="2">
        <v>0</v>
      </c>
      <c r="Q1334" s="2">
        <v>0</v>
      </c>
      <c r="R1334" s="4"/>
      <c r="S1334" s="4"/>
      <c r="T1334" s="4"/>
      <c r="U1334" s="4"/>
      <c r="V1334" s="4"/>
      <c r="W1334" s="4"/>
      <c r="X1334" s="4"/>
      <c r="Y1334" s="2">
        <v>0</v>
      </c>
      <c r="Z1334" s="2">
        <v>0</v>
      </c>
      <c r="AA1334" s="3" t="s">
        <v>279</v>
      </c>
      <c r="AB1334" s="3" t="s">
        <v>279</v>
      </c>
      <c r="AC1334" s="3" t="s">
        <v>1566</v>
      </c>
      <c r="AD1334" s="3" t="s">
        <v>1333</v>
      </c>
      <c r="AE1334" s="3" t="s">
        <v>24</v>
      </c>
      <c r="AF1334" s="3" t="s">
        <v>166</v>
      </c>
      <c r="AG1334" s="3" t="s">
        <v>24</v>
      </c>
      <c r="AH1334" s="3" t="s">
        <v>166</v>
      </c>
      <c r="AI1334" s="3" t="s">
        <v>5617</v>
      </c>
      <c r="AJ1334" s="4"/>
      <c r="AK1334" s="4"/>
      <c r="AL1334" s="4"/>
      <c r="AM1334" s="4"/>
      <c r="AN1334" s="3" t="s">
        <v>4894</v>
      </c>
      <c r="AO1334" s="3" t="s">
        <v>4910</v>
      </c>
      <c r="AP1334" s="3" t="s">
        <v>279</v>
      </c>
      <c r="AQ1334" s="3" t="s">
        <v>291</v>
      </c>
      <c r="AR1334" s="4"/>
      <c r="AS1334" s="3" t="s">
        <v>599</v>
      </c>
      <c r="AT1334" s="4"/>
      <c r="AU1334" s="3" t="s">
        <v>166</v>
      </c>
      <c r="AV1334" s="6">
        <v>1.0210526</v>
      </c>
      <c r="AW1334" s="4"/>
      <c r="AX1334" s="4"/>
      <c r="AY1334" s="2">
        <v>0</v>
      </c>
      <c r="AZ1334" s="2">
        <v>0</v>
      </c>
      <c r="BA1334" s="4"/>
      <c r="BB1334" s="3" t="s">
        <v>268</v>
      </c>
      <c r="BC1334" s="2">
        <v>0</v>
      </c>
    </row>
    <row r="1335" ht="15" spans="1:55">
      <c r="A1335" s="2">
        <v>1334</v>
      </c>
      <c r="B1335" s="3" t="s">
        <v>4885</v>
      </c>
      <c r="C1335" s="3" t="s">
        <v>4886</v>
      </c>
      <c r="D1335" s="3" t="s">
        <v>4887</v>
      </c>
      <c r="E1335" s="3" t="s">
        <v>4935</v>
      </c>
      <c r="F1335" s="3" t="s">
        <v>7563</v>
      </c>
      <c r="G1335" s="3" t="s">
        <v>7564</v>
      </c>
      <c r="H1335" s="4"/>
      <c r="I1335" s="3" t="s">
        <v>7565</v>
      </c>
      <c r="J1335" s="3" t="s">
        <v>4889</v>
      </c>
      <c r="K1335" s="2">
        <v>200000</v>
      </c>
      <c r="L1335" s="2">
        <v>0</v>
      </c>
      <c r="M1335" s="5">
        <v>42454</v>
      </c>
      <c r="N1335" s="5">
        <v>43183</v>
      </c>
      <c r="O1335" s="6">
        <v>7.750008</v>
      </c>
      <c r="P1335" s="2">
        <v>0</v>
      </c>
      <c r="Q1335" s="2">
        <v>0</v>
      </c>
      <c r="R1335" s="4"/>
      <c r="S1335" s="4"/>
      <c r="T1335" s="4"/>
      <c r="U1335" s="4"/>
      <c r="V1335" s="4"/>
      <c r="W1335" s="4"/>
      <c r="X1335" s="4"/>
      <c r="Y1335" s="2">
        <v>0</v>
      </c>
      <c r="Z1335" s="2">
        <v>0</v>
      </c>
      <c r="AA1335" s="4"/>
      <c r="AB1335" s="3" t="s">
        <v>279</v>
      </c>
      <c r="AC1335" s="3" t="s">
        <v>288</v>
      </c>
      <c r="AD1335" s="3" t="s">
        <v>1333</v>
      </c>
      <c r="AE1335" s="3" t="s">
        <v>24</v>
      </c>
      <c r="AF1335" s="3" t="s">
        <v>166</v>
      </c>
      <c r="AG1335" s="3" t="s">
        <v>24</v>
      </c>
      <c r="AH1335" s="3" t="s">
        <v>166</v>
      </c>
      <c r="AI1335" s="3" t="s">
        <v>5617</v>
      </c>
      <c r="AJ1335" s="4"/>
      <c r="AK1335" s="4"/>
      <c r="AL1335" s="4"/>
      <c r="AM1335" s="4"/>
      <c r="AN1335" s="3" t="s">
        <v>4894</v>
      </c>
      <c r="AO1335" s="3" t="s">
        <v>4910</v>
      </c>
      <c r="AP1335" s="3" t="s">
        <v>279</v>
      </c>
      <c r="AQ1335" s="3" t="s">
        <v>882</v>
      </c>
      <c r="AR1335" s="4"/>
      <c r="AS1335" s="3" t="s">
        <v>599</v>
      </c>
      <c r="AT1335" s="4"/>
      <c r="AU1335" s="3" t="s">
        <v>166</v>
      </c>
      <c r="AV1335" s="6">
        <v>0.6315806</v>
      </c>
      <c r="AW1335" s="4"/>
      <c r="AX1335" s="4"/>
      <c r="AY1335" s="2">
        <v>0</v>
      </c>
      <c r="AZ1335" s="2">
        <v>0</v>
      </c>
      <c r="BA1335" s="4"/>
      <c r="BB1335" s="3" t="s">
        <v>268</v>
      </c>
      <c r="BC1335" s="2">
        <v>0</v>
      </c>
    </row>
    <row r="1336" ht="15" spans="1:55">
      <c r="A1336" s="2">
        <v>1335</v>
      </c>
      <c r="B1336" s="3" t="s">
        <v>4885</v>
      </c>
      <c r="C1336" s="3" t="s">
        <v>4886</v>
      </c>
      <c r="D1336" s="3" t="s">
        <v>4887</v>
      </c>
      <c r="E1336" s="3" t="s">
        <v>4935</v>
      </c>
      <c r="F1336" s="3" t="s">
        <v>7566</v>
      </c>
      <c r="G1336" s="3" t="s">
        <v>7567</v>
      </c>
      <c r="H1336" s="4"/>
      <c r="I1336" s="3" t="s">
        <v>7568</v>
      </c>
      <c r="J1336" s="3" t="s">
        <v>4889</v>
      </c>
      <c r="K1336" s="2">
        <v>200000</v>
      </c>
      <c r="L1336" s="2">
        <v>0</v>
      </c>
      <c r="M1336" s="5">
        <v>42454</v>
      </c>
      <c r="N1336" s="5">
        <v>44279</v>
      </c>
      <c r="O1336" s="6">
        <v>9.6</v>
      </c>
      <c r="P1336" s="7">
        <v>1258.26</v>
      </c>
      <c r="Q1336" s="2">
        <v>0</v>
      </c>
      <c r="R1336" s="2">
        <v>0</v>
      </c>
      <c r="S1336" s="2">
        <v>0</v>
      </c>
      <c r="T1336" s="2">
        <v>0</v>
      </c>
      <c r="U1336" s="2">
        <v>0</v>
      </c>
      <c r="V1336" s="2">
        <v>0</v>
      </c>
      <c r="W1336" s="2">
        <v>0</v>
      </c>
      <c r="X1336" s="2">
        <v>0</v>
      </c>
      <c r="Y1336" s="2">
        <v>0</v>
      </c>
      <c r="Z1336" s="2">
        <v>0</v>
      </c>
      <c r="AA1336" s="3" t="s">
        <v>279</v>
      </c>
      <c r="AB1336" s="3" t="s">
        <v>279</v>
      </c>
      <c r="AC1336" s="3" t="s">
        <v>288</v>
      </c>
      <c r="AD1336" s="3" t="s">
        <v>1333</v>
      </c>
      <c r="AE1336" s="3" t="s">
        <v>24</v>
      </c>
      <c r="AF1336" s="3" t="s">
        <v>166</v>
      </c>
      <c r="AG1336" s="3" t="s">
        <v>24</v>
      </c>
      <c r="AH1336" s="3" t="s">
        <v>166</v>
      </c>
      <c r="AI1336" s="3" t="s">
        <v>4982</v>
      </c>
      <c r="AJ1336" s="4"/>
      <c r="AK1336" s="4"/>
      <c r="AL1336" s="4"/>
      <c r="AM1336" s="4"/>
      <c r="AN1336" s="3" t="s">
        <v>4894</v>
      </c>
      <c r="AO1336" s="3" t="s">
        <v>4910</v>
      </c>
      <c r="AP1336" s="3" t="s">
        <v>279</v>
      </c>
      <c r="AQ1336" s="3" t="s">
        <v>882</v>
      </c>
      <c r="AR1336" s="4"/>
      <c r="AS1336" s="3" t="s">
        <v>599</v>
      </c>
      <c r="AT1336" s="4"/>
      <c r="AU1336" s="3" t="s">
        <v>166</v>
      </c>
      <c r="AV1336" s="6">
        <v>1.0210526</v>
      </c>
      <c r="AW1336" s="4"/>
      <c r="AX1336" s="4"/>
      <c r="AY1336" s="2">
        <v>0</v>
      </c>
      <c r="AZ1336" s="2">
        <v>0</v>
      </c>
      <c r="BA1336" s="4"/>
      <c r="BB1336" s="3" t="s">
        <v>268</v>
      </c>
      <c r="BC1336" s="2">
        <v>0</v>
      </c>
    </row>
    <row r="1337" ht="15" spans="1:55">
      <c r="A1337" s="2">
        <v>1336</v>
      </c>
      <c r="B1337" s="3" t="s">
        <v>4885</v>
      </c>
      <c r="C1337" s="3" t="s">
        <v>4886</v>
      </c>
      <c r="D1337" s="3" t="s">
        <v>4887</v>
      </c>
      <c r="E1337" s="3" t="s">
        <v>4935</v>
      </c>
      <c r="F1337" s="3" t="s">
        <v>7569</v>
      </c>
      <c r="G1337" s="3" t="s">
        <v>7570</v>
      </c>
      <c r="H1337" s="4"/>
      <c r="I1337" s="3" t="s">
        <v>7571</v>
      </c>
      <c r="J1337" s="3" t="s">
        <v>4889</v>
      </c>
      <c r="K1337" s="2">
        <v>2000000</v>
      </c>
      <c r="L1337" s="2">
        <v>0</v>
      </c>
      <c r="M1337" s="5">
        <v>42460</v>
      </c>
      <c r="N1337" s="5">
        <v>43554</v>
      </c>
      <c r="O1337" s="2">
        <v>9</v>
      </c>
      <c r="P1337" s="2">
        <v>0</v>
      </c>
      <c r="Q1337" s="2">
        <v>0</v>
      </c>
      <c r="R1337" s="4"/>
      <c r="S1337" s="4"/>
      <c r="T1337" s="4"/>
      <c r="U1337" s="4"/>
      <c r="V1337" s="4"/>
      <c r="W1337" s="4"/>
      <c r="X1337" s="4"/>
      <c r="Y1337" s="2">
        <v>0</v>
      </c>
      <c r="Z1337" s="2">
        <v>0</v>
      </c>
      <c r="AA1337" s="4"/>
      <c r="AB1337" s="3" t="s">
        <v>279</v>
      </c>
      <c r="AC1337" s="3" t="s">
        <v>5256</v>
      </c>
      <c r="AD1337" s="3" t="s">
        <v>1333</v>
      </c>
      <c r="AE1337" s="3" t="s">
        <v>24</v>
      </c>
      <c r="AF1337" s="3" t="s">
        <v>166</v>
      </c>
      <c r="AG1337" s="3" t="s">
        <v>24</v>
      </c>
      <c r="AH1337" s="3" t="s">
        <v>166</v>
      </c>
      <c r="AI1337" s="3" t="s">
        <v>4890</v>
      </c>
      <c r="AJ1337" s="4"/>
      <c r="AK1337" s="4"/>
      <c r="AL1337" s="4"/>
      <c r="AM1337" s="4"/>
      <c r="AN1337" s="3" t="s">
        <v>4894</v>
      </c>
      <c r="AO1337" s="3" t="s">
        <v>4910</v>
      </c>
      <c r="AP1337" s="3" t="s">
        <v>279</v>
      </c>
      <c r="AQ1337" s="3" t="s">
        <v>291</v>
      </c>
      <c r="AR1337" s="4"/>
      <c r="AS1337" s="3" t="s">
        <v>599</v>
      </c>
      <c r="AT1337" s="4"/>
      <c r="AU1337" s="3" t="s">
        <v>166</v>
      </c>
      <c r="AV1337" s="6">
        <v>0.8947368</v>
      </c>
      <c r="AW1337" s="4"/>
      <c r="AX1337" s="4"/>
      <c r="AY1337" s="2">
        <v>0</v>
      </c>
      <c r="AZ1337" s="2">
        <v>0</v>
      </c>
      <c r="BA1337" s="4"/>
      <c r="BB1337" s="3" t="s">
        <v>268</v>
      </c>
      <c r="BC1337" s="2">
        <v>0</v>
      </c>
    </row>
    <row r="1338" ht="15" spans="1:55">
      <c r="A1338" s="2">
        <v>1337</v>
      </c>
      <c r="B1338" s="3" t="s">
        <v>4885</v>
      </c>
      <c r="C1338" s="3" t="s">
        <v>4886</v>
      </c>
      <c r="D1338" s="3" t="s">
        <v>4887</v>
      </c>
      <c r="E1338" s="3" t="s">
        <v>4935</v>
      </c>
      <c r="F1338" s="3" t="s">
        <v>7572</v>
      </c>
      <c r="G1338" s="3" t="s">
        <v>7573</v>
      </c>
      <c r="H1338" s="4"/>
      <c r="I1338" s="3" t="s">
        <v>7574</v>
      </c>
      <c r="J1338" s="3" t="s">
        <v>4889</v>
      </c>
      <c r="K1338" s="2">
        <v>1700000</v>
      </c>
      <c r="L1338" s="2">
        <v>0</v>
      </c>
      <c r="M1338" s="5">
        <v>42494</v>
      </c>
      <c r="N1338" s="5">
        <v>44319</v>
      </c>
      <c r="O1338" s="2">
        <v>9</v>
      </c>
      <c r="P1338" s="7">
        <v>25074.44</v>
      </c>
      <c r="Q1338" s="2">
        <v>0</v>
      </c>
      <c r="R1338" s="2">
        <v>0</v>
      </c>
      <c r="S1338" s="2">
        <v>0</v>
      </c>
      <c r="T1338" s="2">
        <v>0</v>
      </c>
      <c r="U1338" s="2">
        <v>0</v>
      </c>
      <c r="V1338" s="2">
        <v>0</v>
      </c>
      <c r="W1338" s="2">
        <v>0</v>
      </c>
      <c r="X1338" s="2">
        <v>0</v>
      </c>
      <c r="Y1338" s="2">
        <v>0</v>
      </c>
      <c r="Z1338" s="2">
        <v>0</v>
      </c>
      <c r="AA1338" s="3" t="s">
        <v>5277</v>
      </c>
      <c r="AB1338" s="3" t="s">
        <v>1545</v>
      </c>
      <c r="AC1338" s="3" t="s">
        <v>1566</v>
      </c>
      <c r="AD1338" s="3" t="s">
        <v>1333</v>
      </c>
      <c r="AE1338" s="3" t="s">
        <v>24</v>
      </c>
      <c r="AF1338" s="3" t="s">
        <v>166</v>
      </c>
      <c r="AG1338" s="3" t="s">
        <v>166</v>
      </c>
      <c r="AH1338" s="3" t="s">
        <v>166</v>
      </c>
      <c r="AI1338" s="3" t="s">
        <v>4982</v>
      </c>
      <c r="AJ1338" s="4"/>
      <c r="AK1338" s="4"/>
      <c r="AL1338" s="4"/>
      <c r="AM1338" s="4"/>
      <c r="AN1338" s="3" t="s">
        <v>4894</v>
      </c>
      <c r="AO1338" s="3" t="s">
        <v>4910</v>
      </c>
      <c r="AP1338" s="3" t="s">
        <v>279</v>
      </c>
      <c r="AQ1338" s="3" t="s">
        <v>1050</v>
      </c>
      <c r="AR1338" s="4"/>
      <c r="AS1338" s="3" t="s">
        <v>1050</v>
      </c>
      <c r="AT1338" s="4"/>
      <c r="AU1338" s="3" t="s">
        <v>166</v>
      </c>
      <c r="AV1338" s="6">
        <v>0.8947368</v>
      </c>
      <c r="AW1338" s="4"/>
      <c r="AX1338" s="4"/>
      <c r="AY1338" s="2">
        <v>0</v>
      </c>
      <c r="AZ1338" s="2">
        <v>0</v>
      </c>
      <c r="BA1338" s="4"/>
      <c r="BB1338" s="3" t="s">
        <v>268</v>
      </c>
      <c r="BC1338" s="2">
        <v>0</v>
      </c>
    </row>
    <row r="1339" ht="15" spans="1:55">
      <c r="A1339" s="2">
        <v>1338</v>
      </c>
      <c r="B1339" s="3" t="s">
        <v>4885</v>
      </c>
      <c r="C1339" s="3" t="s">
        <v>4886</v>
      </c>
      <c r="D1339" s="3" t="s">
        <v>4887</v>
      </c>
      <c r="E1339" s="3" t="s">
        <v>4935</v>
      </c>
      <c r="F1339" s="3" t="s">
        <v>1331</v>
      </c>
      <c r="G1339" s="3" t="s">
        <v>1330</v>
      </c>
      <c r="H1339" s="4"/>
      <c r="I1339" s="3" t="s">
        <v>1329</v>
      </c>
      <c r="J1339" s="3" t="s">
        <v>4889</v>
      </c>
      <c r="K1339" s="2">
        <v>200000</v>
      </c>
      <c r="L1339" s="2">
        <v>0</v>
      </c>
      <c r="M1339" s="5">
        <v>42474</v>
      </c>
      <c r="N1339" s="5">
        <v>43203</v>
      </c>
      <c r="O1339" s="6">
        <v>7.750008</v>
      </c>
      <c r="P1339" s="2">
        <v>0</v>
      </c>
      <c r="Q1339" s="2">
        <v>0</v>
      </c>
      <c r="R1339" s="4"/>
      <c r="S1339" s="4"/>
      <c r="T1339" s="4"/>
      <c r="U1339" s="4"/>
      <c r="V1339" s="4"/>
      <c r="W1339" s="4"/>
      <c r="X1339" s="4"/>
      <c r="Y1339" s="2">
        <v>0</v>
      </c>
      <c r="Z1339" s="2">
        <v>0</v>
      </c>
      <c r="AA1339" s="3" t="s">
        <v>279</v>
      </c>
      <c r="AB1339" s="3" t="s">
        <v>279</v>
      </c>
      <c r="AC1339" s="3" t="s">
        <v>288</v>
      </c>
      <c r="AD1339" s="3" t="s">
        <v>1333</v>
      </c>
      <c r="AE1339" s="3" t="s">
        <v>24</v>
      </c>
      <c r="AF1339" s="3" t="s">
        <v>166</v>
      </c>
      <c r="AG1339" s="3" t="s">
        <v>24</v>
      </c>
      <c r="AH1339" s="3" t="s">
        <v>166</v>
      </c>
      <c r="AI1339" s="3" t="s">
        <v>5617</v>
      </c>
      <c r="AJ1339" s="4"/>
      <c r="AK1339" s="4"/>
      <c r="AL1339" s="4"/>
      <c r="AM1339" s="4"/>
      <c r="AN1339" s="3" t="s">
        <v>4894</v>
      </c>
      <c r="AO1339" s="3" t="s">
        <v>4910</v>
      </c>
      <c r="AP1339" s="3" t="s">
        <v>279</v>
      </c>
      <c r="AQ1339" s="3" t="s">
        <v>277</v>
      </c>
      <c r="AR1339" s="4"/>
      <c r="AS1339" s="3" t="s">
        <v>1050</v>
      </c>
      <c r="AT1339" s="4"/>
      <c r="AU1339" s="3" t="s">
        <v>166</v>
      </c>
      <c r="AV1339" s="6">
        <v>0.6315806</v>
      </c>
      <c r="AW1339" s="4"/>
      <c r="AX1339" s="4"/>
      <c r="AY1339" s="2">
        <v>0</v>
      </c>
      <c r="AZ1339" s="2">
        <v>0</v>
      </c>
      <c r="BA1339" s="4"/>
      <c r="BB1339" s="3" t="s">
        <v>268</v>
      </c>
      <c r="BC1339" s="2">
        <v>0</v>
      </c>
    </row>
    <row r="1340" ht="15" spans="1:55">
      <c r="A1340" s="2">
        <v>1339</v>
      </c>
      <c r="B1340" s="3" t="s">
        <v>4885</v>
      </c>
      <c r="C1340" s="3" t="s">
        <v>4886</v>
      </c>
      <c r="D1340" s="3" t="s">
        <v>4887</v>
      </c>
      <c r="E1340" s="3" t="s">
        <v>4935</v>
      </c>
      <c r="F1340" s="3" t="s">
        <v>7575</v>
      </c>
      <c r="G1340" s="3" t="s">
        <v>7576</v>
      </c>
      <c r="H1340" s="4"/>
      <c r="I1340" s="3" t="s">
        <v>7577</v>
      </c>
      <c r="J1340" s="3" t="s">
        <v>4889</v>
      </c>
      <c r="K1340" s="2">
        <v>1500000</v>
      </c>
      <c r="L1340" s="2">
        <v>0</v>
      </c>
      <c r="M1340" s="5">
        <v>42475</v>
      </c>
      <c r="N1340" s="5">
        <v>44300</v>
      </c>
      <c r="O1340" s="2">
        <v>9</v>
      </c>
      <c r="P1340" s="7">
        <v>5841.99</v>
      </c>
      <c r="Q1340" s="2">
        <v>0</v>
      </c>
      <c r="R1340" s="2">
        <v>0</v>
      </c>
      <c r="S1340" s="2">
        <v>0</v>
      </c>
      <c r="T1340" s="2">
        <v>0</v>
      </c>
      <c r="U1340" s="2">
        <v>0</v>
      </c>
      <c r="V1340" s="2">
        <v>0</v>
      </c>
      <c r="W1340" s="2">
        <v>0</v>
      </c>
      <c r="X1340" s="2">
        <v>0</v>
      </c>
      <c r="Y1340" s="2">
        <v>0</v>
      </c>
      <c r="Z1340" s="2">
        <v>0</v>
      </c>
      <c r="AA1340" s="3" t="s">
        <v>279</v>
      </c>
      <c r="AB1340" s="3" t="s">
        <v>279</v>
      </c>
      <c r="AC1340" s="3" t="s">
        <v>288</v>
      </c>
      <c r="AD1340" s="3" t="s">
        <v>1333</v>
      </c>
      <c r="AE1340" s="3" t="s">
        <v>24</v>
      </c>
      <c r="AF1340" s="3" t="s">
        <v>166</v>
      </c>
      <c r="AG1340" s="3" t="s">
        <v>24</v>
      </c>
      <c r="AH1340" s="3" t="s">
        <v>166</v>
      </c>
      <c r="AI1340" s="3" t="s">
        <v>4982</v>
      </c>
      <c r="AJ1340" s="4"/>
      <c r="AK1340" s="4"/>
      <c r="AL1340" s="4"/>
      <c r="AM1340" s="4"/>
      <c r="AN1340" s="3" t="s">
        <v>4894</v>
      </c>
      <c r="AO1340" s="3" t="s">
        <v>4910</v>
      </c>
      <c r="AP1340" s="3" t="s">
        <v>279</v>
      </c>
      <c r="AQ1340" s="3" t="s">
        <v>882</v>
      </c>
      <c r="AR1340" s="4"/>
      <c r="AS1340" s="3" t="s">
        <v>1050</v>
      </c>
      <c r="AT1340" s="4"/>
      <c r="AU1340" s="3" t="s">
        <v>166</v>
      </c>
      <c r="AV1340" s="6">
        <v>0.8947368</v>
      </c>
      <c r="AW1340" s="4"/>
      <c r="AX1340" s="4"/>
      <c r="AY1340" s="2">
        <v>0</v>
      </c>
      <c r="AZ1340" s="2">
        <v>0</v>
      </c>
      <c r="BA1340" s="4"/>
      <c r="BB1340" s="3" t="s">
        <v>268</v>
      </c>
      <c r="BC1340" s="2">
        <v>0</v>
      </c>
    </row>
    <row r="1341" ht="15" spans="1:55">
      <c r="A1341" s="2">
        <v>1340</v>
      </c>
      <c r="B1341" s="3" t="s">
        <v>4885</v>
      </c>
      <c r="C1341" s="3" t="s">
        <v>4886</v>
      </c>
      <c r="D1341" s="3" t="s">
        <v>4887</v>
      </c>
      <c r="E1341" s="3" t="s">
        <v>4935</v>
      </c>
      <c r="F1341" s="3" t="s">
        <v>7578</v>
      </c>
      <c r="G1341" s="3" t="s">
        <v>7579</v>
      </c>
      <c r="H1341" s="4"/>
      <c r="I1341" s="3" t="s">
        <v>7580</v>
      </c>
      <c r="J1341" s="3" t="s">
        <v>4889</v>
      </c>
      <c r="K1341" s="2">
        <v>200000</v>
      </c>
      <c r="L1341" s="2">
        <v>0</v>
      </c>
      <c r="M1341" s="5">
        <v>42480</v>
      </c>
      <c r="N1341" s="5">
        <v>43209</v>
      </c>
      <c r="O1341" s="6">
        <v>7.750008</v>
      </c>
      <c r="P1341" s="2">
        <v>0</v>
      </c>
      <c r="Q1341" s="2">
        <v>0</v>
      </c>
      <c r="R1341" s="4"/>
      <c r="S1341" s="4"/>
      <c r="T1341" s="4"/>
      <c r="U1341" s="4"/>
      <c r="V1341" s="4"/>
      <c r="W1341" s="4"/>
      <c r="X1341" s="4"/>
      <c r="Y1341" s="2">
        <v>0</v>
      </c>
      <c r="Z1341" s="2">
        <v>0</v>
      </c>
      <c r="AA1341" s="3" t="s">
        <v>279</v>
      </c>
      <c r="AB1341" s="3" t="s">
        <v>279</v>
      </c>
      <c r="AC1341" s="3" t="s">
        <v>288</v>
      </c>
      <c r="AD1341" s="3" t="s">
        <v>1333</v>
      </c>
      <c r="AE1341" s="3" t="s">
        <v>24</v>
      </c>
      <c r="AF1341" s="3" t="s">
        <v>166</v>
      </c>
      <c r="AG1341" s="3" t="s">
        <v>24</v>
      </c>
      <c r="AH1341" s="3" t="s">
        <v>166</v>
      </c>
      <c r="AI1341" s="3" t="s">
        <v>5617</v>
      </c>
      <c r="AJ1341" s="4"/>
      <c r="AK1341" s="4"/>
      <c r="AL1341" s="4"/>
      <c r="AM1341" s="4"/>
      <c r="AN1341" s="3" t="s">
        <v>4894</v>
      </c>
      <c r="AO1341" s="3" t="s">
        <v>4910</v>
      </c>
      <c r="AP1341" s="3" t="s">
        <v>279</v>
      </c>
      <c r="AQ1341" s="3" t="s">
        <v>299</v>
      </c>
      <c r="AR1341" s="4"/>
      <c r="AS1341" s="3" t="s">
        <v>599</v>
      </c>
      <c r="AT1341" s="4"/>
      <c r="AU1341" s="3" t="s">
        <v>166</v>
      </c>
      <c r="AV1341" s="6">
        <v>0.6315806</v>
      </c>
      <c r="AW1341" s="4"/>
      <c r="AX1341" s="4"/>
      <c r="AY1341" s="2">
        <v>0</v>
      </c>
      <c r="AZ1341" s="2">
        <v>0</v>
      </c>
      <c r="BA1341" s="4"/>
      <c r="BB1341" s="3" t="s">
        <v>268</v>
      </c>
      <c r="BC1341" s="2">
        <v>0</v>
      </c>
    </row>
    <row r="1342" ht="15" spans="1:55">
      <c r="A1342" s="2">
        <v>1341</v>
      </c>
      <c r="B1342" s="3" t="s">
        <v>4885</v>
      </c>
      <c r="C1342" s="3" t="s">
        <v>4886</v>
      </c>
      <c r="D1342" s="3" t="s">
        <v>4887</v>
      </c>
      <c r="E1342" s="3" t="s">
        <v>4935</v>
      </c>
      <c r="F1342" s="3" t="s">
        <v>7581</v>
      </c>
      <c r="G1342" s="3" t="s">
        <v>7582</v>
      </c>
      <c r="H1342" s="4"/>
      <c r="I1342" s="3" t="s">
        <v>7583</v>
      </c>
      <c r="J1342" s="3" t="s">
        <v>4889</v>
      </c>
      <c r="K1342" s="2">
        <v>500000</v>
      </c>
      <c r="L1342" s="2">
        <v>0</v>
      </c>
      <c r="M1342" s="5">
        <v>42481</v>
      </c>
      <c r="N1342" s="5">
        <v>43210</v>
      </c>
      <c r="O1342" s="6">
        <v>9.6</v>
      </c>
      <c r="P1342" s="2">
        <v>0</v>
      </c>
      <c r="Q1342" s="2">
        <v>0</v>
      </c>
      <c r="R1342" s="4"/>
      <c r="S1342" s="4"/>
      <c r="T1342" s="4"/>
      <c r="U1342" s="4"/>
      <c r="V1342" s="4"/>
      <c r="W1342" s="4"/>
      <c r="X1342" s="4"/>
      <c r="Y1342" s="2">
        <v>0</v>
      </c>
      <c r="Z1342" s="2">
        <v>0</v>
      </c>
      <c r="AA1342" s="3" t="s">
        <v>279</v>
      </c>
      <c r="AB1342" s="3" t="s">
        <v>279</v>
      </c>
      <c r="AC1342" s="3" t="s">
        <v>288</v>
      </c>
      <c r="AD1342" s="3" t="s">
        <v>1333</v>
      </c>
      <c r="AE1342" s="3" t="s">
        <v>24</v>
      </c>
      <c r="AF1342" s="3" t="s">
        <v>166</v>
      </c>
      <c r="AG1342" s="3" t="s">
        <v>24</v>
      </c>
      <c r="AH1342" s="3" t="s">
        <v>166</v>
      </c>
      <c r="AI1342" s="3" t="s">
        <v>5617</v>
      </c>
      <c r="AJ1342" s="4"/>
      <c r="AK1342" s="4"/>
      <c r="AL1342" s="4"/>
      <c r="AM1342" s="4"/>
      <c r="AN1342" s="3" t="s">
        <v>4894</v>
      </c>
      <c r="AO1342" s="3" t="s">
        <v>4910</v>
      </c>
      <c r="AP1342" s="3" t="s">
        <v>279</v>
      </c>
      <c r="AQ1342" s="3" t="s">
        <v>599</v>
      </c>
      <c r="AR1342" s="4"/>
      <c r="AS1342" s="3" t="s">
        <v>599</v>
      </c>
      <c r="AT1342" s="4"/>
      <c r="AU1342" s="3" t="s">
        <v>166</v>
      </c>
      <c r="AV1342" s="6">
        <v>1.0210526</v>
      </c>
      <c r="AW1342" s="4"/>
      <c r="AX1342" s="4"/>
      <c r="AY1342" s="2">
        <v>0</v>
      </c>
      <c r="AZ1342" s="2">
        <v>0</v>
      </c>
      <c r="BA1342" s="4"/>
      <c r="BB1342" s="3" t="s">
        <v>268</v>
      </c>
      <c r="BC1342" s="2">
        <v>0</v>
      </c>
    </row>
    <row r="1343" ht="15" spans="1:55">
      <c r="A1343" s="2">
        <v>1342</v>
      </c>
      <c r="B1343" s="3" t="s">
        <v>4885</v>
      </c>
      <c r="C1343" s="3" t="s">
        <v>4886</v>
      </c>
      <c r="D1343" s="3" t="s">
        <v>4887</v>
      </c>
      <c r="E1343" s="3" t="s">
        <v>4935</v>
      </c>
      <c r="F1343" s="3" t="s">
        <v>7584</v>
      </c>
      <c r="G1343" s="3" t="s">
        <v>7585</v>
      </c>
      <c r="H1343" s="4"/>
      <c r="I1343" s="3" t="s">
        <v>7586</v>
      </c>
      <c r="J1343" s="3" t="s">
        <v>4889</v>
      </c>
      <c r="K1343" s="2">
        <v>500000</v>
      </c>
      <c r="L1343" s="2">
        <v>0</v>
      </c>
      <c r="M1343" s="5">
        <v>42502</v>
      </c>
      <c r="N1343" s="5">
        <v>43596</v>
      </c>
      <c r="O1343" s="2">
        <v>9</v>
      </c>
      <c r="P1343" s="2">
        <v>0</v>
      </c>
      <c r="Q1343" s="2">
        <v>0</v>
      </c>
      <c r="R1343" s="4"/>
      <c r="S1343" s="4"/>
      <c r="T1343" s="4"/>
      <c r="U1343" s="4"/>
      <c r="V1343" s="4"/>
      <c r="W1343" s="4"/>
      <c r="X1343" s="4"/>
      <c r="Y1343" s="2">
        <v>0</v>
      </c>
      <c r="Z1343" s="2">
        <v>0</v>
      </c>
      <c r="AA1343" s="3" t="s">
        <v>279</v>
      </c>
      <c r="AB1343" s="3" t="s">
        <v>279</v>
      </c>
      <c r="AC1343" s="3" t="s">
        <v>4946</v>
      </c>
      <c r="AD1343" s="3" t="s">
        <v>1333</v>
      </c>
      <c r="AE1343" s="3" t="s">
        <v>24</v>
      </c>
      <c r="AF1343" s="3" t="s">
        <v>166</v>
      </c>
      <c r="AG1343" s="3" t="s">
        <v>24</v>
      </c>
      <c r="AH1343" s="3" t="s">
        <v>166</v>
      </c>
      <c r="AI1343" s="3" t="s">
        <v>4890</v>
      </c>
      <c r="AJ1343" s="4"/>
      <c r="AK1343" s="4"/>
      <c r="AL1343" s="4"/>
      <c r="AM1343" s="4"/>
      <c r="AN1343" s="3" t="s">
        <v>4894</v>
      </c>
      <c r="AO1343" s="3" t="s">
        <v>4910</v>
      </c>
      <c r="AP1343" s="3" t="s">
        <v>279</v>
      </c>
      <c r="AQ1343" s="3" t="s">
        <v>599</v>
      </c>
      <c r="AR1343" s="4"/>
      <c r="AS1343" s="3" t="s">
        <v>599</v>
      </c>
      <c r="AT1343" s="4"/>
      <c r="AU1343" s="3" t="s">
        <v>166</v>
      </c>
      <c r="AV1343" s="6">
        <v>0.8947368</v>
      </c>
      <c r="AW1343" s="4"/>
      <c r="AX1343" s="4"/>
      <c r="AY1343" s="2">
        <v>0</v>
      </c>
      <c r="AZ1343" s="2">
        <v>0</v>
      </c>
      <c r="BA1343" s="4"/>
      <c r="BB1343" s="3" t="s">
        <v>268</v>
      </c>
      <c r="BC1343" s="2">
        <v>0</v>
      </c>
    </row>
    <row r="1344" ht="15" spans="1:55">
      <c r="A1344" s="2">
        <v>1343</v>
      </c>
      <c r="B1344" s="3" t="s">
        <v>4885</v>
      </c>
      <c r="C1344" s="3" t="s">
        <v>4886</v>
      </c>
      <c r="D1344" s="3" t="s">
        <v>4887</v>
      </c>
      <c r="E1344" s="3" t="s">
        <v>4935</v>
      </c>
      <c r="F1344" s="3" t="s">
        <v>7587</v>
      </c>
      <c r="G1344" s="3" t="s">
        <v>7588</v>
      </c>
      <c r="H1344" s="4"/>
      <c r="I1344" s="3" t="s">
        <v>7589</v>
      </c>
      <c r="J1344" s="3" t="s">
        <v>4889</v>
      </c>
      <c r="K1344" s="2">
        <v>400000</v>
      </c>
      <c r="L1344" s="2">
        <v>0</v>
      </c>
      <c r="M1344" s="5">
        <v>42509</v>
      </c>
      <c r="N1344" s="5">
        <v>43603</v>
      </c>
      <c r="O1344" s="2">
        <v>9</v>
      </c>
      <c r="P1344" s="2">
        <v>0</v>
      </c>
      <c r="Q1344" s="2">
        <v>0</v>
      </c>
      <c r="R1344" s="4"/>
      <c r="S1344" s="4"/>
      <c r="T1344" s="4"/>
      <c r="U1344" s="4"/>
      <c r="V1344" s="4"/>
      <c r="W1344" s="4"/>
      <c r="X1344" s="4"/>
      <c r="Y1344" s="2">
        <v>0</v>
      </c>
      <c r="Z1344" s="2">
        <v>0</v>
      </c>
      <c r="AA1344" s="3" t="s">
        <v>279</v>
      </c>
      <c r="AB1344" s="3" t="s">
        <v>279</v>
      </c>
      <c r="AC1344" s="3" t="s">
        <v>288</v>
      </c>
      <c r="AD1344" s="3" t="s">
        <v>1333</v>
      </c>
      <c r="AE1344" s="3" t="s">
        <v>24</v>
      </c>
      <c r="AF1344" s="3" t="s">
        <v>166</v>
      </c>
      <c r="AG1344" s="3" t="s">
        <v>24</v>
      </c>
      <c r="AH1344" s="3" t="s">
        <v>166</v>
      </c>
      <c r="AI1344" s="3" t="s">
        <v>4890</v>
      </c>
      <c r="AJ1344" s="4"/>
      <c r="AK1344" s="4"/>
      <c r="AL1344" s="4"/>
      <c r="AM1344" s="4"/>
      <c r="AN1344" s="3" t="s">
        <v>4894</v>
      </c>
      <c r="AO1344" s="3" t="s">
        <v>4910</v>
      </c>
      <c r="AP1344" s="3" t="s">
        <v>279</v>
      </c>
      <c r="AQ1344" s="3" t="s">
        <v>291</v>
      </c>
      <c r="AR1344" s="4"/>
      <c r="AS1344" s="3" t="s">
        <v>1050</v>
      </c>
      <c r="AT1344" s="4"/>
      <c r="AU1344" s="3" t="s">
        <v>166</v>
      </c>
      <c r="AV1344" s="6">
        <v>0.8947368</v>
      </c>
      <c r="AW1344" s="4"/>
      <c r="AX1344" s="4"/>
      <c r="AY1344" s="2">
        <v>0</v>
      </c>
      <c r="AZ1344" s="2">
        <v>0</v>
      </c>
      <c r="BA1344" s="4"/>
      <c r="BB1344" s="3" t="s">
        <v>268</v>
      </c>
      <c r="BC1344" s="2">
        <v>0</v>
      </c>
    </row>
    <row r="1345" ht="15" spans="1:55">
      <c r="A1345" s="2">
        <v>1344</v>
      </c>
      <c r="B1345" s="3" t="s">
        <v>4885</v>
      </c>
      <c r="C1345" s="3" t="s">
        <v>4886</v>
      </c>
      <c r="D1345" s="3" t="s">
        <v>4887</v>
      </c>
      <c r="E1345" s="3" t="s">
        <v>4888</v>
      </c>
      <c r="F1345" s="3" t="s">
        <v>7590</v>
      </c>
      <c r="G1345" s="3" t="s">
        <v>7591</v>
      </c>
      <c r="H1345" s="4"/>
      <c r="I1345" s="3" t="s">
        <v>7592</v>
      </c>
      <c r="J1345" s="3" t="s">
        <v>4889</v>
      </c>
      <c r="K1345" s="2">
        <v>100000</v>
      </c>
      <c r="L1345" s="2">
        <v>0</v>
      </c>
      <c r="M1345" s="5">
        <v>42502</v>
      </c>
      <c r="N1345" s="5">
        <v>43231</v>
      </c>
      <c r="O1345" s="6">
        <v>7.750008</v>
      </c>
      <c r="P1345" s="2">
        <v>0</v>
      </c>
      <c r="Q1345" s="2">
        <v>0</v>
      </c>
      <c r="R1345" s="4"/>
      <c r="S1345" s="4"/>
      <c r="T1345" s="4"/>
      <c r="U1345" s="4"/>
      <c r="V1345" s="4"/>
      <c r="W1345" s="4"/>
      <c r="X1345" s="4"/>
      <c r="Y1345" s="2">
        <v>0</v>
      </c>
      <c r="Z1345" s="2">
        <v>0</v>
      </c>
      <c r="AA1345" s="3" t="s">
        <v>279</v>
      </c>
      <c r="AB1345" s="3" t="s">
        <v>279</v>
      </c>
      <c r="AC1345" s="3" t="s">
        <v>288</v>
      </c>
      <c r="AD1345" s="3" t="s">
        <v>270</v>
      </c>
      <c r="AE1345" s="3" t="s">
        <v>24</v>
      </c>
      <c r="AF1345" s="3" t="s">
        <v>166</v>
      </c>
      <c r="AG1345" s="3" t="s">
        <v>24</v>
      </c>
      <c r="AH1345" s="3" t="s">
        <v>166</v>
      </c>
      <c r="AI1345" s="3" t="s">
        <v>5617</v>
      </c>
      <c r="AJ1345" s="4"/>
      <c r="AK1345" s="4"/>
      <c r="AL1345" s="4"/>
      <c r="AM1345" s="4"/>
      <c r="AN1345" s="3" t="s">
        <v>4894</v>
      </c>
      <c r="AO1345" s="3" t="s">
        <v>4910</v>
      </c>
      <c r="AP1345" s="3" t="s">
        <v>279</v>
      </c>
      <c r="AQ1345" s="3" t="s">
        <v>599</v>
      </c>
      <c r="AR1345" s="4"/>
      <c r="AS1345" s="3" t="s">
        <v>599</v>
      </c>
      <c r="AT1345" s="4"/>
      <c r="AU1345" s="3" t="s">
        <v>166</v>
      </c>
      <c r="AV1345" s="6">
        <v>0.6315806</v>
      </c>
      <c r="AW1345" s="4"/>
      <c r="AX1345" s="4"/>
      <c r="AY1345" s="2">
        <v>0</v>
      </c>
      <c r="AZ1345" s="2">
        <v>0</v>
      </c>
      <c r="BA1345" s="4"/>
      <c r="BB1345" s="3" t="s">
        <v>268</v>
      </c>
      <c r="BC1345" s="2">
        <v>0</v>
      </c>
    </row>
    <row r="1346" ht="15" spans="1:55">
      <c r="A1346" s="2">
        <v>1345</v>
      </c>
      <c r="B1346" s="3" t="s">
        <v>4885</v>
      </c>
      <c r="C1346" s="3" t="s">
        <v>4886</v>
      </c>
      <c r="D1346" s="3" t="s">
        <v>4887</v>
      </c>
      <c r="E1346" s="3" t="s">
        <v>4935</v>
      </c>
      <c r="F1346" s="3" t="s">
        <v>7593</v>
      </c>
      <c r="G1346" s="3" t="s">
        <v>7594</v>
      </c>
      <c r="H1346" s="4"/>
      <c r="I1346" s="3" t="s">
        <v>7595</v>
      </c>
      <c r="J1346" s="3" t="s">
        <v>4889</v>
      </c>
      <c r="K1346" s="2">
        <v>1700000</v>
      </c>
      <c r="L1346" s="2">
        <v>0</v>
      </c>
      <c r="M1346" s="5">
        <v>42502</v>
      </c>
      <c r="N1346" s="5">
        <v>43231</v>
      </c>
      <c r="O1346" s="6">
        <v>9.6</v>
      </c>
      <c r="P1346" s="2">
        <v>0</v>
      </c>
      <c r="Q1346" s="2">
        <v>0</v>
      </c>
      <c r="R1346" s="4"/>
      <c r="S1346" s="4"/>
      <c r="T1346" s="4"/>
      <c r="U1346" s="4"/>
      <c r="V1346" s="4"/>
      <c r="W1346" s="4"/>
      <c r="X1346" s="4"/>
      <c r="Y1346" s="2">
        <v>0</v>
      </c>
      <c r="Z1346" s="2">
        <v>0</v>
      </c>
      <c r="AA1346" s="3" t="s">
        <v>279</v>
      </c>
      <c r="AB1346" s="3" t="s">
        <v>279</v>
      </c>
      <c r="AC1346" s="3" t="s">
        <v>288</v>
      </c>
      <c r="AD1346" s="3" t="s">
        <v>1333</v>
      </c>
      <c r="AE1346" s="3" t="s">
        <v>24</v>
      </c>
      <c r="AF1346" s="3" t="s">
        <v>166</v>
      </c>
      <c r="AG1346" s="3" t="s">
        <v>24</v>
      </c>
      <c r="AH1346" s="3" t="s">
        <v>166</v>
      </c>
      <c r="AI1346" s="3" t="s">
        <v>5617</v>
      </c>
      <c r="AJ1346" s="4"/>
      <c r="AK1346" s="4"/>
      <c r="AL1346" s="4"/>
      <c r="AM1346" s="4"/>
      <c r="AN1346" s="3" t="s">
        <v>4894</v>
      </c>
      <c r="AO1346" s="3" t="s">
        <v>4910</v>
      </c>
      <c r="AP1346" s="3" t="s">
        <v>279</v>
      </c>
      <c r="AQ1346" s="3" t="s">
        <v>392</v>
      </c>
      <c r="AR1346" s="4"/>
      <c r="AS1346" s="3" t="s">
        <v>1050</v>
      </c>
      <c r="AT1346" s="4"/>
      <c r="AU1346" s="3" t="s">
        <v>166</v>
      </c>
      <c r="AV1346" s="6">
        <v>1.0210526</v>
      </c>
      <c r="AW1346" s="4"/>
      <c r="AX1346" s="4"/>
      <c r="AY1346" s="2">
        <v>0</v>
      </c>
      <c r="AZ1346" s="2">
        <v>0</v>
      </c>
      <c r="BA1346" s="4"/>
      <c r="BB1346" s="3" t="s">
        <v>268</v>
      </c>
      <c r="BC1346" s="2">
        <v>0</v>
      </c>
    </row>
    <row r="1347" ht="15" spans="1:55">
      <c r="A1347" s="2">
        <v>1346</v>
      </c>
      <c r="B1347" s="3" t="s">
        <v>4885</v>
      </c>
      <c r="C1347" s="3" t="s">
        <v>4886</v>
      </c>
      <c r="D1347" s="3" t="s">
        <v>4887</v>
      </c>
      <c r="E1347" s="3" t="s">
        <v>4935</v>
      </c>
      <c r="F1347" s="3" t="s">
        <v>7596</v>
      </c>
      <c r="G1347" s="3" t="s">
        <v>7597</v>
      </c>
      <c r="H1347" s="4"/>
      <c r="I1347" s="3" t="s">
        <v>7598</v>
      </c>
      <c r="J1347" s="3" t="s">
        <v>4889</v>
      </c>
      <c r="K1347" s="2">
        <v>350000</v>
      </c>
      <c r="L1347" s="2">
        <v>0</v>
      </c>
      <c r="M1347" s="5">
        <v>42535</v>
      </c>
      <c r="N1347" s="5">
        <v>44360</v>
      </c>
      <c r="O1347" s="2">
        <v>9</v>
      </c>
      <c r="P1347" s="2">
        <v>0</v>
      </c>
      <c r="Q1347" s="2">
        <v>0</v>
      </c>
      <c r="R1347" s="4"/>
      <c r="S1347" s="4"/>
      <c r="T1347" s="4"/>
      <c r="U1347" s="4"/>
      <c r="V1347" s="4"/>
      <c r="W1347" s="4"/>
      <c r="X1347" s="4"/>
      <c r="Y1347" s="2">
        <v>0</v>
      </c>
      <c r="Z1347" s="2">
        <v>0</v>
      </c>
      <c r="AA1347" s="3" t="s">
        <v>279</v>
      </c>
      <c r="AB1347" s="3" t="s">
        <v>279</v>
      </c>
      <c r="AC1347" s="3" t="s">
        <v>288</v>
      </c>
      <c r="AD1347" s="3" t="s">
        <v>1333</v>
      </c>
      <c r="AE1347" s="3" t="s">
        <v>24</v>
      </c>
      <c r="AF1347" s="3" t="s">
        <v>166</v>
      </c>
      <c r="AG1347" s="3" t="s">
        <v>24</v>
      </c>
      <c r="AH1347" s="3" t="s">
        <v>166</v>
      </c>
      <c r="AI1347" s="3" t="s">
        <v>4982</v>
      </c>
      <c r="AJ1347" s="4"/>
      <c r="AK1347" s="4"/>
      <c r="AL1347" s="4"/>
      <c r="AM1347" s="4"/>
      <c r="AN1347" s="3" t="s">
        <v>4894</v>
      </c>
      <c r="AO1347" s="3" t="s">
        <v>4910</v>
      </c>
      <c r="AP1347" s="3" t="s">
        <v>279</v>
      </c>
      <c r="AQ1347" s="3" t="s">
        <v>291</v>
      </c>
      <c r="AR1347" s="4"/>
      <c r="AS1347" s="3" t="s">
        <v>599</v>
      </c>
      <c r="AT1347" s="4"/>
      <c r="AU1347" s="3" t="s">
        <v>166</v>
      </c>
      <c r="AV1347" s="6">
        <v>0.8947368</v>
      </c>
      <c r="AW1347" s="4"/>
      <c r="AX1347" s="4"/>
      <c r="AY1347" s="2">
        <v>0</v>
      </c>
      <c r="AZ1347" s="2">
        <v>0</v>
      </c>
      <c r="BA1347" s="4"/>
      <c r="BB1347" s="3" t="s">
        <v>268</v>
      </c>
      <c r="BC1347" s="2">
        <v>0</v>
      </c>
    </row>
    <row r="1348" ht="15" spans="1:55">
      <c r="A1348" s="2">
        <v>1347</v>
      </c>
      <c r="B1348" s="3" t="s">
        <v>4885</v>
      </c>
      <c r="C1348" s="3" t="s">
        <v>4886</v>
      </c>
      <c r="D1348" s="3" t="s">
        <v>4887</v>
      </c>
      <c r="E1348" s="3" t="s">
        <v>4935</v>
      </c>
      <c r="F1348" s="3" t="s">
        <v>7593</v>
      </c>
      <c r="G1348" s="3" t="s">
        <v>7594</v>
      </c>
      <c r="H1348" s="4"/>
      <c r="I1348" s="3" t="s">
        <v>7599</v>
      </c>
      <c r="J1348" s="3" t="s">
        <v>4889</v>
      </c>
      <c r="K1348" s="2">
        <v>900000</v>
      </c>
      <c r="L1348" s="2">
        <v>0</v>
      </c>
      <c r="M1348" s="5">
        <v>42536</v>
      </c>
      <c r="N1348" s="5">
        <v>43265</v>
      </c>
      <c r="O1348" s="6">
        <v>9.6</v>
      </c>
      <c r="P1348" s="2">
        <v>0</v>
      </c>
      <c r="Q1348" s="2">
        <v>0</v>
      </c>
      <c r="R1348" s="4"/>
      <c r="S1348" s="4"/>
      <c r="T1348" s="4"/>
      <c r="U1348" s="4"/>
      <c r="V1348" s="4"/>
      <c r="W1348" s="4"/>
      <c r="X1348" s="4"/>
      <c r="Y1348" s="2">
        <v>0</v>
      </c>
      <c r="Z1348" s="2">
        <v>0</v>
      </c>
      <c r="AA1348" s="3" t="s">
        <v>279</v>
      </c>
      <c r="AB1348" s="3" t="s">
        <v>279</v>
      </c>
      <c r="AC1348" s="3" t="s">
        <v>288</v>
      </c>
      <c r="AD1348" s="3" t="s">
        <v>1333</v>
      </c>
      <c r="AE1348" s="3" t="s">
        <v>24</v>
      </c>
      <c r="AF1348" s="3" t="s">
        <v>166</v>
      </c>
      <c r="AG1348" s="3" t="s">
        <v>24</v>
      </c>
      <c r="AH1348" s="3" t="s">
        <v>166</v>
      </c>
      <c r="AI1348" s="3" t="s">
        <v>5617</v>
      </c>
      <c r="AJ1348" s="4"/>
      <c r="AK1348" s="4"/>
      <c r="AL1348" s="4"/>
      <c r="AM1348" s="4"/>
      <c r="AN1348" s="3" t="s">
        <v>4894</v>
      </c>
      <c r="AO1348" s="3" t="s">
        <v>4910</v>
      </c>
      <c r="AP1348" s="3" t="s">
        <v>279</v>
      </c>
      <c r="AQ1348" s="3" t="s">
        <v>392</v>
      </c>
      <c r="AR1348" s="4"/>
      <c r="AS1348" s="3" t="s">
        <v>599</v>
      </c>
      <c r="AT1348" s="4"/>
      <c r="AU1348" s="3" t="s">
        <v>166</v>
      </c>
      <c r="AV1348" s="6">
        <v>1.0210526</v>
      </c>
      <c r="AW1348" s="4"/>
      <c r="AX1348" s="4"/>
      <c r="AY1348" s="2">
        <v>0</v>
      </c>
      <c r="AZ1348" s="2">
        <v>0</v>
      </c>
      <c r="BA1348" s="4"/>
      <c r="BB1348" s="3" t="s">
        <v>268</v>
      </c>
      <c r="BC1348" s="2">
        <v>0</v>
      </c>
    </row>
    <row r="1349" ht="15" spans="1:55">
      <c r="A1349" s="2">
        <v>1348</v>
      </c>
      <c r="B1349" s="3" t="s">
        <v>4885</v>
      </c>
      <c r="C1349" s="3" t="s">
        <v>4886</v>
      </c>
      <c r="D1349" s="3" t="s">
        <v>4887</v>
      </c>
      <c r="E1349" s="3" t="s">
        <v>4935</v>
      </c>
      <c r="F1349" s="3" t="s">
        <v>7600</v>
      </c>
      <c r="G1349" s="3" t="s">
        <v>7601</v>
      </c>
      <c r="H1349" s="4"/>
      <c r="I1349" s="3" t="s">
        <v>7602</v>
      </c>
      <c r="J1349" s="3" t="s">
        <v>4889</v>
      </c>
      <c r="K1349" s="2">
        <v>200000</v>
      </c>
      <c r="L1349" s="2">
        <v>0</v>
      </c>
      <c r="M1349" s="5">
        <v>42541</v>
      </c>
      <c r="N1349" s="5">
        <v>43270</v>
      </c>
      <c r="O1349" s="6">
        <v>7.750008</v>
      </c>
      <c r="P1349" s="2">
        <v>0</v>
      </c>
      <c r="Q1349" s="2">
        <v>0</v>
      </c>
      <c r="R1349" s="4"/>
      <c r="S1349" s="4"/>
      <c r="T1349" s="4"/>
      <c r="U1349" s="4"/>
      <c r="V1349" s="4"/>
      <c r="W1349" s="4"/>
      <c r="X1349" s="4"/>
      <c r="Y1349" s="2">
        <v>0</v>
      </c>
      <c r="Z1349" s="2">
        <v>0</v>
      </c>
      <c r="AA1349" s="3" t="s">
        <v>5277</v>
      </c>
      <c r="AB1349" s="3" t="s">
        <v>279</v>
      </c>
      <c r="AC1349" s="3" t="s">
        <v>1566</v>
      </c>
      <c r="AD1349" s="3" t="s">
        <v>1333</v>
      </c>
      <c r="AE1349" s="3" t="s">
        <v>24</v>
      </c>
      <c r="AF1349" s="3" t="s">
        <v>166</v>
      </c>
      <c r="AG1349" s="3" t="s">
        <v>24</v>
      </c>
      <c r="AH1349" s="3" t="s">
        <v>166</v>
      </c>
      <c r="AI1349" s="3" t="s">
        <v>5617</v>
      </c>
      <c r="AJ1349" s="4"/>
      <c r="AK1349" s="4"/>
      <c r="AL1349" s="4"/>
      <c r="AM1349" s="4"/>
      <c r="AN1349" s="3" t="s">
        <v>4894</v>
      </c>
      <c r="AO1349" s="3" t="s">
        <v>4910</v>
      </c>
      <c r="AP1349" s="3" t="s">
        <v>279</v>
      </c>
      <c r="AQ1349" s="3" t="s">
        <v>291</v>
      </c>
      <c r="AR1349" s="4"/>
      <c r="AS1349" s="3" t="s">
        <v>599</v>
      </c>
      <c r="AT1349" s="4"/>
      <c r="AU1349" s="3" t="s">
        <v>166</v>
      </c>
      <c r="AV1349" s="6">
        <v>0.6315806</v>
      </c>
      <c r="AW1349" s="4"/>
      <c r="AX1349" s="4"/>
      <c r="AY1349" s="2">
        <v>0</v>
      </c>
      <c r="AZ1349" s="2">
        <v>0</v>
      </c>
      <c r="BA1349" s="4"/>
      <c r="BB1349" s="3" t="s">
        <v>268</v>
      </c>
      <c r="BC1349" s="2">
        <v>0</v>
      </c>
    </row>
    <row r="1350" ht="15" spans="1:55">
      <c r="A1350" s="2">
        <v>1349</v>
      </c>
      <c r="B1350" s="3" t="s">
        <v>4885</v>
      </c>
      <c r="C1350" s="3" t="s">
        <v>4886</v>
      </c>
      <c r="D1350" s="3" t="s">
        <v>4887</v>
      </c>
      <c r="E1350" s="3" t="s">
        <v>4935</v>
      </c>
      <c r="F1350" s="3" t="s">
        <v>7603</v>
      </c>
      <c r="G1350" s="3" t="s">
        <v>7604</v>
      </c>
      <c r="H1350" s="4"/>
      <c r="I1350" s="3" t="s">
        <v>7605</v>
      </c>
      <c r="J1350" s="3" t="s">
        <v>4889</v>
      </c>
      <c r="K1350" s="2">
        <v>200000</v>
      </c>
      <c r="L1350" s="2">
        <v>0</v>
      </c>
      <c r="M1350" s="5">
        <v>42565</v>
      </c>
      <c r="N1350" s="5">
        <v>43294</v>
      </c>
      <c r="O1350" s="6">
        <v>7.750008</v>
      </c>
      <c r="P1350" s="2">
        <v>0</v>
      </c>
      <c r="Q1350" s="2">
        <v>0</v>
      </c>
      <c r="R1350" s="4"/>
      <c r="S1350" s="4"/>
      <c r="T1350" s="4"/>
      <c r="U1350" s="4"/>
      <c r="V1350" s="4"/>
      <c r="W1350" s="4"/>
      <c r="X1350" s="4"/>
      <c r="Y1350" s="2">
        <v>0</v>
      </c>
      <c r="Z1350" s="2">
        <v>0</v>
      </c>
      <c r="AA1350" s="3" t="s">
        <v>279</v>
      </c>
      <c r="AB1350" s="3" t="s">
        <v>279</v>
      </c>
      <c r="AC1350" s="3" t="s">
        <v>1566</v>
      </c>
      <c r="AD1350" s="3" t="s">
        <v>1333</v>
      </c>
      <c r="AE1350" s="3" t="s">
        <v>24</v>
      </c>
      <c r="AF1350" s="3" t="s">
        <v>166</v>
      </c>
      <c r="AG1350" s="3" t="s">
        <v>24</v>
      </c>
      <c r="AH1350" s="3" t="s">
        <v>166</v>
      </c>
      <c r="AI1350" s="3" t="s">
        <v>5617</v>
      </c>
      <c r="AJ1350" s="4"/>
      <c r="AK1350" s="4"/>
      <c r="AL1350" s="4"/>
      <c r="AM1350" s="4"/>
      <c r="AN1350" s="3" t="s">
        <v>4894</v>
      </c>
      <c r="AO1350" s="3" t="s">
        <v>4910</v>
      </c>
      <c r="AP1350" s="3" t="s">
        <v>279</v>
      </c>
      <c r="AQ1350" s="3" t="s">
        <v>277</v>
      </c>
      <c r="AR1350" s="4"/>
      <c r="AS1350" s="3" t="s">
        <v>599</v>
      </c>
      <c r="AT1350" s="4"/>
      <c r="AU1350" s="3" t="s">
        <v>166</v>
      </c>
      <c r="AV1350" s="6">
        <v>0.6315806</v>
      </c>
      <c r="AW1350" s="4"/>
      <c r="AX1350" s="4"/>
      <c r="AY1350" s="2">
        <v>0</v>
      </c>
      <c r="AZ1350" s="2">
        <v>0</v>
      </c>
      <c r="BA1350" s="4"/>
      <c r="BB1350" s="3" t="s">
        <v>268</v>
      </c>
      <c r="BC1350" s="2">
        <v>0</v>
      </c>
    </row>
    <row r="1351" ht="15" spans="1:55">
      <c r="A1351" s="2">
        <v>1350</v>
      </c>
      <c r="B1351" s="3" t="s">
        <v>4885</v>
      </c>
      <c r="C1351" s="3" t="s">
        <v>4886</v>
      </c>
      <c r="D1351" s="3" t="s">
        <v>4887</v>
      </c>
      <c r="E1351" s="3" t="s">
        <v>4935</v>
      </c>
      <c r="F1351" s="3" t="s">
        <v>7581</v>
      </c>
      <c r="G1351" s="3" t="s">
        <v>7582</v>
      </c>
      <c r="H1351" s="4"/>
      <c r="I1351" s="3" t="s">
        <v>7606</v>
      </c>
      <c r="J1351" s="3" t="s">
        <v>4889</v>
      </c>
      <c r="K1351" s="2">
        <v>700000</v>
      </c>
      <c r="L1351" s="2">
        <v>0</v>
      </c>
      <c r="M1351" s="5">
        <v>42571</v>
      </c>
      <c r="N1351" s="5">
        <v>43210</v>
      </c>
      <c r="O1351" s="6">
        <v>9.6</v>
      </c>
      <c r="P1351" s="2">
        <v>0</v>
      </c>
      <c r="Q1351" s="2">
        <v>0</v>
      </c>
      <c r="R1351" s="4"/>
      <c r="S1351" s="4"/>
      <c r="T1351" s="4"/>
      <c r="U1351" s="4"/>
      <c r="V1351" s="4"/>
      <c r="W1351" s="4"/>
      <c r="X1351" s="4"/>
      <c r="Y1351" s="2">
        <v>0</v>
      </c>
      <c r="Z1351" s="2">
        <v>0</v>
      </c>
      <c r="AA1351" s="3" t="s">
        <v>279</v>
      </c>
      <c r="AB1351" s="3" t="s">
        <v>279</v>
      </c>
      <c r="AC1351" s="3" t="s">
        <v>288</v>
      </c>
      <c r="AD1351" s="3" t="s">
        <v>1333</v>
      </c>
      <c r="AE1351" s="3" t="s">
        <v>24</v>
      </c>
      <c r="AF1351" s="3" t="s">
        <v>166</v>
      </c>
      <c r="AG1351" s="3" t="s">
        <v>24</v>
      </c>
      <c r="AH1351" s="3" t="s">
        <v>166</v>
      </c>
      <c r="AI1351" s="3" t="s">
        <v>7607</v>
      </c>
      <c r="AJ1351" s="4"/>
      <c r="AK1351" s="4"/>
      <c r="AL1351" s="4"/>
      <c r="AM1351" s="4"/>
      <c r="AN1351" s="3" t="s">
        <v>4894</v>
      </c>
      <c r="AO1351" s="3" t="s">
        <v>4910</v>
      </c>
      <c r="AP1351" s="3" t="s">
        <v>279</v>
      </c>
      <c r="AQ1351" s="3" t="s">
        <v>599</v>
      </c>
      <c r="AR1351" s="4"/>
      <c r="AS1351" s="3" t="s">
        <v>599</v>
      </c>
      <c r="AT1351" s="4"/>
      <c r="AU1351" s="3" t="s">
        <v>166</v>
      </c>
      <c r="AV1351" s="6">
        <v>1.0210526</v>
      </c>
      <c r="AW1351" s="4"/>
      <c r="AX1351" s="4"/>
      <c r="AY1351" s="2">
        <v>0</v>
      </c>
      <c r="AZ1351" s="2">
        <v>0</v>
      </c>
      <c r="BA1351" s="4"/>
      <c r="BB1351" s="3" t="s">
        <v>268</v>
      </c>
      <c r="BC1351" s="2">
        <v>0</v>
      </c>
    </row>
    <row r="1352" ht="15" spans="1:55">
      <c r="A1352" s="2">
        <v>1351</v>
      </c>
      <c r="B1352" s="3" t="s">
        <v>4885</v>
      </c>
      <c r="C1352" s="3" t="s">
        <v>4886</v>
      </c>
      <c r="D1352" s="3" t="s">
        <v>4887</v>
      </c>
      <c r="E1352" s="3" t="s">
        <v>4935</v>
      </c>
      <c r="F1352" s="3" t="s">
        <v>7608</v>
      </c>
      <c r="G1352" s="3" t="s">
        <v>7609</v>
      </c>
      <c r="H1352" s="4"/>
      <c r="I1352" s="3" t="s">
        <v>7610</v>
      </c>
      <c r="J1352" s="3" t="s">
        <v>4889</v>
      </c>
      <c r="K1352" s="2">
        <v>200000</v>
      </c>
      <c r="L1352" s="2">
        <v>0</v>
      </c>
      <c r="M1352" s="5">
        <v>42577</v>
      </c>
      <c r="N1352" s="5">
        <v>43306</v>
      </c>
      <c r="O1352" s="6">
        <v>7.750008</v>
      </c>
      <c r="P1352" s="2">
        <v>0</v>
      </c>
      <c r="Q1352" s="2">
        <v>0</v>
      </c>
      <c r="R1352" s="4"/>
      <c r="S1352" s="4"/>
      <c r="T1352" s="4"/>
      <c r="U1352" s="4"/>
      <c r="V1352" s="4"/>
      <c r="W1352" s="4"/>
      <c r="X1352" s="4"/>
      <c r="Y1352" s="2">
        <v>0</v>
      </c>
      <c r="Z1352" s="2">
        <v>0</v>
      </c>
      <c r="AA1352" s="3" t="s">
        <v>279</v>
      </c>
      <c r="AB1352" s="3" t="s">
        <v>279</v>
      </c>
      <c r="AC1352" s="3" t="s">
        <v>288</v>
      </c>
      <c r="AD1352" s="3" t="s">
        <v>1333</v>
      </c>
      <c r="AE1352" s="3" t="s">
        <v>24</v>
      </c>
      <c r="AF1352" s="3" t="s">
        <v>166</v>
      </c>
      <c r="AG1352" s="3" t="s">
        <v>24</v>
      </c>
      <c r="AH1352" s="3" t="s">
        <v>166</v>
      </c>
      <c r="AI1352" s="3" t="s">
        <v>5617</v>
      </c>
      <c r="AJ1352" s="4"/>
      <c r="AK1352" s="4"/>
      <c r="AL1352" s="4"/>
      <c r="AM1352" s="4"/>
      <c r="AN1352" s="3" t="s">
        <v>4894</v>
      </c>
      <c r="AO1352" s="3" t="s">
        <v>4910</v>
      </c>
      <c r="AP1352" s="3" t="s">
        <v>279</v>
      </c>
      <c r="AQ1352" s="3" t="s">
        <v>291</v>
      </c>
      <c r="AR1352" s="4"/>
      <c r="AS1352" s="3" t="s">
        <v>599</v>
      </c>
      <c r="AT1352" s="4"/>
      <c r="AU1352" s="3" t="s">
        <v>166</v>
      </c>
      <c r="AV1352" s="6">
        <v>0.6315806</v>
      </c>
      <c r="AW1352" s="4"/>
      <c r="AX1352" s="4"/>
      <c r="AY1352" s="2">
        <v>0</v>
      </c>
      <c r="AZ1352" s="2">
        <v>0</v>
      </c>
      <c r="BA1352" s="4"/>
      <c r="BB1352" s="3" t="s">
        <v>268</v>
      </c>
      <c r="BC1352" s="2">
        <v>0</v>
      </c>
    </row>
    <row r="1353" ht="15" spans="1:55">
      <c r="A1353" s="2">
        <v>1352</v>
      </c>
      <c r="B1353" s="3" t="s">
        <v>4885</v>
      </c>
      <c r="C1353" s="3" t="s">
        <v>4886</v>
      </c>
      <c r="D1353" s="3" t="s">
        <v>4887</v>
      </c>
      <c r="E1353" s="3" t="s">
        <v>4935</v>
      </c>
      <c r="F1353" s="3" t="s">
        <v>7611</v>
      </c>
      <c r="G1353" s="3" t="s">
        <v>7612</v>
      </c>
      <c r="H1353" s="4"/>
      <c r="I1353" s="3" t="s">
        <v>7613</v>
      </c>
      <c r="J1353" s="3" t="s">
        <v>4889</v>
      </c>
      <c r="K1353" s="2">
        <v>480000</v>
      </c>
      <c r="L1353" s="2">
        <v>0</v>
      </c>
      <c r="M1353" s="5">
        <v>42592</v>
      </c>
      <c r="N1353" s="5">
        <v>43321</v>
      </c>
      <c r="O1353" s="2">
        <v>9</v>
      </c>
      <c r="P1353" s="2">
        <v>0</v>
      </c>
      <c r="Q1353" s="2">
        <v>0</v>
      </c>
      <c r="R1353" s="4"/>
      <c r="S1353" s="4"/>
      <c r="T1353" s="4"/>
      <c r="U1353" s="4"/>
      <c r="V1353" s="4"/>
      <c r="W1353" s="4"/>
      <c r="X1353" s="4"/>
      <c r="Y1353" s="2">
        <v>0</v>
      </c>
      <c r="Z1353" s="2">
        <v>0</v>
      </c>
      <c r="AA1353" s="3" t="s">
        <v>279</v>
      </c>
      <c r="AB1353" s="3" t="s">
        <v>279</v>
      </c>
      <c r="AC1353" s="3" t="s">
        <v>4921</v>
      </c>
      <c r="AD1353" s="3" t="s">
        <v>1333</v>
      </c>
      <c r="AE1353" s="3" t="s">
        <v>24</v>
      </c>
      <c r="AF1353" s="3" t="s">
        <v>166</v>
      </c>
      <c r="AG1353" s="3" t="s">
        <v>24</v>
      </c>
      <c r="AH1353" s="3" t="s">
        <v>166</v>
      </c>
      <c r="AI1353" s="3" t="s">
        <v>5617</v>
      </c>
      <c r="AJ1353" s="4"/>
      <c r="AK1353" s="4"/>
      <c r="AL1353" s="4"/>
      <c r="AM1353" s="4"/>
      <c r="AN1353" s="3" t="s">
        <v>4894</v>
      </c>
      <c r="AO1353" s="3" t="s">
        <v>4910</v>
      </c>
      <c r="AP1353" s="3" t="s">
        <v>279</v>
      </c>
      <c r="AQ1353" s="3" t="s">
        <v>392</v>
      </c>
      <c r="AR1353" s="4"/>
      <c r="AS1353" s="3" t="s">
        <v>1050</v>
      </c>
      <c r="AT1353" s="4"/>
      <c r="AU1353" s="3" t="s">
        <v>166</v>
      </c>
      <c r="AV1353" s="6">
        <v>0.8947368</v>
      </c>
      <c r="AW1353" s="4"/>
      <c r="AX1353" s="4"/>
      <c r="AY1353" s="2">
        <v>0</v>
      </c>
      <c r="AZ1353" s="2">
        <v>0</v>
      </c>
      <c r="BA1353" s="4"/>
      <c r="BB1353" s="3" t="s">
        <v>268</v>
      </c>
      <c r="BC1353" s="2">
        <v>0</v>
      </c>
    </row>
    <row r="1354" ht="15" spans="1:55">
      <c r="A1354" s="2">
        <v>1353</v>
      </c>
      <c r="B1354" s="3" t="s">
        <v>4885</v>
      </c>
      <c r="C1354" s="3" t="s">
        <v>4886</v>
      </c>
      <c r="D1354" s="3" t="s">
        <v>4887</v>
      </c>
      <c r="E1354" s="3" t="s">
        <v>4935</v>
      </c>
      <c r="F1354" s="3" t="s">
        <v>6602</v>
      </c>
      <c r="G1354" s="3" t="s">
        <v>6603</v>
      </c>
      <c r="H1354" s="4"/>
      <c r="I1354" s="3" t="s">
        <v>7614</v>
      </c>
      <c r="J1354" s="3" t="s">
        <v>4889</v>
      </c>
      <c r="K1354" s="2">
        <v>250000</v>
      </c>
      <c r="L1354" s="2">
        <v>0</v>
      </c>
      <c r="M1354" s="5">
        <v>42612</v>
      </c>
      <c r="N1354" s="5">
        <v>43341</v>
      </c>
      <c r="O1354" s="6">
        <v>9.6</v>
      </c>
      <c r="P1354" s="2">
        <v>0</v>
      </c>
      <c r="Q1354" s="2">
        <v>0</v>
      </c>
      <c r="R1354" s="4"/>
      <c r="S1354" s="4"/>
      <c r="T1354" s="4"/>
      <c r="U1354" s="4"/>
      <c r="V1354" s="4"/>
      <c r="W1354" s="4"/>
      <c r="X1354" s="4"/>
      <c r="Y1354" s="2">
        <v>0</v>
      </c>
      <c r="Z1354" s="2">
        <v>0</v>
      </c>
      <c r="AA1354" s="3" t="s">
        <v>279</v>
      </c>
      <c r="AB1354" s="3" t="s">
        <v>279</v>
      </c>
      <c r="AC1354" s="3" t="s">
        <v>288</v>
      </c>
      <c r="AD1354" s="3" t="s">
        <v>1333</v>
      </c>
      <c r="AE1354" s="3" t="s">
        <v>24</v>
      </c>
      <c r="AF1354" s="3" t="s">
        <v>166</v>
      </c>
      <c r="AG1354" s="3" t="s">
        <v>24</v>
      </c>
      <c r="AH1354" s="3" t="s">
        <v>166</v>
      </c>
      <c r="AI1354" s="3" t="s">
        <v>5617</v>
      </c>
      <c r="AJ1354" s="4"/>
      <c r="AK1354" s="4"/>
      <c r="AL1354" s="4"/>
      <c r="AM1354" s="4"/>
      <c r="AN1354" s="3" t="s">
        <v>4894</v>
      </c>
      <c r="AO1354" s="3" t="s">
        <v>4910</v>
      </c>
      <c r="AP1354" s="3" t="s">
        <v>279</v>
      </c>
      <c r="AQ1354" s="3" t="s">
        <v>392</v>
      </c>
      <c r="AR1354" s="4"/>
      <c r="AS1354" s="3" t="s">
        <v>1050</v>
      </c>
      <c r="AT1354" s="4"/>
      <c r="AU1354" s="3" t="s">
        <v>166</v>
      </c>
      <c r="AV1354" s="6">
        <v>1.0210526</v>
      </c>
      <c r="AW1354" s="4"/>
      <c r="AX1354" s="4"/>
      <c r="AY1354" s="2">
        <v>0</v>
      </c>
      <c r="AZ1354" s="2">
        <v>0</v>
      </c>
      <c r="BA1354" s="4"/>
      <c r="BB1354" s="3" t="s">
        <v>268</v>
      </c>
      <c r="BC1354" s="2">
        <v>0</v>
      </c>
    </row>
    <row r="1355" ht="15" spans="1:55">
      <c r="A1355" s="2">
        <v>1354</v>
      </c>
      <c r="B1355" s="3" t="s">
        <v>4885</v>
      </c>
      <c r="C1355" s="3" t="s">
        <v>4886</v>
      </c>
      <c r="D1355" s="3" t="s">
        <v>4887</v>
      </c>
      <c r="E1355" s="3" t="s">
        <v>4935</v>
      </c>
      <c r="F1355" s="3" t="s">
        <v>7615</v>
      </c>
      <c r="G1355" s="3" t="s">
        <v>7616</v>
      </c>
      <c r="H1355" s="4"/>
      <c r="I1355" s="3" t="s">
        <v>7617</v>
      </c>
      <c r="J1355" s="3" t="s">
        <v>4889</v>
      </c>
      <c r="K1355" s="2">
        <v>200000</v>
      </c>
      <c r="L1355" s="2">
        <v>0</v>
      </c>
      <c r="M1355" s="5">
        <v>42612</v>
      </c>
      <c r="N1355" s="5">
        <v>43341</v>
      </c>
      <c r="O1355" s="6">
        <v>7.750008</v>
      </c>
      <c r="P1355" s="2">
        <v>0</v>
      </c>
      <c r="Q1355" s="2">
        <v>0</v>
      </c>
      <c r="R1355" s="4"/>
      <c r="S1355" s="4"/>
      <c r="T1355" s="4"/>
      <c r="U1355" s="4"/>
      <c r="V1355" s="4"/>
      <c r="W1355" s="4"/>
      <c r="X1355" s="4"/>
      <c r="Y1355" s="2">
        <v>0</v>
      </c>
      <c r="Z1355" s="2">
        <v>0</v>
      </c>
      <c r="AA1355" s="3" t="s">
        <v>279</v>
      </c>
      <c r="AB1355" s="3" t="s">
        <v>279</v>
      </c>
      <c r="AC1355" s="3" t="s">
        <v>4911</v>
      </c>
      <c r="AD1355" s="3" t="s">
        <v>1333</v>
      </c>
      <c r="AE1355" s="3" t="s">
        <v>24</v>
      </c>
      <c r="AF1355" s="3" t="s">
        <v>166</v>
      </c>
      <c r="AG1355" s="3" t="s">
        <v>24</v>
      </c>
      <c r="AH1355" s="3" t="s">
        <v>166</v>
      </c>
      <c r="AI1355" s="3" t="s">
        <v>5617</v>
      </c>
      <c r="AJ1355" s="4"/>
      <c r="AK1355" s="4"/>
      <c r="AL1355" s="4"/>
      <c r="AM1355" s="4"/>
      <c r="AN1355" s="3" t="s">
        <v>4894</v>
      </c>
      <c r="AO1355" s="3" t="s">
        <v>4910</v>
      </c>
      <c r="AP1355" s="3" t="s">
        <v>279</v>
      </c>
      <c r="AQ1355" s="3" t="s">
        <v>599</v>
      </c>
      <c r="AR1355" s="4"/>
      <c r="AS1355" s="3" t="s">
        <v>1050</v>
      </c>
      <c r="AT1355" s="4"/>
      <c r="AU1355" s="3" t="s">
        <v>166</v>
      </c>
      <c r="AV1355" s="6">
        <v>0.6315806</v>
      </c>
      <c r="AW1355" s="4"/>
      <c r="AX1355" s="4"/>
      <c r="AY1355" s="2">
        <v>0</v>
      </c>
      <c r="AZ1355" s="2">
        <v>0</v>
      </c>
      <c r="BA1355" s="4"/>
      <c r="BB1355" s="3" t="s">
        <v>268</v>
      </c>
      <c r="BC1355" s="2">
        <v>0</v>
      </c>
    </row>
    <row r="1356" ht="15" spans="1:55">
      <c r="A1356" s="2">
        <v>1355</v>
      </c>
      <c r="B1356" s="3" t="s">
        <v>4885</v>
      </c>
      <c r="C1356" s="3" t="s">
        <v>4886</v>
      </c>
      <c r="D1356" s="3" t="s">
        <v>4887</v>
      </c>
      <c r="E1356" s="3" t="s">
        <v>4935</v>
      </c>
      <c r="F1356" s="3" t="s">
        <v>7618</v>
      </c>
      <c r="G1356" s="3" t="s">
        <v>7619</v>
      </c>
      <c r="H1356" s="4"/>
      <c r="I1356" s="3" t="s">
        <v>7620</v>
      </c>
      <c r="J1356" s="3" t="s">
        <v>4889</v>
      </c>
      <c r="K1356" s="2">
        <v>400000</v>
      </c>
      <c r="L1356" s="2">
        <v>0</v>
      </c>
      <c r="M1356" s="5">
        <v>42626</v>
      </c>
      <c r="N1356" s="5">
        <v>43355</v>
      </c>
      <c r="O1356" s="2">
        <v>9</v>
      </c>
      <c r="P1356" s="2">
        <v>0</v>
      </c>
      <c r="Q1356" s="2">
        <v>0</v>
      </c>
      <c r="R1356" s="4"/>
      <c r="S1356" s="4"/>
      <c r="T1356" s="4"/>
      <c r="U1356" s="4"/>
      <c r="V1356" s="4"/>
      <c r="W1356" s="4"/>
      <c r="X1356" s="4"/>
      <c r="Y1356" s="2">
        <v>0</v>
      </c>
      <c r="Z1356" s="2">
        <v>0</v>
      </c>
      <c r="AA1356" s="3" t="s">
        <v>5277</v>
      </c>
      <c r="AB1356" s="3" t="s">
        <v>279</v>
      </c>
      <c r="AC1356" s="3" t="s">
        <v>288</v>
      </c>
      <c r="AD1356" s="3" t="s">
        <v>1333</v>
      </c>
      <c r="AE1356" s="3" t="s">
        <v>24</v>
      </c>
      <c r="AF1356" s="3" t="s">
        <v>166</v>
      </c>
      <c r="AG1356" s="3" t="s">
        <v>24</v>
      </c>
      <c r="AH1356" s="3" t="s">
        <v>166</v>
      </c>
      <c r="AI1356" s="3" t="s">
        <v>5617</v>
      </c>
      <c r="AJ1356" s="4"/>
      <c r="AK1356" s="4"/>
      <c r="AL1356" s="4"/>
      <c r="AM1356" s="4"/>
      <c r="AN1356" s="3" t="s">
        <v>4894</v>
      </c>
      <c r="AO1356" s="3" t="s">
        <v>4910</v>
      </c>
      <c r="AP1356" s="3" t="s">
        <v>279</v>
      </c>
      <c r="AQ1356" s="3" t="s">
        <v>599</v>
      </c>
      <c r="AR1356" s="4"/>
      <c r="AS1356" s="3" t="s">
        <v>1050</v>
      </c>
      <c r="AT1356" s="4"/>
      <c r="AU1356" s="3" t="s">
        <v>166</v>
      </c>
      <c r="AV1356" s="6">
        <v>0.8947368</v>
      </c>
      <c r="AW1356" s="4"/>
      <c r="AX1356" s="4"/>
      <c r="AY1356" s="2">
        <v>0</v>
      </c>
      <c r="AZ1356" s="2">
        <v>0</v>
      </c>
      <c r="BA1356" s="4"/>
      <c r="BB1356" s="3" t="s">
        <v>268</v>
      </c>
      <c r="BC1356" s="2">
        <v>0</v>
      </c>
    </row>
    <row r="1357" ht="15" spans="1:55">
      <c r="A1357" s="2">
        <v>1356</v>
      </c>
      <c r="B1357" s="3" t="s">
        <v>4885</v>
      </c>
      <c r="C1357" s="3" t="s">
        <v>4886</v>
      </c>
      <c r="D1357" s="3" t="s">
        <v>4887</v>
      </c>
      <c r="E1357" s="3" t="s">
        <v>4935</v>
      </c>
      <c r="F1357" s="3" t="s">
        <v>7621</v>
      </c>
      <c r="G1357" s="3" t="s">
        <v>7622</v>
      </c>
      <c r="H1357" s="4"/>
      <c r="I1357" s="3" t="s">
        <v>7623</v>
      </c>
      <c r="J1357" s="3" t="s">
        <v>4889</v>
      </c>
      <c r="K1357" s="2">
        <v>200000</v>
      </c>
      <c r="L1357" s="2">
        <v>0</v>
      </c>
      <c r="M1357" s="5">
        <v>42639</v>
      </c>
      <c r="N1357" s="5">
        <v>43368</v>
      </c>
      <c r="O1357" s="6">
        <v>7.750008</v>
      </c>
      <c r="P1357" s="2">
        <v>0</v>
      </c>
      <c r="Q1357" s="2">
        <v>0</v>
      </c>
      <c r="R1357" s="4"/>
      <c r="S1357" s="4"/>
      <c r="T1357" s="4"/>
      <c r="U1357" s="4"/>
      <c r="V1357" s="4"/>
      <c r="W1357" s="4"/>
      <c r="X1357" s="4"/>
      <c r="Y1357" s="2">
        <v>0</v>
      </c>
      <c r="Z1357" s="2">
        <v>0</v>
      </c>
      <c r="AA1357" s="4"/>
      <c r="AB1357" s="3" t="s">
        <v>279</v>
      </c>
      <c r="AC1357" s="3" t="s">
        <v>288</v>
      </c>
      <c r="AD1357" s="3" t="s">
        <v>1333</v>
      </c>
      <c r="AE1357" s="3" t="s">
        <v>24</v>
      </c>
      <c r="AF1357" s="3" t="s">
        <v>166</v>
      </c>
      <c r="AG1357" s="3" t="s">
        <v>24</v>
      </c>
      <c r="AH1357" s="3" t="s">
        <v>166</v>
      </c>
      <c r="AI1357" s="3" t="s">
        <v>5617</v>
      </c>
      <c r="AJ1357" s="4"/>
      <c r="AK1357" s="4"/>
      <c r="AL1357" s="4"/>
      <c r="AM1357" s="4"/>
      <c r="AN1357" s="3" t="s">
        <v>4894</v>
      </c>
      <c r="AO1357" s="3" t="s">
        <v>4910</v>
      </c>
      <c r="AP1357" s="3" t="s">
        <v>279</v>
      </c>
      <c r="AQ1357" s="3" t="s">
        <v>882</v>
      </c>
      <c r="AR1357" s="4"/>
      <c r="AS1357" s="3" t="s">
        <v>1050</v>
      </c>
      <c r="AT1357" s="4"/>
      <c r="AU1357" s="3" t="s">
        <v>166</v>
      </c>
      <c r="AV1357" s="6">
        <v>0.6315806</v>
      </c>
      <c r="AW1357" s="4"/>
      <c r="AX1357" s="4"/>
      <c r="AY1357" s="2">
        <v>0</v>
      </c>
      <c r="AZ1357" s="2">
        <v>0</v>
      </c>
      <c r="BA1357" s="4"/>
      <c r="BB1357" s="3" t="s">
        <v>268</v>
      </c>
      <c r="BC1357" s="2">
        <v>0</v>
      </c>
    </row>
    <row r="1358" ht="15" spans="1:55">
      <c r="A1358" s="2">
        <v>1357</v>
      </c>
      <c r="B1358" s="3" t="s">
        <v>4885</v>
      </c>
      <c r="C1358" s="3" t="s">
        <v>4886</v>
      </c>
      <c r="D1358" s="3" t="s">
        <v>4887</v>
      </c>
      <c r="E1358" s="3" t="s">
        <v>4935</v>
      </c>
      <c r="F1358" s="3" t="s">
        <v>7624</v>
      </c>
      <c r="G1358" s="3" t="s">
        <v>7625</v>
      </c>
      <c r="H1358" s="4"/>
      <c r="I1358" s="3" t="s">
        <v>7626</v>
      </c>
      <c r="J1358" s="3" t="s">
        <v>4889</v>
      </c>
      <c r="K1358" s="2">
        <v>200000</v>
      </c>
      <c r="L1358" s="2">
        <v>0</v>
      </c>
      <c r="M1358" s="5">
        <v>42641</v>
      </c>
      <c r="N1358" s="5">
        <v>43370</v>
      </c>
      <c r="O1358" s="2">
        <v>9</v>
      </c>
      <c r="P1358" s="2">
        <v>0</v>
      </c>
      <c r="Q1358" s="2">
        <v>0</v>
      </c>
      <c r="R1358" s="4"/>
      <c r="S1358" s="4"/>
      <c r="T1358" s="4"/>
      <c r="U1358" s="4"/>
      <c r="V1358" s="4"/>
      <c r="W1358" s="4"/>
      <c r="X1358" s="4"/>
      <c r="Y1358" s="2">
        <v>0</v>
      </c>
      <c r="Z1358" s="2">
        <v>0</v>
      </c>
      <c r="AA1358" s="3" t="s">
        <v>5277</v>
      </c>
      <c r="AB1358" s="3" t="s">
        <v>279</v>
      </c>
      <c r="AC1358" s="3" t="s">
        <v>4946</v>
      </c>
      <c r="AD1358" s="3" t="s">
        <v>1333</v>
      </c>
      <c r="AE1358" s="3" t="s">
        <v>24</v>
      </c>
      <c r="AF1358" s="3" t="s">
        <v>166</v>
      </c>
      <c r="AG1358" s="3" t="s">
        <v>24</v>
      </c>
      <c r="AH1358" s="3" t="s">
        <v>166</v>
      </c>
      <c r="AI1358" s="3" t="s">
        <v>5617</v>
      </c>
      <c r="AJ1358" s="4"/>
      <c r="AK1358" s="4"/>
      <c r="AL1358" s="4"/>
      <c r="AM1358" s="4"/>
      <c r="AN1358" s="3" t="s">
        <v>4894</v>
      </c>
      <c r="AO1358" s="3" t="s">
        <v>4910</v>
      </c>
      <c r="AP1358" s="3" t="s">
        <v>279</v>
      </c>
      <c r="AQ1358" s="3" t="s">
        <v>599</v>
      </c>
      <c r="AR1358" s="4"/>
      <c r="AS1358" s="3" t="s">
        <v>599</v>
      </c>
      <c r="AT1358" s="4"/>
      <c r="AU1358" s="3" t="s">
        <v>166</v>
      </c>
      <c r="AV1358" s="6">
        <v>0.8947368</v>
      </c>
      <c r="AW1358" s="4"/>
      <c r="AX1358" s="4"/>
      <c r="AY1358" s="2">
        <v>0</v>
      </c>
      <c r="AZ1358" s="2">
        <v>0</v>
      </c>
      <c r="BA1358" s="4"/>
      <c r="BB1358" s="3" t="s">
        <v>268</v>
      </c>
      <c r="BC1358" s="2">
        <v>0</v>
      </c>
    </row>
    <row r="1359" ht="15" spans="1:55">
      <c r="A1359" s="2">
        <v>1358</v>
      </c>
      <c r="B1359" s="3" t="s">
        <v>4885</v>
      </c>
      <c r="C1359" s="3" t="s">
        <v>4886</v>
      </c>
      <c r="D1359" s="3" t="s">
        <v>4887</v>
      </c>
      <c r="E1359" s="3" t="s">
        <v>4935</v>
      </c>
      <c r="F1359" s="3" t="s">
        <v>7627</v>
      </c>
      <c r="G1359" s="3" t="s">
        <v>7628</v>
      </c>
      <c r="H1359" s="4"/>
      <c r="I1359" s="3" t="s">
        <v>7629</v>
      </c>
      <c r="J1359" s="3" t="s">
        <v>4889</v>
      </c>
      <c r="K1359" s="2">
        <v>150000</v>
      </c>
      <c r="L1359" s="2">
        <v>0</v>
      </c>
      <c r="M1359" s="5">
        <v>42671</v>
      </c>
      <c r="N1359" s="5">
        <v>43400</v>
      </c>
      <c r="O1359" s="6">
        <v>7.750008</v>
      </c>
      <c r="P1359" s="2">
        <v>0</v>
      </c>
      <c r="Q1359" s="2">
        <v>0</v>
      </c>
      <c r="R1359" s="4"/>
      <c r="S1359" s="4"/>
      <c r="T1359" s="4"/>
      <c r="U1359" s="4"/>
      <c r="V1359" s="4"/>
      <c r="W1359" s="4"/>
      <c r="X1359" s="4"/>
      <c r="Y1359" s="2">
        <v>0</v>
      </c>
      <c r="Z1359" s="2">
        <v>0</v>
      </c>
      <c r="AA1359" s="3" t="s">
        <v>279</v>
      </c>
      <c r="AB1359" s="3" t="s">
        <v>279</v>
      </c>
      <c r="AC1359" s="3" t="s">
        <v>288</v>
      </c>
      <c r="AD1359" s="3" t="s">
        <v>1333</v>
      </c>
      <c r="AE1359" s="3" t="s">
        <v>24</v>
      </c>
      <c r="AF1359" s="3" t="s">
        <v>166</v>
      </c>
      <c r="AG1359" s="3" t="s">
        <v>24</v>
      </c>
      <c r="AH1359" s="3" t="s">
        <v>166</v>
      </c>
      <c r="AI1359" s="3" t="s">
        <v>5617</v>
      </c>
      <c r="AJ1359" s="4"/>
      <c r="AK1359" s="4"/>
      <c r="AL1359" s="4"/>
      <c r="AM1359" s="4"/>
      <c r="AN1359" s="3" t="s">
        <v>4894</v>
      </c>
      <c r="AO1359" s="3" t="s">
        <v>4910</v>
      </c>
      <c r="AP1359" s="3" t="s">
        <v>279</v>
      </c>
      <c r="AQ1359" s="3" t="s">
        <v>599</v>
      </c>
      <c r="AR1359" s="4"/>
      <c r="AS1359" s="3" t="s">
        <v>599</v>
      </c>
      <c r="AT1359" s="4"/>
      <c r="AU1359" s="3" t="s">
        <v>166</v>
      </c>
      <c r="AV1359" s="6">
        <v>0.6315806</v>
      </c>
      <c r="AW1359" s="4"/>
      <c r="AX1359" s="4"/>
      <c r="AY1359" s="2">
        <v>0</v>
      </c>
      <c r="AZ1359" s="2">
        <v>0</v>
      </c>
      <c r="BA1359" s="4"/>
      <c r="BB1359" s="3" t="s">
        <v>268</v>
      </c>
      <c r="BC1359" s="2">
        <v>0</v>
      </c>
    </row>
    <row r="1360" ht="15" spans="1:55">
      <c r="A1360" s="2">
        <v>1359</v>
      </c>
      <c r="B1360" s="3" t="s">
        <v>4885</v>
      </c>
      <c r="C1360" s="3" t="s">
        <v>4886</v>
      </c>
      <c r="D1360" s="3" t="s">
        <v>4887</v>
      </c>
      <c r="E1360" s="3" t="s">
        <v>4935</v>
      </c>
      <c r="F1360" s="3" t="s">
        <v>7630</v>
      </c>
      <c r="G1360" s="3" t="s">
        <v>7631</v>
      </c>
      <c r="H1360" s="4"/>
      <c r="I1360" s="3" t="s">
        <v>7632</v>
      </c>
      <c r="J1360" s="3" t="s">
        <v>4889</v>
      </c>
      <c r="K1360" s="2">
        <v>200000</v>
      </c>
      <c r="L1360" s="2">
        <v>0</v>
      </c>
      <c r="M1360" s="5">
        <v>42671</v>
      </c>
      <c r="N1360" s="5">
        <v>43400</v>
      </c>
      <c r="O1360" s="6">
        <v>7.750008</v>
      </c>
      <c r="P1360" s="2">
        <v>0</v>
      </c>
      <c r="Q1360" s="2">
        <v>0</v>
      </c>
      <c r="R1360" s="4"/>
      <c r="S1360" s="4"/>
      <c r="T1360" s="4"/>
      <c r="U1360" s="4"/>
      <c r="V1360" s="4"/>
      <c r="W1360" s="4"/>
      <c r="X1360" s="4"/>
      <c r="Y1360" s="2">
        <v>0</v>
      </c>
      <c r="Z1360" s="2">
        <v>0</v>
      </c>
      <c r="AA1360" s="4"/>
      <c r="AB1360" s="3" t="s">
        <v>279</v>
      </c>
      <c r="AC1360" s="3" t="s">
        <v>4900</v>
      </c>
      <c r="AD1360" s="3" t="s">
        <v>1333</v>
      </c>
      <c r="AE1360" s="3" t="s">
        <v>24</v>
      </c>
      <c r="AF1360" s="3" t="s">
        <v>166</v>
      </c>
      <c r="AG1360" s="3" t="s">
        <v>24</v>
      </c>
      <c r="AH1360" s="3" t="s">
        <v>166</v>
      </c>
      <c r="AI1360" s="3" t="s">
        <v>5617</v>
      </c>
      <c r="AJ1360" s="4"/>
      <c r="AK1360" s="4"/>
      <c r="AL1360" s="4"/>
      <c r="AM1360" s="4"/>
      <c r="AN1360" s="3" t="s">
        <v>4894</v>
      </c>
      <c r="AO1360" s="3" t="s">
        <v>4910</v>
      </c>
      <c r="AP1360" s="3" t="s">
        <v>279</v>
      </c>
      <c r="AQ1360" s="3" t="s">
        <v>291</v>
      </c>
      <c r="AR1360" s="4"/>
      <c r="AS1360" s="3" t="s">
        <v>1050</v>
      </c>
      <c r="AT1360" s="4"/>
      <c r="AU1360" s="3" t="s">
        <v>166</v>
      </c>
      <c r="AV1360" s="6">
        <v>0.6315806</v>
      </c>
      <c r="AW1360" s="4"/>
      <c r="AX1360" s="4"/>
      <c r="AY1360" s="2">
        <v>0</v>
      </c>
      <c r="AZ1360" s="2">
        <v>0</v>
      </c>
      <c r="BA1360" s="4"/>
      <c r="BB1360" s="3" t="s">
        <v>268</v>
      </c>
      <c r="BC1360" s="2">
        <v>0</v>
      </c>
    </row>
    <row r="1361" ht="15" spans="1:55">
      <c r="A1361" s="2">
        <v>1360</v>
      </c>
      <c r="B1361" s="3" t="s">
        <v>4885</v>
      </c>
      <c r="C1361" s="3" t="s">
        <v>4886</v>
      </c>
      <c r="D1361" s="3" t="s">
        <v>4887</v>
      </c>
      <c r="E1361" s="3" t="s">
        <v>4935</v>
      </c>
      <c r="F1361" s="3" t="s">
        <v>972</v>
      </c>
      <c r="G1361" s="3" t="s">
        <v>971</v>
      </c>
      <c r="H1361" s="4"/>
      <c r="I1361" s="3" t="s">
        <v>7633</v>
      </c>
      <c r="J1361" s="3" t="s">
        <v>4889</v>
      </c>
      <c r="K1361" s="2">
        <v>100000</v>
      </c>
      <c r="L1361" s="2">
        <v>0</v>
      </c>
      <c r="M1361" s="5">
        <v>42690</v>
      </c>
      <c r="N1361" s="5">
        <v>43419</v>
      </c>
      <c r="O1361" s="2">
        <v>9</v>
      </c>
      <c r="P1361" s="2">
        <v>0</v>
      </c>
      <c r="Q1361" s="2">
        <v>0</v>
      </c>
      <c r="R1361" s="4"/>
      <c r="S1361" s="4"/>
      <c r="T1361" s="4"/>
      <c r="U1361" s="4"/>
      <c r="V1361" s="4"/>
      <c r="W1361" s="4"/>
      <c r="X1361" s="4"/>
      <c r="Y1361" s="2">
        <v>0</v>
      </c>
      <c r="Z1361" s="2">
        <v>0</v>
      </c>
      <c r="AA1361" s="3" t="s">
        <v>279</v>
      </c>
      <c r="AB1361" s="3" t="s">
        <v>279</v>
      </c>
      <c r="AC1361" s="3" t="s">
        <v>288</v>
      </c>
      <c r="AD1361" s="3" t="s">
        <v>1333</v>
      </c>
      <c r="AE1361" s="3" t="s">
        <v>24</v>
      </c>
      <c r="AF1361" s="3" t="s">
        <v>166</v>
      </c>
      <c r="AG1361" s="3" t="s">
        <v>24</v>
      </c>
      <c r="AH1361" s="3" t="s">
        <v>166</v>
      </c>
      <c r="AI1361" s="3" t="s">
        <v>5617</v>
      </c>
      <c r="AJ1361" s="4"/>
      <c r="AK1361" s="4"/>
      <c r="AL1361" s="4"/>
      <c r="AM1361" s="4"/>
      <c r="AN1361" s="3" t="s">
        <v>4894</v>
      </c>
      <c r="AO1361" s="3" t="s">
        <v>4910</v>
      </c>
      <c r="AP1361" s="3" t="s">
        <v>279</v>
      </c>
      <c r="AQ1361" s="3" t="s">
        <v>599</v>
      </c>
      <c r="AR1361" s="4"/>
      <c r="AS1361" s="3" t="s">
        <v>599</v>
      </c>
      <c r="AT1361" s="4"/>
      <c r="AU1361" s="3" t="s">
        <v>166</v>
      </c>
      <c r="AV1361" s="6">
        <v>0.8947368</v>
      </c>
      <c r="AW1361" s="4"/>
      <c r="AX1361" s="4"/>
      <c r="AY1361" s="2">
        <v>0</v>
      </c>
      <c r="AZ1361" s="2">
        <v>0</v>
      </c>
      <c r="BA1361" s="4"/>
      <c r="BB1361" s="3" t="s">
        <v>268</v>
      </c>
      <c r="BC1361" s="2">
        <v>0</v>
      </c>
    </row>
    <row r="1362" ht="15" spans="1:55">
      <c r="A1362" s="2">
        <v>1361</v>
      </c>
      <c r="B1362" s="3" t="s">
        <v>4885</v>
      </c>
      <c r="C1362" s="3" t="s">
        <v>4886</v>
      </c>
      <c r="D1362" s="3" t="s">
        <v>4887</v>
      </c>
      <c r="E1362" s="3" t="s">
        <v>4935</v>
      </c>
      <c r="F1362" s="3" t="s">
        <v>7634</v>
      </c>
      <c r="G1362" s="3" t="s">
        <v>7635</v>
      </c>
      <c r="H1362" s="4"/>
      <c r="I1362" s="3" t="s">
        <v>7636</v>
      </c>
      <c r="J1362" s="3" t="s">
        <v>4889</v>
      </c>
      <c r="K1362" s="2">
        <v>1500000</v>
      </c>
      <c r="L1362" s="2">
        <v>0</v>
      </c>
      <c r="M1362" s="5">
        <v>42741</v>
      </c>
      <c r="N1362" s="5">
        <v>43470</v>
      </c>
      <c r="O1362" s="2">
        <v>9</v>
      </c>
      <c r="P1362" s="2">
        <v>0</v>
      </c>
      <c r="Q1362" s="2">
        <v>0</v>
      </c>
      <c r="R1362" s="4"/>
      <c r="S1362" s="4"/>
      <c r="T1362" s="4"/>
      <c r="U1362" s="4"/>
      <c r="V1362" s="4"/>
      <c r="W1362" s="4"/>
      <c r="X1362" s="4"/>
      <c r="Y1362" s="2">
        <v>0</v>
      </c>
      <c r="Z1362" s="2">
        <v>0</v>
      </c>
      <c r="AA1362" s="3" t="s">
        <v>279</v>
      </c>
      <c r="AB1362" s="3" t="s">
        <v>279</v>
      </c>
      <c r="AC1362" s="3" t="s">
        <v>1566</v>
      </c>
      <c r="AD1362" s="3" t="s">
        <v>1333</v>
      </c>
      <c r="AE1362" s="3" t="s">
        <v>24</v>
      </c>
      <c r="AF1362" s="3" t="s">
        <v>166</v>
      </c>
      <c r="AG1362" s="3" t="s">
        <v>24</v>
      </c>
      <c r="AH1362" s="3" t="s">
        <v>166</v>
      </c>
      <c r="AI1362" s="3" t="s">
        <v>5617</v>
      </c>
      <c r="AJ1362" s="4"/>
      <c r="AK1362" s="4"/>
      <c r="AL1362" s="4"/>
      <c r="AM1362" s="4"/>
      <c r="AN1362" s="3" t="s">
        <v>4894</v>
      </c>
      <c r="AO1362" s="3" t="s">
        <v>4910</v>
      </c>
      <c r="AP1362" s="3" t="s">
        <v>279</v>
      </c>
      <c r="AQ1362" s="3" t="s">
        <v>277</v>
      </c>
      <c r="AR1362" s="4"/>
      <c r="AS1362" s="3" t="s">
        <v>599</v>
      </c>
      <c r="AT1362" s="4"/>
      <c r="AU1362" s="3" t="s">
        <v>166</v>
      </c>
      <c r="AV1362" s="6">
        <v>0.8947368</v>
      </c>
      <c r="AW1362" s="4"/>
      <c r="AX1362" s="4"/>
      <c r="AY1362" s="2">
        <v>0</v>
      </c>
      <c r="AZ1362" s="2">
        <v>0</v>
      </c>
      <c r="BA1362" s="4"/>
      <c r="BB1362" s="3" t="s">
        <v>268</v>
      </c>
      <c r="BC1362" s="2">
        <v>0</v>
      </c>
    </row>
    <row r="1363" ht="15" spans="1:55">
      <c r="A1363" s="2">
        <v>1362</v>
      </c>
      <c r="B1363" s="3" t="s">
        <v>4885</v>
      </c>
      <c r="C1363" s="3" t="s">
        <v>4886</v>
      </c>
      <c r="D1363" s="3" t="s">
        <v>4887</v>
      </c>
      <c r="E1363" s="3" t="s">
        <v>4935</v>
      </c>
      <c r="F1363" s="3" t="s">
        <v>7637</v>
      </c>
      <c r="G1363" s="3" t="s">
        <v>7638</v>
      </c>
      <c r="H1363" s="4"/>
      <c r="I1363" s="3" t="s">
        <v>7639</v>
      </c>
      <c r="J1363" s="3" t="s">
        <v>4889</v>
      </c>
      <c r="K1363" s="2">
        <v>2000000</v>
      </c>
      <c r="L1363" s="2">
        <v>0</v>
      </c>
      <c r="M1363" s="5">
        <v>42716</v>
      </c>
      <c r="N1363" s="5">
        <v>43810</v>
      </c>
      <c r="O1363" s="2">
        <v>9</v>
      </c>
      <c r="P1363" s="2">
        <v>0</v>
      </c>
      <c r="Q1363" s="2">
        <v>0</v>
      </c>
      <c r="R1363" s="4"/>
      <c r="S1363" s="4"/>
      <c r="T1363" s="4"/>
      <c r="U1363" s="4"/>
      <c r="V1363" s="4"/>
      <c r="W1363" s="4"/>
      <c r="X1363" s="4"/>
      <c r="Y1363" s="2">
        <v>0</v>
      </c>
      <c r="Z1363" s="2">
        <v>0</v>
      </c>
      <c r="AA1363" s="3" t="s">
        <v>279</v>
      </c>
      <c r="AB1363" s="3" t="s">
        <v>279</v>
      </c>
      <c r="AC1363" s="3" t="s">
        <v>1566</v>
      </c>
      <c r="AD1363" s="3" t="s">
        <v>1333</v>
      </c>
      <c r="AE1363" s="3" t="s">
        <v>24</v>
      </c>
      <c r="AF1363" s="3" t="s">
        <v>166</v>
      </c>
      <c r="AG1363" s="3" t="s">
        <v>24</v>
      </c>
      <c r="AH1363" s="3" t="s">
        <v>166</v>
      </c>
      <c r="AI1363" s="3" t="s">
        <v>4890</v>
      </c>
      <c r="AJ1363" s="4"/>
      <c r="AK1363" s="4"/>
      <c r="AL1363" s="4"/>
      <c r="AM1363" s="4"/>
      <c r="AN1363" s="3" t="s">
        <v>4894</v>
      </c>
      <c r="AO1363" s="3" t="s">
        <v>4910</v>
      </c>
      <c r="AP1363" s="3" t="s">
        <v>279</v>
      </c>
      <c r="AQ1363" s="3" t="s">
        <v>291</v>
      </c>
      <c r="AR1363" s="4"/>
      <c r="AS1363" s="3" t="s">
        <v>1050</v>
      </c>
      <c r="AT1363" s="4"/>
      <c r="AU1363" s="3" t="s">
        <v>166</v>
      </c>
      <c r="AV1363" s="6">
        <v>0.8947368</v>
      </c>
      <c r="AW1363" s="4"/>
      <c r="AX1363" s="4"/>
      <c r="AY1363" s="2">
        <v>0</v>
      </c>
      <c r="AZ1363" s="2">
        <v>0</v>
      </c>
      <c r="BA1363" s="4"/>
      <c r="BB1363" s="3" t="s">
        <v>268</v>
      </c>
      <c r="BC1363" s="2">
        <v>0</v>
      </c>
    </row>
    <row r="1364" ht="15" spans="1:55">
      <c r="A1364" s="2">
        <v>1363</v>
      </c>
      <c r="B1364" s="3" t="s">
        <v>4885</v>
      </c>
      <c r="C1364" s="3" t="s">
        <v>4886</v>
      </c>
      <c r="D1364" s="3" t="s">
        <v>4887</v>
      </c>
      <c r="E1364" s="3" t="s">
        <v>4935</v>
      </c>
      <c r="F1364" s="3" t="s">
        <v>7640</v>
      </c>
      <c r="G1364" s="3" t="s">
        <v>7641</v>
      </c>
      <c r="H1364" s="4"/>
      <c r="I1364" s="3" t="s">
        <v>7642</v>
      </c>
      <c r="J1364" s="3" t="s">
        <v>4889</v>
      </c>
      <c r="K1364" s="2">
        <v>600000</v>
      </c>
      <c r="L1364" s="2">
        <v>0</v>
      </c>
      <c r="M1364" s="5">
        <v>42718</v>
      </c>
      <c r="N1364" s="5">
        <v>43812</v>
      </c>
      <c r="O1364" s="2">
        <v>9</v>
      </c>
      <c r="P1364" s="2">
        <v>0</v>
      </c>
      <c r="Q1364" s="2">
        <v>0</v>
      </c>
      <c r="R1364" s="4"/>
      <c r="S1364" s="4"/>
      <c r="T1364" s="4"/>
      <c r="U1364" s="4"/>
      <c r="V1364" s="4"/>
      <c r="W1364" s="4"/>
      <c r="X1364" s="4"/>
      <c r="Y1364" s="2">
        <v>0</v>
      </c>
      <c r="Z1364" s="2">
        <v>0</v>
      </c>
      <c r="AA1364" s="3" t="s">
        <v>279</v>
      </c>
      <c r="AB1364" s="3" t="s">
        <v>279</v>
      </c>
      <c r="AC1364" s="3" t="s">
        <v>1566</v>
      </c>
      <c r="AD1364" s="3" t="s">
        <v>1333</v>
      </c>
      <c r="AE1364" s="3" t="s">
        <v>24</v>
      </c>
      <c r="AF1364" s="3" t="s">
        <v>166</v>
      </c>
      <c r="AG1364" s="3" t="s">
        <v>24</v>
      </c>
      <c r="AH1364" s="3" t="s">
        <v>166</v>
      </c>
      <c r="AI1364" s="3" t="s">
        <v>4890</v>
      </c>
      <c r="AJ1364" s="4"/>
      <c r="AK1364" s="4"/>
      <c r="AL1364" s="4"/>
      <c r="AM1364" s="4"/>
      <c r="AN1364" s="3" t="s">
        <v>4894</v>
      </c>
      <c r="AO1364" s="3" t="s">
        <v>4910</v>
      </c>
      <c r="AP1364" s="3" t="s">
        <v>279</v>
      </c>
      <c r="AQ1364" s="3" t="s">
        <v>599</v>
      </c>
      <c r="AR1364" s="4"/>
      <c r="AS1364" s="3" t="s">
        <v>599</v>
      </c>
      <c r="AT1364" s="4"/>
      <c r="AU1364" s="3" t="s">
        <v>166</v>
      </c>
      <c r="AV1364" s="6">
        <v>0.8947368</v>
      </c>
      <c r="AW1364" s="4"/>
      <c r="AX1364" s="4"/>
      <c r="AY1364" s="2">
        <v>0</v>
      </c>
      <c r="AZ1364" s="2">
        <v>0</v>
      </c>
      <c r="BA1364" s="4"/>
      <c r="BB1364" s="3" t="s">
        <v>268</v>
      </c>
      <c r="BC1364" s="2">
        <v>0</v>
      </c>
    </row>
    <row r="1365" ht="15" spans="1:55">
      <c r="A1365" s="2">
        <v>1364</v>
      </c>
      <c r="B1365" s="3" t="s">
        <v>4885</v>
      </c>
      <c r="C1365" s="3" t="s">
        <v>4886</v>
      </c>
      <c r="D1365" s="3" t="s">
        <v>4960</v>
      </c>
      <c r="E1365" s="3" t="s">
        <v>6675</v>
      </c>
      <c r="F1365" s="3" t="s">
        <v>5880</v>
      </c>
      <c r="G1365" s="3" t="s">
        <v>5881</v>
      </c>
      <c r="H1365" s="4"/>
      <c r="I1365" s="3" t="s">
        <v>7643</v>
      </c>
      <c r="J1365" s="3" t="s">
        <v>4889</v>
      </c>
      <c r="K1365" s="2">
        <v>400000</v>
      </c>
      <c r="L1365" s="2">
        <v>0</v>
      </c>
      <c r="M1365" s="5">
        <v>42528</v>
      </c>
      <c r="N1365" s="5">
        <v>42892</v>
      </c>
      <c r="O1365" s="6">
        <v>9.6</v>
      </c>
      <c r="P1365" s="2">
        <v>0</v>
      </c>
      <c r="Q1365" s="2">
        <v>0</v>
      </c>
      <c r="R1365" s="4"/>
      <c r="S1365" s="4"/>
      <c r="T1365" s="4"/>
      <c r="U1365" s="4"/>
      <c r="V1365" s="4"/>
      <c r="W1365" s="4"/>
      <c r="X1365" s="4"/>
      <c r="Y1365" s="2">
        <v>0</v>
      </c>
      <c r="Z1365" s="2">
        <v>0</v>
      </c>
      <c r="AA1365" s="3" t="s">
        <v>279</v>
      </c>
      <c r="AB1365" s="3" t="s">
        <v>279</v>
      </c>
      <c r="AC1365" s="3" t="s">
        <v>5256</v>
      </c>
      <c r="AD1365" s="3" t="s">
        <v>1333</v>
      </c>
      <c r="AE1365" s="3" t="s">
        <v>24</v>
      </c>
      <c r="AF1365" s="3" t="s">
        <v>166</v>
      </c>
      <c r="AG1365" s="3" t="s">
        <v>24</v>
      </c>
      <c r="AH1365" s="3" t="s">
        <v>166</v>
      </c>
      <c r="AI1365" s="3" t="s">
        <v>4906</v>
      </c>
      <c r="AJ1365" s="4"/>
      <c r="AK1365" s="4"/>
      <c r="AL1365" s="4"/>
      <c r="AM1365" s="4"/>
      <c r="AN1365" s="3" t="s">
        <v>4894</v>
      </c>
      <c r="AO1365" s="3" t="s">
        <v>4967</v>
      </c>
      <c r="AP1365" s="3" t="s">
        <v>279</v>
      </c>
      <c r="AQ1365" s="3" t="s">
        <v>392</v>
      </c>
      <c r="AR1365" s="4"/>
      <c r="AS1365" s="3" t="s">
        <v>599</v>
      </c>
      <c r="AT1365" s="4"/>
      <c r="AU1365" s="3" t="s">
        <v>166</v>
      </c>
      <c r="AV1365" s="6">
        <v>1.2068966</v>
      </c>
      <c r="AW1365" s="4"/>
      <c r="AX1365" s="4"/>
      <c r="AY1365" s="2">
        <v>0</v>
      </c>
      <c r="AZ1365" s="2">
        <v>0</v>
      </c>
      <c r="BA1365" s="4"/>
      <c r="BB1365" s="4"/>
      <c r="BC1365" s="2">
        <v>0</v>
      </c>
    </row>
    <row r="1366" ht="15" spans="1:55">
      <c r="A1366" s="2">
        <v>1365</v>
      </c>
      <c r="B1366" s="3" t="s">
        <v>4885</v>
      </c>
      <c r="C1366" s="3" t="s">
        <v>4886</v>
      </c>
      <c r="D1366" s="3" t="s">
        <v>4960</v>
      </c>
      <c r="E1366" s="3" t="s">
        <v>6675</v>
      </c>
      <c r="F1366" s="3" t="s">
        <v>7421</v>
      </c>
      <c r="G1366" s="3" t="s">
        <v>7422</v>
      </c>
      <c r="H1366" s="4"/>
      <c r="I1366" s="3" t="s">
        <v>7644</v>
      </c>
      <c r="J1366" s="3" t="s">
        <v>4889</v>
      </c>
      <c r="K1366" s="2">
        <v>70000</v>
      </c>
      <c r="L1366" s="2">
        <v>0</v>
      </c>
      <c r="M1366" s="5">
        <v>42545</v>
      </c>
      <c r="N1366" s="5">
        <v>42909</v>
      </c>
      <c r="O1366" s="6">
        <v>10.2</v>
      </c>
      <c r="P1366" s="2">
        <v>0</v>
      </c>
      <c r="Q1366" s="2">
        <v>0</v>
      </c>
      <c r="R1366" s="4"/>
      <c r="S1366" s="4"/>
      <c r="T1366" s="4"/>
      <c r="U1366" s="4"/>
      <c r="V1366" s="4"/>
      <c r="W1366" s="4"/>
      <c r="X1366" s="4"/>
      <c r="Y1366" s="2">
        <v>0</v>
      </c>
      <c r="Z1366" s="2">
        <v>0</v>
      </c>
      <c r="AA1366" s="3" t="s">
        <v>279</v>
      </c>
      <c r="AB1366" s="3" t="s">
        <v>279</v>
      </c>
      <c r="AC1366" s="3" t="s">
        <v>4900</v>
      </c>
      <c r="AD1366" s="3" t="s">
        <v>1333</v>
      </c>
      <c r="AE1366" s="3" t="s">
        <v>24</v>
      </c>
      <c r="AF1366" s="3" t="s">
        <v>166</v>
      </c>
      <c r="AG1366" s="3" t="s">
        <v>24</v>
      </c>
      <c r="AH1366" s="3" t="s">
        <v>166</v>
      </c>
      <c r="AI1366" s="3" t="s">
        <v>4906</v>
      </c>
      <c r="AJ1366" s="4"/>
      <c r="AK1366" s="4"/>
      <c r="AL1366" s="4"/>
      <c r="AM1366" s="4"/>
      <c r="AN1366" s="3" t="s">
        <v>4894</v>
      </c>
      <c r="AO1366" s="3" t="s">
        <v>4967</v>
      </c>
      <c r="AP1366" s="3" t="s">
        <v>279</v>
      </c>
      <c r="AQ1366" s="3" t="s">
        <v>392</v>
      </c>
      <c r="AR1366" s="4"/>
      <c r="AS1366" s="3" t="s">
        <v>599</v>
      </c>
      <c r="AT1366" s="4"/>
      <c r="AU1366" s="3" t="s">
        <v>166</v>
      </c>
      <c r="AV1366" s="6">
        <v>1.3448276</v>
      </c>
      <c r="AW1366" s="4"/>
      <c r="AX1366" s="4"/>
      <c r="AY1366" s="2">
        <v>0</v>
      </c>
      <c r="AZ1366" s="2">
        <v>0</v>
      </c>
      <c r="BA1366" s="4"/>
      <c r="BB1366" s="4"/>
      <c r="BC1366" s="2">
        <v>0</v>
      </c>
    </row>
    <row r="1367" ht="15" spans="1:55">
      <c r="A1367" s="2">
        <v>1366</v>
      </c>
      <c r="B1367" s="3" t="s">
        <v>4885</v>
      </c>
      <c r="C1367" s="3" t="s">
        <v>4886</v>
      </c>
      <c r="D1367" s="3" t="s">
        <v>4960</v>
      </c>
      <c r="E1367" s="3" t="s">
        <v>6675</v>
      </c>
      <c r="F1367" s="3" t="s">
        <v>7645</v>
      </c>
      <c r="G1367" s="3" t="s">
        <v>7646</v>
      </c>
      <c r="H1367" s="4"/>
      <c r="I1367" s="3" t="s">
        <v>7647</v>
      </c>
      <c r="J1367" s="3" t="s">
        <v>4889</v>
      </c>
      <c r="K1367" s="2">
        <v>150000</v>
      </c>
      <c r="L1367" s="2">
        <v>0</v>
      </c>
      <c r="M1367" s="5">
        <v>42578</v>
      </c>
      <c r="N1367" s="5">
        <v>42942</v>
      </c>
      <c r="O1367" s="6">
        <v>9.6</v>
      </c>
      <c r="P1367" s="2">
        <v>0</v>
      </c>
      <c r="Q1367" s="2">
        <v>0</v>
      </c>
      <c r="R1367" s="4"/>
      <c r="S1367" s="4"/>
      <c r="T1367" s="4"/>
      <c r="U1367" s="4"/>
      <c r="V1367" s="4"/>
      <c r="W1367" s="4"/>
      <c r="X1367" s="4"/>
      <c r="Y1367" s="2">
        <v>0</v>
      </c>
      <c r="Z1367" s="2">
        <v>0</v>
      </c>
      <c r="AA1367" s="4"/>
      <c r="AB1367" s="3" t="s">
        <v>279</v>
      </c>
      <c r="AC1367" s="3" t="s">
        <v>4965</v>
      </c>
      <c r="AD1367" s="3" t="s">
        <v>1333</v>
      </c>
      <c r="AE1367" s="3" t="s">
        <v>24</v>
      </c>
      <c r="AF1367" s="3" t="s">
        <v>166</v>
      </c>
      <c r="AG1367" s="3" t="s">
        <v>24</v>
      </c>
      <c r="AH1367" s="3" t="s">
        <v>166</v>
      </c>
      <c r="AI1367" s="3" t="s">
        <v>4906</v>
      </c>
      <c r="AJ1367" s="4"/>
      <c r="AK1367" s="4"/>
      <c r="AL1367" s="4"/>
      <c r="AM1367" s="4"/>
      <c r="AN1367" s="3" t="s">
        <v>4894</v>
      </c>
      <c r="AO1367" s="3" t="s">
        <v>4967</v>
      </c>
      <c r="AP1367" s="3" t="s">
        <v>279</v>
      </c>
      <c r="AQ1367" s="3" t="s">
        <v>392</v>
      </c>
      <c r="AR1367" s="4"/>
      <c r="AS1367" s="3" t="s">
        <v>1050</v>
      </c>
      <c r="AT1367" s="4"/>
      <c r="AU1367" s="3" t="s">
        <v>166</v>
      </c>
      <c r="AV1367" s="6">
        <v>1.2068966</v>
      </c>
      <c r="AW1367" s="4"/>
      <c r="AX1367" s="4"/>
      <c r="AY1367" s="2">
        <v>0</v>
      </c>
      <c r="AZ1367" s="2">
        <v>0</v>
      </c>
      <c r="BA1367" s="4"/>
      <c r="BB1367" s="4"/>
      <c r="BC1367" s="2">
        <v>0</v>
      </c>
    </row>
    <row r="1368" ht="15" spans="1:55">
      <c r="A1368" s="2">
        <v>1367</v>
      </c>
      <c r="B1368" s="3" t="s">
        <v>4885</v>
      </c>
      <c r="C1368" s="3" t="s">
        <v>4886</v>
      </c>
      <c r="D1368" s="3" t="s">
        <v>4960</v>
      </c>
      <c r="E1368" s="3" t="s">
        <v>6675</v>
      </c>
      <c r="F1368" s="3" t="s">
        <v>7648</v>
      </c>
      <c r="G1368" s="3" t="s">
        <v>7649</v>
      </c>
      <c r="H1368" s="4"/>
      <c r="I1368" s="3" t="s">
        <v>7650</v>
      </c>
      <c r="J1368" s="3" t="s">
        <v>4889</v>
      </c>
      <c r="K1368" s="2">
        <v>200000</v>
      </c>
      <c r="L1368" s="2">
        <v>0</v>
      </c>
      <c r="M1368" s="5">
        <v>42632</v>
      </c>
      <c r="N1368" s="5">
        <v>42996</v>
      </c>
      <c r="O1368" s="2">
        <v>9</v>
      </c>
      <c r="P1368" s="2">
        <v>0</v>
      </c>
      <c r="Q1368" s="2">
        <v>0</v>
      </c>
      <c r="R1368" s="4"/>
      <c r="S1368" s="4"/>
      <c r="T1368" s="4"/>
      <c r="U1368" s="4"/>
      <c r="V1368" s="4"/>
      <c r="W1368" s="4"/>
      <c r="X1368" s="4"/>
      <c r="Y1368" s="2">
        <v>0</v>
      </c>
      <c r="Z1368" s="2">
        <v>0</v>
      </c>
      <c r="AA1368" s="3" t="s">
        <v>279</v>
      </c>
      <c r="AB1368" s="3" t="s">
        <v>279</v>
      </c>
      <c r="AC1368" s="3" t="s">
        <v>5633</v>
      </c>
      <c r="AD1368" s="3" t="s">
        <v>1333</v>
      </c>
      <c r="AE1368" s="3" t="s">
        <v>24</v>
      </c>
      <c r="AF1368" s="3" t="s">
        <v>166</v>
      </c>
      <c r="AG1368" s="3" t="s">
        <v>24</v>
      </c>
      <c r="AH1368" s="3" t="s">
        <v>166</v>
      </c>
      <c r="AI1368" s="3" t="s">
        <v>4906</v>
      </c>
      <c r="AJ1368" s="4"/>
      <c r="AK1368" s="4"/>
      <c r="AL1368" s="4"/>
      <c r="AM1368" s="4"/>
      <c r="AN1368" s="3" t="s">
        <v>4894</v>
      </c>
      <c r="AO1368" s="3" t="s">
        <v>4967</v>
      </c>
      <c r="AP1368" s="3" t="s">
        <v>279</v>
      </c>
      <c r="AQ1368" s="3" t="s">
        <v>299</v>
      </c>
      <c r="AR1368" s="4"/>
      <c r="AS1368" s="3" t="s">
        <v>1050</v>
      </c>
      <c r="AT1368" s="4"/>
      <c r="AU1368" s="3" t="s">
        <v>166</v>
      </c>
      <c r="AV1368" s="6">
        <v>1.0689655</v>
      </c>
      <c r="AW1368" s="4"/>
      <c r="AX1368" s="4"/>
      <c r="AY1368" s="2">
        <v>0</v>
      </c>
      <c r="AZ1368" s="2">
        <v>0</v>
      </c>
      <c r="BA1368" s="4"/>
      <c r="BB1368" s="4"/>
      <c r="BC1368" s="2">
        <v>0</v>
      </c>
    </row>
    <row r="1369" ht="15" spans="1:55">
      <c r="A1369" s="2">
        <v>1368</v>
      </c>
      <c r="B1369" s="3" t="s">
        <v>4885</v>
      </c>
      <c r="C1369" s="3" t="s">
        <v>4886</v>
      </c>
      <c r="D1369" s="3" t="s">
        <v>4887</v>
      </c>
      <c r="E1369" s="3" t="s">
        <v>4902</v>
      </c>
      <c r="F1369" s="3" t="s">
        <v>7651</v>
      </c>
      <c r="G1369" s="3" t="s">
        <v>7652</v>
      </c>
      <c r="H1369" s="4"/>
      <c r="I1369" s="3" t="s">
        <v>7653</v>
      </c>
      <c r="J1369" s="3" t="s">
        <v>4889</v>
      </c>
      <c r="K1369" s="2">
        <v>400000</v>
      </c>
      <c r="L1369" s="2">
        <v>0</v>
      </c>
      <c r="M1369" s="5">
        <v>42640</v>
      </c>
      <c r="N1369" s="5">
        <v>43004</v>
      </c>
      <c r="O1369" s="2">
        <v>9</v>
      </c>
      <c r="P1369" s="2">
        <v>0</v>
      </c>
      <c r="Q1369" s="2">
        <v>0</v>
      </c>
      <c r="R1369" s="4"/>
      <c r="S1369" s="4"/>
      <c r="T1369" s="4"/>
      <c r="U1369" s="4"/>
      <c r="V1369" s="4"/>
      <c r="W1369" s="4"/>
      <c r="X1369" s="4"/>
      <c r="Y1369" s="2">
        <v>0</v>
      </c>
      <c r="Z1369" s="2">
        <v>0</v>
      </c>
      <c r="AA1369" s="3" t="s">
        <v>279</v>
      </c>
      <c r="AB1369" s="3" t="s">
        <v>279</v>
      </c>
      <c r="AC1369" s="3" t="s">
        <v>4911</v>
      </c>
      <c r="AD1369" s="3" t="s">
        <v>1333</v>
      </c>
      <c r="AE1369" s="3" t="s">
        <v>24</v>
      </c>
      <c r="AF1369" s="3" t="s">
        <v>166</v>
      </c>
      <c r="AG1369" s="3" t="s">
        <v>24</v>
      </c>
      <c r="AH1369" s="3" t="s">
        <v>166</v>
      </c>
      <c r="AI1369" s="3" t="s">
        <v>4906</v>
      </c>
      <c r="AJ1369" s="4"/>
      <c r="AK1369" s="4"/>
      <c r="AL1369" s="4"/>
      <c r="AM1369" s="4"/>
      <c r="AN1369" s="3" t="s">
        <v>4894</v>
      </c>
      <c r="AO1369" s="3" t="s">
        <v>4910</v>
      </c>
      <c r="AP1369" s="3" t="s">
        <v>279</v>
      </c>
      <c r="AQ1369" s="3" t="s">
        <v>299</v>
      </c>
      <c r="AR1369" s="4"/>
      <c r="AS1369" s="3" t="s">
        <v>1050</v>
      </c>
      <c r="AT1369" s="4"/>
      <c r="AU1369" s="3" t="s">
        <v>166</v>
      </c>
      <c r="AV1369" s="6">
        <v>1.0689655</v>
      </c>
      <c r="AW1369" s="4"/>
      <c r="AX1369" s="4"/>
      <c r="AY1369" s="2">
        <v>0</v>
      </c>
      <c r="AZ1369" s="2">
        <v>0</v>
      </c>
      <c r="BA1369" s="4"/>
      <c r="BB1369" s="4"/>
      <c r="BC1369" s="2">
        <v>0</v>
      </c>
    </row>
    <row r="1370" ht="15" spans="1:55">
      <c r="A1370" s="2">
        <v>1369</v>
      </c>
      <c r="B1370" s="3" t="s">
        <v>4885</v>
      </c>
      <c r="C1370" s="3" t="s">
        <v>4886</v>
      </c>
      <c r="D1370" s="3" t="s">
        <v>4960</v>
      </c>
      <c r="E1370" s="3" t="s">
        <v>4961</v>
      </c>
      <c r="F1370" s="3" t="s">
        <v>7654</v>
      </c>
      <c r="G1370" s="3" t="s">
        <v>7655</v>
      </c>
      <c r="H1370" s="4"/>
      <c r="I1370" s="3" t="s">
        <v>7656</v>
      </c>
      <c r="J1370" s="3" t="s">
        <v>4889</v>
      </c>
      <c r="K1370" s="2">
        <v>220000</v>
      </c>
      <c r="L1370" s="2">
        <v>0</v>
      </c>
      <c r="M1370" s="5">
        <v>42486</v>
      </c>
      <c r="N1370" s="5">
        <v>44311</v>
      </c>
      <c r="O1370" s="2">
        <v>9</v>
      </c>
      <c r="P1370" s="2">
        <v>0</v>
      </c>
      <c r="Q1370" s="2">
        <v>0</v>
      </c>
      <c r="R1370" s="4"/>
      <c r="S1370" s="4"/>
      <c r="T1370" s="4"/>
      <c r="U1370" s="4"/>
      <c r="V1370" s="4"/>
      <c r="W1370" s="4"/>
      <c r="X1370" s="4"/>
      <c r="Y1370" s="2">
        <v>0</v>
      </c>
      <c r="Z1370" s="2">
        <v>0</v>
      </c>
      <c r="AA1370" s="3" t="s">
        <v>279</v>
      </c>
      <c r="AB1370" s="3" t="s">
        <v>279</v>
      </c>
      <c r="AC1370" s="3" t="s">
        <v>288</v>
      </c>
      <c r="AD1370" s="3" t="s">
        <v>1333</v>
      </c>
      <c r="AE1370" s="3" t="s">
        <v>24</v>
      </c>
      <c r="AF1370" s="3" t="s">
        <v>166</v>
      </c>
      <c r="AG1370" s="3" t="s">
        <v>24</v>
      </c>
      <c r="AH1370" s="3" t="s">
        <v>166</v>
      </c>
      <c r="AI1370" s="3" t="s">
        <v>4982</v>
      </c>
      <c r="AJ1370" s="4"/>
      <c r="AK1370" s="4"/>
      <c r="AL1370" s="4"/>
      <c r="AM1370" s="4"/>
      <c r="AN1370" s="3" t="s">
        <v>4894</v>
      </c>
      <c r="AO1370" s="3" t="s">
        <v>4967</v>
      </c>
      <c r="AP1370" s="3" t="s">
        <v>279</v>
      </c>
      <c r="AQ1370" s="3" t="s">
        <v>299</v>
      </c>
      <c r="AR1370" s="4"/>
      <c r="AS1370" s="3" t="s">
        <v>599</v>
      </c>
      <c r="AT1370" s="4"/>
      <c r="AU1370" s="3" t="s">
        <v>166</v>
      </c>
      <c r="AV1370" s="6">
        <v>0.8947368</v>
      </c>
      <c r="AW1370" s="4"/>
      <c r="AX1370" s="4"/>
      <c r="AY1370" s="2">
        <v>0</v>
      </c>
      <c r="AZ1370" s="2">
        <v>0</v>
      </c>
      <c r="BA1370" s="4"/>
      <c r="BB1370" s="4"/>
      <c r="BC1370" s="2">
        <v>0</v>
      </c>
    </row>
    <row r="1371" ht="15" spans="1:55">
      <c r="A1371" s="2">
        <v>1370</v>
      </c>
      <c r="B1371" s="3" t="s">
        <v>4885</v>
      </c>
      <c r="C1371" s="3" t="s">
        <v>4886</v>
      </c>
      <c r="D1371" s="3" t="s">
        <v>4960</v>
      </c>
      <c r="E1371" s="3" t="s">
        <v>5730</v>
      </c>
      <c r="F1371" s="3" t="s">
        <v>7657</v>
      </c>
      <c r="G1371" s="3" t="s">
        <v>7658</v>
      </c>
      <c r="H1371" s="4"/>
      <c r="I1371" s="3" t="s">
        <v>7659</v>
      </c>
      <c r="J1371" s="3" t="s">
        <v>4889</v>
      </c>
      <c r="K1371" s="2">
        <v>320000</v>
      </c>
      <c r="L1371" s="7">
        <v>47360.75</v>
      </c>
      <c r="M1371" s="5">
        <v>42486</v>
      </c>
      <c r="N1371" s="5">
        <v>46137</v>
      </c>
      <c r="O1371" s="6">
        <v>8.4</v>
      </c>
      <c r="P1371" s="7">
        <v>54521.92</v>
      </c>
      <c r="Q1371" s="2">
        <v>0</v>
      </c>
      <c r="R1371" s="2">
        <v>0</v>
      </c>
      <c r="S1371" s="2">
        <v>0</v>
      </c>
      <c r="T1371" s="2">
        <v>0</v>
      </c>
      <c r="U1371" s="2">
        <v>0</v>
      </c>
      <c r="V1371" s="2">
        <v>0</v>
      </c>
      <c r="W1371" s="2">
        <v>0</v>
      </c>
      <c r="X1371" s="2">
        <v>0</v>
      </c>
      <c r="Y1371" s="2">
        <v>0</v>
      </c>
      <c r="Z1371" s="2">
        <v>0</v>
      </c>
      <c r="AA1371" s="3" t="s">
        <v>279</v>
      </c>
      <c r="AB1371" s="3" t="s">
        <v>279</v>
      </c>
      <c r="AC1371" s="3" t="s">
        <v>5633</v>
      </c>
      <c r="AD1371" s="3" t="s">
        <v>1333</v>
      </c>
      <c r="AE1371" s="3" t="s">
        <v>24</v>
      </c>
      <c r="AF1371" s="3" t="s">
        <v>166</v>
      </c>
      <c r="AG1371" s="3" t="s">
        <v>24</v>
      </c>
      <c r="AH1371" s="3" t="s">
        <v>166</v>
      </c>
      <c r="AI1371" s="3" t="s">
        <v>5082</v>
      </c>
      <c r="AJ1371" s="3" t="s">
        <v>4983</v>
      </c>
      <c r="AK1371" s="3" t="s">
        <v>4984</v>
      </c>
      <c r="AL1371" s="3" t="s">
        <v>1566</v>
      </c>
      <c r="AM1371" s="3" t="s">
        <v>4985</v>
      </c>
      <c r="AN1371" s="3" t="s">
        <v>4894</v>
      </c>
      <c r="AO1371" s="3" t="s">
        <v>4967</v>
      </c>
      <c r="AP1371" s="3" t="s">
        <v>279</v>
      </c>
      <c r="AQ1371" s="3" t="s">
        <v>1050</v>
      </c>
      <c r="AR1371" s="4"/>
      <c r="AS1371" s="3" t="s">
        <v>1050</v>
      </c>
      <c r="AT1371" s="4"/>
      <c r="AU1371" s="3" t="s">
        <v>166</v>
      </c>
      <c r="AV1371" s="6">
        <v>0.7142857</v>
      </c>
      <c r="AW1371" s="4"/>
      <c r="AX1371" s="4"/>
      <c r="AY1371" s="2">
        <v>0</v>
      </c>
      <c r="AZ1371" s="2">
        <v>0</v>
      </c>
      <c r="BA1371" s="4"/>
      <c r="BB1371" s="3" t="s">
        <v>268</v>
      </c>
      <c r="BC1371" s="2">
        <v>0</v>
      </c>
    </row>
    <row r="1372" ht="15" spans="1:55">
      <c r="A1372" s="2">
        <v>1371</v>
      </c>
      <c r="B1372" s="3" t="s">
        <v>4885</v>
      </c>
      <c r="C1372" s="3" t="s">
        <v>4886</v>
      </c>
      <c r="D1372" s="3" t="s">
        <v>4960</v>
      </c>
      <c r="E1372" s="3" t="s">
        <v>4961</v>
      </c>
      <c r="F1372" s="3" t="s">
        <v>7660</v>
      </c>
      <c r="G1372" s="3" t="s">
        <v>7661</v>
      </c>
      <c r="H1372" s="4"/>
      <c r="I1372" s="3" t="s">
        <v>7662</v>
      </c>
      <c r="J1372" s="3" t="s">
        <v>4889</v>
      </c>
      <c r="K1372" s="2">
        <v>250000</v>
      </c>
      <c r="L1372" s="2">
        <v>0</v>
      </c>
      <c r="M1372" s="5">
        <v>42536</v>
      </c>
      <c r="N1372" s="5">
        <v>46187</v>
      </c>
      <c r="O1372" s="2">
        <v>9</v>
      </c>
      <c r="P1372" s="2">
        <v>0</v>
      </c>
      <c r="Q1372" s="2">
        <v>0</v>
      </c>
      <c r="R1372" s="4"/>
      <c r="S1372" s="4"/>
      <c r="T1372" s="4"/>
      <c r="U1372" s="4"/>
      <c r="V1372" s="4"/>
      <c r="W1372" s="4"/>
      <c r="X1372" s="4"/>
      <c r="Y1372" s="2">
        <v>0</v>
      </c>
      <c r="Z1372" s="2">
        <v>0</v>
      </c>
      <c r="AA1372" s="3" t="s">
        <v>279</v>
      </c>
      <c r="AB1372" s="3" t="s">
        <v>279</v>
      </c>
      <c r="AC1372" s="3" t="s">
        <v>5633</v>
      </c>
      <c r="AD1372" s="3" t="s">
        <v>1333</v>
      </c>
      <c r="AE1372" s="3" t="s">
        <v>24</v>
      </c>
      <c r="AF1372" s="3" t="s">
        <v>166</v>
      </c>
      <c r="AG1372" s="3" t="s">
        <v>24</v>
      </c>
      <c r="AH1372" s="3" t="s">
        <v>166</v>
      </c>
      <c r="AI1372" s="3" t="s">
        <v>5082</v>
      </c>
      <c r="AJ1372" s="4"/>
      <c r="AK1372" s="4"/>
      <c r="AL1372" s="4"/>
      <c r="AM1372" s="4"/>
      <c r="AN1372" s="3" t="s">
        <v>4894</v>
      </c>
      <c r="AO1372" s="3" t="s">
        <v>4967</v>
      </c>
      <c r="AP1372" s="3" t="s">
        <v>279</v>
      </c>
      <c r="AQ1372" s="3" t="s">
        <v>1393</v>
      </c>
      <c r="AR1372" s="4"/>
      <c r="AS1372" s="3" t="s">
        <v>599</v>
      </c>
      <c r="AT1372" s="4"/>
      <c r="AU1372" s="3" t="s">
        <v>166</v>
      </c>
      <c r="AV1372" s="6">
        <v>0.8367347</v>
      </c>
      <c r="AW1372" s="4"/>
      <c r="AX1372" s="4"/>
      <c r="AY1372" s="2">
        <v>0</v>
      </c>
      <c r="AZ1372" s="2">
        <v>0</v>
      </c>
      <c r="BA1372" s="4"/>
      <c r="BB1372" s="4"/>
      <c r="BC1372" s="2">
        <v>0</v>
      </c>
    </row>
    <row r="1373" ht="15" spans="1:55">
      <c r="A1373" s="2">
        <v>1372</v>
      </c>
      <c r="B1373" s="3" t="s">
        <v>4885</v>
      </c>
      <c r="C1373" s="3" t="s">
        <v>4886</v>
      </c>
      <c r="D1373" s="3" t="s">
        <v>4960</v>
      </c>
      <c r="E1373" s="3" t="s">
        <v>4961</v>
      </c>
      <c r="F1373" s="3" t="s">
        <v>7663</v>
      </c>
      <c r="G1373" s="3" t="s">
        <v>7664</v>
      </c>
      <c r="H1373" s="4"/>
      <c r="I1373" s="3" t="s">
        <v>7665</v>
      </c>
      <c r="J1373" s="3" t="s">
        <v>4889</v>
      </c>
      <c r="K1373" s="2">
        <v>500000</v>
      </c>
      <c r="L1373" s="2">
        <v>0</v>
      </c>
      <c r="M1373" s="5">
        <v>42551</v>
      </c>
      <c r="N1373" s="5">
        <v>44376</v>
      </c>
      <c r="O1373" s="6">
        <v>9.6</v>
      </c>
      <c r="P1373" s="2">
        <v>0</v>
      </c>
      <c r="Q1373" s="2">
        <v>0</v>
      </c>
      <c r="R1373" s="4"/>
      <c r="S1373" s="4"/>
      <c r="T1373" s="4"/>
      <c r="U1373" s="4"/>
      <c r="V1373" s="4"/>
      <c r="W1373" s="4"/>
      <c r="X1373" s="4"/>
      <c r="Y1373" s="2">
        <v>0</v>
      </c>
      <c r="Z1373" s="2">
        <v>0</v>
      </c>
      <c r="AA1373" s="3" t="s">
        <v>279</v>
      </c>
      <c r="AB1373" s="3" t="s">
        <v>279</v>
      </c>
      <c r="AC1373" s="3" t="s">
        <v>1566</v>
      </c>
      <c r="AD1373" s="3" t="s">
        <v>1333</v>
      </c>
      <c r="AE1373" s="3" t="s">
        <v>24</v>
      </c>
      <c r="AF1373" s="3" t="s">
        <v>166</v>
      </c>
      <c r="AG1373" s="3" t="s">
        <v>24</v>
      </c>
      <c r="AH1373" s="3" t="s">
        <v>166</v>
      </c>
      <c r="AI1373" s="3" t="s">
        <v>4982</v>
      </c>
      <c r="AJ1373" s="4"/>
      <c r="AK1373" s="4"/>
      <c r="AL1373" s="4"/>
      <c r="AM1373" s="4"/>
      <c r="AN1373" s="3" t="s">
        <v>4894</v>
      </c>
      <c r="AO1373" s="3" t="s">
        <v>4967</v>
      </c>
      <c r="AP1373" s="3" t="s">
        <v>279</v>
      </c>
      <c r="AQ1373" s="3" t="s">
        <v>392</v>
      </c>
      <c r="AR1373" s="4"/>
      <c r="AS1373" s="3" t="s">
        <v>599</v>
      </c>
      <c r="AT1373" s="4"/>
      <c r="AU1373" s="3" t="s">
        <v>166</v>
      </c>
      <c r="AV1373" s="6">
        <v>1.0210526</v>
      </c>
      <c r="AW1373" s="4"/>
      <c r="AX1373" s="4"/>
      <c r="AY1373" s="2">
        <v>0</v>
      </c>
      <c r="AZ1373" s="2">
        <v>0</v>
      </c>
      <c r="BA1373" s="4"/>
      <c r="BB1373" s="4"/>
      <c r="BC1373" s="2">
        <v>0</v>
      </c>
    </row>
    <row r="1374" ht="15" spans="1:55">
      <c r="A1374" s="2">
        <v>1373</v>
      </c>
      <c r="B1374" s="3" t="s">
        <v>4885</v>
      </c>
      <c r="C1374" s="3" t="s">
        <v>4886</v>
      </c>
      <c r="D1374" s="3" t="s">
        <v>4887</v>
      </c>
      <c r="E1374" s="3" t="s">
        <v>4935</v>
      </c>
      <c r="F1374" s="3" t="s">
        <v>7666</v>
      </c>
      <c r="G1374" s="3" t="s">
        <v>7667</v>
      </c>
      <c r="H1374" s="4"/>
      <c r="I1374" s="3" t="s">
        <v>7668</v>
      </c>
      <c r="J1374" s="3" t="s">
        <v>4889</v>
      </c>
      <c r="K1374" s="2">
        <v>2800000</v>
      </c>
      <c r="L1374" s="2">
        <v>0</v>
      </c>
      <c r="M1374" s="5">
        <v>42551</v>
      </c>
      <c r="N1374" s="5">
        <v>43645</v>
      </c>
      <c r="O1374" s="6">
        <v>9.6</v>
      </c>
      <c r="P1374" s="2">
        <v>0</v>
      </c>
      <c r="Q1374" s="2">
        <v>0</v>
      </c>
      <c r="R1374" s="4"/>
      <c r="S1374" s="4"/>
      <c r="T1374" s="4"/>
      <c r="U1374" s="4"/>
      <c r="V1374" s="4"/>
      <c r="W1374" s="4"/>
      <c r="X1374" s="4"/>
      <c r="Y1374" s="2">
        <v>0</v>
      </c>
      <c r="Z1374" s="2">
        <v>0</v>
      </c>
      <c r="AA1374" s="3" t="s">
        <v>279</v>
      </c>
      <c r="AB1374" s="3" t="s">
        <v>279</v>
      </c>
      <c r="AC1374" s="3" t="s">
        <v>6812</v>
      </c>
      <c r="AD1374" s="3" t="s">
        <v>1333</v>
      </c>
      <c r="AE1374" s="3" t="s">
        <v>24</v>
      </c>
      <c r="AF1374" s="3" t="s">
        <v>166</v>
      </c>
      <c r="AG1374" s="3" t="s">
        <v>24</v>
      </c>
      <c r="AH1374" s="3" t="s">
        <v>166</v>
      </c>
      <c r="AI1374" s="3" t="s">
        <v>4890</v>
      </c>
      <c r="AJ1374" s="4"/>
      <c r="AK1374" s="4"/>
      <c r="AL1374" s="4"/>
      <c r="AM1374" s="4"/>
      <c r="AN1374" s="3" t="s">
        <v>4894</v>
      </c>
      <c r="AO1374" s="3" t="s">
        <v>4910</v>
      </c>
      <c r="AP1374" s="3" t="s">
        <v>279</v>
      </c>
      <c r="AQ1374" s="3" t="s">
        <v>277</v>
      </c>
      <c r="AR1374" s="4"/>
      <c r="AS1374" s="3" t="s">
        <v>599</v>
      </c>
      <c r="AT1374" s="4"/>
      <c r="AU1374" s="3" t="s">
        <v>166</v>
      </c>
      <c r="AV1374" s="6">
        <v>1.0210526</v>
      </c>
      <c r="AW1374" s="4"/>
      <c r="AX1374" s="4"/>
      <c r="AY1374" s="2">
        <v>0</v>
      </c>
      <c r="AZ1374" s="2">
        <v>0</v>
      </c>
      <c r="BA1374" s="4"/>
      <c r="BB1374" s="4"/>
      <c r="BC1374" s="2">
        <v>0</v>
      </c>
    </row>
    <row r="1375" ht="15" spans="1:55">
      <c r="A1375" s="2">
        <v>1374</v>
      </c>
      <c r="B1375" s="3" t="s">
        <v>4885</v>
      </c>
      <c r="C1375" s="3" t="s">
        <v>4886</v>
      </c>
      <c r="D1375" s="3" t="s">
        <v>4960</v>
      </c>
      <c r="E1375" s="3" t="s">
        <v>4961</v>
      </c>
      <c r="F1375" s="3" t="s">
        <v>7669</v>
      </c>
      <c r="G1375" s="3" t="s">
        <v>7670</v>
      </c>
      <c r="H1375" s="4"/>
      <c r="I1375" s="3" t="s">
        <v>7671</v>
      </c>
      <c r="J1375" s="3" t="s">
        <v>4889</v>
      </c>
      <c r="K1375" s="2">
        <v>300000</v>
      </c>
      <c r="L1375" s="2">
        <v>0</v>
      </c>
      <c r="M1375" s="5">
        <v>42615</v>
      </c>
      <c r="N1375" s="5">
        <v>46266</v>
      </c>
      <c r="O1375" s="2">
        <v>9</v>
      </c>
      <c r="P1375" s="7">
        <v>15337.3</v>
      </c>
      <c r="Q1375" s="2">
        <v>0</v>
      </c>
      <c r="R1375" s="2">
        <v>0</v>
      </c>
      <c r="S1375" s="2">
        <v>0</v>
      </c>
      <c r="T1375" s="2">
        <v>0</v>
      </c>
      <c r="U1375" s="2">
        <v>0</v>
      </c>
      <c r="V1375" s="2">
        <v>0</v>
      </c>
      <c r="W1375" s="2">
        <v>0</v>
      </c>
      <c r="X1375" s="2">
        <v>0</v>
      </c>
      <c r="Y1375" s="2">
        <v>0</v>
      </c>
      <c r="Z1375" s="2">
        <v>0</v>
      </c>
      <c r="AA1375" s="3" t="s">
        <v>279</v>
      </c>
      <c r="AB1375" s="3" t="s">
        <v>279</v>
      </c>
      <c r="AC1375" s="3" t="s">
        <v>5633</v>
      </c>
      <c r="AD1375" s="3" t="s">
        <v>1333</v>
      </c>
      <c r="AE1375" s="3" t="s">
        <v>24</v>
      </c>
      <c r="AF1375" s="3" t="s">
        <v>166</v>
      </c>
      <c r="AG1375" s="3" t="s">
        <v>24</v>
      </c>
      <c r="AH1375" s="3" t="s">
        <v>166</v>
      </c>
      <c r="AI1375" s="3" t="s">
        <v>5082</v>
      </c>
      <c r="AJ1375" s="4"/>
      <c r="AK1375" s="4"/>
      <c r="AL1375" s="4"/>
      <c r="AM1375" s="4"/>
      <c r="AN1375" s="3" t="s">
        <v>4894</v>
      </c>
      <c r="AO1375" s="3" t="s">
        <v>4967</v>
      </c>
      <c r="AP1375" s="3" t="s">
        <v>279</v>
      </c>
      <c r="AQ1375" s="3" t="s">
        <v>1050</v>
      </c>
      <c r="AR1375" s="4"/>
      <c r="AS1375" s="3" t="s">
        <v>1050</v>
      </c>
      <c r="AT1375" s="4"/>
      <c r="AU1375" s="3" t="s">
        <v>166</v>
      </c>
      <c r="AV1375" s="6">
        <v>0.8367347</v>
      </c>
      <c r="AW1375" s="4"/>
      <c r="AX1375" s="4"/>
      <c r="AY1375" s="2">
        <v>0</v>
      </c>
      <c r="AZ1375" s="2">
        <v>0</v>
      </c>
      <c r="BA1375" s="4"/>
      <c r="BB1375" s="4"/>
      <c r="BC1375" s="2">
        <v>0</v>
      </c>
    </row>
    <row r="1376" ht="15" spans="1:55">
      <c r="A1376" s="2">
        <v>1375</v>
      </c>
      <c r="B1376" s="3" t="s">
        <v>4885</v>
      </c>
      <c r="C1376" s="3" t="s">
        <v>4886</v>
      </c>
      <c r="D1376" s="3" t="s">
        <v>4887</v>
      </c>
      <c r="E1376" s="3" t="s">
        <v>4935</v>
      </c>
      <c r="F1376" s="3" t="s">
        <v>5076</v>
      </c>
      <c r="G1376" s="3" t="s">
        <v>5077</v>
      </c>
      <c r="H1376" s="4"/>
      <c r="I1376" s="3" t="s">
        <v>7672</v>
      </c>
      <c r="J1376" s="3" t="s">
        <v>4889</v>
      </c>
      <c r="K1376" s="2">
        <v>250000</v>
      </c>
      <c r="L1376" s="2">
        <v>0</v>
      </c>
      <c r="M1376" s="5">
        <v>42614</v>
      </c>
      <c r="N1376" s="5">
        <v>43343</v>
      </c>
      <c r="O1376" s="6">
        <v>9.12</v>
      </c>
      <c r="P1376" s="2">
        <v>0</v>
      </c>
      <c r="Q1376" s="2">
        <v>0</v>
      </c>
      <c r="R1376" s="4"/>
      <c r="S1376" s="4"/>
      <c r="T1376" s="4"/>
      <c r="U1376" s="4"/>
      <c r="V1376" s="4"/>
      <c r="W1376" s="4"/>
      <c r="X1376" s="4"/>
      <c r="Y1376" s="2">
        <v>0</v>
      </c>
      <c r="Z1376" s="2">
        <v>0</v>
      </c>
      <c r="AA1376" s="3" t="s">
        <v>279</v>
      </c>
      <c r="AB1376" s="3" t="s">
        <v>279</v>
      </c>
      <c r="AC1376" s="3" t="s">
        <v>288</v>
      </c>
      <c r="AD1376" s="3" t="s">
        <v>1333</v>
      </c>
      <c r="AE1376" s="3" t="s">
        <v>24</v>
      </c>
      <c r="AF1376" s="3" t="s">
        <v>166</v>
      </c>
      <c r="AG1376" s="3" t="s">
        <v>24</v>
      </c>
      <c r="AH1376" s="3" t="s">
        <v>166</v>
      </c>
      <c r="AI1376" s="3" t="s">
        <v>6909</v>
      </c>
      <c r="AJ1376" s="4"/>
      <c r="AK1376" s="4"/>
      <c r="AL1376" s="4"/>
      <c r="AM1376" s="4"/>
      <c r="AN1376" s="3" t="s">
        <v>4894</v>
      </c>
      <c r="AO1376" s="3" t="s">
        <v>4910</v>
      </c>
      <c r="AP1376" s="3" t="s">
        <v>279</v>
      </c>
      <c r="AQ1376" s="3" t="s">
        <v>299</v>
      </c>
      <c r="AR1376" s="4"/>
      <c r="AS1376" s="3" t="s">
        <v>1050</v>
      </c>
      <c r="AT1376" s="4"/>
      <c r="AU1376" s="3" t="s">
        <v>166</v>
      </c>
      <c r="AV1376" s="6">
        <v>0.92</v>
      </c>
      <c r="AW1376" s="4"/>
      <c r="AX1376" s="4"/>
      <c r="AY1376" s="2">
        <v>0</v>
      </c>
      <c r="AZ1376" s="2">
        <v>0</v>
      </c>
      <c r="BA1376" s="4"/>
      <c r="BB1376" s="4"/>
      <c r="BC1376" s="2">
        <v>0</v>
      </c>
    </row>
    <row r="1377" ht="15" spans="1:55">
      <c r="A1377" s="2">
        <v>1376</v>
      </c>
      <c r="B1377" s="3" t="s">
        <v>4885</v>
      </c>
      <c r="C1377" s="3" t="s">
        <v>4886</v>
      </c>
      <c r="D1377" s="3" t="s">
        <v>4960</v>
      </c>
      <c r="E1377" s="3" t="s">
        <v>4961</v>
      </c>
      <c r="F1377" s="3" t="s">
        <v>7673</v>
      </c>
      <c r="G1377" s="3" t="s">
        <v>7674</v>
      </c>
      <c r="H1377" s="4"/>
      <c r="I1377" s="3" t="s">
        <v>7675</v>
      </c>
      <c r="J1377" s="3" t="s">
        <v>4889</v>
      </c>
      <c r="K1377" s="2">
        <v>200000</v>
      </c>
      <c r="L1377" s="2">
        <v>0</v>
      </c>
      <c r="M1377" s="5">
        <v>42626</v>
      </c>
      <c r="N1377" s="5">
        <v>44451</v>
      </c>
      <c r="O1377" s="2">
        <v>9</v>
      </c>
      <c r="P1377" s="7">
        <v>3030.19</v>
      </c>
      <c r="Q1377" s="2">
        <v>0</v>
      </c>
      <c r="R1377" s="2">
        <v>0</v>
      </c>
      <c r="S1377" s="2">
        <v>0</v>
      </c>
      <c r="T1377" s="2">
        <v>0</v>
      </c>
      <c r="U1377" s="2">
        <v>0</v>
      </c>
      <c r="V1377" s="2">
        <v>0</v>
      </c>
      <c r="W1377" s="2">
        <v>0</v>
      </c>
      <c r="X1377" s="2">
        <v>0</v>
      </c>
      <c r="Y1377" s="2">
        <v>0</v>
      </c>
      <c r="Z1377" s="2">
        <v>0</v>
      </c>
      <c r="AA1377" s="3" t="s">
        <v>279</v>
      </c>
      <c r="AB1377" s="3" t="s">
        <v>279</v>
      </c>
      <c r="AC1377" s="3" t="s">
        <v>288</v>
      </c>
      <c r="AD1377" s="3" t="s">
        <v>1333</v>
      </c>
      <c r="AE1377" s="3" t="s">
        <v>24</v>
      </c>
      <c r="AF1377" s="3" t="s">
        <v>166</v>
      </c>
      <c r="AG1377" s="3" t="s">
        <v>166</v>
      </c>
      <c r="AH1377" s="3" t="s">
        <v>166</v>
      </c>
      <c r="AI1377" s="3" t="s">
        <v>4982</v>
      </c>
      <c r="AJ1377" s="4"/>
      <c r="AK1377" s="4"/>
      <c r="AL1377" s="4"/>
      <c r="AM1377" s="4"/>
      <c r="AN1377" s="3" t="s">
        <v>4894</v>
      </c>
      <c r="AO1377" s="3" t="s">
        <v>4967</v>
      </c>
      <c r="AP1377" s="3" t="s">
        <v>279</v>
      </c>
      <c r="AQ1377" s="3" t="s">
        <v>882</v>
      </c>
      <c r="AR1377" s="4"/>
      <c r="AS1377" s="3" t="s">
        <v>1050</v>
      </c>
      <c r="AT1377" s="4"/>
      <c r="AU1377" s="3" t="s">
        <v>166</v>
      </c>
      <c r="AV1377" s="6">
        <v>0.8947368</v>
      </c>
      <c r="AW1377" s="4"/>
      <c r="AX1377" s="4"/>
      <c r="AY1377" s="2">
        <v>0</v>
      </c>
      <c r="AZ1377" s="2">
        <v>0</v>
      </c>
      <c r="BA1377" s="4"/>
      <c r="BB1377" s="4"/>
      <c r="BC1377" s="2">
        <v>0</v>
      </c>
    </row>
    <row r="1378" ht="15" spans="1:55">
      <c r="A1378" s="2">
        <v>1377</v>
      </c>
      <c r="B1378" s="3" t="s">
        <v>4885</v>
      </c>
      <c r="C1378" s="3" t="s">
        <v>4886</v>
      </c>
      <c r="D1378" s="3" t="s">
        <v>4960</v>
      </c>
      <c r="E1378" s="3" t="s">
        <v>4961</v>
      </c>
      <c r="F1378" s="3" t="s">
        <v>7676</v>
      </c>
      <c r="G1378" s="3" t="s">
        <v>7677</v>
      </c>
      <c r="H1378" s="4"/>
      <c r="I1378" s="3" t="s">
        <v>7678</v>
      </c>
      <c r="J1378" s="3" t="s">
        <v>4889</v>
      </c>
      <c r="K1378" s="2">
        <v>850000</v>
      </c>
      <c r="L1378" s="2">
        <v>0</v>
      </c>
      <c r="M1378" s="5">
        <v>42634</v>
      </c>
      <c r="N1378" s="5">
        <v>43363</v>
      </c>
      <c r="O1378" s="2">
        <v>9</v>
      </c>
      <c r="P1378" s="2">
        <v>0</v>
      </c>
      <c r="Q1378" s="2">
        <v>0</v>
      </c>
      <c r="R1378" s="4"/>
      <c r="S1378" s="4"/>
      <c r="T1378" s="4"/>
      <c r="U1378" s="4"/>
      <c r="V1378" s="4"/>
      <c r="W1378" s="4"/>
      <c r="X1378" s="4"/>
      <c r="Y1378" s="2">
        <v>0</v>
      </c>
      <c r="Z1378" s="2">
        <v>0</v>
      </c>
      <c r="AA1378" s="3" t="s">
        <v>279</v>
      </c>
      <c r="AB1378" s="3" t="s">
        <v>279</v>
      </c>
      <c r="AC1378" s="3" t="s">
        <v>4950</v>
      </c>
      <c r="AD1378" s="3" t="s">
        <v>1333</v>
      </c>
      <c r="AE1378" s="3" t="s">
        <v>24</v>
      </c>
      <c r="AF1378" s="3" t="s">
        <v>166</v>
      </c>
      <c r="AG1378" s="3" t="s">
        <v>24</v>
      </c>
      <c r="AH1378" s="3" t="s">
        <v>166</v>
      </c>
      <c r="AI1378" s="3" t="s">
        <v>5617</v>
      </c>
      <c r="AJ1378" s="4"/>
      <c r="AK1378" s="4"/>
      <c r="AL1378" s="4"/>
      <c r="AM1378" s="4"/>
      <c r="AN1378" s="3" t="s">
        <v>4894</v>
      </c>
      <c r="AO1378" s="3" t="s">
        <v>4967</v>
      </c>
      <c r="AP1378" s="3" t="s">
        <v>279</v>
      </c>
      <c r="AQ1378" s="3" t="s">
        <v>392</v>
      </c>
      <c r="AR1378" s="4"/>
      <c r="AS1378" s="3" t="s">
        <v>1050</v>
      </c>
      <c r="AT1378" s="4"/>
      <c r="AU1378" s="3" t="s">
        <v>166</v>
      </c>
      <c r="AV1378" s="6">
        <v>0.8947368</v>
      </c>
      <c r="AW1378" s="4"/>
      <c r="AX1378" s="4"/>
      <c r="AY1378" s="2">
        <v>0</v>
      </c>
      <c r="AZ1378" s="2">
        <v>0</v>
      </c>
      <c r="BA1378" s="4"/>
      <c r="BB1378" s="4"/>
      <c r="BC1378" s="2">
        <v>0</v>
      </c>
    </row>
    <row r="1379" ht="15" spans="1:55">
      <c r="A1379" s="2">
        <v>1378</v>
      </c>
      <c r="B1379" s="3" t="s">
        <v>4885</v>
      </c>
      <c r="C1379" s="3" t="s">
        <v>4886</v>
      </c>
      <c r="D1379" s="3" t="s">
        <v>4960</v>
      </c>
      <c r="E1379" s="3" t="s">
        <v>4961</v>
      </c>
      <c r="F1379" s="3" t="s">
        <v>7679</v>
      </c>
      <c r="G1379" s="3" t="s">
        <v>7680</v>
      </c>
      <c r="H1379" s="4"/>
      <c r="I1379" s="3" t="s">
        <v>7681</v>
      </c>
      <c r="J1379" s="3" t="s">
        <v>4889</v>
      </c>
      <c r="K1379" s="2">
        <v>150000</v>
      </c>
      <c r="L1379" s="2">
        <v>0</v>
      </c>
      <c r="M1379" s="5">
        <v>42640</v>
      </c>
      <c r="N1379" s="5">
        <v>43369</v>
      </c>
      <c r="O1379" s="6">
        <v>8.4</v>
      </c>
      <c r="P1379" s="2">
        <v>0</v>
      </c>
      <c r="Q1379" s="2">
        <v>0</v>
      </c>
      <c r="R1379" s="4"/>
      <c r="S1379" s="4"/>
      <c r="T1379" s="4"/>
      <c r="U1379" s="4"/>
      <c r="V1379" s="4"/>
      <c r="W1379" s="4"/>
      <c r="X1379" s="4"/>
      <c r="Y1379" s="2">
        <v>0</v>
      </c>
      <c r="Z1379" s="2">
        <v>0</v>
      </c>
      <c r="AA1379" s="3" t="s">
        <v>279</v>
      </c>
      <c r="AB1379" s="3" t="s">
        <v>279</v>
      </c>
      <c r="AC1379" s="3" t="s">
        <v>5256</v>
      </c>
      <c r="AD1379" s="3" t="s">
        <v>1333</v>
      </c>
      <c r="AE1379" s="3" t="s">
        <v>24</v>
      </c>
      <c r="AF1379" s="3" t="s">
        <v>166</v>
      </c>
      <c r="AG1379" s="3" t="s">
        <v>24</v>
      </c>
      <c r="AH1379" s="3" t="s">
        <v>166</v>
      </c>
      <c r="AI1379" s="3" t="s">
        <v>5617</v>
      </c>
      <c r="AJ1379" s="4"/>
      <c r="AK1379" s="4"/>
      <c r="AL1379" s="4"/>
      <c r="AM1379" s="4"/>
      <c r="AN1379" s="3" t="s">
        <v>4894</v>
      </c>
      <c r="AO1379" s="3" t="s">
        <v>4967</v>
      </c>
      <c r="AP1379" s="3" t="s">
        <v>279</v>
      </c>
      <c r="AQ1379" s="3" t="s">
        <v>291</v>
      </c>
      <c r="AR1379" s="4"/>
      <c r="AS1379" s="3" t="s">
        <v>1050</v>
      </c>
      <c r="AT1379" s="4"/>
      <c r="AU1379" s="3" t="s">
        <v>166</v>
      </c>
      <c r="AV1379" s="6">
        <v>0.7684211</v>
      </c>
      <c r="AW1379" s="4"/>
      <c r="AX1379" s="4"/>
      <c r="AY1379" s="2">
        <v>0</v>
      </c>
      <c r="AZ1379" s="2">
        <v>0</v>
      </c>
      <c r="BA1379" s="4"/>
      <c r="BB1379" s="4"/>
      <c r="BC1379" s="2">
        <v>0</v>
      </c>
    </row>
    <row r="1380" ht="15" spans="1:55">
      <c r="A1380" s="2">
        <v>1379</v>
      </c>
      <c r="B1380" s="3" t="s">
        <v>4885</v>
      </c>
      <c r="C1380" s="3" t="s">
        <v>4886</v>
      </c>
      <c r="D1380" s="3" t="s">
        <v>4887</v>
      </c>
      <c r="E1380" s="3" t="s">
        <v>4935</v>
      </c>
      <c r="F1380" s="3" t="s">
        <v>6583</v>
      </c>
      <c r="G1380" s="3" t="s">
        <v>7682</v>
      </c>
      <c r="H1380" s="4"/>
      <c r="I1380" s="3" t="s">
        <v>7683</v>
      </c>
      <c r="J1380" s="3" t="s">
        <v>4889</v>
      </c>
      <c r="K1380" s="2">
        <v>2000000</v>
      </c>
      <c r="L1380" s="2">
        <v>0</v>
      </c>
      <c r="M1380" s="5">
        <v>42696</v>
      </c>
      <c r="N1380" s="5">
        <v>44521</v>
      </c>
      <c r="O1380" s="6">
        <v>7.68</v>
      </c>
      <c r="P1380" s="7">
        <v>83961.19</v>
      </c>
      <c r="Q1380" s="2">
        <v>0</v>
      </c>
      <c r="R1380" s="2">
        <v>0</v>
      </c>
      <c r="S1380" s="2">
        <v>0</v>
      </c>
      <c r="T1380" s="2">
        <v>0</v>
      </c>
      <c r="U1380" s="2">
        <v>0</v>
      </c>
      <c r="V1380" s="2">
        <v>0</v>
      </c>
      <c r="W1380" s="2">
        <v>0</v>
      </c>
      <c r="X1380" s="2">
        <v>0</v>
      </c>
      <c r="Y1380" s="2">
        <v>0</v>
      </c>
      <c r="Z1380" s="2">
        <v>0</v>
      </c>
      <c r="AA1380" s="3" t="s">
        <v>279</v>
      </c>
      <c r="AB1380" s="3" t="s">
        <v>279</v>
      </c>
      <c r="AC1380" s="3" t="s">
        <v>4900</v>
      </c>
      <c r="AD1380" s="3" t="s">
        <v>1333</v>
      </c>
      <c r="AE1380" s="3" t="s">
        <v>24</v>
      </c>
      <c r="AF1380" s="3" t="s">
        <v>166</v>
      </c>
      <c r="AG1380" s="3" t="s">
        <v>24</v>
      </c>
      <c r="AH1380" s="3" t="s">
        <v>166</v>
      </c>
      <c r="AI1380" s="3" t="s">
        <v>4982</v>
      </c>
      <c r="AJ1380" s="4"/>
      <c r="AK1380" s="4"/>
      <c r="AL1380" s="4"/>
      <c r="AM1380" s="4"/>
      <c r="AN1380" s="3" t="s">
        <v>4894</v>
      </c>
      <c r="AO1380" s="3" t="s">
        <v>4910</v>
      </c>
      <c r="AP1380" s="3" t="s">
        <v>279</v>
      </c>
      <c r="AQ1380" s="3" t="s">
        <v>299</v>
      </c>
      <c r="AR1380" s="4"/>
      <c r="AS1380" s="3" t="s">
        <v>1050</v>
      </c>
      <c r="AT1380" s="4"/>
      <c r="AU1380" s="3" t="s">
        <v>166</v>
      </c>
      <c r="AV1380" s="6">
        <v>0.6168421</v>
      </c>
      <c r="AW1380" s="4"/>
      <c r="AX1380" s="4"/>
      <c r="AY1380" s="2">
        <v>0</v>
      </c>
      <c r="AZ1380" s="2">
        <v>0</v>
      </c>
      <c r="BA1380" s="4"/>
      <c r="BB1380" s="4"/>
      <c r="BC1380" s="2">
        <v>0</v>
      </c>
    </row>
    <row r="1381" ht="15" spans="1:55">
      <c r="A1381" s="2">
        <v>1380</v>
      </c>
      <c r="B1381" s="3" t="s">
        <v>4885</v>
      </c>
      <c r="C1381" s="3" t="s">
        <v>4886</v>
      </c>
      <c r="D1381" s="3" t="s">
        <v>4960</v>
      </c>
      <c r="E1381" s="3" t="s">
        <v>4961</v>
      </c>
      <c r="F1381" s="3" t="s">
        <v>7684</v>
      </c>
      <c r="G1381" s="3" t="s">
        <v>7685</v>
      </c>
      <c r="H1381" s="4"/>
      <c r="I1381" s="3" t="s">
        <v>7686</v>
      </c>
      <c r="J1381" s="3" t="s">
        <v>4889</v>
      </c>
      <c r="K1381" s="2">
        <v>250000</v>
      </c>
      <c r="L1381" s="2">
        <v>0</v>
      </c>
      <c r="M1381" s="5">
        <v>42675</v>
      </c>
      <c r="N1381" s="5">
        <v>46326</v>
      </c>
      <c r="O1381" s="6">
        <v>8.4</v>
      </c>
      <c r="P1381" s="2">
        <v>0</v>
      </c>
      <c r="Q1381" s="2">
        <v>0</v>
      </c>
      <c r="R1381" s="4"/>
      <c r="S1381" s="4"/>
      <c r="T1381" s="4"/>
      <c r="U1381" s="4"/>
      <c r="V1381" s="4"/>
      <c r="W1381" s="4"/>
      <c r="X1381" s="4"/>
      <c r="Y1381" s="2">
        <v>0</v>
      </c>
      <c r="Z1381" s="2">
        <v>0</v>
      </c>
      <c r="AA1381" s="3" t="s">
        <v>279</v>
      </c>
      <c r="AB1381" s="3" t="s">
        <v>279</v>
      </c>
      <c r="AC1381" s="3" t="s">
        <v>5633</v>
      </c>
      <c r="AD1381" s="3" t="s">
        <v>1333</v>
      </c>
      <c r="AE1381" s="3" t="s">
        <v>24</v>
      </c>
      <c r="AF1381" s="3" t="s">
        <v>166</v>
      </c>
      <c r="AG1381" s="3" t="s">
        <v>166</v>
      </c>
      <c r="AH1381" s="3" t="s">
        <v>166</v>
      </c>
      <c r="AI1381" s="3" t="s">
        <v>7687</v>
      </c>
      <c r="AJ1381" s="4"/>
      <c r="AK1381" s="4"/>
      <c r="AL1381" s="4"/>
      <c r="AM1381" s="4"/>
      <c r="AN1381" s="3" t="s">
        <v>4894</v>
      </c>
      <c r="AO1381" s="3" t="s">
        <v>4967</v>
      </c>
      <c r="AP1381" s="3" t="s">
        <v>279</v>
      </c>
      <c r="AQ1381" s="3" t="s">
        <v>299</v>
      </c>
      <c r="AR1381" s="4"/>
      <c r="AS1381" s="3" t="s">
        <v>599</v>
      </c>
      <c r="AT1381" s="4"/>
      <c r="AU1381" s="3" t="s">
        <v>166</v>
      </c>
      <c r="AV1381" s="6">
        <v>0.7142857</v>
      </c>
      <c r="AW1381" s="4"/>
      <c r="AX1381" s="4"/>
      <c r="AY1381" s="2">
        <v>0</v>
      </c>
      <c r="AZ1381" s="2">
        <v>0</v>
      </c>
      <c r="BA1381" s="4"/>
      <c r="BB1381" s="4"/>
      <c r="BC1381" s="2">
        <v>0</v>
      </c>
    </row>
    <row r="1382" ht="15" spans="1:55">
      <c r="A1382" s="2">
        <v>1381</v>
      </c>
      <c r="B1382" s="3" t="s">
        <v>4885</v>
      </c>
      <c r="C1382" s="3" t="s">
        <v>4886</v>
      </c>
      <c r="D1382" s="3" t="s">
        <v>4960</v>
      </c>
      <c r="E1382" s="3" t="s">
        <v>4961</v>
      </c>
      <c r="F1382" s="3" t="s">
        <v>7688</v>
      </c>
      <c r="G1382" s="3" t="s">
        <v>7689</v>
      </c>
      <c r="H1382" s="4"/>
      <c r="I1382" s="3" t="s">
        <v>7690</v>
      </c>
      <c r="J1382" s="3" t="s">
        <v>4889</v>
      </c>
      <c r="K1382" s="2">
        <v>500000</v>
      </c>
      <c r="L1382" s="2">
        <v>0</v>
      </c>
      <c r="M1382" s="5">
        <v>42676</v>
      </c>
      <c r="N1382" s="5">
        <v>46327</v>
      </c>
      <c r="O1382" s="2">
        <v>9</v>
      </c>
      <c r="P1382" s="2">
        <v>0</v>
      </c>
      <c r="Q1382" s="2">
        <v>0</v>
      </c>
      <c r="R1382" s="4"/>
      <c r="S1382" s="4"/>
      <c r="T1382" s="4"/>
      <c r="U1382" s="4"/>
      <c r="V1382" s="4"/>
      <c r="W1382" s="4"/>
      <c r="X1382" s="4"/>
      <c r="Y1382" s="2">
        <v>0</v>
      </c>
      <c r="Z1382" s="2">
        <v>0</v>
      </c>
      <c r="AA1382" s="3" t="s">
        <v>279</v>
      </c>
      <c r="AB1382" s="3" t="s">
        <v>279</v>
      </c>
      <c r="AC1382" s="3" t="s">
        <v>4950</v>
      </c>
      <c r="AD1382" s="3" t="s">
        <v>1333</v>
      </c>
      <c r="AE1382" s="3" t="s">
        <v>24</v>
      </c>
      <c r="AF1382" s="3" t="s">
        <v>166</v>
      </c>
      <c r="AG1382" s="3" t="s">
        <v>166</v>
      </c>
      <c r="AH1382" s="3" t="s">
        <v>166</v>
      </c>
      <c r="AI1382" s="3" t="s">
        <v>5082</v>
      </c>
      <c r="AJ1382" s="4"/>
      <c r="AK1382" s="4"/>
      <c r="AL1382" s="4"/>
      <c r="AM1382" s="4"/>
      <c r="AN1382" s="3" t="s">
        <v>4894</v>
      </c>
      <c r="AO1382" s="3" t="s">
        <v>4967</v>
      </c>
      <c r="AP1382" s="3" t="s">
        <v>279</v>
      </c>
      <c r="AQ1382" s="3" t="s">
        <v>1050</v>
      </c>
      <c r="AR1382" s="4"/>
      <c r="AS1382" s="3" t="s">
        <v>1050</v>
      </c>
      <c r="AT1382" s="4"/>
      <c r="AU1382" s="3" t="s">
        <v>166</v>
      </c>
      <c r="AV1382" s="6">
        <v>0.8367347</v>
      </c>
      <c r="AW1382" s="4"/>
      <c r="AX1382" s="4"/>
      <c r="AY1382" s="2">
        <v>0</v>
      </c>
      <c r="AZ1382" s="2">
        <v>0</v>
      </c>
      <c r="BA1382" s="4"/>
      <c r="BB1382" s="4"/>
      <c r="BC1382" s="2">
        <v>0</v>
      </c>
    </row>
    <row r="1383" ht="15" spans="1:55">
      <c r="A1383" s="2">
        <v>1382</v>
      </c>
      <c r="B1383" s="3" t="s">
        <v>4885</v>
      </c>
      <c r="C1383" s="3" t="s">
        <v>4886</v>
      </c>
      <c r="D1383" s="3" t="s">
        <v>4960</v>
      </c>
      <c r="E1383" s="3" t="s">
        <v>5730</v>
      </c>
      <c r="F1383" s="3" t="s">
        <v>7691</v>
      </c>
      <c r="G1383" s="3" t="s">
        <v>7692</v>
      </c>
      <c r="H1383" s="4"/>
      <c r="I1383" s="3" t="s">
        <v>7693</v>
      </c>
      <c r="J1383" s="3" t="s">
        <v>4889</v>
      </c>
      <c r="K1383" s="2">
        <v>150000</v>
      </c>
      <c r="L1383" s="7">
        <v>36290.91</v>
      </c>
      <c r="M1383" s="5">
        <v>42681</v>
      </c>
      <c r="N1383" s="5">
        <v>46332</v>
      </c>
      <c r="O1383" s="2">
        <v>9</v>
      </c>
      <c r="P1383" s="7">
        <v>32871.4</v>
      </c>
      <c r="Q1383" s="7">
        <v>4412.31</v>
      </c>
      <c r="R1383" s="7">
        <v>515.18</v>
      </c>
      <c r="S1383" s="7">
        <v>27.92</v>
      </c>
      <c r="T1383" s="7">
        <v>4.13</v>
      </c>
      <c r="U1383" s="7">
        <v>4959.54</v>
      </c>
      <c r="V1383" s="2">
        <v>3</v>
      </c>
      <c r="W1383" s="2">
        <v>65</v>
      </c>
      <c r="X1383" s="2">
        <v>65</v>
      </c>
      <c r="Y1383" s="2">
        <v>0</v>
      </c>
      <c r="Z1383" s="2">
        <v>34</v>
      </c>
      <c r="AA1383" s="3" t="s">
        <v>279</v>
      </c>
      <c r="AB1383" s="3" t="s">
        <v>1646</v>
      </c>
      <c r="AC1383" s="3" t="s">
        <v>4950</v>
      </c>
      <c r="AD1383" s="3" t="s">
        <v>1333</v>
      </c>
      <c r="AE1383" s="3" t="s">
        <v>24</v>
      </c>
      <c r="AF1383" s="3" t="s">
        <v>166</v>
      </c>
      <c r="AG1383" s="3" t="s">
        <v>24</v>
      </c>
      <c r="AH1383" s="3" t="s">
        <v>166</v>
      </c>
      <c r="AI1383" s="3" t="s">
        <v>5082</v>
      </c>
      <c r="AJ1383" s="3" t="s">
        <v>4983</v>
      </c>
      <c r="AK1383" s="3" t="s">
        <v>4984</v>
      </c>
      <c r="AL1383" s="3" t="s">
        <v>1566</v>
      </c>
      <c r="AM1383" s="3" t="s">
        <v>4985</v>
      </c>
      <c r="AN1383" s="3" t="s">
        <v>4894</v>
      </c>
      <c r="AO1383" s="3" t="s">
        <v>4967</v>
      </c>
      <c r="AP1383" s="3" t="s">
        <v>279</v>
      </c>
      <c r="AQ1383" s="3" t="s">
        <v>299</v>
      </c>
      <c r="AR1383" s="4"/>
      <c r="AS1383" s="3" t="s">
        <v>1050</v>
      </c>
      <c r="AT1383" s="4"/>
      <c r="AU1383" s="3" t="s">
        <v>166</v>
      </c>
      <c r="AV1383" s="6">
        <v>0.8367347</v>
      </c>
      <c r="AW1383" s="4"/>
      <c r="AX1383" s="4"/>
      <c r="AY1383" s="2">
        <v>65</v>
      </c>
      <c r="AZ1383" s="7">
        <v>4412.31</v>
      </c>
      <c r="BA1383" s="4"/>
      <c r="BB1383" s="3" t="s">
        <v>268</v>
      </c>
      <c r="BC1383" s="2">
        <v>0</v>
      </c>
    </row>
    <row r="1384" ht="15" spans="1:55">
      <c r="A1384" s="2">
        <v>1383</v>
      </c>
      <c r="B1384" s="3" t="s">
        <v>4885</v>
      </c>
      <c r="C1384" s="3" t="s">
        <v>4886</v>
      </c>
      <c r="D1384" s="3" t="s">
        <v>4960</v>
      </c>
      <c r="E1384" s="3" t="s">
        <v>4961</v>
      </c>
      <c r="F1384" s="3" t="s">
        <v>7694</v>
      </c>
      <c r="G1384" s="3" t="s">
        <v>7695</v>
      </c>
      <c r="H1384" s="4"/>
      <c r="I1384" s="3" t="s">
        <v>7696</v>
      </c>
      <c r="J1384" s="3" t="s">
        <v>4889</v>
      </c>
      <c r="K1384" s="2">
        <v>200000</v>
      </c>
      <c r="L1384" s="2">
        <v>0</v>
      </c>
      <c r="M1384" s="5">
        <v>42690</v>
      </c>
      <c r="N1384" s="5">
        <v>44515</v>
      </c>
      <c r="O1384" s="2">
        <v>9</v>
      </c>
      <c r="P1384" s="7">
        <v>5871.35</v>
      </c>
      <c r="Q1384" s="2">
        <v>0</v>
      </c>
      <c r="R1384" s="2">
        <v>0</v>
      </c>
      <c r="S1384" s="2">
        <v>0</v>
      </c>
      <c r="T1384" s="2">
        <v>0</v>
      </c>
      <c r="U1384" s="2">
        <v>0</v>
      </c>
      <c r="V1384" s="2">
        <v>0</v>
      </c>
      <c r="W1384" s="2">
        <v>0</v>
      </c>
      <c r="X1384" s="2">
        <v>0</v>
      </c>
      <c r="Y1384" s="2">
        <v>0</v>
      </c>
      <c r="Z1384" s="2">
        <v>0</v>
      </c>
      <c r="AA1384" s="3" t="s">
        <v>279</v>
      </c>
      <c r="AB1384" s="3" t="s">
        <v>1603</v>
      </c>
      <c r="AC1384" s="3" t="s">
        <v>288</v>
      </c>
      <c r="AD1384" s="3" t="s">
        <v>1333</v>
      </c>
      <c r="AE1384" s="3" t="s">
        <v>24</v>
      </c>
      <c r="AF1384" s="3" t="s">
        <v>166</v>
      </c>
      <c r="AG1384" s="3" t="s">
        <v>24</v>
      </c>
      <c r="AH1384" s="3" t="s">
        <v>166</v>
      </c>
      <c r="AI1384" s="3" t="s">
        <v>4982</v>
      </c>
      <c r="AJ1384" s="4"/>
      <c r="AK1384" s="4"/>
      <c r="AL1384" s="4"/>
      <c r="AM1384" s="4"/>
      <c r="AN1384" s="3" t="s">
        <v>4894</v>
      </c>
      <c r="AO1384" s="3" t="s">
        <v>4967</v>
      </c>
      <c r="AP1384" s="3" t="s">
        <v>279</v>
      </c>
      <c r="AQ1384" s="3" t="s">
        <v>291</v>
      </c>
      <c r="AR1384" s="4"/>
      <c r="AS1384" s="3" t="s">
        <v>1050</v>
      </c>
      <c r="AT1384" s="4"/>
      <c r="AU1384" s="3" t="s">
        <v>166</v>
      </c>
      <c r="AV1384" s="6">
        <v>0.8947368</v>
      </c>
      <c r="AW1384" s="4"/>
      <c r="AX1384" s="4"/>
      <c r="AY1384" s="2">
        <v>0</v>
      </c>
      <c r="AZ1384" s="2">
        <v>0</v>
      </c>
      <c r="BA1384" s="4"/>
      <c r="BB1384" s="4"/>
      <c r="BC1384" s="2">
        <v>0</v>
      </c>
    </row>
    <row r="1385" ht="15" spans="1:55">
      <c r="A1385" s="2">
        <v>1384</v>
      </c>
      <c r="B1385" s="3" t="s">
        <v>4885</v>
      </c>
      <c r="C1385" s="3" t="s">
        <v>4886</v>
      </c>
      <c r="D1385" s="3" t="s">
        <v>4960</v>
      </c>
      <c r="E1385" s="3" t="s">
        <v>4961</v>
      </c>
      <c r="F1385" s="3" t="s">
        <v>7697</v>
      </c>
      <c r="G1385" s="3" t="s">
        <v>7698</v>
      </c>
      <c r="H1385" s="4"/>
      <c r="I1385" s="3" t="s">
        <v>7699</v>
      </c>
      <c r="J1385" s="3" t="s">
        <v>4889</v>
      </c>
      <c r="K1385" s="2">
        <v>500000</v>
      </c>
      <c r="L1385" s="2">
        <v>0</v>
      </c>
      <c r="M1385" s="5">
        <v>42690</v>
      </c>
      <c r="N1385" s="5">
        <v>43419</v>
      </c>
      <c r="O1385" s="6">
        <v>8.4</v>
      </c>
      <c r="P1385" s="2">
        <v>0</v>
      </c>
      <c r="Q1385" s="2">
        <v>0</v>
      </c>
      <c r="R1385" s="4"/>
      <c r="S1385" s="4"/>
      <c r="T1385" s="4"/>
      <c r="U1385" s="4"/>
      <c r="V1385" s="4"/>
      <c r="W1385" s="4"/>
      <c r="X1385" s="4"/>
      <c r="Y1385" s="2">
        <v>0</v>
      </c>
      <c r="Z1385" s="2">
        <v>0</v>
      </c>
      <c r="AA1385" s="3" t="s">
        <v>279</v>
      </c>
      <c r="AB1385" s="3" t="s">
        <v>279</v>
      </c>
      <c r="AC1385" s="3" t="s">
        <v>5256</v>
      </c>
      <c r="AD1385" s="3" t="s">
        <v>1333</v>
      </c>
      <c r="AE1385" s="3" t="s">
        <v>24</v>
      </c>
      <c r="AF1385" s="3" t="s">
        <v>166</v>
      </c>
      <c r="AG1385" s="3" t="s">
        <v>24</v>
      </c>
      <c r="AH1385" s="3" t="s">
        <v>166</v>
      </c>
      <c r="AI1385" s="3" t="s">
        <v>5617</v>
      </c>
      <c r="AJ1385" s="4"/>
      <c r="AK1385" s="4"/>
      <c r="AL1385" s="4"/>
      <c r="AM1385" s="4"/>
      <c r="AN1385" s="3" t="s">
        <v>4894</v>
      </c>
      <c r="AO1385" s="3" t="s">
        <v>4967</v>
      </c>
      <c r="AP1385" s="3" t="s">
        <v>279</v>
      </c>
      <c r="AQ1385" s="3" t="s">
        <v>291</v>
      </c>
      <c r="AR1385" s="4"/>
      <c r="AS1385" s="3" t="s">
        <v>1050</v>
      </c>
      <c r="AT1385" s="4"/>
      <c r="AU1385" s="3" t="s">
        <v>166</v>
      </c>
      <c r="AV1385" s="6">
        <v>0.7684211</v>
      </c>
      <c r="AW1385" s="4"/>
      <c r="AX1385" s="4"/>
      <c r="AY1385" s="2">
        <v>0</v>
      </c>
      <c r="AZ1385" s="2">
        <v>0</v>
      </c>
      <c r="BA1385" s="4"/>
      <c r="BB1385" s="4"/>
      <c r="BC1385" s="2">
        <v>0</v>
      </c>
    </row>
    <row r="1386" ht="15" spans="1:55">
      <c r="A1386" s="2">
        <v>1385</v>
      </c>
      <c r="B1386" s="3" t="s">
        <v>4885</v>
      </c>
      <c r="C1386" s="3" t="s">
        <v>4886</v>
      </c>
      <c r="D1386" s="3" t="s">
        <v>4960</v>
      </c>
      <c r="E1386" s="3" t="s">
        <v>4961</v>
      </c>
      <c r="F1386" s="3" t="s">
        <v>6842</v>
      </c>
      <c r="G1386" s="3" t="s">
        <v>6843</v>
      </c>
      <c r="H1386" s="4"/>
      <c r="I1386" s="3" t="s">
        <v>7700</v>
      </c>
      <c r="J1386" s="3" t="s">
        <v>4889</v>
      </c>
      <c r="K1386" s="2">
        <v>400000</v>
      </c>
      <c r="L1386" s="2">
        <v>0</v>
      </c>
      <c r="M1386" s="5">
        <v>42684</v>
      </c>
      <c r="N1386" s="5">
        <v>45605</v>
      </c>
      <c r="O1386" s="2">
        <v>9</v>
      </c>
      <c r="P1386" s="7">
        <v>14370.52</v>
      </c>
      <c r="Q1386" s="2">
        <v>0</v>
      </c>
      <c r="R1386" s="2">
        <v>0</v>
      </c>
      <c r="S1386" s="2">
        <v>0</v>
      </c>
      <c r="T1386" s="2">
        <v>0</v>
      </c>
      <c r="U1386" s="2">
        <v>0</v>
      </c>
      <c r="V1386" s="2">
        <v>0</v>
      </c>
      <c r="W1386" s="2">
        <v>0</v>
      </c>
      <c r="X1386" s="2">
        <v>0</v>
      </c>
      <c r="Y1386" s="2">
        <v>0</v>
      </c>
      <c r="Z1386" s="2">
        <v>0</v>
      </c>
      <c r="AA1386" s="3" t="s">
        <v>279</v>
      </c>
      <c r="AB1386" s="3" t="s">
        <v>279</v>
      </c>
      <c r="AC1386" s="3" t="s">
        <v>1566</v>
      </c>
      <c r="AD1386" s="3" t="s">
        <v>1333</v>
      </c>
      <c r="AE1386" s="3" t="s">
        <v>24</v>
      </c>
      <c r="AF1386" s="3" t="s">
        <v>166</v>
      </c>
      <c r="AG1386" s="3" t="s">
        <v>24</v>
      </c>
      <c r="AH1386" s="3" t="s">
        <v>166</v>
      </c>
      <c r="AI1386" s="3" t="s">
        <v>4966</v>
      </c>
      <c r="AJ1386" s="4"/>
      <c r="AK1386" s="4"/>
      <c r="AL1386" s="4"/>
      <c r="AM1386" s="4"/>
      <c r="AN1386" s="3" t="s">
        <v>4894</v>
      </c>
      <c r="AO1386" s="3" t="s">
        <v>4967</v>
      </c>
      <c r="AP1386" s="3" t="s">
        <v>279</v>
      </c>
      <c r="AQ1386" s="3" t="s">
        <v>1050</v>
      </c>
      <c r="AR1386" s="4"/>
      <c r="AS1386" s="3" t="s">
        <v>1050</v>
      </c>
      <c r="AT1386" s="4"/>
      <c r="AU1386" s="3" t="s">
        <v>166</v>
      </c>
      <c r="AV1386" s="6">
        <v>0.8367347</v>
      </c>
      <c r="AW1386" s="4"/>
      <c r="AX1386" s="4"/>
      <c r="AY1386" s="2">
        <v>0</v>
      </c>
      <c r="AZ1386" s="2">
        <v>0</v>
      </c>
      <c r="BA1386" s="4"/>
      <c r="BB1386" s="4"/>
      <c r="BC1386" s="2">
        <v>0</v>
      </c>
    </row>
    <row r="1387" ht="15" spans="1:55">
      <c r="A1387" s="2">
        <v>1386</v>
      </c>
      <c r="B1387" s="3" t="s">
        <v>4885</v>
      </c>
      <c r="C1387" s="3" t="s">
        <v>4886</v>
      </c>
      <c r="D1387" s="3" t="s">
        <v>4960</v>
      </c>
      <c r="E1387" s="3" t="s">
        <v>4961</v>
      </c>
      <c r="F1387" s="3" t="s">
        <v>7701</v>
      </c>
      <c r="G1387" s="3" t="s">
        <v>7702</v>
      </c>
      <c r="H1387" s="4"/>
      <c r="I1387" s="3" t="s">
        <v>7703</v>
      </c>
      <c r="J1387" s="3" t="s">
        <v>4889</v>
      </c>
      <c r="K1387" s="2">
        <v>500000</v>
      </c>
      <c r="L1387" s="2">
        <v>0</v>
      </c>
      <c r="M1387" s="5">
        <v>42685</v>
      </c>
      <c r="N1387" s="5">
        <v>46336</v>
      </c>
      <c r="O1387" s="6">
        <v>8.4</v>
      </c>
      <c r="P1387" s="2">
        <v>0</v>
      </c>
      <c r="Q1387" s="2">
        <v>0</v>
      </c>
      <c r="R1387" s="4"/>
      <c r="S1387" s="4"/>
      <c r="T1387" s="4"/>
      <c r="U1387" s="4"/>
      <c r="V1387" s="4"/>
      <c r="W1387" s="4"/>
      <c r="X1387" s="4"/>
      <c r="Y1387" s="2">
        <v>0</v>
      </c>
      <c r="Z1387" s="2">
        <v>0</v>
      </c>
      <c r="AA1387" s="3" t="s">
        <v>279</v>
      </c>
      <c r="AB1387" s="3" t="s">
        <v>279</v>
      </c>
      <c r="AC1387" s="3" t="s">
        <v>5633</v>
      </c>
      <c r="AD1387" s="3" t="s">
        <v>1333</v>
      </c>
      <c r="AE1387" s="3" t="s">
        <v>24</v>
      </c>
      <c r="AF1387" s="3" t="s">
        <v>166</v>
      </c>
      <c r="AG1387" s="3" t="s">
        <v>24</v>
      </c>
      <c r="AH1387" s="3" t="s">
        <v>166</v>
      </c>
      <c r="AI1387" s="3" t="s">
        <v>5082</v>
      </c>
      <c r="AJ1387" s="4"/>
      <c r="AK1387" s="4"/>
      <c r="AL1387" s="4"/>
      <c r="AM1387" s="4"/>
      <c r="AN1387" s="3" t="s">
        <v>4894</v>
      </c>
      <c r="AO1387" s="3" t="s">
        <v>4967</v>
      </c>
      <c r="AP1387" s="3" t="s">
        <v>279</v>
      </c>
      <c r="AQ1387" s="3" t="s">
        <v>299</v>
      </c>
      <c r="AR1387" s="4"/>
      <c r="AS1387" s="3" t="s">
        <v>1050</v>
      </c>
      <c r="AT1387" s="4"/>
      <c r="AU1387" s="3" t="s">
        <v>166</v>
      </c>
      <c r="AV1387" s="6">
        <v>0.7142857</v>
      </c>
      <c r="AW1387" s="4"/>
      <c r="AX1387" s="4"/>
      <c r="AY1387" s="2">
        <v>0</v>
      </c>
      <c r="AZ1387" s="2">
        <v>0</v>
      </c>
      <c r="BA1387" s="4"/>
      <c r="BB1387" s="4"/>
      <c r="BC1387" s="2">
        <v>0</v>
      </c>
    </row>
    <row r="1388" ht="15" spans="1:55">
      <c r="A1388" s="2">
        <v>1387</v>
      </c>
      <c r="B1388" s="3" t="s">
        <v>4885</v>
      </c>
      <c r="C1388" s="3" t="s">
        <v>4886</v>
      </c>
      <c r="D1388" s="3" t="s">
        <v>4960</v>
      </c>
      <c r="E1388" s="3" t="s">
        <v>4961</v>
      </c>
      <c r="F1388" s="3" t="s">
        <v>7704</v>
      </c>
      <c r="G1388" s="3" t="s">
        <v>7705</v>
      </c>
      <c r="H1388" s="4"/>
      <c r="I1388" s="3" t="s">
        <v>7706</v>
      </c>
      <c r="J1388" s="3" t="s">
        <v>4889</v>
      </c>
      <c r="K1388" s="2">
        <v>300000</v>
      </c>
      <c r="L1388" s="2">
        <v>0</v>
      </c>
      <c r="M1388" s="5">
        <v>42685</v>
      </c>
      <c r="N1388" s="5">
        <v>43747</v>
      </c>
      <c r="O1388" s="2">
        <v>9</v>
      </c>
      <c r="P1388" s="2">
        <v>0</v>
      </c>
      <c r="Q1388" s="2">
        <v>0</v>
      </c>
      <c r="R1388" s="4"/>
      <c r="S1388" s="4"/>
      <c r="T1388" s="4"/>
      <c r="U1388" s="4"/>
      <c r="V1388" s="4"/>
      <c r="W1388" s="4"/>
      <c r="X1388" s="4"/>
      <c r="Y1388" s="2">
        <v>0</v>
      </c>
      <c r="Z1388" s="2">
        <v>0</v>
      </c>
      <c r="AA1388" s="3" t="s">
        <v>279</v>
      </c>
      <c r="AB1388" s="3" t="s">
        <v>279</v>
      </c>
      <c r="AC1388" s="3" t="s">
        <v>4950</v>
      </c>
      <c r="AD1388" s="3" t="s">
        <v>1333</v>
      </c>
      <c r="AE1388" s="3" t="s">
        <v>24</v>
      </c>
      <c r="AF1388" s="3" t="s">
        <v>166</v>
      </c>
      <c r="AG1388" s="3" t="s">
        <v>24</v>
      </c>
      <c r="AH1388" s="3" t="s">
        <v>166</v>
      </c>
      <c r="AI1388" s="3" t="s">
        <v>7286</v>
      </c>
      <c r="AJ1388" s="4"/>
      <c r="AK1388" s="4"/>
      <c r="AL1388" s="4"/>
      <c r="AM1388" s="4"/>
      <c r="AN1388" s="3" t="s">
        <v>4894</v>
      </c>
      <c r="AO1388" s="3" t="s">
        <v>4967</v>
      </c>
      <c r="AP1388" s="3" t="s">
        <v>279</v>
      </c>
      <c r="AQ1388" s="3" t="s">
        <v>392</v>
      </c>
      <c r="AR1388" s="4"/>
      <c r="AS1388" s="3" t="s">
        <v>1050</v>
      </c>
      <c r="AT1388" s="4"/>
      <c r="AU1388" s="3" t="s">
        <v>166</v>
      </c>
      <c r="AV1388" s="6">
        <v>0.8947368</v>
      </c>
      <c r="AW1388" s="4"/>
      <c r="AX1388" s="4"/>
      <c r="AY1388" s="2">
        <v>0</v>
      </c>
      <c r="AZ1388" s="2">
        <v>0</v>
      </c>
      <c r="BA1388" s="4"/>
      <c r="BB1388" s="4"/>
      <c r="BC1388" s="2">
        <v>0</v>
      </c>
    </row>
    <row r="1389" ht="15" spans="1:55">
      <c r="A1389" s="2">
        <v>1388</v>
      </c>
      <c r="B1389" s="3" t="s">
        <v>4885</v>
      </c>
      <c r="C1389" s="3" t="s">
        <v>4886</v>
      </c>
      <c r="D1389" s="3" t="s">
        <v>4960</v>
      </c>
      <c r="E1389" s="3" t="s">
        <v>4961</v>
      </c>
      <c r="F1389" s="3" t="s">
        <v>7707</v>
      </c>
      <c r="G1389" s="3" t="s">
        <v>7708</v>
      </c>
      <c r="H1389" s="4"/>
      <c r="I1389" s="3" t="s">
        <v>7709</v>
      </c>
      <c r="J1389" s="3" t="s">
        <v>4889</v>
      </c>
      <c r="K1389" s="2">
        <v>200000</v>
      </c>
      <c r="L1389" s="2">
        <v>0</v>
      </c>
      <c r="M1389" s="5">
        <v>42692</v>
      </c>
      <c r="N1389" s="5">
        <v>44517</v>
      </c>
      <c r="O1389" s="2">
        <v>9</v>
      </c>
      <c r="P1389" s="2">
        <v>0</v>
      </c>
      <c r="Q1389" s="2">
        <v>0</v>
      </c>
      <c r="R1389" s="4"/>
      <c r="S1389" s="4"/>
      <c r="T1389" s="4"/>
      <c r="U1389" s="4"/>
      <c r="V1389" s="4"/>
      <c r="W1389" s="4"/>
      <c r="X1389" s="4"/>
      <c r="Y1389" s="2">
        <v>0</v>
      </c>
      <c r="Z1389" s="2">
        <v>0</v>
      </c>
      <c r="AA1389" s="3" t="s">
        <v>279</v>
      </c>
      <c r="AB1389" s="3" t="s">
        <v>279</v>
      </c>
      <c r="AC1389" s="3" t="s">
        <v>5633</v>
      </c>
      <c r="AD1389" s="3" t="s">
        <v>1333</v>
      </c>
      <c r="AE1389" s="3" t="s">
        <v>24</v>
      </c>
      <c r="AF1389" s="3" t="s">
        <v>166</v>
      </c>
      <c r="AG1389" s="3" t="s">
        <v>24</v>
      </c>
      <c r="AH1389" s="3" t="s">
        <v>166</v>
      </c>
      <c r="AI1389" s="3" t="s">
        <v>4982</v>
      </c>
      <c r="AJ1389" s="4"/>
      <c r="AK1389" s="4"/>
      <c r="AL1389" s="4"/>
      <c r="AM1389" s="4"/>
      <c r="AN1389" s="3" t="s">
        <v>4894</v>
      </c>
      <c r="AO1389" s="3" t="s">
        <v>4967</v>
      </c>
      <c r="AP1389" s="3" t="s">
        <v>279</v>
      </c>
      <c r="AQ1389" s="3" t="s">
        <v>882</v>
      </c>
      <c r="AR1389" s="4"/>
      <c r="AS1389" s="3" t="s">
        <v>1050</v>
      </c>
      <c r="AT1389" s="4"/>
      <c r="AU1389" s="3" t="s">
        <v>166</v>
      </c>
      <c r="AV1389" s="6">
        <v>0.8947368</v>
      </c>
      <c r="AW1389" s="4"/>
      <c r="AX1389" s="4"/>
      <c r="AY1389" s="2">
        <v>0</v>
      </c>
      <c r="AZ1389" s="2">
        <v>0</v>
      </c>
      <c r="BA1389" s="4"/>
      <c r="BB1389" s="4"/>
      <c r="BC1389" s="2">
        <v>0</v>
      </c>
    </row>
    <row r="1390" ht="15" spans="1:55">
      <c r="A1390" s="2">
        <v>1389</v>
      </c>
      <c r="B1390" s="3" t="s">
        <v>4885</v>
      </c>
      <c r="C1390" s="3" t="s">
        <v>4886</v>
      </c>
      <c r="D1390" s="3" t="s">
        <v>4887</v>
      </c>
      <c r="E1390" s="3" t="s">
        <v>4935</v>
      </c>
      <c r="F1390" s="3" t="s">
        <v>6583</v>
      </c>
      <c r="G1390" s="3" t="s">
        <v>7682</v>
      </c>
      <c r="H1390" s="4"/>
      <c r="I1390" s="3" t="s">
        <v>7710</v>
      </c>
      <c r="J1390" s="3" t="s">
        <v>4889</v>
      </c>
      <c r="K1390" s="2">
        <v>2000000</v>
      </c>
      <c r="L1390" s="2">
        <v>0</v>
      </c>
      <c r="M1390" s="5">
        <v>42696</v>
      </c>
      <c r="N1390" s="5">
        <v>44521</v>
      </c>
      <c r="O1390" s="6">
        <v>7.68</v>
      </c>
      <c r="P1390" s="7">
        <v>98796.13</v>
      </c>
      <c r="Q1390" s="2">
        <v>0</v>
      </c>
      <c r="R1390" s="2">
        <v>0</v>
      </c>
      <c r="S1390" s="2">
        <v>0</v>
      </c>
      <c r="T1390" s="2">
        <v>0</v>
      </c>
      <c r="U1390" s="2">
        <v>0</v>
      </c>
      <c r="V1390" s="2">
        <v>0</v>
      </c>
      <c r="W1390" s="2">
        <v>0</v>
      </c>
      <c r="X1390" s="2">
        <v>0</v>
      </c>
      <c r="Y1390" s="2">
        <v>0</v>
      </c>
      <c r="Z1390" s="2">
        <v>0</v>
      </c>
      <c r="AA1390" s="3" t="s">
        <v>279</v>
      </c>
      <c r="AB1390" s="3" t="s">
        <v>279</v>
      </c>
      <c r="AC1390" s="3" t="s">
        <v>4900</v>
      </c>
      <c r="AD1390" s="3" t="s">
        <v>1333</v>
      </c>
      <c r="AE1390" s="3" t="s">
        <v>24</v>
      </c>
      <c r="AF1390" s="3" t="s">
        <v>166</v>
      </c>
      <c r="AG1390" s="3" t="s">
        <v>24</v>
      </c>
      <c r="AH1390" s="3" t="s">
        <v>166</v>
      </c>
      <c r="AI1390" s="3" t="s">
        <v>4982</v>
      </c>
      <c r="AJ1390" s="4"/>
      <c r="AK1390" s="4"/>
      <c r="AL1390" s="4"/>
      <c r="AM1390" s="4"/>
      <c r="AN1390" s="3" t="s">
        <v>4894</v>
      </c>
      <c r="AO1390" s="3" t="s">
        <v>4910</v>
      </c>
      <c r="AP1390" s="3" t="s">
        <v>279</v>
      </c>
      <c r="AQ1390" s="3" t="s">
        <v>299</v>
      </c>
      <c r="AR1390" s="4"/>
      <c r="AS1390" s="3" t="s">
        <v>1050</v>
      </c>
      <c r="AT1390" s="4"/>
      <c r="AU1390" s="3" t="s">
        <v>166</v>
      </c>
      <c r="AV1390" s="6">
        <v>0.6168421</v>
      </c>
      <c r="AW1390" s="4"/>
      <c r="AX1390" s="4"/>
      <c r="AY1390" s="2">
        <v>0</v>
      </c>
      <c r="AZ1390" s="2">
        <v>0</v>
      </c>
      <c r="BA1390" s="4"/>
      <c r="BB1390" s="4"/>
      <c r="BC1390" s="2">
        <v>0</v>
      </c>
    </row>
    <row r="1391" ht="15" spans="1:55">
      <c r="A1391" s="2">
        <v>1390</v>
      </c>
      <c r="B1391" s="3" t="s">
        <v>4885</v>
      </c>
      <c r="C1391" s="3" t="s">
        <v>4886</v>
      </c>
      <c r="D1391" s="3" t="s">
        <v>4960</v>
      </c>
      <c r="E1391" s="3" t="s">
        <v>4961</v>
      </c>
      <c r="F1391" s="3" t="s">
        <v>7711</v>
      </c>
      <c r="G1391" s="3" t="s">
        <v>7712</v>
      </c>
      <c r="H1391" s="4"/>
      <c r="I1391" s="3" t="s">
        <v>7713</v>
      </c>
      <c r="J1391" s="3" t="s">
        <v>4889</v>
      </c>
      <c r="K1391" s="2">
        <v>230000</v>
      </c>
      <c r="L1391" s="2">
        <v>0</v>
      </c>
      <c r="M1391" s="5">
        <v>42717</v>
      </c>
      <c r="N1391" s="5">
        <v>44542</v>
      </c>
      <c r="O1391" s="2">
        <v>9</v>
      </c>
      <c r="P1391" s="2">
        <v>0</v>
      </c>
      <c r="Q1391" s="2">
        <v>0</v>
      </c>
      <c r="R1391" s="4"/>
      <c r="S1391" s="4"/>
      <c r="T1391" s="4"/>
      <c r="U1391" s="4"/>
      <c r="V1391" s="4"/>
      <c r="W1391" s="4"/>
      <c r="X1391" s="4"/>
      <c r="Y1391" s="2">
        <v>0</v>
      </c>
      <c r="Z1391" s="2">
        <v>0</v>
      </c>
      <c r="AA1391" s="3" t="s">
        <v>279</v>
      </c>
      <c r="AB1391" s="3" t="s">
        <v>279</v>
      </c>
      <c r="AC1391" s="3" t="s">
        <v>4900</v>
      </c>
      <c r="AD1391" s="3" t="s">
        <v>1333</v>
      </c>
      <c r="AE1391" s="3" t="s">
        <v>24</v>
      </c>
      <c r="AF1391" s="3" t="s">
        <v>166</v>
      </c>
      <c r="AG1391" s="3" t="s">
        <v>24</v>
      </c>
      <c r="AH1391" s="3" t="s">
        <v>166</v>
      </c>
      <c r="AI1391" s="3" t="s">
        <v>4982</v>
      </c>
      <c r="AJ1391" s="4"/>
      <c r="AK1391" s="4"/>
      <c r="AL1391" s="4"/>
      <c r="AM1391" s="4"/>
      <c r="AN1391" s="3" t="s">
        <v>4894</v>
      </c>
      <c r="AO1391" s="3" t="s">
        <v>4967</v>
      </c>
      <c r="AP1391" s="3" t="s">
        <v>279</v>
      </c>
      <c r="AQ1391" s="3" t="s">
        <v>882</v>
      </c>
      <c r="AR1391" s="4"/>
      <c r="AS1391" s="3" t="s">
        <v>599</v>
      </c>
      <c r="AT1391" s="4"/>
      <c r="AU1391" s="3" t="s">
        <v>166</v>
      </c>
      <c r="AV1391" s="6">
        <v>0.8947368</v>
      </c>
      <c r="AW1391" s="4"/>
      <c r="AX1391" s="4"/>
      <c r="AY1391" s="2">
        <v>0</v>
      </c>
      <c r="AZ1391" s="2">
        <v>0</v>
      </c>
      <c r="BA1391" s="4"/>
      <c r="BB1391" s="4"/>
      <c r="BC1391" s="2">
        <v>0</v>
      </c>
    </row>
    <row r="1392" ht="15" spans="1:55">
      <c r="A1392" s="2">
        <v>1391</v>
      </c>
      <c r="B1392" s="3" t="s">
        <v>4885</v>
      </c>
      <c r="C1392" s="3" t="s">
        <v>4886</v>
      </c>
      <c r="D1392" s="3" t="s">
        <v>4887</v>
      </c>
      <c r="E1392" s="3" t="s">
        <v>4935</v>
      </c>
      <c r="F1392" s="3" t="s">
        <v>7714</v>
      </c>
      <c r="G1392" s="3" t="s">
        <v>7715</v>
      </c>
      <c r="H1392" s="4"/>
      <c r="I1392" s="3" t="s">
        <v>7716</v>
      </c>
      <c r="J1392" s="3" t="s">
        <v>4889</v>
      </c>
      <c r="K1392" s="2">
        <v>200000</v>
      </c>
      <c r="L1392" s="2">
        <v>0</v>
      </c>
      <c r="M1392" s="5">
        <v>42382</v>
      </c>
      <c r="N1392" s="5">
        <v>43112</v>
      </c>
      <c r="O1392" s="6">
        <v>7.750008</v>
      </c>
      <c r="P1392" s="2">
        <v>0</v>
      </c>
      <c r="Q1392" s="2">
        <v>0</v>
      </c>
      <c r="R1392" s="4"/>
      <c r="S1392" s="4"/>
      <c r="T1392" s="4"/>
      <c r="U1392" s="4"/>
      <c r="V1392" s="4"/>
      <c r="W1392" s="4"/>
      <c r="X1392" s="4"/>
      <c r="Y1392" s="2">
        <v>0</v>
      </c>
      <c r="Z1392" s="2">
        <v>0</v>
      </c>
      <c r="AA1392" s="4"/>
      <c r="AB1392" s="3" t="s">
        <v>279</v>
      </c>
      <c r="AC1392" s="3" t="s">
        <v>288</v>
      </c>
      <c r="AD1392" s="3" t="s">
        <v>1333</v>
      </c>
      <c r="AE1392" s="3" t="s">
        <v>24</v>
      </c>
      <c r="AF1392" s="3" t="s">
        <v>166</v>
      </c>
      <c r="AG1392" s="3" t="s">
        <v>24</v>
      </c>
      <c r="AH1392" s="3" t="s">
        <v>166</v>
      </c>
      <c r="AI1392" s="3" t="s">
        <v>5617</v>
      </c>
      <c r="AJ1392" s="4"/>
      <c r="AK1392" s="4"/>
      <c r="AL1392" s="4"/>
      <c r="AM1392" s="4"/>
      <c r="AN1392" s="3" t="s">
        <v>4894</v>
      </c>
      <c r="AO1392" s="3" t="s">
        <v>4910</v>
      </c>
      <c r="AP1392" s="3" t="s">
        <v>279</v>
      </c>
      <c r="AQ1392" s="3" t="s">
        <v>882</v>
      </c>
      <c r="AR1392" s="4"/>
      <c r="AS1392" s="3" t="s">
        <v>1050</v>
      </c>
      <c r="AT1392" s="4"/>
      <c r="AU1392" s="3" t="s">
        <v>166</v>
      </c>
      <c r="AV1392" s="6">
        <v>0.6315806</v>
      </c>
      <c r="AW1392" s="4"/>
      <c r="AX1392" s="4"/>
      <c r="AY1392" s="2">
        <v>0</v>
      </c>
      <c r="AZ1392" s="2">
        <v>0</v>
      </c>
      <c r="BA1392" s="4"/>
      <c r="BB1392" s="3" t="s">
        <v>268</v>
      </c>
      <c r="BC1392" s="2">
        <v>0</v>
      </c>
    </row>
    <row r="1393" ht="15" spans="1:55">
      <c r="A1393" s="2">
        <v>1392</v>
      </c>
      <c r="B1393" s="3" t="s">
        <v>4885</v>
      </c>
      <c r="C1393" s="3" t="s">
        <v>4886</v>
      </c>
      <c r="D1393" s="3" t="s">
        <v>4887</v>
      </c>
      <c r="E1393" s="3" t="s">
        <v>4888</v>
      </c>
      <c r="F1393" s="3" t="s">
        <v>1229</v>
      </c>
      <c r="G1393" s="3" t="s">
        <v>1228</v>
      </c>
      <c r="H1393" s="4"/>
      <c r="I1393" s="3" t="s">
        <v>1227</v>
      </c>
      <c r="J1393" s="3" t="s">
        <v>4889</v>
      </c>
      <c r="K1393" s="2">
        <v>100000</v>
      </c>
      <c r="L1393" s="2">
        <v>0</v>
      </c>
      <c r="M1393" s="5">
        <v>42388</v>
      </c>
      <c r="N1393" s="5">
        <v>43118</v>
      </c>
      <c r="O1393" s="6">
        <v>7.750008</v>
      </c>
      <c r="P1393" s="2">
        <v>0</v>
      </c>
      <c r="Q1393" s="2">
        <v>0</v>
      </c>
      <c r="R1393" s="4"/>
      <c r="S1393" s="4"/>
      <c r="T1393" s="4"/>
      <c r="U1393" s="4"/>
      <c r="V1393" s="4"/>
      <c r="W1393" s="4"/>
      <c r="X1393" s="4"/>
      <c r="Y1393" s="2">
        <v>0</v>
      </c>
      <c r="Z1393" s="2">
        <v>0</v>
      </c>
      <c r="AA1393" s="3" t="s">
        <v>279</v>
      </c>
      <c r="AB1393" s="3" t="s">
        <v>279</v>
      </c>
      <c r="AC1393" s="3" t="s">
        <v>4911</v>
      </c>
      <c r="AD1393" s="3" t="s">
        <v>270</v>
      </c>
      <c r="AE1393" s="3" t="s">
        <v>166</v>
      </c>
      <c r="AF1393" s="3" t="s">
        <v>166</v>
      </c>
      <c r="AG1393" s="3" t="s">
        <v>24</v>
      </c>
      <c r="AH1393" s="3" t="s">
        <v>166</v>
      </c>
      <c r="AI1393" s="3" t="s">
        <v>5617</v>
      </c>
      <c r="AJ1393" s="4"/>
      <c r="AK1393" s="4"/>
      <c r="AL1393" s="4"/>
      <c r="AM1393" s="4"/>
      <c r="AN1393" s="3" t="s">
        <v>4894</v>
      </c>
      <c r="AO1393" s="3" t="s">
        <v>4910</v>
      </c>
      <c r="AP1393" s="3" t="s">
        <v>279</v>
      </c>
      <c r="AQ1393" s="3" t="s">
        <v>599</v>
      </c>
      <c r="AR1393" s="4"/>
      <c r="AS1393" s="3" t="s">
        <v>599</v>
      </c>
      <c r="AT1393" s="4"/>
      <c r="AU1393" s="3" t="s">
        <v>166</v>
      </c>
      <c r="AV1393" s="6">
        <v>0.6315806</v>
      </c>
      <c r="AW1393" s="4"/>
      <c r="AX1393" s="4"/>
      <c r="AY1393" s="2">
        <v>0</v>
      </c>
      <c r="AZ1393" s="2">
        <v>0</v>
      </c>
      <c r="BA1393" s="4"/>
      <c r="BB1393" s="3" t="s">
        <v>268</v>
      </c>
      <c r="BC1393" s="2">
        <v>0</v>
      </c>
    </row>
    <row r="1394" ht="15" spans="1:55">
      <c r="A1394" s="2">
        <v>1393</v>
      </c>
      <c r="B1394" s="3" t="s">
        <v>4885</v>
      </c>
      <c r="C1394" s="3" t="s">
        <v>4886</v>
      </c>
      <c r="D1394" s="3" t="s">
        <v>4887</v>
      </c>
      <c r="E1394" s="3" t="s">
        <v>4888</v>
      </c>
      <c r="F1394" s="3" t="s">
        <v>1246</v>
      </c>
      <c r="G1394" s="3" t="s">
        <v>1245</v>
      </c>
      <c r="H1394" s="4"/>
      <c r="I1394" s="3" t="s">
        <v>1244</v>
      </c>
      <c r="J1394" s="3" t="s">
        <v>4889</v>
      </c>
      <c r="K1394" s="2">
        <v>100000</v>
      </c>
      <c r="L1394" s="2">
        <v>0</v>
      </c>
      <c r="M1394" s="5">
        <v>42394</v>
      </c>
      <c r="N1394" s="5">
        <v>43124</v>
      </c>
      <c r="O1394" s="6">
        <v>7.750008</v>
      </c>
      <c r="P1394" s="2">
        <v>0</v>
      </c>
      <c r="Q1394" s="2">
        <v>0</v>
      </c>
      <c r="R1394" s="4"/>
      <c r="S1394" s="4"/>
      <c r="T1394" s="4"/>
      <c r="U1394" s="4"/>
      <c r="V1394" s="4"/>
      <c r="W1394" s="4"/>
      <c r="X1394" s="4"/>
      <c r="Y1394" s="2">
        <v>0</v>
      </c>
      <c r="Z1394" s="2">
        <v>0</v>
      </c>
      <c r="AA1394" s="3" t="s">
        <v>279</v>
      </c>
      <c r="AB1394" s="3" t="s">
        <v>279</v>
      </c>
      <c r="AC1394" s="3" t="s">
        <v>4900</v>
      </c>
      <c r="AD1394" s="3" t="s">
        <v>270</v>
      </c>
      <c r="AE1394" s="3" t="s">
        <v>166</v>
      </c>
      <c r="AF1394" s="3" t="s">
        <v>166</v>
      </c>
      <c r="AG1394" s="3" t="s">
        <v>24</v>
      </c>
      <c r="AH1394" s="3" t="s">
        <v>166</v>
      </c>
      <c r="AI1394" s="3" t="s">
        <v>5617</v>
      </c>
      <c r="AJ1394" s="4"/>
      <c r="AK1394" s="4"/>
      <c r="AL1394" s="4"/>
      <c r="AM1394" s="4"/>
      <c r="AN1394" s="3" t="s">
        <v>4894</v>
      </c>
      <c r="AO1394" s="3" t="s">
        <v>4910</v>
      </c>
      <c r="AP1394" s="3" t="s">
        <v>279</v>
      </c>
      <c r="AQ1394" s="3" t="s">
        <v>599</v>
      </c>
      <c r="AR1394" s="4"/>
      <c r="AS1394" s="3" t="s">
        <v>599</v>
      </c>
      <c r="AT1394" s="4"/>
      <c r="AU1394" s="3" t="s">
        <v>166</v>
      </c>
      <c r="AV1394" s="6">
        <v>0.6315806</v>
      </c>
      <c r="AW1394" s="4"/>
      <c r="AX1394" s="4"/>
      <c r="AY1394" s="2">
        <v>0</v>
      </c>
      <c r="AZ1394" s="2">
        <v>0</v>
      </c>
      <c r="BA1394" s="4"/>
      <c r="BB1394" s="3" t="s">
        <v>268</v>
      </c>
      <c r="BC1394" s="2">
        <v>0</v>
      </c>
    </row>
    <row r="1395" ht="15" spans="1:55">
      <c r="A1395" s="2">
        <v>1394</v>
      </c>
      <c r="B1395" s="3" t="s">
        <v>4885</v>
      </c>
      <c r="C1395" s="3" t="s">
        <v>4886</v>
      </c>
      <c r="D1395" s="3" t="s">
        <v>4887</v>
      </c>
      <c r="E1395" s="3" t="s">
        <v>4888</v>
      </c>
      <c r="F1395" s="3" t="s">
        <v>1254</v>
      </c>
      <c r="G1395" s="3" t="s">
        <v>1253</v>
      </c>
      <c r="H1395" s="4"/>
      <c r="I1395" s="3" t="s">
        <v>1252</v>
      </c>
      <c r="J1395" s="3" t="s">
        <v>4889</v>
      </c>
      <c r="K1395" s="2">
        <v>200000</v>
      </c>
      <c r="L1395" s="2">
        <v>0</v>
      </c>
      <c r="M1395" s="5">
        <v>42394</v>
      </c>
      <c r="N1395" s="5">
        <v>43124</v>
      </c>
      <c r="O1395" s="6">
        <v>7.750008</v>
      </c>
      <c r="P1395" s="2">
        <v>0</v>
      </c>
      <c r="Q1395" s="2">
        <v>0</v>
      </c>
      <c r="R1395" s="4"/>
      <c r="S1395" s="4"/>
      <c r="T1395" s="4"/>
      <c r="U1395" s="4"/>
      <c r="V1395" s="4"/>
      <c r="W1395" s="4"/>
      <c r="X1395" s="4"/>
      <c r="Y1395" s="2">
        <v>0</v>
      </c>
      <c r="Z1395" s="2">
        <v>0</v>
      </c>
      <c r="AA1395" s="3" t="s">
        <v>279</v>
      </c>
      <c r="AB1395" s="3" t="s">
        <v>279</v>
      </c>
      <c r="AC1395" s="3" t="s">
        <v>288</v>
      </c>
      <c r="AD1395" s="3" t="s">
        <v>270</v>
      </c>
      <c r="AE1395" s="3" t="s">
        <v>166</v>
      </c>
      <c r="AF1395" s="3" t="s">
        <v>166</v>
      </c>
      <c r="AG1395" s="3" t="s">
        <v>24</v>
      </c>
      <c r="AH1395" s="3" t="s">
        <v>166</v>
      </c>
      <c r="AI1395" s="3" t="s">
        <v>5617</v>
      </c>
      <c r="AJ1395" s="4"/>
      <c r="AK1395" s="4"/>
      <c r="AL1395" s="4"/>
      <c r="AM1395" s="4"/>
      <c r="AN1395" s="3" t="s">
        <v>4894</v>
      </c>
      <c r="AO1395" s="3" t="s">
        <v>4910</v>
      </c>
      <c r="AP1395" s="3" t="s">
        <v>279</v>
      </c>
      <c r="AQ1395" s="3" t="s">
        <v>291</v>
      </c>
      <c r="AR1395" s="4"/>
      <c r="AS1395" s="3" t="s">
        <v>599</v>
      </c>
      <c r="AT1395" s="4"/>
      <c r="AU1395" s="3" t="s">
        <v>166</v>
      </c>
      <c r="AV1395" s="6">
        <v>0.6315806</v>
      </c>
      <c r="AW1395" s="4"/>
      <c r="AX1395" s="4"/>
      <c r="AY1395" s="2">
        <v>0</v>
      </c>
      <c r="AZ1395" s="2">
        <v>0</v>
      </c>
      <c r="BA1395" s="4"/>
      <c r="BB1395" s="3" t="s">
        <v>268</v>
      </c>
      <c r="BC1395" s="2">
        <v>0</v>
      </c>
    </row>
    <row r="1396" ht="15" spans="1:55">
      <c r="A1396" s="2">
        <v>1395</v>
      </c>
      <c r="B1396" s="3" t="s">
        <v>4885</v>
      </c>
      <c r="C1396" s="3" t="s">
        <v>4886</v>
      </c>
      <c r="D1396" s="3" t="s">
        <v>4887</v>
      </c>
      <c r="E1396" s="3" t="s">
        <v>4888</v>
      </c>
      <c r="F1396" s="3" t="s">
        <v>1238</v>
      </c>
      <c r="G1396" s="3" t="s">
        <v>1237</v>
      </c>
      <c r="H1396" s="4"/>
      <c r="I1396" s="3" t="s">
        <v>1236</v>
      </c>
      <c r="J1396" s="3" t="s">
        <v>4889</v>
      </c>
      <c r="K1396" s="2">
        <v>100000</v>
      </c>
      <c r="L1396" s="2">
        <v>0</v>
      </c>
      <c r="M1396" s="5">
        <v>42394</v>
      </c>
      <c r="N1396" s="5">
        <v>43124</v>
      </c>
      <c r="O1396" s="6">
        <v>7.750008</v>
      </c>
      <c r="P1396" s="2">
        <v>0</v>
      </c>
      <c r="Q1396" s="2">
        <v>0</v>
      </c>
      <c r="R1396" s="4"/>
      <c r="S1396" s="4"/>
      <c r="T1396" s="4"/>
      <c r="U1396" s="4"/>
      <c r="V1396" s="4"/>
      <c r="W1396" s="4"/>
      <c r="X1396" s="4"/>
      <c r="Y1396" s="2">
        <v>0</v>
      </c>
      <c r="Z1396" s="2">
        <v>0</v>
      </c>
      <c r="AA1396" s="3" t="s">
        <v>279</v>
      </c>
      <c r="AB1396" s="3" t="s">
        <v>279</v>
      </c>
      <c r="AC1396" s="3" t="s">
        <v>288</v>
      </c>
      <c r="AD1396" s="3" t="s">
        <v>270</v>
      </c>
      <c r="AE1396" s="3" t="s">
        <v>166</v>
      </c>
      <c r="AF1396" s="3" t="s">
        <v>166</v>
      </c>
      <c r="AG1396" s="3" t="s">
        <v>24</v>
      </c>
      <c r="AH1396" s="3" t="s">
        <v>166</v>
      </c>
      <c r="AI1396" s="3" t="s">
        <v>5617</v>
      </c>
      <c r="AJ1396" s="4"/>
      <c r="AK1396" s="4"/>
      <c r="AL1396" s="4"/>
      <c r="AM1396" s="4"/>
      <c r="AN1396" s="3" t="s">
        <v>4894</v>
      </c>
      <c r="AO1396" s="3" t="s">
        <v>4910</v>
      </c>
      <c r="AP1396" s="3" t="s">
        <v>279</v>
      </c>
      <c r="AQ1396" s="3" t="s">
        <v>291</v>
      </c>
      <c r="AR1396" s="4"/>
      <c r="AS1396" s="3" t="s">
        <v>599</v>
      </c>
      <c r="AT1396" s="4"/>
      <c r="AU1396" s="3" t="s">
        <v>166</v>
      </c>
      <c r="AV1396" s="6">
        <v>0.6315806</v>
      </c>
      <c r="AW1396" s="4"/>
      <c r="AX1396" s="4"/>
      <c r="AY1396" s="2">
        <v>0</v>
      </c>
      <c r="AZ1396" s="2">
        <v>0</v>
      </c>
      <c r="BA1396" s="4"/>
      <c r="BB1396" s="3" t="s">
        <v>268</v>
      </c>
      <c r="BC1396" s="2">
        <v>0</v>
      </c>
    </row>
    <row r="1397" ht="15" spans="1:55">
      <c r="A1397" s="2">
        <v>1396</v>
      </c>
      <c r="B1397" s="3" t="s">
        <v>4885</v>
      </c>
      <c r="C1397" s="3" t="s">
        <v>4886</v>
      </c>
      <c r="D1397" s="3" t="s">
        <v>4887</v>
      </c>
      <c r="E1397" s="3" t="s">
        <v>4888</v>
      </c>
      <c r="F1397" s="3" t="s">
        <v>1262</v>
      </c>
      <c r="G1397" s="3" t="s">
        <v>1261</v>
      </c>
      <c r="H1397" s="4"/>
      <c r="I1397" s="3" t="s">
        <v>1260</v>
      </c>
      <c r="J1397" s="3" t="s">
        <v>4889</v>
      </c>
      <c r="K1397" s="2">
        <v>100000</v>
      </c>
      <c r="L1397" s="2">
        <v>0</v>
      </c>
      <c r="M1397" s="5">
        <v>42394</v>
      </c>
      <c r="N1397" s="5">
        <v>43124</v>
      </c>
      <c r="O1397" s="6">
        <v>7.750008</v>
      </c>
      <c r="P1397" s="2">
        <v>0</v>
      </c>
      <c r="Q1397" s="2">
        <v>0</v>
      </c>
      <c r="R1397" s="4"/>
      <c r="S1397" s="4"/>
      <c r="T1397" s="4"/>
      <c r="U1397" s="4"/>
      <c r="V1397" s="4"/>
      <c r="W1397" s="4"/>
      <c r="X1397" s="4"/>
      <c r="Y1397" s="2">
        <v>0</v>
      </c>
      <c r="Z1397" s="2">
        <v>0</v>
      </c>
      <c r="AA1397" s="3" t="s">
        <v>279</v>
      </c>
      <c r="AB1397" s="3" t="s">
        <v>279</v>
      </c>
      <c r="AC1397" s="3" t="s">
        <v>288</v>
      </c>
      <c r="AD1397" s="3" t="s">
        <v>270</v>
      </c>
      <c r="AE1397" s="3" t="s">
        <v>166</v>
      </c>
      <c r="AF1397" s="3" t="s">
        <v>166</v>
      </c>
      <c r="AG1397" s="3" t="s">
        <v>24</v>
      </c>
      <c r="AH1397" s="3" t="s">
        <v>166</v>
      </c>
      <c r="AI1397" s="3" t="s">
        <v>5617</v>
      </c>
      <c r="AJ1397" s="4"/>
      <c r="AK1397" s="4"/>
      <c r="AL1397" s="4"/>
      <c r="AM1397" s="4"/>
      <c r="AN1397" s="3" t="s">
        <v>4894</v>
      </c>
      <c r="AO1397" s="3" t="s">
        <v>4910</v>
      </c>
      <c r="AP1397" s="3" t="s">
        <v>279</v>
      </c>
      <c r="AQ1397" s="3" t="s">
        <v>599</v>
      </c>
      <c r="AR1397" s="4"/>
      <c r="AS1397" s="3" t="s">
        <v>599</v>
      </c>
      <c r="AT1397" s="4"/>
      <c r="AU1397" s="3" t="s">
        <v>166</v>
      </c>
      <c r="AV1397" s="6">
        <v>0.6315806</v>
      </c>
      <c r="AW1397" s="4"/>
      <c r="AX1397" s="4"/>
      <c r="AY1397" s="2">
        <v>0</v>
      </c>
      <c r="AZ1397" s="2">
        <v>0</v>
      </c>
      <c r="BA1397" s="4"/>
      <c r="BB1397" s="3" t="s">
        <v>268</v>
      </c>
      <c r="BC1397" s="2">
        <v>0</v>
      </c>
    </row>
    <row r="1398" ht="15" spans="1:55">
      <c r="A1398" s="2">
        <v>1397</v>
      </c>
      <c r="B1398" s="3" t="s">
        <v>4885</v>
      </c>
      <c r="C1398" s="3" t="s">
        <v>4886</v>
      </c>
      <c r="D1398" s="3" t="s">
        <v>4887</v>
      </c>
      <c r="E1398" s="3" t="s">
        <v>4888</v>
      </c>
      <c r="F1398" s="3" t="s">
        <v>7717</v>
      </c>
      <c r="G1398" s="3" t="s">
        <v>7718</v>
      </c>
      <c r="H1398" s="4"/>
      <c r="I1398" s="3" t="s">
        <v>7719</v>
      </c>
      <c r="J1398" s="3" t="s">
        <v>4889</v>
      </c>
      <c r="K1398" s="2">
        <v>200000</v>
      </c>
      <c r="L1398" s="2">
        <v>0</v>
      </c>
      <c r="M1398" s="5">
        <v>42397</v>
      </c>
      <c r="N1398" s="5">
        <v>43127</v>
      </c>
      <c r="O1398" s="6">
        <v>7.750008</v>
      </c>
      <c r="P1398" s="2">
        <v>0</v>
      </c>
      <c r="Q1398" s="2">
        <v>0</v>
      </c>
      <c r="R1398" s="4"/>
      <c r="S1398" s="4"/>
      <c r="T1398" s="4"/>
      <c r="U1398" s="4"/>
      <c r="V1398" s="4"/>
      <c r="W1398" s="4"/>
      <c r="X1398" s="4"/>
      <c r="Y1398" s="2">
        <v>0</v>
      </c>
      <c r="Z1398" s="2">
        <v>0</v>
      </c>
      <c r="AA1398" s="3" t="s">
        <v>279</v>
      </c>
      <c r="AB1398" s="3" t="s">
        <v>279</v>
      </c>
      <c r="AC1398" s="3" t="s">
        <v>288</v>
      </c>
      <c r="AD1398" s="3" t="s">
        <v>270</v>
      </c>
      <c r="AE1398" s="3" t="s">
        <v>166</v>
      </c>
      <c r="AF1398" s="3" t="s">
        <v>166</v>
      </c>
      <c r="AG1398" s="3" t="s">
        <v>24</v>
      </c>
      <c r="AH1398" s="3" t="s">
        <v>166</v>
      </c>
      <c r="AI1398" s="3" t="s">
        <v>5617</v>
      </c>
      <c r="AJ1398" s="4"/>
      <c r="AK1398" s="4"/>
      <c r="AL1398" s="4"/>
      <c r="AM1398" s="4"/>
      <c r="AN1398" s="3" t="s">
        <v>4894</v>
      </c>
      <c r="AO1398" s="3" t="s">
        <v>4910</v>
      </c>
      <c r="AP1398" s="3" t="s">
        <v>279</v>
      </c>
      <c r="AQ1398" s="3" t="s">
        <v>599</v>
      </c>
      <c r="AR1398" s="4"/>
      <c r="AS1398" s="3" t="s">
        <v>599</v>
      </c>
      <c r="AT1398" s="4"/>
      <c r="AU1398" s="3" t="s">
        <v>166</v>
      </c>
      <c r="AV1398" s="6">
        <v>0.6315806</v>
      </c>
      <c r="AW1398" s="4"/>
      <c r="AX1398" s="4"/>
      <c r="AY1398" s="2">
        <v>0</v>
      </c>
      <c r="AZ1398" s="2">
        <v>0</v>
      </c>
      <c r="BA1398" s="4"/>
      <c r="BB1398" s="3" t="s">
        <v>268</v>
      </c>
      <c r="BC1398" s="2">
        <v>0</v>
      </c>
    </row>
    <row r="1399" ht="15" spans="1:55">
      <c r="A1399" s="2">
        <v>1398</v>
      </c>
      <c r="B1399" s="3" t="s">
        <v>4885</v>
      </c>
      <c r="C1399" s="3" t="s">
        <v>4886</v>
      </c>
      <c r="D1399" s="3" t="s">
        <v>4887</v>
      </c>
      <c r="E1399" s="3" t="s">
        <v>4888</v>
      </c>
      <c r="F1399" s="3" t="s">
        <v>1269</v>
      </c>
      <c r="G1399" s="3" t="s">
        <v>1268</v>
      </c>
      <c r="H1399" s="4"/>
      <c r="I1399" s="3" t="s">
        <v>1267</v>
      </c>
      <c r="J1399" s="3" t="s">
        <v>4889</v>
      </c>
      <c r="K1399" s="2">
        <v>100000</v>
      </c>
      <c r="L1399" s="2">
        <v>0</v>
      </c>
      <c r="M1399" s="5">
        <v>42397</v>
      </c>
      <c r="N1399" s="5">
        <v>43127</v>
      </c>
      <c r="O1399" s="6">
        <v>7.750008</v>
      </c>
      <c r="P1399" s="2">
        <v>0</v>
      </c>
      <c r="Q1399" s="2">
        <v>0</v>
      </c>
      <c r="R1399" s="4"/>
      <c r="S1399" s="4"/>
      <c r="T1399" s="4"/>
      <c r="U1399" s="4"/>
      <c r="V1399" s="4"/>
      <c r="W1399" s="4"/>
      <c r="X1399" s="4"/>
      <c r="Y1399" s="2">
        <v>0</v>
      </c>
      <c r="Z1399" s="2">
        <v>0</v>
      </c>
      <c r="AA1399" s="3" t="s">
        <v>279</v>
      </c>
      <c r="AB1399" s="3" t="s">
        <v>279</v>
      </c>
      <c r="AC1399" s="3" t="s">
        <v>288</v>
      </c>
      <c r="AD1399" s="3" t="s">
        <v>270</v>
      </c>
      <c r="AE1399" s="3" t="s">
        <v>166</v>
      </c>
      <c r="AF1399" s="3" t="s">
        <v>166</v>
      </c>
      <c r="AG1399" s="3" t="s">
        <v>24</v>
      </c>
      <c r="AH1399" s="3" t="s">
        <v>166</v>
      </c>
      <c r="AI1399" s="3" t="s">
        <v>5617</v>
      </c>
      <c r="AJ1399" s="4"/>
      <c r="AK1399" s="4"/>
      <c r="AL1399" s="4"/>
      <c r="AM1399" s="4"/>
      <c r="AN1399" s="3" t="s">
        <v>4894</v>
      </c>
      <c r="AO1399" s="3" t="s">
        <v>4910</v>
      </c>
      <c r="AP1399" s="3" t="s">
        <v>279</v>
      </c>
      <c r="AQ1399" s="3" t="s">
        <v>882</v>
      </c>
      <c r="AR1399" s="4"/>
      <c r="AS1399" s="3" t="s">
        <v>599</v>
      </c>
      <c r="AT1399" s="4"/>
      <c r="AU1399" s="3" t="s">
        <v>166</v>
      </c>
      <c r="AV1399" s="6">
        <v>0.6315806</v>
      </c>
      <c r="AW1399" s="4"/>
      <c r="AX1399" s="4"/>
      <c r="AY1399" s="2">
        <v>0</v>
      </c>
      <c r="AZ1399" s="2">
        <v>0</v>
      </c>
      <c r="BA1399" s="4"/>
      <c r="BB1399" s="3" t="s">
        <v>268</v>
      </c>
      <c r="BC1399" s="2">
        <v>0</v>
      </c>
    </row>
    <row r="1400" ht="15" spans="1:55">
      <c r="A1400" s="2">
        <v>1399</v>
      </c>
      <c r="B1400" s="3" t="s">
        <v>4885</v>
      </c>
      <c r="C1400" s="3" t="s">
        <v>4886</v>
      </c>
      <c r="D1400" s="3" t="s">
        <v>4887</v>
      </c>
      <c r="E1400" s="3" t="s">
        <v>4888</v>
      </c>
      <c r="F1400" s="3" t="s">
        <v>1277</v>
      </c>
      <c r="G1400" s="3" t="s">
        <v>1276</v>
      </c>
      <c r="H1400" s="4"/>
      <c r="I1400" s="3" t="s">
        <v>1275</v>
      </c>
      <c r="J1400" s="3" t="s">
        <v>4889</v>
      </c>
      <c r="K1400" s="2">
        <v>100000</v>
      </c>
      <c r="L1400" s="2">
        <v>0</v>
      </c>
      <c r="M1400" s="5">
        <v>42397</v>
      </c>
      <c r="N1400" s="5">
        <v>43127</v>
      </c>
      <c r="O1400" s="6">
        <v>7.750008</v>
      </c>
      <c r="P1400" s="2">
        <v>0</v>
      </c>
      <c r="Q1400" s="2">
        <v>0</v>
      </c>
      <c r="R1400" s="4"/>
      <c r="S1400" s="4"/>
      <c r="T1400" s="4"/>
      <c r="U1400" s="4"/>
      <c r="V1400" s="4"/>
      <c r="W1400" s="4"/>
      <c r="X1400" s="4"/>
      <c r="Y1400" s="2">
        <v>0</v>
      </c>
      <c r="Z1400" s="2">
        <v>0</v>
      </c>
      <c r="AA1400" s="3" t="s">
        <v>279</v>
      </c>
      <c r="AB1400" s="3" t="s">
        <v>279</v>
      </c>
      <c r="AC1400" s="3" t="s">
        <v>288</v>
      </c>
      <c r="AD1400" s="3" t="s">
        <v>270</v>
      </c>
      <c r="AE1400" s="3" t="s">
        <v>166</v>
      </c>
      <c r="AF1400" s="3" t="s">
        <v>166</v>
      </c>
      <c r="AG1400" s="3" t="s">
        <v>24</v>
      </c>
      <c r="AH1400" s="3" t="s">
        <v>166</v>
      </c>
      <c r="AI1400" s="3" t="s">
        <v>5617</v>
      </c>
      <c r="AJ1400" s="4"/>
      <c r="AK1400" s="4"/>
      <c r="AL1400" s="4"/>
      <c r="AM1400" s="4"/>
      <c r="AN1400" s="3" t="s">
        <v>4894</v>
      </c>
      <c r="AO1400" s="3" t="s">
        <v>4910</v>
      </c>
      <c r="AP1400" s="3" t="s">
        <v>279</v>
      </c>
      <c r="AQ1400" s="3" t="s">
        <v>882</v>
      </c>
      <c r="AR1400" s="4"/>
      <c r="AS1400" s="3" t="s">
        <v>599</v>
      </c>
      <c r="AT1400" s="4"/>
      <c r="AU1400" s="3" t="s">
        <v>166</v>
      </c>
      <c r="AV1400" s="6">
        <v>0.6315806</v>
      </c>
      <c r="AW1400" s="4"/>
      <c r="AX1400" s="4"/>
      <c r="AY1400" s="2">
        <v>0</v>
      </c>
      <c r="AZ1400" s="2">
        <v>0</v>
      </c>
      <c r="BA1400" s="4"/>
      <c r="BB1400" s="3" t="s">
        <v>268</v>
      </c>
      <c r="BC1400" s="2">
        <v>0</v>
      </c>
    </row>
    <row r="1401" ht="15" spans="1:55">
      <c r="A1401" s="2">
        <v>1400</v>
      </c>
      <c r="B1401" s="3" t="s">
        <v>4885</v>
      </c>
      <c r="C1401" s="3" t="s">
        <v>4886</v>
      </c>
      <c r="D1401" s="3" t="s">
        <v>4887</v>
      </c>
      <c r="E1401" s="3" t="s">
        <v>4888</v>
      </c>
      <c r="F1401" s="3" t="s">
        <v>7720</v>
      </c>
      <c r="G1401" s="3" t="s">
        <v>7721</v>
      </c>
      <c r="H1401" s="4"/>
      <c r="I1401" s="3" t="s">
        <v>7722</v>
      </c>
      <c r="J1401" s="3" t="s">
        <v>4889</v>
      </c>
      <c r="K1401" s="2">
        <v>200000</v>
      </c>
      <c r="L1401" s="2">
        <v>0</v>
      </c>
      <c r="M1401" s="5">
        <v>42403</v>
      </c>
      <c r="N1401" s="5">
        <v>43133</v>
      </c>
      <c r="O1401" s="6">
        <v>7.750008</v>
      </c>
      <c r="P1401" s="2">
        <v>0</v>
      </c>
      <c r="Q1401" s="2">
        <v>0</v>
      </c>
      <c r="R1401" s="4"/>
      <c r="S1401" s="4"/>
      <c r="T1401" s="4"/>
      <c r="U1401" s="4"/>
      <c r="V1401" s="4"/>
      <c r="W1401" s="4"/>
      <c r="X1401" s="4"/>
      <c r="Y1401" s="2">
        <v>0</v>
      </c>
      <c r="Z1401" s="2">
        <v>0</v>
      </c>
      <c r="AA1401" s="3" t="s">
        <v>279</v>
      </c>
      <c r="AB1401" s="3" t="s">
        <v>279</v>
      </c>
      <c r="AC1401" s="3" t="s">
        <v>1566</v>
      </c>
      <c r="AD1401" s="3" t="s">
        <v>270</v>
      </c>
      <c r="AE1401" s="3" t="s">
        <v>166</v>
      </c>
      <c r="AF1401" s="3" t="s">
        <v>166</v>
      </c>
      <c r="AG1401" s="3" t="s">
        <v>24</v>
      </c>
      <c r="AH1401" s="3" t="s">
        <v>166</v>
      </c>
      <c r="AI1401" s="3" t="s">
        <v>5617</v>
      </c>
      <c r="AJ1401" s="4"/>
      <c r="AK1401" s="4"/>
      <c r="AL1401" s="4"/>
      <c r="AM1401" s="4"/>
      <c r="AN1401" s="3" t="s">
        <v>4894</v>
      </c>
      <c r="AO1401" s="3" t="s">
        <v>4910</v>
      </c>
      <c r="AP1401" s="3" t="s">
        <v>279</v>
      </c>
      <c r="AQ1401" s="3" t="s">
        <v>882</v>
      </c>
      <c r="AR1401" s="4"/>
      <c r="AS1401" s="3" t="s">
        <v>1050</v>
      </c>
      <c r="AT1401" s="4"/>
      <c r="AU1401" s="3" t="s">
        <v>166</v>
      </c>
      <c r="AV1401" s="6">
        <v>0.6315806</v>
      </c>
      <c r="AW1401" s="4"/>
      <c r="AX1401" s="4"/>
      <c r="AY1401" s="2">
        <v>0</v>
      </c>
      <c r="AZ1401" s="2">
        <v>0</v>
      </c>
      <c r="BA1401" s="4"/>
      <c r="BB1401" s="3" t="s">
        <v>268</v>
      </c>
      <c r="BC1401" s="2">
        <v>0</v>
      </c>
    </row>
    <row r="1402" ht="15" spans="1:55">
      <c r="A1402" s="2">
        <v>1401</v>
      </c>
      <c r="B1402" s="3" t="s">
        <v>4885</v>
      </c>
      <c r="C1402" s="3" t="s">
        <v>4886</v>
      </c>
      <c r="D1402" s="3" t="s">
        <v>4887</v>
      </c>
      <c r="E1402" s="3" t="s">
        <v>4888</v>
      </c>
      <c r="F1402" s="3" t="s">
        <v>468</v>
      </c>
      <c r="G1402" s="3" t="s">
        <v>7723</v>
      </c>
      <c r="H1402" s="4"/>
      <c r="I1402" s="3" t="s">
        <v>7724</v>
      </c>
      <c r="J1402" s="3" t="s">
        <v>4889</v>
      </c>
      <c r="K1402" s="2">
        <v>150000</v>
      </c>
      <c r="L1402" s="2">
        <v>0</v>
      </c>
      <c r="M1402" s="5">
        <v>42403</v>
      </c>
      <c r="N1402" s="5">
        <v>43133</v>
      </c>
      <c r="O1402" s="6">
        <v>7.750008</v>
      </c>
      <c r="P1402" s="2">
        <v>0</v>
      </c>
      <c r="Q1402" s="2">
        <v>0</v>
      </c>
      <c r="R1402" s="4"/>
      <c r="S1402" s="4"/>
      <c r="T1402" s="4"/>
      <c r="U1402" s="4"/>
      <c r="V1402" s="4"/>
      <c r="W1402" s="4"/>
      <c r="X1402" s="4"/>
      <c r="Y1402" s="2">
        <v>0</v>
      </c>
      <c r="Z1402" s="2">
        <v>0</v>
      </c>
      <c r="AA1402" s="3" t="s">
        <v>279</v>
      </c>
      <c r="AB1402" s="3" t="s">
        <v>279</v>
      </c>
      <c r="AC1402" s="3" t="s">
        <v>288</v>
      </c>
      <c r="AD1402" s="3" t="s">
        <v>270</v>
      </c>
      <c r="AE1402" s="3" t="s">
        <v>166</v>
      </c>
      <c r="AF1402" s="3" t="s">
        <v>166</v>
      </c>
      <c r="AG1402" s="3" t="s">
        <v>24</v>
      </c>
      <c r="AH1402" s="3" t="s">
        <v>166</v>
      </c>
      <c r="AI1402" s="3" t="s">
        <v>5617</v>
      </c>
      <c r="AJ1402" s="4"/>
      <c r="AK1402" s="4"/>
      <c r="AL1402" s="4"/>
      <c r="AM1402" s="4"/>
      <c r="AN1402" s="3" t="s">
        <v>4894</v>
      </c>
      <c r="AO1402" s="3" t="s">
        <v>4910</v>
      </c>
      <c r="AP1402" s="3" t="s">
        <v>279</v>
      </c>
      <c r="AQ1402" s="3" t="s">
        <v>277</v>
      </c>
      <c r="AR1402" s="4"/>
      <c r="AS1402" s="3" t="s">
        <v>1050</v>
      </c>
      <c r="AT1402" s="4"/>
      <c r="AU1402" s="3" t="s">
        <v>166</v>
      </c>
      <c r="AV1402" s="6">
        <v>0.6315806</v>
      </c>
      <c r="AW1402" s="4"/>
      <c r="AX1402" s="4"/>
      <c r="AY1402" s="2">
        <v>0</v>
      </c>
      <c r="AZ1402" s="2">
        <v>0</v>
      </c>
      <c r="BA1402" s="4"/>
      <c r="BB1402" s="3" t="s">
        <v>268</v>
      </c>
      <c r="BC1402" s="2">
        <v>0</v>
      </c>
    </row>
    <row r="1403" ht="15" spans="1:55">
      <c r="A1403" s="2">
        <v>1402</v>
      </c>
      <c r="B1403" s="3" t="s">
        <v>4885</v>
      </c>
      <c r="C1403" s="3" t="s">
        <v>4886</v>
      </c>
      <c r="D1403" s="3" t="s">
        <v>4887</v>
      </c>
      <c r="E1403" s="3" t="s">
        <v>4888</v>
      </c>
      <c r="F1403" s="3" t="s">
        <v>7725</v>
      </c>
      <c r="G1403" s="3" t="s">
        <v>7726</v>
      </c>
      <c r="H1403" s="4"/>
      <c r="I1403" s="3" t="s">
        <v>7727</v>
      </c>
      <c r="J1403" s="3" t="s">
        <v>4889</v>
      </c>
      <c r="K1403" s="2">
        <v>100000</v>
      </c>
      <c r="L1403" s="2">
        <v>0</v>
      </c>
      <c r="M1403" s="5">
        <v>42403</v>
      </c>
      <c r="N1403" s="5">
        <v>43133</v>
      </c>
      <c r="O1403" s="6">
        <v>7.750008</v>
      </c>
      <c r="P1403" s="2">
        <v>0</v>
      </c>
      <c r="Q1403" s="2">
        <v>0</v>
      </c>
      <c r="R1403" s="4"/>
      <c r="S1403" s="4"/>
      <c r="T1403" s="4"/>
      <c r="U1403" s="4"/>
      <c r="V1403" s="4"/>
      <c r="W1403" s="4"/>
      <c r="X1403" s="4"/>
      <c r="Y1403" s="2">
        <v>0</v>
      </c>
      <c r="Z1403" s="2">
        <v>0</v>
      </c>
      <c r="AA1403" s="3" t="s">
        <v>279</v>
      </c>
      <c r="AB1403" s="3" t="s">
        <v>279</v>
      </c>
      <c r="AC1403" s="3" t="s">
        <v>288</v>
      </c>
      <c r="AD1403" s="3" t="s">
        <v>270</v>
      </c>
      <c r="AE1403" s="3" t="s">
        <v>166</v>
      </c>
      <c r="AF1403" s="3" t="s">
        <v>166</v>
      </c>
      <c r="AG1403" s="3" t="s">
        <v>24</v>
      </c>
      <c r="AH1403" s="3" t="s">
        <v>166</v>
      </c>
      <c r="AI1403" s="3" t="s">
        <v>5617</v>
      </c>
      <c r="AJ1403" s="4"/>
      <c r="AK1403" s="4"/>
      <c r="AL1403" s="4"/>
      <c r="AM1403" s="4"/>
      <c r="AN1403" s="3" t="s">
        <v>4894</v>
      </c>
      <c r="AO1403" s="3" t="s">
        <v>4910</v>
      </c>
      <c r="AP1403" s="3" t="s">
        <v>279</v>
      </c>
      <c r="AQ1403" s="3" t="s">
        <v>882</v>
      </c>
      <c r="AR1403" s="4"/>
      <c r="AS1403" s="3" t="s">
        <v>1050</v>
      </c>
      <c r="AT1403" s="4"/>
      <c r="AU1403" s="3" t="s">
        <v>166</v>
      </c>
      <c r="AV1403" s="6">
        <v>0.6315806</v>
      </c>
      <c r="AW1403" s="4"/>
      <c r="AX1403" s="4"/>
      <c r="AY1403" s="2">
        <v>0</v>
      </c>
      <c r="AZ1403" s="2">
        <v>0</v>
      </c>
      <c r="BA1403" s="4"/>
      <c r="BB1403" s="3" t="s">
        <v>268</v>
      </c>
      <c r="BC1403" s="2">
        <v>0</v>
      </c>
    </row>
    <row r="1404" ht="15" spans="1:55">
      <c r="A1404" s="2">
        <v>1403</v>
      </c>
      <c r="B1404" s="3" t="s">
        <v>4885</v>
      </c>
      <c r="C1404" s="3" t="s">
        <v>4886</v>
      </c>
      <c r="D1404" s="3" t="s">
        <v>4887</v>
      </c>
      <c r="E1404" s="3" t="s">
        <v>4888</v>
      </c>
      <c r="F1404" s="3" t="s">
        <v>7728</v>
      </c>
      <c r="G1404" s="3" t="s">
        <v>7729</v>
      </c>
      <c r="H1404" s="4"/>
      <c r="I1404" s="3" t="s">
        <v>7730</v>
      </c>
      <c r="J1404" s="3" t="s">
        <v>4889</v>
      </c>
      <c r="K1404" s="2">
        <v>200000</v>
      </c>
      <c r="L1404" s="2">
        <v>0</v>
      </c>
      <c r="M1404" s="5">
        <v>42403</v>
      </c>
      <c r="N1404" s="5">
        <v>43133</v>
      </c>
      <c r="O1404" s="6">
        <v>7.750008</v>
      </c>
      <c r="P1404" s="2">
        <v>0</v>
      </c>
      <c r="Q1404" s="2">
        <v>0</v>
      </c>
      <c r="R1404" s="4"/>
      <c r="S1404" s="4"/>
      <c r="T1404" s="4"/>
      <c r="U1404" s="4"/>
      <c r="V1404" s="4"/>
      <c r="W1404" s="4"/>
      <c r="X1404" s="4"/>
      <c r="Y1404" s="2">
        <v>0</v>
      </c>
      <c r="Z1404" s="2">
        <v>0</v>
      </c>
      <c r="AA1404" s="3" t="s">
        <v>279</v>
      </c>
      <c r="AB1404" s="3" t="s">
        <v>279</v>
      </c>
      <c r="AC1404" s="3" t="s">
        <v>288</v>
      </c>
      <c r="AD1404" s="3" t="s">
        <v>270</v>
      </c>
      <c r="AE1404" s="3" t="s">
        <v>166</v>
      </c>
      <c r="AF1404" s="3" t="s">
        <v>166</v>
      </c>
      <c r="AG1404" s="3" t="s">
        <v>24</v>
      </c>
      <c r="AH1404" s="3" t="s">
        <v>166</v>
      </c>
      <c r="AI1404" s="3" t="s">
        <v>5617</v>
      </c>
      <c r="AJ1404" s="4"/>
      <c r="AK1404" s="4"/>
      <c r="AL1404" s="4"/>
      <c r="AM1404" s="4"/>
      <c r="AN1404" s="3" t="s">
        <v>4894</v>
      </c>
      <c r="AO1404" s="3" t="s">
        <v>4910</v>
      </c>
      <c r="AP1404" s="3" t="s">
        <v>279</v>
      </c>
      <c r="AQ1404" s="3" t="s">
        <v>882</v>
      </c>
      <c r="AR1404" s="4"/>
      <c r="AS1404" s="3" t="s">
        <v>1050</v>
      </c>
      <c r="AT1404" s="4"/>
      <c r="AU1404" s="3" t="s">
        <v>166</v>
      </c>
      <c r="AV1404" s="6">
        <v>0.6315806</v>
      </c>
      <c r="AW1404" s="4"/>
      <c r="AX1404" s="4"/>
      <c r="AY1404" s="2">
        <v>0</v>
      </c>
      <c r="AZ1404" s="2">
        <v>0</v>
      </c>
      <c r="BA1404" s="4"/>
      <c r="BB1404" s="3" t="s">
        <v>268</v>
      </c>
      <c r="BC1404" s="2">
        <v>0</v>
      </c>
    </row>
    <row r="1405" ht="15" spans="1:55">
      <c r="A1405" s="2">
        <v>1404</v>
      </c>
      <c r="B1405" s="3" t="s">
        <v>4885</v>
      </c>
      <c r="C1405" s="3" t="s">
        <v>4886</v>
      </c>
      <c r="D1405" s="3" t="s">
        <v>4887</v>
      </c>
      <c r="E1405" s="3" t="s">
        <v>4888</v>
      </c>
      <c r="F1405" s="3" t="s">
        <v>7731</v>
      </c>
      <c r="G1405" s="3" t="s">
        <v>7732</v>
      </c>
      <c r="H1405" s="4"/>
      <c r="I1405" s="3" t="s">
        <v>7733</v>
      </c>
      <c r="J1405" s="3" t="s">
        <v>4889</v>
      </c>
      <c r="K1405" s="2">
        <v>200000</v>
      </c>
      <c r="L1405" s="2">
        <v>0</v>
      </c>
      <c r="M1405" s="5">
        <v>42403</v>
      </c>
      <c r="N1405" s="5">
        <v>43133</v>
      </c>
      <c r="O1405" s="6">
        <v>7.750008</v>
      </c>
      <c r="P1405" s="2">
        <v>0</v>
      </c>
      <c r="Q1405" s="2">
        <v>0</v>
      </c>
      <c r="R1405" s="4"/>
      <c r="S1405" s="4"/>
      <c r="T1405" s="4"/>
      <c r="U1405" s="4"/>
      <c r="V1405" s="4"/>
      <c r="W1405" s="4"/>
      <c r="X1405" s="4"/>
      <c r="Y1405" s="2">
        <v>0</v>
      </c>
      <c r="Z1405" s="2">
        <v>0</v>
      </c>
      <c r="AA1405" s="3" t="s">
        <v>279</v>
      </c>
      <c r="AB1405" s="3" t="s">
        <v>279</v>
      </c>
      <c r="AC1405" s="3" t="s">
        <v>4965</v>
      </c>
      <c r="AD1405" s="3" t="s">
        <v>270</v>
      </c>
      <c r="AE1405" s="3" t="s">
        <v>166</v>
      </c>
      <c r="AF1405" s="3" t="s">
        <v>166</v>
      </c>
      <c r="AG1405" s="3" t="s">
        <v>24</v>
      </c>
      <c r="AH1405" s="3" t="s">
        <v>166</v>
      </c>
      <c r="AI1405" s="3" t="s">
        <v>5617</v>
      </c>
      <c r="AJ1405" s="4"/>
      <c r="AK1405" s="4"/>
      <c r="AL1405" s="4"/>
      <c r="AM1405" s="4"/>
      <c r="AN1405" s="3" t="s">
        <v>4894</v>
      </c>
      <c r="AO1405" s="3" t="s">
        <v>4910</v>
      </c>
      <c r="AP1405" s="3" t="s">
        <v>279</v>
      </c>
      <c r="AQ1405" s="3" t="s">
        <v>277</v>
      </c>
      <c r="AR1405" s="4"/>
      <c r="AS1405" s="3" t="s">
        <v>1050</v>
      </c>
      <c r="AT1405" s="4"/>
      <c r="AU1405" s="3" t="s">
        <v>166</v>
      </c>
      <c r="AV1405" s="6">
        <v>0.6315806</v>
      </c>
      <c r="AW1405" s="4"/>
      <c r="AX1405" s="4"/>
      <c r="AY1405" s="2">
        <v>0</v>
      </c>
      <c r="AZ1405" s="2">
        <v>0</v>
      </c>
      <c r="BA1405" s="4"/>
      <c r="BB1405" s="3" t="s">
        <v>268</v>
      </c>
      <c r="BC1405" s="2">
        <v>0</v>
      </c>
    </row>
    <row r="1406" ht="15" spans="1:55">
      <c r="A1406" s="2">
        <v>1405</v>
      </c>
      <c r="B1406" s="3" t="s">
        <v>4885</v>
      </c>
      <c r="C1406" s="3" t="s">
        <v>4886</v>
      </c>
      <c r="D1406" s="3" t="s">
        <v>4887</v>
      </c>
      <c r="E1406" s="3" t="s">
        <v>4888</v>
      </c>
      <c r="F1406" s="3" t="s">
        <v>7734</v>
      </c>
      <c r="G1406" s="3" t="s">
        <v>7735</v>
      </c>
      <c r="H1406" s="4"/>
      <c r="I1406" s="3" t="s">
        <v>7736</v>
      </c>
      <c r="J1406" s="3" t="s">
        <v>4889</v>
      </c>
      <c r="K1406" s="2">
        <v>100000</v>
      </c>
      <c r="L1406" s="2">
        <v>0</v>
      </c>
      <c r="M1406" s="5">
        <v>42403</v>
      </c>
      <c r="N1406" s="5">
        <v>43133</v>
      </c>
      <c r="O1406" s="6">
        <v>7.750008</v>
      </c>
      <c r="P1406" s="2">
        <v>0</v>
      </c>
      <c r="Q1406" s="2">
        <v>0</v>
      </c>
      <c r="R1406" s="4"/>
      <c r="S1406" s="4"/>
      <c r="T1406" s="4"/>
      <c r="U1406" s="4"/>
      <c r="V1406" s="4"/>
      <c r="W1406" s="4"/>
      <c r="X1406" s="4"/>
      <c r="Y1406" s="2">
        <v>0</v>
      </c>
      <c r="Z1406" s="2">
        <v>0</v>
      </c>
      <c r="AA1406" s="4"/>
      <c r="AB1406" s="3" t="s">
        <v>279</v>
      </c>
      <c r="AC1406" s="3" t="s">
        <v>4911</v>
      </c>
      <c r="AD1406" s="3" t="s">
        <v>270</v>
      </c>
      <c r="AE1406" s="3" t="s">
        <v>166</v>
      </c>
      <c r="AF1406" s="3" t="s">
        <v>166</v>
      </c>
      <c r="AG1406" s="3" t="s">
        <v>24</v>
      </c>
      <c r="AH1406" s="3" t="s">
        <v>166</v>
      </c>
      <c r="AI1406" s="3" t="s">
        <v>5617</v>
      </c>
      <c r="AJ1406" s="4"/>
      <c r="AK1406" s="4"/>
      <c r="AL1406" s="4"/>
      <c r="AM1406" s="4"/>
      <c r="AN1406" s="3" t="s">
        <v>4894</v>
      </c>
      <c r="AO1406" s="3" t="s">
        <v>4910</v>
      </c>
      <c r="AP1406" s="3" t="s">
        <v>279</v>
      </c>
      <c r="AQ1406" s="3" t="s">
        <v>882</v>
      </c>
      <c r="AR1406" s="4"/>
      <c r="AS1406" s="3" t="s">
        <v>1050</v>
      </c>
      <c r="AT1406" s="4"/>
      <c r="AU1406" s="3" t="s">
        <v>166</v>
      </c>
      <c r="AV1406" s="6">
        <v>0.6315806</v>
      </c>
      <c r="AW1406" s="4"/>
      <c r="AX1406" s="4"/>
      <c r="AY1406" s="2">
        <v>0</v>
      </c>
      <c r="AZ1406" s="2">
        <v>0</v>
      </c>
      <c r="BA1406" s="4"/>
      <c r="BB1406" s="3" t="s">
        <v>268</v>
      </c>
      <c r="BC1406" s="2">
        <v>0</v>
      </c>
    </row>
    <row r="1407" ht="15" spans="1:55">
      <c r="A1407" s="2">
        <v>1406</v>
      </c>
      <c r="B1407" s="3" t="s">
        <v>4885</v>
      </c>
      <c r="C1407" s="3" t="s">
        <v>4886</v>
      </c>
      <c r="D1407" s="3" t="s">
        <v>4887</v>
      </c>
      <c r="E1407" s="3" t="s">
        <v>4888</v>
      </c>
      <c r="F1407" s="3" t="s">
        <v>7075</v>
      </c>
      <c r="G1407" s="3" t="s">
        <v>7076</v>
      </c>
      <c r="H1407" s="4"/>
      <c r="I1407" s="3" t="s">
        <v>7737</v>
      </c>
      <c r="J1407" s="3" t="s">
        <v>4889</v>
      </c>
      <c r="K1407" s="2">
        <v>200000</v>
      </c>
      <c r="L1407" s="2">
        <v>0</v>
      </c>
      <c r="M1407" s="5">
        <v>42403</v>
      </c>
      <c r="N1407" s="5">
        <v>43133</v>
      </c>
      <c r="O1407" s="6">
        <v>7.750008</v>
      </c>
      <c r="P1407" s="2">
        <v>0</v>
      </c>
      <c r="Q1407" s="2">
        <v>0</v>
      </c>
      <c r="R1407" s="4"/>
      <c r="S1407" s="4"/>
      <c r="T1407" s="4"/>
      <c r="U1407" s="4"/>
      <c r="V1407" s="4"/>
      <c r="W1407" s="4"/>
      <c r="X1407" s="4"/>
      <c r="Y1407" s="2">
        <v>0</v>
      </c>
      <c r="Z1407" s="2">
        <v>0</v>
      </c>
      <c r="AA1407" s="3" t="s">
        <v>279</v>
      </c>
      <c r="AB1407" s="3" t="s">
        <v>279</v>
      </c>
      <c r="AC1407" s="3" t="s">
        <v>288</v>
      </c>
      <c r="AD1407" s="3" t="s">
        <v>270</v>
      </c>
      <c r="AE1407" s="3" t="s">
        <v>166</v>
      </c>
      <c r="AF1407" s="3" t="s">
        <v>166</v>
      </c>
      <c r="AG1407" s="3" t="s">
        <v>24</v>
      </c>
      <c r="AH1407" s="3" t="s">
        <v>166</v>
      </c>
      <c r="AI1407" s="3" t="s">
        <v>5617</v>
      </c>
      <c r="AJ1407" s="4"/>
      <c r="AK1407" s="4"/>
      <c r="AL1407" s="4"/>
      <c r="AM1407" s="4"/>
      <c r="AN1407" s="3" t="s">
        <v>4894</v>
      </c>
      <c r="AO1407" s="3" t="s">
        <v>4910</v>
      </c>
      <c r="AP1407" s="3" t="s">
        <v>279</v>
      </c>
      <c r="AQ1407" s="3" t="s">
        <v>882</v>
      </c>
      <c r="AR1407" s="4"/>
      <c r="AS1407" s="3" t="s">
        <v>1050</v>
      </c>
      <c r="AT1407" s="4"/>
      <c r="AU1407" s="3" t="s">
        <v>166</v>
      </c>
      <c r="AV1407" s="6">
        <v>0.6315806</v>
      </c>
      <c r="AW1407" s="4"/>
      <c r="AX1407" s="4"/>
      <c r="AY1407" s="2">
        <v>0</v>
      </c>
      <c r="AZ1407" s="2">
        <v>0</v>
      </c>
      <c r="BA1407" s="4"/>
      <c r="BB1407" s="3" t="s">
        <v>268</v>
      </c>
      <c r="BC1407" s="2">
        <v>0</v>
      </c>
    </row>
    <row r="1408" ht="15" spans="1:55">
      <c r="A1408" s="2">
        <v>1407</v>
      </c>
      <c r="B1408" s="3" t="s">
        <v>4885</v>
      </c>
      <c r="C1408" s="3" t="s">
        <v>4886</v>
      </c>
      <c r="D1408" s="3" t="s">
        <v>4887</v>
      </c>
      <c r="E1408" s="3" t="s">
        <v>4888</v>
      </c>
      <c r="F1408" s="3" t="s">
        <v>7738</v>
      </c>
      <c r="G1408" s="3" t="s">
        <v>7739</v>
      </c>
      <c r="H1408" s="4"/>
      <c r="I1408" s="3" t="s">
        <v>7740</v>
      </c>
      <c r="J1408" s="3" t="s">
        <v>4889</v>
      </c>
      <c r="K1408" s="2">
        <v>200000</v>
      </c>
      <c r="L1408" s="2">
        <v>0</v>
      </c>
      <c r="M1408" s="5">
        <v>42403</v>
      </c>
      <c r="N1408" s="5">
        <v>43133</v>
      </c>
      <c r="O1408" s="6">
        <v>7.750008</v>
      </c>
      <c r="P1408" s="2">
        <v>0</v>
      </c>
      <c r="Q1408" s="2">
        <v>0</v>
      </c>
      <c r="R1408" s="4"/>
      <c r="S1408" s="4"/>
      <c r="T1408" s="4"/>
      <c r="U1408" s="4"/>
      <c r="V1408" s="4"/>
      <c r="W1408" s="4"/>
      <c r="X1408" s="4"/>
      <c r="Y1408" s="2">
        <v>0</v>
      </c>
      <c r="Z1408" s="2">
        <v>0</v>
      </c>
      <c r="AA1408" s="4"/>
      <c r="AB1408" s="3" t="s">
        <v>279</v>
      </c>
      <c r="AC1408" s="3" t="s">
        <v>288</v>
      </c>
      <c r="AD1408" s="3" t="s">
        <v>270</v>
      </c>
      <c r="AE1408" s="3" t="s">
        <v>166</v>
      </c>
      <c r="AF1408" s="3" t="s">
        <v>166</v>
      </c>
      <c r="AG1408" s="3" t="s">
        <v>24</v>
      </c>
      <c r="AH1408" s="3" t="s">
        <v>166</v>
      </c>
      <c r="AI1408" s="3" t="s">
        <v>5617</v>
      </c>
      <c r="AJ1408" s="4"/>
      <c r="AK1408" s="4"/>
      <c r="AL1408" s="4"/>
      <c r="AM1408" s="4"/>
      <c r="AN1408" s="3" t="s">
        <v>4894</v>
      </c>
      <c r="AO1408" s="3" t="s">
        <v>4910</v>
      </c>
      <c r="AP1408" s="3" t="s">
        <v>279</v>
      </c>
      <c r="AQ1408" s="3" t="s">
        <v>882</v>
      </c>
      <c r="AR1408" s="4"/>
      <c r="AS1408" s="3" t="s">
        <v>1050</v>
      </c>
      <c r="AT1408" s="4"/>
      <c r="AU1408" s="3" t="s">
        <v>166</v>
      </c>
      <c r="AV1408" s="6">
        <v>0.6315806</v>
      </c>
      <c r="AW1408" s="4"/>
      <c r="AX1408" s="4"/>
      <c r="AY1408" s="2">
        <v>0</v>
      </c>
      <c r="AZ1408" s="2">
        <v>0</v>
      </c>
      <c r="BA1408" s="4"/>
      <c r="BB1408" s="3" t="s">
        <v>268</v>
      </c>
      <c r="BC1408" s="2">
        <v>0</v>
      </c>
    </row>
    <row r="1409" ht="15" spans="1:55">
      <c r="A1409" s="2">
        <v>1408</v>
      </c>
      <c r="B1409" s="3" t="s">
        <v>4885</v>
      </c>
      <c r="C1409" s="3" t="s">
        <v>4886</v>
      </c>
      <c r="D1409" s="3" t="s">
        <v>4887</v>
      </c>
      <c r="E1409" s="3" t="s">
        <v>4888</v>
      </c>
      <c r="F1409" s="3" t="s">
        <v>7741</v>
      </c>
      <c r="G1409" s="3" t="s">
        <v>7742</v>
      </c>
      <c r="H1409" s="4"/>
      <c r="I1409" s="3" t="s">
        <v>7743</v>
      </c>
      <c r="J1409" s="3" t="s">
        <v>4889</v>
      </c>
      <c r="K1409" s="2">
        <v>200000</v>
      </c>
      <c r="L1409" s="2">
        <v>0</v>
      </c>
      <c r="M1409" s="5">
        <v>42403</v>
      </c>
      <c r="N1409" s="5">
        <v>43133</v>
      </c>
      <c r="O1409" s="6">
        <v>7.750008</v>
      </c>
      <c r="P1409" s="2">
        <v>0</v>
      </c>
      <c r="Q1409" s="2">
        <v>0</v>
      </c>
      <c r="R1409" s="4"/>
      <c r="S1409" s="4"/>
      <c r="T1409" s="4"/>
      <c r="U1409" s="4"/>
      <c r="V1409" s="4"/>
      <c r="W1409" s="4"/>
      <c r="X1409" s="4"/>
      <c r="Y1409" s="2">
        <v>0</v>
      </c>
      <c r="Z1409" s="2">
        <v>0</v>
      </c>
      <c r="AA1409" s="3" t="s">
        <v>279</v>
      </c>
      <c r="AB1409" s="3" t="s">
        <v>279</v>
      </c>
      <c r="AC1409" s="3" t="s">
        <v>288</v>
      </c>
      <c r="AD1409" s="3" t="s">
        <v>270</v>
      </c>
      <c r="AE1409" s="3" t="s">
        <v>166</v>
      </c>
      <c r="AF1409" s="3" t="s">
        <v>166</v>
      </c>
      <c r="AG1409" s="3" t="s">
        <v>24</v>
      </c>
      <c r="AH1409" s="3" t="s">
        <v>166</v>
      </c>
      <c r="AI1409" s="3" t="s">
        <v>5617</v>
      </c>
      <c r="AJ1409" s="4"/>
      <c r="AK1409" s="4"/>
      <c r="AL1409" s="4"/>
      <c r="AM1409" s="4"/>
      <c r="AN1409" s="3" t="s">
        <v>4894</v>
      </c>
      <c r="AO1409" s="3" t="s">
        <v>4910</v>
      </c>
      <c r="AP1409" s="3" t="s">
        <v>279</v>
      </c>
      <c r="AQ1409" s="3" t="s">
        <v>599</v>
      </c>
      <c r="AR1409" s="4"/>
      <c r="AS1409" s="3" t="s">
        <v>599</v>
      </c>
      <c r="AT1409" s="4"/>
      <c r="AU1409" s="3" t="s">
        <v>166</v>
      </c>
      <c r="AV1409" s="6">
        <v>0.6315806</v>
      </c>
      <c r="AW1409" s="4"/>
      <c r="AX1409" s="4"/>
      <c r="AY1409" s="2">
        <v>0</v>
      </c>
      <c r="AZ1409" s="2">
        <v>0</v>
      </c>
      <c r="BA1409" s="4"/>
      <c r="BB1409" s="3" t="s">
        <v>268</v>
      </c>
      <c r="BC1409" s="2">
        <v>0</v>
      </c>
    </row>
    <row r="1410" ht="15" spans="1:55">
      <c r="A1410" s="2">
        <v>1409</v>
      </c>
      <c r="B1410" s="3" t="s">
        <v>4885</v>
      </c>
      <c r="C1410" s="3" t="s">
        <v>4886</v>
      </c>
      <c r="D1410" s="3" t="s">
        <v>4887</v>
      </c>
      <c r="E1410" s="3" t="s">
        <v>4888</v>
      </c>
      <c r="F1410" s="3" t="s">
        <v>1286</v>
      </c>
      <c r="G1410" s="3" t="s">
        <v>1285</v>
      </c>
      <c r="H1410" s="4"/>
      <c r="I1410" s="3" t="s">
        <v>1284</v>
      </c>
      <c r="J1410" s="3" t="s">
        <v>4889</v>
      </c>
      <c r="K1410" s="2">
        <v>150000</v>
      </c>
      <c r="L1410" s="2">
        <v>0</v>
      </c>
      <c r="M1410" s="5">
        <v>42403</v>
      </c>
      <c r="N1410" s="5">
        <v>43133</v>
      </c>
      <c r="O1410" s="6">
        <v>7.750008</v>
      </c>
      <c r="P1410" s="2">
        <v>0</v>
      </c>
      <c r="Q1410" s="2">
        <v>0</v>
      </c>
      <c r="R1410" s="4"/>
      <c r="S1410" s="4"/>
      <c r="T1410" s="4"/>
      <c r="U1410" s="4"/>
      <c r="V1410" s="4"/>
      <c r="W1410" s="4"/>
      <c r="X1410" s="4"/>
      <c r="Y1410" s="2">
        <v>0</v>
      </c>
      <c r="Z1410" s="2">
        <v>0</v>
      </c>
      <c r="AA1410" s="4"/>
      <c r="AB1410" s="3" t="s">
        <v>279</v>
      </c>
      <c r="AC1410" s="3" t="s">
        <v>288</v>
      </c>
      <c r="AD1410" s="3" t="s">
        <v>270</v>
      </c>
      <c r="AE1410" s="3" t="s">
        <v>166</v>
      </c>
      <c r="AF1410" s="3" t="s">
        <v>166</v>
      </c>
      <c r="AG1410" s="3" t="s">
        <v>24</v>
      </c>
      <c r="AH1410" s="3" t="s">
        <v>166</v>
      </c>
      <c r="AI1410" s="3" t="s">
        <v>5617</v>
      </c>
      <c r="AJ1410" s="4"/>
      <c r="AK1410" s="4"/>
      <c r="AL1410" s="4"/>
      <c r="AM1410" s="4"/>
      <c r="AN1410" s="3" t="s">
        <v>4894</v>
      </c>
      <c r="AO1410" s="3" t="s">
        <v>4910</v>
      </c>
      <c r="AP1410" s="3" t="s">
        <v>279</v>
      </c>
      <c r="AQ1410" s="3" t="s">
        <v>882</v>
      </c>
      <c r="AR1410" s="4"/>
      <c r="AS1410" s="3" t="s">
        <v>1050</v>
      </c>
      <c r="AT1410" s="4"/>
      <c r="AU1410" s="3" t="s">
        <v>166</v>
      </c>
      <c r="AV1410" s="6">
        <v>0.6315806</v>
      </c>
      <c r="AW1410" s="4"/>
      <c r="AX1410" s="4"/>
      <c r="AY1410" s="2">
        <v>0</v>
      </c>
      <c r="AZ1410" s="2">
        <v>0</v>
      </c>
      <c r="BA1410" s="4"/>
      <c r="BB1410" s="3" t="s">
        <v>268</v>
      </c>
      <c r="BC1410" s="2">
        <v>0</v>
      </c>
    </row>
    <row r="1411" ht="15" spans="1:55">
      <c r="A1411" s="2">
        <v>1410</v>
      </c>
      <c r="B1411" s="3" t="s">
        <v>4885</v>
      </c>
      <c r="C1411" s="3" t="s">
        <v>4886</v>
      </c>
      <c r="D1411" s="3" t="s">
        <v>4887</v>
      </c>
      <c r="E1411" s="3" t="s">
        <v>4888</v>
      </c>
      <c r="F1411" s="3" t="s">
        <v>7744</v>
      </c>
      <c r="G1411" s="3" t="s">
        <v>7745</v>
      </c>
      <c r="H1411" s="4"/>
      <c r="I1411" s="3" t="s">
        <v>7746</v>
      </c>
      <c r="J1411" s="3" t="s">
        <v>4889</v>
      </c>
      <c r="K1411" s="2">
        <v>200000</v>
      </c>
      <c r="L1411" s="2">
        <v>0</v>
      </c>
      <c r="M1411" s="5">
        <v>42403</v>
      </c>
      <c r="N1411" s="5">
        <v>43133</v>
      </c>
      <c r="O1411" s="6">
        <v>7.750008</v>
      </c>
      <c r="P1411" s="2">
        <v>0</v>
      </c>
      <c r="Q1411" s="2">
        <v>0</v>
      </c>
      <c r="R1411" s="4"/>
      <c r="S1411" s="4"/>
      <c r="T1411" s="4"/>
      <c r="U1411" s="4"/>
      <c r="V1411" s="4"/>
      <c r="W1411" s="4"/>
      <c r="X1411" s="4"/>
      <c r="Y1411" s="2">
        <v>0</v>
      </c>
      <c r="Z1411" s="2">
        <v>0</v>
      </c>
      <c r="AA1411" s="3" t="s">
        <v>279</v>
      </c>
      <c r="AB1411" s="3" t="s">
        <v>279</v>
      </c>
      <c r="AC1411" s="3" t="s">
        <v>4939</v>
      </c>
      <c r="AD1411" s="3" t="s">
        <v>270</v>
      </c>
      <c r="AE1411" s="3" t="s">
        <v>166</v>
      </c>
      <c r="AF1411" s="3" t="s">
        <v>166</v>
      </c>
      <c r="AG1411" s="3" t="s">
        <v>24</v>
      </c>
      <c r="AH1411" s="3" t="s">
        <v>166</v>
      </c>
      <c r="AI1411" s="3" t="s">
        <v>5617</v>
      </c>
      <c r="AJ1411" s="4"/>
      <c r="AK1411" s="4"/>
      <c r="AL1411" s="4"/>
      <c r="AM1411" s="4"/>
      <c r="AN1411" s="3" t="s">
        <v>4894</v>
      </c>
      <c r="AO1411" s="3" t="s">
        <v>4910</v>
      </c>
      <c r="AP1411" s="3" t="s">
        <v>279</v>
      </c>
      <c r="AQ1411" s="3" t="s">
        <v>291</v>
      </c>
      <c r="AR1411" s="4"/>
      <c r="AS1411" s="3" t="s">
        <v>599</v>
      </c>
      <c r="AT1411" s="4"/>
      <c r="AU1411" s="3" t="s">
        <v>166</v>
      </c>
      <c r="AV1411" s="6">
        <v>0.6315806</v>
      </c>
      <c r="AW1411" s="4"/>
      <c r="AX1411" s="4"/>
      <c r="AY1411" s="2">
        <v>0</v>
      </c>
      <c r="AZ1411" s="2">
        <v>0</v>
      </c>
      <c r="BA1411" s="4"/>
      <c r="BB1411" s="3" t="s">
        <v>268</v>
      </c>
      <c r="BC1411" s="2">
        <v>0</v>
      </c>
    </row>
    <row r="1412" ht="15" spans="1:55">
      <c r="A1412" s="2">
        <v>1411</v>
      </c>
      <c r="B1412" s="3" t="s">
        <v>4885</v>
      </c>
      <c r="C1412" s="3" t="s">
        <v>4886</v>
      </c>
      <c r="D1412" s="3" t="s">
        <v>4887</v>
      </c>
      <c r="E1412" s="3" t="s">
        <v>4888</v>
      </c>
      <c r="F1412" s="3" t="s">
        <v>1294</v>
      </c>
      <c r="G1412" s="3" t="s">
        <v>1293</v>
      </c>
      <c r="H1412" s="4"/>
      <c r="I1412" s="3" t="s">
        <v>1292</v>
      </c>
      <c r="J1412" s="3" t="s">
        <v>4889</v>
      </c>
      <c r="K1412" s="2">
        <v>200000</v>
      </c>
      <c r="L1412" s="2">
        <v>0</v>
      </c>
      <c r="M1412" s="5">
        <v>42424</v>
      </c>
      <c r="N1412" s="5">
        <v>43154</v>
      </c>
      <c r="O1412" s="6">
        <v>7.750008</v>
      </c>
      <c r="P1412" s="2">
        <v>0</v>
      </c>
      <c r="Q1412" s="2">
        <v>0</v>
      </c>
      <c r="R1412" s="4"/>
      <c r="S1412" s="4"/>
      <c r="T1412" s="4"/>
      <c r="U1412" s="4"/>
      <c r="V1412" s="4"/>
      <c r="W1412" s="4"/>
      <c r="X1412" s="4"/>
      <c r="Y1412" s="2">
        <v>0</v>
      </c>
      <c r="Z1412" s="2">
        <v>0</v>
      </c>
      <c r="AA1412" s="3" t="s">
        <v>279</v>
      </c>
      <c r="AB1412" s="3" t="s">
        <v>279</v>
      </c>
      <c r="AC1412" s="3" t="s">
        <v>288</v>
      </c>
      <c r="AD1412" s="3" t="s">
        <v>270</v>
      </c>
      <c r="AE1412" s="3" t="s">
        <v>166</v>
      </c>
      <c r="AF1412" s="3" t="s">
        <v>166</v>
      </c>
      <c r="AG1412" s="3" t="s">
        <v>24</v>
      </c>
      <c r="AH1412" s="3" t="s">
        <v>166</v>
      </c>
      <c r="AI1412" s="3" t="s">
        <v>5617</v>
      </c>
      <c r="AJ1412" s="4"/>
      <c r="AK1412" s="4"/>
      <c r="AL1412" s="4"/>
      <c r="AM1412" s="4"/>
      <c r="AN1412" s="3" t="s">
        <v>4894</v>
      </c>
      <c r="AO1412" s="3" t="s">
        <v>4910</v>
      </c>
      <c r="AP1412" s="3" t="s">
        <v>279</v>
      </c>
      <c r="AQ1412" s="3" t="s">
        <v>599</v>
      </c>
      <c r="AR1412" s="4"/>
      <c r="AS1412" s="3" t="s">
        <v>599</v>
      </c>
      <c r="AT1412" s="4"/>
      <c r="AU1412" s="3" t="s">
        <v>166</v>
      </c>
      <c r="AV1412" s="6">
        <v>0.6315806</v>
      </c>
      <c r="AW1412" s="4"/>
      <c r="AX1412" s="4"/>
      <c r="AY1412" s="2">
        <v>0</v>
      </c>
      <c r="AZ1412" s="2">
        <v>0</v>
      </c>
      <c r="BA1412" s="4"/>
      <c r="BB1412" s="3" t="s">
        <v>268</v>
      </c>
      <c r="BC1412" s="2">
        <v>0</v>
      </c>
    </row>
    <row r="1413" ht="15" spans="1:55">
      <c r="A1413" s="2">
        <v>1412</v>
      </c>
      <c r="B1413" s="3" t="s">
        <v>4885</v>
      </c>
      <c r="C1413" s="3" t="s">
        <v>4886</v>
      </c>
      <c r="D1413" s="3" t="s">
        <v>4887</v>
      </c>
      <c r="E1413" s="3" t="s">
        <v>4888</v>
      </c>
      <c r="F1413" s="3" t="s">
        <v>284</v>
      </c>
      <c r="G1413" s="3" t="s">
        <v>283</v>
      </c>
      <c r="H1413" s="4"/>
      <c r="I1413" s="3" t="s">
        <v>1301</v>
      </c>
      <c r="J1413" s="3" t="s">
        <v>4889</v>
      </c>
      <c r="K1413" s="2">
        <v>200000</v>
      </c>
      <c r="L1413" s="2">
        <v>0</v>
      </c>
      <c r="M1413" s="5">
        <v>42431</v>
      </c>
      <c r="N1413" s="5">
        <v>43160</v>
      </c>
      <c r="O1413" s="6">
        <v>7.750008</v>
      </c>
      <c r="P1413" s="2">
        <v>0</v>
      </c>
      <c r="Q1413" s="2">
        <v>0</v>
      </c>
      <c r="R1413" s="4"/>
      <c r="S1413" s="4"/>
      <c r="T1413" s="4"/>
      <c r="U1413" s="4"/>
      <c r="V1413" s="4"/>
      <c r="W1413" s="4"/>
      <c r="X1413" s="4"/>
      <c r="Y1413" s="2">
        <v>0</v>
      </c>
      <c r="Z1413" s="2">
        <v>0</v>
      </c>
      <c r="AA1413" s="4"/>
      <c r="AB1413" s="3" t="s">
        <v>279</v>
      </c>
      <c r="AC1413" s="3" t="s">
        <v>4950</v>
      </c>
      <c r="AD1413" s="3" t="s">
        <v>270</v>
      </c>
      <c r="AE1413" s="3" t="s">
        <v>166</v>
      </c>
      <c r="AF1413" s="3" t="s">
        <v>166</v>
      </c>
      <c r="AG1413" s="3" t="s">
        <v>24</v>
      </c>
      <c r="AH1413" s="3" t="s">
        <v>166</v>
      </c>
      <c r="AI1413" s="3" t="s">
        <v>5617</v>
      </c>
      <c r="AJ1413" s="4"/>
      <c r="AK1413" s="4"/>
      <c r="AL1413" s="4"/>
      <c r="AM1413" s="4"/>
      <c r="AN1413" s="3" t="s">
        <v>4894</v>
      </c>
      <c r="AO1413" s="3" t="s">
        <v>4910</v>
      </c>
      <c r="AP1413" s="3" t="s">
        <v>279</v>
      </c>
      <c r="AQ1413" s="3" t="s">
        <v>291</v>
      </c>
      <c r="AR1413" s="4"/>
      <c r="AS1413" s="3" t="s">
        <v>1050</v>
      </c>
      <c r="AT1413" s="4"/>
      <c r="AU1413" s="3" t="s">
        <v>166</v>
      </c>
      <c r="AV1413" s="6">
        <v>0.6315806</v>
      </c>
      <c r="AW1413" s="4"/>
      <c r="AX1413" s="4"/>
      <c r="AY1413" s="2">
        <v>0</v>
      </c>
      <c r="AZ1413" s="2">
        <v>0</v>
      </c>
      <c r="BA1413" s="4"/>
      <c r="BB1413" s="3" t="s">
        <v>268</v>
      </c>
      <c r="BC1413" s="2">
        <v>0</v>
      </c>
    </row>
    <row r="1414" ht="15" spans="1:55">
      <c r="A1414" s="2">
        <v>1413</v>
      </c>
      <c r="B1414" s="3" t="s">
        <v>4885</v>
      </c>
      <c r="C1414" s="3" t="s">
        <v>4886</v>
      </c>
      <c r="D1414" s="3" t="s">
        <v>4887</v>
      </c>
      <c r="E1414" s="3" t="s">
        <v>4888</v>
      </c>
      <c r="F1414" s="3" t="s">
        <v>7651</v>
      </c>
      <c r="G1414" s="3" t="s">
        <v>7652</v>
      </c>
      <c r="H1414" s="4"/>
      <c r="I1414" s="3" t="s">
        <v>7747</v>
      </c>
      <c r="J1414" s="3" t="s">
        <v>4889</v>
      </c>
      <c r="K1414" s="2">
        <v>150000</v>
      </c>
      <c r="L1414" s="2">
        <v>0</v>
      </c>
      <c r="M1414" s="5">
        <v>42431</v>
      </c>
      <c r="N1414" s="5">
        <v>43160</v>
      </c>
      <c r="O1414" s="6">
        <v>7.750008</v>
      </c>
      <c r="P1414" s="2">
        <v>0</v>
      </c>
      <c r="Q1414" s="2">
        <v>0</v>
      </c>
      <c r="R1414" s="4"/>
      <c r="S1414" s="4"/>
      <c r="T1414" s="4"/>
      <c r="U1414" s="4"/>
      <c r="V1414" s="4"/>
      <c r="W1414" s="4"/>
      <c r="X1414" s="4"/>
      <c r="Y1414" s="2">
        <v>0</v>
      </c>
      <c r="Z1414" s="2">
        <v>0</v>
      </c>
      <c r="AA1414" s="3" t="s">
        <v>279</v>
      </c>
      <c r="AB1414" s="3" t="s">
        <v>279</v>
      </c>
      <c r="AC1414" s="3" t="s">
        <v>4911</v>
      </c>
      <c r="AD1414" s="3" t="s">
        <v>270</v>
      </c>
      <c r="AE1414" s="3" t="s">
        <v>166</v>
      </c>
      <c r="AF1414" s="3" t="s">
        <v>166</v>
      </c>
      <c r="AG1414" s="3" t="s">
        <v>24</v>
      </c>
      <c r="AH1414" s="3" t="s">
        <v>166</v>
      </c>
      <c r="AI1414" s="3" t="s">
        <v>5617</v>
      </c>
      <c r="AJ1414" s="4"/>
      <c r="AK1414" s="4"/>
      <c r="AL1414" s="4"/>
      <c r="AM1414" s="4"/>
      <c r="AN1414" s="3" t="s">
        <v>4894</v>
      </c>
      <c r="AO1414" s="3" t="s">
        <v>4910</v>
      </c>
      <c r="AP1414" s="3" t="s">
        <v>279</v>
      </c>
      <c r="AQ1414" s="3" t="s">
        <v>299</v>
      </c>
      <c r="AR1414" s="4"/>
      <c r="AS1414" s="3" t="s">
        <v>1050</v>
      </c>
      <c r="AT1414" s="4"/>
      <c r="AU1414" s="3" t="s">
        <v>166</v>
      </c>
      <c r="AV1414" s="6">
        <v>0.6315806</v>
      </c>
      <c r="AW1414" s="4"/>
      <c r="AX1414" s="4"/>
      <c r="AY1414" s="2">
        <v>0</v>
      </c>
      <c r="AZ1414" s="2">
        <v>0</v>
      </c>
      <c r="BA1414" s="4"/>
      <c r="BB1414" s="3" t="s">
        <v>268</v>
      </c>
      <c r="BC1414" s="2">
        <v>0</v>
      </c>
    </row>
    <row r="1415" ht="15" spans="1:55">
      <c r="A1415" s="2">
        <v>1414</v>
      </c>
      <c r="B1415" s="3" t="s">
        <v>4885</v>
      </c>
      <c r="C1415" s="3" t="s">
        <v>4886</v>
      </c>
      <c r="D1415" s="3" t="s">
        <v>4887</v>
      </c>
      <c r="E1415" s="3" t="s">
        <v>4888</v>
      </c>
      <c r="F1415" s="3" t="s">
        <v>7748</v>
      </c>
      <c r="G1415" s="3" t="s">
        <v>7749</v>
      </c>
      <c r="H1415" s="4"/>
      <c r="I1415" s="3" t="s">
        <v>7750</v>
      </c>
      <c r="J1415" s="3" t="s">
        <v>4889</v>
      </c>
      <c r="K1415" s="2">
        <v>200000</v>
      </c>
      <c r="L1415" s="2">
        <v>0</v>
      </c>
      <c r="M1415" s="5">
        <v>42444</v>
      </c>
      <c r="N1415" s="5">
        <v>43173</v>
      </c>
      <c r="O1415" s="6">
        <v>7.750008</v>
      </c>
      <c r="P1415" s="2">
        <v>0</v>
      </c>
      <c r="Q1415" s="2">
        <v>0</v>
      </c>
      <c r="R1415" s="4"/>
      <c r="S1415" s="4"/>
      <c r="T1415" s="4"/>
      <c r="U1415" s="4"/>
      <c r="V1415" s="4"/>
      <c r="W1415" s="4"/>
      <c r="X1415" s="4"/>
      <c r="Y1415" s="2">
        <v>0</v>
      </c>
      <c r="Z1415" s="2">
        <v>0</v>
      </c>
      <c r="AA1415" s="4"/>
      <c r="AB1415" s="3" t="s">
        <v>279</v>
      </c>
      <c r="AC1415" s="3" t="s">
        <v>288</v>
      </c>
      <c r="AD1415" s="3" t="s">
        <v>270</v>
      </c>
      <c r="AE1415" s="3" t="s">
        <v>166</v>
      </c>
      <c r="AF1415" s="3" t="s">
        <v>166</v>
      </c>
      <c r="AG1415" s="3" t="s">
        <v>24</v>
      </c>
      <c r="AH1415" s="3" t="s">
        <v>166</v>
      </c>
      <c r="AI1415" s="3" t="s">
        <v>5617</v>
      </c>
      <c r="AJ1415" s="4"/>
      <c r="AK1415" s="4"/>
      <c r="AL1415" s="4"/>
      <c r="AM1415" s="4"/>
      <c r="AN1415" s="3" t="s">
        <v>4894</v>
      </c>
      <c r="AO1415" s="3" t="s">
        <v>4910</v>
      </c>
      <c r="AP1415" s="3" t="s">
        <v>279</v>
      </c>
      <c r="AQ1415" s="3" t="s">
        <v>882</v>
      </c>
      <c r="AR1415" s="4"/>
      <c r="AS1415" s="3" t="s">
        <v>1050</v>
      </c>
      <c r="AT1415" s="4"/>
      <c r="AU1415" s="3" t="s">
        <v>166</v>
      </c>
      <c r="AV1415" s="6">
        <v>0.6315806</v>
      </c>
      <c r="AW1415" s="4"/>
      <c r="AX1415" s="4"/>
      <c r="AY1415" s="2">
        <v>0</v>
      </c>
      <c r="AZ1415" s="2">
        <v>0</v>
      </c>
      <c r="BA1415" s="4"/>
      <c r="BB1415" s="3" t="s">
        <v>268</v>
      </c>
      <c r="BC1415" s="2">
        <v>0</v>
      </c>
    </row>
    <row r="1416" ht="15" spans="1:55">
      <c r="A1416" s="2">
        <v>1415</v>
      </c>
      <c r="B1416" s="3" t="s">
        <v>4885</v>
      </c>
      <c r="C1416" s="3" t="s">
        <v>4886</v>
      </c>
      <c r="D1416" s="3" t="s">
        <v>4887</v>
      </c>
      <c r="E1416" s="3" t="s">
        <v>4888</v>
      </c>
      <c r="F1416" s="3" t="s">
        <v>1306</v>
      </c>
      <c r="G1416" s="3" t="s">
        <v>1305</v>
      </c>
      <c r="H1416" s="4"/>
      <c r="I1416" s="3" t="s">
        <v>1304</v>
      </c>
      <c r="J1416" s="3" t="s">
        <v>4889</v>
      </c>
      <c r="K1416" s="2">
        <v>100000</v>
      </c>
      <c r="L1416" s="2">
        <v>0</v>
      </c>
      <c r="M1416" s="5">
        <v>42439</v>
      </c>
      <c r="N1416" s="5">
        <v>43168</v>
      </c>
      <c r="O1416" s="6">
        <v>7.750008</v>
      </c>
      <c r="P1416" s="2">
        <v>0</v>
      </c>
      <c r="Q1416" s="2">
        <v>0</v>
      </c>
      <c r="R1416" s="4"/>
      <c r="S1416" s="4"/>
      <c r="T1416" s="4"/>
      <c r="U1416" s="4"/>
      <c r="V1416" s="4"/>
      <c r="W1416" s="4"/>
      <c r="X1416" s="4"/>
      <c r="Y1416" s="2">
        <v>0</v>
      </c>
      <c r="Z1416" s="2">
        <v>0</v>
      </c>
      <c r="AA1416" s="3" t="s">
        <v>279</v>
      </c>
      <c r="AB1416" s="3" t="s">
        <v>279</v>
      </c>
      <c r="AC1416" s="3" t="s">
        <v>288</v>
      </c>
      <c r="AD1416" s="3" t="s">
        <v>270</v>
      </c>
      <c r="AE1416" s="3" t="s">
        <v>166</v>
      </c>
      <c r="AF1416" s="3" t="s">
        <v>166</v>
      </c>
      <c r="AG1416" s="3" t="s">
        <v>24</v>
      </c>
      <c r="AH1416" s="3" t="s">
        <v>166</v>
      </c>
      <c r="AI1416" s="3" t="s">
        <v>5617</v>
      </c>
      <c r="AJ1416" s="4"/>
      <c r="AK1416" s="4"/>
      <c r="AL1416" s="4"/>
      <c r="AM1416" s="4"/>
      <c r="AN1416" s="3" t="s">
        <v>4894</v>
      </c>
      <c r="AO1416" s="3" t="s">
        <v>4910</v>
      </c>
      <c r="AP1416" s="3" t="s">
        <v>279</v>
      </c>
      <c r="AQ1416" s="3" t="s">
        <v>882</v>
      </c>
      <c r="AR1416" s="4"/>
      <c r="AS1416" s="3" t="s">
        <v>1050</v>
      </c>
      <c r="AT1416" s="4"/>
      <c r="AU1416" s="3" t="s">
        <v>166</v>
      </c>
      <c r="AV1416" s="6">
        <v>0.6315806</v>
      </c>
      <c r="AW1416" s="4"/>
      <c r="AX1416" s="4"/>
      <c r="AY1416" s="2">
        <v>0</v>
      </c>
      <c r="AZ1416" s="2">
        <v>0</v>
      </c>
      <c r="BA1416" s="4"/>
      <c r="BB1416" s="3" t="s">
        <v>268</v>
      </c>
      <c r="BC1416" s="2">
        <v>0</v>
      </c>
    </row>
    <row r="1417" ht="15" spans="1:55">
      <c r="A1417" s="2">
        <v>1416</v>
      </c>
      <c r="B1417" s="3" t="s">
        <v>4885</v>
      </c>
      <c r="C1417" s="3" t="s">
        <v>4886</v>
      </c>
      <c r="D1417" s="3" t="s">
        <v>4887</v>
      </c>
      <c r="E1417" s="3" t="s">
        <v>4888</v>
      </c>
      <c r="F1417" s="3" t="s">
        <v>1315</v>
      </c>
      <c r="G1417" s="3" t="s">
        <v>1314</v>
      </c>
      <c r="H1417" s="4"/>
      <c r="I1417" s="3" t="s">
        <v>1313</v>
      </c>
      <c r="J1417" s="3" t="s">
        <v>4889</v>
      </c>
      <c r="K1417" s="2">
        <v>100000</v>
      </c>
      <c r="L1417" s="2">
        <v>0</v>
      </c>
      <c r="M1417" s="5">
        <v>42440</v>
      </c>
      <c r="N1417" s="5">
        <v>43169</v>
      </c>
      <c r="O1417" s="6">
        <v>7.750008</v>
      </c>
      <c r="P1417" s="2">
        <v>0</v>
      </c>
      <c r="Q1417" s="2">
        <v>0</v>
      </c>
      <c r="R1417" s="4"/>
      <c r="S1417" s="4"/>
      <c r="T1417" s="4"/>
      <c r="U1417" s="4"/>
      <c r="V1417" s="4"/>
      <c r="W1417" s="4"/>
      <c r="X1417" s="4"/>
      <c r="Y1417" s="2">
        <v>0</v>
      </c>
      <c r="Z1417" s="2">
        <v>0</v>
      </c>
      <c r="AA1417" s="3" t="s">
        <v>279</v>
      </c>
      <c r="AB1417" s="3" t="s">
        <v>279</v>
      </c>
      <c r="AC1417" s="3" t="s">
        <v>288</v>
      </c>
      <c r="AD1417" s="3" t="s">
        <v>270</v>
      </c>
      <c r="AE1417" s="3" t="s">
        <v>166</v>
      </c>
      <c r="AF1417" s="3" t="s">
        <v>166</v>
      </c>
      <c r="AG1417" s="3" t="s">
        <v>24</v>
      </c>
      <c r="AH1417" s="3" t="s">
        <v>166</v>
      </c>
      <c r="AI1417" s="3" t="s">
        <v>5617</v>
      </c>
      <c r="AJ1417" s="4"/>
      <c r="AK1417" s="4"/>
      <c r="AL1417" s="4"/>
      <c r="AM1417" s="4"/>
      <c r="AN1417" s="3" t="s">
        <v>4894</v>
      </c>
      <c r="AO1417" s="3" t="s">
        <v>4910</v>
      </c>
      <c r="AP1417" s="3" t="s">
        <v>279</v>
      </c>
      <c r="AQ1417" s="3" t="s">
        <v>882</v>
      </c>
      <c r="AR1417" s="4"/>
      <c r="AS1417" s="3" t="s">
        <v>1050</v>
      </c>
      <c r="AT1417" s="4"/>
      <c r="AU1417" s="3" t="s">
        <v>166</v>
      </c>
      <c r="AV1417" s="6">
        <v>0.6315806</v>
      </c>
      <c r="AW1417" s="4"/>
      <c r="AX1417" s="4"/>
      <c r="AY1417" s="2">
        <v>0</v>
      </c>
      <c r="AZ1417" s="2">
        <v>0</v>
      </c>
      <c r="BA1417" s="4"/>
      <c r="BB1417" s="3" t="s">
        <v>268</v>
      </c>
      <c r="BC1417" s="2">
        <v>0</v>
      </c>
    </row>
    <row r="1418" ht="15" spans="1:55">
      <c r="A1418" s="2">
        <v>1417</v>
      </c>
      <c r="B1418" s="3" t="s">
        <v>4885</v>
      </c>
      <c r="C1418" s="3" t="s">
        <v>4886</v>
      </c>
      <c r="D1418" s="3" t="s">
        <v>4887</v>
      </c>
      <c r="E1418" s="3" t="s">
        <v>4888</v>
      </c>
      <c r="F1418" s="3" t="s">
        <v>1323</v>
      </c>
      <c r="G1418" s="3" t="s">
        <v>1322</v>
      </c>
      <c r="H1418" s="4"/>
      <c r="I1418" s="3" t="s">
        <v>1321</v>
      </c>
      <c r="J1418" s="3" t="s">
        <v>4889</v>
      </c>
      <c r="K1418" s="2">
        <v>200000</v>
      </c>
      <c r="L1418" s="2">
        <v>0</v>
      </c>
      <c r="M1418" s="5">
        <v>42452</v>
      </c>
      <c r="N1418" s="5">
        <v>43181</v>
      </c>
      <c r="O1418" s="6">
        <v>7.750008</v>
      </c>
      <c r="P1418" s="2">
        <v>0</v>
      </c>
      <c r="Q1418" s="2">
        <v>0</v>
      </c>
      <c r="R1418" s="4"/>
      <c r="S1418" s="4"/>
      <c r="T1418" s="4"/>
      <c r="U1418" s="4"/>
      <c r="V1418" s="4"/>
      <c r="W1418" s="4"/>
      <c r="X1418" s="4"/>
      <c r="Y1418" s="2">
        <v>0</v>
      </c>
      <c r="Z1418" s="2">
        <v>0</v>
      </c>
      <c r="AA1418" s="4"/>
      <c r="AB1418" s="3" t="s">
        <v>279</v>
      </c>
      <c r="AC1418" s="3" t="s">
        <v>288</v>
      </c>
      <c r="AD1418" s="3" t="s">
        <v>270</v>
      </c>
      <c r="AE1418" s="3" t="s">
        <v>166</v>
      </c>
      <c r="AF1418" s="3" t="s">
        <v>166</v>
      </c>
      <c r="AG1418" s="3" t="s">
        <v>24</v>
      </c>
      <c r="AH1418" s="3" t="s">
        <v>166</v>
      </c>
      <c r="AI1418" s="3" t="s">
        <v>5617</v>
      </c>
      <c r="AJ1418" s="4"/>
      <c r="AK1418" s="4"/>
      <c r="AL1418" s="4"/>
      <c r="AM1418" s="4"/>
      <c r="AN1418" s="3" t="s">
        <v>4894</v>
      </c>
      <c r="AO1418" s="3" t="s">
        <v>4910</v>
      </c>
      <c r="AP1418" s="3" t="s">
        <v>279</v>
      </c>
      <c r="AQ1418" s="3" t="s">
        <v>599</v>
      </c>
      <c r="AR1418" s="4"/>
      <c r="AS1418" s="3" t="s">
        <v>599</v>
      </c>
      <c r="AT1418" s="4"/>
      <c r="AU1418" s="3" t="s">
        <v>166</v>
      </c>
      <c r="AV1418" s="6">
        <v>0.6315806</v>
      </c>
      <c r="AW1418" s="4"/>
      <c r="AX1418" s="4"/>
      <c r="AY1418" s="2">
        <v>0</v>
      </c>
      <c r="AZ1418" s="2">
        <v>0</v>
      </c>
      <c r="BA1418" s="4"/>
      <c r="BB1418" s="3" t="s">
        <v>268</v>
      </c>
      <c r="BC1418" s="2">
        <v>0</v>
      </c>
    </row>
    <row r="1419" ht="15" spans="1:55">
      <c r="A1419" s="2">
        <v>1418</v>
      </c>
      <c r="B1419" s="3" t="s">
        <v>4885</v>
      </c>
      <c r="C1419" s="3" t="s">
        <v>4886</v>
      </c>
      <c r="D1419" s="3" t="s">
        <v>4887</v>
      </c>
      <c r="E1419" s="3" t="s">
        <v>4888</v>
      </c>
      <c r="F1419" s="3" t="s">
        <v>7751</v>
      </c>
      <c r="G1419" s="3" t="s">
        <v>7752</v>
      </c>
      <c r="H1419" s="4"/>
      <c r="I1419" s="3" t="s">
        <v>7753</v>
      </c>
      <c r="J1419" s="3" t="s">
        <v>4889</v>
      </c>
      <c r="K1419" s="2">
        <v>100000</v>
      </c>
      <c r="L1419" s="2">
        <v>0</v>
      </c>
      <c r="M1419" s="5">
        <v>42450</v>
      </c>
      <c r="N1419" s="5">
        <v>43179</v>
      </c>
      <c r="O1419" s="6">
        <v>7.750008</v>
      </c>
      <c r="P1419" s="2">
        <v>0</v>
      </c>
      <c r="Q1419" s="2">
        <v>0</v>
      </c>
      <c r="R1419" s="4"/>
      <c r="S1419" s="4"/>
      <c r="T1419" s="4"/>
      <c r="U1419" s="4"/>
      <c r="V1419" s="4"/>
      <c r="W1419" s="4"/>
      <c r="X1419" s="4"/>
      <c r="Y1419" s="2">
        <v>0</v>
      </c>
      <c r="Z1419" s="2">
        <v>0</v>
      </c>
      <c r="AA1419" s="3" t="s">
        <v>279</v>
      </c>
      <c r="AB1419" s="3" t="s">
        <v>279</v>
      </c>
      <c r="AC1419" s="3" t="s">
        <v>288</v>
      </c>
      <c r="AD1419" s="3" t="s">
        <v>270</v>
      </c>
      <c r="AE1419" s="3" t="s">
        <v>166</v>
      </c>
      <c r="AF1419" s="3" t="s">
        <v>166</v>
      </c>
      <c r="AG1419" s="3" t="s">
        <v>24</v>
      </c>
      <c r="AH1419" s="3" t="s">
        <v>166</v>
      </c>
      <c r="AI1419" s="3" t="s">
        <v>5617</v>
      </c>
      <c r="AJ1419" s="4"/>
      <c r="AK1419" s="4"/>
      <c r="AL1419" s="4"/>
      <c r="AM1419" s="4"/>
      <c r="AN1419" s="3" t="s">
        <v>4894</v>
      </c>
      <c r="AO1419" s="3" t="s">
        <v>4910</v>
      </c>
      <c r="AP1419" s="3" t="s">
        <v>279</v>
      </c>
      <c r="AQ1419" s="3" t="s">
        <v>882</v>
      </c>
      <c r="AR1419" s="4"/>
      <c r="AS1419" s="3" t="s">
        <v>599</v>
      </c>
      <c r="AT1419" s="4"/>
      <c r="AU1419" s="3" t="s">
        <v>166</v>
      </c>
      <c r="AV1419" s="6">
        <v>0.6315806</v>
      </c>
      <c r="AW1419" s="4"/>
      <c r="AX1419" s="4"/>
      <c r="AY1419" s="2">
        <v>0</v>
      </c>
      <c r="AZ1419" s="2">
        <v>0</v>
      </c>
      <c r="BA1419" s="4"/>
      <c r="BB1419" s="3" t="s">
        <v>268</v>
      </c>
      <c r="BC1419" s="2">
        <v>0</v>
      </c>
    </row>
    <row r="1420" ht="15" spans="1:55">
      <c r="A1420" s="2">
        <v>1419</v>
      </c>
      <c r="B1420" s="3" t="s">
        <v>4885</v>
      </c>
      <c r="C1420" s="3" t="s">
        <v>4886</v>
      </c>
      <c r="D1420" s="3" t="s">
        <v>4887</v>
      </c>
      <c r="E1420" s="3" t="s">
        <v>4888</v>
      </c>
      <c r="F1420" s="3" t="s">
        <v>7754</v>
      </c>
      <c r="G1420" s="3" t="s">
        <v>7755</v>
      </c>
      <c r="H1420" s="4"/>
      <c r="I1420" s="3" t="s">
        <v>7756</v>
      </c>
      <c r="J1420" s="3" t="s">
        <v>4889</v>
      </c>
      <c r="K1420" s="2">
        <v>100000</v>
      </c>
      <c r="L1420" s="2">
        <v>0</v>
      </c>
      <c r="M1420" s="5">
        <v>42460</v>
      </c>
      <c r="N1420" s="5">
        <v>43189</v>
      </c>
      <c r="O1420" s="6">
        <v>7.750008</v>
      </c>
      <c r="P1420" s="2">
        <v>0</v>
      </c>
      <c r="Q1420" s="2">
        <v>0</v>
      </c>
      <c r="R1420" s="4"/>
      <c r="S1420" s="4"/>
      <c r="T1420" s="4"/>
      <c r="U1420" s="4"/>
      <c r="V1420" s="4"/>
      <c r="W1420" s="4"/>
      <c r="X1420" s="4"/>
      <c r="Y1420" s="2">
        <v>0</v>
      </c>
      <c r="Z1420" s="2">
        <v>0</v>
      </c>
      <c r="AA1420" s="4"/>
      <c r="AB1420" s="3" t="s">
        <v>279</v>
      </c>
      <c r="AC1420" s="3" t="s">
        <v>288</v>
      </c>
      <c r="AD1420" s="3" t="s">
        <v>270</v>
      </c>
      <c r="AE1420" s="3" t="s">
        <v>166</v>
      </c>
      <c r="AF1420" s="3" t="s">
        <v>166</v>
      </c>
      <c r="AG1420" s="3" t="s">
        <v>24</v>
      </c>
      <c r="AH1420" s="3" t="s">
        <v>166</v>
      </c>
      <c r="AI1420" s="3" t="s">
        <v>5617</v>
      </c>
      <c r="AJ1420" s="4"/>
      <c r="AK1420" s="4"/>
      <c r="AL1420" s="4"/>
      <c r="AM1420" s="4"/>
      <c r="AN1420" s="3" t="s">
        <v>4894</v>
      </c>
      <c r="AO1420" s="3" t="s">
        <v>4910</v>
      </c>
      <c r="AP1420" s="3" t="s">
        <v>279</v>
      </c>
      <c r="AQ1420" s="3" t="s">
        <v>882</v>
      </c>
      <c r="AR1420" s="4"/>
      <c r="AS1420" s="3" t="s">
        <v>599</v>
      </c>
      <c r="AT1420" s="4"/>
      <c r="AU1420" s="3" t="s">
        <v>166</v>
      </c>
      <c r="AV1420" s="6">
        <v>0.6315806</v>
      </c>
      <c r="AW1420" s="4"/>
      <c r="AX1420" s="4"/>
      <c r="AY1420" s="2">
        <v>0</v>
      </c>
      <c r="AZ1420" s="2">
        <v>0</v>
      </c>
      <c r="BA1420" s="4"/>
      <c r="BB1420" s="3" t="s">
        <v>268</v>
      </c>
      <c r="BC1420" s="2">
        <v>0</v>
      </c>
    </row>
    <row r="1421" ht="15" spans="1:55">
      <c r="A1421" s="2">
        <v>1420</v>
      </c>
      <c r="B1421" s="3" t="s">
        <v>4885</v>
      </c>
      <c r="C1421" s="3" t="s">
        <v>4886</v>
      </c>
      <c r="D1421" s="3" t="s">
        <v>4887</v>
      </c>
      <c r="E1421" s="3" t="s">
        <v>4888</v>
      </c>
      <c r="F1421" s="3" t="s">
        <v>7757</v>
      </c>
      <c r="G1421" s="3" t="s">
        <v>7758</v>
      </c>
      <c r="H1421" s="4"/>
      <c r="I1421" s="3" t="s">
        <v>7759</v>
      </c>
      <c r="J1421" s="3" t="s">
        <v>4889</v>
      </c>
      <c r="K1421" s="2">
        <v>200000</v>
      </c>
      <c r="L1421" s="2">
        <v>0</v>
      </c>
      <c r="M1421" s="5">
        <v>42460</v>
      </c>
      <c r="N1421" s="5">
        <v>43189</v>
      </c>
      <c r="O1421" s="6">
        <v>7.750008</v>
      </c>
      <c r="P1421" s="2">
        <v>0</v>
      </c>
      <c r="Q1421" s="2">
        <v>0</v>
      </c>
      <c r="R1421" s="4"/>
      <c r="S1421" s="4"/>
      <c r="T1421" s="4"/>
      <c r="U1421" s="4"/>
      <c r="V1421" s="4"/>
      <c r="W1421" s="4"/>
      <c r="X1421" s="4"/>
      <c r="Y1421" s="2">
        <v>0</v>
      </c>
      <c r="Z1421" s="2">
        <v>0</v>
      </c>
      <c r="AA1421" s="3" t="s">
        <v>279</v>
      </c>
      <c r="AB1421" s="3" t="s">
        <v>279</v>
      </c>
      <c r="AC1421" s="3" t="s">
        <v>288</v>
      </c>
      <c r="AD1421" s="3" t="s">
        <v>270</v>
      </c>
      <c r="AE1421" s="3" t="s">
        <v>166</v>
      </c>
      <c r="AF1421" s="3" t="s">
        <v>166</v>
      </c>
      <c r="AG1421" s="3" t="s">
        <v>24</v>
      </c>
      <c r="AH1421" s="3" t="s">
        <v>166</v>
      </c>
      <c r="AI1421" s="3" t="s">
        <v>5617</v>
      </c>
      <c r="AJ1421" s="4"/>
      <c r="AK1421" s="4"/>
      <c r="AL1421" s="4"/>
      <c r="AM1421" s="4"/>
      <c r="AN1421" s="3" t="s">
        <v>4894</v>
      </c>
      <c r="AO1421" s="3" t="s">
        <v>4910</v>
      </c>
      <c r="AP1421" s="3" t="s">
        <v>279</v>
      </c>
      <c r="AQ1421" s="3" t="s">
        <v>882</v>
      </c>
      <c r="AR1421" s="4"/>
      <c r="AS1421" s="3" t="s">
        <v>599</v>
      </c>
      <c r="AT1421" s="4"/>
      <c r="AU1421" s="3" t="s">
        <v>166</v>
      </c>
      <c r="AV1421" s="6">
        <v>0.6315806</v>
      </c>
      <c r="AW1421" s="4"/>
      <c r="AX1421" s="4"/>
      <c r="AY1421" s="2">
        <v>0</v>
      </c>
      <c r="AZ1421" s="2">
        <v>0</v>
      </c>
      <c r="BA1421" s="4"/>
      <c r="BB1421" s="3" t="s">
        <v>268</v>
      </c>
      <c r="BC1421" s="2">
        <v>0</v>
      </c>
    </row>
    <row r="1422" ht="15" spans="1:55">
      <c r="A1422" s="2">
        <v>1421</v>
      </c>
      <c r="B1422" s="3" t="s">
        <v>4885</v>
      </c>
      <c r="C1422" s="3" t="s">
        <v>4886</v>
      </c>
      <c r="D1422" s="3" t="s">
        <v>4887</v>
      </c>
      <c r="E1422" s="3" t="s">
        <v>4888</v>
      </c>
      <c r="F1422" s="3" t="s">
        <v>7760</v>
      </c>
      <c r="G1422" s="3" t="s">
        <v>7761</v>
      </c>
      <c r="H1422" s="4"/>
      <c r="I1422" s="3" t="s">
        <v>7762</v>
      </c>
      <c r="J1422" s="3" t="s">
        <v>4889</v>
      </c>
      <c r="K1422" s="2">
        <v>100000</v>
      </c>
      <c r="L1422" s="2">
        <v>0</v>
      </c>
      <c r="M1422" s="5">
        <v>42467</v>
      </c>
      <c r="N1422" s="5">
        <v>43196</v>
      </c>
      <c r="O1422" s="6">
        <v>7.750008</v>
      </c>
      <c r="P1422" s="2">
        <v>0</v>
      </c>
      <c r="Q1422" s="2">
        <v>0</v>
      </c>
      <c r="R1422" s="4"/>
      <c r="S1422" s="4"/>
      <c r="T1422" s="4"/>
      <c r="U1422" s="4"/>
      <c r="V1422" s="4"/>
      <c r="W1422" s="4"/>
      <c r="X1422" s="4"/>
      <c r="Y1422" s="2">
        <v>0</v>
      </c>
      <c r="Z1422" s="2">
        <v>0</v>
      </c>
      <c r="AA1422" s="4"/>
      <c r="AB1422" s="3" t="s">
        <v>279</v>
      </c>
      <c r="AC1422" s="3" t="s">
        <v>4911</v>
      </c>
      <c r="AD1422" s="3" t="s">
        <v>270</v>
      </c>
      <c r="AE1422" s="3" t="s">
        <v>166</v>
      </c>
      <c r="AF1422" s="3" t="s">
        <v>166</v>
      </c>
      <c r="AG1422" s="3" t="s">
        <v>24</v>
      </c>
      <c r="AH1422" s="3" t="s">
        <v>166</v>
      </c>
      <c r="AI1422" s="3" t="s">
        <v>5617</v>
      </c>
      <c r="AJ1422" s="4"/>
      <c r="AK1422" s="4"/>
      <c r="AL1422" s="4"/>
      <c r="AM1422" s="4"/>
      <c r="AN1422" s="3" t="s">
        <v>4894</v>
      </c>
      <c r="AO1422" s="3" t="s">
        <v>4910</v>
      </c>
      <c r="AP1422" s="3" t="s">
        <v>279</v>
      </c>
      <c r="AQ1422" s="3" t="s">
        <v>299</v>
      </c>
      <c r="AR1422" s="4"/>
      <c r="AS1422" s="3" t="s">
        <v>1050</v>
      </c>
      <c r="AT1422" s="4"/>
      <c r="AU1422" s="3" t="s">
        <v>166</v>
      </c>
      <c r="AV1422" s="6">
        <v>0.6315806</v>
      </c>
      <c r="AW1422" s="4"/>
      <c r="AX1422" s="4"/>
      <c r="AY1422" s="2">
        <v>0</v>
      </c>
      <c r="AZ1422" s="2">
        <v>0</v>
      </c>
      <c r="BA1422" s="4"/>
      <c r="BB1422" s="3" t="s">
        <v>268</v>
      </c>
      <c r="BC1422" s="2">
        <v>0</v>
      </c>
    </row>
    <row r="1423" ht="15" spans="1:55">
      <c r="A1423" s="2">
        <v>1422</v>
      </c>
      <c r="B1423" s="3" t="s">
        <v>4885</v>
      </c>
      <c r="C1423" s="3" t="s">
        <v>4886</v>
      </c>
      <c r="D1423" s="3" t="s">
        <v>4887</v>
      </c>
      <c r="E1423" s="3" t="s">
        <v>4888</v>
      </c>
      <c r="F1423" s="3" t="s">
        <v>7763</v>
      </c>
      <c r="G1423" s="3" t="s">
        <v>7764</v>
      </c>
      <c r="H1423" s="4"/>
      <c r="I1423" s="3" t="s">
        <v>7765</v>
      </c>
      <c r="J1423" s="3" t="s">
        <v>4889</v>
      </c>
      <c r="K1423" s="2">
        <v>200000</v>
      </c>
      <c r="L1423" s="2">
        <v>0</v>
      </c>
      <c r="M1423" s="5">
        <v>42471</v>
      </c>
      <c r="N1423" s="5">
        <v>43200</v>
      </c>
      <c r="O1423" s="6">
        <v>7.750008</v>
      </c>
      <c r="P1423" s="2">
        <v>0</v>
      </c>
      <c r="Q1423" s="2">
        <v>0</v>
      </c>
      <c r="R1423" s="4"/>
      <c r="S1423" s="4"/>
      <c r="T1423" s="4"/>
      <c r="U1423" s="4"/>
      <c r="V1423" s="4"/>
      <c r="W1423" s="4"/>
      <c r="X1423" s="4"/>
      <c r="Y1423" s="2">
        <v>0</v>
      </c>
      <c r="Z1423" s="2">
        <v>0</v>
      </c>
      <c r="AA1423" s="3" t="s">
        <v>279</v>
      </c>
      <c r="AB1423" s="3" t="s">
        <v>279</v>
      </c>
      <c r="AC1423" s="3" t="s">
        <v>4932</v>
      </c>
      <c r="AD1423" s="3" t="s">
        <v>270</v>
      </c>
      <c r="AE1423" s="3" t="s">
        <v>166</v>
      </c>
      <c r="AF1423" s="3" t="s">
        <v>24</v>
      </c>
      <c r="AG1423" s="3" t="s">
        <v>24</v>
      </c>
      <c r="AH1423" s="3" t="s">
        <v>166</v>
      </c>
      <c r="AI1423" s="3" t="s">
        <v>5617</v>
      </c>
      <c r="AJ1423" s="4"/>
      <c r="AK1423" s="4"/>
      <c r="AL1423" s="4"/>
      <c r="AM1423" s="4"/>
      <c r="AN1423" s="3" t="s">
        <v>4894</v>
      </c>
      <c r="AO1423" s="3" t="s">
        <v>4910</v>
      </c>
      <c r="AP1423" s="3" t="s">
        <v>279</v>
      </c>
      <c r="AQ1423" s="3" t="s">
        <v>291</v>
      </c>
      <c r="AR1423" s="4"/>
      <c r="AS1423" s="3" t="s">
        <v>1050</v>
      </c>
      <c r="AT1423" s="4"/>
      <c r="AU1423" s="3" t="s">
        <v>166</v>
      </c>
      <c r="AV1423" s="6">
        <v>0.6315806</v>
      </c>
      <c r="AW1423" s="4"/>
      <c r="AX1423" s="4"/>
      <c r="AY1423" s="2">
        <v>0</v>
      </c>
      <c r="AZ1423" s="2">
        <v>0</v>
      </c>
      <c r="BA1423" s="4"/>
      <c r="BB1423" s="3" t="s">
        <v>268</v>
      </c>
      <c r="BC1423" s="2">
        <v>0</v>
      </c>
    </row>
    <row r="1424" ht="15" spans="1:55">
      <c r="A1424" s="2">
        <v>1423</v>
      </c>
      <c r="B1424" s="3" t="s">
        <v>4885</v>
      </c>
      <c r="C1424" s="3" t="s">
        <v>4886</v>
      </c>
      <c r="D1424" s="3" t="s">
        <v>4887</v>
      </c>
      <c r="E1424" s="3" t="s">
        <v>4888</v>
      </c>
      <c r="F1424" s="3" t="s">
        <v>7766</v>
      </c>
      <c r="G1424" s="3" t="s">
        <v>7767</v>
      </c>
      <c r="H1424" s="4"/>
      <c r="I1424" s="3" t="s">
        <v>7768</v>
      </c>
      <c r="J1424" s="3" t="s">
        <v>4889</v>
      </c>
      <c r="K1424" s="2">
        <v>100000</v>
      </c>
      <c r="L1424" s="2">
        <v>0</v>
      </c>
      <c r="M1424" s="5">
        <v>42468</v>
      </c>
      <c r="N1424" s="5">
        <v>43562</v>
      </c>
      <c r="O1424" s="2">
        <v>15</v>
      </c>
      <c r="P1424" s="2">
        <v>0</v>
      </c>
      <c r="Q1424" s="2">
        <v>0</v>
      </c>
      <c r="R1424" s="4"/>
      <c r="S1424" s="4"/>
      <c r="T1424" s="4"/>
      <c r="U1424" s="4"/>
      <c r="V1424" s="4"/>
      <c r="W1424" s="4"/>
      <c r="X1424" s="4"/>
      <c r="Y1424" s="2">
        <v>0</v>
      </c>
      <c r="Z1424" s="2">
        <v>0</v>
      </c>
      <c r="AA1424" s="3" t="s">
        <v>5277</v>
      </c>
      <c r="AB1424" s="3" t="s">
        <v>279</v>
      </c>
      <c r="AC1424" s="3" t="s">
        <v>4911</v>
      </c>
      <c r="AD1424" s="3" t="s">
        <v>270</v>
      </c>
      <c r="AE1424" s="3" t="s">
        <v>166</v>
      </c>
      <c r="AF1424" s="3" t="s">
        <v>166</v>
      </c>
      <c r="AG1424" s="3" t="s">
        <v>24</v>
      </c>
      <c r="AH1424" s="3" t="s">
        <v>166</v>
      </c>
      <c r="AI1424" s="3" t="s">
        <v>4890</v>
      </c>
      <c r="AJ1424" s="4"/>
      <c r="AK1424" s="4"/>
      <c r="AL1424" s="4"/>
      <c r="AM1424" s="4"/>
      <c r="AN1424" s="3" t="s">
        <v>4894</v>
      </c>
      <c r="AO1424" s="3" t="s">
        <v>4910</v>
      </c>
      <c r="AP1424" s="3" t="s">
        <v>279</v>
      </c>
      <c r="AQ1424" s="3" t="s">
        <v>299</v>
      </c>
      <c r="AR1424" s="4"/>
      <c r="AS1424" s="3" t="s">
        <v>1050</v>
      </c>
      <c r="AT1424" s="4"/>
      <c r="AU1424" s="3" t="s">
        <v>166</v>
      </c>
      <c r="AV1424" s="6">
        <v>2.1578947</v>
      </c>
      <c r="AW1424" s="4"/>
      <c r="AX1424" s="4"/>
      <c r="AY1424" s="2">
        <v>0</v>
      </c>
      <c r="AZ1424" s="2">
        <v>0</v>
      </c>
      <c r="BA1424" s="4"/>
      <c r="BB1424" s="3" t="s">
        <v>268</v>
      </c>
      <c r="BC1424" s="2">
        <v>0</v>
      </c>
    </row>
    <row r="1425" ht="15" spans="1:55">
      <c r="A1425" s="2">
        <v>1424</v>
      </c>
      <c r="B1425" s="3" t="s">
        <v>4885</v>
      </c>
      <c r="C1425" s="3" t="s">
        <v>4886</v>
      </c>
      <c r="D1425" s="3" t="s">
        <v>4887</v>
      </c>
      <c r="E1425" s="3" t="s">
        <v>4888</v>
      </c>
      <c r="F1425" s="3" t="s">
        <v>1371</v>
      </c>
      <c r="G1425" s="3" t="s">
        <v>1370</v>
      </c>
      <c r="H1425" s="4"/>
      <c r="I1425" s="3" t="s">
        <v>1369</v>
      </c>
      <c r="J1425" s="3" t="s">
        <v>4889</v>
      </c>
      <c r="K1425" s="2">
        <v>100000</v>
      </c>
      <c r="L1425" s="2">
        <v>0</v>
      </c>
      <c r="M1425" s="5">
        <v>42496</v>
      </c>
      <c r="N1425" s="5">
        <v>43225</v>
      </c>
      <c r="O1425" s="6">
        <v>7.750008</v>
      </c>
      <c r="P1425" s="2">
        <v>0</v>
      </c>
      <c r="Q1425" s="2">
        <v>0</v>
      </c>
      <c r="R1425" s="4"/>
      <c r="S1425" s="4"/>
      <c r="T1425" s="4"/>
      <c r="U1425" s="4"/>
      <c r="V1425" s="4"/>
      <c r="W1425" s="4"/>
      <c r="X1425" s="4"/>
      <c r="Y1425" s="2">
        <v>0</v>
      </c>
      <c r="Z1425" s="2">
        <v>0</v>
      </c>
      <c r="AA1425" s="3" t="s">
        <v>279</v>
      </c>
      <c r="AB1425" s="3" t="s">
        <v>279</v>
      </c>
      <c r="AC1425" s="3" t="s">
        <v>288</v>
      </c>
      <c r="AD1425" s="3" t="s">
        <v>270</v>
      </c>
      <c r="AE1425" s="3" t="s">
        <v>166</v>
      </c>
      <c r="AF1425" s="3" t="s">
        <v>166</v>
      </c>
      <c r="AG1425" s="3" t="s">
        <v>24</v>
      </c>
      <c r="AH1425" s="3" t="s">
        <v>166</v>
      </c>
      <c r="AI1425" s="3" t="s">
        <v>5617</v>
      </c>
      <c r="AJ1425" s="4"/>
      <c r="AK1425" s="4"/>
      <c r="AL1425" s="4"/>
      <c r="AM1425" s="4"/>
      <c r="AN1425" s="3" t="s">
        <v>4894</v>
      </c>
      <c r="AO1425" s="3" t="s">
        <v>4910</v>
      </c>
      <c r="AP1425" s="3" t="s">
        <v>279</v>
      </c>
      <c r="AQ1425" s="3" t="s">
        <v>599</v>
      </c>
      <c r="AR1425" s="4"/>
      <c r="AS1425" s="3" t="s">
        <v>599</v>
      </c>
      <c r="AT1425" s="4"/>
      <c r="AU1425" s="3" t="s">
        <v>166</v>
      </c>
      <c r="AV1425" s="6">
        <v>0.6315806</v>
      </c>
      <c r="AW1425" s="4"/>
      <c r="AX1425" s="4"/>
      <c r="AY1425" s="2">
        <v>0</v>
      </c>
      <c r="AZ1425" s="2">
        <v>0</v>
      </c>
      <c r="BA1425" s="4"/>
      <c r="BB1425" s="3" t="s">
        <v>268</v>
      </c>
      <c r="BC1425" s="2">
        <v>0</v>
      </c>
    </row>
    <row r="1426" ht="15" spans="1:55">
      <c r="A1426" s="2">
        <v>1425</v>
      </c>
      <c r="B1426" s="3" t="s">
        <v>4885</v>
      </c>
      <c r="C1426" s="3" t="s">
        <v>4886</v>
      </c>
      <c r="D1426" s="3" t="s">
        <v>4887</v>
      </c>
      <c r="E1426" s="3" t="s">
        <v>4888</v>
      </c>
      <c r="F1426" s="3" t="s">
        <v>7769</v>
      </c>
      <c r="G1426" s="3" t="s">
        <v>7770</v>
      </c>
      <c r="H1426" s="4"/>
      <c r="I1426" s="3" t="s">
        <v>7771</v>
      </c>
      <c r="J1426" s="3" t="s">
        <v>4889</v>
      </c>
      <c r="K1426" s="2">
        <v>150000</v>
      </c>
      <c r="L1426" s="2">
        <v>0</v>
      </c>
      <c r="M1426" s="5">
        <v>42481</v>
      </c>
      <c r="N1426" s="5">
        <v>43210</v>
      </c>
      <c r="O1426" s="6">
        <v>7.750008</v>
      </c>
      <c r="P1426" s="2">
        <v>0</v>
      </c>
      <c r="Q1426" s="2">
        <v>0</v>
      </c>
      <c r="R1426" s="4"/>
      <c r="S1426" s="4"/>
      <c r="T1426" s="4"/>
      <c r="U1426" s="4"/>
      <c r="V1426" s="4"/>
      <c r="W1426" s="4"/>
      <c r="X1426" s="4"/>
      <c r="Y1426" s="2">
        <v>0</v>
      </c>
      <c r="Z1426" s="2">
        <v>0</v>
      </c>
      <c r="AA1426" s="4"/>
      <c r="AB1426" s="3" t="s">
        <v>279</v>
      </c>
      <c r="AC1426" s="3" t="s">
        <v>4939</v>
      </c>
      <c r="AD1426" s="3" t="s">
        <v>270</v>
      </c>
      <c r="AE1426" s="3" t="s">
        <v>166</v>
      </c>
      <c r="AF1426" s="3" t="s">
        <v>166</v>
      </c>
      <c r="AG1426" s="3" t="s">
        <v>24</v>
      </c>
      <c r="AH1426" s="3" t="s">
        <v>166</v>
      </c>
      <c r="AI1426" s="3" t="s">
        <v>5617</v>
      </c>
      <c r="AJ1426" s="4"/>
      <c r="AK1426" s="4"/>
      <c r="AL1426" s="4"/>
      <c r="AM1426" s="4"/>
      <c r="AN1426" s="3" t="s">
        <v>4894</v>
      </c>
      <c r="AO1426" s="3" t="s">
        <v>4910</v>
      </c>
      <c r="AP1426" s="3" t="s">
        <v>279</v>
      </c>
      <c r="AQ1426" s="3" t="s">
        <v>291</v>
      </c>
      <c r="AR1426" s="4"/>
      <c r="AS1426" s="3" t="s">
        <v>599</v>
      </c>
      <c r="AT1426" s="4"/>
      <c r="AU1426" s="3" t="s">
        <v>166</v>
      </c>
      <c r="AV1426" s="6">
        <v>0.6315806</v>
      </c>
      <c r="AW1426" s="4"/>
      <c r="AX1426" s="4"/>
      <c r="AY1426" s="2">
        <v>0</v>
      </c>
      <c r="AZ1426" s="2">
        <v>0</v>
      </c>
      <c r="BA1426" s="4"/>
      <c r="BB1426" s="3" t="s">
        <v>268</v>
      </c>
      <c r="BC1426" s="2">
        <v>0</v>
      </c>
    </row>
    <row r="1427" ht="15" spans="1:55">
      <c r="A1427" s="2">
        <v>1426</v>
      </c>
      <c r="B1427" s="3" t="s">
        <v>4885</v>
      </c>
      <c r="C1427" s="3" t="s">
        <v>4886</v>
      </c>
      <c r="D1427" s="3" t="s">
        <v>4887</v>
      </c>
      <c r="E1427" s="3" t="s">
        <v>4888</v>
      </c>
      <c r="F1427" s="3" t="s">
        <v>6039</v>
      </c>
      <c r="G1427" s="3" t="s">
        <v>6040</v>
      </c>
      <c r="H1427" s="4"/>
      <c r="I1427" s="3" t="s">
        <v>7772</v>
      </c>
      <c r="J1427" s="3" t="s">
        <v>4889</v>
      </c>
      <c r="K1427" s="2">
        <v>200000</v>
      </c>
      <c r="L1427" s="2">
        <v>0</v>
      </c>
      <c r="M1427" s="5">
        <v>42481</v>
      </c>
      <c r="N1427" s="5">
        <v>43210</v>
      </c>
      <c r="O1427" s="6">
        <v>7.750008</v>
      </c>
      <c r="P1427" s="2">
        <v>0</v>
      </c>
      <c r="Q1427" s="2">
        <v>0</v>
      </c>
      <c r="R1427" s="4"/>
      <c r="S1427" s="4"/>
      <c r="T1427" s="4"/>
      <c r="U1427" s="4"/>
      <c r="V1427" s="4"/>
      <c r="W1427" s="4"/>
      <c r="X1427" s="4"/>
      <c r="Y1427" s="2">
        <v>0</v>
      </c>
      <c r="Z1427" s="2">
        <v>0</v>
      </c>
      <c r="AA1427" s="3" t="s">
        <v>279</v>
      </c>
      <c r="AB1427" s="3" t="s">
        <v>279</v>
      </c>
      <c r="AC1427" s="3" t="s">
        <v>1566</v>
      </c>
      <c r="AD1427" s="3" t="s">
        <v>270</v>
      </c>
      <c r="AE1427" s="3" t="s">
        <v>166</v>
      </c>
      <c r="AF1427" s="3" t="s">
        <v>166</v>
      </c>
      <c r="AG1427" s="3" t="s">
        <v>24</v>
      </c>
      <c r="AH1427" s="3" t="s">
        <v>166</v>
      </c>
      <c r="AI1427" s="3" t="s">
        <v>5617</v>
      </c>
      <c r="AJ1427" s="4"/>
      <c r="AK1427" s="4"/>
      <c r="AL1427" s="4"/>
      <c r="AM1427" s="4"/>
      <c r="AN1427" s="3" t="s">
        <v>4894</v>
      </c>
      <c r="AO1427" s="3" t="s">
        <v>4910</v>
      </c>
      <c r="AP1427" s="3" t="s">
        <v>279</v>
      </c>
      <c r="AQ1427" s="3" t="s">
        <v>599</v>
      </c>
      <c r="AR1427" s="4"/>
      <c r="AS1427" s="3" t="s">
        <v>599</v>
      </c>
      <c r="AT1427" s="4"/>
      <c r="AU1427" s="3" t="s">
        <v>166</v>
      </c>
      <c r="AV1427" s="6">
        <v>0.6315806</v>
      </c>
      <c r="AW1427" s="4"/>
      <c r="AX1427" s="4"/>
      <c r="AY1427" s="2">
        <v>0</v>
      </c>
      <c r="AZ1427" s="2">
        <v>0</v>
      </c>
      <c r="BA1427" s="4"/>
      <c r="BB1427" s="3" t="s">
        <v>268</v>
      </c>
      <c r="BC1427" s="2">
        <v>0</v>
      </c>
    </row>
    <row r="1428" ht="15" spans="1:55">
      <c r="A1428" s="2">
        <v>1427</v>
      </c>
      <c r="B1428" s="3" t="s">
        <v>4885</v>
      </c>
      <c r="C1428" s="3" t="s">
        <v>4886</v>
      </c>
      <c r="D1428" s="3" t="s">
        <v>4887</v>
      </c>
      <c r="E1428" s="3" t="s">
        <v>4888</v>
      </c>
      <c r="F1428" s="3" t="s">
        <v>1345</v>
      </c>
      <c r="G1428" s="3" t="s">
        <v>1344</v>
      </c>
      <c r="H1428" s="4"/>
      <c r="I1428" s="3" t="s">
        <v>1343</v>
      </c>
      <c r="J1428" s="3" t="s">
        <v>4889</v>
      </c>
      <c r="K1428" s="2">
        <v>150000</v>
      </c>
      <c r="L1428" s="2">
        <v>0</v>
      </c>
      <c r="M1428" s="5">
        <v>42486</v>
      </c>
      <c r="N1428" s="5">
        <v>43215</v>
      </c>
      <c r="O1428" s="6">
        <v>7.750008</v>
      </c>
      <c r="P1428" s="2">
        <v>0</v>
      </c>
      <c r="Q1428" s="2">
        <v>0</v>
      </c>
      <c r="R1428" s="4"/>
      <c r="S1428" s="4"/>
      <c r="T1428" s="4"/>
      <c r="U1428" s="4"/>
      <c r="V1428" s="4"/>
      <c r="W1428" s="4"/>
      <c r="X1428" s="4"/>
      <c r="Y1428" s="2">
        <v>0</v>
      </c>
      <c r="Z1428" s="2">
        <v>0</v>
      </c>
      <c r="AA1428" s="3" t="s">
        <v>279</v>
      </c>
      <c r="AB1428" s="3" t="s">
        <v>279</v>
      </c>
      <c r="AC1428" s="3" t="s">
        <v>288</v>
      </c>
      <c r="AD1428" s="3" t="s">
        <v>270</v>
      </c>
      <c r="AE1428" s="3" t="s">
        <v>166</v>
      </c>
      <c r="AF1428" s="3" t="s">
        <v>166</v>
      </c>
      <c r="AG1428" s="3" t="s">
        <v>24</v>
      </c>
      <c r="AH1428" s="3" t="s">
        <v>166</v>
      </c>
      <c r="AI1428" s="3" t="s">
        <v>5617</v>
      </c>
      <c r="AJ1428" s="4"/>
      <c r="AK1428" s="4"/>
      <c r="AL1428" s="4"/>
      <c r="AM1428" s="4"/>
      <c r="AN1428" s="3" t="s">
        <v>4894</v>
      </c>
      <c r="AO1428" s="3" t="s">
        <v>4910</v>
      </c>
      <c r="AP1428" s="3" t="s">
        <v>279</v>
      </c>
      <c r="AQ1428" s="3" t="s">
        <v>291</v>
      </c>
      <c r="AR1428" s="4"/>
      <c r="AS1428" s="3" t="s">
        <v>1050</v>
      </c>
      <c r="AT1428" s="4"/>
      <c r="AU1428" s="3" t="s">
        <v>166</v>
      </c>
      <c r="AV1428" s="6">
        <v>0.6315806</v>
      </c>
      <c r="AW1428" s="4"/>
      <c r="AX1428" s="4"/>
      <c r="AY1428" s="2">
        <v>0</v>
      </c>
      <c r="AZ1428" s="2">
        <v>0</v>
      </c>
      <c r="BA1428" s="4"/>
      <c r="BB1428" s="3" t="s">
        <v>268</v>
      </c>
      <c r="BC1428" s="2">
        <v>0</v>
      </c>
    </row>
    <row r="1429" ht="15" spans="1:55">
      <c r="A1429" s="2">
        <v>1428</v>
      </c>
      <c r="B1429" s="3" t="s">
        <v>4885</v>
      </c>
      <c r="C1429" s="3" t="s">
        <v>4886</v>
      </c>
      <c r="D1429" s="3" t="s">
        <v>4887</v>
      </c>
      <c r="E1429" s="3" t="s">
        <v>4888</v>
      </c>
      <c r="F1429" s="3" t="s">
        <v>1353</v>
      </c>
      <c r="G1429" s="3" t="s">
        <v>1352</v>
      </c>
      <c r="H1429" s="4"/>
      <c r="I1429" s="3" t="s">
        <v>1351</v>
      </c>
      <c r="J1429" s="3" t="s">
        <v>4889</v>
      </c>
      <c r="K1429" s="2">
        <v>150000</v>
      </c>
      <c r="L1429" s="2">
        <v>0</v>
      </c>
      <c r="M1429" s="5">
        <v>42487</v>
      </c>
      <c r="N1429" s="5">
        <v>43216</v>
      </c>
      <c r="O1429" s="6">
        <v>7.750008</v>
      </c>
      <c r="P1429" s="2">
        <v>0</v>
      </c>
      <c r="Q1429" s="2">
        <v>0</v>
      </c>
      <c r="R1429" s="4"/>
      <c r="S1429" s="4"/>
      <c r="T1429" s="4"/>
      <c r="U1429" s="4"/>
      <c r="V1429" s="4"/>
      <c r="W1429" s="4"/>
      <c r="X1429" s="4"/>
      <c r="Y1429" s="2">
        <v>0</v>
      </c>
      <c r="Z1429" s="2">
        <v>0</v>
      </c>
      <c r="AA1429" s="3" t="s">
        <v>279</v>
      </c>
      <c r="AB1429" s="3" t="s">
        <v>279</v>
      </c>
      <c r="AC1429" s="3" t="s">
        <v>1810</v>
      </c>
      <c r="AD1429" s="3" t="s">
        <v>270</v>
      </c>
      <c r="AE1429" s="3" t="s">
        <v>166</v>
      </c>
      <c r="AF1429" s="3" t="s">
        <v>166</v>
      </c>
      <c r="AG1429" s="3" t="s">
        <v>24</v>
      </c>
      <c r="AH1429" s="3" t="s">
        <v>166</v>
      </c>
      <c r="AI1429" s="3" t="s">
        <v>5617</v>
      </c>
      <c r="AJ1429" s="4"/>
      <c r="AK1429" s="4"/>
      <c r="AL1429" s="4"/>
      <c r="AM1429" s="4"/>
      <c r="AN1429" s="3" t="s">
        <v>4894</v>
      </c>
      <c r="AO1429" s="3" t="s">
        <v>4910</v>
      </c>
      <c r="AP1429" s="3" t="s">
        <v>279</v>
      </c>
      <c r="AQ1429" s="3" t="s">
        <v>599</v>
      </c>
      <c r="AR1429" s="4"/>
      <c r="AS1429" s="3" t="s">
        <v>599</v>
      </c>
      <c r="AT1429" s="4"/>
      <c r="AU1429" s="3" t="s">
        <v>166</v>
      </c>
      <c r="AV1429" s="6">
        <v>0.6315806</v>
      </c>
      <c r="AW1429" s="4"/>
      <c r="AX1429" s="4"/>
      <c r="AY1429" s="2">
        <v>0</v>
      </c>
      <c r="AZ1429" s="2">
        <v>0</v>
      </c>
      <c r="BA1429" s="4"/>
      <c r="BB1429" s="3" t="s">
        <v>268</v>
      </c>
      <c r="BC1429" s="2">
        <v>0</v>
      </c>
    </row>
    <row r="1430" ht="15" spans="1:55">
      <c r="A1430" s="2">
        <v>1429</v>
      </c>
      <c r="B1430" s="3" t="s">
        <v>4885</v>
      </c>
      <c r="C1430" s="3" t="s">
        <v>4886</v>
      </c>
      <c r="D1430" s="3" t="s">
        <v>4887</v>
      </c>
      <c r="E1430" s="3" t="s">
        <v>7131</v>
      </c>
      <c r="F1430" s="3" t="s">
        <v>7773</v>
      </c>
      <c r="G1430" s="3" t="s">
        <v>7774</v>
      </c>
      <c r="H1430" s="4"/>
      <c r="I1430" s="3" t="s">
        <v>7775</v>
      </c>
      <c r="J1430" s="3" t="s">
        <v>4889</v>
      </c>
      <c r="K1430" s="2">
        <v>100000</v>
      </c>
      <c r="L1430" s="2">
        <v>0</v>
      </c>
      <c r="M1430" s="5">
        <v>42496</v>
      </c>
      <c r="N1430" s="5">
        <v>43225</v>
      </c>
      <c r="O1430" s="6">
        <v>7.750008</v>
      </c>
      <c r="P1430" s="2">
        <v>0</v>
      </c>
      <c r="Q1430" s="2">
        <v>0</v>
      </c>
      <c r="R1430" s="4"/>
      <c r="S1430" s="4"/>
      <c r="T1430" s="4"/>
      <c r="U1430" s="4"/>
      <c r="V1430" s="4"/>
      <c r="W1430" s="4"/>
      <c r="X1430" s="4"/>
      <c r="Y1430" s="2">
        <v>0</v>
      </c>
      <c r="Z1430" s="2">
        <v>0</v>
      </c>
      <c r="AA1430" s="3" t="s">
        <v>5277</v>
      </c>
      <c r="AB1430" s="3" t="s">
        <v>279</v>
      </c>
      <c r="AC1430" s="3" t="s">
        <v>4946</v>
      </c>
      <c r="AD1430" s="3" t="s">
        <v>553</v>
      </c>
      <c r="AE1430" s="3" t="s">
        <v>166</v>
      </c>
      <c r="AF1430" s="3" t="s">
        <v>166</v>
      </c>
      <c r="AG1430" s="3" t="s">
        <v>24</v>
      </c>
      <c r="AH1430" s="3" t="s">
        <v>24</v>
      </c>
      <c r="AI1430" s="3" t="s">
        <v>5617</v>
      </c>
      <c r="AJ1430" s="4"/>
      <c r="AK1430" s="4"/>
      <c r="AL1430" s="4"/>
      <c r="AM1430" s="4"/>
      <c r="AN1430" s="3" t="s">
        <v>4894</v>
      </c>
      <c r="AO1430" s="3" t="s">
        <v>4910</v>
      </c>
      <c r="AP1430" s="3" t="s">
        <v>279</v>
      </c>
      <c r="AQ1430" s="3" t="s">
        <v>277</v>
      </c>
      <c r="AR1430" s="4"/>
      <c r="AS1430" s="3" t="s">
        <v>599</v>
      </c>
      <c r="AT1430" s="4"/>
      <c r="AU1430" s="3" t="s">
        <v>166</v>
      </c>
      <c r="AV1430" s="6">
        <v>0.6315806</v>
      </c>
      <c r="AW1430" s="4"/>
      <c r="AX1430" s="4"/>
      <c r="AY1430" s="2">
        <v>0</v>
      </c>
      <c r="AZ1430" s="2">
        <v>0</v>
      </c>
      <c r="BA1430" s="4"/>
      <c r="BB1430" s="3" t="s">
        <v>268</v>
      </c>
      <c r="BC1430" s="2">
        <v>0</v>
      </c>
    </row>
    <row r="1431" ht="15" spans="1:55">
      <c r="A1431" s="2">
        <v>1430</v>
      </c>
      <c r="B1431" s="3" t="s">
        <v>4885</v>
      </c>
      <c r="C1431" s="3" t="s">
        <v>4886</v>
      </c>
      <c r="D1431" s="3" t="s">
        <v>4887</v>
      </c>
      <c r="E1431" s="3" t="s">
        <v>4888</v>
      </c>
      <c r="F1431" s="3" t="s">
        <v>6970</v>
      </c>
      <c r="G1431" s="3" t="s">
        <v>6971</v>
      </c>
      <c r="H1431" s="4"/>
      <c r="I1431" s="3" t="s">
        <v>7776</v>
      </c>
      <c r="J1431" s="3" t="s">
        <v>4889</v>
      </c>
      <c r="K1431" s="7">
        <v>77564.41</v>
      </c>
      <c r="L1431" s="2">
        <v>0</v>
      </c>
      <c r="M1431" s="5">
        <v>42494</v>
      </c>
      <c r="N1431" s="5">
        <v>43588</v>
      </c>
      <c r="O1431" s="6">
        <v>9.6</v>
      </c>
      <c r="P1431" s="2">
        <v>0</v>
      </c>
      <c r="Q1431" s="2">
        <v>0</v>
      </c>
      <c r="R1431" s="4"/>
      <c r="S1431" s="4"/>
      <c r="T1431" s="4"/>
      <c r="U1431" s="4"/>
      <c r="V1431" s="4"/>
      <c r="W1431" s="4"/>
      <c r="X1431" s="4"/>
      <c r="Y1431" s="2">
        <v>0</v>
      </c>
      <c r="Z1431" s="2">
        <v>0</v>
      </c>
      <c r="AA1431" s="3" t="s">
        <v>279</v>
      </c>
      <c r="AB1431" s="3" t="s">
        <v>279</v>
      </c>
      <c r="AC1431" s="3" t="s">
        <v>5453</v>
      </c>
      <c r="AD1431" s="3" t="s">
        <v>270</v>
      </c>
      <c r="AE1431" s="3" t="s">
        <v>166</v>
      </c>
      <c r="AF1431" s="3" t="s">
        <v>166</v>
      </c>
      <c r="AG1431" s="3" t="s">
        <v>24</v>
      </c>
      <c r="AH1431" s="3" t="s">
        <v>166</v>
      </c>
      <c r="AI1431" s="3" t="s">
        <v>4890</v>
      </c>
      <c r="AJ1431" s="4"/>
      <c r="AK1431" s="4"/>
      <c r="AL1431" s="4"/>
      <c r="AM1431" s="4"/>
      <c r="AN1431" s="3" t="s">
        <v>5150</v>
      </c>
      <c r="AO1431" s="3" t="s">
        <v>4910</v>
      </c>
      <c r="AP1431" s="3" t="s">
        <v>279</v>
      </c>
      <c r="AQ1431" s="3" t="s">
        <v>882</v>
      </c>
      <c r="AR1431" s="4"/>
      <c r="AS1431" s="3" t="s">
        <v>599</v>
      </c>
      <c r="AT1431" s="4"/>
      <c r="AU1431" s="3" t="s">
        <v>166</v>
      </c>
      <c r="AV1431" s="6">
        <v>1.0210526</v>
      </c>
      <c r="AW1431" s="4"/>
      <c r="AX1431" s="4"/>
      <c r="AY1431" s="2">
        <v>0</v>
      </c>
      <c r="AZ1431" s="2">
        <v>0</v>
      </c>
      <c r="BA1431" s="4"/>
      <c r="BB1431" s="3" t="s">
        <v>268</v>
      </c>
      <c r="BC1431" s="2">
        <v>0</v>
      </c>
    </row>
    <row r="1432" ht="15" spans="1:55">
      <c r="A1432" s="2">
        <v>1431</v>
      </c>
      <c r="B1432" s="3" t="s">
        <v>4885</v>
      </c>
      <c r="C1432" s="3" t="s">
        <v>4886</v>
      </c>
      <c r="D1432" s="3" t="s">
        <v>4887</v>
      </c>
      <c r="E1432" s="3" t="s">
        <v>4888</v>
      </c>
      <c r="F1432" s="3" t="s">
        <v>7777</v>
      </c>
      <c r="G1432" s="3" t="s">
        <v>7778</v>
      </c>
      <c r="H1432" s="4"/>
      <c r="I1432" s="3" t="s">
        <v>7779</v>
      </c>
      <c r="J1432" s="3" t="s">
        <v>4889</v>
      </c>
      <c r="K1432" s="2">
        <v>100000</v>
      </c>
      <c r="L1432" s="2">
        <v>0</v>
      </c>
      <c r="M1432" s="5">
        <v>42496</v>
      </c>
      <c r="N1432" s="5">
        <v>43225</v>
      </c>
      <c r="O1432" s="6">
        <v>7.750008</v>
      </c>
      <c r="P1432" s="2">
        <v>0</v>
      </c>
      <c r="Q1432" s="2">
        <v>0</v>
      </c>
      <c r="R1432" s="4"/>
      <c r="S1432" s="4"/>
      <c r="T1432" s="4"/>
      <c r="U1432" s="4"/>
      <c r="V1432" s="4"/>
      <c r="W1432" s="4"/>
      <c r="X1432" s="4"/>
      <c r="Y1432" s="2">
        <v>0</v>
      </c>
      <c r="Z1432" s="2">
        <v>0</v>
      </c>
      <c r="AA1432" s="4"/>
      <c r="AB1432" s="3" t="s">
        <v>279</v>
      </c>
      <c r="AC1432" s="3" t="s">
        <v>5633</v>
      </c>
      <c r="AD1432" s="3" t="s">
        <v>270</v>
      </c>
      <c r="AE1432" s="3" t="s">
        <v>166</v>
      </c>
      <c r="AF1432" s="3" t="s">
        <v>166</v>
      </c>
      <c r="AG1432" s="3" t="s">
        <v>24</v>
      </c>
      <c r="AH1432" s="3" t="s">
        <v>166</v>
      </c>
      <c r="AI1432" s="3" t="s">
        <v>5617</v>
      </c>
      <c r="AJ1432" s="4"/>
      <c r="AK1432" s="4"/>
      <c r="AL1432" s="4"/>
      <c r="AM1432" s="4"/>
      <c r="AN1432" s="3" t="s">
        <v>4894</v>
      </c>
      <c r="AO1432" s="3" t="s">
        <v>4910</v>
      </c>
      <c r="AP1432" s="3" t="s">
        <v>279</v>
      </c>
      <c r="AQ1432" s="3" t="s">
        <v>277</v>
      </c>
      <c r="AR1432" s="4"/>
      <c r="AS1432" s="3" t="s">
        <v>599</v>
      </c>
      <c r="AT1432" s="4"/>
      <c r="AU1432" s="3" t="s">
        <v>166</v>
      </c>
      <c r="AV1432" s="6">
        <v>0.6315806</v>
      </c>
      <c r="AW1432" s="4"/>
      <c r="AX1432" s="4"/>
      <c r="AY1432" s="2">
        <v>0</v>
      </c>
      <c r="AZ1432" s="2">
        <v>0</v>
      </c>
      <c r="BA1432" s="4"/>
      <c r="BB1432" s="3" t="s">
        <v>268</v>
      </c>
      <c r="BC1432" s="2">
        <v>0</v>
      </c>
    </row>
    <row r="1433" ht="15" spans="1:55">
      <c r="A1433" s="2">
        <v>1432</v>
      </c>
      <c r="B1433" s="3" t="s">
        <v>4885</v>
      </c>
      <c r="C1433" s="3" t="s">
        <v>4886</v>
      </c>
      <c r="D1433" s="3" t="s">
        <v>4887</v>
      </c>
      <c r="E1433" s="3" t="s">
        <v>4888</v>
      </c>
      <c r="F1433" s="3" t="s">
        <v>7780</v>
      </c>
      <c r="G1433" s="3" t="s">
        <v>7781</v>
      </c>
      <c r="H1433" s="4"/>
      <c r="I1433" s="3" t="s">
        <v>7782</v>
      </c>
      <c r="J1433" s="3" t="s">
        <v>4889</v>
      </c>
      <c r="K1433" s="2">
        <v>200000</v>
      </c>
      <c r="L1433" s="2">
        <v>0</v>
      </c>
      <c r="M1433" s="5">
        <v>42494</v>
      </c>
      <c r="N1433" s="5">
        <v>43223</v>
      </c>
      <c r="O1433" s="6">
        <v>7.750008</v>
      </c>
      <c r="P1433" s="2">
        <v>0</v>
      </c>
      <c r="Q1433" s="2">
        <v>0</v>
      </c>
      <c r="R1433" s="4"/>
      <c r="S1433" s="4"/>
      <c r="T1433" s="4"/>
      <c r="U1433" s="4"/>
      <c r="V1433" s="4"/>
      <c r="W1433" s="4"/>
      <c r="X1433" s="4"/>
      <c r="Y1433" s="2">
        <v>0</v>
      </c>
      <c r="Z1433" s="2">
        <v>0</v>
      </c>
      <c r="AA1433" s="3" t="s">
        <v>279</v>
      </c>
      <c r="AB1433" s="3" t="s">
        <v>279</v>
      </c>
      <c r="AC1433" s="3" t="s">
        <v>4900</v>
      </c>
      <c r="AD1433" s="3" t="s">
        <v>270</v>
      </c>
      <c r="AE1433" s="3" t="s">
        <v>166</v>
      </c>
      <c r="AF1433" s="3" t="s">
        <v>166</v>
      </c>
      <c r="AG1433" s="3" t="s">
        <v>24</v>
      </c>
      <c r="AH1433" s="3" t="s">
        <v>166</v>
      </c>
      <c r="AI1433" s="3" t="s">
        <v>5617</v>
      </c>
      <c r="AJ1433" s="4"/>
      <c r="AK1433" s="4"/>
      <c r="AL1433" s="4"/>
      <c r="AM1433" s="4"/>
      <c r="AN1433" s="3" t="s">
        <v>4894</v>
      </c>
      <c r="AO1433" s="3" t="s">
        <v>4910</v>
      </c>
      <c r="AP1433" s="3" t="s">
        <v>279</v>
      </c>
      <c r="AQ1433" s="3" t="s">
        <v>1050</v>
      </c>
      <c r="AR1433" s="4"/>
      <c r="AS1433" s="3" t="s">
        <v>1050</v>
      </c>
      <c r="AT1433" s="4"/>
      <c r="AU1433" s="3" t="s">
        <v>166</v>
      </c>
      <c r="AV1433" s="6">
        <v>0.6315806</v>
      </c>
      <c r="AW1433" s="4"/>
      <c r="AX1433" s="4"/>
      <c r="AY1433" s="2">
        <v>0</v>
      </c>
      <c r="AZ1433" s="2">
        <v>0</v>
      </c>
      <c r="BA1433" s="4"/>
      <c r="BB1433" s="3" t="s">
        <v>268</v>
      </c>
      <c r="BC1433" s="2">
        <v>0</v>
      </c>
    </row>
    <row r="1434" ht="15" spans="1:55">
      <c r="A1434" s="2">
        <v>1433</v>
      </c>
      <c r="B1434" s="3" t="s">
        <v>4885</v>
      </c>
      <c r="C1434" s="3" t="s">
        <v>4886</v>
      </c>
      <c r="D1434" s="3" t="s">
        <v>4887</v>
      </c>
      <c r="E1434" s="3" t="s">
        <v>4888</v>
      </c>
      <c r="F1434" s="3" t="s">
        <v>7783</v>
      </c>
      <c r="G1434" s="3" t="s">
        <v>7784</v>
      </c>
      <c r="H1434" s="4"/>
      <c r="I1434" s="3" t="s">
        <v>7785</v>
      </c>
      <c r="J1434" s="3" t="s">
        <v>4889</v>
      </c>
      <c r="K1434" s="2">
        <v>200000</v>
      </c>
      <c r="L1434" s="2">
        <v>0</v>
      </c>
      <c r="M1434" s="5">
        <v>42494</v>
      </c>
      <c r="N1434" s="5">
        <v>43223</v>
      </c>
      <c r="O1434" s="6">
        <v>7.750008</v>
      </c>
      <c r="P1434" s="2">
        <v>0</v>
      </c>
      <c r="Q1434" s="2">
        <v>0</v>
      </c>
      <c r="R1434" s="4"/>
      <c r="S1434" s="4"/>
      <c r="T1434" s="4"/>
      <c r="U1434" s="4"/>
      <c r="V1434" s="4"/>
      <c r="W1434" s="4"/>
      <c r="X1434" s="4"/>
      <c r="Y1434" s="2">
        <v>0</v>
      </c>
      <c r="Z1434" s="2">
        <v>0</v>
      </c>
      <c r="AA1434" s="3" t="s">
        <v>279</v>
      </c>
      <c r="AB1434" s="3" t="s">
        <v>279</v>
      </c>
      <c r="AC1434" s="3" t="s">
        <v>288</v>
      </c>
      <c r="AD1434" s="3" t="s">
        <v>270</v>
      </c>
      <c r="AE1434" s="3" t="s">
        <v>166</v>
      </c>
      <c r="AF1434" s="3" t="s">
        <v>166</v>
      </c>
      <c r="AG1434" s="3" t="s">
        <v>24</v>
      </c>
      <c r="AH1434" s="3" t="s">
        <v>166</v>
      </c>
      <c r="AI1434" s="3" t="s">
        <v>5617</v>
      </c>
      <c r="AJ1434" s="4"/>
      <c r="AK1434" s="4"/>
      <c r="AL1434" s="4"/>
      <c r="AM1434" s="4"/>
      <c r="AN1434" s="3" t="s">
        <v>4894</v>
      </c>
      <c r="AO1434" s="3" t="s">
        <v>4910</v>
      </c>
      <c r="AP1434" s="3" t="s">
        <v>279</v>
      </c>
      <c r="AQ1434" s="3" t="s">
        <v>599</v>
      </c>
      <c r="AR1434" s="4"/>
      <c r="AS1434" s="3" t="s">
        <v>599</v>
      </c>
      <c r="AT1434" s="4"/>
      <c r="AU1434" s="3" t="s">
        <v>166</v>
      </c>
      <c r="AV1434" s="6">
        <v>0.6315806</v>
      </c>
      <c r="AW1434" s="4"/>
      <c r="AX1434" s="4"/>
      <c r="AY1434" s="2">
        <v>0</v>
      </c>
      <c r="AZ1434" s="2">
        <v>0</v>
      </c>
      <c r="BA1434" s="4"/>
      <c r="BB1434" s="3" t="s">
        <v>268</v>
      </c>
      <c r="BC1434" s="2">
        <v>0</v>
      </c>
    </row>
    <row r="1435" ht="15" spans="1:55">
      <c r="A1435" s="2">
        <v>1434</v>
      </c>
      <c r="B1435" s="3" t="s">
        <v>4885</v>
      </c>
      <c r="C1435" s="3" t="s">
        <v>4886</v>
      </c>
      <c r="D1435" s="3" t="s">
        <v>4887</v>
      </c>
      <c r="E1435" s="3" t="s">
        <v>4888</v>
      </c>
      <c r="F1435" s="3" t="s">
        <v>7786</v>
      </c>
      <c r="G1435" s="3" t="s">
        <v>7787</v>
      </c>
      <c r="H1435" s="4"/>
      <c r="I1435" s="3" t="s">
        <v>7788</v>
      </c>
      <c r="J1435" s="3" t="s">
        <v>4889</v>
      </c>
      <c r="K1435" s="2">
        <v>200000</v>
      </c>
      <c r="L1435" s="2">
        <v>0</v>
      </c>
      <c r="M1435" s="5">
        <v>42494</v>
      </c>
      <c r="N1435" s="5">
        <v>43223</v>
      </c>
      <c r="O1435" s="6">
        <v>7.750008</v>
      </c>
      <c r="P1435" s="2">
        <v>0</v>
      </c>
      <c r="Q1435" s="2">
        <v>0</v>
      </c>
      <c r="R1435" s="4"/>
      <c r="S1435" s="4"/>
      <c r="T1435" s="4"/>
      <c r="U1435" s="4"/>
      <c r="V1435" s="4"/>
      <c r="W1435" s="4"/>
      <c r="X1435" s="4"/>
      <c r="Y1435" s="2">
        <v>0</v>
      </c>
      <c r="Z1435" s="2">
        <v>0</v>
      </c>
      <c r="AA1435" s="3" t="s">
        <v>279</v>
      </c>
      <c r="AB1435" s="3" t="s">
        <v>279</v>
      </c>
      <c r="AC1435" s="3" t="s">
        <v>288</v>
      </c>
      <c r="AD1435" s="3" t="s">
        <v>270</v>
      </c>
      <c r="AE1435" s="3" t="s">
        <v>166</v>
      </c>
      <c r="AF1435" s="3" t="s">
        <v>166</v>
      </c>
      <c r="AG1435" s="3" t="s">
        <v>24</v>
      </c>
      <c r="AH1435" s="3" t="s">
        <v>166</v>
      </c>
      <c r="AI1435" s="3" t="s">
        <v>5617</v>
      </c>
      <c r="AJ1435" s="4"/>
      <c r="AK1435" s="4"/>
      <c r="AL1435" s="4"/>
      <c r="AM1435" s="4"/>
      <c r="AN1435" s="3" t="s">
        <v>4894</v>
      </c>
      <c r="AO1435" s="3" t="s">
        <v>4910</v>
      </c>
      <c r="AP1435" s="3" t="s">
        <v>279</v>
      </c>
      <c r="AQ1435" s="3" t="s">
        <v>392</v>
      </c>
      <c r="AR1435" s="4"/>
      <c r="AS1435" s="3" t="s">
        <v>599</v>
      </c>
      <c r="AT1435" s="4"/>
      <c r="AU1435" s="3" t="s">
        <v>166</v>
      </c>
      <c r="AV1435" s="6">
        <v>0.6315806</v>
      </c>
      <c r="AW1435" s="4"/>
      <c r="AX1435" s="4"/>
      <c r="AY1435" s="2">
        <v>0</v>
      </c>
      <c r="AZ1435" s="2">
        <v>0</v>
      </c>
      <c r="BA1435" s="4"/>
      <c r="BB1435" s="3" t="s">
        <v>268</v>
      </c>
      <c r="BC1435" s="2">
        <v>0</v>
      </c>
    </row>
    <row r="1436" ht="15" spans="1:55">
      <c r="A1436" s="2">
        <v>1435</v>
      </c>
      <c r="B1436" s="3" t="s">
        <v>4885</v>
      </c>
      <c r="C1436" s="3" t="s">
        <v>4886</v>
      </c>
      <c r="D1436" s="3" t="s">
        <v>4887</v>
      </c>
      <c r="E1436" s="3" t="s">
        <v>4888</v>
      </c>
      <c r="F1436" s="3" t="s">
        <v>7789</v>
      </c>
      <c r="G1436" s="3" t="s">
        <v>7790</v>
      </c>
      <c r="H1436" s="4"/>
      <c r="I1436" s="3" t="s">
        <v>7791</v>
      </c>
      <c r="J1436" s="3" t="s">
        <v>4889</v>
      </c>
      <c r="K1436" s="2">
        <v>100000</v>
      </c>
      <c r="L1436" s="2">
        <v>0</v>
      </c>
      <c r="M1436" s="5">
        <v>42495</v>
      </c>
      <c r="N1436" s="5">
        <v>43224</v>
      </c>
      <c r="O1436" s="6">
        <v>7.750008</v>
      </c>
      <c r="P1436" s="2">
        <v>0</v>
      </c>
      <c r="Q1436" s="2">
        <v>0</v>
      </c>
      <c r="R1436" s="4"/>
      <c r="S1436" s="4"/>
      <c r="T1436" s="4"/>
      <c r="U1436" s="4"/>
      <c r="V1436" s="4"/>
      <c r="W1436" s="4"/>
      <c r="X1436" s="4"/>
      <c r="Y1436" s="2">
        <v>0</v>
      </c>
      <c r="Z1436" s="2">
        <v>0</v>
      </c>
      <c r="AA1436" s="4"/>
      <c r="AB1436" s="3" t="s">
        <v>279</v>
      </c>
      <c r="AC1436" s="3" t="s">
        <v>288</v>
      </c>
      <c r="AD1436" s="3" t="s">
        <v>270</v>
      </c>
      <c r="AE1436" s="3" t="s">
        <v>166</v>
      </c>
      <c r="AF1436" s="3" t="s">
        <v>166</v>
      </c>
      <c r="AG1436" s="3" t="s">
        <v>24</v>
      </c>
      <c r="AH1436" s="3" t="s">
        <v>166</v>
      </c>
      <c r="AI1436" s="3" t="s">
        <v>5617</v>
      </c>
      <c r="AJ1436" s="4"/>
      <c r="AK1436" s="4"/>
      <c r="AL1436" s="4"/>
      <c r="AM1436" s="4"/>
      <c r="AN1436" s="3" t="s">
        <v>4894</v>
      </c>
      <c r="AO1436" s="3" t="s">
        <v>4910</v>
      </c>
      <c r="AP1436" s="3" t="s">
        <v>279</v>
      </c>
      <c r="AQ1436" s="3" t="s">
        <v>291</v>
      </c>
      <c r="AR1436" s="4"/>
      <c r="AS1436" s="3" t="s">
        <v>599</v>
      </c>
      <c r="AT1436" s="4"/>
      <c r="AU1436" s="3" t="s">
        <v>166</v>
      </c>
      <c r="AV1436" s="6">
        <v>0.6315806</v>
      </c>
      <c r="AW1436" s="4"/>
      <c r="AX1436" s="4"/>
      <c r="AY1436" s="2">
        <v>0</v>
      </c>
      <c r="AZ1436" s="2">
        <v>0</v>
      </c>
      <c r="BA1436" s="4"/>
      <c r="BB1436" s="3" t="s">
        <v>268</v>
      </c>
      <c r="BC1436" s="2">
        <v>0</v>
      </c>
    </row>
    <row r="1437" ht="15" spans="1:55">
      <c r="A1437" s="2">
        <v>1436</v>
      </c>
      <c r="B1437" s="3" t="s">
        <v>4885</v>
      </c>
      <c r="C1437" s="3" t="s">
        <v>4886</v>
      </c>
      <c r="D1437" s="3" t="s">
        <v>4887</v>
      </c>
      <c r="E1437" s="3" t="s">
        <v>4888</v>
      </c>
      <c r="F1437" s="3" t="s">
        <v>1380</v>
      </c>
      <c r="G1437" s="3" t="s">
        <v>1379</v>
      </c>
      <c r="H1437" s="4"/>
      <c r="I1437" s="3" t="s">
        <v>1378</v>
      </c>
      <c r="J1437" s="3" t="s">
        <v>4889</v>
      </c>
      <c r="K1437" s="2">
        <v>200000</v>
      </c>
      <c r="L1437" s="2">
        <v>0</v>
      </c>
      <c r="M1437" s="5">
        <v>42513</v>
      </c>
      <c r="N1437" s="5">
        <v>43242</v>
      </c>
      <c r="O1437" s="6">
        <v>7.750008</v>
      </c>
      <c r="P1437" s="2">
        <v>0</v>
      </c>
      <c r="Q1437" s="2">
        <v>0</v>
      </c>
      <c r="R1437" s="4"/>
      <c r="S1437" s="4"/>
      <c r="T1437" s="4"/>
      <c r="U1437" s="4"/>
      <c r="V1437" s="4"/>
      <c r="W1437" s="4"/>
      <c r="X1437" s="4"/>
      <c r="Y1437" s="2">
        <v>0</v>
      </c>
      <c r="Z1437" s="2">
        <v>0</v>
      </c>
      <c r="AA1437" s="3" t="s">
        <v>279</v>
      </c>
      <c r="AB1437" s="3" t="s">
        <v>279</v>
      </c>
      <c r="AC1437" s="3" t="s">
        <v>288</v>
      </c>
      <c r="AD1437" s="3" t="s">
        <v>270</v>
      </c>
      <c r="AE1437" s="3" t="s">
        <v>166</v>
      </c>
      <c r="AF1437" s="3" t="s">
        <v>166</v>
      </c>
      <c r="AG1437" s="3" t="s">
        <v>24</v>
      </c>
      <c r="AH1437" s="3" t="s">
        <v>166</v>
      </c>
      <c r="AI1437" s="3" t="s">
        <v>5617</v>
      </c>
      <c r="AJ1437" s="4"/>
      <c r="AK1437" s="4"/>
      <c r="AL1437" s="4"/>
      <c r="AM1437" s="4"/>
      <c r="AN1437" s="3" t="s">
        <v>4894</v>
      </c>
      <c r="AO1437" s="3" t="s">
        <v>4910</v>
      </c>
      <c r="AP1437" s="3" t="s">
        <v>279</v>
      </c>
      <c r="AQ1437" s="3" t="s">
        <v>1050</v>
      </c>
      <c r="AR1437" s="4"/>
      <c r="AS1437" s="3" t="s">
        <v>1050</v>
      </c>
      <c r="AT1437" s="4"/>
      <c r="AU1437" s="3" t="s">
        <v>166</v>
      </c>
      <c r="AV1437" s="6">
        <v>0.6315806</v>
      </c>
      <c r="AW1437" s="4"/>
      <c r="AX1437" s="4"/>
      <c r="AY1437" s="2">
        <v>0</v>
      </c>
      <c r="AZ1437" s="2">
        <v>0</v>
      </c>
      <c r="BA1437" s="4"/>
      <c r="BB1437" s="3" t="s">
        <v>268</v>
      </c>
      <c r="BC1437" s="2">
        <v>0</v>
      </c>
    </row>
    <row r="1438" ht="15" spans="1:55">
      <c r="A1438" s="2">
        <v>1437</v>
      </c>
      <c r="B1438" s="3" t="s">
        <v>4885</v>
      </c>
      <c r="C1438" s="3" t="s">
        <v>4886</v>
      </c>
      <c r="D1438" s="3" t="s">
        <v>4887</v>
      </c>
      <c r="E1438" s="3" t="s">
        <v>4888</v>
      </c>
      <c r="F1438" s="3" t="s">
        <v>1362</v>
      </c>
      <c r="G1438" s="3" t="s">
        <v>1361</v>
      </c>
      <c r="H1438" s="4"/>
      <c r="I1438" s="3" t="s">
        <v>1360</v>
      </c>
      <c r="J1438" s="3" t="s">
        <v>4889</v>
      </c>
      <c r="K1438" s="2">
        <v>200000</v>
      </c>
      <c r="L1438" s="2">
        <v>0</v>
      </c>
      <c r="M1438" s="5">
        <v>42496</v>
      </c>
      <c r="N1438" s="5">
        <v>43225</v>
      </c>
      <c r="O1438" s="6">
        <v>7.750008</v>
      </c>
      <c r="P1438" s="2">
        <v>0</v>
      </c>
      <c r="Q1438" s="2">
        <v>0</v>
      </c>
      <c r="R1438" s="4"/>
      <c r="S1438" s="4"/>
      <c r="T1438" s="4"/>
      <c r="U1438" s="4"/>
      <c r="V1438" s="4"/>
      <c r="W1438" s="4"/>
      <c r="X1438" s="4"/>
      <c r="Y1438" s="2">
        <v>0</v>
      </c>
      <c r="Z1438" s="2">
        <v>0</v>
      </c>
      <c r="AA1438" s="4"/>
      <c r="AB1438" s="3" t="s">
        <v>279</v>
      </c>
      <c r="AC1438" s="3" t="s">
        <v>288</v>
      </c>
      <c r="AD1438" s="3" t="s">
        <v>270</v>
      </c>
      <c r="AE1438" s="3" t="s">
        <v>166</v>
      </c>
      <c r="AF1438" s="3" t="s">
        <v>166</v>
      </c>
      <c r="AG1438" s="3" t="s">
        <v>24</v>
      </c>
      <c r="AH1438" s="3" t="s">
        <v>166</v>
      </c>
      <c r="AI1438" s="3" t="s">
        <v>5617</v>
      </c>
      <c r="AJ1438" s="4"/>
      <c r="AK1438" s="4"/>
      <c r="AL1438" s="4"/>
      <c r="AM1438" s="4"/>
      <c r="AN1438" s="3" t="s">
        <v>4894</v>
      </c>
      <c r="AO1438" s="3" t="s">
        <v>4910</v>
      </c>
      <c r="AP1438" s="3" t="s">
        <v>279</v>
      </c>
      <c r="AQ1438" s="3" t="s">
        <v>291</v>
      </c>
      <c r="AR1438" s="4"/>
      <c r="AS1438" s="3" t="s">
        <v>1050</v>
      </c>
      <c r="AT1438" s="4"/>
      <c r="AU1438" s="3" t="s">
        <v>166</v>
      </c>
      <c r="AV1438" s="6">
        <v>0.6315806</v>
      </c>
      <c r="AW1438" s="4"/>
      <c r="AX1438" s="4"/>
      <c r="AY1438" s="2">
        <v>0</v>
      </c>
      <c r="AZ1438" s="2">
        <v>0</v>
      </c>
      <c r="BA1438" s="4"/>
      <c r="BB1438" s="3" t="s">
        <v>268</v>
      </c>
      <c r="BC1438" s="2">
        <v>0</v>
      </c>
    </row>
    <row r="1439" ht="15" spans="1:55">
      <c r="A1439" s="2">
        <v>1438</v>
      </c>
      <c r="B1439" s="3" t="s">
        <v>4885</v>
      </c>
      <c r="C1439" s="3" t="s">
        <v>4886</v>
      </c>
      <c r="D1439" s="3" t="s">
        <v>4887</v>
      </c>
      <c r="E1439" s="3" t="s">
        <v>4888</v>
      </c>
      <c r="F1439" s="3" t="s">
        <v>6237</v>
      </c>
      <c r="G1439" s="3" t="s">
        <v>6238</v>
      </c>
      <c r="H1439" s="4"/>
      <c r="I1439" s="3" t="s">
        <v>7792</v>
      </c>
      <c r="J1439" s="3" t="s">
        <v>4889</v>
      </c>
      <c r="K1439" s="2">
        <v>100000</v>
      </c>
      <c r="L1439" s="2">
        <v>0</v>
      </c>
      <c r="M1439" s="5">
        <v>42496</v>
      </c>
      <c r="N1439" s="5">
        <v>43225</v>
      </c>
      <c r="O1439" s="6">
        <v>7.750008</v>
      </c>
      <c r="P1439" s="2">
        <v>0</v>
      </c>
      <c r="Q1439" s="2">
        <v>0</v>
      </c>
      <c r="R1439" s="4"/>
      <c r="S1439" s="4"/>
      <c r="T1439" s="4"/>
      <c r="U1439" s="4"/>
      <c r="V1439" s="4"/>
      <c r="W1439" s="4"/>
      <c r="X1439" s="4"/>
      <c r="Y1439" s="2">
        <v>0</v>
      </c>
      <c r="Z1439" s="2">
        <v>0</v>
      </c>
      <c r="AA1439" s="3" t="s">
        <v>279</v>
      </c>
      <c r="AB1439" s="3" t="s">
        <v>279</v>
      </c>
      <c r="AC1439" s="3" t="s">
        <v>288</v>
      </c>
      <c r="AD1439" s="3" t="s">
        <v>270</v>
      </c>
      <c r="AE1439" s="3" t="s">
        <v>166</v>
      </c>
      <c r="AF1439" s="3" t="s">
        <v>166</v>
      </c>
      <c r="AG1439" s="3" t="s">
        <v>24</v>
      </c>
      <c r="AH1439" s="3" t="s">
        <v>166</v>
      </c>
      <c r="AI1439" s="3" t="s">
        <v>5617</v>
      </c>
      <c r="AJ1439" s="4"/>
      <c r="AK1439" s="4"/>
      <c r="AL1439" s="4"/>
      <c r="AM1439" s="4"/>
      <c r="AN1439" s="3" t="s">
        <v>4894</v>
      </c>
      <c r="AO1439" s="3" t="s">
        <v>4910</v>
      </c>
      <c r="AP1439" s="3" t="s">
        <v>279</v>
      </c>
      <c r="AQ1439" s="3" t="s">
        <v>392</v>
      </c>
      <c r="AR1439" s="4"/>
      <c r="AS1439" s="3" t="s">
        <v>1050</v>
      </c>
      <c r="AT1439" s="4"/>
      <c r="AU1439" s="3" t="s">
        <v>166</v>
      </c>
      <c r="AV1439" s="6">
        <v>0.6315806</v>
      </c>
      <c r="AW1439" s="4"/>
      <c r="AX1439" s="4"/>
      <c r="AY1439" s="2">
        <v>0</v>
      </c>
      <c r="AZ1439" s="2">
        <v>0</v>
      </c>
      <c r="BA1439" s="4"/>
      <c r="BB1439" s="3" t="s">
        <v>268</v>
      </c>
      <c r="BC1439" s="2">
        <v>0</v>
      </c>
    </row>
    <row r="1440" ht="15" spans="1:55">
      <c r="A1440" s="2">
        <v>1439</v>
      </c>
      <c r="B1440" s="3" t="s">
        <v>4885</v>
      </c>
      <c r="C1440" s="3" t="s">
        <v>4886</v>
      </c>
      <c r="D1440" s="3" t="s">
        <v>4887</v>
      </c>
      <c r="E1440" s="3" t="s">
        <v>4888</v>
      </c>
      <c r="F1440" s="3" t="s">
        <v>7793</v>
      </c>
      <c r="G1440" s="3" t="s">
        <v>7794</v>
      </c>
      <c r="H1440" s="4"/>
      <c r="I1440" s="3" t="s">
        <v>7795</v>
      </c>
      <c r="J1440" s="3" t="s">
        <v>4889</v>
      </c>
      <c r="K1440" s="2">
        <v>150000</v>
      </c>
      <c r="L1440" s="2">
        <v>0</v>
      </c>
      <c r="M1440" s="5">
        <v>42503</v>
      </c>
      <c r="N1440" s="5">
        <v>43232</v>
      </c>
      <c r="O1440" s="6">
        <v>7.750008</v>
      </c>
      <c r="P1440" s="2">
        <v>0</v>
      </c>
      <c r="Q1440" s="2">
        <v>0</v>
      </c>
      <c r="R1440" s="4"/>
      <c r="S1440" s="4"/>
      <c r="T1440" s="4"/>
      <c r="U1440" s="4"/>
      <c r="V1440" s="4"/>
      <c r="W1440" s="4"/>
      <c r="X1440" s="4"/>
      <c r="Y1440" s="2">
        <v>0</v>
      </c>
      <c r="Z1440" s="2">
        <v>0</v>
      </c>
      <c r="AA1440" s="3" t="s">
        <v>279</v>
      </c>
      <c r="AB1440" s="3" t="s">
        <v>279</v>
      </c>
      <c r="AC1440" s="3" t="s">
        <v>4900</v>
      </c>
      <c r="AD1440" s="3" t="s">
        <v>270</v>
      </c>
      <c r="AE1440" s="3" t="s">
        <v>166</v>
      </c>
      <c r="AF1440" s="3" t="s">
        <v>166</v>
      </c>
      <c r="AG1440" s="3" t="s">
        <v>24</v>
      </c>
      <c r="AH1440" s="3" t="s">
        <v>166</v>
      </c>
      <c r="AI1440" s="3" t="s">
        <v>5617</v>
      </c>
      <c r="AJ1440" s="4"/>
      <c r="AK1440" s="4"/>
      <c r="AL1440" s="4"/>
      <c r="AM1440" s="4"/>
      <c r="AN1440" s="3" t="s">
        <v>4894</v>
      </c>
      <c r="AO1440" s="3" t="s">
        <v>4910</v>
      </c>
      <c r="AP1440" s="3" t="s">
        <v>279</v>
      </c>
      <c r="AQ1440" s="3" t="s">
        <v>882</v>
      </c>
      <c r="AR1440" s="4"/>
      <c r="AS1440" s="3" t="s">
        <v>1050</v>
      </c>
      <c r="AT1440" s="4"/>
      <c r="AU1440" s="3" t="s">
        <v>166</v>
      </c>
      <c r="AV1440" s="6">
        <v>0.6315806</v>
      </c>
      <c r="AW1440" s="4"/>
      <c r="AX1440" s="4"/>
      <c r="AY1440" s="2">
        <v>0</v>
      </c>
      <c r="AZ1440" s="2">
        <v>0</v>
      </c>
      <c r="BA1440" s="4"/>
      <c r="BB1440" s="3" t="s">
        <v>268</v>
      </c>
      <c r="BC1440" s="2">
        <v>0</v>
      </c>
    </row>
    <row r="1441" ht="15" spans="1:55">
      <c r="A1441" s="2">
        <v>1440</v>
      </c>
      <c r="B1441" s="3" t="s">
        <v>4885</v>
      </c>
      <c r="C1441" s="3" t="s">
        <v>4886</v>
      </c>
      <c r="D1441" s="3" t="s">
        <v>4887</v>
      </c>
      <c r="E1441" s="3" t="s">
        <v>4888</v>
      </c>
      <c r="F1441" s="3" t="s">
        <v>7796</v>
      </c>
      <c r="G1441" s="3" t="s">
        <v>7797</v>
      </c>
      <c r="H1441" s="4"/>
      <c r="I1441" s="3" t="s">
        <v>7798</v>
      </c>
      <c r="J1441" s="3" t="s">
        <v>4889</v>
      </c>
      <c r="K1441" s="2">
        <v>100000</v>
      </c>
      <c r="L1441" s="2">
        <v>0</v>
      </c>
      <c r="M1441" s="5">
        <v>42527</v>
      </c>
      <c r="N1441" s="5">
        <v>43256</v>
      </c>
      <c r="O1441" s="6">
        <v>7.750008</v>
      </c>
      <c r="P1441" s="2">
        <v>0</v>
      </c>
      <c r="Q1441" s="2">
        <v>0</v>
      </c>
      <c r="R1441" s="4"/>
      <c r="S1441" s="4"/>
      <c r="T1441" s="4"/>
      <c r="U1441" s="4"/>
      <c r="V1441" s="4"/>
      <c r="W1441" s="4"/>
      <c r="X1441" s="4"/>
      <c r="Y1441" s="2">
        <v>0</v>
      </c>
      <c r="Z1441" s="2">
        <v>0</v>
      </c>
      <c r="AA1441" s="4"/>
      <c r="AB1441" s="3" t="s">
        <v>279</v>
      </c>
      <c r="AC1441" s="3" t="s">
        <v>288</v>
      </c>
      <c r="AD1441" s="3" t="s">
        <v>270</v>
      </c>
      <c r="AE1441" s="3" t="s">
        <v>166</v>
      </c>
      <c r="AF1441" s="3" t="s">
        <v>166</v>
      </c>
      <c r="AG1441" s="3" t="s">
        <v>24</v>
      </c>
      <c r="AH1441" s="3" t="s">
        <v>166</v>
      </c>
      <c r="AI1441" s="3" t="s">
        <v>5617</v>
      </c>
      <c r="AJ1441" s="4"/>
      <c r="AK1441" s="4"/>
      <c r="AL1441" s="4"/>
      <c r="AM1441" s="4"/>
      <c r="AN1441" s="3" t="s">
        <v>4894</v>
      </c>
      <c r="AO1441" s="3" t="s">
        <v>4910</v>
      </c>
      <c r="AP1441" s="3" t="s">
        <v>279</v>
      </c>
      <c r="AQ1441" s="3" t="s">
        <v>882</v>
      </c>
      <c r="AR1441" s="4"/>
      <c r="AS1441" s="3" t="s">
        <v>1050</v>
      </c>
      <c r="AT1441" s="4"/>
      <c r="AU1441" s="3" t="s">
        <v>166</v>
      </c>
      <c r="AV1441" s="6">
        <v>0.6315806</v>
      </c>
      <c r="AW1441" s="4"/>
      <c r="AX1441" s="4"/>
      <c r="AY1441" s="2">
        <v>0</v>
      </c>
      <c r="AZ1441" s="2">
        <v>0</v>
      </c>
      <c r="BA1441" s="4"/>
      <c r="BB1441" s="3" t="s">
        <v>268</v>
      </c>
      <c r="BC1441" s="2">
        <v>0</v>
      </c>
    </row>
    <row r="1442" ht="15" spans="1:55">
      <c r="A1442" s="2">
        <v>1441</v>
      </c>
      <c r="B1442" s="3" t="s">
        <v>4885</v>
      </c>
      <c r="C1442" s="3" t="s">
        <v>4886</v>
      </c>
      <c r="D1442" s="3" t="s">
        <v>4887</v>
      </c>
      <c r="E1442" s="3" t="s">
        <v>4888</v>
      </c>
      <c r="F1442" s="3" t="s">
        <v>7799</v>
      </c>
      <c r="G1442" s="3" t="s">
        <v>7800</v>
      </c>
      <c r="H1442" s="4"/>
      <c r="I1442" s="3" t="s">
        <v>7801</v>
      </c>
      <c r="J1442" s="3" t="s">
        <v>4889</v>
      </c>
      <c r="K1442" s="2">
        <v>150000</v>
      </c>
      <c r="L1442" s="2">
        <v>0</v>
      </c>
      <c r="M1442" s="5">
        <v>42522</v>
      </c>
      <c r="N1442" s="5">
        <v>43251</v>
      </c>
      <c r="O1442" s="6">
        <v>7.750008</v>
      </c>
      <c r="P1442" s="2">
        <v>0</v>
      </c>
      <c r="Q1442" s="2">
        <v>0</v>
      </c>
      <c r="R1442" s="4"/>
      <c r="S1442" s="4"/>
      <c r="T1442" s="4"/>
      <c r="U1442" s="4"/>
      <c r="V1442" s="4"/>
      <c r="W1442" s="4"/>
      <c r="X1442" s="4"/>
      <c r="Y1442" s="2">
        <v>0</v>
      </c>
      <c r="Z1442" s="2">
        <v>0</v>
      </c>
      <c r="AA1442" s="3" t="s">
        <v>279</v>
      </c>
      <c r="AB1442" s="3" t="s">
        <v>279</v>
      </c>
      <c r="AC1442" s="3" t="s">
        <v>4911</v>
      </c>
      <c r="AD1442" s="3" t="s">
        <v>270</v>
      </c>
      <c r="AE1442" s="3" t="s">
        <v>166</v>
      </c>
      <c r="AF1442" s="3" t="s">
        <v>166</v>
      </c>
      <c r="AG1442" s="3" t="s">
        <v>24</v>
      </c>
      <c r="AH1442" s="3" t="s">
        <v>166</v>
      </c>
      <c r="AI1442" s="3" t="s">
        <v>6909</v>
      </c>
      <c r="AJ1442" s="4"/>
      <c r="AK1442" s="4"/>
      <c r="AL1442" s="4"/>
      <c r="AM1442" s="4"/>
      <c r="AN1442" s="3" t="s">
        <v>4894</v>
      </c>
      <c r="AO1442" s="3" t="s">
        <v>4910</v>
      </c>
      <c r="AP1442" s="3" t="s">
        <v>279</v>
      </c>
      <c r="AQ1442" s="3" t="s">
        <v>599</v>
      </c>
      <c r="AR1442" s="4"/>
      <c r="AS1442" s="3" t="s">
        <v>599</v>
      </c>
      <c r="AT1442" s="4"/>
      <c r="AU1442" s="3" t="s">
        <v>166</v>
      </c>
      <c r="AV1442" s="6">
        <v>0.6315806</v>
      </c>
      <c r="AW1442" s="4"/>
      <c r="AX1442" s="4"/>
      <c r="AY1442" s="2">
        <v>0</v>
      </c>
      <c r="AZ1442" s="2">
        <v>0</v>
      </c>
      <c r="BA1442" s="4"/>
      <c r="BB1442" s="3" t="s">
        <v>268</v>
      </c>
      <c r="BC1442" s="2">
        <v>0</v>
      </c>
    </row>
    <row r="1443" ht="15" spans="1:55">
      <c r="A1443" s="2">
        <v>1442</v>
      </c>
      <c r="B1443" s="3" t="s">
        <v>4885</v>
      </c>
      <c r="C1443" s="3" t="s">
        <v>4886</v>
      </c>
      <c r="D1443" s="3" t="s">
        <v>4887</v>
      </c>
      <c r="E1443" s="3" t="s">
        <v>4888</v>
      </c>
      <c r="F1443" s="3" t="s">
        <v>7802</v>
      </c>
      <c r="G1443" s="3" t="s">
        <v>7803</v>
      </c>
      <c r="H1443" s="4"/>
      <c r="I1443" s="3" t="s">
        <v>7804</v>
      </c>
      <c r="J1443" s="3" t="s">
        <v>4889</v>
      </c>
      <c r="K1443" s="2">
        <v>200000</v>
      </c>
      <c r="L1443" s="2">
        <v>0</v>
      </c>
      <c r="M1443" s="5">
        <v>42521</v>
      </c>
      <c r="N1443" s="5">
        <v>43250</v>
      </c>
      <c r="O1443" s="6">
        <v>7.750008</v>
      </c>
      <c r="P1443" s="2">
        <v>0</v>
      </c>
      <c r="Q1443" s="2">
        <v>0</v>
      </c>
      <c r="R1443" s="4"/>
      <c r="S1443" s="4"/>
      <c r="T1443" s="4"/>
      <c r="U1443" s="4"/>
      <c r="V1443" s="4"/>
      <c r="W1443" s="4"/>
      <c r="X1443" s="4"/>
      <c r="Y1443" s="2">
        <v>0</v>
      </c>
      <c r="Z1443" s="2">
        <v>0</v>
      </c>
      <c r="AA1443" s="4"/>
      <c r="AB1443" s="3" t="s">
        <v>279</v>
      </c>
      <c r="AC1443" s="3" t="s">
        <v>4932</v>
      </c>
      <c r="AD1443" s="3" t="s">
        <v>270</v>
      </c>
      <c r="AE1443" s="3" t="s">
        <v>166</v>
      </c>
      <c r="AF1443" s="3" t="s">
        <v>166</v>
      </c>
      <c r="AG1443" s="3" t="s">
        <v>24</v>
      </c>
      <c r="AH1443" s="3" t="s">
        <v>166</v>
      </c>
      <c r="AI1443" s="3" t="s">
        <v>5617</v>
      </c>
      <c r="AJ1443" s="4"/>
      <c r="AK1443" s="4"/>
      <c r="AL1443" s="4"/>
      <c r="AM1443" s="4"/>
      <c r="AN1443" s="3" t="s">
        <v>4894</v>
      </c>
      <c r="AO1443" s="3" t="s">
        <v>4910</v>
      </c>
      <c r="AP1443" s="3" t="s">
        <v>279</v>
      </c>
      <c r="AQ1443" s="3" t="s">
        <v>291</v>
      </c>
      <c r="AR1443" s="4"/>
      <c r="AS1443" s="3" t="s">
        <v>599</v>
      </c>
      <c r="AT1443" s="4"/>
      <c r="AU1443" s="3" t="s">
        <v>166</v>
      </c>
      <c r="AV1443" s="6">
        <v>0.6315806</v>
      </c>
      <c r="AW1443" s="4"/>
      <c r="AX1443" s="4"/>
      <c r="AY1443" s="2">
        <v>0</v>
      </c>
      <c r="AZ1443" s="2">
        <v>0</v>
      </c>
      <c r="BA1443" s="4"/>
      <c r="BB1443" s="3" t="s">
        <v>268</v>
      </c>
      <c r="BC1443" s="2">
        <v>0</v>
      </c>
    </row>
    <row r="1444" ht="15" spans="1:55">
      <c r="A1444" s="2">
        <v>1443</v>
      </c>
      <c r="B1444" s="3" t="s">
        <v>4885</v>
      </c>
      <c r="C1444" s="3" t="s">
        <v>4886</v>
      </c>
      <c r="D1444" s="3" t="s">
        <v>4887</v>
      </c>
      <c r="E1444" s="3" t="s">
        <v>4888</v>
      </c>
      <c r="F1444" s="3" t="s">
        <v>7805</v>
      </c>
      <c r="G1444" s="3" t="s">
        <v>7806</v>
      </c>
      <c r="H1444" s="4"/>
      <c r="I1444" s="3" t="s">
        <v>7807</v>
      </c>
      <c r="J1444" s="3" t="s">
        <v>4889</v>
      </c>
      <c r="K1444" s="2">
        <v>100000</v>
      </c>
      <c r="L1444" s="2">
        <v>0</v>
      </c>
      <c r="M1444" s="5">
        <v>42527</v>
      </c>
      <c r="N1444" s="5">
        <v>43256</v>
      </c>
      <c r="O1444" s="6">
        <v>7.750008</v>
      </c>
      <c r="P1444" s="2">
        <v>0</v>
      </c>
      <c r="Q1444" s="2">
        <v>0</v>
      </c>
      <c r="R1444" s="4"/>
      <c r="S1444" s="4"/>
      <c r="T1444" s="4"/>
      <c r="U1444" s="4"/>
      <c r="V1444" s="4"/>
      <c r="W1444" s="4"/>
      <c r="X1444" s="4"/>
      <c r="Y1444" s="2">
        <v>0</v>
      </c>
      <c r="Z1444" s="2">
        <v>0</v>
      </c>
      <c r="AA1444" s="3" t="s">
        <v>279</v>
      </c>
      <c r="AB1444" s="3" t="s">
        <v>279</v>
      </c>
      <c r="AC1444" s="3" t="s">
        <v>4900</v>
      </c>
      <c r="AD1444" s="3" t="s">
        <v>270</v>
      </c>
      <c r="AE1444" s="3" t="s">
        <v>166</v>
      </c>
      <c r="AF1444" s="3" t="s">
        <v>166</v>
      </c>
      <c r="AG1444" s="3" t="s">
        <v>24</v>
      </c>
      <c r="AH1444" s="3" t="s">
        <v>166</v>
      </c>
      <c r="AI1444" s="3" t="s">
        <v>5617</v>
      </c>
      <c r="AJ1444" s="4"/>
      <c r="AK1444" s="4"/>
      <c r="AL1444" s="4"/>
      <c r="AM1444" s="4"/>
      <c r="AN1444" s="3" t="s">
        <v>4894</v>
      </c>
      <c r="AO1444" s="3" t="s">
        <v>4910</v>
      </c>
      <c r="AP1444" s="3" t="s">
        <v>279</v>
      </c>
      <c r="AQ1444" s="3" t="s">
        <v>882</v>
      </c>
      <c r="AR1444" s="4"/>
      <c r="AS1444" s="3" t="s">
        <v>599</v>
      </c>
      <c r="AT1444" s="4"/>
      <c r="AU1444" s="3" t="s">
        <v>166</v>
      </c>
      <c r="AV1444" s="6">
        <v>0.6315806</v>
      </c>
      <c r="AW1444" s="4"/>
      <c r="AX1444" s="4"/>
      <c r="AY1444" s="2">
        <v>0</v>
      </c>
      <c r="AZ1444" s="2">
        <v>0</v>
      </c>
      <c r="BA1444" s="4"/>
      <c r="BB1444" s="3" t="s">
        <v>268</v>
      </c>
      <c r="BC1444" s="2">
        <v>0</v>
      </c>
    </row>
    <row r="1445" ht="15" spans="1:55">
      <c r="A1445" s="2">
        <v>1444</v>
      </c>
      <c r="B1445" s="3" t="s">
        <v>4885</v>
      </c>
      <c r="C1445" s="3" t="s">
        <v>4886</v>
      </c>
      <c r="D1445" s="3" t="s">
        <v>4887</v>
      </c>
      <c r="E1445" s="3" t="s">
        <v>4888</v>
      </c>
      <c r="F1445" s="3" t="s">
        <v>7808</v>
      </c>
      <c r="G1445" s="3" t="s">
        <v>7809</v>
      </c>
      <c r="H1445" s="4"/>
      <c r="I1445" s="3" t="s">
        <v>7810</v>
      </c>
      <c r="J1445" s="3" t="s">
        <v>4889</v>
      </c>
      <c r="K1445" s="2">
        <v>150000</v>
      </c>
      <c r="L1445" s="2">
        <v>0</v>
      </c>
      <c r="M1445" s="5">
        <v>42529</v>
      </c>
      <c r="N1445" s="5">
        <v>43258</v>
      </c>
      <c r="O1445" s="6">
        <v>7.750008</v>
      </c>
      <c r="P1445" s="2">
        <v>0</v>
      </c>
      <c r="Q1445" s="2">
        <v>0</v>
      </c>
      <c r="R1445" s="4"/>
      <c r="S1445" s="4"/>
      <c r="T1445" s="4"/>
      <c r="U1445" s="4"/>
      <c r="V1445" s="4"/>
      <c r="W1445" s="4"/>
      <c r="X1445" s="4"/>
      <c r="Y1445" s="2">
        <v>0</v>
      </c>
      <c r="Z1445" s="2">
        <v>0</v>
      </c>
      <c r="AA1445" s="3" t="s">
        <v>279</v>
      </c>
      <c r="AB1445" s="3" t="s">
        <v>279</v>
      </c>
      <c r="AC1445" s="3" t="s">
        <v>4950</v>
      </c>
      <c r="AD1445" s="3" t="s">
        <v>270</v>
      </c>
      <c r="AE1445" s="3" t="s">
        <v>166</v>
      </c>
      <c r="AF1445" s="3" t="s">
        <v>166</v>
      </c>
      <c r="AG1445" s="3" t="s">
        <v>24</v>
      </c>
      <c r="AH1445" s="3" t="s">
        <v>166</v>
      </c>
      <c r="AI1445" s="3" t="s">
        <v>5617</v>
      </c>
      <c r="AJ1445" s="4"/>
      <c r="AK1445" s="4"/>
      <c r="AL1445" s="4"/>
      <c r="AM1445" s="4"/>
      <c r="AN1445" s="3" t="s">
        <v>4894</v>
      </c>
      <c r="AO1445" s="3" t="s">
        <v>4910</v>
      </c>
      <c r="AP1445" s="3" t="s">
        <v>279</v>
      </c>
      <c r="AQ1445" s="3" t="s">
        <v>882</v>
      </c>
      <c r="AR1445" s="4"/>
      <c r="AS1445" s="3" t="s">
        <v>1050</v>
      </c>
      <c r="AT1445" s="4"/>
      <c r="AU1445" s="3" t="s">
        <v>166</v>
      </c>
      <c r="AV1445" s="6">
        <v>0.6315806</v>
      </c>
      <c r="AW1445" s="4"/>
      <c r="AX1445" s="4"/>
      <c r="AY1445" s="2">
        <v>0</v>
      </c>
      <c r="AZ1445" s="2">
        <v>0</v>
      </c>
      <c r="BA1445" s="4"/>
      <c r="BB1445" s="3" t="s">
        <v>268</v>
      </c>
      <c r="BC1445" s="2">
        <v>0</v>
      </c>
    </row>
    <row r="1446" ht="15" spans="1:55">
      <c r="A1446" s="2">
        <v>1445</v>
      </c>
      <c r="B1446" s="3" t="s">
        <v>4885</v>
      </c>
      <c r="C1446" s="3" t="s">
        <v>4886</v>
      </c>
      <c r="D1446" s="3" t="s">
        <v>4887</v>
      </c>
      <c r="E1446" s="3" t="s">
        <v>4888</v>
      </c>
      <c r="F1446" s="3" t="s">
        <v>1387</v>
      </c>
      <c r="G1446" s="3" t="s">
        <v>1386</v>
      </c>
      <c r="H1446" s="4"/>
      <c r="I1446" s="3" t="s">
        <v>1385</v>
      </c>
      <c r="J1446" s="3" t="s">
        <v>4889</v>
      </c>
      <c r="K1446" s="2">
        <v>100000</v>
      </c>
      <c r="L1446" s="2">
        <v>0</v>
      </c>
      <c r="M1446" s="5">
        <v>42536</v>
      </c>
      <c r="N1446" s="5">
        <v>43265</v>
      </c>
      <c r="O1446" s="6">
        <v>7.750008</v>
      </c>
      <c r="P1446" s="2">
        <v>0</v>
      </c>
      <c r="Q1446" s="2">
        <v>0</v>
      </c>
      <c r="R1446" s="4"/>
      <c r="S1446" s="4"/>
      <c r="T1446" s="4"/>
      <c r="U1446" s="4"/>
      <c r="V1446" s="4"/>
      <c r="W1446" s="4"/>
      <c r="X1446" s="4"/>
      <c r="Y1446" s="2">
        <v>0</v>
      </c>
      <c r="Z1446" s="2">
        <v>0</v>
      </c>
      <c r="AA1446" s="3" t="s">
        <v>5277</v>
      </c>
      <c r="AB1446" s="3" t="s">
        <v>279</v>
      </c>
      <c r="AC1446" s="3" t="s">
        <v>4911</v>
      </c>
      <c r="AD1446" s="3" t="s">
        <v>270</v>
      </c>
      <c r="AE1446" s="3" t="s">
        <v>166</v>
      </c>
      <c r="AF1446" s="3" t="s">
        <v>166</v>
      </c>
      <c r="AG1446" s="3" t="s">
        <v>24</v>
      </c>
      <c r="AH1446" s="3" t="s">
        <v>166</v>
      </c>
      <c r="AI1446" s="3" t="s">
        <v>5617</v>
      </c>
      <c r="AJ1446" s="4"/>
      <c r="AK1446" s="4"/>
      <c r="AL1446" s="4"/>
      <c r="AM1446" s="4"/>
      <c r="AN1446" s="3" t="s">
        <v>4894</v>
      </c>
      <c r="AO1446" s="3" t="s">
        <v>4910</v>
      </c>
      <c r="AP1446" s="3" t="s">
        <v>279</v>
      </c>
      <c r="AQ1446" s="3" t="s">
        <v>277</v>
      </c>
      <c r="AR1446" s="4"/>
      <c r="AS1446" s="3" t="s">
        <v>599</v>
      </c>
      <c r="AT1446" s="4"/>
      <c r="AU1446" s="3" t="s">
        <v>166</v>
      </c>
      <c r="AV1446" s="6">
        <v>0.6315806</v>
      </c>
      <c r="AW1446" s="4"/>
      <c r="AX1446" s="4"/>
      <c r="AY1446" s="2">
        <v>0</v>
      </c>
      <c r="AZ1446" s="2">
        <v>0</v>
      </c>
      <c r="BA1446" s="4"/>
      <c r="BB1446" s="3" t="s">
        <v>268</v>
      </c>
      <c r="BC1446" s="2">
        <v>0</v>
      </c>
    </row>
    <row r="1447" ht="15" spans="1:55">
      <c r="A1447" s="2">
        <v>1446</v>
      </c>
      <c r="B1447" s="3" t="s">
        <v>4885</v>
      </c>
      <c r="C1447" s="3" t="s">
        <v>4886</v>
      </c>
      <c r="D1447" s="3" t="s">
        <v>4887</v>
      </c>
      <c r="E1447" s="3" t="s">
        <v>4888</v>
      </c>
      <c r="F1447" s="3" t="s">
        <v>7811</v>
      </c>
      <c r="G1447" s="3" t="s">
        <v>7812</v>
      </c>
      <c r="H1447" s="4"/>
      <c r="I1447" s="3" t="s">
        <v>7813</v>
      </c>
      <c r="J1447" s="3" t="s">
        <v>4889</v>
      </c>
      <c r="K1447" s="2">
        <v>200000</v>
      </c>
      <c r="L1447" s="2">
        <v>0</v>
      </c>
      <c r="M1447" s="5">
        <v>42536</v>
      </c>
      <c r="N1447" s="5">
        <v>43265</v>
      </c>
      <c r="O1447" s="6">
        <v>7.750008</v>
      </c>
      <c r="P1447" s="2">
        <v>0</v>
      </c>
      <c r="Q1447" s="2">
        <v>0</v>
      </c>
      <c r="R1447" s="4"/>
      <c r="S1447" s="4"/>
      <c r="T1447" s="4"/>
      <c r="U1447" s="4"/>
      <c r="V1447" s="4"/>
      <c r="W1447" s="4"/>
      <c r="X1447" s="4"/>
      <c r="Y1447" s="2">
        <v>0</v>
      </c>
      <c r="Z1447" s="2">
        <v>0</v>
      </c>
      <c r="AA1447" s="3" t="s">
        <v>279</v>
      </c>
      <c r="AB1447" s="3" t="s">
        <v>279</v>
      </c>
      <c r="AC1447" s="3" t="s">
        <v>288</v>
      </c>
      <c r="AD1447" s="3" t="s">
        <v>270</v>
      </c>
      <c r="AE1447" s="3" t="s">
        <v>166</v>
      </c>
      <c r="AF1447" s="3" t="s">
        <v>166</v>
      </c>
      <c r="AG1447" s="3" t="s">
        <v>24</v>
      </c>
      <c r="AH1447" s="3" t="s">
        <v>166</v>
      </c>
      <c r="AI1447" s="3" t="s">
        <v>5617</v>
      </c>
      <c r="AJ1447" s="4"/>
      <c r="AK1447" s="4"/>
      <c r="AL1447" s="4"/>
      <c r="AM1447" s="4"/>
      <c r="AN1447" s="3" t="s">
        <v>4894</v>
      </c>
      <c r="AO1447" s="3" t="s">
        <v>4910</v>
      </c>
      <c r="AP1447" s="3" t="s">
        <v>279</v>
      </c>
      <c r="AQ1447" s="3" t="s">
        <v>277</v>
      </c>
      <c r="AR1447" s="4"/>
      <c r="AS1447" s="3" t="s">
        <v>599</v>
      </c>
      <c r="AT1447" s="4"/>
      <c r="AU1447" s="3" t="s">
        <v>166</v>
      </c>
      <c r="AV1447" s="6">
        <v>0.6315806</v>
      </c>
      <c r="AW1447" s="4"/>
      <c r="AX1447" s="4"/>
      <c r="AY1447" s="2">
        <v>0</v>
      </c>
      <c r="AZ1447" s="2">
        <v>0</v>
      </c>
      <c r="BA1447" s="4"/>
      <c r="BB1447" s="3" t="s">
        <v>268</v>
      </c>
      <c r="BC1447" s="2">
        <v>0</v>
      </c>
    </row>
    <row r="1448" ht="15" spans="1:55">
      <c r="A1448" s="2">
        <v>1447</v>
      </c>
      <c r="B1448" s="3" t="s">
        <v>4885</v>
      </c>
      <c r="C1448" s="3" t="s">
        <v>4886</v>
      </c>
      <c r="D1448" s="3" t="s">
        <v>4887</v>
      </c>
      <c r="E1448" s="3" t="s">
        <v>4888</v>
      </c>
      <c r="F1448" s="3" t="s">
        <v>7814</v>
      </c>
      <c r="G1448" s="3" t="s">
        <v>7815</v>
      </c>
      <c r="H1448" s="4"/>
      <c r="I1448" s="3" t="s">
        <v>7816</v>
      </c>
      <c r="J1448" s="3" t="s">
        <v>4889</v>
      </c>
      <c r="K1448" s="2">
        <v>150000</v>
      </c>
      <c r="L1448" s="2">
        <v>0</v>
      </c>
      <c r="M1448" s="5">
        <v>42549</v>
      </c>
      <c r="N1448" s="5">
        <v>43278</v>
      </c>
      <c r="O1448" s="6">
        <v>7.750008</v>
      </c>
      <c r="P1448" s="2">
        <v>0</v>
      </c>
      <c r="Q1448" s="2">
        <v>0</v>
      </c>
      <c r="R1448" s="4"/>
      <c r="S1448" s="4"/>
      <c r="T1448" s="4"/>
      <c r="U1448" s="4"/>
      <c r="V1448" s="4"/>
      <c r="W1448" s="4"/>
      <c r="X1448" s="4"/>
      <c r="Y1448" s="2">
        <v>0</v>
      </c>
      <c r="Z1448" s="2">
        <v>0</v>
      </c>
      <c r="AA1448" s="3" t="s">
        <v>279</v>
      </c>
      <c r="AB1448" s="3" t="s">
        <v>279</v>
      </c>
      <c r="AC1448" s="3" t="s">
        <v>5633</v>
      </c>
      <c r="AD1448" s="3" t="s">
        <v>270</v>
      </c>
      <c r="AE1448" s="3" t="s">
        <v>166</v>
      </c>
      <c r="AF1448" s="3" t="s">
        <v>166</v>
      </c>
      <c r="AG1448" s="3" t="s">
        <v>24</v>
      </c>
      <c r="AH1448" s="3" t="s">
        <v>166</v>
      </c>
      <c r="AI1448" s="3" t="s">
        <v>5617</v>
      </c>
      <c r="AJ1448" s="4"/>
      <c r="AK1448" s="4"/>
      <c r="AL1448" s="4"/>
      <c r="AM1448" s="4"/>
      <c r="AN1448" s="3" t="s">
        <v>4894</v>
      </c>
      <c r="AO1448" s="3" t="s">
        <v>4910</v>
      </c>
      <c r="AP1448" s="3" t="s">
        <v>279</v>
      </c>
      <c r="AQ1448" s="3" t="s">
        <v>882</v>
      </c>
      <c r="AR1448" s="4"/>
      <c r="AS1448" s="3" t="s">
        <v>599</v>
      </c>
      <c r="AT1448" s="4"/>
      <c r="AU1448" s="3" t="s">
        <v>166</v>
      </c>
      <c r="AV1448" s="6">
        <v>0.6315806</v>
      </c>
      <c r="AW1448" s="4"/>
      <c r="AX1448" s="4"/>
      <c r="AY1448" s="2">
        <v>0</v>
      </c>
      <c r="AZ1448" s="2">
        <v>0</v>
      </c>
      <c r="BA1448" s="4"/>
      <c r="BB1448" s="3" t="s">
        <v>268</v>
      </c>
      <c r="BC1448" s="2">
        <v>0</v>
      </c>
    </row>
    <row r="1449" ht="15" spans="1:55">
      <c r="A1449" s="2">
        <v>1448</v>
      </c>
      <c r="B1449" s="3" t="s">
        <v>4885</v>
      </c>
      <c r="C1449" s="3" t="s">
        <v>4886</v>
      </c>
      <c r="D1449" s="3" t="s">
        <v>4887</v>
      </c>
      <c r="E1449" s="3" t="s">
        <v>4888</v>
      </c>
      <c r="F1449" s="3" t="s">
        <v>7817</v>
      </c>
      <c r="G1449" s="3" t="s">
        <v>7818</v>
      </c>
      <c r="H1449" s="4"/>
      <c r="I1449" s="3" t="s">
        <v>7819</v>
      </c>
      <c r="J1449" s="3" t="s">
        <v>4889</v>
      </c>
      <c r="K1449" s="2">
        <v>200000</v>
      </c>
      <c r="L1449" s="2">
        <v>0</v>
      </c>
      <c r="M1449" s="5">
        <v>42551</v>
      </c>
      <c r="N1449" s="5">
        <v>43280</v>
      </c>
      <c r="O1449" s="6">
        <v>7.750008</v>
      </c>
      <c r="P1449" s="2">
        <v>0</v>
      </c>
      <c r="Q1449" s="2">
        <v>0</v>
      </c>
      <c r="R1449" s="4"/>
      <c r="S1449" s="4"/>
      <c r="T1449" s="4"/>
      <c r="U1449" s="4"/>
      <c r="V1449" s="4"/>
      <c r="W1449" s="4"/>
      <c r="X1449" s="4"/>
      <c r="Y1449" s="2">
        <v>0</v>
      </c>
      <c r="Z1449" s="2">
        <v>0</v>
      </c>
      <c r="AA1449" s="3" t="s">
        <v>279</v>
      </c>
      <c r="AB1449" s="3" t="s">
        <v>279</v>
      </c>
      <c r="AC1449" s="3" t="s">
        <v>4946</v>
      </c>
      <c r="AD1449" s="3" t="s">
        <v>270</v>
      </c>
      <c r="AE1449" s="3" t="s">
        <v>166</v>
      </c>
      <c r="AF1449" s="3" t="s">
        <v>166</v>
      </c>
      <c r="AG1449" s="3" t="s">
        <v>24</v>
      </c>
      <c r="AH1449" s="3" t="s">
        <v>166</v>
      </c>
      <c r="AI1449" s="3" t="s">
        <v>5617</v>
      </c>
      <c r="AJ1449" s="4"/>
      <c r="AK1449" s="4"/>
      <c r="AL1449" s="4"/>
      <c r="AM1449" s="4"/>
      <c r="AN1449" s="3" t="s">
        <v>4894</v>
      </c>
      <c r="AO1449" s="3" t="s">
        <v>4910</v>
      </c>
      <c r="AP1449" s="3" t="s">
        <v>279</v>
      </c>
      <c r="AQ1449" s="3" t="s">
        <v>599</v>
      </c>
      <c r="AR1449" s="4"/>
      <c r="AS1449" s="3" t="s">
        <v>599</v>
      </c>
      <c r="AT1449" s="4"/>
      <c r="AU1449" s="3" t="s">
        <v>166</v>
      </c>
      <c r="AV1449" s="6">
        <v>0.6315806</v>
      </c>
      <c r="AW1449" s="4"/>
      <c r="AX1449" s="4"/>
      <c r="AY1449" s="2">
        <v>0</v>
      </c>
      <c r="AZ1449" s="2">
        <v>0</v>
      </c>
      <c r="BA1449" s="4"/>
      <c r="BB1449" s="3" t="s">
        <v>268</v>
      </c>
      <c r="BC1449" s="2">
        <v>0</v>
      </c>
    </row>
    <row r="1450" ht="15" spans="1:55">
      <c r="A1450" s="2">
        <v>1449</v>
      </c>
      <c r="B1450" s="3" t="s">
        <v>4885</v>
      </c>
      <c r="C1450" s="3" t="s">
        <v>4886</v>
      </c>
      <c r="D1450" s="3" t="s">
        <v>4887</v>
      </c>
      <c r="E1450" s="3" t="s">
        <v>4888</v>
      </c>
      <c r="F1450" s="3" t="s">
        <v>7820</v>
      </c>
      <c r="G1450" s="3" t="s">
        <v>7821</v>
      </c>
      <c r="H1450" s="4"/>
      <c r="I1450" s="3" t="s">
        <v>7822</v>
      </c>
      <c r="J1450" s="3" t="s">
        <v>4889</v>
      </c>
      <c r="K1450" s="2">
        <v>200000</v>
      </c>
      <c r="L1450" s="2">
        <v>0</v>
      </c>
      <c r="M1450" s="5">
        <v>42551</v>
      </c>
      <c r="N1450" s="5">
        <v>43280</v>
      </c>
      <c r="O1450" s="6">
        <v>7.750008</v>
      </c>
      <c r="P1450" s="2">
        <v>0</v>
      </c>
      <c r="Q1450" s="2">
        <v>0</v>
      </c>
      <c r="R1450" s="4"/>
      <c r="S1450" s="4"/>
      <c r="T1450" s="4"/>
      <c r="U1450" s="4"/>
      <c r="V1450" s="4"/>
      <c r="W1450" s="4"/>
      <c r="X1450" s="4"/>
      <c r="Y1450" s="2">
        <v>0</v>
      </c>
      <c r="Z1450" s="2">
        <v>0</v>
      </c>
      <c r="AA1450" s="3" t="s">
        <v>279</v>
      </c>
      <c r="AB1450" s="3" t="s">
        <v>279</v>
      </c>
      <c r="AC1450" s="3" t="s">
        <v>288</v>
      </c>
      <c r="AD1450" s="3" t="s">
        <v>270</v>
      </c>
      <c r="AE1450" s="3" t="s">
        <v>166</v>
      </c>
      <c r="AF1450" s="3" t="s">
        <v>166</v>
      </c>
      <c r="AG1450" s="3" t="s">
        <v>24</v>
      </c>
      <c r="AH1450" s="3" t="s">
        <v>166</v>
      </c>
      <c r="AI1450" s="3" t="s">
        <v>5617</v>
      </c>
      <c r="AJ1450" s="4"/>
      <c r="AK1450" s="4"/>
      <c r="AL1450" s="4"/>
      <c r="AM1450" s="4"/>
      <c r="AN1450" s="3" t="s">
        <v>4894</v>
      </c>
      <c r="AO1450" s="3" t="s">
        <v>4910</v>
      </c>
      <c r="AP1450" s="3" t="s">
        <v>279</v>
      </c>
      <c r="AQ1450" s="3" t="s">
        <v>291</v>
      </c>
      <c r="AR1450" s="4"/>
      <c r="AS1450" s="3" t="s">
        <v>599</v>
      </c>
      <c r="AT1450" s="4"/>
      <c r="AU1450" s="3" t="s">
        <v>166</v>
      </c>
      <c r="AV1450" s="6">
        <v>0.6315806</v>
      </c>
      <c r="AW1450" s="4"/>
      <c r="AX1450" s="4"/>
      <c r="AY1450" s="2">
        <v>0</v>
      </c>
      <c r="AZ1450" s="2">
        <v>0</v>
      </c>
      <c r="BA1450" s="4"/>
      <c r="BB1450" s="3" t="s">
        <v>268</v>
      </c>
      <c r="BC1450" s="2">
        <v>0</v>
      </c>
    </row>
    <row r="1451" ht="15" spans="1:55">
      <c r="A1451" s="2">
        <v>1450</v>
      </c>
      <c r="B1451" s="3" t="s">
        <v>4885</v>
      </c>
      <c r="C1451" s="3" t="s">
        <v>4886</v>
      </c>
      <c r="D1451" s="3" t="s">
        <v>4887</v>
      </c>
      <c r="E1451" s="3" t="s">
        <v>4888</v>
      </c>
      <c r="F1451" s="3" t="s">
        <v>1397</v>
      </c>
      <c r="G1451" s="3" t="s">
        <v>1396</v>
      </c>
      <c r="H1451" s="4"/>
      <c r="I1451" s="3" t="s">
        <v>1395</v>
      </c>
      <c r="J1451" s="3" t="s">
        <v>4889</v>
      </c>
      <c r="K1451" s="2">
        <v>100000</v>
      </c>
      <c r="L1451" s="2">
        <v>0</v>
      </c>
      <c r="M1451" s="5">
        <v>42558</v>
      </c>
      <c r="N1451" s="5">
        <v>43287</v>
      </c>
      <c r="O1451" s="6">
        <v>7.750008</v>
      </c>
      <c r="P1451" s="2">
        <v>0</v>
      </c>
      <c r="Q1451" s="2">
        <v>0</v>
      </c>
      <c r="R1451" s="4"/>
      <c r="S1451" s="4"/>
      <c r="T1451" s="4"/>
      <c r="U1451" s="4"/>
      <c r="V1451" s="4"/>
      <c r="W1451" s="4"/>
      <c r="X1451" s="4"/>
      <c r="Y1451" s="2">
        <v>0</v>
      </c>
      <c r="Z1451" s="2">
        <v>0</v>
      </c>
      <c r="AA1451" s="3" t="s">
        <v>279</v>
      </c>
      <c r="AB1451" s="3" t="s">
        <v>279</v>
      </c>
      <c r="AC1451" s="3" t="s">
        <v>5252</v>
      </c>
      <c r="AD1451" s="3" t="s">
        <v>270</v>
      </c>
      <c r="AE1451" s="3" t="s">
        <v>166</v>
      </c>
      <c r="AF1451" s="3" t="s">
        <v>166</v>
      </c>
      <c r="AG1451" s="3" t="s">
        <v>24</v>
      </c>
      <c r="AH1451" s="3" t="s">
        <v>166</v>
      </c>
      <c r="AI1451" s="3" t="s">
        <v>5617</v>
      </c>
      <c r="AJ1451" s="4"/>
      <c r="AK1451" s="4"/>
      <c r="AL1451" s="4"/>
      <c r="AM1451" s="4"/>
      <c r="AN1451" s="3" t="s">
        <v>4894</v>
      </c>
      <c r="AO1451" s="3" t="s">
        <v>4910</v>
      </c>
      <c r="AP1451" s="3" t="s">
        <v>279</v>
      </c>
      <c r="AQ1451" s="3" t="s">
        <v>882</v>
      </c>
      <c r="AR1451" s="4"/>
      <c r="AS1451" s="3" t="s">
        <v>599</v>
      </c>
      <c r="AT1451" s="4"/>
      <c r="AU1451" s="3" t="s">
        <v>166</v>
      </c>
      <c r="AV1451" s="6">
        <v>0.6315806</v>
      </c>
      <c r="AW1451" s="4"/>
      <c r="AX1451" s="4"/>
      <c r="AY1451" s="2">
        <v>0</v>
      </c>
      <c r="AZ1451" s="2">
        <v>0</v>
      </c>
      <c r="BA1451" s="4"/>
      <c r="BB1451" s="3" t="s">
        <v>268</v>
      </c>
      <c r="BC1451" s="2">
        <v>0</v>
      </c>
    </row>
    <row r="1452" ht="15" spans="1:55">
      <c r="A1452" s="2">
        <v>1451</v>
      </c>
      <c r="B1452" s="3" t="s">
        <v>4885</v>
      </c>
      <c r="C1452" s="3" t="s">
        <v>4886</v>
      </c>
      <c r="D1452" s="3" t="s">
        <v>4887</v>
      </c>
      <c r="E1452" s="3" t="s">
        <v>4888</v>
      </c>
      <c r="F1452" s="3" t="s">
        <v>7823</v>
      </c>
      <c r="G1452" s="3" t="s">
        <v>7824</v>
      </c>
      <c r="H1452" s="4"/>
      <c r="I1452" s="3" t="s">
        <v>7825</v>
      </c>
      <c r="J1452" s="3" t="s">
        <v>4889</v>
      </c>
      <c r="K1452" s="2">
        <v>150000</v>
      </c>
      <c r="L1452" s="2">
        <v>0</v>
      </c>
      <c r="M1452" s="5">
        <v>42559</v>
      </c>
      <c r="N1452" s="5">
        <v>43288</v>
      </c>
      <c r="O1452" s="6">
        <v>7.750008</v>
      </c>
      <c r="P1452" s="2">
        <v>0</v>
      </c>
      <c r="Q1452" s="2">
        <v>0</v>
      </c>
      <c r="R1452" s="4"/>
      <c r="S1452" s="4"/>
      <c r="T1452" s="4"/>
      <c r="U1452" s="4"/>
      <c r="V1452" s="4"/>
      <c r="W1452" s="4"/>
      <c r="X1452" s="4"/>
      <c r="Y1452" s="2">
        <v>0</v>
      </c>
      <c r="Z1452" s="2">
        <v>0</v>
      </c>
      <c r="AA1452" s="4"/>
      <c r="AB1452" s="3" t="s">
        <v>279</v>
      </c>
      <c r="AC1452" s="3" t="s">
        <v>4911</v>
      </c>
      <c r="AD1452" s="3" t="s">
        <v>270</v>
      </c>
      <c r="AE1452" s="3" t="s">
        <v>166</v>
      </c>
      <c r="AF1452" s="3" t="s">
        <v>166</v>
      </c>
      <c r="AG1452" s="3" t="s">
        <v>24</v>
      </c>
      <c r="AH1452" s="3" t="s">
        <v>166</v>
      </c>
      <c r="AI1452" s="3" t="s">
        <v>5617</v>
      </c>
      <c r="AJ1452" s="4"/>
      <c r="AK1452" s="4"/>
      <c r="AL1452" s="4"/>
      <c r="AM1452" s="4"/>
      <c r="AN1452" s="3" t="s">
        <v>4894</v>
      </c>
      <c r="AO1452" s="3" t="s">
        <v>4910</v>
      </c>
      <c r="AP1452" s="3" t="s">
        <v>279</v>
      </c>
      <c r="AQ1452" s="3" t="s">
        <v>882</v>
      </c>
      <c r="AR1452" s="4"/>
      <c r="AS1452" s="3" t="s">
        <v>599</v>
      </c>
      <c r="AT1452" s="4"/>
      <c r="AU1452" s="3" t="s">
        <v>166</v>
      </c>
      <c r="AV1452" s="6">
        <v>0.6315806</v>
      </c>
      <c r="AW1452" s="4"/>
      <c r="AX1452" s="4"/>
      <c r="AY1452" s="2">
        <v>0</v>
      </c>
      <c r="AZ1452" s="2">
        <v>0</v>
      </c>
      <c r="BA1452" s="4"/>
      <c r="BB1452" s="3" t="s">
        <v>268</v>
      </c>
      <c r="BC1452" s="2">
        <v>0</v>
      </c>
    </row>
    <row r="1453" ht="15" spans="1:55">
      <c r="A1453" s="2">
        <v>1452</v>
      </c>
      <c r="B1453" s="3" t="s">
        <v>4885</v>
      </c>
      <c r="C1453" s="3" t="s">
        <v>4886</v>
      </c>
      <c r="D1453" s="3" t="s">
        <v>4887</v>
      </c>
      <c r="E1453" s="3" t="s">
        <v>4888</v>
      </c>
      <c r="F1453" s="3" t="s">
        <v>7826</v>
      </c>
      <c r="G1453" s="3" t="s">
        <v>7827</v>
      </c>
      <c r="H1453" s="4"/>
      <c r="I1453" s="3" t="s">
        <v>7828</v>
      </c>
      <c r="J1453" s="3" t="s">
        <v>4889</v>
      </c>
      <c r="K1453" s="2">
        <v>200000</v>
      </c>
      <c r="L1453" s="2">
        <v>0</v>
      </c>
      <c r="M1453" s="5">
        <v>42565</v>
      </c>
      <c r="N1453" s="5">
        <v>43294</v>
      </c>
      <c r="O1453" s="6">
        <v>7.750008</v>
      </c>
      <c r="P1453" s="2">
        <v>0</v>
      </c>
      <c r="Q1453" s="2">
        <v>0</v>
      </c>
      <c r="R1453" s="4"/>
      <c r="S1453" s="4"/>
      <c r="T1453" s="4"/>
      <c r="U1453" s="4"/>
      <c r="V1453" s="4"/>
      <c r="W1453" s="4"/>
      <c r="X1453" s="4"/>
      <c r="Y1453" s="2">
        <v>0</v>
      </c>
      <c r="Z1453" s="2">
        <v>0</v>
      </c>
      <c r="AA1453" s="3" t="s">
        <v>279</v>
      </c>
      <c r="AB1453" s="3" t="s">
        <v>279</v>
      </c>
      <c r="AC1453" s="3" t="s">
        <v>4939</v>
      </c>
      <c r="AD1453" s="3" t="s">
        <v>270</v>
      </c>
      <c r="AE1453" s="3" t="s">
        <v>166</v>
      </c>
      <c r="AF1453" s="3" t="s">
        <v>166</v>
      </c>
      <c r="AG1453" s="3" t="s">
        <v>24</v>
      </c>
      <c r="AH1453" s="3" t="s">
        <v>166</v>
      </c>
      <c r="AI1453" s="3" t="s">
        <v>5617</v>
      </c>
      <c r="AJ1453" s="4"/>
      <c r="AK1453" s="4"/>
      <c r="AL1453" s="4"/>
      <c r="AM1453" s="4"/>
      <c r="AN1453" s="3" t="s">
        <v>4894</v>
      </c>
      <c r="AO1453" s="3" t="s">
        <v>4910</v>
      </c>
      <c r="AP1453" s="3" t="s">
        <v>279</v>
      </c>
      <c r="AQ1453" s="3" t="s">
        <v>277</v>
      </c>
      <c r="AR1453" s="4"/>
      <c r="AS1453" s="3" t="s">
        <v>599</v>
      </c>
      <c r="AT1453" s="4"/>
      <c r="AU1453" s="3" t="s">
        <v>166</v>
      </c>
      <c r="AV1453" s="6">
        <v>0.6315806</v>
      </c>
      <c r="AW1453" s="4"/>
      <c r="AX1453" s="4"/>
      <c r="AY1453" s="2">
        <v>0</v>
      </c>
      <c r="AZ1453" s="2">
        <v>0</v>
      </c>
      <c r="BA1453" s="4"/>
      <c r="BB1453" s="3" t="s">
        <v>268</v>
      </c>
      <c r="BC1453" s="2">
        <v>0</v>
      </c>
    </row>
    <row r="1454" ht="15" spans="1:55">
      <c r="A1454" s="2">
        <v>1453</v>
      </c>
      <c r="B1454" s="3" t="s">
        <v>4885</v>
      </c>
      <c r="C1454" s="3" t="s">
        <v>4886</v>
      </c>
      <c r="D1454" s="3" t="s">
        <v>4887</v>
      </c>
      <c r="E1454" s="3" t="s">
        <v>4888</v>
      </c>
      <c r="F1454" s="3" t="s">
        <v>7829</v>
      </c>
      <c r="G1454" s="3" t="s">
        <v>7830</v>
      </c>
      <c r="H1454" s="4"/>
      <c r="I1454" s="3" t="s">
        <v>7831</v>
      </c>
      <c r="J1454" s="3" t="s">
        <v>4889</v>
      </c>
      <c r="K1454" s="2">
        <v>100000</v>
      </c>
      <c r="L1454" s="2">
        <v>0</v>
      </c>
      <c r="M1454" s="5">
        <v>42573</v>
      </c>
      <c r="N1454" s="5">
        <v>43302</v>
      </c>
      <c r="O1454" s="6">
        <v>7.750008</v>
      </c>
      <c r="P1454" s="2">
        <v>0</v>
      </c>
      <c r="Q1454" s="2">
        <v>0</v>
      </c>
      <c r="R1454" s="4"/>
      <c r="S1454" s="4"/>
      <c r="T1454" s="4"/>
      <c r="U1454" s="4"/>
      <c r="V1454" s="4"/>
      <c r="W1454" s="4"/>
      <c r="X1454" s="4"/>
      <c r="Y1454" s="2">
        <v>0</v>
      </c>
      <c r="Z1454" s="2">
        <v>0</v>
      </c>
      <c r="AA1454" s="3" t="s">
        <v>279</v>
      </c>
      <c r="AB1454" s="3" t="s">
        <v>279</v>
      </c>
      <c r="AC1454" s="3" t="s">
        <v>288</v>
      </c>
      <c r="AD1454" s="3" t="s">
        <v>270</v>
      </c>
      <c r="AE1454" s="3" t="s">
        <v>166</v>
      </c>
      <c r="AF1454" s="3" t="s">
        <v>166</v>
      </c>
      <c r="AG1454" s="3" t="s">
        <v>24</v>
      </c>
      <c r="AH1454" s="3" t="s">
        <v>166</v>
      </c>
      <c r="AI1454" s="3" t="s">
        <v>5617</v>
      </c>
      <c r="AJ1454" s="4"/>
      <c r="AK1454" s="4"/>
      <c r="AL1454" s="4"/>
      <c r="AM1454" s="4"/>
      <c r="AN1454" s="3" t="s">
        <v>4894</v>
      </c>
      <c r="AO1454" s="3" t="s">
        <v>4910</v>
      </c>
      <c r="AP1454" s="3" t="s">
        <v>279</v>
      </c>
      <c r="AQ1454" s="3" t="s">
        <v>882</v>
      </c>
      <c r="AR1454" s="4"/>
      <c r="AS1454" s="3" t="s">
        <v>1050</v>
      </c>
      <c r="AT1454" s="4"/>
      <c r="AU1454" s="3" t="s">
        <v>166</v>
      </c>
      <c r="AV1454" s="6">
        <v>0.6315806</v>
      </c>
      <c r="AW1454" s="4"/>
      <c r="AX1454" s="4"/>
      <c r="AY1454" s="2">
        <v>0</v>
      </c>
      <c r="AZ1454" s="2">
        <v>0</v>
      </c>
      <c r="BA1454" s="4"/>
      <c r="BB1454" s="3" t="s">
        <v>268</v>
      </c>
      <c r="BC1454" s="2">
        <v>0</v>
      </c>
    </row>
    <row r="1455" ht="15" spans="1:55">
      <c r="A1455" s="2">
        <v>1454</v>
      </c>
      <c r="B1455" s="3" t="s">
        <v>4885</v>
      </c>
      <c r="C1455" s="3" t="s">
        <v>4886</v>
      </c>
      <c r="D1455" s="3" t="s">
        <v>4887</v>
      </c>
      <c r="E1455" s="3" t="s">
        <v>4888</v>
      </c>
      <c r="F1455" s="3" t="s">
        <v>7832</v>
      </c>
      <c r="G1455" s="3" t="s">
        <v>7833</v>
      </c>
      <c r="H1455" s="4"/>
      <c r="I1455" s="3" t="s">
        <v>7834</v>
      </c>
      <c r="J1455" s="3" t="s">
        <v>4889</v>
      </c>
      <c r="K1455" s="2">
        <v>100000</v>
      </c>
      <c r="L1455" s="2">
        <v>0</v>
      </c>
      <c r="M1455" s="5">
        <v>42572</v>
      </c>
      <c r="N1455" s="5">
        <v>43301</v>
      </c>
      <c r="O1455" s="6">
        <v>7.750008</v>
      </c>
      <c r="P1455" s="2">
        <v>0</v>
      </c>
      <c r="Q1455" s="2">
        <v>0</v>
      </c>
      <c r="R1455" s="4"/>
      <c r="S1455" s="4"/>
      <c r="T1455" s="4"/>
      <c r="U1455" s="4"/>
      <c r="V1455" s="4"/>
      <c r="W1455" s="4"/>
      <c r="X1455" s="4"/>
      <c r="Y1455" s="2">
        <v>0</v>
      </c>
      <c r="Z1455" s="2">
        <v>0</v>
      </c>
      <c r="AA1455" s="3" t="s">
        <v>279</v>
      </c>
      <c r="AB1455" s="3" t="s">
        <v>279</v>
      </c>
      <c r="AC1455" s="3" t="s">
        <v>5633</v>
      </c>
      <c r="AD1455" s="3" t="s">
        <v>270</v>
      </c>
      <c r="AE1455" s="3" t="s">
        <v>166</v>
      </c>
      <c r="AF1455" s="3" t="s">
        <v>166</v>
      </c>
      <c r="AG1455" s="3" t="s">
        <v>24</v>
      </c>
      <c r="AH1455" s="3" t="s">
        <v>166</v>
      </c>
      <c r="AI1455" s="3" t="s">
        <v>5617</v>
      </c>
      <c r="AJ1455" s="4"/>
      <c r="AK1455" s="4"/>
      <c r="AL1455" s="4"/>
      <c r="AM1455" s="4"/>
      <c r="AN1455" s="3" t="s">
        <v>4894</v>
      </c>
      <c r="AO1455" s="3" t="s">
        <v>4910</v>
      </c>
      <c r="AP1455" s="3" t="s">
        <v>279</v>
      </c>
      <c r="AQ1455" s="3" t="s">
        <v>277</v>
      </c>
      <c r="AR1455" s="4"/>
      <c r="AS1455" s="3" t="s">
        <v>1050</v>
      </c>
      <c r="AT1455" s="4"/>
      <c r="AU1455" s="3" t="s">
        <v>166</v>
      </c>
      <c r="AV1455" s="6">
        <v>0.6315806</v>
      </c>
      <c r="AW1455" s="4"/>
      <c r="AX1455" s="4"/>
      <c r="AY1455" s="2">
        <v>0</v>
      </c>
      <c r="AZ1455" s="2">
        <v>0</v>
      </c>
      <c r="BA1455" s="4"/>
      <c r="BB1455" s="3" t="s">
        <v>268</v>
      </c>
      <c r="BC1455" s="2">
        <v>0</v>
      </c>
    </row>
    <row r="1456" ht="15" spans="1:55">
      <c r="A1456" s="2">
        <v>1455</v>
      </c>
      <c r="B1456" s="3" t="s">
        <v>4885</v>
      </c>
      <c r="C1456" s="3" t="s">
        <v>4886</v>
      </c>
      <c r="D1456" s="3" t="s">
        <v>4887</v>
      </c>
      <c r="E1456" s="3" t="s">
        <v>4888</v>
      </c>
      <c r="F1456" s="3" t="s">
        <v>7835</v>
      </c>
      <c r="G1456" s="3" t="s">
        <v>7836</v>
      </c>
      <c r="H1456" s="4"/>
      <c r="I1456" s="3" t="s">
        <v>7837</v>
      </c>
      <c r="J1456" s="3" t="s">
        <v>4889</v>
      </c>
      <c r="K1456" s="2">
        <v>150000</v>
      </c>
      <c r="L1456" s="2">
        <v>0</v>
      </c>
      <c r="M1456" s="5">
        <v>42577</v>
      </c>
      <c r="N1456" s="5">
        <v>43306</v>
      </c>
      <c r="O1456" s="6">
        <v>7.750008</v>
      </c>
      <c r="P1456" s="2">
        <v>0</v>
      </c>
      <c r="Q1456" s="2">
        <v>0</v>
      </c>
      <c r="R1456" s="4"/>
      <c r="S1456" s="4"/>
      <c r="T1456" s="4"/>
      <c r="U1456" s="4"/>
      <c r="V1456" s="4"/>
      <c r="W1456" s="4"/>
      <c r="X1456" s="4"/>
      <c r="Y1456" s="2">
        <v>0</v>
      </c>
      <c r="Z1456" s="2">
        <v>0</v>
      </c>
      <c r="AA1456" s="3" t="s">
        <v>279</v>
      </c>
      <c r="AB1456" s="3" t="s">
        <v>279</v>
      </c>
      <c r="AC1456" s="3" t="s">
        <v>5252</v>
      </c>
      <c r="AD1456" s="3" t="s">
        <v>270</v>
      </c>
      <c r="AE1456" s="3" t="s">
        <v>166</v>
      </c>
      <c r="AF1456" s="3" t="s">
        <v>166</v>
      </c>
      <c r="AG1456" s="3" t="s">
        <v>24</v>
      </c>
      <c r="AH1456" s="3" t="s">
        <v>166</v>
      </c>
      <c r="AI1456" s="3" t="s">
        <v>5617</v>
      </c>
      <c r="AJ1456" s="4"/>
      <c r="AK1456" s="4"/>
      <c r="AL1456" s="4"/>
      <c r="AM1456" s="4"/>
      <c r="AN1456" s="3" t="s">
        <v>4894</v>
      </c>
      <c r="AO1456" s="3" t="s">
        <v>4910</v>
      </c>
      <c r="AP1456" s="3" t="s">
        <v>279</v>
      </c>
      <c r="AQ1456" s="3" t="s">
        <v>882</v>
      </c>
      <c r="AR1456" s="4"/>
      <c r="AS1456" s="3" t="s">
        <v>1050</v>
      </c>
      <c r="AT1456" s="4"/>
      <c r="AU1456" s="3" t="s">
        <v>166</v>
      </c>
      <c r="AV1456" s="6">
        <v>0.6315806</v>
      </c>
      <c r="AW1456" s="4"/>
      <c r="AX1456" s="4"/>
      <c r="AY1456" s="2">
        <v>0</v>
      </c>
      <c r="AZ1456" s="2">
        <v>0</v>
      </c>
      <c r="BA1456" s="4"/>
      <c r="BB1456" s="3" t="s">
        <v>268</v>
      </c>
      <c r="BC1456" s="2">
        <v>0</v>
      </c>
    </row>
    <row r="1457" ht="15" spans="1:55">
      <c r="A1457" s="2">
        <v>1456</v>
      </c>
      <c r="B1457" s="3" t="s">
        <v>4885</v>
      </c>
      <c r="C1457" s="3" t="s">
        <v>4886</v>
      </c>
      <c r="D1457" s="3" t="s">
        <v>4887</v>
      </c>
      <c r="E1457" s="3" t="s">
        <v>4888</v>
      </c>
      <c r="F1457" s="3" t="s">
        <v>7838</v>
      </c>
      <c r="G1457" s="3" t="s">
        <v>7839</v>
      </c>
      <c r="H1457" s="4"/>
      <c r="I1457" s="3" t="s">
        <v>7840</v>
      </c>
      <c r="J1457" s="3" t="s">
        <v>4889</v>
      </c>
      <c r="K1457" s="2">
        <v>200000</v>
      </c>
      <c r="L1457" s="2">
        <v>0</v>
      </c>
      <c r="M1457" s="5">
        <v>42573</v>
      </c>
      <c r="N1457" s="5">
        <v>43302</v>
      </c>
      <c r="O1457" s="6">
        <v>7.750008</v>
      </c>
      <c r="P1457" s="2">
        <v>0</v>
      </c>
      <c r="Q1457" s="2">
        <v>0</v>
      </c>
      <c r="R1457" s="4"/>
      <c r="S1457" s="4"/>
      <c r="T1457" s="4"/>
      <c r="U1457" s="4"/>
      <c r="V1457" s="4"/>
      <c r="W1457" s="4"/>
      <c r="X1457" s="4"/>
      <c r="Y1457" s="2">
        <v>0</v>
      </c>
      <c r="Z1457" s="2">
        <v>0</v>
      </c>
      <c r="AA1457" s="3" t="s">
        <v>279</v>
      </c>
      <c r="AB1457" s="3" t="s">
        <v>279</v>
      </c>
      <c r="AC1457" s="3" t="s">
        <v>5633</v>
      </c>
      <c r="AD1457" s="3" t="s">
        <v>270</v>
      </c>
      <c r="AE1457" s="3" t="s">
        <v>166</v>
      </c>
      <c r="AF1457" s="3" t="s">
        <v>166</v>
      </c>
      <c r="AG1457" s="3" t="s">
        <v>24</v>
      </c>
      <c r="AH1457" s="3" t="s">
        <v>166</v>
      </c>
      <c r="AI1457" s="3" t="s">
        <v>5617</v>
      </c>
      <c r="AJ1457" s="4"/>
      <c r="AK1457" s="4"/>
      <c r="AL1457" s="4"/>
      <c r="AM1457" s="4"/>
      <c r="AN1457" s="3" t="s">
        <v>4894</v>
      </c>
      <c r="AO1457" s="3" t="s">
        <v>4910</v>
      </c>
      <c r="AP1457" s="3" t="s">
        <v>279</v>
      </c>
      <c r="AQ1457" s="3" t="s">
        <v>277</v>
      </c>
      <c r="AR1457" s="4"/>
      <c r="AS1457" s="3" t="s">
        <v>1050</v>
      </c>
      <c r="AT1457" s="4"/>
      <c r="AU1457" s="3" t="s">
        <v>166</v>
      </c>
      <c r="AV1457" s="6">
        <v>0.6315806</v>
      </c>
      <c r="AW1457" s="4"/>
      <c r="AX1457" s="4"/>
      <c r="AY1457" s="2">
        <v>0</v>
      </c>
      <c r="AZ1457" s="2">
        <v>0</v>
      </c>
      <c r="BA1457" s="4"/>
      <c r="BB1457" s="3" t="s">
        <v>268</v>
      </c>
      <c r="BC1457" s="2">
        <v>0</v>
      </c>
    </row>
    <row r="1458" ht="15" spans="1:55">
      <c r="A1458" s="2">
        <v>1457</v>
      </c>
      <c r="B1458" s="3" t="s">
        <v>4885</v>
      </c>
      <c r="C1458" s="3" t="s">
        <v>4886</v>
      </c>
      <c r="D1458" s="3" t="s">
        <v>4887</v>
      </c>
      <c r="E1458" s="3" t="s">
        <v>4888</v>
      </c>
      <c r="F1458" s="3" t="s">
        <v>7841</v>
      </c>
      <c r="G1458" s="3" t="s">
        <v>7842</v>
      </c>
      <c r="H1458" s="4"/>
      <c r="I1458" s="3" t="s">
        <v>7843</v>
      </c>
      <c r="J1458" s="3" t="s">
        <v>4889</v>
      </c>
      <c r="K1458" s="2">
        <v>200000</v>
      </c>
      <c r="L1458" s="2">
        <v>0</v>
      </c>
      <c r="M1458" s="5">
        <v>42592</v>
      </c>
      <c r="N1458" s="5">
        <v>43321</v>
      </c>
      <c r="O1458" s="6">
        <v>7.750008</v>
      </c>
      <c r="P1458" s="2">
        <v>0</v>
      </c>
      <c r="Q1458" s="2">
        <v>0</v>
      </c>
      <c r="R1458" s="4"/>
      <c r="S1458" s="4"/>
      <c r="T1458" s="4"/>
      <c r="U1458" s="4"/>
      <c r="V1458" s="4"/>
      <c r="W1458" s="4"/>
      <c r="X1458" s="4"/>
      <c r="Y1458" s="2">
        <v>0</v>
      </c>
      <c r="Z1458" s="2">
        <v>0</v>
      </c>
      <c r="AA1458" s="3" t="s">
        <v>279</v>
      </c>
      <c r="AB1458" s="3" t="s">
        <v>279</v>
      </c>
      <c r="AC1458" s="3" t="s">
        <v>288</v>
      </c>
      <c r="AD1458" s="3" t="s">
        <v>270</v>
      </c>
      <c r="AE1458" s="3" t="s">
        <v>166</v>
      </c>
      <c r="AF1458" s="3" t="s">
        <v>166</v>
      </c>
      <c r="AG1458" s="3" t="s">
        <v>24</v>
      </c>
      <c r="AH1458" s="3" t="s">
        <v>166</v>
      </c>
      <c r="AI1458" s="3" t="s">
        <v>5617</v>
      </c>
      <c r="AJ1458" s="4"/>
      <c r="AK1458" s="4"/>
      <c r="AL1458" s="4"/>
      <c r="AM1458" s="4"/>
      <c r="AN1458" s="3" t="s">
        <v>4894</v>
      </c>
      <c r="AO1458" s="3" t="s">
        <v>4910</v>
      </c>
      <c r="AP1458" s="3" t="s">
        <v>279</v>
      </c>
      <c r="AQ1458" s="3" t="s">
        <v>291</v>
      </c>
      <c r="AR1458" s="4"/>
      <c r="AS1458" s="3" t="s">
        <v>1050</v>
      </c>
      <c r="AT1458" s="4"/>
      <c r="AU1458" s="3" t="s">
        <v>166</v>
      </c>
      <c r="AV1458" s="6">
        <v>0.6315806</v>
      </c>
      <c r="AW1458" s="4"/>
      <c r="AX1458" s="4"/>
      <c r="AY1458" s="2">
        <v>0</v>
      </c>
      <c r="AZ1458" s="2">
        <v>0</v>
      </c>
      <c r="BA1458" s="4"/>
      <c r="BB1458" s="3" t="s">
        <v>268</v>
      </c>
      <c r="BC1458" s="2">
        <v>0</v>
      </c>
    </row>
    <row r="1459" ht="15" spans="1:55">
      <c r="A1459" s="2">
        <v>1458</v>
      </c>
      <c r="B1459" s="3" t="s">
        <v>4885</v>
      </c>
      <c r="C1459" s="3" t="s">
        <v>4886</v>
      </c>
      <c r="D1459" s="3" t="s">
        <v>4887</v>
      </c>
      <c r="E1459" s="3" t="s">
        <v>4888</v>
      </c>
      <c r="F1459" s="3" t="s">
        <v>7844</v>
      </c>
      <c r="G1459" s="3" t="s">
        <v>7845</v>
      </c>
      <c r="H1459" s="4"/>
      <c r="I1459" s="3" t="s">
        <v>7846</v>
      </c>
      <c r="J1459" s="3" t="s">
        <v>4889</v>
      </c>
      <c r="K1459" s="2">
        <v>100000</v>
      </c>
      <c r="L1459" s="2">
        <v>0</v>
      </c>
      <c r="M1459" s="5">
        <v>42601</v>
      </c>
      <c r="N1459" s="5">
        <v>43330</v>
      </c>
      <c r="O1459" s="6">
        <v>7.750008</v>
      </c>
      <c r="P1459" s="2">
        <v>0</v>
      </c>
      <c r="Q1459" s="2">
        <v>0</v>
      </c>
      <c r="R1459" s="4"/>
      <c r="S1459" s="4"/>
      <c r="T1459" s="4"/>
      <c r="U1459" s="4"/>
      <c r="V1459" s="4"/>
      <c r="W1459" s="4"/>
      <c r="X1459" s="4"/>
      <c r="Y1459" s="2">
        <v>0</v>
      </c>
      <c r="Z1459" s="2">
        <v>0</v>
      </c>
      <c r="AA1459" s="3" t="s">
        <v>279</v>
      </c>
      <c r="AB1459" s="3" t="s">
        <v>279</v>
      </c>
      <c r="AC1459" s="3" t="s">
        <v>4950</v>
      </c>
      <c r="AD1459" s="3" t="s">
        <v>270</v>
      </c>
      <c r="AE1459" s="3" t="s">
        <v>166</v>
      </c>
      <c r="AF1459" s="3" t="s">
        <v>166</v>
      </c>
      <c r="AG1459" s="3" t="s">
        <v>24</v>
      </c>
      <c r="AH1459" s="3" t="s">
        <v>166</v>
      </c>
      <c r="AI1459" s="3" t="s">
        <v>5617</v>
      </c>
      <c r="AJ1459" s="4"/>
      <c r="AK1459" s="4"/>
      <c r="AL1459" s="4"/>
      <c r="AM1459" s="4"/>
      <c r="AN1459" s="3" t="s">
        <v>4894</v>
      </c>
      <c r="AO1459" s="3" t="s">
        <v>4910</v>
      </c>
      <c r="AP1459" s="3" t="s">
        <v>279</v>
      </c>
      <c r="AQ1459" s="3" t="s">
        <v>882</v>
      </c>
      <c r="AR1459" s="4"/>
      <c r="AS1459" s="3" t="s">
        <v>1050</v>
      </c>
      <c r="AT1459" s="4"/>
      <c r="AU1459" s="3" t="s">
        <v>166</v>
      </c>
      <c r="AV1459" s="6">
        <v>0.6315806</v>
      </c>
      <c r="AW1459" s="4"/>
      <c r="AX1459" s="4"/>
      <c r="AY1459" s="2">
        <v>0</v>
      </c>
      <c r="AZ1459" s="2">
        <v>0</v>
      </c>
      <c r="BA1459" s="4"/>
      <c r="BB1459" s="3" t="s">
        <v>268</v>
      </c>
      <c r="BC1459" s="2">
        <v>0</v>
      </c>
    </row>
    <row r="1460" ht="15" spans="1:55">
      <c r="A1460" s="2">
        <v>1459</v>
      </c>
      <c r="B1460" s="3" t="s">
        <v>4885</v>
      </c>
      <c r="C1460" s="3" t="s">
        <v>4886</v>
      </c>
      <c r="D1460" s="3" t="s">
        <v>4887</v>
      </c>
      <c r="E1460" s="3" t="s">
        <v>4888</v>
      </c>
      <c r="F1460" s="3" t="s">
        <v>7847</v>
      </c>
      <c r="G1460" s="3" t="s">
        <v>7848</v>
      </c>
      <c r="H1460" s="4"/>
      <c r="I1460" s="3" t="s">
        <v>7849</v>
      </c>
      <c r="J1460" s="3" t="s">
        <v>4889</v>
      </c>
      <c r="K1460" s="2">
        <v>100000</v>
      </c>
      <c r="L1460" s="2">
        <v>0</v>
      </c>
      <c r="M1460" s="5">
        <v>42601</v>
      </c>
      <c r="N1460" s="5">
        <v>43330</v>
      </c>
      <c r="O1460" s="6">
        <v>7.750008</v>
      </c>
      <c r="P1460" s="2">
        <v>0</v>
      </c>
      <c r="Q1460" s="2">
        <v>0</v>
      </c>
      <c r="R1460" s="4"/>
      <c r="S1460" s="4"/>
      <c r="T1460" s="4"/>
      <c r="U1460" s="4"/>
      <c r="V1460" s="4"/>
      <c r="W1460" s="4"/>
      <c r="X1460" s="4"/>
      <c r="Y1460" s="2">
        <v>0</v>
      </c>
      <c r="Z1460" s="2">
        <v>0</v>
      </c>
      <c r="AA1460" s="4"/>
      <c r="AB1460" s="3" t="s">
        <v>279</v>
      </c>
      <c r="AC1460" s="3" t="s">
        <v>4932</v>
      </c>
      <c r="AD1460" s="3" t="s">
        <v>270</v>
      </c>
      <c r="AE1460" s="3" t="s">
        <v>166</v>
      </c>
      <c r="AF1460" s="3" t="s">
        <v>166</v>
      </c>
      <c r="AG1460" s="3" t="s">
        <v>24</v>
      </c>
      <c r="AH1460" s="3" t="s">
        <v>166</v>
      </c>
      <c r="AI1460" s="3" t="s">
        <v>5617</v>
      </c>
      <c r="AJ1460" s="4"/>
      <c r="AK1460" s="4"/>
      <c r="AL1460" s="4"/>
      <c r="AM1460" s="4"/>
      <c r="AN1460" s="3" t="s">
        <v>4894</v>
      </c>
      <c r="AO1460" s="3" t="s">
        <v>4910</v>
      </c>
      <c r="AP1460" s="3" t="s">
        <v>279</v>
      </c>
      <c r="AQ1460" s="3" t="s">
        <v>299</v>
      </c>
      <c r="AR1460" s="4"/>
      <c r="AS1460" s="3" t="s">
        <v>1050</v>
      </c>
      <c r="AT1460" s="4"/>
      <c r="AU1460" s="3" t="s">
        <v>166</v>
      </c>
      <c r="AV1460" s="6">
        <v>0.6315806</v>
      </c>
      <c r="AW1460" s="4"/>
      <c r="AX1460" s="4"/>
      <c r="AY1460" s="2">
        <v>0</v>
      </c>
      <c r="AZ1460" s="2">
        <v>0</v>
      </c>
      <c r="BA1460" s="4"/>
      <c r="BB1460" s="3" t="s">
        <v>268</v>
      </c>
      <c r="BC1460" s="2">
        <v>0</v>
      </c>
    </row>
    <row r="1461" ht="15" spans="1:55">
      <c r="A1461" s="2">
        <v>1460</v>
      </c>
      <c r="B1461" s="3" t="s">
        <v>4885</v>
      </c>
      <c r="C1461" s="3" t="s">
        <v>4886</v>
      </c>
      <c r="D1461" s="3" t="s">
        <v>4887</v>
      </c>
      <c r="E1461" s="3" t="s">
        <v>4888</v>
      </c>
      <c r="F1461" s="3" t="s">
        <v>7850</v>
      </c>
      <c r="G1461" s="3" t="s">
        <v>7851</v>
      </c>
      <c r="H1461" s="4"/>
      <c r="I1461" s="3" t="s">
        <v>7852</v>
      </c>
      <c r="J1461" s="3" t="s">
        <v>4889</v>
      </c>
      <c r="K1461" s="2">
        <v>100000</v>
      </c>
      <c r="L1461" s="2">
        <v>0</v>
      </c>
      <c r="M1461" s="5">
        <v>42601</v>
      </c>
      <c r="N1461" s="5">
        <v>43330</v>
      </c>
      <c r="O1461" s="6">
        <v>7.750008</v>
      </c>
      <c r="P1461" s="2">
        <v>0</v>
      </c>
      <c r="Q1461" s="2">
        <v>0</v>
      </c>
      <c r="R1461" s="4"/>
      <c r="S1461" s="4"/>
      <c r="T1461" s="4"/>
      <c r="U1461" s="4"/>
      <c r="V1461" s="4"/>
      <c r="W1461" s="4"/>
      <c r="X1461" s="4"/>
      <c r="Y1461" s="2">
        <v>0</v>
      </c>
      <c r="Z1461" s="2">
        <v>0</v>
      </c>
      <c r="AA1461" s="4"/>
      <c r="AB1461" s="3" t="s">
        <v>279</v>
      </c>
      <c r="AC1461" s="3" t="s">
        <v>288</v>
      </c>
      <c r="AD1461" s="3" t="s">
        <v>270</v>
      </c>
      <c r="AE1461" s="3" t="s">
        <v>166</v>
      </c>
      <c r="AF1461" s="3" t="s">
        <v>166</v>
      </c>
      <c r="AG1461" s="3" t="s">
        <v>24</v>
      </c>
      <c r="AH1461" s="3" t="s">
        <v>166</v>
      </c>
      <c r="AI1461" s="3" t="s">
        <v>5617</v>
      </c>
      <c r="AJ1461" s="4"/>
      <c r="AK1461" s="4"/>
      <c r="AL1461" s="4"/>
      <c r="AM1461" s="4"/>
      <c r="AN1461" s="3" t="s">
        <v>4894</v>
      </c>
      <c r="AO1461" s="3" t="s">
        <v>4910</v>
      </c>
      <c r="AP1461" s="3" t="s">
        <v>279</v>
      </c>
      <c r="AQ1461" s="3" t="s">
        <v>882</v>
      </c>
      <c r="AR1461" s="4"/>
      <c r="AS1461" s="3" t="s">
        <v>1050</v>
      </c>
      <c r="AT1461" s="4"/>
      <c r="AU1461" s="3" t="s">
        <v>166</v>
      </c>
      <c r="AV1461" s="6">
        <v>0.6315806</v>
      </c>
      <c r="AW1461" s="4"/>
      <c r="AX1461" s="4"/>
      <c r="AY1461" s="2">
        <v>0</v>
      </c>
      <c r="AZ1461" s="2">
        <v>0</v>
      </c>
      <c r="BA1461" s="4"/>
      <c r="BB1461" s="3" t="s">
        <v>268</v>
      </c>
      <c r="BC1461" s="2">
        <v>0</v>
      </c>
    </row>
    <row r="1462" ht="15" spans="1:55">
      <c r="A1462" s="2">
        <v>1461</v>
      </c>
      <c r="B1462" s="3" t="s">
        <v>4885</v>
      </c>
      <c r="C1462" s="3" t="s">
        <v>4886</v>
      </c>
      <c r="D1462" s="3" t="s">
        <v>4887</v>
      </c>
      <c r="E1462" s="3" t="s">
        <v>4888</v>
      </c>
      <c r="F1462" s="3" t="s">
        <v>7853</v>
      </c>
      <c r="G1462" s="3" t="s">
        <v>7854</v>
      </c>
      <c r="H1462" s="4"/>
      <c r="I1462" s="3" t="s">
        <v>7855</v>
      </c>
      <c r="J1462" s="3" t="s">
        <v>4889</v>
      </c>
      <c r="K1462" s="2">
        <v>100000</v>
      </c>
      <c r="L1462" s="2">
        <v>0</v>
      </c>
      <c r="M1462" s="5">
        <v>42601</v>
      </c>
      <c r="N1462" s="5">
        <v>43330</v>
      </c>
      <c r="O1462" s="6">
        <v>7.750008</v>
      </c>
      <c r="P1462" s="2">
        <v>0</v>
      </c>
      <c r="Q1462" s="2">
        <v>0</v>
      </c>
      <c r="R1462" s="4"/>
      <c r="S1462" s="4"/>
      <c r="T1462" s="4"/>
      <c r="U1462" s="4"/>
      <c r="V1462" s="4"/>
      <c r="W1462" s="4"/>
      <c r="X1462" s="4"/>
      <c r="Y1462" s="2">
        <v>0</v>
      </c>
      <c r="Z1462" s="2">
        <v>0</v>
      </c>
      <c r="AA1462" s="3" t="s">
        <v>279</v>
      </c>
      <c r="AB1462" s="3" t="s">
        <v>279</v>
      </c>
      <c r="AC1462" s="3" t="s">
        <v>4946</v>
      </c>
      <c r="AD1462" s="3" t="s">
        <v>270</v>
      </c>
      <c r="AE1462" s="3" t="s">
        <v>166</v>
      </c>
      <c r="AF1462" s="3" t="s">
        <v>166</v>
      </c>
      <c r="AG1462" s="3" t="s">
        <v>24</v>
      </c>
      <c r="AH1462" s="3" t="s">
        <v>166</v>
      </c>
      <c r="AI1462" s="3" t="s">
        <v>5617</v>
      </c>
      <c r="AJ1462" s="4"/>
      <c r="AK1462" s="4"/>
      <c r="AL1462" s="4"/>
      <c r="AM1462" s="4"/>
      <c r="AN1462" s="3" t="s">
        <v>4894</v>
      </c>
      <c r="AO1462" s="3" t="s">
        <v>4910</v>
      </c>
      <c r="AP1462" s="3" t="s">
        <v>279</v>
      </c>
      <c r="AQ1462" s="3" t="s">
        <v>392</v>
      </c>
      <c r="AR1462" s="4"/>
      <c r="AS1462" s="3" t="s">
        <v>1050</v>
      </c>
      <c r="AT1462" s="4"/>
      <c r="AU1462" s="3" t="s">
        <v>166</v>
      </c>
      <c r="AV1462" s="6">
        <v>0.6315806</v>
      </c>
      <c r="AW1462" s="4"/>
      <c r="AX1462" s="4"/>
      <c r="AY1462" s="2">
        <v>0</v>
      </c>
      <c r="AZ1462" s="2">
        <v>0</v>
      </c>
      <c r="BA1462" s="4"/>
      <c r="BB1462" s="3" t="s">
        <v>268</v>
      </c>
      <c r="BC1462" s="2">
        <v>0</v>
      </c>
    </row>
    <row r="1463" ht="15" spans="1:55">
      <c r="A1463" s="2">
        <v>1462</v>
      </c>
      <c r="B1463" s="3" t="s">
        <v>4885</v>
      </c>
      <c r="C1463" s="3" t="s">
        <v>4886</v>
      </c>
      <c r="D1463" s="3" t="s">
        <v>4887</v>
      </c>
      <c r="E1463" s="3" t="s">
        <v>4888</v>
      </c>
      <c r="F1463" s="3" t="s">
        <v>7856</v>
      </c>
      <c r="G1463" s="3" t="s">
        <v>7857</v>
      </c>
      <c r="H1463" s="4"/>
      <c r="I1463" s="3" t="s">
        <v>7858</v>
      </c>
      <c r="J1463" s="3" t="s">
        <v>4889</v>
      </c>
      <c r="K1463" s="2">
        <v>100000</v>
      </c>
      <c r="L1463" s="2">
        <v>0</v>
      </c>
      <c r="M1463" s="5">
        <v>42604</v>
      </c>
      <c r="N1463" s="5">
        <v>43333</v>
      </c>
      <c r="O1463" s="6">
        <v>7.750008</v>
      </c>
      <c r="P1463" s="2">
        <v>0</v>
      </c>
      <c r="Q1463" s="2">
        <v>0</v>
      </c>
      <c r="R1463" s="4"/>
      <c r="S1463" s="4"/>
      <c r="T1463" s="4"/>
      <c r="U1463" s="4"/>
      <c r="V1463" s="4"/>
      <c r="W1463" s="4"/>
      <c r="X1463" s="4"/>
      <c r="Y1463" s="2">
        <v>0</v>
      </c>
      <c r="Z1463" s="2">
        <v>0</v>
      </c>
      <c r="AA1463" s="4"/>
      <c r="AB1463" s="3" t="s">
        <v>279</v>
      </c>
      <c r="AC1463" s="3" t="s">
        <v>4911</v>
      </c>
      <c r="AD1463" s="3" t="s">
        <v>270</v>
      </c>
      <c r="AE1463" s="3" t="s">
        <v>166</v>
      </c>
      <c r="AF1463" s="3" t="s">
        <v>166</v>
      </c>
      <c r="AG1463" s="3" t="s">
        <v>24</v>
      </c>
      <c r="AH1463" s="3" t="s">
        <v>166</v>
      </c>
      <c r="AI1463" s="3" t="s">
        <v>5617</v>
      </c>
      <c r="AJ1463" s="4"/>
      <c r="AK1463" s="4"/>
      <c r="AL1463" s="4"/>
      <c r="AM1463" s="4"/>
      <c r="AN1463" s="3" t="s">
        <v>4894</v>
      </c>
      <c r="AO1463" s="3" t="s">
        <v>4910</v>
      </c>
      <c r="AP1463" s="3" t="s">
        <v>279</v>
      </c>
      <c r="AQ1463" s="3" t="s">
        <v>882</v>
      </c>
      <c r="AR1463" s="4"/>
      <c r="AS1463" s="3" t="s">
        <v>1050</v>
      </c>
      <c r="AT1463" s="4"/>
      <c r="AU1463" s="3" t="s">
        <v>166</v>
      </c>
      <c r="AV1463" s="6">
        <v>0.6315806</v>
      </c>
      <c r="AW1463" s="4"/>
      <c r="AX1463" s="4"/>
      <c r="AY1463" s="2">
        <v>0</v>
      </c>
      <c r="AZ1463" s="2">
        <v>0</v>
      </c>
      <c r="BA1463" s="4"/>
      <c r="BB1463" s="3" t="s">
        <v>268</v>
      </c>
      <c r="BC1463" s="2">
        <v>0</v>
      </c>
    </row>
    <row r="1464" ht="15" spans="1:55">
      <c r="A1464" s="2">
        <v>1463</v>
      </c>
      <c r="B1464" s="3" t="s">
        <v>4885</v>
      </c>
      <c r="C1464" s="3" t="s">
        <v>4886</v>
      </c>
      <c r="D1464" s="3" t="s">
        <v>4887</v>
      </c>
      <c r="E1464" s="3" t="s">
        <v>4888</v>
      </c>
      <c r="F1464" s="3" t="s">
        <v>558</v>
      </c>
      <c r="G1464" s="3" t="s">
        <v>557</v>
      </c>
      <c r="H1464" s="4"/>
      <c r="I1464" s="3" t="s">
        <v>1404</v>
      </c>
      <c r="J1464" s="3" t="s">
        <v>4889</v>
      </c>
      <c r="K1464" s="2">
        <v>150000</v>
      </c>
      <c r="L1464" s="2">
        <v>0</v>
      </c>
      <c r="M1464" s="5">
        <v>42605</v>
      </c>
      <c r="N1464" s="5">
        <v>43334</v>
      </c>
      <c r="O1464" s="6">
        <v>7.750008</v>
      </c>
      <c r="P1464" s="2">
        <v>0</v>
      </c>
      <c r="Q1464" s="2">
        <v>0</v>
      </c>
      <c r="R1464" s="4"/>
      <c r="S1464" s="4"/>
      <c r="T1464" s="4"/>
      <c r="U1464" s="4"/>
      <c r="V1464" s="4"/>
      <c r="W1464" s="4"/>
      <c r="X1464" s="4"/>
      <c r="Y1464" s="2">
        <v>0</v>
      </c>
      <c r="Z1464" s="2">
        <v>0</v>
      </c>
      <c r="AA1464" s="3" t="s">
        <v>279</v>
      </c>
      <c r="AB1464" s="3" t="s">
        <v>279</v>
      </c>
      <c r="AC1464" s="3" t="s">
        <v>288</v>
      </c>
      <c r="AD1464" s="3" t="s">
        <v>270</v>
      </c>
      <c r="AE1464" s="3" t="s">
        <v>166</v>
      </c>
      <c r="AF1464" s="3" t="s">
        <v>166</v>
      </c>
      <c r="AG1464" s="3" t="s">
        <v>24</v>
      </c>
      <c r="AH1464" s="3" t="s">
        <v>166</v>
      </c>
      <c r="AI1464" s="3" t="s">
        <v>5617</v>
      </c>
      <c r="AJ1464" s="4"/>
      <c r="AK1464" s="4"/>
      <c r="AL1464" s="4"/>
      <c r="AM1464" s="4"/>
      <c r="AN1464" s="3" t="s">
        <v>4894</v>
      </c>
      <c r="AO1464" s="3" t="s">
        <v>4910</v>
      </c>
      <c r="AP1464" s="3" t="s">
        <v>279</v>
      </c>
      <c r="AQ1464" s="3" t="s">
        <v>277</v>
      </c>
      <c r="AR1464" s="4"/>
      <c r="AS1464" s="3" t="s">
        <v>1050</v>
      </c>
      <c r="AT1464" s="4"/>
      <c r="AU1464" s="3" t="s">
        <v>166</v>
      </c>
      <c r="AV1464" s="6">
        <v>0.6315806</v>
      </c>
      <c r="AW1464" s="4"/>
      <c r="AX1464" s="4"/>
      <c r="AY1464" s="2">
        <v>0</v>
      </c>
      <c r="AZ1464" s="2">
        <v>0</v>
      </c>
      <c r="BA1464" s="4"/>
      <c r="BB1464" s="3" t="s">
        <v>268</v>
      </c>
      <c r="BC1464" s="2">
        <v>0</v>
      </c>
    </row>
    <row r="1465" ht="15" spans="1:55">
      <c r="A1465" s="2">
        <v>1464</v>
      </c>
      <c r="B1465" s="3" t="s">
        <v>4885</v>
      </c>
      <c r="C1465" s="3" t="s">
        <v>4886</v>
      </c>
      <c r="D1465" s="3" t="s">
        <v>4887</v>
      </c>
      <c r="E1465" s="3" t="s">
        <v>4935</v>
      </c>
      <c r="F1465" s="3" t="s">
        <v>7711</v>
      </c>
      <c r="G1465" s="3" t="s">
        <v>7712</v>
      </c>
      <c r="H1465" s="4"/>
      <c r="I1465" s="3" t="s">
        <v>7859</v>
      </c>
      <c r="J1465" s="3" t="s">
        <v>4889</v>
      </c>
      <c r="K1465" s="2">
        <v>180000</v>
      </c>
      <c r="L1465" s="2">
        <v>0</v>
      </c>
      <c r="M1465" s="5">
        <v>42626</v>
      </c>
      <c r="N1465" s="5">
        <v>43355</v>
      </c>
      <c r="O1465" s="6">
        <v>7.750008</v>
      </c>
      <c r="P1465" s="2">
        <v>0</v>
      </c>
      <c r="Q1465" s="2">
        <v>0</v>
      </c>
      <c r="R1465" s="4"/>
      <c r="S1465" s="4"/>
      <c r="T1465" s="4"/>
      <c r="U1465" s="4"/>
      <c r="V1465" s="4"/>
      <c r="W1465" s="4"/>
      <c r="X1465" s="4"/>
      <c r="Y1465" s="2">
        <v>0</v>
      </c>
      <c r="Z1465" s="2">
        <v>0</v>
      </c>
      <c r="AA1465" s="3" t="s">
        <v>279</v>
      </c>
      <c r="AB1465" s="3" t="s">
        <v>279</v>
      </c>
      <c r="AC1465" s="3" t="s">
        <v>4900</v>
      </c>
      <c r="AD1465" s="3" t="s">
        <v>1333</v>
      </c>
      <c r="AE1465" s="3" t="s">
        <v>24</v>
      </c>
      <c r="AF1465" s="3" t="s">
        <v>166</v>
      </c>
      <c r="AG1465" s="3" t="s">
        <v>24</v>
      </c>
      <c r="AH1465" s="3" t="s">
        <v>166</v>
      </c>
      <c r="AI1465" s="3" t="s">
        <v>5617</v>
      </c>
      <c r="AJ1465" s="4"/>
      <c r="AK1465" s="4"/>
      <c r="AL1465" s="4"/>
      <c r="AM1465" s="4"/>
      <c r="AN1465" s="3" t="s">
        <v>4894</v>
      </c>
      <c r="AO1465" s="3" t="s">
        <v>4910</v>
      </c>
      <c r="AP1465" s="3" t="s">
        <v>279</v>
      </c>
      <c r="AQ1465" s="3" t="s">
        <v>882</v>
      </c>
      <c r="AR1465" s="4"/>
      <c r="AS1465" s="3" t="s">
        <v>1050</v>
      </c>
      <c r="AT1465" s="4"/>
      <c r="AU1465" s="3" t="s">
        <v>166</v>
      </c>
      <c r="AV1465" s="6">
        <v>0.6315806</v>
      </c>
      <c r="AW1465" s="4"/>
      <c r="AX1465" s="4"/>
      <c r="AY1465" s="2">
        <v>0</v>
      </c>
      <c r="AZ1465" s="2">
        <v>0</v>
      </c>
      <c r="BA1465" s="4"/>
      <c r="BB1465" s="3" t="s">
        <v>268</v>
      </c>
      <c r="BC1465" s="2">
        <v>0</v>
      </c>
    </row>
    <row r="1466" ht="15" spans="1:55">
      <c r="A1466" s="2">
        <v>1465</v>
      </c>
      <c r="B1466" s="3" t="s">
        <v>4885</v>
      </c>
      <c r="C1466" s="3" t="s">
        <v>4886</v>
      </c>
      <c r="D1466" s="3" t="s">
        <v>4887</v>
      </c>
      <c r="E1466" s="3" t="s">
        <v>4888</v>
      </c>
      <c r="F1466" s="3" t="s">
        <v>7860</v>
      </c>
      <c r="G1466" s="3" t="s">
        <v>7861</v>
      </c>
      <c r="H1466" s="4"/>
      <c r="I1466" s="3" t="s">
        <v>7862</v>
      </c>
      <c r="J1466" s="3" t="s">
        <v>4889</v>
      </c>
      <c r="K1466" s="2">
        <v>100000</v>
      </c>
      <c r="L1466" s="2">
        <v>0</v>
      </c>
      <c r="M1466" s="5">
        <v>42613</v>
      </c>
      <c r="N1466" s="5">
        <v>43342</v>
      </c>
      <c r="O1466" s="6">
        <v>7.750008</v>
      </c>
      <c r="P1466" s="2">
        <v>0</v>
      </c>
      <c r="Q1466" s="2">
        <v>0</v>
      </c>
      <c r="R1466" s="4"/>
      <c r="S1466" s="4"/>
      <c r="T1466" s="4"/>
      <c r="U1466" s="4"/>
      <c r="V1466" s="4"/>
      <c r="W1466" s="4"/>
      <c r="X1466" s="4"/>
      <c r="Y1466" s="2">
        <v>0</v>
      </c>
      <c r="Z1466" s="2">
        <v>0</v>
      </c>
      <c r="AA1466" s="3" t="s">
        <v>279</v>
      </c>
      <c r="AB1466" s="3" t="s">
        <v>279</v>
      </c>
      <c r="AC1466" s="3" t="s">
        <v>288</v>
      </c>
      <c r="AD1466" s="3" t="s">
        <v>270</v>
      </c>
      <c r="AE1466" s="3" t="s">
        <v>166</v>
      </c>
      <c r="AF1466" s="3" t="s">
        <v>166</v>
      </c>
      <c r="AG1466" s="3" t="s">
        <v>24</v>
      </c>
      <c r="AH1466" s="3" t="s">
        <v>166</v>
      </c>
      <c r="AI1466" s="3" t="s">
        <v>5617</v>
      </c>
      <c r="AJ1466" s="4"/>
      <c r="AK1466" s="4"/>
      <c r="AL1466" s="4"/>
      <c r="AM1466" s="4"/>
      <c r="AN1466" s="3" t="s">
        <v>4894</v>
      </c>
      <c r="AO1466" s="3" t="s">
        <v>4910</v>
      </c>
      <c r="AP1466" s="3" t="s">
        <v>279</v>
      </c>
      <c r="AQ1466" s="3" t="s">
        <v>599</v>
      </c>
      <c r="AR1466" s="4"/>
      <c r="AS1466" s="3" t="s">
        <v>1050</v>
      </c>
      <c r="AT1466" s="4"/>
      <c r="AU1466" s="3" t="s">
        <v>166</v>
      </c>
      <c r="AV1466" s="6">
        <v>0.6315806</v>
      </c>
      <c r="AW1466" s="4"/>
      <c r="AX1466" s="4"/>
      <c r="AY1466" s="2">
        <v>0</v>
      </c>
      <c r="AZ1466" s="2">
        <v>0</v>
      </c>
      <c r="BA1466" s="4"/>
      <c r="BB1466" s="3" t="s">
        <v>268</v>
      </c>
      <c r="BC1466" s="2">
        <v>0</v>
      </c>
    </row>
    <row r="1467" ht="15" spans="1:55">
      <c r="A1467" s="2">
        <v>1466</v>
      </c>
      <c r="B1467" s="3" t="s">
        <v>4885</v>
      </c>
      <c r="C1467" s="3" t="s">
        <v>4886</v>
      </c>
      <c r="D1467" s="3" t="s">
        <v>4887</v>
      </c>
      <c r="E1467" s="3" t="s">
        <v>4888</v>
      </c>
      <c r="F1467" s="3" t="s">
        <v>7863</v>
      </c>
      <c r="G1467" s="3" t="s">
        <v>7864</v>
      </c>
      <c r="H1467" s="4"/>
      <c r="I1467" s="3" t="s">
        <v>7865</v>
      </c>
      <c r="J1467" s="3" t="s">
        <v>4889</v>
      </c>
      <c r="K1467" s="2">
        <v>200000</v>
      </c>
      <c r="L1467" s="2">
        <v>0</v>
      </c>
      <c r="M1467" s="5">
        <v>42614</v>
      </c>
      <c r="N1467" s="5">
        <v>43343</v>
      </c>
      <c r="O1467" s="6">
        <v>7.750008</v>
      </c>
      <c r="P1467" s="2">
        <v>0</v>
      </c>
      <c r="Q1467" s="2">
        <v>0</v>
      </c>
      <c r="R1467" s="4"/>
      <c r="S1467" s="4"/>
      <c r="T1467" s="4"/>
      <c r="U1467" s="4"/>
      <c r="V1467" s="4"/>
      <c r="W1467" s="4"/>
      <c r="X1467" s="4"/>
      <c r="Y1467" s="2">
        <v>0</v>
      </c>
      <c r="Z1467" s="2">
        <v>0</v>
      </c>
      <c r="AA1467" s="3" t="s">
        <v>279</v>
      </c>
      <c r="AB1467" s="3" t="s">
        <v>279</v>
      </c>
      <c r="AC1467" s="3" t="s">
        <v>288</v>
      </c>
      <c r="AD1467" s="3" t="s">
        <v>270</v>
      </c>
      <c r="AE1467" s="3" t="s">
        <v>166</v>
      </c>
      <c r="AF1467" s="3" t="s">
        <v>166</v>
      </c>
      <c r="AG1467" s="3" t="s">
        <v>24</v>
      </c>
      <c r="AH1467" s="3" t="s">
        <v>166</v>
      </c>
      <c r="AI1467" s="3" t="s">
        <v>6909</v>
      </c>
      <c r="AJ1467" s="4"/>
      <c r="AK1467" s="4"/>
      <c r="AL1467" s="4"/>
      <c r="AM1467" s="4"/>
      <c r="AN1467" s="3" t="s">
        <v>4894</v>
      </c>
      <c r="AO1467" s="3" t="s">
        <v>4910</v>
      </c>
      <c r="AP1467" s="3" t="s">
        <v>279</v>
      </c>
      <c r="AQ1467" s="3" t="s">
        <v>291</v>
      </c>
      <c r="AR1467" s="4"/>
      <c r="AS1467" s="3" t="s">
        <v>1050</v>
      </c>
      <c r="AT1467" s="4"/>
      <c r="AU1467" s="3" t="s">
        <v>166</v>
      </c>
      <c r="AV1467" s="6">
        <v>0.6315806</v>
      </c>
      <c r="AW1467" s="4"/>
      <c r="AX1467" s="4"/>
      <c r="AY1467" s="2">
        <v>0</v>
      </c>
      <c r="AZ1467" s="2">
        <v>0</v>
      </c>
      <c r="BA1467" s="4"/>
      <c r="BB1467" s="3" t="s">
        <v>268</v>
      </c>
      <c r="BC1467" s="2">
        <v>0</v>
      </c>
    </row>
    <row r="1468" ht="15" spans="1:55">
      <c r="A1468" s="2">
        <v>1467</v>
      </c>
      <c r="B1468" s="3" t="s">
        <v>4885</v>
      </c>
      <c r="C1468" s="3" t="s">
        <v>4886</v>
      </c>
      <c r="D1468" s="3" t="s">
        <v>4887</v>
      </c>
      <c r="E1468" s="3" t="s">
        <v>4888</v>
      </c>
      <c r="F1468" s="3" t="s">
        <v>7866</v>
      </c>
      <c r="G1468" s="3" t="s">
        <v>7867</v>
      </c>
      <c r="H1468" s="4"/>
      <c r="I1468" s="3" t="s">
        <v>7868</v>
      </c>
      <c r="J1468" s="3" t="s">
        <v>4889</v>
      </c>
      <c r="K1468" s="2">
        <v>200000</v>
      </c>
      <c r="L1468" s="2">
        <v>0</v>
      </c>
      <c r="M1468" s="5">
        <v>42614</v>
      </c>
      <c r="N1468" s="5">
        <v>43343</v>
      </c>
      <c r="O1468" s="6">
        <v>7.750008</v>
      </c>
      <c r="P1468" s="2">
        <v>0</v>
      </c>
      <c r="Q1468" s="2">
        <v>0</v>
      </c>
      <c r="R1468" s="4"/>
      <c r="S1468" s="4"/>
      <c r="T1468" s="4"/>
      <c r="U1468" s="4"/>
      <c r="V1468" s="4"/>
      <c r="W1468" s="4"/>
      <c r="X1468" s="4"/>
      <c r="Y1468" s="2">
        <v>0</v>
      </c>
      <c r="Z1468" s="2">
        <v>0</v>
      </c>
      <c r="AA1468" s="3" t="s">
        <v>279</v>
      </c>
      <c r="AB1468" s="3" t="s">
        <v>279</v>
      </c>
      <c r="AC1468" s="3" t="s">
        <v>288</v>
      </c>
      <c r="AD1468" s="3" t="s">
        <v>270</v>
      </c>
      <c r="AE1468" s="3" t="s">
        <v>166</v>
      </c>
      <c r="AF1468" s="3" t="s">
        <v>166</v>
      </c>
      <c r="AG1468" s="3" t="s">
        <v>24</v>
      </c>
      <c r="AH1468" s="3" t="s">
        <v>166</v>
      </c>
      <c r="AI1468" s="3" t="s">
        <v>6909</v>
      </c>
      <c r="AJ1468" s="4"/>
      <c r="AK1468" s="4"/>
      <c r="AL1468" s="4"/>
      <c r="AM1468" s="4"/>
      <c r="AN1468" s="3" t="s">
        <v>4894</v>
      </c>
      <c r="AO1468" s="3" t="s">
        <v>4910</v>
      </c>
      <c r="AP1468" s="3" t="s">
        <v>279</v>
      </c>
      <c r="AQ1468" s="3" t="s">
        <v>291</v>
      </c>
      <c r="AR1468" s="4"/>
      <c r="AS1468" s="3" t="s">
        <v>1050</v>
      </c>
      <c r="AT1468" s="4"/>
      <c r="AU1468" s="3" t="s">
        <v>166</v>
      </c>
      <c r="AV1468" s="6">
        <v>0.6315806</v>
      </c>
      <c r="AW1468" s="4"/>
      <c r="AX1468" s="4"/>
      <c r="AY1468" s="2">
        <v>0</v>
      </c>
      <c r="AZ1468" s="2">
        <v>0</v>
      </c>
      <c r="BA1468" s="4"/>
      <c r="BB1468" s="3" t="s">
        <v>268</v>
      </c>
      <c r="BC1468" s="2">
        <v>0</v>
      </c>
    </row>
    <row r="1469" ht="15" spans="1:55">
      <c r="A1469" s="2">
        <v>1468</v>
      </c>
      <c r="B1469" s="3" t="s">
        <v>4885</v>
      </c>
      <c r="C1469" s="3" t="s">
        <v>4886</v>
      </c>
      <c r="D1469" s="3" t="s">
        <v>4887</v>
      </c>
      <c r="E1469" s="3" t="s">
        <v>4888</v>
      </c>
      <c r="F1469" s="3" t="s">
        <v>7869</v>
      </c>
      <c r="G1469" s="3" t="s">
        <v>7870</v>
      </c>
      <c r="H1469" s="4"/>
      <c r="I1469" s="3" t="s">
        <v>7871</v>
      </c>
      <c r="J1469" s="3" t="s">
        <v>4889</v>
      </c>
      <c r="K1469" s="2">
        <v>200000</v>
      </c>
      <c r="L1469" s="2">
        <v>0</v>
      </c>
      <c r="M1469" s="5">
        <v>42615</v>
      </c>
      <c r="N1469" s="5">
        <v>43344</v>
      </c>
      <c r="O1469" s="6">
        <v>7.750008</v>
      </c>
      <c r="P1469" s="2">
        <v>0</v>
      </c>
      <c r="Q1469" s="2">
        <v>0</v>
      </c>
      <c r="R1469" s="4"/>
      <c r="S1469" s="4"/>
      <c r="T1469" s="4"/>
      <c r="U1469" s="4"/>
      <c r="V1469" s="4"/>
      <c r="W1469" s="4"/>
      <c r="X1469" s="4"/>
      <c r="Y1469" s="2">
        <v>0</v>
      </c>
      <c r="Z1469" s="2">
        <v>0</v>
      </c>
      <c r="AA1469" s="3" t="s">
        <v>279</v>
      </c>
      <c r="AB1469" s="3" t="s">
        <v>279</v>
      </c>
      <c r="AC1469" s="3" t="s">
        <v>288</v>
      </c>
      <c r="AD1469" s="3" t="s">
        <v>270</v>
      </c>
      <c r="AE1469" s="3" t="s">
        <v>166</v>
      </c>
      <c r="AF1469" s="3" t="s">
        <v>166</v>
      </c>
      <c r="AG1469" s="3" t="s">
        <v>24</v>
      </c>
      <c r="AH1469" s="3" t="s">
        <v>166</v>
      </c>
      <c r="AI1469" s="3" t="s">
        <v>5617</v>
      </c>
      <c r="AJ1469" s="4"/>
      <c r="AK1469" s="4"/>
      <c r="AL1469" s="4"/>
      <c r="AM1469" s="4"/>
      <c r="AN1469" s="3" t="s">
        <v>4894</v>
      </c>
      <c r="AO1469" s="3" t="s">
        <v>4910</v>
      </c>
      <c r="AP1469" s="3" t="s">
        <v>279</v>
      </c>
      <c r="AQ1469" s="3" t="s">
        <v>291</v>
      </c>
      <c r="AR1469" s="4"/>
      <c r="AS1469" s="3" t="s">
        <v>1050</v>
      </c>
      <c r="AT1469" s="4"/>
      <c r="AU1469" s="3" t="s">
        <v>166</v>
      </c>
      <c r="AV1469" s="6">
        <v>0.6315806</v>
      </c>
      <c r="AW1469" s="4"/>
      <c r="AX1469" s="4"/>
      <c r="AY1469" s="2">
        <v>0</v>
      </c>
      <c r="AZ1469" s="2">
        <v>0</v>
      </c>
      <c r="BA1469" s="4"/>
      <c r="BB1469" s="3" t="s">
        <v>268</v>
      </c>
      <c r="BC1469" s="2">
        <v>0</v>
      </c>
    </row>
    <row r="1470" ht="15" spans="1:55">
      <c r="A1470" s="2">
        <v>1469</v>
      </c>
      <c r="B1470" s="3" t="s">
        <v>4885</v>
      </c>
      <c r="C1470" s="3" t="s">
        <v>4886</v>
      </c>
      <c r="D1470" s="3" t="s">
        <v>4887</v>
      </c>
      <c r="E1470" s="3" t="s">
        <v>4888</v>
      </c>
      <c r="F1470" s="3" t="s">
        <v>7872</v>
      </c>
      <c r="G1470" s="3" t="s">
        <v>7873</v>
      </c>
      <c r="H1470" s="4"/>
      <c r="I1470" s="3" t="s">
        <v>7874</v>
      </c>
      <c r="J1470" s="3" t="s">
        <v>4889</v>
      </c>
      <c r="K1470" s="2">
        <v>100000</v>
      </c>
      <c r="L1470" s="2">
        <v>0</v>
      </c>
      <c r="M1470" s="5">
        <v>42620</v>
      </c>
      <c r="N1470" s="5">
        <v>43349</v>
      </c>
      <c r="O1470" s="6">
        <v>7.750008</v>
      </c>
      <c r="P1470" s="2">
        <v>0</v>
      </c>
      <c r="Q1470" s="2">
        <v>0</v>
      </c>
      <c r="R1470" s="4"/>
      <c r="S1470" s="4"/>
      <c r="T1470" s="4"/>
      <c r="U1470" s="4"/>
      <c r="V1470" s="4"/>
      <c r="W1470" s="4"/>
      <c r="X1470" s="4"/>
      <c r="Y1470" s="2">
        <v>0</v>
      </c>
      <c r="Z1470" s="2">
        <v>0</v>
      </c>
      <c r="AA1470" s="3" t="s">
        <v>279</v>
      </c>
      <c r="AB1470" s="3" t="s">
        <v>279</v>
      </c>
      <c r="AC1470" s="3" t="s">
        <v>288</v>
      </c>
      <c r="AD1470" s="3" t="s">
        <v>270</v>
      </c>
      <c r="AE1470" s="3" t="s">
        <v>166</v>
      </c>
      <c r="AF1470" s="3" t="s">
        <v>166</v>
      </c>
      <c r="AG1470" s="3" t="s">
        <v>24</v>
      </c>
      <c r="AH1470" s="3" t="s">
        <v>166</v>
      </c>
      <c r="AI1470" s="3" t="s">
        <v>5617</v>
      </c>
      <c r="AJ1470" s="4"/>
      <c r="AK1470" s="4"/>
      <c r="AL1470" s="4"/>
      <c r="AM1470" s="4"/>
      <c r="AN1470" s="3" t="s">
        <v>4894</v>
      </c>
      <c r="AO1470" s="3" t="s">
        <v>4910</v>
      </c>
      <c r="AP1470" s="3" t="s">
        <v>279</v>
      </c>
      <c r="AQ1470" s="3" t="s">
        <v>392</v>
      </c>
      <c r="AR1470" s="4"/>
      <c r="AS1470" s="3" t="s">
        <v>1050</v>
      </c>
      <c r="AT1470" s="4"/>
      <c r="AU1470" s="3" t="s">
        <v>166</v>
      </c>
      <c r="AV1470" s="6">
        <v>0.6315806</v>
      </c>
      <c r="AW1470" s="4"/>
      <c r="AX1470" s="4"/>
      <c r="AY1470" s="2">
        <v>0</v>
      </c>
      <c r="AZ1470" s="2">
        <v>0</v>
      </c>
      <c r="BA1470" s="4"/>
      <c r="BB1470" s="3" t="s">
        <v>268</v>
      </c>
      <c r="BC1470" s="2">
        <v>0</v>
      </c>
    </row>
    <row r="1471" ht="15" spans="1:55">
      <c r="A1471" s="2">
        <v>1470</v>
      </c>
      <c r="B1471" s="3" t="s">
        <v>4885</v>
      </c>
      <c r="C1471" s="3" t="s">
        <v>4886</v>
      </c>
      <c r="D1471" s="3" t="s">
        <v>4887</v>
      </c>
      <c r="E1471" s="3" t="s">
        <v>4888</v>
      </c>
      <c r="F1471" s="3" t="s">
        <v>7875</v>
      </c>
      <c r="G1471" s="3" t="s">
        <v>7876</v>
      </c>
      <c r="H1471" s="4"/>
      <c r="I1471" s="3" t="s">
        <v>7877</v>
      </c>
      <c r="J1471" s="3" t="s">
        <v>4889</v>
      </c>
      <c r="K1471" s="2">
        <v>200000</v>
      </c>
      <c r="L1471" s="2">
        <v>0</v>
      </c>
      <c r="M1471" s="5">
        <v>42626</v>
      </c>
      <c r="N1471" s="5">
        <v>43355</v>
      </c>
      <c r="O1471" s="6">
        <v>7.750008</v>
      </c>
      <c r="P1471" s="2">
        <v>0</v>
      </c>
      <c r="Q1471" s="2">
        <v>0</v>
      </c>
      <c r="R1471" s="4"/>
      <c r="S1471" s="4"/>
      <c r="T1471" s="4"/>
      <c r="U1471" s="4"/>
      <c r="V1471" s="4"/>
      <c r="W1471" s="4"/>
      <c r="X1471" s="4"/>
      <c r="Y1471" s="2">
        <v>0</v>
      </c>
      <c r="Z1471" s="2">
        <v>0</v>
      </c>
      <c r="AA1471" s="3" t="s">
        <v>279</v>
      </c>
      <c r="AB1471" s="3" t="s">
        <v>279</v>
      </c>
      <c r="AC1471" s="3" t="s">
        <v>288</v>
      </c>
      <c r="AD1471" s="3" t="s">
        <v>270</v>
      </c>
      <c r="AE1471" s="3" t="s">
        <v>166</v>
      </c>
      <c r="AF1471" s="3" t="s">
        <v>166</v>
      </c>
      <c r="AG1471" s="3" t="s">
        <v>24</v>
      </c>
      <c r="AH1471" s="3" t="s">
        <v>166</v>
      </c>
      <c r="AI1471" s="3" t="s">
        <v>5617</v>
      </c>
      <c r="AJ1471" s="4"/>
      <c r="AK1471" s="4"/>
      <c r="AL1471" s="4"/>
      <c r="AM1471" s="4"/>
      <c r="AN1471" s="3" t="s">
        <v>4894</v>
      </c>
      <c r="AO1471" s="3" t="s">
        <v>4910</v>
      </c>
      <c r="AP1471" s="3" t="s">
        <v>279</v>
      </c>
      <c r="AQ1471" s="3" t="s">
        <v>277</v>
      </c>
      <c r="AR1471" s="4"/>
      <c r="AS1471" s="3" t="s">
        <v>1050</v>
      </c>
      <c r="AT1471" s="4"/>
      <c r="AU1471" s="3" t="s">
        <v>166</v>
      </c>
      <c r="AV1471" s="6">
        <v>0.6315806</v>
      </c>
      <c r="AW1471" s="4"/>
      <c r="AX1471" s="4"/>
      <c r="AY1471" s="2">
        <v>0</v>
      </c>
      <c r="AZ1471" s="2">
        <v>0</v>
      </c>
      <c r="BA1471" s="4"/>
      <c r="BB1471" s="3" t="s">
        <v>268</v>
      </c>
      <c r="BC1471" s="2">
        <v>0</v>
      </c>
    </row>
    <row r="1472" ht="15" spans="1:55">
      <c r="A1472" s="2">
        <v>1471</v>
      </c>
      <c r="B1472" s="3" t="s">
        <v>4885</v>
      </c>
      <c r="C1472" s="3" t="s">
        <v>4886</v>
      </c>
      <c r="D1472" s="3" t="s">
        <v>4887</v>
      </c>
      <c r="E1472" s="3" t="s">
        <v>4888</v>
      </c>
      <c r="F1472" s="3" t="s">
        <v>7878</v>
      </c>
      <c r="G1472" s="3" t="s">
        <v>7879</v>
      </c>
      <c r="H1472" s="4"/>
      <c r="I1472" s="3" t="s">
        <v>7880</v>
      </c>
      <c r="J1472" s="3" t="s">
        <v>4889</v>
      </c>
      <c r="K1472" s="2">
        <v>200000</v>
      </c>
      <c r="L1472" s="2">
        <v>0</v>
      </c>
      <c r="M1472" s="5">
        <v>42615</v>
      </c>
      <c r="N1472" s="5">
        <v>43344</v>
      </c>
      <c r="O1472" s="6">
        <v>7.750008</v>
      </c>
      <c r="P1472" s="2">
        <v>0</v>
      </c>
      <c r="Q1472" s="2">
        <v>0</v>
      </c>
      <c r="R1472" s="4"/>
      <c r="S1472" s="4"/>
      <c r="T1472" s="4"/>
      <c r="U1472" s="4"/>
      <c r="V1472" s="4"/>
      <c r="W1472" s="4"/>
      <c r="X1472" s="4"/>
      <c r="Y1472" s="2">
        <v>0</v>
      </c>
      <c r="Z1472" s="2">
        <v>0</v>
      </c>
      <c r="AA1472" s="3" t="s">
        <v>279</v>
      </c>
      <c r="AB1472" s="3" t="s">
        <v>279</v>
      </c>
      <c r="AC1472" s="3" t="s">
        <v>288</v>
      </c>
      <c r="AD1472" s="3" t="s">
        <v>270</v>
      </c>
      <c r="AE1472" s="3" t="s">
        <v>166</v>
      </c>
      <c r="AF1472" s="3" t="s">
        <v>166</v>
      </c>
      <c r="AG1472" s="3" t="s">
        <v>24</v>
      </c>
      <c r="AH1472" s="3" t="s">
        <v>166</v>
      </c>
      <c r="AI1472" s="3" t="s">
        <v>5617</v>
      </c>
      <c r="AJ1472" s="4"/>
      <c r="AK1472" s="4"/>
      <c r="AL1472" s="4"/>
      <c r="AM1472" s="4"/>
      <c r="AN1472" s="3" t="s">
        <v>4894</v>
      </c>
      <c r="AO1472" s="3" t="s">
        <v>4910</v>
      </c>
      <c r="AP1472" s="3" t="s">
        <v>279</v>
      </c>
      <c r="AQ1472" s="3" t="s">
        <v>599</v>
      </c>
      <c r="AR1472" s="4"/>
      <c r="AS1472" s="3" t="s">
        <v>1050</v>
      </c>
      <c r="AT1472" s="4"/>
      <c r="AU1472" s="3" t="s">
        <v>166</v>
      </c>
      <c r="AV1472" s="6">
        <v>0.6315806</v>
      </c>
      <c r="AW1472" s="4"/>
      <c r="AX1472" s="4"/>
      <c r="AY1472" s="2">
        <v>0</v>
      </c>
      <c r="AZ1472" s="2">
        <v>0</v>
      </c>
      <c r="BA1472" s="4"/>
      <c r="BB1472" s="3" t="s">
        <v>268</v>
      </c>
      <c r="BC1472" s="2">
        <v>0</v>
      </c>
    </row>
    <row r="1473" ht="15" spans="1:55">
      <c r="A1473" s="2">
        <v>1472</v>
      </c>
      <c r="B1473" s="3" t="s">
        <v>4885</v>
      </c>
      <c r="C1473" s="3" t="s">
        <v>4886</v>
      </c>
      <c r="D1473" s="3" t="s">
        <v>4887</v>
      </c>
      <c r="E1473" s="3" t="s">
        <v>4888</v>
      </c>
      <c r="F1473" s="3" t="s">
        <v>7881</v>
      </c>
      <c r="G1473" s="3" t="s">
        <v>7882</v>
      </c>
      <c r="H1473" s="4"/>
      <c r="I1473" s="3" t="s">
        <v>7883</v>
      </c>
      <c r="J1473" s="3" t="s">
        <v>4889</v>
      </c>
      <c r="K1473" s="2">
        <v>150000</v>
      </c>
      <c r="L1473" s="2">
        <v>0</v>
      </c>
      <c r="M1473" s="5">
        <v>42615</v>
      </c>
      <c r="N1473" s="5">
        <v>43344</v>
      </c>
      <c r="O1473" s="6">
        <v>7.750008</v>
      </c>
      <c r="P1473" s="2">
        <v>0</v>
      </c>
      <c r="Q1473" s="2">
        <v>0</v>
      </c>
      <c r="R1473" s="4"/>
      <c r="S1473" s="4"/>
      <c r="T1473" s="4"/>
      <c r="U1473" s="4"/>
      <c r="V1473" s="4"/>
      <c r="W1473" s="4"/>
      <c r="X1473" s="4"/>
      <c r="Y1473" s="2">
        <v>0</v>
      </c>
      <c r="Z1473" s="2">
        <v>0</v>
      </c>
      <c r="AA1473" s="3" t="s">
        <v>5277</v>
      </c>
      <c r="AB1473" s="3" t="s">
        <v>279</v>
      </c>
      <c r="AC1473" s="3" t="s">
        <v>288</v>
      </c>
      <c r="AD1473" s="3" t="s">
        <v>270</v>
      </c>
      <c r="AE1473" s="3" t="s">
        <v>166</v>
      </c>
      <c r="AF1473" s="3" t="s">
        <v>166</v>
      </c>
      <c r="AG1473" s="3" t="s">
        <v>24</v>
      </c>
      <c r="AH1473" s="3" t="s">
        <v>166</v>
      </c>
      <c r="AI1473" s="3" t="s">
        <v>5617</v>
      </c>
      <c r="AJ1473" s="4"/>
      <c r="AK1473" s="4"/>
      <c r="AL1473" s="4"/>
      <c r="AM1473" s="4"/>
      <c r="AN1473" s="3" t="s">
        <v>4894</v>
      </c>
      <c r="AO1473" s="3" t="s">
        <v>4910</v>
      </c>
      <c r="AP1473" s="3" t="s">
        <v>279</v>
      </c>
      <c r="AQ1473" s="3" t="s">
        <v>599</v>
      </c>
      <c r="AR1473" s="4"/>
      <c r="AS1473" s="3" t="s">
        <v>1050</v>
      </c>
      <c r="AT1473" s="4"/>
      <c r="AU1473" s="3" t="s">
        <v>166</v>
      </c>
      <c r="AV1473" s="6">
        <v>0.6315806</v>
      </c>
      <c r="AW1473" s="4"/>
      <c r="AX1473" s="4"/>
      <c r="AY1473" s="2">
        <v>0</v>
      </c>
      <c r="AZ1473" s="2">
        <v>0</v>
      </c>
      <c r="BA1473" s="4"/>
      <c r="BB1473" s="3" t="s">
        <v>268</v>
      </c>
      <c r="BC1473" s="2">
        <v>0</v>
      </c>
    </row>
    <row r="1474" ht="15" spans="1:55">
      <c r="A1474" s="2">
        <v>1473</v>
      </c>
      <c r="B1474" s="3" t="s">
        <v>4885</v>
      </c>
      <c r="C1474" s="3" t="s">
        <v>4886</v>
      </c>
      <c r="D1474" s="3" t="s">
        <v>4887</v>
      </c>
      <c r="E1474" s="3" t="s">
        <v>4888</v>
      </c>
      <c r="F1474" s="3" t="s">
        <v>7884</v>
      </c>
      <c r="G1474" s="3" t="s">
        <v>7885</v>
      </c>
      <c r="H1474" s="4"/>
      <c r="I1474" s="3" t="s">
        <v>7886</v>
      </c>
      <c r="J1474" s="3" t="s">
        <v>4889</v>
      </c>
      <c r="K1474" s="2">
        <v>150000</v>
      </c>
      <c r="L1474" s="2">
        <v>0</v>
      </c>
      <c r="M1474" s="5">
        <v>42626</v>
      </c>
      <c r="N1474" s="5">
        <v>43355</v>
      </c>
      <c r="O1474" s="6">
        <v>7.750008</v>
      </c>
      <c r="P1474" s="2">
        <v>0</v>
      </c>
      <c r="Q1474" s="2">
        <v>0</v>
      </c>
      <c r="R1474" s="4"/>
      <c r="S1474" s="4"/>
      <c r="T1474" s="4"/>
      <c r="U1474" s="4"/>
      <c r="V1474" s="4"/>
      <c r="W1474" s="4"/>
      <c r="X1474" s="4"/>
      <c r="Y1474" s="2">
        <v>0</v>
      </c>
      <c r="Z1474" s="2">
        <v>0</v>
      </c>
      <c r="AA1474" s="3" t="s">
        <v>279</v>
      </c>
      <c r="AB1474" s="3" t="s">
        <v>279</v>
      </c>
      <c r="AC1474" s="3" t="s">
        <v>288</v>
      </c>
      <c r="AD1474" s="3" t="s">
        <v>270</v>
      </c>
      <c r="AE1474" s="3" t="s">
        <v>166</v>
      </c>
      <c r="AF1474" s="3" t="s">
        <v>166</v>
      </c>
      <c r="AG1474" s="3" t="s">
        <v>24</v>
      </c>
      <c r="AH1474" s="3" t="s">
        <v>166</v>
      </c>
      <c r="AI1474" s="3" t="s">
        <v>5617</v>
      </c>
      <c r="AJ1474" s="4"/>
      <c r="AK1474" s="4"/>
      <c r="AL1474" s="4"/>
      <c r="AM1474" s="4"/>
      <c r="AN1474" s="3" t="s">
        <v>4894</v>
      </c>
      <c r="AO1474" s="3" t="s">
        <v>4910</v>
      </c>
      <c r="AP1474" s="3" t="s">
        <v>279</v>
      </c>
      <c r="AQ1474" s="3" t="s">
        <v>882</v>
      </c>
      <c r="AR1474" s="4"/>
      <c r="AS1474" s="3" t="s">
        <v>1050</v>
      </c>
      <c r="AT1474" s="4"/>
      <c r="AU1474" s="3" t="s">
        <v>166</v>
      </c>
      <c r="AV1474" s="6">
        <v>0.6315806</v>
      </c>
      <c r="AW1474" s="4"/>
      <c r="AX1474" s="4"/>
      <c r="AY1474" s="2">
        <v>0</v>
      </c>
      <c r="AZ1474" s="2">
        <v>0</v>
      </c>
      <c r="BA1474" s="4"/>
      <c r="BB1474" s="3" t="s">
        <v>268</v>
      </c>
      <c r="BC1474" s="2">
        <v>0</v>
      </c>
    </row>
    <row r="1475" ht="15" spans="1:55">
      <c r="A1475" s="2">
        <v>1474</v>
      </c>
      <c r="B1475" s="3" t="s">
        <v>4885</v>
      </c>
      <c r="C1475" s="3" t="s">
        <v>4886</v>
      </c>
      <c r="D1475" s="3" t="s">
        <v>4887</v>
      </c>
      <c r="E1475" s="3" t="s">
        <v>4888</v>
      </c>
      <c r="F1475" s="3" t="s">
        <v>7887</v>
      </c>
      <c r="G1475" s="3" t="s">
        <v>7888</v>
      </c>
      <c r="H1475" s="4"/>
      <c r="I1475" s="3" t="s">
        <v>7889</v>
      </c>
      <c r="J1475" s="3" t="s">
        <v>4889</v>
      </c>
      <c r="K1475" s="2">
        <v>200000</v>
      </c>
      <c r="L1475" s="2">
        <v>0</v>
      </c>
      <c r="M1475" s="5">
        <v>42621</v>
      </c>
      <c r="N1475" s="5">
        <v>43350</v>
      </c>
      <c r="O1475" s="6">
        <v>7.750008</v>
      </c>
      <c r="P1475" s="2">
        <v>0</v>
      </c>
      <c r="Q1475" s="2">
        <v>0</v>
      </c>
      <c r="R1475" s="4"/>
      <c r="S1475" s="4"/>
      <c r="T1475" s="4"/>
      <c r="U1475" s="4"/>
      <c r="V1475" s="4"/>
      <c r="W1475" s="4"/>
      <c r="X1475" s="4"/>
      <c r="Y1475" s="2">
        <v>0</v>
      </c>
      <c r="Z1475" s="2">
        <v>0</v>
      </c>
      <c r="AA1475" s="3" t="s">
        <v>279</v>
      </c>
      <c r="AB1475" s="3" t="s">
        <v>279</v>
      </c>
      <c r="AC1475" s="3" t="s">
        <v>5252</v>
      </c>
      <c r="AD1475" s="3" t="s">
        <v>270</v>
      </c>
      <c r="AE1475" s="3" t="s">
        <v>166</v>
      </c>
      <c r="AF1475" s="3" t="s">
        <v>166</v>
      </c>
      <c r="AG1475" s="3" t="s">
        <v>24</v>
      </c>
      <c r="AH1475" s="3" t="s">
        <v>166</v>
      </c>
      <c r="AI1475" s="3" t="s">
        <v>5617</v>
      </c>
      <c r="AJ1475" s="4"/>
      <c r="AK1475" s="4"/>
      <c r="AL1475" s="4"/>
      <c r="AM1475" s="4"/>
      <c r="AN1475" s="3" t="s">
        <v>4894</v>
      </c>
      <c r="AO1475" s="3" t="s">
        <v>4910</v>
      </c>
      <c r="AP1475" s="3" t="s">
        <v>279</v>
      </c>
      <c r="AQ1475" s="3" t="s">
        <v>291</v>
      </c>
      <c r="AR1475" s="4"/>
      <c r="AS1475" s="3" t="s">
        <v>1050</v>
      </c>
      <c r="AT1475" s="4"/>
      <c r="AU1475" s="3" t="s">
        <v>166</v>
      </c>
      <c r="AV1475" s="6">
        <v>0.6315806</v>
      </c>
      <c r="AW1475" s="4"/>
      <c r="AX1475" s="4"/>
      <c r="AY1475" s="2">
        <v>0</v>
      </c>
      <c r="AZ1475" s="2">
        <v>0</v>
      </c>
      <c r="BA1475" s="4"/>
      <c r="BB1475" s="3" t="s">
        <v>268</v>
      </c>
      <c r="BC1475" s="2">
        <v>0</v>
      </c>
    </row>
    <row r="1476" ht="15" spans="1:55">
      <c r="A1476" s="2">
        <v>1475</v>
      </c>
      <c r="B1476" s="3" t="s">
        <v>4885</v>
      </c>
      <c r="C1476" s="3" t="s">
        <v>4886</v>
      </c>
      <c r="D1476" s="3" t="s">
        <v>4887</v>
      </c>
      <c r="E1476" s="3" t="s">
        <v>4888</v>
      </c>
      <c r="F1476" s="3" t="s">
        <v>7890</v>
      </c>
      <c r="G1476" s="3" t="s">
        <v>7891</v>
      </c>
      <c r="H1476" s="4"/>
      <c r="I1476" s="3" t="s">
        <v>7892</v>
      </c>
      <c r="J1476" s="3" t="s">
        <v>4889</v>
      </c>
      <c r="K1476" s="2">
        <v>200000</v>
      </c>
      <c r="L1476" s="2">
        <v>0</v>
      </c>
      <c r="M1476" s="5">
        <v>42626</v>
      </c>
      <c r="N1476" s="5">
        <v>43355</v>
      </c>
      <c r="O1476" s="6">
        <v>7.750008</v>
      </c>
      <c r="P1476" s="2">
        <v>0</v>
      </c>
      <c r="Q1476" s="2">
        <v>0</v>
      </c>
      <c r="R1476" s="4"/>
      <c r="S1476" s="4"/>
      <c r="T1476" s="4"/>
      <c r="U1476" s="4"/>
      <c r="V1476" s="4"/>
      <c r="W1476" s="4"/>
      <c r="X1476" s="4"/>
      <c r="Y1476" s="2">
        <v>0</v>
      </c>
      <c r="Z1476" s="2">
        <v>0</v>
      </c>
      <c r="AA1476" s="3" t="s">
        <v>279</v>
      </c>
      <c r="AB1476" s="3" t="s">
        <v>279</v>
      </c>
      <c r="AC1476" s="3" t="s">
        <v>4911</v>
      </c>
      <c r="AD1476" s="3" t="s">
        <v>270</v>
      </c>
      <c r="AE1476" s="3" t="s">
        <v>166</v>
      </c>
      <c r="AF1476" s="3" t="s">
        <v>166</v>
      </c>
      <c r="AG1476" s="3" t="s">
        <v>24</v>
      </c>
      <c r="AH1476" s="3" t="s">
        <v>166</v>
      </c>
      <c r="AI1476" s="3" t="s">
        <v>5617</v>
      </c>
      <c r="AJ1476" s="4"/>
      <c r="AK1476" s="4"/>
      <c r="AL1476" s="4"/>
      <c r="AM1476" s="4"/>
      <c r="AN1476" s="3" t="s">
        <v>4894</v>
      </c>
      <c r="AO1476" s="3" t="s">
        <v>4910</v>
      </c>
      <c r="AP1476" s="3" t="s">
        <v>279</v>
      </c>
      <c r="AQ1476" s="3" t="s">
        <v>291</v>
      </c>
      <c r="AR1476" s="4"/>
      <c r="AS1476" s="3" t="s">
        <v>1050</v>
      </c>
      <c r="AT1476" s="4"/>
      <c r="AU1476" s="3" t="s">
        <v>166</v>
      </c>
      <c r="AV1476" s="6">
        <v>0.6315806</v>
      </c>
      <c r="AW1476" s="4"/>
      <c r="AX1476" s="4"/>
      <c r="AY1476" s="2">
        <v>0</v>
      </c>
      <c r="AZ1476" s="2">
        <v>0</v>
      </c>
      <c r="BA1476" s="4"/>
      <c r="BB1476" s="3" t="s">
        <v>268</v>
      </c>
      <c r="BC1476" s="2">
        <v>0</v>
      </c>
    </row>
    <row r="1477" ht="15" spans="1:55">
      <c r="A1477" s="2">
        <v>1476</v>
      </c>
      <c r="B1477" s="3" t="s">
        <v>4885</v>
      </c>
      <c r="C1477" s="3" t="s">
        <v>4886</v>
      </c>
      <c r="D1477" s="3" t="s">
        <v>4887</v>
      </c>
      <c r="E1477" s="3" t="s">
        <v>4888</v>
      </c>
      <c r="F1477" s="3" t="s">
        <v>7893</v>
      </c>
      <c r="G1477" s="3" t="s">
        <v>7894</v>
      </c>
      <c r="H1477" s="4"/>
      <c r="I1477" s="3" t="s">
        <v>7895</v>
      </c>
      <c r="J1477" s="3" t="s">
        <v>4889</v>
      </c>
      <c r="K1477" s="2">
        <v>100000</v>
      </c>
      <c r="L1477" s="2">
        <v>0</v>
      </c>
      <c r="M1477" s="5">
        <v>42634</v>
      </c>
      <c r="N1477" s="5">
        <v>43363</v>
      </c>
      <c r="O1477" s="6">
        <v>7.750008</v>
      </c>
      <c r="P1477" s="2">
        <v>0</v>
      </c>
      <c r="Q1477" s="2">
        <v>0</v>
      </c>
      <c r="R1477" s="4"/>
      <c r="S1477" s="4"/>
      <c r="T1477" s="4"/>
      <c r="U1477" s="4"/>
      <c r="V1477" s="4"/>
      <c r="W1477" s="4"/>
      <c r="X1477" s="4"/>
      <c r="Y1477" s="2">
        <v>0</v>
      </c>
      <c r="Z1477" s="2">
        <v>0</v>
      </c>
      <c r="AA1477" s="3" t="s">
        <v>279</v>
      </c>
      <c r="AB1477" s="3" t="s">
        <v>279</v>
      </c>
      <c r="AC1477" s="3" t="s">
        <v>288</v>
      </c>
      <c r="AD1477" s="3" t="s">
        <v>270</v>
      </c>
      <c r="AE1477" s="3" t="s">
        <v>166</v>
      </c>
      <c r="AF1477" s="3" t="s">
        <v>166</v>
      </c>
      <c r="AG1477" s="3" t="s">
        <v>24</v>
      </c>
      <c r="AH1477" s="3" t="s">
        <v>166</v>
      </c>
      <c r="AI1477" s="3" t="s">
        <v>5617</v>
      </c>
      <c r="AJ1477" s="4"/>
      <c r="AK1477" s="4"/>
      <c r="AL1477" s="4"/>
      <c r="AM1477" s="4"/>
      <c r="AN1477" s="3" t="s">
        <v>4894</v>
      </c>
      <c r="AO1477" s="3" t="s">
        <v>4910</v>
      </c>
      <c r="AP1477" s="3" t="s">
        <v>279</v>
      </c>
      <c r="AQ1477" s="3" t="s">
        <v>882</v>
      </c>
      <c r="AR1477" s="4"/>
      <c r="AS1477" s="3" t="s">
        <v>599</v>
      </c>
      <c r="AT1477" s="4"/>
      <c r="AU1477" s="3" t="s">
        <v>166</v>
      </c>
      <c r="AV1477" s="6">
        <v>0.6315806</v>
      </c>
      <c r="AW1477" s="4"/>
      <c r="AX1477" s="4"/>
      <c r="AY1477" s="2">
        <v>0</v>
      </c>
      <c r="AZ1477" s="2">
        <v>0</v>
      </c>
      <c r="BA1477" s="4"/>
      <c r="BB1477" s="3" t="s">
        <v>268</v>
      </c>
      <c r="BC1477" s="2">
        <v>0</v>
      </c>
    </row>
    <row r="1478" ht="15" spans="1:55">
      <c r="A1478" s="2">
        <v>1477</v>
      </c>
      <c r="B1478" s="3" t="s">
        <v>4885</v>
      </c>
      <c r="C1478" s="3" t="s">
        <v>4886</v>
      </c>
      <c r="D1478" s="3" t="s">
        <v>4887</v>
      </c>
      <c r="E1478" s="3" t="s">
        <v>4888</v>
      </c>
      <c r="F1478" s="3" t="s">
        <v>7896</v>
      </c>
      <c r="G1478" s="3" t="s">
        <v>7897</v>
      </c>
      <c r="H1478" s="4"/>
      <c r="I1478" s="3" t="s">
        <v>7898</v>
      </c>
      <c r="J1478" s="3" t="s">
        <v>4889</v>
      </c>
      <c r="K1478" s="2">
        <v>100000</v>
      </c>
      <c r="L1478" s="2">
        <v>0</v>
      </c>
      <c r="M1478" s="5">
        <v>42633</v>
      </c>
      <c r="N1478" s="5">
        <v>43362</v>
      </c>
      <c r="O1478" s="6">
        <v>7.750008</v>
      </c>
      <c r="P1478" s="2">
        <v>0</v>
      </c>
      <c r="Q1478" s="2">
        <v>0</v>
      </c>
      <c r="R1478" s="4"/>
      <c r="S1478" s="4"/>
      <c r="T1478" s="4"/>
      <c r="U1478" s="4"/>
      <c r="V1478" s="4"/>
      <c r="W1478" s="4"/>
      <c r="X1478" s="4"/>
      <c r="Y1478" s="2">
        <v>0</v>
      </c>
      <c r="Z1478" s="2">
        <v>0</v>
      </c>
      <c r="AA1478" s="4"/>
      <c r="AB1478" s="3" t="s">
        <v>279</v>
      </c>
      <c r="AC1478" s="3" t="s">
        <v>5633</v>
      </c>
      <c r="AD1478" s="3" t="s">
        <v>270</v>
      </c>
      <c r="AE1478" s="3" t="s">
        <v>166</v>
      </c>
      <c r="AF1478" s="3" t="s">
        <v>166</v>
      </c>
      <c r="AG1478" s="3" t="s">
        <v>24</v>
      </c>
      <c r="AH1478" s="3" t="s">
        <v>166</v>
      </c>
      <c r="AI1478" s="3" t="s">
        <v>5617</v>
      </c>
      <c r="AJ1478" s="4"/>
      <c r="AK1478" s="4"/>
      <c r="AL1478" s="4"/>
      <c r="AM1478" s="4"/>
      <c r="AN1478" s="3" t="s">
        <v>4894</v>
      </c>
      <c r="AO1478" s="3" t="s">
        <v>4910</v>
      </c>
      <c r="AP1478" s="3" t="s">
        <v>279</v>
      </c>
      <c r="AQ1478" s="3" t="s">
        <v>299</v>
      </c>
      <c r="AR1478" s="4"/>
      <c r="AS1478" s="3" t="s">
        <v>599</v>
      </c>
      <c r="AT1478" s="4"/>
      <c r="AU1478" s="3" t="s">
        <v>166</v>
      </c>
      <c r="AV1478" s="6">
        <v>0.6315806</v>
      </c>
      <c r="AW1478" s="4"/>
      <c r="AX1478" s="4"/>
      <c r="AY1478" s="2">
        <v>0</v>
      </c>
      <c r="AZ1478" s="2">
        <v>0</v>
      </c>
      <c r="BA1478" s="4"/>
      <c r="BB1478" s="3" t="s">
        <v>268</v>
      </c>
      <c r="BC1478" s="2">
        <v>0</v>
      </c>
    </row>
    <row r="1479" ht="15" spans="1:55">
      <c r="A1479" s="2">
        <v>1478</v>
      </c>
      <c r="B1479" s="3" t="s">
        <v>4885</v>
      </c>
      <c r="C1479" s="3" t="s">
        <v>4886</v>
      </c>
      <c r="D1479" s="3" t="s">
        <v>4887</v>
      </c>
      <c r="E1479" s="3" t="s">
        <v>4888</v>
      </c>
      <c r="F1479" s="3" t="s">
        <v>7899</v>
      </c>
      <c r="G1479" s="3" t="s">
        <v>7900</v>
      </c>
      <c r="H1479" s="4"/>
      <c r="I1479" s="3" t="s">
        <v>7901</v>
      </c>
      <c r="J1479" s="3" t="s">
        <v>4889</v>
      </c>
      <c r="K1479" s="2">
        <v>100000</v>
      </c>
      <c r="L1479" s="2">
        <v>0</v>
      </c>
      <c r="M1479" s="5">
        <v>42635</v>
      </c>
      <c r="N1479" s="5">
        <v>43364</v>
      </c>
      <c r="O1479" s="6">
        <v>7.750008</v>
      </c>
      <c r="P1479" s="2">
        <v>0</v>
      </c>
      <c r="Q1479" s="2">
        <v>0</v>
      </c>
      <c r="R1479" s="4"/>
      <c r="S1479" s="4"/>
      <c r="T1479" s="4"/>
      <c r="U1479" s="4"/>
      <c r="V1479" s="4"/>
      <c r="W1479" s="4"/>
      <c r="X1479" s="4"/>
      <c r="Y1479" s="2">
        <v>0</v>
      </c>
      <c r="Z1479" s="2">
        <v>0</v>
      </c>
      <c r="AA1479" s="3" t="s">
        <v>5277</v>
      </c>
      <c r="AB1479" s="3" t="s">
        <v>279</v>
      </c>
      <c r="AC1479" s="3" t="s">
        <v>288</v>
      </c>
      <c r="AD1479" s="3" t="s">
        <v>270</v>
      </c>
      <c r="AE1479" s="3" t="s">
        <v>166</v>
      </c>
      <c r="AF1479" s="3" t="s">
        <v>166</v>
      </c>
      <c r="AG1479" s="3" t="s">
        <v>24</v>
      </c>
      <c r="AH1479" s="3" t="s">
        <v>166</v>
      </c>
      <c r="AI1479" s="3" t="s">
        <v>5617</v>
      </c>
      <c r="AJ1479" s="4"/>
      <c r="AK1479" s="4"/>
      <c r="AL1479" s="4"/>
      <c r="AM1479" s="4"/>
      <c r="AN1479" s="3" t="s">
        <v>4894</v>
      </c>
      <c r="AO1479" s="3" t="s">
        <v>4910</v>
      </c>
      <c r="AP1479" s="3" t="s">
        <v>279</v>
      </c>
      <c r="AQ1479" s="3" t="s">
        <v>882</v>
      </c>
      <c r="AR1479" s="4"/>
      <c r="AS1479" s="3" t="s">
        <v>599</v>
      </c>
      <c r="AT1479" s="4"/>
      <c r="AU1479" s="3" t="s">
        <v>166</v>
      </c>
      <c r="AV1479" s="6">
        <v>0.6315806</v>
      </c>
      <c r="AW1479" s="4"/>
      <c r="AX1479" s="4"/>
      <c r="AY1479" s="2">
        <v>0</v>
      </c>
      <c r="AZ1479" s="2">
        <v>0</v>
      </c>
      <c r="BA1479" s="4"/>
      <c r="BB1479" s="3" t="s">
        <v>268</v>
      </c>
      <c r="BC1479" s="2">
        <v>0</v>
      </c>
    </row>
    <row r="1480" ht="15" spans="1:55">
      <c r="A1480" s="2">
        <v>1479</v>
      </c>
      <c r="B1480" s="3" t="s">
        <v>4885</v>
      </c>
      <c r="C1480" s="3" t="s">
        <v>4886</v>
      </c>
      <c r="D1480" s="3" t="s">
        <v>4887</v>
      </c>
      <c r="E1480" s="3" t="s">
        <v>4888</v>
      </c>
      <c r="F1480" s="3" t="s">
        <v>7902</v>
      </c>
      <c r="G1480" s="3" t="s">
        <v>7903</v>
      </c>
      <c r="H1480" s="4"/>
      <c r="I1480" s="3" t="s">
        <v>7904</v>
      </c>
      <c r="J1480" s="3" t="s">
        <v>4889</v>
      </c>
      <c r="K1480" s="2">
        <v>200000</v>
      </c>
      <c r="L1480" s="2">
        <v>0</v>
      </c>
      <c r="M1480" s="5">
        <v>42635</v>
      </c>
      <c r="N1480" s="5">
        <v>43364</v>
      </c>
      <c r="O1480" s="6">
        <v>7.750008</v>
      </c>
      <c r="P1480" s="2">
        <v>0</v>
      </c>
      <c r="Q1480" s="2">
        <v>0</v>
      </c>
      <c r="R1480" s="4"/>
      <c r="S1480" s="4"/>
      <c r="T1480" s="4"/>
      <c r="U1480" s="4"/>
      <c r="V1480" s="4"/>
      <c r="W1480" s="4"/>
      <c r="X1480" s="4"/>
      <c r="Y1480" s="2">
        <v>0</v>
      </c>
      <c r="Z1480" s="2">
        <v>0</v>
      </c>
      <c r="AA1480" s="4"/>
      <c r="AB1480" s="3" t="s">
        <v>279</v>
      </c>
      <c r="AC1480" s="3" t="s">
        <v>4950</v>
      </c>
      <c r="AD1480" s="3" t="s">
        <v>270</v>
      </c>
      <c r="AE1480" s="3" t="s">
        <v>166</v>
      </c>
      <c r="AF1480" s="3" t="s">
        <v>166</v>
      </c>
      <c r="AG1480" s="3" t="s">
        <v>24</v>
      </c>
      <c r="AH1480" s="3" t="s">
        <v>166</v>
      </c>
      <c r="AI1480" s="3" t="s">
        <v>5617</v>
      </c>
      <c r="AJ1480" s="4"/>
      <c r="AK1480" s="4"/>
      <c r="AL1480" s="4"/>
      <c r="AM1480" s="4"/>
      <c r="AN1480" s="3" t="s">
        <v>4894</v>
      </c>
      <c r="AO1480" s="3" t="s">
        <v>4910</v>
      </c>
      <c r="AP1480" s="3" t="s">
        <v>279</v>
      </c>
      <c r="AQ1480" s="3" t="s">
        <v>882</v>
      </c>
      <c r="AR1480" s="4"/>
      <c r="AS1480" s="3" t="s">
        <v>599</v>
      </c>
      <c r="AT1480" s="4"/>
      <c r="AU1480" s="3" t="s">
        <v>166</v>
      </c>
      <c r="AV1480" s="6">
        <v>0.6315806</v>
      </c>
      <c r="AW1480" s="4"/>
      <c r="AX1480" s="4"/>
      <c r="AY1480" s="2">
        <v>0</v>
      </c>
      <c r="AZ1480" s="2">
        <v>0</v>
      </c>
      <c r="BA1480" s="4"/>
      <c r="BB1480" s="3" t="s">
        <v>268</v>
      </c>
      <c r="BC1480" s="2">
        <v>0</v>
      </c>
    </row>
    <row r="1481" ht="15" spans="1:55">
      <c r="A1481" s="2">
        <v>1480</v>
      </c>
      <c r="B1481" s="3" t="s">
        <v>4885</v>
      </c>
      <c r="C1481" s="3" t="s">
        <v>4886</v>
      </c>
      <c r="D1481" s="3" t="s">
        <v>4887</v>
      </c>
      <c r="E1481" s="3" t="s">
        <v>4888</v>
      </c>
      <c r="F1481" s="3" t="s">
        <v>7905</v>
      </c>
      <c r="G1481" s="3" t="s">
        <v>7906</v>
      </c>
      <c r="H1481" s="4"/>
      <c r="I1481" s="3" t="s">
        <v>7907</v>
      </c>
      <c r="J1481" s="3" t="s">
        <v>4889</v>
      </c>
      <c r="K1481" s="2">
        <v>200000</v>
      </c>
      <c r="L1481" s="2">
        <v>0</v>
      </c>
      <c r="M1481" s="5">
        <v>42655</v>
      </c>
      <c r="N1481" s="5">
        <v>43384</v>
      </c>
      <c r="O1481" s="6">
        <v>7.750008</v>
      </c>
      <c r="P1481" s="2">
        <v>0</v>
      </c>
      <c r="Q1481" s="2">
        <v>0</v>
      </c>
      <c r="R1481" s="4"/>
      <c r="S1481" s="4"/>
      <c r="T1481" s="4"/>
      <c r="U1481" s="4"/>
      <c r="V1481" s="4"/>
      <c r="W1481" s="4"/>
      <c r="X1481" s="4"/>
      <c r="Y1481" s="2">
        <v>0</v>
      </c>
      <c r="Z1481" s="2">
        <v>0</v>
      </c>
      <c r="AA1481" s="3" t="s">
        <v>279</v>
      </c>
      <c r="AB1481" s="3" t="s">
        <v>279</v>
      </c>
      <c r="AC1481" s="3" t="s">
        <v>288</v>
      </c>
      <c r="AD1481" s="3" t="s">
        <v>270</v>
      </c>
      <c r="AE1481" s="3" t="s">
        <v>166</v>
      </c>
      <c r="AF1481" s="3" t="s">
        <v>166</v>
      </c>
      <c r="AG1481" s="3" t="s">
        <v>24</v>
      </c>
      <c r="AH1481" s="3" t="s">
        <v>166</v>
      </c>
      <c r="AI1481" s="3" t="s">
        <v>5617</v>
      </c>
      <c r="AJ1481" s="4"/>
      <c r="AK1481" s="4"/>
      <c r="AL1481" s="4"/>
      <c r="AM1481" s="4"/>
      <c r="AN1481" s="3" t="s">
        <v>4894</v>
      </c>
      <c r="AO1481" s="3" t="s">
        <v>4910</v>
      </c>
      <c r="AP1481" s="3" t="s">
        <v>279</v>
      </c>
      <c r="AQ1481" s="3" t="s">
        <v>599</v>
      </c>
      <c r="AR1481" s="4"/>
      <c r="AS1481" s="3" t="s">
        <v>599</v>
      </c>
      <c r="AT1481" s="4"/>
      <c r="AU1481" s="3" t="s">
        <v>166</v>
      </c>
      <c r="AV1481" s="6">
        <v>0.6315806</v>
      </c>
      <c r="AW1481" s="4"/>
      <c r="AX1481" s="4"/>
      <c r="AY1481" s="2">
        <v>0</v>
      </c>
      <c r="AZ1481" s="2">
        <v>0</v>
      </c>
      <c r="BA1481" s="4"/>
      <c r="BB1481" s="3" t="s">
        <v>268</v>
      </c>
      <c r="BC1481" s="2">
        <v>0</v>
      </c>
    </row>
    <row r="1482" ht="15" spans="1:55">
      <c r="A1482" s="2">
        <v>1481</v>
      </c>
      <c r="B1482" s="3" t="s">
        <v>4885</v>
      </c>
      <c r="C1482" s="3" t="s">
        <v>4886</v>
      </c>
      <c r="D1482" s="3" t="s">
        <v>4887</v>
      </c>
      <c r="E1482" s="3" t="s">
        <v>4888</v>
      </c>
      <c r="F1482" s="3" t="s">
        <v>7908</v>
      </c>
      <c r="G1482" s="3" t="s">
        <v>7909</v>
      </c>
      <c r="H1482" s="4"/>
      <c r="I1482" s="3" t="s">
        <v>7910</v>
      </c>
      <c r="J1482" s="3" t="s">
        <v>4889</v>
      </c>
      <c r="K1482" s="2">
        <v>200000</v>
      </c>
      <c r="L1482" s="2">
        <v>0</v>
      </c>
      <c r="M1482" s="5">
        <v>42696</v>
      </c>
      <c r="N1482" s="5">
        <v>43425</v>
      </c>
      <c r="O1482" s="6">
        <v>7.750008</v>
      </c>
      <c r="P1482" s="2">
        <v>0</v>
      </c>
      <c r="Q1482" s="2">
        <v>0</v>
      </c>
      <c r="R1482" s="4"/>
      <c r="S1482" s="4"/>
      <c r="T1482" s="4"/>
      <c r="U1482" s="4"/>
      <c r="V1482" s="4"/>
      <c r="W1482" s="4"/>
      <c r="X1482" s="4"/>
      <c r="Y1482" s="2">
        <v>0</v>
      </c>
      <c r="Z1482" s="2">
        <v>0</v>
      </c>
      <c r="AA1482" s="3" t="s">
        <v>279</v>
      </c>
      <c r="AB1482" s="3" t="s">
        <v>279</v>
      </c>
      <c r="AC1482" s="3" t="s">
        <v>4939</v>
      </c>
      <c r="AD1482" s="3" t="s">
        <v>270</v>
      </c>
      <c r="AE1482" s="3" t="s">
        <v>166</v>
      </c>
      <c r="AF1482" s="3" t="s">
        <v>166</v>
      </c>
      <c r="AG1482" s="3" t="s">
        <v>24</v>
      </c>
      <c r="AH1482" s="3" t="s">
        <v>166</v>
      </c>
      <c r="AI1482" s="3" t="s">
        <v>5617</v>
      </c>
      <c r="AJ1482" s="4"/>
      <c r="AK1482" s="4"/>
      <c r="AL1482" s="4"/>
      <c r="AM1482" s="4"/>
      <c r="AN1482" s="3" t="s">
        <v>4894</v>
      </c>
      <c r="AO1482" s="3" t="s">
        <v>4910</v>
      </c>
      <c r="AP1482" s="3" t="s">
        <v>279</v>
      </c>
      <c r="AQ1482" s="3" t="s">
        <v>599</v>
      </c>
      <c r="AR1482" s="4"/>
      <c r="AS1482" s="3" t="s">
        <v>599</v>
      </c>
      <c r="AT1482" s="4"/>
      <c r="AU1482" s="3" t="s">
        <v>166</v>
      </c>
      <c r="AV1482" s="6">
        <v>0.6315806</v>
      </c>
      <c r="AW1482" s="4"/>
      <c r="AX1482" s="4"/>
      <c r="AY1482" s="2">
        <v>0</v>
      </c>
      <c r="AZ1482" s="2">
        <v>0</v>
      </c>
      <c r="BA1482" s="4"/>
      <c r="BB1482" s="3" t="s">
        <v>268</v>
      </c>
      <c r="BC1482" s="2">
        <v>0</v>
      </c>
    </row>
    <row r="1483" ht="15" spans="1:55">
      <c r="A1483" s="2">
        <v>1482</v>
      </c>
      <c r="B1483" s="3" t="s">
        <v>4885</v>
      </c>
      <c r="C1483" s="3" t="s">
        <v>4886</v>
      </c>
      <c r="D1483" s="3" t="s">
        <v>4887</v>
      </c>
      <c r="E1483" s="3" t="s">
        <v>4888</v>
      </c>
      <c r="F1483" s="3" t="s">
        <v>5915</v>
      </c>
      <c r="G1483" s="3" t="s">
        <v>5916</v>
      </c>
      <c r="H1483" s="4"/>
      <c r="I1483" s="3" t="s">
        <v>7911</v>
      </c>
      <c r="J1483" s="3" t="s">
        <v>4889</v>
      </c>
      <c r="K1483" s="2">
        <v>200000</v>
      </c>
      <c r="L1483" s="2">
        <v>0</v>
      </c>
      <c r="M1483" s="5">
        <v>42710</v>
      </c>
      <c r="N1483" s="5">
        <v>43439</v>
      </c>
      <c r="O1483" s="6">
        <v>7.750008</v>
      </c>
      <c r="P1483" s="2">
        <v>0</v>
      </c>
      <c r="Q1483" s="2">
        <v>0</v>
      </c>
      <c r="R1483" s="4"/>
      <c r="S1483" s="4"/>
      <c r="T1483" s="4"/>
      <c r="U1483" s="4"/>
      <c r="V1483" s="4"/>
      <c r="W1483" s="4"/>
      <c r="X1483" s="4"/>
      <c r="Y1483" s="2">
        <v>0</v>
      </c>
      <c r="Z1483" s="2">
        <v>0</v>
      </c>
      <c r="AA1483" s="3" t="s">
        <v>279</v>
      </c>
      <c r="AB1483" s="3" t="s">
        <v>279</v>
      </c>
      <c r="AC1483" s="3" t="s">
        <v>5256</v>
      </c>
      <c r="AD1483" s="3" t="s">
        <v>270</v>
      </c>
      <c r="AE1483" s="3" t="s">
        <v>166</v>
      </c>
      <c r="AF1483" s="3" t="s">
        <v>166</v>
      </c>
      <c r="AG1483" s="3" t="s">
        <v>24</v>
      </c>
      <c r="AH1483" s="3" t="s">
        <v>166</v>
      </c>
      <c r="AI1483" s="3" t="s">
        <v>5617</v>
      </c>
      <c r="AJ1483" s="4"/>
      <c r="AK1483" s="4"/>
      <c r="AL1483" s="4"/>
      <c r="AM1483" s="4"/>
      <c r="AN1483" s="3" t="s">
        <v>4894</v>
      </c>
      <c r="AO1483" s="3" t="s">
        <v>4910</v>
      </c>
      <c r="AP1483" s="3" t="s">
        <v>279</v>
      </c>
      <c r="AQ1483" s="3" t="s">
        <v>291</v>
      </c>
      <c r="AR1483" s="4"/>
      <c r="AS1483" s="3" t="s">
        <v>1050</v>
      </c>
      <c r="AT1483" s="4"/>
      <c r="AU1483" s="3" t="s">
        <v>166</v>
      </c>
      <c r="AV1483" s="6">
        <v>0.6315806</v>
      </c>
      <c r="AW1483" s="4"/>
      <c r="AX1483" s="4"/>
      <c r="AY1483" s="2">
        <v>0</v>
      </c>
      <c r="AZ1483" s="2">
        <v>0</v>
      </c>
      <c r="BA1483" s="4"/>
      <c r="BB1483" s="3" t="s">
        <v>268</v>
      </c>
      <c r="BC1483" s="2">
        <v>0</v>
      </c>
    </row>
    <row r="1484" ht="15" spans="1:55">
      <c r="A1484" s="2">
        <v>1483</v>
      </c>
      <c r="B1484" s="3" t="s">
        <v>4885</v>
      </c>
      <c r="C1484" s="3" t="s">
        <v>4886</v>
      </c>
      <c r="D1484" s="3" t="s">
        <v>4887</v>
      </c>
      <c r="E1484" s="3" t="s">
        <v>4888</v>
      </c>
      <c r="F1484" s="3" t="s">
        <v>7912</v>
      </c>
      <c r="G1484" s="3" t="s">
        <v>7913</v>
      </c>
      <c r="H1484" s="4"/>
      <c r="I1484" s="3" t="s">
        <v>7914</v>
      </c>
      <c r="J1484" s="3" t="s">
        <v>4889</v>
      </c>
      <c r="K1484" s="2">
        <v>200000</v>
      </c>
      <c r="L1484" s="2">
        <v>0</v>
      </c>
      <c r="M1484" s="5">
        <v>42741</v>
      </c>
      <c r="N1484" s="5">
        <v>43470</v>
      </c>
      <c r="O1484" s="6">
        <v>7.750008</v>
      </c>
      <c r="P1484" s="2">
        <v>0</v>
      </c>
      <c r="Q1484" s="2">
        <v>0</v>
      </c>
      <c r="R1484" s="4"/>
      <c r="S1484" s="4"/>
      <c r="T1484" s="4"/>
      <c r="U1484" s="4"/>
      <c r="V1484" s="4"/>
      <c r="W1484" s="4"/>
      <c r="X1484" s="4"/>
      <c r="Y1484" s="2">
        <v>0</v>
      </c>
      <c r="Z1484" s="2">
        <v>0</v>
      </c>
      <c r="AA1484" s="4"/>
      <c r="AB1484" s="3" t="s">
        <v>279</v>
      </c>
      <c r="AC1484" s="3" t="s">
        <v>4939</v>
      </c>
      <c r="AD1484" s="3" t="s">
        <v>270</v>
      </c>
      <c r="AE1484" s="3" t="s">
        <v>166</v>
      </c>
      <c r="AF1484" s="3" t="s">
        <v>166</v>
      </c>
      <c r="AG1484" s="3" t="s">
        <v>24</v>
      </c>
      <c r="AH1484" s="3" t="s">
        <v>166</v>
      </c>
      <c r="AI1484" s="3" t="s">
        <v>5617</v>
      </c>
      <c r="AJ1484" s="4"/>
      <c r="AK1484" s="4"/>
      <c r="AL1484" s="4"/>
      <c r="AM1484" s="4"/>
      <c r="AN1484" s="3" t="s">
        <v>4894</v>
      </c>
      <c r="AO1484" s="3" t="s">
        <v>4910</v>
      </c>
      <c r="AP1484" s="3" t="s">
        <v>279</v>
      </c>
      <c r="AQ1484" s="3" t="s">
        <v>277</v>
      </c>
      <c r="AR1484" s="4"/>
      <c r="AS1484" s="3" t="s">
        <v>599</v>
      </c>
      <c r="AT1484" s="4"/>
      <c r="AU1484" s="3" t="s">
        <v>166</v>
      </c>
      <c r="AV1484" s="6">
        <v>0.6315806</v>
      </c>
      <c r="AW1484" s="4"/>
      <c r="AX1484" s="4"/>
      <c r="AY1484" s="2">
        <v>0</v>
      </c>
      <c r="AZ1484" s="2">
        <v>0</v>
      </c>
      <c r="BA1484" s="4"/>
      <c r="BB1484" s="3" t="s">
        <v>268</v>
      </c>
      <c r="BC1484" s="2">
        <v>0</v>
      </c>
    </row>
    <row r="1485" ht="15" spans="1:55">
      <c r="A1485" s="2">
        <v>1484</v>
      </c>
      <c r="B1485" s="3" t="s">
        <v>4885</v>
      </c>
      <c r="C1485" s="3" t="s">
        <v>4886</v>
      </c>
      <c r="D1485" s="3" t="s">
        <v>6694</v>
      </c>
      <c r="E1485" s="3" t="s">
        <v>4915</v>
      </c>
      <c r="F1485" s="3" t="s">
        <v>7915</v>
      </c>
      <c r="G1485" s="3" t="s">
        <v>7916</v>
      </c>
      <c r="H1485" s="4"/>
      <c r="I1485" s="3" t="s">
        <v>7917</v>
      </c>
      <c r="J1485" s="3" t="s">
        <v>4889</v>
      </c>
      <c r="K1485" s="2">
        <v>300000</v>
      </c>
      <c r="L1485" s="7">
        <v>201474.67</v>
      </c>
      <c r="M1485" s="5">
        <v>42466</v>
      </c>
      <c r="N1485" s="5">
        <v>49770</v>
      </c>
      <c r="O1485" s="6">
        <v>3.3</v>
      </c>
      <c r="P1485" s="7">
        <v>54784.81</v>
      </c>
      <c r="Q1485" s="2">
        <v>0</v>
      </c>
      <c r="R1485" s="2">
        <v>0</v>
      </c>
      <c r="S1485" s="2">
        <v>0</v>
      </c>
      <c r="T1485" s="2">
        <v>0</v>
      </c>
      <c r="U1485" s="2">
        <v>0</v>
      </c>
      <c r="V1485" s="2">
        <v>0</v>
      </c>
      <c r="W1485" s="2">
        <v>0</v>
      </c>
      <c r="X1485" s="2">
        <v>0</v>
      </c>
      <c r="Y1485" s="2">
        <v>0</v>
      </c>
      <c r="Z1485" s="2">
        <v>0</v>
      </c>
      <c r="AA1485" s="3" t="s">
        <v>279</v>
      </c>
      <c r="AB1485" s="3" t="s">
        <v>279</v>
      </c>
      <c r="AC1485" s="3" t="s">
        <v>288</v>
      </c>
      <c r="AD1485" s="3" t="s">
        <v>1333</v>
      </c>
      <c r="AE1485" s="3" t="s">
        <v>24</v>
      </c>
      <c r="AF1485" s="3" t="s">
        <v>166</v>
      </c>
      <c r="AG1485" s="3" t="s">
        <v>24</v>
      </c>
      <c r="AH1485" s="3" t="s">
        <v>166</v>
      </c>
      <c r="AI1485" s="3" t="s">
        <v>4978</v>
      </c>
      <c r="AJ1485" s="3" t="s">
        <v>4919</v>
      </c>
      <c r="AK1485" s="3" t="s">
        <v>4920</v>
      </c>
      <c r="AL1485" s="3" t="s">
        <v>4921</v>
      </c>
      <c r="AM1485" s="3" t="s">
        <v>4921</v>
      </c>
      <c r="AN1485" s="3" t="s">
        <v>4894</v>
      </c>
      <c r="AO1485" s="3" t="s">
        <v>6701</v>
      </c>
      <c r="AP1485" s="3" t="s">
        <v>279</v>
      </c>
      <c r="AQ1485" s="3" t="s">
        <v>599</v>
      </c>
      <c r="AR1485" s="4"/>
      <c r="AS1485" s="3" t="s">
        <v>599</v>
      </c>
      <c r="AT1485" s="4"/>
      <c r="AU1485" s="3" t="s">
        <v>166</v>
      </c>
      <c r="AV1485" s="2">
        <v>0</v>
      </c>
      <c r="AW1485" s="2">
        <v>0</v>
      </c>
      <c r="AX1485" s="4"/>
      <c r="AY1485" s="2">
        <v>0</v>
      </c>
      <c r="AZ1485" s="2">
        <v>0</v>
      </c>
      <c r="BA1485" s="8">
        <v>3.6</v>
      </c>
      <c r="BB1485" s="3" t="s">
        <v>2618</v>
      </c>
      <c r="BC1485" s="8">
        <v>-0.3</v>
      </c>
    </row>
    <row r="1486" ht="15" spans="1:55">
      <c r="A1486" s="2">
        <v>1485</v>
      </c>
      <c r="B1486" s="3" t="s">
        <v>4885</v>
      </c>
      <c r="C1486" s="3" t="s">
        <v>4886</v>
      </c>
      <c r="D1486" s="3" t="s">
        <v>6694</v>
      </c>
      <c r="E1486" s="3" t="s">
        <v>6695</v>
      </c>
      <c r="F1486" s="3" t="s">
        <v>7918</v>
      </c>
      <c r="G1486" s="3" t="s">
        <v>7919</v>
      </c>
      <c r="H1486" s="4"/>
      <c r="I1486" s="3" t="s">
        <v>7920</v>
      </c>
      <c r="J1486" s="3" t="s">
        <v>4889</v>
      </c>
      <c r="K1486" s="2">
        <v>250000</v>
      </c>
      <c r="L1486" s="2">
        <v>0</v>
      </c>
      <c r="M1486" s="5">
        <v>42466</v>
      </c>
      <c r="N1486" s="5">
        <v>49770</v>
      </c>
      <c r="O1486" s="6">
        <v>6.21948</v>
      </c>
      <c r="P1486" s="7">
        <v>8431.33</v>
      </c>
      <c r="Q1486" s="2">
        <v>0</v>
      </c>
      <c r="R1486" s="2">
        <v>0</v>
      </c>
      <c r="S1486" s="2">
        <v>0</v>
      </c>
      <c r="T1486" s="2">
        <v>0</v>
      </c>
      <c r="U1486" s="2">
        <v>0</v>
      </c>
      <c r="V1486" s="2">
        <v>0</v>
      </c>
      <c r="W1486" s="2">
        <v>0</v>
      </c>
      <c r="X1486" s="2">
        <v>0</v>
      </c>
      <c r="Y1486" s="2">
        <v>0</v>
      </c>
      <c r="Z1486" s="2">
        <v>0</v>
      </c>
      <c r="AA1486" s="3" t="s">
        <v>279</v>
      </c>
      <c r="AB1486" s="3" t="s">
        <v>279</v>
      </c>
      <c r="AC1486" s="3" t="s">
        <v>288</v>
      </c>
      <c r="AD1486" s="3" t="s">
        <v>1333</v>
      </c>
      <c r="AE1486" s="3" t="s">
        <v>24</v>
      </c>
      <c r="AF1486" s="3" t="s">
        <v>166</v>
      </c>
      <c r="AG1486" s="3" t="s">
        <v>24</v>
      </c>
      <c r="AH1486" s="3" t="s">
        <v>166</v>
      </c>
      <c r="AI1486" s="3" t="s">
        <v>4978</v>
      </c>
      <c r="AJ1486" s="4"/>
      <c r="AK1486" s="4"/>
      <c r="AL1486" s="4"/>
      <c r="AM1486" s="4"/>
      <c r="AN1486" s="3" t="s">
        <v>4894</v>
      </c>
      <c r="AO1486" s="3" t="s">
        <v>6701</v>
      </c>
      <c r="AP1486" s="3" t="s">
        <v>279</v>
      </c>
      <c r="AQ1486" s="3" t="s">
        <v>291</v>
      </c>
      <c r="AR1486" s="4"/>
      <c r="AS1486" s="3" t="s">
        <v>599</v>
      </c>
      <c r="AT1486" s="4"/>
      <c r="AU1486" s="3" t="s">
        <v>166</v>
      </c>
      <c r="AV1486" s="2">
        <v>0</v>
      </c>
      <c r="AW1486" s="2">
        <v>0</v>
      </c>
      <c r="AX1486" s="4"/>
      <c r="AY1486" s="2">
        <v>0</v>
      </c>
      <c r="AZ1486" s="2">
        <v>0</v>
      </c>
      <c r="BA1486" s="8">
        <v>4.8</v>
      </c>
      <c r="BB1486" s="3" t="s">
        <v>2618</v>
      </c>
      <c r="BC1486" s="8">
        <v>1.56948</v>
      </c>
    </row>
    <row r="1487" ht="15" spans="1:55">
      <c r="A1487" s="2">
        <v>1486</v>
      </c>
      <c r="B1487" s="3" t="s">
        <v>4885</v>
      </c>
      <c r="C1487" s="3" t="s">
        <v>4886</v>
      </c>
      <c r="D1487" s="3" t="s">
        <v>6694</v>
      </c>
      <c r="E1487" s="3" t="s">
        <v>4915</v>
      </c>
      <c r="F1487" s="3" t="s">
        <v>7921</v>
      </c>
      <c r="G1487" s="3" t="s">
        <v>7922</v>
      </c>
      <c r="H1487" s="4"/>
      <c r="I1487" s="3" t="s">
        <v>7923</v>
      </c>
      <c r="J1487" s="3" t="s">
        <v>4889</v>
      </c>
      <c r="K1487" s="2">
        <v>510000</v>
      </c>
      <c r="L1487" s="7">
        <v>393850.07</v>
      </c>
      <c r="M1487" s="5">
        <v>42474</v>
      </c>
      <c r="N1487" s="5">
        <v>51604</v>
      </c>
      <c r="O1487" s="6">
        <v>3.65</v>
      </c>
      <c r="P1487" s="7">
        <v>101154.14</v>
      </c>
      <c r="Q1487" s="2">
        <v>0</v>
      </c>
      <c r="R1487" s="2">
        <v>0</v>
      </c>
      <c r="S1487" s="2">
        <v>0</v>
      </c>
      <c r="T1487" s="2">
        <v>0</v>
      </c>
      <c r="U1487" s="2">
        <v>0</v>
      </c>
      <c r="V1487" s="2">
        <v>0</v>
      </c>
      <c r="W1487" s="2">
        <v>0</v>
      </c>
      <c r="X1487" s="2">
        <v>0</v>
      </c>
      <c r="Y1487" s="2">
        <v>0</v>
      </c>
      <c r="Z1487" s="2">
        <v>0</v>
      </c>
      <c r="AA1487" s="3" t="s">
        <v>279</v>
      </c>
      <c r="AB1487" s="3" t="s">
        <v>279</v>
      </c>
      <c r="AC1487" s="3" t="s">
        <v>5072</v>
      </c>
      <c r="AD1487" s="3" t="s">
        <v>1333</v>
      </c>
      <c r="AE1487" s="3" t="s">
        <v>24</v>
      </c>
      <c r="AF1487" s="3" t="s">
        <v>166</v>
      </c>
      <c r="AG1487" s="3" t="s">
        <v>24</v>
      </c>
      <c r="AH1487" s="3" t="s">
        <v>166</v>
      </c>
      <c r="AI1487" s="3" t="s">
        <v>4971</v>
      </c>
      <c r="AJ1487" s="3" t="s">
        <v>4919</v>
      </c>
      <c r="AK1487" s="3" t="s">
        <v>4920</v>
      </c>
      <c r="AL1487" s="3" t="s">
        <v>4921</v>
      </c>
      <c r="AM1487" s="3" t="s">
        <v>4921</v>
      </c>
      <c r="AN1487" s="3" t="s">
        <v>4894</v>
      </c>
      <c r="AO1487" s="3" t="s">
        <v>6701</v>
      </c>
      <c r="AP1487" s="3" t="s">
        <v>279</v>
      </c>
      <c r="AQ1487" s="3" t="s">
        <v>1050</v>
      </c>
      <c r="AR1487" s="4"/>
      <c r="AS1487" s="3" t="s">
        <v>1050</v>
      </c>
      <c r="AT1487" s="4"/>
      <c r="AU1487" s="3" t="s">
        <v>166</v>
      </c>
      <c r="AV1487" s="2">
        <v>0</v>
      </c>
      <c r="AW1487" s="2">
        <v>0</v>
      </c>
      <c r="AX1487" s="4"/>
      <c r="AY1487" s="2">
        <v>0</v>
      </c>
      <c r="AZ1487" s="2">
        <v>0</v>
      </c>
      <c r="BA1487" s="8">
        <v>3.95</v>
      </c>
      <c r="BB1487" s="3" t="s">
        <v>2618</v>
      </c>
      <c r="BC1487" s="8">
        <v>-0.3</v>
      </c>
    </row>
    <row r="1488" ht="15" spans="1:55">
      <c r="A1488" s="2">
        <v>1487</v>
      </c>
      <c r="B1488" s="3" t="s">
        <v>4885</v>
      </c>
      <c r="C1488" s="3" t="s">
        <v>4886</v>
      </c>
      <c r="D1488" s="3" t="s">
        <v>4960</v>
      </c>
      <c r="E1488" s="3" t="s">
        <v>4961</v>
      </c>
      <c r="F1488" s="3" t="s">
        <v>6573</v>
      </c>
      <c r="G1488" s="3" t="s">
        <v>6574</v>
      </c>
      <c r="H1488" s="4"/>
      <c r="I1488" s="3" t="s">
        <v>7924</v>
      </c>
      <c r="J1488" s="3" t="s">
        <v>4889</v>
      </c>
      <c r="K1488" s="2">
        <v>100000</v>
      </c>
      <c r="L1488" s="2">
        <v>0</v>
      </c>
      <c r="M1488" s="5">
        <v>42487</v>
      </c>
      <c r="N1488" s="5">
        <v>46869</v>
      </c>
      <c r="O1488" s="6">
        <v>9.6</v>
      </c>
      <c r="P1488" s="7">
        <v>23588.21</v>
      </c>
      <c r="Q1488" s="2">
        <v>0</v>
      </c>
      <c r="R1488" s="2">
        <v>0</v>
      </c>
      <c r="S1488" s="2">
        <v>0</v>
      </c>
      <c r="T1488" s="2">
        <v>0</v>
      </c>
      <c r="U1488" s="2">
        <v>0</v>
      </c>
      <c r="V1488" s="2">
        <v>0</v>
      </c>
      <c r="W1488" s="2">
        <v>0</v>
      </c>
      <c r="X1488" s="2">
        <v>0</v>
      </c>
      <c r="Y1488" s="2">
        <v>0</v>
      </c>
      <c r="Z1488" s="2">
        <v>0</v>
      </c>
      <c r="AA1488" s="3" t="s">
        <v>279</v>
      </c>
      <c r="AB1488" s="3" t="s">
        <v>279</v>
      </c>
      <c r="AC1488" s="3" t="s">
        <v>5072</v>
      </c>
      <c r="AD1488" s="3" t="s">
        <v>1333</v>
      </c>
      <c r="AE1488" s="3" t="s">
        <v>24</v>
      </c>
      <c r="AF1488" s="3" t="s">
        <v>166</v>
      </c>
      <c r="AG1488" s="3" t="s">
        <v>166</v>
      </c>
      <c r="AH1488" s="3" t="s">
        <v>166</v>
      </c>
      <c r="AI1488" s="3" t="s">
        <v>7107</v>
      </c>
      <c r="AJ1488" s="4"/>
      <c r="AK1488" s="4"/>
      <c r="AL1488" s="4"/>
      <c r="AM1488" s="4"/>
      <c r="AN1488" s="3" t="s">
        <v>4894</v>
      </c>
      <c r="AO1488" s="3" t="s">
        <v>4967</v>
      </c>
      <c r="AP1488" s="3" t="s">
        <v>279</v>
      </c>
      <c r="AQ1488" s="3" t="s">
        <v>291</v>
      </c>
      <c r="AR1488" s="4"/>
      <c r="AS1488" s="3" t="s">
        <v>599</v>
      </c>
      <c r="AT1488" s="4"/>
      <c r="AU1488" s="3" t="s">
        <v>166</v>
      </c>
      <c r="AV1488" s="6">
        <v>0.9591837</v>
      </c>
      <c r="AW1488" s="4"/>
      <c r="AX1488" s="4"/>
      <c r="AY1488" s="2">
        <v>0</v>
      </c>
      <c r="AZ1488" s="2">
        <v>0</v>
      </c>
      <c r="BA1488" s="4"/>
      <c r="BB1488" s="3" t="s">
        <v>268</v>
      </c>
      <c r="BC1488" s="2">
        <v>0</v>
      </c>
    </row>
    <row r="1489" ht="15" spans="1:55">
      <c r="A1489" s="2">
        <v>1488</v>
      </c>
      <c r="B1489" s="3" t="s">
        <v>4885</v>
      </c>
      <c r="C1489" s="3" t="s">
        <v>4886</v>
      </c>
      <c r="D1489" s="3" t="s">
        <v>6694</v>
      </c>
      <c r="E1489" s="3" t="s">
        <v>4915</v>
      </c>
      <c r="F1489" s="3" t="s">
        <v>7925</v>
      </c>
      <c r="G1489" s="3" t="s">
        <v>7926</v>
      </c>
      <c r="H1489" s="4"/>
      <c r="I1489" s="3" t="s">
        <v>7927</v>
      </c>
      <c r="J1489" s="3" t="s">
        <v>4889</v>
      </c>
      <c r="K1489" s="2">
        <v>220000</v>
      </c>
      <c r="L1489" s="7">
        <v>109838.05</v>
      </c>
      <c r="M1489" s="5">
        <v>42494</v>
      </c>
      <c r="N1489" s="5">
        <v>47971</v>
      </c>
      <c r="O1489" s="6">
        <v>3.65</v>
      </c>
      <c r="P1489" s="7">
        <v>34427.28</v>
      </c>
      <c r="Q1489" s="2">
        <v>0</v>
      </c>
      <c r="R1489" s="2">
        <v>0</v>
      </c>
      <c r="S1489" s="2">
        <v>0</v>
      </c>
      <c r="T1489" s="2">
        <v>0</v>
      </c>
      <c r="U1489" s="2">
        <v>0</v>
      </c>
      <c r="V1489" s="2">
        <v>0</v>
      </c>
      <c r="W1489" s="2">
        <v>0</v>
      </c>
      <c r="X1489" s="2">
        <v>0</v>
      </c>
      <c r="Y1489" s="2">
        <v>0</v>
      </c>
      <c r="Z1489" s="2">
        <v>0</v>
      </c>
      <c r="AA1489" s="3" t="s">
        <v>279</v>
      </c>
      <c r="AB1489" s="3" t="s">
        <v>279</v>
      </c>
      <c r="AC1489" s="3" t="s">
        <v>288</v>
      </c>
      <c r="AD1489" s="3" t="s">
        <v>1333</v>
      </c>
      <c r="AE1489" s="3" t="s">
        <v>24</v>
      </c>
      <c r="AF1489" s="3" t="s">
        <v>166</v>
      </c>
      <c r="AG1489" s="3" t="s">
        <v>24</v>
      </c>
      <c r="AH1489" s="3" t="s">
        <v>166</v>
      </c>
      <c r="AI1489" s="3" t="s">
        <v>5039</v>
      </c>
      <c r="AJ1489" s="3" t="s">
        <v>4919</v>
      </c>
      <c r="AK1489" s="3" t="s">
        <v>4920</v>
      </c>
      <c r="AL1489" s="3" t="s">
        <v>4921</v>
      </c>
      <c r="AM1489" s="3" t="s">
        <v>4921</v>
      </c>
      <c r="AN1489" s="3" t="s">
        <v>4894</v>
      </c>
      <c r="AO1489" s="3" t="s">
        <v>6701</v>
      </c>
      <c r="AP1489" s="3" t="s">
        <v>279</v>
      </c>
      <c r="AQ1489" s="3" t="s">
        <v>1050</v>
      </c>
      <c r="AR1489" s="4"/>
      <c r="AS1489" s="3" t="s">
        <v>1050</v>
      </c>
      <c r="AT1489" s="4"/>
      <c r="AU1489" s="3" t="s">
        <v>166</v>
      </c>
      <c r="AV1489" s="2">
        <v>0</v>
      </c>
      <c r="AW1489" s="2">
        <v>0</v>
      </c>
      <c r="AX1489" s="4"/>
      <c r="AY1489" s="2">
        <v>0</v>
      </c>
      <c r="AZ1489" s="2">
        <v>0</v>
      </c>
      <c r="BA1489" s="8">
        <v>3.95</v>
      </c>
      <c r="BB1489" s="3" t="s">
        <v>2618</v>
      </c>
      <c r="BC1489" s="8">
        <v>-0.3</v>
      </c>
    </row>
    <row r="1490" ht="15" spans="1:55">
      <c r="A1490" s="2">
        <v>1489</v>
      </c>
      <c r="B1490" s="3" t="s">
        <v>4885</v>
      </c>
      <c r="C1490" s="3" t="s">
        <v>4886</v>
      </c>
      <c r="D1490" s="3" t="s">
        <v>6694</v>
      </c>
      <c r="E1490" s="3" t="s">
        <v>6695</v>
      </c>
      <c r="F1490" s="3" t="s">
        <v>7928</v>
      </c>
      <c r="G1490" s="3" t="s">
        <v>7929</v>
      </c>
      <c r="H1490" s="4"/>
      <c r="I1490" s="3" t="s">
        <v>7930</v>
      </c>
      <c r="J1490" s="3" t="s">
        <v>4889</v>
      </c>
      <c r="K1490" s="2">
        <v>180000</v>
      </c>
      <c r="L1490" s="2">
        <v>0</v>
      </c>
      <c r="M1490" s="5">
        <v>42503</v>
      </c>
      <c r="N1490" s="5">
        <v>47980</v>
      </c>
      <c r="O1490" s="6">
        <v>4.3</v>
      </c>
      <c r="P1490" s="7">
        <v>25241.07</v>
      </c>
      <c r="Q1490" s="2">
        <v>0</v>
      </c>
      <c r="R1490" s="2">
        <v>0</v>
      </c>
      <c r="S1490" s="2">
        <v>0</v>
      </c>
      <c r="T1490" s="2">
        <v>0</v>
      </c>
      <c r="U1490" s="2">
        <v>0</v>
      </c>
      <c r="V1490" s="2">
        <v>0</v>
      </c>
      <c r="W1490" s="2">
        <v>0</v>
      </c>
      <c r="X1490" s="2">
        <v>0</v>
      </c>
      <c r="Y1490" s="2">
        <v>0</v>
      </c>
      <c r="Z1490" s="2">
        <v>0</v>
      </c>
      <c r="AA1490" s="3" t="s">
        <v>279</v>
      </c>
      <c r="AB1490" s="3" t="s">
        <v>279</v>
      </c>
      <c r="AC1490" s="3" t="s">
        <v>4965</v>
      </c>
      <c r="AD1490" s="3" t="s">
        <v>1333</v>
      </c>
      <c r="AE1490" s="3" t="s">
        <v>24</v>
      </c>
      <c r="AF1490" s="3" t="s">
        <v>166</v>
      </c>
      <c r="AG1490" s="3" t="s">
        <v>24</v>
      </c>
      <c r="AH1490" s="3" t="s">
        <v>166</v>
      </c>
      <c r="AI1490" s="3" t="s">
        <v>5039</v>
      </c>
      <c r="AJ1490" s="4"/>
      <c r="AK1490" s="4"/>
      <c r="AL1490" s="4"/>
      <c r="AM1490" s="4"/>
      <c r="AN1490" s="3" t="s">
        <v>4894</v>
      </c>
      <c r="AO1490" s="3" t="s">
        <v>6701</v>
      </c>
      <c r="AP1490" s="3" t="s">
        <v>279</v>
      </c>
      <c r="AQ1490" s="3" t="s">
        <v>599</v>
      </c>
      <c r="AR1490" s="4"/>
      <c r="AS1490" s="3" t="s">
        <v>599</v>
      </c>
      <c r="AT1490" s="4"/>
      <c r="AU1490" s="3" t="s">
        <v>166</v>
      </c>
      <c r="AV1490" s="2">
        <v>0</v>
      </c>
      <c r="AW1490" s="2">
        <v>0</v>
      </c>
      <c r="AX1490" s="4"/>
      <c r="AY1490" s="2">
        <v>0</v>
      </c>
      <c r="AZ1490" s="2">
        <v>0</v>
      </c>
      <c r="BA1490" s="8">
        <v>4.3</v>
      </c>
      <c r="BB1490" s="3" t="s">
        <v>2618</v>
      </c>
      <c r="BC1490" s="2">
        <v>0</v>
      </c>
    </row>
    <row r="1491" ht="15" spans="1:55">
      <c r="A1491" s="2">
        <v>1490</v>
      </c>
      <c r="B1491" s="3" t="s">
        <v>4885</v>
      </c>
      <c r="C1491" s="3" t="s">
        <v>4886</v>
      </c>
      <c r="D1491" s="3" t="s">
        <v>6694</v>
      </c>
      <c r="E1491" s="3" t="s">
        <v>6695</v>
      </c>
      <c r="F1491" s="3" t="s">
        <v>7931</v>
      </c>
      <c r="G1491" s="3" t="s">
        <v>7932</v>
      </c>
      <c r="H1491" s="4"/>
      <c r="I1491" s="3" t="s">
        <v>7933</v>
      </c>
      <c r="J1491" s="3" t="s">
        <v>4889</v>
      </c>
      <c r="K1491" s="2">
        <v>150000</v>
      </c>
      <c r="L1491" s="2">
        <v>0</v>
      </c>
      <c r="M1491" s="5">
        <v>42500</v>
      </c>
      <c r="N1491" s="5">
        <v>46151</v>
      </c>
      <c r="O1491" s="6">
        <v>5.13454</v>
      </c>
      <c r="P1491" s="7">
        <v>12852.88</v>
      </c>
      <c r="Q1491" s="2">
        <v>0</v>
      </c>
      <c r="R1491" s="2">
        <v>0</v>
      </c>
      <c r="S1491" s="2">
        <v>0</v>
      </c>
      <c r="T1491" s="2">
        <v>0</v>
      </c>
      <c r="U1491" s="2">
        <v>0</v>
      </c>
      <c r="V1491" s="2">
        <v>0</v>
      </c>
      <c r="W1491" s="2">
        <v>0</v>
      </c>
      <c r="X1491" s="2">
        <v>0</v>
      </c>
      <c r="Y1491" s="2">
        <v>0</v>
      </c>
      <c r="Z1491" s="2">
        <v>0</v>
      </c>
      <c r="AA1491" s="3" t="s">
        <v>279</v>
      </c>
      <c r="AB1491" s="3" t="s">
        <v>279</v>
      </c>
      <c r="AC1491" s="3" t="s">
        <v>288</v>
      </c>
      <c r="AD1491" s="3" t="s">
        <v>1333</v>
      </c>
      <c r="AE1491" s="3" t="s">
        <v>24</v>
      </c>
      <c r="AF1491" s="3" t="s">
        <v>166</v>
      </c>
      <c r="AG1491" s="3" t="s">
        <v>24</v>
      </c>
      <c r="AH1491" s="3" t="s">
        <v>166</v>
      </c>
      <c r="AI1491" s="3" t="s">
        <v>5082</v>
      </c>
      <c r="AJ1491" s="4"/>
      <c r="AK1491" s="4"/>
      <c r="AL1491" s="4"/>
      <c r="AM1491" s="4"/>
      <c r="AN1491" s="3" t="s">
        <v>4894</v>
      </c>
      <c r="AO1491" s="3" t="s">
        <v>6701</v>
      </c>
      <c r="AP1491" s="3" t="s">
        <v>279</v>
      </c>
      <c r="AQ1491" s="3" t="s">
        <v>1050</v>
      </c>
      <c r="AR1491" s="4"/>
      <c r="AS1491" s="3" t="s">
        <v>1050</v>
      </c>
      <c r="AT1491" s="4"/>
      <c r="AU1491" s="3" t="s">
        <v>166</v>
      </c>
      <c r="AV1491" s="2">
        <v>0</v>
      </c>
      <c r="AW1491" s="2">
        <v>0</v>
      </c>
      <c r="AX1491" s="4"/>
      <c r="AY1491" s="2">
        <v>0</v>
      </c>
      <c r="AZ1491" s="2">
        <v>0</v>
      </c>
      <c r="BA1491" s="8">
        <v>4.3</v>
      </c>
      <c r="BB1491" s="3" t="s">
        <v>2618</v>
      </c>
      <c r="BC1491" s="8">
        <v>0.83454</v>
      </c>
    </row>
    <row r="1492" ht="15" spans="1:55">
      <c r="A1492" s="2">
        <v>1491</v>
      </c>
      <c r="B1492" s="3" t="s">
        <v>4885</v>
      </c>
      <c r="C1492" s="3" t="s">
        <v>4886</v>
      </c>
      <c r="D1492" s="3" t="s">
        <v>6694</v>
      </c>
      <c r="E1492" s="3" t="s">
        <v>4915</v>
      </c>
      <c r="F1492" s="3" t="s">
        <v>7934</v>
      </c>
      <c r="G1492" s="3" t="s">
        <v>7935</v>
      </c>
      <c r="H1492" s="4"/>
      <c r="I1492" s="3" t="s">
        <v>7936</v>
      </c>
      <c r="J1492" s="3" t="s">
        <v>4889</v>
      </c>
      <c r="K1492" s="2">
        <v>150000</v>
      </c>
      <c r="L1492" s="7">
        <v>75257.25</v>
      </c>
      <c r="M1492" s="5">
        <v>42501</v>
      </c>
      <c r="N1492" s="5">
        <v>47978</v>
      </c>
      <c r="O1492" s="6">
        <v>3.65</v>
      </c>
      <c r="P1492" s="7">
        <v>24405.62</v>
      </c>
      <c r="Q1492" s="2">
        <v>0</v>
      </c>
      <c r="R1492" s="2">
        <v>0</v>
      </c>
      <c r="S1492" s="2">
        <v>0</v>
      </c>
      <c r="T1492" s="2">
        <v>0</v>
      </c>
      <c r="U1492" s="2">
        <v>0</v>
      </c>
      <c r="V1492" s="2">
        <v>0</v>
      </c>
      <c r="W1492" s="2">
        <v>0</v>
      </c>
      <c r="X1492" s="2">
        <v>0</v>
      </c>
      <c r="Y1492" s="2">
        <v>0</v>
      </c>
      <c r="Z1492" s="2">
        <v>0</v>
      </c>
      <c r="AA1492" s="3" t="s">
        <v>279</v>
      </c>
      <c r="AB1492" s="3" t="s">
        <v>279</v>
      </c>
      <c r="AC1492" s="3" t="s">
        <v>288</v>
      </c>
      <c r="AD1492" s="3" t="s">
        <v>1333</v>
      </c>
      <c r="AE1492" s="3" t="s">
        <v>24</v>
      </c>
      <c r="AF1492" s="3" t="s">
        <v>166</v>
      </c>
      <c r="AG1492" s="3" t="s">
        <v>24</v>
      </c>
      <c r="AH1492" s="3" t="s">
        <v>166</v>
      </c>
      <c r="AI1492" s="3" t="s">
        <v>5039</v>
      </c>
      <c r="AJ1492" s="3" t="s">
        <v>4919</v>
      </c>
      <c r="AK1492" s="3" t="s">
        <v>4920</v>
      </c>
      <c r="AL1492" s="3" t="s">
        <v>4921</v>
      </c>
      <c r="AM1492" s="3" t="s">
        <v>4921</v>
      </c>
      <c r="AN1492" s="3" t="s">
        <v>4894</v>
      </c>
      <c r="AO1492" s="3" t="s">
        <v>6701</v>
      </c>
      <c r="AP1492" s="3" t="s">
        <v>279</v>
      </c>
      <c r="AQ1492" s="3" t="s">
        <v>291</v>
      </c>
      <c r="AR1492" s="4"/>
      <c r="AS1492" s="3" t="s">
        <v>599</v>
      </c>
      <c r="AT1492" s="4"/>
      <c r="AU1492" s="3" t="s">
        <v>166</v>
      </c>
      <c r="AV1492" s="2">
        <v>0</v>
      </c>
      <c r="AW1492" s="2">
        <v>0</v>
      </c>
      <c r="AX1492" s="4"/>
      <c r="AY1492" s="2">
        <v>0</v>
      </c>
      <c r="AZ1492" s="2">
        <v>0</v>
      </c>
      <c r="BA1492" s="8">
        <v>3.95</v>
      </c>
      <c r="BB1492" s="3" t="s">
        <v>2618</v>
      </c>
      <c r="BC1492" s="8">
        <v>-0.3</v>
      </c>
    </row>
    <row r="1493" ht="15" spans="1:55">
      <c r="A1493" s="2">
        <v>1492</v>
      </c>
      <c r="B1493" s="3" t="s">
        <v>4885</v>
      </c>
      <c r="C1493" s="3" t="s">
        <v>4886</v>
      </c>
      <c r="D1493" s="3" t="s">
        <v>6694</v>
      </c>
      <c r="E1493" s="3" t="s">
        <v>4915</v>
      </c>
      <c r="F1493" s="3" t="s">
        <v>7937</v>
      </c>
      <c r="G1493" s="3" t="s">
        <v>7938</v>
      </c>
      <c r="H1493" s="4"/>
      <c r="I1493" s="3" t="s">
        <v>7939</v>
      </c>
      <c r="J1493" s="3" t="s">
        <v>4889</v>
      </c>
      <c r="K1493" s="2">
        <v>370000</v>
      </c>
      <c r="L1493" s="7">
        <v>111322.53</v>
      </c>
      <c r="M1493" s="5">
        <v>42515</v>
      </c>
      <c r="N1493" s="5">
        <v>49819</v>
      </c>
      <c r="O1493" s="6">
        <v>3.65</v>
      </c>
      <c r="P1493" s="7">
        <v>33028.58</v>
      </c>
      <c r="Q1493" s="2">
        <v>0</v>
      </c>
      <c r="R1493" s="2">
        <v>0</v>
      </c>
      <c r="S1493" s="2">
        <v>0</v>
      </c>
      <c r="T1493" s="2">
        <v>0</v>
      </c>
      <c r="U1493" s="2">
        <v>0</v>
      </c>
      <c r="V1493" s="2">
        <v>0</v>
      </c>
      <c r="W1493" s="2">
        <v>0</v>
      </c>
      <c r="X1493" s="2">
        <v>0</v>
      </c>
      <c r="Y1493" s="2">
        <v>0</v>
      </c>
      <c r="Z1493" s="2">
        <v>0</v>
      </c>
      <c r="AA1493" s="3" t="s">
        <v>279</v>
      </c>
      <c r="AB1493" s="3" t="s">
        <v>279</v>
      </c>
      <c r="AC1493" s="3" t="s">
        <v>2773</v>
      </c>
      <c r="AD1493" s="3" t="s">
        <v>1333</v>
      </c>
      <c r="AE1493" s="3" t="s">
        <v>24</v>
      </c>
      <c r="AF1493" s="3" t="s">
        <v>166</v>
      </c>
      <c r="AG1493" s="3" t="s">
        <v>24</v>
      </c>
      <c r="AH1493" s="3" t="s">
        <v>166</v>
      </c>
      <c r="AI1493" s="3" t="s">
        <v>4978</v>
      </c>
      <c r="AJ1493" s="3" t="s">
        <v>4919</v>
      </c>
      <c r="AK1493" s="3" t="s">
        <v>4920</v>
      </c>
      <c r="AL1493" s="3" t="s">
        <v>4921</v>
      </c>
      <c r="AM1493" s="3" t="s">
        <v>4921</v>
      </c>
      <c r="AN1493" s="3" t="s">
        <v>4894</v>
      </c>
      <c r="AO1493" s="3" t="s">
        <v>6701</v>
      </c>
      <c r="AP1493" s="3" t="s">
        <v>279</v>
      </c>
      <c r="AQ1493" s="3" t="s">
        <v>299</v>
      </c>
      <c r="AR1493" s="4"/>
      <c r="AS1493" s="3" t="s">
        <v>1050</v>
      </c>
      <c r="AT1493" s="4"/>
      <c r="AU1493" s="3" t="s">
        <v>166</v>
      </c>
      <c r="AV1493" s="2">
        <v>0</v>
      </c>
      <c r="AW1493" s="2">
        <v>1</v>
      </c>
      <c r="AX1493" s="4"/>
      <c r="AY1493" s="2">
        <v>0</v>
      </c>
      <c r="AZ1493" s="2">
        <v>0</v>
      </c>
      <c r="BA1493" s="8">
        <v>3.95</v>
      </c>
      <c r="BB1493" s="3" t="s">
        <v>2618</v>
      </c>
      <c r="BC1493" s="8">
        <v>-0.3</v>
      </c>
    </row>
    <row r="1494" ht="15" spans="1:55">
      <c r="A1494" s="2">
        <v>1493</v>
      </c>
      <c r="B1494" s="3" t="s">
        <v>4885</v>
      </c>
      <c r="C1494" s="3" t="s">
        <v>4886</v>
      </c>
      <c r="D1494" s="3" t="s">
        <v>6694</v>
      </c>
      <c r="E1494" s="3" t="s">
        <v>6695</v>
      </c>
      <c r="F1494" s="3" t="s">
        <v>7940</v>
      </c>
      <c r="G1494" s="3" t="s">
        <v>7941</v>
      </c>
      <c r="H1494" s="4"/>
      <c r="I1494" s="3" t="s">
        <v>7942</v>
      </c>
      <c r="J1494" s="3" t="s">
        <v>4889</v>
      </c>
      <c r="K1494" s="2">
        <v>150000</v>
      </c>
      <c r="L1494" s="2">
        <v>0</v>
      </c>
      <c r="M1494" s="5">
        <v>42515</v>
      </c>
      <c r="N1494" s="5">
        <v>46166</v>
      </c>
      <c r="O1494" s="6">
        <v>5.28454</v>
      </c>
      <c r="P1494" s="7">
        <v>9837.57</v>
      </c>
      <c r="Q1494" s="2">
        <v>0</v>
      </c>
      <c r="R1494" s="2">
        <v>0</v>
      </c>
      <c r="S1494" s="2">
        <v>0</v>
      </c>
      <c r="T1494" s="2">
        <v>0</v>
      </c>
      <c r="U1494" s="2">
        <v>0</v>
      </c>
      <c r="V1494" s="2">
        <v>0</v>
      </c>
      <c r="W1494" s="2">
        <v>0</v>
      </c>
      <c r="X1494" s="2">
        <v>0</v>
      </c>
      <c r="Y1494" s="2">
        <v>0</v>
      </c>
      <c r="Z1494" s="2">
        <v>0</v>
      </c>
      <c r="AA1494" s="3" t="s">
        <v>279</v>
      </c>
      <c r="AB1494" s="3" t="s">
        <v>279</v>
      </c>
      <c r="AC1494" s="3" t="s">
        <v>5633</v>
      </c>
      <c r="AD1494" s="3" t="s">
        <v>1333</v>
      </c>
      <c r="AE1494" s="3" t="s">
        <v>24</v>
      </c>
      <c r="AF1494" s="3" t="s">
        <v>166</v>
      </c>
      <c r="AG1494" s="3" t="s">
        <v>24</v>
      </c>
      <c r="AH1494" s="3" t="s">
        <v>166</v>
      </c>
      <c r="AI1494" s="3" t="s">
        <v>5082</v>
      </c>
      <c r="AJ1494" s="4"/>
      <c r="AK1494" s="4"/>
      <c r="AL1494" s="4"/>
      <c r="AM1494" s="4"/>
      <c r="AN1494" s="3" t="s">
        <v>4894</v>
      </c>
      <c r="AO1494" s="3" t="s">
        <v>6701</v>
      </c>
      <c r="AP1494" s="3" t="s">
        <v>279</v>
      </c>
      <c r="AQ1494" s="3" t="s">
        <v>299</v>
      </c>
      <c r="AR1494" s="4"/>
      <c r="AS1494" s="3" t="s">
        <v>1050</v>
      </c>
      <c r="AT1494" s="4"/>
      <c r="AU1494" s="3" t="s">
        <v>166</v>
      </c>
      <c r="AV1494" s="2">
        <v>0</v>
      </c>
      <c r="AW1494" s="2">
        <v>0</v>
      </c>
      <c r="AX1494" s="4"/>
      <c r="AY1494" s="2">
        <v>0</v>
      </c>
      <c r="AZ1494" s="2">
        <v>0</v>
      </c>
      <c r="BA1494" s="8">
        <v>4.45</v>
      </c>
      <c r="BB1494" s="3" t="s">
        <v>2618</v>
      </c>
      <c r="BC1494" s="8">
        <v>0.83454</v>
      </c>
    </row>
    <row r="1495" ht="15" spans="1:55">
      <c r="A1495" s="2">
        <v>1494</v>
      </c>
      <c r="B1495" s="3" t="s">
        <v>4885</v>
      </c>
      <c r="C1495" s="3" t="s">
        <v>4886</v>
      </c>
      <c r="D1495" s="3" t="s">
        <v>6694</v>
      </c>
      <c r="E1495" s="3" t="s">
        <v>6695</v>
      </c>
      <c r="F1495" s="3" t="s">
        <v>7943</v>
      </c>
      <c r="G1495" s="3" t="s">
        <v>7944</v>
      </c>
      <c r="H1495" s="4"/>
      <c r="I1495" s="3" t="s">
        <v>7945</v>
      </c>
      <c r="J1495" s="3" t="s">
        <v>4889</v>
      </c>
      <c r="K1495" s="2">
        <v>170000</v>
      </c>
      <c r="L1495" s="2">
        <v>0</v>
      </c>
      <c r="M1495" s="5">
        <v>42515</v>
      </c>
      <c r="N1495" s="5">
        <v>46166</v>
      </c>
      <c r="O1495" s="6">
        <v>5.63454</v>
      </c>
      <c r="P1495" s="2">
        <v>0</v>
      </c>
      <c r="Q1495" s="2">
        <v>0</v>
      </c>
      <c r="R1495" s="4"/>
      <c r="S1495" s="4"/>
      <c r="T1495" s="4"/>
      <c r="U1495" s="4"/>
      <c r="V1495" s="4"/>
      <c r="W1495" s="4"/>
      <c r="X1495" s="4"/>
      <c r="Y1495" s="2">
        <v>0</v>
      </c>
      <c r="Z1495" s="2">
        <v>0</v>
      </c>
      <c r="AA1495" s="3" t="s">
        <v>279</v>
      </c>
      <c r="AB1495" s="3" t="s">
        <v>279</v>
      </c>
      <c r="AC1495" s="3" t="s">
        <v>4900</v>
      </c>
      <c r="AD1495" s="3" t="s">
        <v>1333</v>
      </c>
      <c r="AE1495" s="3" t="s">
        <v>24</v>
      </c>
      <c r="AF1495" s="3" t="s">
        <v>166</v>
      </c>
      <c r="AG1495" s="3" t="s">
        <v>24</v>
      </c>
      <c r="AH1495" s="3" t="s">
        <v>166</v>
      </c>
      <c r="AI1495" s="3" t="s">
        <v>5082</v>
      </c>
      <c r="AJ1495" s="4"/>
      <c r="AK1495" s="4"/>
      <c r="AL1495" s="4"/>
      <c r="AM1495" s="4"/>
      <c r="AN1495" s="3" t="s">
        <v>4894</v>
      </c>
      <c r="AO1495" s="3" t="s">
        <v>6701</v>
      </c>
      <c r="AP1495" s="3" t="s">
        <v>279</v>
      </c>
      <c r="AQ1495" s="3" t="s">
        <v>882</v>
      </c>
      <c r="AR1495" s="4"/>
      <c r="AS1495" s="3" t="s">
        <v>1050</v>
      </c>
      <c r="AT1495" s="4"/>
      <c r="AU1495" s="3" t="s">
        <v>166</v>
      </c>
      <c r="AV1495" s="6">
        <v>0.15</v>
      </c>
      <c r="AW1495" s="2">
        <v>0</v>
      </c>
      <c r="AX1495" s="4"/>
      <c r="AY1495" s="2">
        <v>0</v>
      </c>
      <c r="AZ1495" s="2">
        <v>0</v>
      </c>
      <c r="BA1495" s="4"/>
      <c r="BB1495" s="3" t="s">
        <v>2618</v>
      </c>
      <c r="BC1495" s="2">
        <v>0</v>
      </c>
    </row>
    <row r="1496" ht="15" spans="1:55">
      <c r="A1496" s="2">
        <v>1495</v>
      </c>
      <c r="B1496" s="3" t="s">
        <v>4885</v>
      </c>
      <c r="C1496" s="3" t="s">
        <v>4886</v>
      </c>
      <c r="D1496" s="3" t="s">
        <v>6694</v>
      </c>
      <c r="E1496" s="3" t="s">
        <v>4915</v>
      </c>
      <c r="F1496" s="3" t="s">
        <v>7946</v>
      </c>
      <c r="G1496" s="3" t="s">
        <v>7947</v>
      </c>
      <c r="H1496" s="4"/>
      <c r="I1496" s="3" t="s">
        <v>7948</v>
      </c>
      <c r="J1496" s="3" t="s">
        <v>4889</v>
      </c>
      <c r="K1496" s="2">
        <v>300000</v>
      </c>
      <c r="L1496" s="7">
        <v>203879.14</v>
      </c>
      <c r="M1496" s="5">
        <v>42522</v>
      </c>
      <c r="N1496" s="5">
        <v>49826</v>
      </c>
      <c r="O1496" s="6">
        <v>3.65</v>
      </c>
      <c r="P1496" s="7">
        <v>55259.87</v>
      </c>
      <c r="Q1496" s="2">
        <v>0</v>
      </c>
      <c r="R1496" s="2">
        <v>0</v>
      </c>
      <c r="S1496" s="2">
        <v>0</v>
      </c>
      <c r="T1496" s="2">
        <v>0</v>
      </c>
      <c r="U1496" s="2">
        <v>0</v>
      </c>
      <c r="V1496" s="2">
        <v>0</v>
      </c>
      <c r="W1496" s="2">
        <v>0</v>
      </c>
      <c r="X1496" s="2">
        <v>0</v>
      </c>
      <c r="Y1496" s="2">
        <v>0</v>
      </c>
      <c r="Z1496" s="2">
        <v>0</v>
      </c>
      <c r="AA1496" s="3" t="s">
        <v>279</v>
      </c>
      <c r="AB1496" s="3" t="s">
        <v>279</v>
      </c>
      <c r="AC1496" s="3" t="s">
        <v>4965</v>
      </c>
      <c r="AD1496" s="3" t="s">
        <v>1333</v>
      </c>
      <c r="AE1496" s="3" t="s">
        <v>24</v>
      </c>
      <c r="AF1496" s="3" t="s">
        <v>166</v>
      </c>
      <c r="AG1496" s="3" t="s">
        <v>24</v>
      </c>
      <c r="AH1496" s="3" t="s">
        <v>166</v>
      </c>
      <c r="AI1496" s="3" t="s">
        <v>7949</v>
      </c>
      <c r="AJ1496" s="3" t="s">
        <v>4919</v>
      </c>
      <c r="AK1496" s="3" t="s">
        <v>4920</v>
      </c>
      <c r="AL1496" s="3" t="s">
        <v>4921</v>
      </c>
      <c r="AM1496" s="3" t="s">
        <v>4921</v>
      </c>
      <c r="AN1496" s="3" t="s">
        <v>4894</v>
      </c>
      <c r="AO1496" s="3" t="s">
        <v>6701</v>
      </c>
      <c r="AP1496" s="3" t="s">
        <v>279</v>
      </c>
      <c r="AQ1496" s="3" t="s">
        <v>299</v>
      </c>
      <c r="AR1496" s="4"/>
      <c r="AS1496" s="3" t="s">
        <v>1050</v>
      </c>
      <c r="AT1496" s="4"/>
      <c r="AU1496" s="3" t="s">
        <v>166</v>
      </c>
      <c r="AV1496" s="2">
        <v>0</v>
      </c>
      <c r="AW1496" s="2">
        <v>0</v>
      </c>
      <c r="AX1496" s="4"/>
      <c r="AY1496" s="2">
        <v>0</v>
      </c>
      <c r="AZ1496" s="2">
        <v>0</v>
      </c>
      <c r="BA1496" s="8">
        <v>3.95</v>
      </c>
      <c r="BB1496" s="3" t="s">
        <v>2618</v>
      </c>
      <c r="BC1496" s="8">
        <v>-0.3</v>
      </c>
    </row>
    <row r="1497" ht="15" spans="1:55">
      <c r="A1497" s="2">
        <v>1496</v>
      </c>
      <c r="B1497" s="3" t="s">
        <v>4885</v>
      </c>
      <c r="C1497" s="3" t="s">
        <v>4886</v>
      </c>
      <c r="D1497" s="3" t="s">
        <v>6694</v>
      </c>
      <c r="E1497" s="3" t="s">
        <v>6695</v>
      </c>
      <c r="F1497" s="3" t="s">
        <v>7950</v>
      </c>
      <c r="G1497" s="3" t="s">
        <v>7951</v>
      </c>
      <c r="H1497" s="4"/>
      <c r="I1497" s="3" t="s">
        <v>7952</v>
      </c>
      <c r="J1497" s="3" t="s">
        <v>4889</v>
      </c>
      <c r="K1497" s="2">
        <v>660000</v>
      </c>
      <c r="L1497" s="2">
        <v>0</v>
      </c>
      <c r="M1497" s="5">
        <v>42523</v>
      </c>
      <c r="N1497" s="5">
        <v>48000</v>
      </c>
      <c r="O1497" s="6">
        <v>5.63454</v>
      </c>
      <c r="P1497" s="7">
        <v>24360.26</v>
      </c>
      <c r="Q1497" s="2">
        <v>0</v>
      </c>
      <c r="R1497" s="2">
        <v>0</v>
      </c>
      <c r="S1497" s="2">
        <v>0</v>
      </c>
      <c r="T1497" s="2">
        <v>0</v>
      </c>
      <c r="U1497" s="2">
        <v>0</v>
      </c>
      <c r="V1497" s="2">
        <v>0</v>
      </c>
      <c r="W1497" s="2">
        <v>0</v>
      </c>
      <c r="X1497" s="2">
        <v>0</v>
      </c>
      <c r="Y1497" s="2">
        <v>0</v>
      </c>
      <c r="Z1497" s="2">
        <v>0</v>
      </c>
      <c r="AA1497" s="3" t="s">
        <v>279</v>
      </c>
      <c r="AB1497" s="3" t="s">
        <v>279</v>
      </c>
      <c r="AC1497" s="3" t="s">
        <v>5633</v>
      </c>
      <c r="AD1497" s="3" t="s">
        <v>1333</v>
      </c>
      <c r="AE1497" s="3" t="s">
        <v>24</v>
      </c>
      <c r="AF1497" s="3" t="s">
        <v>166</v>
      </c>
      <c r="AG1497" s="3" t="s">
        <v>166</v>
      </c>
      <c r="AH1497" s="3" t="s">
        <v>166</v>
      </c>
      <c r="AI1497" s="3" t="s">
        <v>5039</v>
      </c>
      <c r="AJ1497" s="4"/>
      <c r="AK1497" s="4"/>
      <c r="AL1497" s="4"/>
      <c r="AM1497" s="4"/>
      <c r="AN1497" s="3" t="s">
        <v>4894</v>
      </c>
      <c r="AO1497" s="3" t="s">
        <v>6701</v>
      </c>
      <c r="AP1497" s="3" t="s">
        <v>279</v>
      </c>
      <c r="AQ1497" s="3" t="s">
        <v>299</v>
      </c>
      <c r="AR1497" s="4"/>
      <c r="AS1497" s="3" t="s">
        <v>1050</v>
      </c>
      <c r="AT1497" s="4"/>
      <c r="AU1497" s="3" t="s">
        <v>166</v>
      </c>
      <c r="AV1497" s="2">
        <v>0</v>
      </c>
      <c r="AW1497" s="2">
        <v>0</v>
      </c>
      <c r="AX1497" s="4"/>
      <c r="AY1497" s="2">
        <v>0</v>
      </c>
      <c r="AZ1497" s="2">
        <v>0</v>
      </c>
      <c r="BA1497" s="8">
        <v>4.8</v>
      </c>
      <c r="BB1497" s="3" t="s">
        <v>2618</v>
      </c>
      <c r="BC1497" s="8">
        <v>0.83454</v>
      </c>
    </row>
    <row r="1498" ht="15" spans="1:55">
      <c r="A1498" s="2">
        <v>1497</v>
      </c>
      <c r="B1498" s="3" t="s">
        <v>4885</v>
      </c>
      <c r="C1498" s="3" t="s">
        <v>4886</v>
      </c>
      <c r="D1498" s="3" t="s">
        <v>6694</v>
      </c>
      <c r="E1498" s="3" t="s">
        <v>6695</v>
      </c>
      <c r="F1498" s="3" t="s">
        <v>7953</v>
      </c>
      <c r="G1498" s="3" t="s">
        <v>7954</v>
      </c>
      <c r="H1498" s="4"/>
      <c r="I1498" s="3" t="s">
        <v>7955</v>
      </c>
      <c r="J1498" s="3" t="s">
        <v>4889</v>
      </c>
      <c r="K1498" s="2">
        <v>130000</v>
      </c>
      <c r="L1498" s="2">
        <v>0</v>
      </c>
      <c r="M1498" s="5">
        <v>42541</v>
      </c>
      <c r="N1498" s="5">
        <v>49845</v>
      </c>
      <c r="O1498" s="6">
        <v>5.87952</v>
      </c>
      <c r="P1498" s="2">
        <v>0</v>
      </c>
      <c r="Q1498" s="2">
        <v>0</v>
      </c>
      <c r="R1498" s="4"/>
      <c r="S1498" s="4"/>
      <c r="T1498" s="4"/>
      <c r="U1498" s="4"/>
      <c r="V1498" s="4"/>
      <c r="W1498" s="4"/>
      <c r="X1498" s="4"/>
      <c r="Y1498" s="2">
        <v>0</v>
      </c>
      <c r="Z1498" s="2">
        <v>0</v>
      </c>
      <c r="AA1498" s="3" t="s">
        <v>279</v>
      </c>
      <c r="AB1498" s="3" t="s">
        <v>279</v>
      </c>
      <c r="AC1498" s="3" t="s">
        <v>1566</v>
      </c>
      <c r="AD1498" s="3" t="s">
        <v>1333</v>
      </c>
      <c r="AE1498" s="3" t="s">
        <v>24</v>
      </c>
      <c r="AF1498" s="3" t="s">
        <v>166</v>
      </c>
      <c r="AG1498" s="3" t="s">
        <v>166</v>
      </c>
      <c r="AH1498" s="3" t="s">
        <v>166</v>
      </c>
      <c r="AI1498" s="3" t="s">
        <v>4978</v>
      </c>
      <c r="AJ1498" s="4"/>
      <c r="AK1498" s="4"/>
      <c r="AL1498" s="4"/>
      <c r="AM1498" s="4"/>
      <c r="AN1498" s="3" t="s">
        <v>4894</v>
      </c>
      <c r="AO1498" s="3" t="s">
        <v>6701</v>
      </c>
      <c r="AP1498" s="3" t="s">
        <v>279</v>
      </c>
      <c r="AQ1498" s="3" t="s">
        <v>299</v>
      </c>
      <c r="AR1498" s="4"/>
      <c r="AS1498" s="3" t="s">
        <v>599</v>
      </c>
      <c r="AT1498" s="4"/>
      <c r="AU1498" s="3" t="s">
        <v>166</v>
      </c>
      <c r="AV1498" s="6">
        <v>0.2</v>
      </c>
      <c r="AW1498" s="2">
        <v>0</v>
      </c>
      <c r="AX1498" s="4"/>
      <c r="AY1498" s="2">
        <v>0</v>
      </c>
      <c r="AZ1498" s="2">
        <v>0</v>
      </c>
      <c r="BA1498" s="4"/>
      <c r="BB1498" s="3" t="s">
        <v>2618</v>
      </c>
      <c r="BC1498" s="2">
        <v>0</v>
      </c>
    </row>
    <row r="1499" ht="15" spans="1:55">
      <c r="A1499" s="2">
        <v>1498</v>
      </c>
      <c r="B1499" s="3" t="s">
        <v>4885</v>
      </c>
      <c r="C1499" s="3" t="s">
        <v>4886</v>
      </c>
      <c r="D1499" s="3" t="s">
        <v>6694</v>
      </c>
      <c r="E1499" s="3" t="s">
        <v>6695</v>
      </c>
      <c r="F1499" s="3" t="s">
        <v>7956</v>
      </c>
      <c r="G1499" s="3" t="s">
        <v>7957</v>
      </c>
      <c r="H1499" s="4"/>
      <c r="I1499" s="3" t="s">
        <v>7958</v>
      </c>
      <c r="J1499" s="3" t="s">
        <v>4889</v>
      </c>
      <c r="K1499" s="2">
        <v>280000</v>
      </c>
      <c r="L1499" s="2">
        <v>0</v>
      </c>
      <c r="M1499" s="5">
        <v>42543</v>
      </c>
      <c r="N1499" s="5">
        <v>46194</v>
      </c>
      <c r="O1499" s="6">
        <v>4.2</v>
      </c>
      <c r="P1499" s="7">
        <v>26374.76</v>
      </c>
      <c r="Q1499" s="2">
        <v>0</v>
      </c>
      <c r="R1499" s="2">
        <v>0</v>
      </c>
      <c r="S1499" s="2">
        <v>0</v>
      </c>
      <c r="T1499" s="2">
        <v>0</v>
      </c>
      <c r="U1499" s="2">
        <v>0</v>
      </c>
      <c r="V1499" s="2">
        <v>0</v>
      </c>
      <c r="W1499" s="2">
        <v>0</v>
      </c>
      <c r="X1499" s="2">
        <v>0</v>
      </c>
      <c r="Y1499" s="2">
        <v>0</v>
      </c>
      <c r="Z1499" s="2">
        <v>0</v>
      </c>
      <c r="AA1499" s="3" t="s">
        <v>279</v>
      </c>
      <c r="AB1499" s="3" t="s">
        <v>279</v>
      </c>
      <c r="AC1499" s="3" t="s">
        <v>288</v>
      </c>
      <c r="AD1499" s="3" t="s">
        <v>1333</v>
      </c>
      <c r="AE1499" s="3" t="s">
        <v>24</v>
      </c>
      <c r="AF1499" s="3" t="s">
        <v>166</v>
      </c>
      <c r="AG1499" s="3" t="s">
        <v>24</v>
      </c>
      <c r="AH1499" s="3" t="s">
        <v>166</v>
      </c>
      <c r="AI1499" s="3" t="s">
        <v>5082</v>
      </c>
      <c r="AJ1499" s="4"/>
      <c r="AK1499" s="4"/>
      <c r="AL1499" s="4"/>
      <c r="AM1499" s="4"/>
      <c r="AN1499" s="3" t="s">
        <v>4894</v>
      </c>
      <c r="AO1499" s="3" t="s">
        <v>6701</v>
      </c>
      <c r="AP1499" s="3" t="s">
        <v>279</v>
      </c>
      <c r="AQ1499" s="3" t="s">
        <v>882</v>
      </c>
      <c r="AR1499" s="4"/>
      <c r="AS1499" s="3" t="s">
        <v>599</v>
      </c>
      <c r="AT1499" s="4"/>
      <c r="AU1499" s="3" t="s">
        <v>166</v>
      </c>
      <c r="AV1499" s="2">
        <v>0</v>
      </c>
      <c r="AW1499" s="2">
        <v>0</v>
      </c>
      <c r="AX1499" s="4"/>
      <c r="AY1499" s="2">
        <v>0</v>
      </c>
      <c r="AZ1499" s="2">
        <v>0</v>
      </c>
      <c r="BA1499" s="8">
        <v>4.2</v>
      </c>
      <c r="BB1499" s="3" t="s">
        <v>2618</v>
      </c>
      <c r="BC1499" s="2">
        <v>0</v>
      </c>
    </row>
    <row r="1500" ht="15" spans="1:55">
      <c r="A1500" s="2">
        <v>1499</v>
      </c>
      <c r="B1500" s="3" t="s">
        <v>4885</v>
      </c>
      <c r="C1500" s="3" t="s">
        <v>4886</v>
      </c>
      <c r="D1500" s="3" t="s">
        <v>6694</v>
      </c>
      <c r="E1500" s="3" t="s">
        <v>6695</v>
      </c>
      <c r="F1500" s="3" t="s">
        <v>7959</v>
      </c>
      <c r="G1500" s="3" t="s">
        <v>7960</v>
      </c>
      <c r="H1500" s="4"/>
      <c r="I1500" s="3" t="s">
        <v>7961</v>
      </c>
      <c r="J1500" s="3" t="s">
        <v>4889</v>
      </c>
      <c r="K1500" s="2">
        <v>600000</v>
      </c>
      <c r="L1500" s="2">
        <v>0</v>
      </c>
      <c r="M1500" s="5">
        <v>42543</v>
      </c>
      <c r="N1500" s="5">
        <v>48020</v>
      </c>
      <c r="O1500" s="6">
        <v>5.87952</v>
      </c>
      <c r="P1500" s="2">
        <v>0</v>
      </c>
      <c r="Q1500" s="2">
        <v>0</v>
      </c>
      <c r="R1500" s="4"/>
      <c r="S1500" s="4"/>
      <c r="T1500" s="4"/>
      <c r="U1500" s="4"/>
      <c r="V1500" s="4"/>
      <c r="W1500" s="4"/>
      <c r="X1500" s="4"/>
      <c r="Y1500" s="2">
        <v>0</v>
      </c>
      <c r="Z1500" s="2">
        <v>0</v>
      </c>
      <c r="AA1500" s="3" t="s">
        <v>279</v>
      </c>
      <c r="AB1500" s="3" t="s">
        <v>279</v>
      </c>
      <c r="AC1500" s="3" t="s">
        <v>288</v>
      </c>
      <c r="AD1500" s="3" t="s">
        <v>1333</v>
      </c>
      <c r="AE1500" s="3" t="s">
        <v>24</v>
      </c>
      <c r="AF1500" s="3" t="s">
        <v>166</v>
      </c>
      <c r="AG1500" s="3" t="s">
        <v>24</v>
      </c>
      <c r="AH1500" s="3" t="s">
        <v>166</v>
      </c>
      <c r="AI1500" s="3" t="s">
        <v>5039</v>
      </c>
      <c r="AJ1500" s="4"/>
      <c r="AK1500" s="4"/>
      <c r="AL1500" s="4"/>
      <c r="AM1500" s="4"/>
      <c r="AN1500" s="3" t="s">
        <v>4894</v>
      </c>
      <c r="AO1500" s="3" t="s">
        <v>6701</v>
      </c>
      <c r="AP1500" s="3" t="s">
        <v>279</v>
      </c>
      <c r="AQ1500" s="3" t="s">
        <v>882</v>
      </c>
      <c r="AR1500" s="4"/>
      <c r="AS1500" s="3" t="s">
        <v>599</v>
      </c>
      <c r="AT1500" s="4"/>
      <c r="AU1500" s="3" t="s">
        <v>166</v>
      </c>
      <c r="AV1500" s="6">
        <v>0.2</v>
      </c>
      <c r="AW1500" s="2">
        <v>0</v>
      </c>
      <c r="AX1500" s="4"/>
      <c r="AY1500" s="2">
        <v>0</v>
      </c>
      <c r="AZ1500" s="2">
        <v>0</v>
      </c>
      <c r="BA1500" s="4"/>
      <c r="BB1500" s="3" t="s">
        <v>2618</v>
      </c>
      <c r="BC1500" s="2">
        <v>0</v>
      </c>
    </row>
    <row r="1501" ht="15" spans="1:55">
      <c r="A1501" s="2">
        <v>1500</v>
      </c>
      <c r="B1501" s="3" t="s">
        <v>4885</v>
      </c>
      <c r="C1501" s="3" t="s">
        <v>4886</v>
      </c>
      <c r="D1501" s="3" t="s">
        <v>6694</v>
      </c>
      <c r="E1501" s="3" t="s">
        <v>6695</v>
      </c>
      <c r="F1501" s="3" t="s">
        <v>7962</v>
      </c>
      <c r="G1501" s="3" t="s">
        <v>7963</v>
      </c>
      <c r="H1501" s="4"/>
      <c r="I1501" s="3" t="s">
        <v>7964</v>
      </c>
      <c r="J1501" s="3" t="s">
        <v>4889</v>
      </c>
      <c r="K1501" s="2">
        <v>240000</v>
      </c>
      <c r="L1501" s="2">
        <v>0</v>
      </c>
      <c r="M1501" s="5">
        <v>42538</v>
      </c>
      <c r="N1501" s="5">
        <v>49842</v>
      </c>
      <c r="O1501" s="6">
        <v>5.88</v>
      </c>
      <c r="P1501" s="7">
        <v>10189.28</v>
      </c>
      <c r="Q1501" s="2">
        <v>0</v>
      </c>
      <c r="R1501" s="2">
        <v>0</v>
      </c>
      <c r="S1501" s="2">
        <v>0</v>
      </c>
      <c r="T1501" s="2">
        <v>0</v>
      </c>
      <c r="U1501" s="2">
        <v>0</v>
      </c>
      <c r="V1501" s="2">
        <v>0</v>
      </c>
      <c r="W1501" s="2">
        <v>0</v>
      </c>
      <c r="X1501" s="2">
        <v>0</v>
      </c>
      <c r="Y1501" s="2">
        <v>0</v>
      </c>
      <c r="Z1501" s="2">
        <v>0</v>
      </c>
      <c r="AA1501" s="3" t="s">
        <v>279</v>
      </c>
      <c r="AB1501" s="3" t="s">
        <v>279</v>
      </c>
      <c r="AC1501" s="3" t="s">
        <v>288</v>
      </c>
      <c r="AD1501" s="3" t="s">
        <v>1333</v>
      </c>
      <c r="AE1501" s="3" t="s">
        <v>24</v>
      </c>
      <c r="AF1501" s="3" t="s">
        <v>166</v>
      </c>
      <c r="AG1501" s="3" t="s">
        <v>24</v>
      </c>
      <c r="AH1501" s="3" t="s">
        <v>166</v>
      </c>
      <c r="AI1501" s="3" t="s">
        <v>4978</v>
      </c>
      <c r="AJ1501" s="4"/>
      <c r="AK1501" s="4"/>
      <c r="AL1501" s="4"/>
      <c r="AM1501" s="4"/>
      <c r="AN1501" s="3" t="s">
        <v>4894</v>
      </c>
      <c r="AO1501" s="3" t="s">
        <v>6701</v>
      </c>
      <c r="AP1501" s="3" t="s">
        <v>279</v>
      </c>
      <c r="AQ1501" s="3" t="s">
        <v>392</v>
      </c>
      <c r="AR1501" s="4"/>
      <c r="AS1501" s="3" t="s">
        <v>599</v>
      </c>
      <c r="AT1501" s="4"/>
      <c r="AU1501" s="3" t="s">
        <v>166</v>
      </c>
      <c r="AV1501" s="2">
        <v>0</v>
      </c>
      <c r="AW1501" s="2">
        <v>0</v>
      </c>
      <c r="AX1501" s="4"/>
      <c r="AY1501" s="2">
        <v>0</v>
      </c>
      <c r="AZ1501" s="2">
        <v>0</v>
      </c>
      <c r="BA1501" s="8">
        <v>4.8</v>
      </c>
      <c r="BB1501" s="3" t="s">
        <v>2618</v>
      </c>
      <c r="BC1501" s="8">
        <v>1.08</v>
      </c>
    </row>
    <row r="1502" ht="15" spans="1:55">
      <c r="A1502" s="2">
        <v>1501</v>
      </c>
      <c r="B1502" s="3" t="s">
        <v>4885</v>
      </c>
      <c r="C1502" s="3" t="s">
        <v>4886</v>
      </c>
      <c r="D1502" s="3" t="s">
        <v>6694</v>
      </c>
      <c r="E1502" s="3" t="s">
        <v>6695</v>
      </c>
      <c r="F1502" s="3" t="s">
        <v>7965</v>
      </c>
      <c r="G1502" s="3" t="s">
        <v>7966</v>
      </c>
      <c r="H1502" s="4"/>
      <c r="I1502" s="3" t="s">
        <v>7967</v>
      </c>
      <c r="J1502" s="3" t="s">
        <v>4889</v>
      </c>
      <c r="K1502" s="2">
        <v>270000</v>
      </c>
      <c r="L1502" s="2">
        <v>0</v>
      </c>
      <c r="M1502" s="5">
        <v>42545</v>
      </c>
      <c r="N1502" s="5">
        <v>48022</v>
      </c>
      <c r="O1502" s="6">
        <v>4.2</v>
      </c>
      <c r="P1502" s="7">
        <v>32410.31</v>
      </c>
      <c r="Q1502" s="2">
        <v>0</v>
      </c>
      <c r="R1502" s="2">
        <v>0</v>
      </c>
      <c r="S1502" s="2">
        <v>0</v>
      </c>
      <c r="T1502" s="2">
        <v>0</v>
      </c>
      <c r="U1502" s="2">
        <v>0</v>
      </c>
      <c r="V1502" s="2">
        <v>0</v>
      </c>
      <c r="W1502" s="2">
        <v>0</v>
      </c>
      <c r="X1502" s="2">
        <v>0</v>
      </c>
      <c r="Y1502" s="2">
        <v>0</v>
      </c>
      <c r="Z1502" s="2">
        <v>0</v>
      </c>
      <c r="AA1502" s="3" t="s">
        <v>279</v>
      </c>
      <c r="AB1502" s="3" t="s">
        <v>279</v>
      </c>
      <c r="AC1502" s="3" t="s">
        <v>5252</v>
      </c>
      <c r="AD1502" s="3" t="s">
        <v>1333</v>
      </c>
      <c r="AE1502" s="3" t="s">
        <v>24</v>
      </c>
      <c r="AF1502" s="3" t="s">
        <v>166</v>
      </c>
      <c r="AG1502" s="3" t="s">
        <v>24</v>
      </c>
      <c r="AH1502" s="3" t="s">
        <v>166</v>
      </c>
      <c r="AI1502" s="3" t="s">
        <v>5039</v>
      </c>
      <c r="AJ1502" s="4"/>
      <c r="AK1502" s="4"/>
      <c r="AL1502" s="4"/>
      <c r="AM1502" s="4"/>
      <c r="AN1502" s="3" t="s">
        <v>4894</v>
      </c>
      <c r="AO1502" s="3" t="s">
        <v>6701</v>
      </c>
      <c r="AP1502" s="3" t="s">
        <v>279</v>
      </c>
      <c r="AQ1502" s="3" t="s">
        <v>882</v>
      </c>
      <c r="AR1502" s="4"/>
      <c r="AS1502" s="3" t="s">
        <v>599</v>
      </c>
      <c r="AT1502" s="4"/>
      <c r="AU1502" s="3" t="s">
        <v>166</v>
      </c>
      <c r="AV1502" s="2">
        <v>0</v>
      </c>
      <c r="AW1502" s="2">
        <v>0</v>
      </c>
      <c r="AX1502" s="4"/>
      <c r="AY1502" s="2">
        <v>0</v>
      </c>
      <c r="AZ1502" s="2">
        <v>0</v>
      </c>
      <c r="BA1502" s="8">
        <v>4.2</v>
      </c>
      <c r="BB1502" s="3" t="s">
        <v>2618</v>
      </c>
      <c r="BC1502" s="2">
        <v>0</v>
      </c>
    </row>
    <row r="1503" ht="15" spans="1:55">
      <c r="A1503" s="2">
        <v>1502</v>
      </c>
      <c r="B1503" s="3" t="s">
        <v>4885</v>
      </c>
      <c r="C1503" s="3" t="s">
        <v>4886</v>
      </c>
      <c r="D1503" s="3" t="s">
        <v>6694</v>
      </c>
      <c r="E1503" s="3" t="s">
        <v>4915</v>
      </c>
      <c r="F1503" s="3" t="s">
        <v>7968</v>
      </c>
      <c r="G1503" s="3" t="s">
        <v>7969</v>
      </c>
      <c r="H1503" s="4"/>
      <c r="I1503" s="3" t="s">
        <v>7970</v>
      </c>
      <c r="J1503" s="3" t="s">
        <v>4889</v>
      </c>
      <c r="K1503" s="2">
        <v>440000</v>
      </c>
      <c r="L1503" s="7">
        <v>224955.65</v>
      </c>
      <c r="M1503" s="5">
        <v>42551</v>
      </c>
      <c r="N1503" s="5">
        <v>48028</v>
      </c>
      <c r="O1503" s="6">
        <v>3.65</v>
      </c>
      <c r="P1503" s="7">
        <v>69660.74</v>
      </c>
      <c r="Q1503" s="2">
        <v>0</v>
      </c>
      <c r="R1503" s="2">
        <v>0</v>
      </c>
      <c r="S1503" s="2">
        <v>0</v>
      </c>
      <c r="T1503" s="2">
        <v>0</v>
      </c>
      <c r="U1503" s="2">
        <v>0</v>
      </c>
      <c r="V1503" s="2">
        <v>0</v>
      </c>
      <c r="W1503" s="2">
        <v>0</v>
      </c>
      <c r="X1503" s="2">
        <v>0</v>
      </c>
      <c r="Y1503" s="2">
        <v>0</v>
      </c>
      <c r="Z1503" s="2">
        <v>0</v>
      </c>
      <c r="AA1503" s="3" t="s">
        <v>279</v>
      </c>
      <c r="AB1503" s="3" t="s">
        <v>279</v>
      </c>
      <c r="AC1503" s="3" t="s">
        <v>4932</v>
      </c>
      <c r="AD1503" s="3" t="s">
        <v>1333</v>
      </c>
      <c r="AE1503" s="3" t="s">
        <v>24</v>
      </c>
      <c r="AF1503" s="3" t="s">
        <v>166</v>
      </c>
      <c r="AG1503" s="3" t="s">
        <v>166</v>
      </c>
      <c r="AH1503" s="3" t="s">
        <v>166</v>
      </c>
      <c r="AI1503" s="3" t="s">
        <v>5039</v>
      </c>
      <c r="AJ1503" s="3" t="s">
        <v>4919</v>
      </c>
      <c r="AK1503" s="3" t="s">
        <v>4920</v>
      </c>
      <c r="AL1503" s="3" t="s">
        <v>4921</v>
      </c>
      <c r="AM1503" s="3" t="s">
        <v>4921</v>
      </c>
      <c r="AN1503" s="3" t="s">
        <v>4894</v>
      </c>
      <c r="AO1503" s="3" t="s">
        <v>6701</v>
      </c>
      <c r="AP1503" s="3" t="s">
        <v>279</v>
      </c>
      <c r="AQ1503" s="3" t="s">
        <v>299</v>
      </c>
      <c r="AR1503" s="4"/>
      <c r="AS1503" s="3" t="s">
        <v>1050</v>
      </c>
      <c r="AT1503" s="4"/>
      <c r="AU1503" s="3" t="s">
        <v>166</v>
      </c>
      <c r="AV1503" s="2">
        <v>0</v>
      </c>
      <c r="AW1503" s="2">
        <v>0</v>
      </c>
      <c r="AX1503" s="4"/>
      <c r="AY1503" s="2">
        <v>0</v>
      </c>
      <c r="AZ1503" s="2">
        <v>0</v>
      </c>
      <c r="BA1503" s="8">
        <v>3.95</v>
      </c>
      <c r="BB1503" s="3" t="s">
        <v>2618</v>
      </c>
      <c r="BC1503" s="8">
        <v>-0.3</v>
      </c>
    </row>
    <row r="1504" ht="15" spans="1:55">
      <c r="A1504" s="2">
        <v>1503</v>
      </c>
      <c r="B1504" s="3" t="s">
        <v>4885</v>
      </c>
      <c r="C1504" s="3" t="s">
        <v>4886</v>
      </c>
      <c r="D1504" s="3" t="s">
        <v>6694</v>
      </c>
      <c r="E1504" s="3" t="s">
        <v>6695</v>
      </c>
      <c r="F1504" s="3" t="s">
        <v>7971</v>
      </c>
      <c r="G1504" s="3" t="s">
        <v>7972</v>
      </c>
      <c r="H1504" s="4"/>
      <c r="I1504" s="3" t="s">
        <v>7973</v>
      </c>
      <c r="J1504" s="3" t="s">
        <v>4889</v>
      </c>
      <c r="K1504" s="2">
        <v>300000</v>
      </c>
      <c r="L1504" s="2">
        <v>0</v>
      </c>
      <c r="M1504" s="5">
        <v>42548</v>
      </c>
      <c r="N1504" s="5">
        <v>49852</v>
      </c>
      <c r="O1504" s="6">
        <v>5.73</v>
      </c>
      <c r="P1504" s="7">
        <v>8145.58</v>
      </c>
      <c r="Q1504" s="2">
        <v>0</v>
      </c>
      <c r="R1504" s="2">
        <v>0</v>
      </c>
      <c r="S1504" s="2">
        <v>0</v>
      </c>
      <c r="T1504" s="2">
        <v>0</v>
      </c>
      <c r="U1504" s="2">
        <v>0</v>
      </c>
      <c r="V1504" s="2">
        <v>0</v>
      </c>
      <c r="W1504" s="2">
        <v>0</v>
      </c>
      <c r="X1504" s="2">
        <v>0</v>
      </c>
      <c r="Y1504" s="2">
        <v>0</v>
      </c>
      <c r="Z1504" s="2">
        <v>0</v>
      </c>
      <c r="AA1504" s="3" t="s">
        <v>279</v>
      </c>
      <c r="AB1504" s="3" t="s">
        <v>279</v>
      </c>
      <c r="AC1504" s="3" t="s">
        <v>5332</v>
      </c>
      <c r="AD1504" s="3" t="s">
        <v>1333</v>
      </c>
      <c r="AE1504" s="3" t="s">
        <v>24</v>
      </c>
      <c r="AF1504" s="3" t="s">
        <v>166</v>
      </c>
      <c r="AG1504" s="3" t="s">
        <v>24</v>
      </c>
      <c r="AH1504" s="3" t="s">
        <v>166</v>
      </c>
      <c r="AI1504" s="3" t="s">
        <v>4978</v>
      </c>
      <c r="AJ1504" s="4"/>
      <c r="AK1504" s="4"/>
      <c r="AL1504" s="4"/>
      <c r="AM1504" s="4"/>
      <c r="AN1504" s="3" t="s">
        <v>4894</v>
      </c>
      <c r="AO1504" s="3" t="s">
        <v>6701</v>
      </c>
      <c r="AP1504" s="3" t="s">
        <v>279</v>
      </c>
      <c r="AQ1504" s="3" t="s">
        <v>299</v>
      </c>
      <c r="AR1504" s="4"/>
      <c r="AS1504" s="3" t="s">
        <v>599</v>
      </c>
      <c r="AT1504" s="4"/>
      <c r="AU1504" s="3" t="s">
        <v>166</v>
      </c>
      <c r="AV1504" s="2">
        <v>0</v>
      </c>
      <c r="AW1504" s="2">
        <v>0</v>
      </c>
      <c r="AX1504" s="4"/>
      <c r="AY1504" s="2">
        <v>0</v>
      </c>
      <c r="AZ1504" s="2">
        <v>0</v>
      </c>
      <c r="BA1504" s="8">
        <v>4.8</v>
      </c>
      <c r="BB1504" s="3" t="s">
        <v>2618</v>
      </c>
      <c r="BC1504" s="8">
        <v>1.08</v>
      </c>
    </row>
    <row r="1505" ht="15" spans="1:55">
      <c r="A1505" s="2">
        <v>1504</v>
      </c>
      <c r="B1505" s="3" t="s">
        <v>4885</v>
      </c>
      <c r="C1505" s="3" t="s">
        <v>4886</v>
      </c>
      <c r="D1505" s="3" t="s">
        <v>6694</v>
      </c>
      <c r="E1505" s="3" t="s">
        <v>6695</v>
      </c>
      <c r="F1505" s="3" t="s">
        <v>7974</v>
      </c>
      <c r="G1505" s="3" t="s">
        <v>7975</v>
      </c>
      <c r="H1505" s="4"/>
      <c r="I1505" s="3" t="s">
        <v>7976</v>
      </c>
      <c r="J1505" s="3" t="s">
        <v>4889</v>
      </c>
      <c r="K1505" s="2">
        <v>250000</v>
      </c>
      <c r="L1505" s="2">
        <v>0</v>
      </c>
      <c r="M1505" s="5">
        <v>42551</v>
      </c>
      <c r="N1505" s="5">
        <v>49855</v>
      </c>
      <c r="O1505" s="6">
        <v>5.87952</v>
      </c>
      <c r="P1505" s="2">
        <v>0</v>
      </c>
      <c r="Q1505" s="2">
        <v>0</v>
      </c>
      <c r="R1505" s="4"/>
      <c r="S1505" s="4"/>
      <c r="T1505" s="4"/>
      <c r="U1505" s="4"/>
      <c r="V1505" s="4"/>
      <c r="W1505" s="4"/>
      <c r="X1505" s="4"/>
      <c r="Y1505" s="2">
        <v>0</v>
      </c>
      <c r="Z1505" s="2">
        <v>0</v>
      </c>
      <c r="AA1505" s="3" t="s">
        <v>279</v>
      </c>
      <c r="AB1505" s="3" t="s">
        <v>279</v>
      </c>
      <c r="AC1505" s="3" t="s">
        <v>5252</v>
      </c>
      <c r="AD1505" s="3" t="s">
        <v>1333</v>
      </c>
      <c r="AE1505" s="3" t="s">
        <v>24</v>
      </c>
      <c r="AF1505" s="3" t="s">
        <v>166</v>
      </c>
      <c r="AG1505" s="3" t="s">
        <v>166</v>
      </c>
      <c r="AH1505" s="3" t="s">
        <v>166</v>
      </c>
      <c r="AI1505" s="3" t="s">
        <v>4978</v>
      </c>
      <c r="AJ1505" s="4"/>
      <c r="AK1505" s="4"/>
      <c r="AL1505" s="4"/>
      <c r="AM1505" s="4"/>
      <c r="AN1505" s="3" t="s">
        <v>4894</v>
      </c>
      <c r="AO1505" s="3" t="s">
        <v>6701</v>
      </c>
      <c r="AP1505" s="3" t="s">
        <v>279</v>
      </c>
      <c r="AQ1505" s="3" t="s">
        <v>291</v>
      </c>
      <c r="AR1505" s="4"/>
      <c r="AS1505" s="3" t="s">
        <v>599</v>
      </c>
      <c r="AT1505" s="4"/>
      <c r="AU1505" s="3" t="s">
        <v>166</v>
      </c>
      <c r="AV1505" s="6">
        <v>0.2</v>
      </c>
      <c r="AW1505" s="2">
        <v>0</v>
      </c>
      <c r="AX1505" s="4"/>
      <c r="AY1505" s="2">
        <v>0</v>
      </c>
      <c r="AZ1505" s="2">
        <v>0</v>
      </c>
      <c r="BA1505" s="4"/>
      <c r="BB1505" s="3" t="s">
        <v>2618</v>
      </c>
      <c r="BC1505" s="2">
        <v>0</v>
      </c>
    </row>
    <row r="1506" ht="15" spans="1:55">
      <c r="A1506" s="2">
        <v>1505</v>
      </c>
      <c r="B1506" s="3" t="s">
        <v>4885</v>
      </c>
      <c r="C1506" s="3" t="s">
        <v>4886</v>
      </c>
      <c r="D1506" s="3" t="s">
        <v>6694</v>
      </c>
      <c r="E1506" s="3" t="s">
        <v>6695</v>
      </c>
      <c r="F1506" s="3" t="s">
        <v>7977</v>
      </c>
      <c r="G1506" s="3" t="s">
        <v>7978</v>
      </c>
      <c r="H1506" s="4"/>
      <c r="I1506" s="3" t="s">
        <v>7979</v>
      </c>
      <c r="J1506" s="3" t="s">
        <v>4889</v>
      </c>
      <c r="K1506" s="2">
        <v>450000</v>
      </c>
      <c r="L1506" s="2">
        <v>0</v>
      </c>
      <c r="M1506" s="5">
        <v>42558</v>
      </c>
      <c r="N1506" s="5">
        <v>48035</v>
      </c>
      <c r="O1506" s="6">
        <v>5.87952</v>
      </c>
      <c r="P1506" s="2">
        <v>0</v>
      </c>
      <c r="Q1506" s="2">
        <v>0</v>
      </c>
      <c r="R1506" s="4"/>
      <c r="S1506" s="4"/>
      <c r="T1506" s="4"/>
      <c r="U1506" s="4"/>
      <c r="V1506" s="4"/>
      <c r="W1506" s="4"/>
      <c r="X1506" s="4"/>
      <c r="Y1506" s="2">
        <v>0</v>
      </c>
      <c r="Z1506" s="2">
        <v>0</v>
      </c>
      <c r="AA1506" s="3" t="s">
        <v>279</v>
      </c>
      <c r="AB1506" s="3" t="s">
        <v>279</v>
      </c>
      <c r="AC1506" s="3" t="s">
        <v>4932</v>
      </c>
      <c r="AD1506" s="3" t="s">
        <v>1333</v>
      </c>
      <c r="AE1506" s="3" t="s">
        <v>24</v>
      </c>
      <c r="AF1506" s="3" t="s">
        <v>166</v>
      </c>
      <c r="AG1506" s="3" t="s">
        <v>24</v>
      </c>
      <c r="AH1506" s="3" t="s">
        <v>166</v>
      </c>
      <c r="AI1506" s="3" t="s">
        <v>5039</v>
      </c>
      <c r="AJ1506" s="4"/>
      <c r="AK1506" s="4"/>
      <c r="AL1506" s="4"/>
      <c r="AM1506" s="4"/>
      <c r="AN1506" s="3" t="s">
        <v>4894</v>
      </c>
      <c r="AO1506" s="3" t="s">
        <v>6701</v>
      </c>
      <c r="AP1506" s="3" t="s">
        <v>279</v>
      </c>
      <c r="AQ1506" s="3" t="s">
        <v>599</v>
      </c>
      <c r="AR1506" s="4"/>
      <c r="AS1506" s="3" t="s">
        <v>599</v>
      </c>
      <c r="AT1506" s="4"/>
      <c r="AU1506" s="3" t="s">
        <v>166</v>
      </c>
      <c r="AV1506" s="6">
        <v>0.2</v>
      </c>
      <c r="AW1506" s="2">
        <v>0</v>
      </c>
      <c r="AX1506" s="4"/>
      <c r="AY1506" s="2">
        <v>0</v>
      </c>
      <c r="AZ1506" s="2">
        <v>0</v>
      </c>
      <c r="BA1506" s="4"/>
      <c r="BB1506" s="3" t="s">
        <v>2618</v>
      </c>
      <c r="BC1506" s="2">
        <v>0</v>
      </c>
    </row>
    <row r="1507" ht="15" spans="1:55">
      <c r="A1507" s="2">
        <v>1506</v>
      </c>
      <c r="B1507" s="3" t="s">
        <v>4885</v>
      </c>
      <c r="C1507" s="3" t="s">
        <v>4886</v>
      </c>
      <c r="D1507" s="3" t="s">
        <v>6694</v>
      </c>
      <c r="E1507" s="3" t="s">
        <v>4915</v>
      </c>
      <c r="F1507" s="3" t="s">
        <v>7980</v>
      </c>
      <c r="G1507" s="3" t="s">
        <v>7981</v>
      </c>
      <c r="H1507" s="4"/>
      <c r="I1507" s="3" t="s">
        <v>7982</v>
      </c>
      <c r="J1507" s="3" t="s">
        <v>4889</v>
      </c>
      <c r="K1507" s="2">
        <v>160000</v>
      </c>
      <c r="L1507" s="7">
        <v>82236.54</v>
      </c>
      <c r="M1507" s="5">
        <v>42559</v>
      </c>
      <c r="N1507" s="5">
        <v>48036</v>
      </c>
      <c r="O1507" s="6">
        <v>3.65</v>
      </c>
      <c r="P1507" s="7">
        <v>26351.1</v>
      </c>
      <c r="Q1507" s="2">
        <v>0</v>
      </c>
      <c r="R1507" s="2">
        <v>0</v>
      </c>
      <c r="S1507" s="2">
        <v>0</v>
      </c>
      <c r="T1507" s="2">
        <v>0</v>
      </c>
      <c r="U1507" s="2">
        <v>0</v>
      </c>
      <c r="V1507" s="2">
        <v>0</v>
      </c>
      <c r="W1507" s="2">
        <v>0</v>
      </c>
      <c r="X1507" s="2">
        <v>0</v>
      </c>
      <c r="Y1507" s="2">
        <v>0</v>
      </c>
      <c r="Z1507" s="2">
        <v>0</v>
      </c>
      <c r="AA1507" s="3" t="s">
        <v>279</v>
      </c>
      <c r="AB1507" s="3" t="s">
        <v>279</v>
      </c>
      <c r="AC1507" s="3" t="s">
        <v>4921</v>
      </c>
      <c r="AD1507" s="3" t="s">
        <v>1333</v>
      </c>
      <c r="AE1507" s="3" t="s">
        <v>24</v>
      </c>
      <c r="AF1507" s="3" t="s">
        <v>166</v>
      </c>
      <c r="AG1507" s="3" t="s">
        <v>24</v>
      </c>
      <c r="AH1507" s="3" t="s">
        <v>166</v>
      </c>
      <c r="AI1507" s="3" t="s">
        <v>5039</v>
      </c>
      <c r="AJ1507" s="3" t="s">
        <v>4919</v>
      </c>
      <c r="AK1507" s="3" t="s">
        <v>4920</v>
      </c>
      <c r="AL1507" s="3" t="s">
        <v>4921</v>
      </c>
      <c r="AM1507" s="3" t="s">
        <v>4921</v>
      </c>
      <c r="AN1507" s="3" t="s">
        <v>4894</v>
      </c>
      <c r="AO1507" s="3" t="s">
        <v>6701</v>
      </c>
      <c r="AP1507" s="3" t="s">
        <v>279</v>
      </c>
      <c r="AQ1507" s="3" t="s">
        <v>392</v>
      </c>
      <c r="AR1507" s="4"/>
      <c r="AS1507" s="3" t="s">
        <v>599</v>
      </c>
      <c r="AT1507" s="4"/>
      <c r="AU1507" s="3" t="s">
        <v>166</v>
      </c>
      <c r="AV1507" s="2">
        <v>0</v>
      </c>
      <c r="AW1507" s="2">
        <v>0</v>
      </c>
      <c r="AX1507" s="4"/>
      <c r="AY1507" s="2">
        <v>0</v>
      </c>
      <c r="AZ1507" s="2">
        <v>0</v>
      </c>
      <c r="BA1507" s="8">
        <v>3.95</v>
      </c>
      <c r="BB1507" s="3" t="s">
        <v>2618</v>
      </c>
      <c r="BC1507" s="8">
        <v>-0.3</v>
      </c>
    </row>
    <row r="1508" ht="15" spans="1:55">
      <c r="A1508" s="2">
        <v>1507</v>
      </c>
      <c r="B1508" s="3" t="s">
        <v>4885</v>
      </c>
      <c r="C1508" s="3" t="s">
        <v>4886</v>
      </c>
      <c r="D1508" s="3" t="s">
        <v>4960</v>
      </c>
      <c r="E1508" s="3" t="s">
        <v>5730</v>
      </c>
      <c r="F1508" s="3" t="s">
        <v>5883</v>
      </c>
      <c r="G1508" s="3" t="s">
        <v>5884</v>
      </c>
      <c r="H1508" s="4"/>
      <c r="I1508" s="3" t="s">
        <v>7983</v>
      </c>
      <c r="J1508" s="3" t="s">
        <v>4889</v>
      </c>
      <c r="K1508" s="2">
        <v>1300000</v>
      </c>
      <c r="L1508" s="2">
        <v>0</v>
      </c>
      <c r="M1508" s="5">
        <v>42562</v>
      </c>
      <c r="N1508" s="5">
        <v>46213</v>
      </c>
      <c r="O1508" s="6">
        <v>5.68</v>
      </c>
      <c r="P1508" s="7">
        <v>113547.45</v>
      </c>
      <c r="Q1508" s="2">
        <v>0</v>
      </c>
      <c r="R1508" s="2">
        <v>0</v>
      </c>
      <c r="S1508" s="2">
        <v>0</v>
      </c>
      <c r="T1508" s="2">
        <v>0</v>
      </c>
      <c r="U1508" s="2">
        <v>0</v>
      </c>
      <c r="V1508" s="2">
        <v>0</v>
      </c>
      <c r="W1508" s="2">
        <v>0</v>
      </c>
      <c r="X1508" s="2">
        <v>0</v>
      </c>
      <c r="Y1508" s="2">
        <v>0</v>
      </c>
      <c r="Z1508" s="2">
        <v>0</v>
      </c>
      <c r="AA1508" s="3" t="s">
        <v>279</v>
      </c>
      <c r="AB1508" s="3" t="s">
        <v>279</v>
      </c>
      <c r="AC1508" s="3" t="s">
        <v>5886</v>
      </c>
      <c r="AD1508" s="3" t="s">
        <v>1333</v>
      </c>
      <c r="AE1508" s="3" t="s">
        <v>24</v>
      </c>
      <c r="AF1508" s="3" t="s">
        <v>166</v>
      </c>
      <c r="AG1508" s="3" t="s">
        <v>24</v>
      </c>
      <c r="AH1508" s="3" t="s">
        <v>166</v>
      </c>
      <c r="AI1508" s="3" t="s">
        <v>5082</v>
      </c>
      <c r="AJ1508" s="4"/>
      <c r="AK1508" s="4"/>
      <c r="AL1508" s="4"/>
      <c r="AM1508" s="4"/>
      <c r="AN1508" s="3" t="s">
        <v>4894</v>
      </c>
      <c r="AO1508" s="3" t="s">
        <v>6478</v>
      </c>
      <c r="AP1508" s="3" t="s">
        <v>279</v>
      </c>
      <c r="AQ1508" s="3" t="s">
        <v>291</v>
      </c>
      <c r="AR1508" s="4"/>
      <c r="AS1508" s="3" t="s">
        <v>599</v>
      </c>
      <c r="AT1508" s="4"/>
      <c r="AU1508" s="3" t="s">
        <v>166</v>
      </c>
      <c r="AV1508" s="2">
        <v>0</v>
      </c>
      <c r="AW1508" s="4"/>
      <c r="AX1508" s="4"/>
      <c r="AY1508" s="2">
        <v>0</v>
      </c>
      <c r="AZ1508" s="2">
        <v>0</v>
      </c>
      <c r="BA1508" s="8">
        <v>4.45</v>
      </c>
      <c r="BB1508" s="3" t="s">
        <v>2618</v>
      </c>
      <c r="BC1508" s="8">
        <v>1.23</v>
      </c>
    </row>
    <row r="1509" ht="15" spans="1:55">
      <c r="A1509" s="2">
        <v>1508</v>
      </c>
      <c r="B1509" s="3" t="s">
        <v>4885</v>
      </c>
      <c r="C1509" s="3" t="s">
        <v>4886</v>
      </c>
      <c r="D1509" s="3" t="s">
        <v>6694</v>
      </c>
      <c r="E1509" s="3" t="s">
        <v>4915</v>
      </c>
      <c r="F1509" s="3" t="s">
        <v>7984</v>
      </c>
      <c r="G1509" s="3" t="s">
        <v>7985</v>
      </c>
      <c r="H1509" s="4"/>
      <c r="I1509" s="3" t="s">
        <v>7986</v>
      </c>
      <c r="J1509" s="3" t="s">
        <v>4889</v>
      </c>
      <c r="K1509" s="2">
        <v>250000</v>
      </c>
      <c r="L1509" s="7">
        <v>171397.93</v>
      </c>
      <c r="M1509" s="5">
        <v>42565</v>
      </c>
      <c r="N1509" s="5">
        <v>49869</v>
      </c>
      <c r="O1509" s="6">
        <v>3.65</v>
      </c>
      <c r="P1509" s="7">
        <v>47960.16</v>
      </c>
      <c r="Q1509" s="2">
        <v>0</v>
      </c>
      <c r="R1509" s="2">
        <v>0</v>
      </c>
      <c r="S1509" s="2">
        <v>0</v>
      </c>
      <c r="T1509" s="2">
        <v>0</v>
      </c>
      <c r="U1509" s="2">
        <v>0</v>
      </c>
      <c r="V1509" s="2">
        <v>0</v>
      </c>
      <c r="W1509" s="2">
        <v>0</v>
      </c>
      <c r="X1509" s="2">
        <v>0</v>
      </c>
      <c r="Y1509" s="2">
        <v>0</v>
      </c>
      <c r="Z1509" s="2">
        <v>0</v>
      </c>
      <c r="AA1509" s="3" t="s">
        <v>279</v>
      </c>
      <c r="AB1509" s="3" t="s">
        <v>279</v>
      </c>
      <c r="AC1509" s="3" t="s">
        <v>288</v>
      </c>
      <c r="AD1509" s="3" t="s">
        <v>1333</v>
      </c>
      <c r="AE1509" s="3" t="s">
        <v>24</v>
      </c>
      <c r="AF1509" s="3" t="s">
        <v>166</v>
      </c>
      <c r="AG1509" s="3" t="s">
        <v>24</v>
      </c>
      <c r="AH1509" s="3" t="s">
        <v>166</v>
      </c>
      <c r="AI1509" s="3" t="s">
        <v>4978</v>
      </c>
      <c r="AJ1509" s="3" t="s">
        <v>4919</v>
      </c>
      <c r="AK1509" s="3" t="s">
        <v>4920</v>
      </c>
      <c r="AL1509" s="3" t="s">
        <v>4921</v>
      </c>
      <c r="AM1509" s="3" t="s">
        <v>4921</v>
      </c>
      <c r="AN1509" s="3" t="s">
        <v>4894</v>
      </c>
      <c r="AO1509" s="3" t="s">
        <v>6701</v>
      </c>
      <c r="AP1509" s="3" t="s">
        <v>279</v>
      </c>
      <c r="AQ1509" s="3" t="s">
        <v>599</v>
      </c>
      <c r="AR1509" s="4"/>
      <c r="AS1509" s="3" t="s">
        <v>599</v>
      </c>
      <c r="AT1509" s="4"/>
      <c r="AU1509" s="3" t="s">
        <v>166</v>
      </c>
      <c r="AV1509" s="2">
        <v>0</v>
      </c>
      <c r="AW1509" s="2">
        <v>0</v>
      </c>
      <c r="AX1509" s="4"/>
      <c r="AY1509" s="2">
        <v>0</v>
      </c>
      <c r="AZ1509" s="2">
        <v>0</v>
      </c>
      <c r="BA1509" s="8">
        <v>3.95</v>
      </c>
      <c r="BB1509" s="3" t="s">
        <v>2618</v>
      </c>
      <c r="BC1509" s="8">
        <v>-0.3</v>
      </c>
    </row>
    <row r="1510" ht="15" spans="1:55">
      <c r="A1510" s="2">
        <v>1509</v>
      </c>
      <c r="B1510" s="3" t="s">
        <v>4885</v>
      </c>
      <c r="C1510" s="3" t="s">
        <v>4886</v>
      </c>
      <c r="D1510" s="3" t="s">
        <v>6694</v>
      </c>
      <c r="E1510" s="3" t="s">
        <v>4915</v>
      </c>
      <c r="F1510" s="3" t="s">
        <v>7987</v>
      </c>
      <c r="G1510" s="3" t="s">
        <v>7988</v>
      </c>
      <c r="H1510" s="4"/>
      <c r="I1510" s="3" t="s">
        <v>7989</v>
      </c>
      <c r="J1510" s="3" t="s">
        <v>4889</v>
      </c>
      <c r="K1510" s="2">
        <v>370000</v>
      </c>
      <c r="L1510" s="7">
        <v>192803.15</v>
      </c>
      <c r="M1510" s="5">
        <v>42577</v>
      </c>
      <c r="N1510" s="5">
        <v>48054</v>
      </c>
      <c r="O1510" s="6">
        <v>3.55</v>
      </c>
      <c r="P1510" s="7">
        <v>61534.63</v>
      </c>
      <c r="Q1510" s="2">
        <v>0</v>
      </c>
      <c r="R1510" s="2">
        <v>0</v>
      </c>
      <c r="S1510" s="2">
        <v>0</v>
      </c>
      <c r="T1510" s="2">
        <v>0</v>
      </c>
      <c r="U1510" s="2">
        <v>0</v>
      </c>
      <c r="V1510" s="2">
        <v>0</v>
      </c>
      <c r="W1510" s="2">
        <v>0</v>
      </c>
      <c r="X1510" s="2">
        <v>0</v>
      </c>
      <c r="Y1510" s="2">
        <v>0</v>
      </c>
      <c r="Z1510" s="2">
        <v>0</v>
      </c>
      <c r="AA1510" s="3" t="s">
        <v>279</v>
      </c>
      <c r="AB1510" s="3" t="s">
        <v>279</v>
      </c>
      <c r="AC1510" s="3" t="s">
        <v>288</v>
      </c>
      <c r="AD1510" s="3" t="s">
        <v>1333</v>
      </c>
      <c r="AE1510" s="3" t="s">
        <v>24</v>
      </c>
      <c r="AF1510" s="3" t="s">
        <v>166</v>
      </c>
      <c r="AG1510" s="3" t="s">
        <v>166</v>
      </c>
      <c r="AH1510" s="3" t="s">
        <v>166</v>
      </c>
      <c r="AI1510" s="3" t="s">
        <v>5039</v>
      </c>
      <c r="AJ1510" s="3" t="s">
        <v>4919</v>
      </c>
      <c r="AK1510" s="3" t="s">
        <v>4920</v>
      </c>
      <c r="AL1510" s="3" t="s">
        <v>4921</v>
      </c>
      <c r="AM1510" s="3" t="s">
        <v>4921</v>
      </c>
      <c r="AN1510" s="3" t="s">
        <v>4894</v>
      </c>
      <c r="AO1510" s="3" t="s">
        <v>6701</v>
      </c>
      <c r="AP1510" s="3" t="s">
        <v>279</v>
      </c>
      <c r="AQ1510" s="3" t="s">
        <v>299</v>
      </c>
      <c r="AR1510" s="4"/>
      <c r="AS1510" s="3" t="s">
        <v>1050</v>
      </c>
      <c r="AT1510" s="4"/>
      <c r="AU1510" s="3" t="s">
        <v>166</v>
      </c>
      <c r="AV1510" s="2">
        <v>0</v>
      </c>
      <c r="AW1510" s="2">
        <v>0</v>
      </c>
      <c r="AX1510" s="4"/>
      <c r="AY1510" s="2">
        <v>0</v>
      </c>
      <c r="AZ1510" s="2">
        <v>0</v>
      </c>
      <c r="BA1510" s="8">
        <v>3.85</v>
      </c>
      <c r="BB1510" s="3" t="s">
        <v>2618</v>
      </c>
      <c r="BC1510" s="8">
        <v>-0.3</v>
      </c>
    </row>
    <row r="1511" ht="15" spans="1:55">
      <c r="A1511" s="2">
        <v>1510</v>
      </c>
      <c r="B1511" s="3" t="s">
        <v>4885</v>
      </c>
      <c r="C1511" s="3" t="s">
        <v>4886</v>
      </c>
      <c r="D1511" s="3" t="s">
        <v>6694</v>
      </c>
      <c r="E1511" s="3" t="s">
        <v>6695</v>
      </c>
      <c r="F1511" s="3" t="s">
        <v>7990</v>
      </c>
      <c r="G1511" s="3" t="s">
        <v>7991</v>
      </c>
      <c r="H1511" s="4"/>
      <c r="I1511" s="3" t="s">
        <v>7992</v>
      </c>
      <c r="J1511" s="3" t="s">
        <v>4889</v>
      </c>
      <c r="K1511" s="2">
        <v>450000</v>
      </c>
      <c r="L1511" s="2">
        <v>0</v>
      </c>
      <c r="M1511" s="5">
        <v>42587</v>
      </c>
      <c r="N1511" s="5">
        <v>48064</v>
      </c>
      <c r="O1511" s="6">
        <v>5.72952</v>
      </c>
      <c r="P1511" s="7">
        <v>38312.09</v>
      </c>
      <c r="Q1511" s="2">
        <v>0</v>
      </c>
      <c r="R1511" s="2">
        <v>0</v>
      </c>
      <c r="S1511" s="2">
        <v>0</v>
      </c>
      <c r="T1511" s="2">
        <v>0</v>
      </c>
      <c r="U1511" s="2">
        <v>0</v>
      </c>
      <c r="V1511" s="2">
        <v>0</v>
      </c>
      <c r="W1511" s="2">
        <v>0</v>
      </c>
      <c r="X1511" s="2">
        <v>0</v>
      </c>
      <c r="Y1511" s="2">
        <v>0</v>
      </c>
      <c r="Z1511" s="2">
        <v>0</v>
      </c>
      <c r="AA1511" s="3" t="s">
        <v>279</v>
      </c>
      <c r="AB1511" s="3" t="s">
        <v>279</v>
      </c>
      <c r="AC1511" s="3" t="s">
        <v>288</v>
      </c>
      <c r="AD1511" s="3" t="s">
        <v>1333</v>
      </c>
      <c r="AE1511" s="3" t="s">
        <v>24</v>
      </c>
      <c r="AF1511" s="3" t="s">
        <v>166</v>
      </c>
      <c r="AG1511" s="3" t="s">
        <v>24</v>
      </c>
      <c r="AH1511" s="3" t="s">
        <v>166</v>
      </c>
      <c r="AI1511" s="3" t="s">
        <v>5039</v>
      </c>
      <c r="AJ1511" s="4"/>
      <c r="AK1511" s="4"/>
      <c r="AL1511" s="4"/>
      <c r="AM1511" s="4"/>
      <c r="AN1511" s="3" t="s">
        <v>4894</v>
      </c>
      <c r="AO1511" s="3" t="s">
        <v>6701</v>
      </c>
      <c r="AP1511" s="3" t="s">
        <v>279</v>
      </c>
      <c r="AQ1511" s="3" t="s">
        <v>599</v>
      </c>
      <c r="AR1511" s="4"/>
      <c r="AS1511" s="3" t="s">
        <v>1050</v>
      </c>
      <c r="AT1511" s="4"/>
      <c r="AU1511" s="3" t="s">
        <v>166</v>
      </c>
      <c r="AV1511" s="2">
        <v>0</v>
      </c>
      <c r="AW1511" s="2">
        <v>0</v>
      </c>
      <c r="AX1511" s="4"/>
      <c r="AY1511" s="2">
        <v>0</v>
      </c>
      <c r="AZ1511" s="2">
        <v>0</v>
      </c>
      <c r="BA1511" s="8">
        <v>4.65</v>
      </c>
      <c r="BB1511" s="3" t="s">
        <v>2618</v>
      </c>
      <c r="BC1511" s="8">
        <v>1.07952</v>
      </c>
    </row>
    <row r="1512" ht="15" spans="1:55">
      <c r="A1512" s="2">
        <v>1511</v>
      </c>
      <c r="B1512" s="3" t="s">
        <v>4885</v>
      </c>
      <c r="C1512" s="3" t="s">
        <v>4886</v>
      </c>
      <c r="D1512" s="3" t="s">
        <v>6694</v>
      </c>
      <c r="E1512" s="3" t="s">
        <v>6695</v>
      </c>
      <c r="F1512" s="3" t="s">
        <v>7993</v>
      </c>
      <c r="G1512" s="3" t="s">
        <v>7994</v>
      </c>
      <c r="H1512" s="4"/>
      <c r="I1512" s="3" t="s">
        <v>7995</v>
      </c>
      <c r="J1512" s="3" t="s">
        <v>4889</v>
      </c>
      <c r="K1512" s="2">
        <v>190000</v>
      </c>
      <c r="L1512" s="2">
        <v>0</v>
      </c>
      <c r="M1512" s="5">
        <v>42601</v>
      </c>
      <c r="N1512" s="5">
        <v>46252</v>
      </c>
      <c r="O1512" s="6">
        <v>5.87952</v>
      </c>
      <c r="P1512" s="2">
        <v>0</v>
      </c>
      <c r="Q1512" s="2">
        <v>0</v>
      </c>
      <c r="R1512" s="4"/>
      <c r="S1512" s="4"/>
      <c r="T1512" s="4"/>
      <c r="U1512" s="4"/>
      <c r="V1512" s="4"/>
      <c r="W1512" s="4"/>
      <c r="X1512" s="4"/>
      <c r="Y1512" s="2">
        <v>0</v>
      </c>
      <c r="Z1512" s="2">
        <v>0</v>
      </c>
      <c r="AA1512" s="3" t="s">
        <v>279</v>
      </c>
      <c r="AB1512" s="3" t="s">
        <v>279</v>
      </c>
      <c r="AC1512" s="3" t="s">
        <v>288</v>
      </c>
      <c r="AD1512" s="3" t="s">
        <v>1333</v>
      </c>
      <c r="AE1512" s="3" t="s">
        <v>24</v>
      </c>
      <c r="AF1512" s="3" t="s">
        <v>166</v>
      </c>
      <c r="AG1512" s="3" t="s">
        <v>24</v>
      </c>
      <c r="AH1512" s="3" t="s">
        <v>166</v>
      </c>
      <c r="AI1512" s="3" t="s">
        <v>5082</v>
      </c>
      <c r="AJ1512" s="4"/>
      <c r="AK1512" s="4"/>
      <c r="AL1512" s="4"/>
      <c r="AM1512" s="4"/>
      <c r="AN1512" s="3" t="s">
        <v>4894</v>
      </c>
      <c r="AO1512" s="3" t="s">
        <v>6701</v>
      </c>
      <c r="AP1512" s="3" t="s">
        <v>279</v>
      </c>
      <c r="AQ1512" s="3" t="s">
        <v>291</v>
      </c>
      <c r="AR1512" s="4"/>
      <c r="AS1512" s="3" t="s">
        <v>1050</v>
      </c>
      <c r="AT1512" s="4"/>
      <c r="AU1512" s="3" t="s">
        <v>166</v>
      </c>
      <c r="AV1512" s="6">
        <v>0.2</v>
      </c>
      <c r="AW1512" s="2">
        <v>0</v>
      </c>
      <c r="AX1512" s="4"/>
      <c r="AY1512" s="2">
        <v>0</v>
      </c>
      <c r="AZ1512" s="2">
        <v>0</v>
      </c>
      <c r="BA1512" s="4"/>
      <c r="BB1512" s="3" t="s">
        <v>2618</v>
      </c>
      <c r="BC1512" s="2">
        <v>0</v>
      </c>
    </row>
    <row r="1513" ht="15" spans="1:55">
      <c r="A1513" s="2">
        <v>1512</v>
      </c>
      <c r="B1513" s="3" t="s">
        <v>4885</v>
      </c>
      <c r="C1513" s="3" t="s">
        <v>4886</v>
      </c>
      <c r="D1513" s="3" t="s">
        <v>6694</v>
      </c>
      <c r="E1513" s="3" t="s">
        <v>4915</v>
      </c>
      <c r="F1513" s="3" t="s">
        <v>7996</v>
      </c>
      <c r="G1513" s="3" t="s">
        <v>7997</v>
      </c>
      <c r="H1513" s="4"/>
      <c r="I1513" s="3" t="s">
        <v>7998</v>
      </c>
      <c r="J1513" s="3" t="s">
        <v>4889</v>
      </c>
      <c r="K1513" s="2">
        <v>255000</v>
      </c>
      <c r="L1513" s="7">
        <v>177729.97</v>
      </c>
      <c r="M1513" s="5">
        <v>42599</v>
      </c>
      <c r="N1513" s="5">
        <v>49903</v>
      </c>
      <c r="O1513" s="6">
        <v>3.55</v>
      </c>
      <c r="P1513" s="7">
        <v>49504.14</v>
      </c>
      <c r="Q1513" s="2">
        <v>0</v>
      </c>
      <c r="R1513" s="2">
        <v>0</v>
      </c>
      <c r="S1513" s="2">
        <v>0</v>
      </c>
      <c r="T1513" s="2">
        <v>0</v>
      </c>
      <c r="U1513" s="2">
        <v>0</v>
      </c>
      <c r="V1513" s="2">
        <v>0</v>
      </c>
      <c r="W1513" s="2">
        <v>0</v>
      </c>
      <c r="X1513" s="2">
        <v>0</v>
      </c>
      <c r="Y1513" s="2">
        <v>0</v>
      </c>
      <c r="Z1513" s="2">
        <v>0</v>
      </c>
      <c r="AA1513" s="3" t="s">
        <v>279</v>
      </c>
      <c r="AB1513" s="3" t="s">
        <v>279</v>
      </c>
      <c r="AC1513" s="3" t="s">
        <v>288</v>
      </c>
      <c r="AD1513" s="3" t="s">
        <v>1333</v>
      </c>
      <c r="AE1513" s="3" t="s">
        <v>24</v>
      </c>
      <c r="AF1513" s="3" t="s">
        <v>166</v>
      </c>
      <c r="AG1513" s="3" t="s">
        <v>24</v>
      </c>
      <c r="AH1513" s="3" t="s">
        <v>166</v>
      </c>
      <c r="AI1513" s="3" t="s">
        <v>4978</v>
      </c>
      <c r="AJ1513" s="3" t="s">
        <v>4919</v>
      </c>
      <c r="AK1513" s="3" t="s">
        <v>4920</v>
      </c>
      <c r="AL1513" s="3" t="s">
        <v>4921</v>
      </c>
      <c r="AM1513" s="3" t="s">
        <v>4921</v>
      </c>
      <c r="AN1513" s="3" t="s">
        <v>4894</v>
      </c>
      <c r="AO1513" s="3" t="s">
        <v>6701</v>
      </c>
      <c r="AP1513" s="3" t="s">
        <v>279</v>
      </c>
      <c r="AQ1513" s="3" t="s">
        <v>882</v>
      </c>
      <c r="AR1513" s="4"/>
      <c r="AS1513" s="3" t="s">
        <v>1050</v>
      </c>
      <c r="AT1513" s="4"/>
      <c r="AU1513" s="3" t="s">
        <v>166</v>
      </c>
      <c r="AV1513" s="2">
        <v>0</v>
      </c>
      <c r="AW1513" s="2">
        <v>0</v>
      </c>
      <c r="AX1513" s="4"/>
      <c r="AY1513" s="2">
        <v>0</v>
      </c>
      <c r="AZ1513" s="2">
        <v>0</v>
      </c>
      <c r="BA1513" s="8">
        <v>3.85</v>
      </c>
      <c r="BB1513" s="3" t="s">
        <v>2618</v>
      </c>
      <c r="BC1513" s="8">
        <v>-0.3</v>
      </c>
    </row>
    <row r="1514" ht="15" spans="1:55">
      <c r="A1514" s="2">
        <v>1513</v>
      </c>
      <c r="B1514" s="3" t="s">
        <v>4885</v>
      </c>
      <c r="C1514" s="3" t="s">
        <v>4886</v>
      </c>
      <c r="D1514" s="3" t="s">
        <v>4960</v>
      </c>
      <c r="E1514" s="3" t="s">
        <v>4961</v>
      </c>
      <c r="F1514" s="3" t="s">
        <v>6913</v>
      </c>
      <c r="G1514" s="3" t="s">
        <v>6914</v>
      </c>
      <c r="H1514" s="4"/>
      <c r="I1514" s="3" t="s">
        <v>7999</v>
      </c>
      <c r="J1514" s="3" t="s">
        <v>4889</v>
      </c>
      <c r="K1514" s="2">
        <v>430000</v>
      </c>
      <c r="L1514" s="2">
        <v>0</v>
      </c>
      <c r="M1514" s="5">
        <v>42597</v>
      </c>
      <c r="N1514" s="5">
        <v>44422</v>
      </c>
      <c r="O1514" s="2">
        <v>9</v>
      </c>
      <c r="P1514" s="7">
        <v>5093.94</v>
      </c>
      <c r="Q1514" s="2">
        <v>0</v>
      </c>
      <c r="R1514" s="2">
        <v>0</v>
      </c>
      <c r="S1514" s="2">
        <v>0</v>
      </c>
      <c r="T1514" s="2">
        <v>0</v>
      </c>
      <c r="U1514" s="2">
        <v>0</v>
      </c>
      <c r="V1514" s="2">
        <v>0</v>
      </c>
      <c r="W1514" s="2">
        <v>0</v>
      </c>
      <c r="X1514" s="2">
        <v>0</v>
      </c>
      <c r="Y1514" s="2">
        <v>0</v>
      </c>
      <c r="Z1514" s="2">
        <v>0</v>
      </c>
      <c r="AA1514" s="3" t="s">
        <v>4897</v>
      </c>
      <c r="AB1514" s="3" t="s">
        <v>1646</v>
      </c>
      <c r="AC1514" s="3" t="s">
        <v>1566</v>
      </c>
      <c r="AD1514" s="3" t="s">
        <v>1333</v>
      </c>
      <c r="AE1514" s="3" t="s">
        <v>24</v>
      </c>
      <c r="AF1514" s="3" t="s">
        <v>166</v>
      </c>
      <c r="AG1514" s="3" t="s">
        <v>24</v>
      </c>
      <c r="AH1514" s="3" t="s">
        <v>166</v>
      </c>
      <c r="AI1514" s="3" t="s">
        <v>4982</v>
      </c>
      <c r="AJ1514" s="4"/>
      <c r="AK1514" s="4"/>
      <c r="AL1514" s="4"/>
      <c r="AM1514" s="4"/>
      <c r="AN1514" s="3" t="s">
        <v>4894</v>
      </c>
      <c r="AO1514" s="3" t="s">
        <v>4967</v>
      </c>
      <c r="AP1514" s="3" t="s">
        <v>279</v>
      </c>
      <c r="AQ1514" s="3" t="s">
        <v>392</v>
      </c>
      <c r="AR1514" s="4"/>
      <c r="AS1514" s="3" t="s">
        <v>1050</v>
      </c>
      <c r="AT1514" s="4"/>
      <c r="AU1514" s="3" t="s">
        <v>166</v>
      </c>
      <c r="AV1514" s="6">
        <v>0.8947368</v>
      </c>
      <c r="AW1514" s="4"/>
      <c r="AX1514" s="4"/>
      <c r="AY1514" s="2">
        <v>0</v>
      </c>
      <c r="AZ1514" s="2">
        <v>0</v>
      </c>
      <c r="BA1514" s="4"/>
      <c r="BB1514" s="3" t="s">
        <v>268</v>
      </c>
      <c r="BC1514" s="2">
        <v>0</v>
      </c>
    </row>
    <row r="1515" ht="15" spans="1:55">
      <c r="A1515" s="2">
        <v>1514</v>
      </c>
      <c r="B1515" s="3" t="s">
        <v>4885</v>
      </c>
      <c r="C1515" s="3" t="s">
        <v>4886</v>
      </c>
      <c r="D1515" s="3" t="s">
        <v>6694</v>
      </c>
      <c r="E1515" s="3" t="s">
        <v>6695</v>
      </c>
      <c r="F1515" s="3" t="s">
        <v>8000</v>
      </c>
      <c r="G1515" s="3" t="s">
        <v>8001</v>
      </c>
      <c r="H1515" s="4"/>
      <c r="I1515" s="3" t="s">
        <v>8002</v>
      </c>
      <c r="J1515" s="3" t="s">
        <v>4889</v>
      </c>
      <c r="K1515" s="2">
        <v>590000</v>
      </c>
      <c r="L1515" s="2">
        <v>0</v>
      </c>
      <c r="M1515" s="5">
        <v>42613</v>
      </c>
      <c r="N1515" s="5">
        <v>49917</v>
      </c>
      <c r="O1515" s="6">
        <v>5.72952</v>
      </c>
      <c r="P1515" s="7">
        <v>33134.99</v>
      </c>
      <c r="Q1515" s="2">
        <v>0</v>
      </c>
      <c r="R1515" s="2">
        <v>0</v>
      </c>
      <c r="S1515" s="2">
        <v>0</v>
      </c>
      <c r="T1515" s="2">
        <v>0</v>
      </c>
      <c r="U1515" s="2">
        <v>0</v>
      </c>
      <c r="V1515" s="2">
        <v>0</v>
      </c>
      <c r="W1515" s="2">
        <v>0</v>
      </c>
      <c r="X1515" s="2">
        <v>0</v>
      </c>
      <c r="Y1515" s="2">
        <v>0</v>
      </c>
      <c r="Z1515" s="2">
        <v>0</v>
      </c>
      <c r="AA1515" s="3" t="s">
        <v>279</v>
      </c>
      <c r="AB1515" s="3" t="s">
        <v>279</v>
      </c>
      <c r="AC1515" s="3" t="s">
        <v>5252</v>
      </c>
      <c r="AD1515" s="3" t="s">
        <v>1333</v>
      </c>
      <c r="AE1515" s="3" t="s">
        <v>24</v>
      </c>
      <c r="AF1515" s="3" t="s">
        <v>166</v>
      </c>
      <c r="AG1515" s="3" t="s">
        <v>24</v>
      </c>
      <c r="AH1515" s="3" t="s">
        <v>166</v>
      </c>
      <c r="AI1515" s="3" t="s">
        <v>4978</v>
      </c>
      <c r="AJ1515" s="4"/>
      <c r="AK1515" s="4"/>
      <c r="AL1515" s="4"/>
      <c r="AM1515" s="4"/>
      <c r="AN1515" s="3" t="s">
        <v>4894</v>
      </c>
      <c r="AO1515" s="3" t="s">
        <v>6701</v>
      </c>
      <c r="AP1515" s="3" t="s">
        <v>279</v>
      </c>
      <c r="AQ1515" s="3" t="s">
        <v>299</v>
      </c>
      <c r="AR1515" s="4"/>
      <c r="AS1515" s="3" t="s">
        <v>1050</v>
      </c>
      <c r="AT1515" s="4"/>
      <c r="AU1515" s="3" t="s">
        <v>166</v>
      </c>
      <c r="AV1515" s="2">
        <v>0</v>
      </c>
      <c r="AW1515" s="2">
        <v>0</v>
      </c>
      <c r="AX1515" s="4"/>
      <c r="AY1515" s="2">
        <v>0</v>
      </c>
      <c r="AZ1515" s="2">
        <v>0</v>
      </c>
      <c r="BA1515" s="8">
        <v>4.65</v>
      </c>
      <c r="BB1515" s="3" t="s">
        <v>2618</v>
      </c>
      <c r="BC1515" s="8">
        <v>1.07952</v>
      </c>
    </row>
    <row r="1516" ht="15" spans="1:55">
      <c r="A1516" s="2">
        <v>1515</v>
      </c>
      <c r="B1516" s="3" t="s">
        <v>4885</v>
      </c>
      <c r="C1516" s="3" t="s">
        <v>4886</v>
      </c>
      <c r="D1516" s="3" t="s">
        <v>6694</v>
      </c>
      <c r="E1516" s="3" t="s">
        <v>4915</v>
      </c>
      <c r="F1516" s="3" t="s">
        <v>8003</v>
      </c>
      <c r="G1516" s="3" t="s">
        <v>8004</v>
      </c>
      <c r="H1516" s="4"/>
      <c r="I1516" s="3" t="s">
        <v>8005</v>
      </c>
      <c r="J1516" s="3" t="s">
        <v>4889</v>
      </c>
      <c r="K1516" s="2">
        <v>320000</v>
      </c>
      <c r="L1516" s="7">
        <v>222231.87</v>
      </c>
      <c r="M1516" s="5">
        <v>42612</v>
      </c>
      <c r="N1516" s="5">
        <v>49916</v>
      </c>
      <c r="O1516" s="6">
        <v>3.55</v>
      </c>
      <c r="P1516" s="7">
        <v>61407.72</v>
      </c>
      <c r="Q1516" s="2">
        <v>0</v>
      </c>
      <c r="R1516" s="2">
        <v>0</v>
      </c>
      <c r="S1516" s="2">
        <v>0</v>
      </c>
      <c r="T1516" s="2">
        <v>0</v>
      </c>
      <c r="U1516" s="2">
        <v>0</v>
      </c>
      <c r="V1516" s="2">
        <v>0</v>
      </c>
      <c r="W1516" s="2">
        <v>0</v>
      </c>
      <c r="X1516" s="2">
        <v>0</v>
      </c>
      <c r="Y1516" s="2">
        <v>0</v>
      </c>
      <c r="Z1516" s="2">
        <v>0</v>
      </c>
      <c r="AA1516" s="3" t="s">
        <v>279</v>
      </c>
      <c r="AB1516" s="3" t="s">
        <v>279</v>
      </c>
      <c r="AC1516" s="3" t="s">
        <v>288</v>
      </c>
      <c r="AD1516" s="3" t="s">
        <v>1333</v>
      </c>
      <c r="AE1516" s="3" t="s">
        <v>24</v>
      </c>
      <c r="AF1516" s="3" t="s">
        <v>166</v>
      </c>
      <c r="AG1516" s="3" t="s">
        <v>24</v>
      </c>
      <c r="AH1516" s="3" t="s">
        <v>166</v>
      </c>
      <c r="AI1516" s="3" t="s">
        <v>4978</v>
      </c>
      <c r="AJ1516" s="3" t="s">
        <v>4919</v>
      </c>
      <c r="AK1516" s="3" t="s">
        <v>4920</v>
      </c>
      <c r="AL1516" s="3" t="s">
        <v>4921</v>
      </c>
      <c r="AM1516" s="3" t="s">
        <v>4921</v>
      </c>
      <c r="AN1516" s="3" t="s">
        <v>4894</v>
      </c>
      <c r="AO1516" s="3" t="s">
        <v>6701</v>
      </c>
      <c r="AP1516" s="3" t="s">
        <v>279</v>
      </c>
      <c r="AQ1516" s="3" t="s">
        <v>299</v>
      </c>
      <c r="AR1516" s="4"/>
      <c r="AS1516" s="3" t="s">
        <v>1050</v>
      </c>
      <c r="AT1516" s="4"/>
      <c r="AU1516" s="3" t="s">
        <v>166</v>
      </c>
      <c r="AV1516" s="2">
        <v>0</v>
      </c>
      <c r="AW1516" s="2">
        <v>0</v>
      </c>
      <c r="AX1516" s="4"/>
      <c r="AY1516" s="2">
        <v>0</v>
      </c>
      <c r="AZ1516" s="2">
        <v>0</v>
      </c>
      <c r="BA1516" s="8">
        <v>3.85</v>
      </c>
      <c r="BB1516" s="3" t="s">
        <v>2618</v>
      </c>
      <c r="BC1516" s="8">
        <v>-0.3</v>
      </c>
    </row>
    <row r="1517" ht="15" spans="1:55">
      <c r="A1517" s="2">
        <v>1516</v>
      </c>
      <c r="B1517" s="3" t="s">
        <v>4885</v>
      </c>
      <c r="C1517" s="3" t="s">
        <v>4886</v>
      </c>
      <c r="D1517" s="3" t="s">
        <v>6694</v>
      </c>
      <c r="E1517" s="3" t="s">
        <v>6695</v>
      </c>
      <c r="F1517" s="3" t="s">
        <v>8006</v>
      </c>
      <c r="G1517" s="3" t="s">
        <v>8007</v>
      </c>
      <c r="H1517" s="4"/>
      <c r="I1517" s="3" t="s">
        <v>8008</v>
      </c>
      <c r="J1517" s="3" t="s">
        <v>4889</v>
      </c>
      <c r="K1517" s="2">
        <v>200000</v>
      </c>
      <c r="L1517" s="2">
        <v>0</v>
      </c>
      <c r="M1517" s="5">
        <v>42626</v>
      </c>
      <c r="N1517" s="5">
        <v>44451</v>
      </c>
      <c r="O1517" s="6">
        <v>5.69952</v>
      </c>
      <c r="P1517" s="2">
        <v>0</v>
      </c>
      <c r="Q1517" s="2">
        <v>0</v>
      </c>
      <c r="R1517" s="4"/>
      <c r="S1517" s="4"/>
      <c r="T1517" s="4"/>
      <c r="U1517" s="4"/>
      <c r="V1517" s="4"/>
      <c r="W1517" s="4"/>
      <c r="X1517" s="4"/>
      <c r="Y1517" s="2">
        <v>0</v>
      </c>
      <c r="Z1517" s="2">
        <v>0</v>
      </c>
      <c r="AA1517" s="3" t="s">
        <v>279</v>
      </c>
      <c r="AB1517" s="3" t="s">
        <v>279</v>
      </c>
      <c r="AC1517" s="3" t="s">
        <v>5633</v>
      </c>
      <c r="AD1517" s="3" t="s">
        <v>1333</v>
      </c>
      <c r="AE1517" s="3" t="s">
        <v>24</v>
      </c>
      <c r="AF1517" s="3" t="s">
        <v>166</v>
      </c>
      <c r="AG1517" s="3" t="s">
        <v>24</v>
      </c>
      <c r="AH1517" s="3" t="s">
        <v>166</v>
      </c>
      <c r="AI1517" s="3" t="s">
        <v>4982</v>
      </c>
      <c r="AJ1517" s="4"/>
      <c r="AK1517" s="4"/>
      <c r="AL1517" s="4"/>
      <c r="AM1517" s="4"/>
      <c r="AN1517" s="3" t="s">
        <v>4894</v>
      </c>
      <c r="AO1517" s="3" t="s">
        <v>6701</v>
      </c>
      <c r="AP1517" s="3" t="s">
        <v>279</v>
      </c>
      <c r="AQ1517" s="3" t="s">
        <v>299</v>
      </c>
      <c r="AR1517" s="4"/>
      <c r="AS1517" s="3" t="s">
        <v>1050</v>
      </c>
      <c r="AT1517" s="4"/>
      <c r="AU1517" s="3" t="s">
        <v>166</v>
      </c>
      <c r="AV1517" s="6">
        <v>0.2</v>
      </c>
      <c r="AW1517" s="2">
        <v>0</v>
      </c>
      <c r="AX1517" s="4"/>
      <c r="AY1517" s="2">
        <v>0</v>
      </c>
      <c r="AZ1517" s="2">
        <v>0</v>
      </c>
      <c r="BA1517" s="4"/>
      <c r="BB1517" s="3" t="s">
        <v>2618</v>
      </c>
      <c r="BC1517" s="2">
        <v>0</v>
      </c>
    </row>
    <row r="1518" ht="15" spans="1:55">
      <c r="A1518" s="2">
        <v>1517</v>
      </c>
      <c r="B1518" s="3" t="s">
        <v>4885</v>
      </c>
      <c r="C1518" s="3" t="s">
        <v>4886</v>
      </c>
      <c r="D1518" s="3" t="s">
        <v>6694</v>
      </c>
      <c r="E1518" s="3" t="s">
        <v>6695</v>
      </c>
      <c r="F1518" s="3" t="s">
        <v>8009</v>
      </c>
      <c r="G1518" s="3" t="s">
        <v>8010</v>
      </c>
      <c r="H1518" s="4"/>
      <c r="I1518" s="3" t="s">
        <v>8011</v>
      </c>
      <c r="J1518" s="3" t="s">
        <v>4889</v>
      </c>
      <c r="K1518" s="2">
        <v>300000</v>
      </c>
      <c r="L1518" s="2">
        <v>0</v>
      </c>
      <c r="M1518" s="5">
        <v>42634</v>
      </c>
      <c r="N1518" s="5">
        <v>49938</v>
      </c>
      <c r="O1518" s="6">
        <v>5.87952</v>
      </c>
      <c r="P1518" s="2">
        <v>0</v>
      </c>
      <c r="Q1518" s="2">
        <v>0</v>
      </c>
      <c r="R1518" s="4"/>
      <c r="S1518" s="4"/>
      <c r="T1518" s="4"/>
      <c r="U1518" s="4"/>
      <c r="V1518" s="4"/>
      <c r="W1518" s="4"/>
      <c r="X1518" s="4"/>
      <c r="Y1518" s="2">
        <v>0</v>
      </c>
      <c r="Z1518" s="2">
        <v>0</v>
      </c>
      <c r="AA1518" s="3" t="s">
        <v>279</v>
      </c>
      <c r="AB1518" s="3" t="s">
        <v>279</v>
      </c>
      <c r="AC1518" s="3" t="s">
        <v>4946</v>
      </c>
      <c r="AD1518" s="3" t="s">
        <v>1333</v>
      </c>
      <c r="AE1518" s="3" t="s">
        <v>24</v>
      </c>
      <c r="AF1518" s="3" t="s">
        <v>166</v>
      </c>
      <c r="AG1518" s="3" t="s">
        <v>24</v>
      </c>
      <c r="AH1518" s="3" t="s">
        <v>166</v>
      </c>
      <c r="AI1518" s="3" t="s">
        <v>4978</v>
      </c>
      <c r="AJ1518" s="4"/>
      <c r="AK1518" s="4"/>
      <c r="AL1518" s="4"/>
      <c r="AM1518" s="4"/>
      <c r="AN1518" s="3" t="s">
        <v>4894</v>
      </c>
      <c r="AO1518" s="3" t="s">
        <v>6701</v>
      </c>
      <c r="AP1518" s="3" t="s">
        <v>279</v>
      </c>
      <c r="AQ1518" s="3" t="s">
        <v>882</v>
      </c>
      <c r="AR1518" s="4"/>
      <c r="AS1518" s="3" t="s">
        <v>1050</v>
      </c>
      <c r="AT1518" s="4"/>
      <c r="AU1518" s="3" t="s">
        <v>166</v>
      </c>
      <c r="AV1518" s="6">
        <v>0.2</v>
      </c>
      <c r="AW1518" s="2">
        <v>0</v>
      </c>
      <c r="AX1518" s="4"/>
      <c r="AY1518" s="2">
        <v>0</v>
      </c>
      <c r="AZ1518" s="2">
        <v>0</v>
      </c>
      <c r="BA1518" s="4"/>
      <c r="BB1518" s="3" t="s">
        <v>2618</v>
      </c>
      <c r="BC1518" s="2">
        <v>0</v>
      </c>
    </row>
    <row r="1519" ht="15" spans="1:55">
      <c r="A1519" s="2">
        <v>1518</v>
      </c>
      <c r="B1519" s="3" t="s">
        <v>4885</v>
      </c>
      <c r="C1519" s="3" t="s">
        <v>4886</v>
      </c>
      <c r="D1519" s="3" t="s">
        <v>4960</v>
      </c>
      <c r="E1519" s="3" t="s">
        <v>5730</v>
      </c>
      <c r="F1519" s="3" t="s">
        <v>8012</v>
      </c>
      <c r="G1519" s="3" t="s">
        <v>8013</v>
      </c>
      <c r="H1519" s="4"/>
      <c r="I1519" s="3" t="s">
        <v>8014</v>
      </c>
      <c r="J1519" s="3" t="s">
        <v>4889</v>
      </c>
      <c r="K1519" s="2">
        <v>2000000</v>
      </c>
      <c r="L1519" s="2">
        <v>0</v>
      </c>
      <c r="M1519" s="5">
        <v>42631</v>
      </c>
      <c r="N1519" s="5">
        <v>44456</v>
      </c>
      <c r="O1519" s="6">
        <v>5.69952</v>
      </c>
      <c r="P1519" s="2">
        <v>0</v>
      </c>
      <c r="Q1519" s="2">
        <v>0</v>
      </c>
      <c r="R1519" s="4"/>
      <c r="S1519" s="4"/>
      <c r="T1519" s="4"/>
      <c r="U1519" s="4"/>
      <c r="V1519" s="4"/>
      <c r="W1519" s="4"/>
      <c r="X1519" s="4"/>
      <c r="Y1519" s="2">
        <v>0</v>
      </c>
      <c r="Z1519" s="2">
        <v>0</v>
      </c>
      <c r="AA1519" s="3" t="s">
        <v>279</v>
      </c>
      <c r="AB1519" s="3" t="s">
        <v>279</v>
      </c>
      <c r="AC1519" s="3" t="s">
        <v>288</v>
      </c>
      <c r="AD1519" s="3" t="s">
        <v>1333</v>
      </c>
      <c r="AE1519" s="3" t="s">
        <v>24</v>
      </c>
      <c r="AF1519" s="3" t="s">
        <v>166</v>
      </c>
      <c r="AG1519" s="3" t="s">
        <v>24</v>
      </c>
      <c r="AH1519" s="3" t="s">
        <v>166</v>
      </c>
      <c r="AI1519" s="3" t="s">
        <v>4982</v>
      </c>
      <c r="AJ1519" s="4"/>
      <c r="AK1519" s="4"/>
      <c r="AL1519" s="4"/>
      <c r="AM1519" s="4"/>
      <c r="AN1519" s="3" t="s">
        <v>4894</v>
      </c>
      <c r="AO1519" s="3" t="s">
        <v>6478</v>
      </c>
      <c r="AP1519" s="3" t="s">
        <v>279</v>
      </c>
      <c r="AQ1519" s="3" t="s">
        <v>392</v>
      </c>
      <c r="AR1519" s="4"/>
      <c r="AS1519" s="3" t="s">
        <v>1050</v>
      </c>
      <c r="AT1519" s="4"/>
      <c r="AU1519" s="3" t="s">
        <v>166</v>
      </c>
      <c r="AV1519" s="6">
        <v>0.2</v>
      </c>
      <c r="AW1519" s="4"/>
      <c r="AX1519" s="4"/>
      <c r="AY1519" s="2">
        <v>0</v>
      </c>
      <c r="AZ1519" s="2">
        <v>0</v>
      </c>
      <c r="BA1519" s="4"/>
      <c r="BB1519" s="3" t="s">
        <v>2618</v>
      </c>
      <c r="BC1519" s="2">
        <v>0</v>
      </c>
    </row>
    <row r="1520" ht="15" spans="1:55">
      <c r="A1520" s="2">
        <v>1519</v>
      </c>
      <c r="B1520" s="3" t="s">
        <v>4885</v>
      </c>
      <c r="C1520" s="3" t="s">
        <v>4886</v>
      </c>
      <c r="D1520" s="3" t="s">
        <v>6694</v>
      </c>
      <c r="E1520" s="3" t="s">
        <v>6695</v>
      </c>
      <c r="F1520" s="3" t="s">
        <v>996</v>
      </c>
      <c r="G1520" s="3" t="s">
        <v>8015</v>
      </c>
      <c r="H1520" s="4"/>
      <c r="I1520" s="3" t="s">
        <v>8016</v>
      </c>
      <c r="J1520" s="3" t="s">
        <v>4889</v>
      </c>
      <c r="K1520" s="2">
        <v>700000</v>
      </c>
      <c r="L1520" s="2">
        <v>0</v>
      </c>
      <c r="M1520" s="5">
        <v>42641</v>
      </c>
      <c r="N1520" s="5">
        <v>46292</v>
      </c>
      <c r="O1520" s="6">
        <v>5.87952</v>
      </c>
      <c r="P1520" s="7">
        <v>386.71</v>
      </c>
      <c r="Q1520" s="2">
        <v>0</v>
      </c>
      <c r="R1520" s="2">
        <v>0</v>
      </c>
      <c r="S1520" s="2">
        <v>0</v>
      </c>
      <c r="T1520" s="2">
        <v>0</v>
      </c>
      <c r="U1520" s="2">
        <v>0</v>
      </c>
      <c r="V1520" s="2">
        <v>0</v>
      </c>
      <c r="W1520" s="2">
        <v>0</v>
      </c>
      <c r="X1520" s="2">
        <v>0</v>
      </c>
      <c r="Y1520" s="2">
        <v>0</v>
      </c>
      <c r="Z1520" s="2">
        <v>0</v>
      </c>
      <c r="AA1520" s="3" t="s">
        <v>279</v>
      </c>
      <c r="AB1520" s="3" t="s">
        <v>279</v>
      </c>
      <c r="AC1520" s="3" t="s">
        <v>4950</v>
      </c>
      <c r="AD1520" s="3" t="s">
        <v>1333</v>
      </c>
      <c r="AE1520" s="3" t="s">
        <v>24</v>
      </c>
      <c r="AF1520" s="3" t="s">
        <v>166</v>
      </c>
      <c r="AG1520" s="3" t="s">
        <v>24</v>
      </c>
      <c r="AH1520" s="3" t="s">
        <v>166</v>
      </c>
      <c r="AI1520" s="3" t="s">
        <v>5082</v>
      </c>
      <c r="AJ1520" s="4"/>
      <c r="AK1520" s="4"/>
      <c r="AL1520" s="4"/>
      <c r="AM1520" s="4"/>
      <c r="AN1520" s="3" t="s">
        <v>4894</v>
      </c>
      <c r="AO1520" s="3" t="s">
        <v>6701</v>
      </c>
      <c r="AP1520" s="3" t="s">
        <v>279</v>
      </c>
      <c r="AQ1520" s="3" t="s">
        <v>291</v>
      </c>
      <c r="AR1520" s="4"/>
      <c r="AS1520" s="3" t="s">
        <v>1050</v>
      </c>
      <c r="AT1520" s="4"/>
      <c r="AU1520" s="3" t="s">
        <v>166</v>
      </c>
      <c r="AV1520" s="6">
        <v>0.2</v>
      </c>
      <c r="AW1520" s="2">
        <v>1</v>
      </c>
      <c r="AX1520" s="4"/>
      <c r="AY1520" s="2">
        <v>0</v>
      </c>
      <c r="AZ1520" s="2">
        <v>0</v>
      </c>
      <c r="BA1520" s="4"/>
      <c r="BB1520" s="3" t="s">
        <v>2618</v>
      </c>
      <c r="BC1520" s="2">
        <v>0</v>
      </c>
    </row>
    <row r="1521" ht="15" spans="1:55">
      <c r="A1521" s="2">
        <v>1520</v>
      </c>
      <c r="B1521" s="3" t="s">
        <v>4885</v>
      </c>
      <c r="C1521" s="3" t="s">
        <v>4886</v>
      </c>
      <c r="D1521" s="3" t="s">
        <v>6694</v>
      </c>
      <c r="E1521" s="3" t="s">
        <v>4915</v>
      </c>
      <c r="F1521" s="3" t="s">
        <v>8017</v>
      </c>
      <c r="G1521" s="3" t="s">
        <v>8018</v>
      </c>
      <c r="H1521" s="4"/>
      <c r="I1521" s="3" t="s">
        <v>8019</v>
      </c>
      <c r="J1521" s="3" t="s">
        <v>4889</v>
      </c>
      <c r="K1521" s="2">
        <v>400000</v>
      </c>
      <c r="L1521" s="7">
        <v>279237.13</v>
      </c>
      <c r="M1521" s="5">
        <v>42643</v>
      </c>
      <c r="N1521" s="5">
        <v>49947</v>
      </c>
      <c r="O1521" s="6">
        <v>3.55</v>
      </c>
      <c r="P1521" s="7">
        <v>77285.99</v>
      </c>
      <c r="Q1521" s="2">
        <v>0</v>
      </c>
      <c r="R1521" s="2">
        <v>0</v>
      </c>
      <c r="S1521" s="2">
        <v>0</v>
      </c>
      <c r="T1521" s="2">
        <v>0</v>
      </c>
      <c r="U1521" s="2">
        <v>0</v>
      </c>
      <c r="V1521" s="2">
        <v>0</v>
      </c>
      <c r="W1521" s="2">
        <v>0</v>
      </c>
      <c r="X1521" s="2">
        <v>0</v>
      </c>
      <c r="Y1521" s="2">
        <v>0</v>
      </c>
      <c r="Z1521" s="2">
        <v>0</v>
      </c>
      <c r="AA1521" s="3" t="s">
        <v>279</v>
      </c>
      <c r="AB1521" s="3" t="s">
        <v>279</v>
      </c>
      <c r="AC1521" s="3" t="s">
        <v>1566</v>
      </c>
      <c r="AD1521" s="3" t="s">
        <v>1333</v>
      </c>
      <c r="AE1521" s="3" t="s">
        <v>24</v>
      </c>
      <c r="AF1521" s="3" t="s">
        <v>166</v>
      </c>
      <c r="AG1521" s="3" t="s">
        <v>24</v>
      </c>
      <c r="AH1521" s="3" t="s">
        <v>166</v>
      </c>
      <c r="AI1521" s="3" t="s">
        <v>4978</v>
      </c>
      <c r="AJ1521" s="3" t="s">
        <v>4919</v>
      </c>
      <c r="AK1521" s="3" t="s">
        <v>4920</v>
      </c>
      <c r="AL1521" s="3" t="s">
        <v>4921</v>
      </c>
      <c r="AM1521" s="3" t="s">
        <v>4921</v>
      </c>
      <c r="AN1521" s="3" t="s">
        <v>4894</v>
      </c>
      <c r="AO1521" s="3" t="s">
        <v>6701</v>
      </c>
      <c r="AP1521" s="3" t="s">
        <v>279</v>
      </c>
      <c r="AQ1521" s="3" t="s">
        <v>882</v>
      </c>
      <c r="AR1521" s="4"/>
      <c r="AS1521" s="3" t="s">
        <v>1050</v>
      </c>
      <c r="AT1521" s="4"/>
      <c r="AU1521" s="3" t="s">
        <v>166</v>
      </c>
      <c r="AV1521" s="2">
        <v>0</v>
      </c>
      <c r="AW1521" s="2">
        <v>0</v>
      </c>
      <c r="AX1521" s="4"/>
      <c r="AY1521" s="2">
        <v>0</v>
      </c>
      <c r="AZ1521" s="2">
        <v>0</v>
      </c>
      <c r="BA1521" s="8">
        <v>3.85</v>
      </c>
      <c r="BB1521" s="3" t="s">
        <v>2618</v>
      </c>
      <c r="BC1521" s="8">
        <v>-0.3</v>
      </c>
    </row>
    <row r="1522" ht="15" spans="1:55">
      <c r="A1522" s="2">
        <v>1521</v>
      </c>
      <c r="B1522" s="3" t="s">
        <v>4885</v>
      </c>
      <c r="C1522" s="3" t="s">
        <v>4886</v>
      </c>
      <c r="D1522" s="3" t="s">
        <v>6694</v>
      </c>
      <c r="E1522" s="3" t="s">
        <v>6695</v>
      </c>
      <c r="F1522" s="3" t="s">
        <v>8020</v>
      </c>
      <c r="G1522" s="3" t="s">
        <v>8021</v>
      </c>
      <c r="H1522" s="4"/>
      <c r="I1522" s="3" t="s">
        <v>8022</v>
      </c>
      <c r="J1522" s="3" t="s">
        <v>4889</v>
      </c>
      <c r="K1522" s="2">
        <v>480000</v>
      </c>
      <c r="L1522" s="2">
        <v>0</v>
      </c>
      <c r="M1522" s="5">
        <v>42655</v>
      </c>
      <c r="N1522" s="5">
        <v>49959</v>
      </c>
      <c r="O1522" s="6">
        <v>5.87952</v>
      </c>
      <c r="P1522" s="2">
        <v>0</v>
      </c>
      <c r="Q1522" s="2">
        <v>0</v>
      </c>
      <c r="R1522" s="4"/>
      <c r="S1522" s="4"/>
      <c r="T1522" s="4"/>
      <c r="U1522" s="4"/>
      <c r="V1522" s="4"/>
      <c r="W1522" s="4"/>
      <c r="X1522" s="4"/>
      <c r="Y1522" s="2">
        <v>0</v>
      </c>
      <c r="Z1522" s="2">
        <v>0</v>
      </c>
      <c r="AA1522" s="3" t="s">
        <v>279</v>
      </c>
      <c r="AB1522" s="3" t="s">
        <v>279</v>
      </c>
      <c r="AC1522" s="3" t="s">
        <v>5633</v>
      </c>
      <c r="AD1522" s="3" t="s">
        <v>1333</v>
      </c>
      <c r="AE1522" s="3" t="s">
        <v>24</v>
      </c>
      <c r="AF1522" s="3" t="s">
        <v>166</v>
      </c>
      <c r="AG1522" s="3" t="s">
        <v>24</v>
      </c>
      <c r="AH1522" s="3" t="s">
        <v>166</v>
      </c>
      <c r="AI1522" s="3" t="s">
        <v>4978</v>
      </c>
      <c r="AJ1522" s="4"/>
      <c r="AK1522" s="4"/>
      <c r="AL1522" s="4"/>
      <c r="AM1522" s="4"/>
      <c r="AN1522" s="3" t="s">
        <v>4894</v>
      </c>
      <c r="AO1522" s="3" t="s">
        <v>6701</v>
      </c>
      <c r="AP1522" s="3" t="s">
        <v>279</v>
      </c>
      <c r="AQ1522" s="3" t="s">
        <v>882</v>
      </c>
      <c r="AR1522" s="4"/>
      <c r="AS1522" s="3" t="s">
        <v>599</v>
      </c>
      <c r="AT1522" s="4"/>
      <c r="AU1522" s="3" t="s">
        <v>166</v>
      </c>
      <c r="AV1522" s="6">
        <v>0.2</v>
      </c>
      <c r="AW1522" s="2">
        <v>0</v>
      </c>
      <c r="AX1522" s="4"/>
      <c r="AY1522" s="2">
        <v>0</v>
      </c>
      <c r="AZ1522" s="2">
        <v>0</v>
      </c>
      <c r="BA1522" s="4"/>
      <c r="BB1522" s="3" t="s">
        <v>2618</v>
      </c>
      <c r="BC1522" s="2">
        <v>0</v>
      </c>
    </row>
    <row r="1523" ht="15" spans="1:55">
      <c r="A1523" s="2">
        <v>1522</v>
      </c>
      <c r="B1523" s="3" t="s">
        <v>4885</v>
      </c>
      <c r="C1523" s="3" t="s">
        <v>4886</v>
      </c>
      <c r="D1523" s="3" t="s">
        <v>6694</v>
      </c>
      <c r="E1523" s="3" t="s">
        <v>6695</v>
      </c>
      <c r="F1523" s="3" t="s">
        <v>8023</v>
      </c>
      <c r="G1523" s="3" t="s">
        <v>8024</v>
      </c>
      <c r="H1523" s="4"/>
      <c r="I1523" s="3" t="s">
        <v>8025</v>
      </c>
      <c r="J1523" s="3" t="s">
        <v>4889</v>
      </c>
      <c r="K1523" s="2">
        <v>230000</v>
      </c>
      <c r="L1523" s="2">
        <v>0</v>
      </c>
      <c r="M1523" s="5">
        <v>42663</v>
      </c>
      <c r="N1523" s="5">
        <v>46314</v>
      </c>
      <c r="O1523" s="6">
        <v>5.72952</v>
      </c>
      <c r="P1523" s="7">
        <v>10323.27</v>
      </c>
      <c r="Q1523" s="2">
        <v>0</v>
      </c>
      <c r="R1523" s="2">
        <v>0</v>
      </c>
      <c r="S1523" s="2">
        <v>0</v>
      </c>
      <c r="T1523" s="2">
        <v>0</v>
      </c>
      <c r="U1523" s="2">
        <v>0</v>
      </c>
      <c r="V1523" s="2">
        <v>0</v>
      </c>
      <c r="W1523" s="2">
        <v>0</v>
      </c>
      <c r="X1523" s="2">
        <v>0</v>
      </c>
      <c r="Y1523" s="2">
        <v>0</v>
      </c>
      <c r="Z1523" s="2">
        <v>0</v>
      </c>
      <c r="AA1523" s="3" t="s">
        <v>279</v>
      </c>
      <c r="AB1523" s="3" t="s">
        <v>279</v>
      </c>
      <c r="AC1523" s="3" t="s">
        <v>5633</v>
      </c>
      <c r="AD1523" s="3" t="s">
        <v>1333</v>
      </c>
      <c r="AE1523" s="3" t="s">
        <v>24</v>
      </c>
      <c r="AF1523" s="3" t="s">
        <v>166</v>
      </c>
      <c r="AG1523" s="3" t="s">
        <v>24</v>
      </c>
      <c r="AH1523" s="3" t="s">
        <v>166</v>
      </c>
      <c r="AI1523" s="3" t="s">
        <v>5082</v>
      </c>
      <c r="AJ1523" s="4"/>
      <c r="AK1523" s="4"/>
      <c r="AL1523" s="4"/>
      <c r="AM1523" s="4"/>
      <c r="AN1523" s="3" t="s">
        <v>4894</v>
      </c>
      <c r="AO1523" s="3" t="s">
        <v>6701</v>
      </c>
      <c r="AP1523" s="3" t="s">
        <v>279</v>
      </c>
      <c r="AQ1523" s="3" t="s">
        <v>882</v>
      </c>
      <c r="AR1523" s="4"/>
      <c r="AS1523" s="3" t="s">
        <v>1050</v>
      </c>
      <c r="AT1523" s="4"/>
      <c r="AU1523" s="3" t="s">
        <v>166</v>
      </c>
      <c r="AV1523" s="2">
        <v>0</v>
      </c>
      <c r="AW1523" s="2">
        <v>0</v>
      </c>
      <c r="AX1523" s="4"/>
      <c r="AY1523" s="2">
        <v>0</v>
      </c>
      <c r="AZ1523" s="2">
        <v>0</v>
      </c>
      <c r="BA1523" s="8">
        <v>4.8</v>
      </c>
      <c r="BB1523" s="3" t="s">
        <v>2618</v>
      </c>
      <c r="BC1523" s="8">
        <v>1.07952</v>
      </c>
    </row>
    <row r="1524" ht="15" spans="1:55">
      <c r="A1524" s="2">
        <v>1523</v>
      </c>
      <c r="B1524" s="3" t="s">
        <v>4885</v>
      </c>
      <c r="C1524" s="3" t="s">
        <v>4886</v>
      </c>
      <c r="D1524" s="3" t="s">
        <v>6694</v>
      </c>
      <c r="E1524" s="3" t="s">
        <v>6695</v>
      </c>
      <c r="F1524" s="3" t="s">
        <v>8026</v>
      </c>
      <c r="G1524" s="3" t="s">
        <v>8027</v>
      </c>
      <c r="H1524" s="4"/>
      <c r="I1524" s="3" t="s">
        <v>8028</v>
      </c>
      <c r="J1524" s="3" t="s">
        <v>4889</v>
      </c>
      <c r="K1524" s="2">
        <v>260000</v>
      </c>
      <c r="L1524" s="2">
        <v>0</v>
      </c>
      <c r="M1524" s="5">
        <v>42656</v>
      </c>
      <c r="N1524" s="5">
        <v>48133</v>
      </c>
      <c r="O1524" s="6">
        <v>5.37952</v>
      </c>
      <c r="P1524" s="7">
        <v>37884.43</v>
      </c>
      <c r="Q1524" s="2">
        <v>0</v>
      </c>
      <c r="R1524" s="2">
        <v>0</v>
      </c>
      <c r="S1524" s="2">
        <v>0</v>
      </c>
      <c r="T1524" s="2">
        <v>0</v>
      </c>
      <c r="U1524" s="2">
        <v>0</v>
      </c>
      <c r="V1524" s="2">
        <v>0</v>
      </c>
      <c r="W1524" s="2">
        <v>0</v>
      </c>
      <c r="X1524" s="2">
        <v>0</v>
      </c>
      <c r="Y1524" s="2">
        <v>0</v>
      </c>
      <c r="Z1524" s="2">
        <v>0</v>
      </c>
      <c r="AA1524" s="3" t="s">
        <v>279</v>
      </c>
      <c r="AB1524" s="3" t="s">
        <v>1603</v>
      </c>
      <c r="AC1524" s="3" t="s">
        <v>4900</v>
      </c>
      <c r="AD1524" s="3" t="s">
        <v>1333</v>
      </c>
      <c r="AE1524" s="3" t="s">
        <v>24</v>
      </c>
      <c r="AF1524" s="3" t="s">
        <v>166</v>
      </c>
      <c r="AG1524" s="3" t="s">
        <v>24</v>
      </c>
      <c r="AH1524" s="3" t="s">
        <v>166</v>
      </c>
      <c r="AI1524" s="3" t="s">
        <v>5039</v>
      </c>
      <c r="AJ1524" s="4"/>
      <c r="AK1524" s="4"/>
      <c r="AL1524" s="4"/>
      <c r="AM1524" s="4"/>
      <c r="AN1524" s="3" t="s">
        <v>4894</v>
      </c>
      <c r="AO1524" s="3" t="s">
        <v>6701</v>
      </c>
      <c r="AP1524" s="3" t="s">
        <v>279</v>
      </c>
      <c r="AQ1524" s="3" t="s">
        <v>882</v>
      </c>
      <c r="AR1524" s="4"/>
      <c r="AS1524" s="3" t="s">
        <v>1050</v>
      </c>
      <c r="AT1524" s="4"/>
      <c r="AU1524" s="3" t="s">
        <v>166</v>
      </c>
      <c r="AV1524" s="2">
        <v>0</v>
      </c>
      <c r="AW1524" s="2">
        <v>0</v>
      </c>
      <c r="AX1524" s="4"/>
      <c r="AY1524" s="2">
        <v>0</v>
      </c>
      <c r="AZ1524" s="2">
        <v>0</v>
      </c>
      <c r="BA1524" s="8">
        <v>4.3</v>
      </c>
      <c r="BB1524" s="3" t="s">
        <v>2618</v>
      </c>
      <c r="BC1524" s="8">
        <v>1.07952</v>
      </c>
    </row>
    <row r="1525" ht="15" spans="1:55">
      <c r="A1525" s="2">
        <v>1524</v>
      </c>
      <c r="B1525" s="3" t="s">
        <v>4885</v>
      </c>
      <c r="C1525" s="3" t="s">
        <v>4886</v>
      </c>
      <c r="D1525" s="3" t="s">
        <v>6694</v>
      </c>
      <c r="E1525" s="3" t="s">
        <v>6695</v>
      </c>
      <c r="F1525" s="3" t="s">
        <v>8029</v>
      </c>
      <c r="G1525" s="3" t="s">
        <v>8030</v>
      </c>
      <c r="H1525" s="4"/>
      <c r="I1525" s="3" t="s">
        <v>8031</v>
      </c>
      <c r="J1525" s="3" t="s">
        <v>4889</v>
      </c>
      <c r="K1525" s="2">
        <v>300000</v>
      </c>
      <c r="L1525" s="2">
        <v>0</v>
      </c>
      <c r="M1525" s="5">
        <v>42664</v>
      </c>
      <c r="N1525" s="5">
        <v>46315</v>
      </c>
      <c r="O1525" s="6">
        <v>5.87952</v>
      </c>
      <c r="P1525" s="2">
        <v>0</v>
      </c>
      <c r="Q1525" s="2">
        <v>0</v>
      </c>
      <c r="R1525" s="4"/>
      <c r="S1525" s="4"/>
      <c r="T1525" s="4"/>
      <c r="U1525" s="4"/>
      <c r="V1525" s="4"/>
      <c r="W1525" s="4"/>
      <c r="X1525" s="4"/>
      <c r="Y1525" s="2">
        <v>0</v>
      </c>
      <c r="Z1525" s="2">
        <v>0</v>
      </c>
      <c r="AA1525" s="3" t="s">
        <v>279</v>
      </c>
      <c r="AB1525" s="3" t="s">
        <v>279</v>
      </c>
      <c r="AC1525" s="3" t="s">
        <v>4900</v>
      </c>
      <c r="AD1525" s="3" t="s">
        <v>1333</v>
      </c>
      <c r="AE1525" s="3" t="s">
        <v>24</v>
      </c>
      <c r="AF1525" s="3" t="s">
        <v>166</v>
      </c>
      <c r="AG1525" s="3" t="s">
        <v>24</v>
      </c>
      <c r="AH1525" s="3" t="s">
        <v>166</v>
      </c>
      <c r="AI1525" s="3" t="s">
        <v>5082</v>
      </c>
      <c r="AJ1525" s="4"/>
      <c r="AK1525" s="4"/>
      <c r="AL1525" s="4"/>
      <c r="AM1525" s="4"/>
      <c r="AN1525" s="3" t="s">
        <v>4894</v>
      </c>
      <c r="AO1525" s="3" t="s">
        <v>6701</v>
      </c>
      <c r="AP1525" s="3" t="s">
        <v>279</v>
      </c>
      <c r="AQ1525" s="3" t="s">
        <v>882</v>
      </c>
      <c r="AR1525" s="4"/>
      <c r="AS1525" s="3" t="s">
        <v>1050</v>
      </c>
      <c r="AT1525" s="4"/>
      <c r="AU1525" s="3" t="s">
        <v>166</v>
      </c>
      <c r="AV1525" s="6">
        <v>0.2</v>
      </c>
      <c r="AW1525" s="2">
        <v>0</v>
      </c>
      <c r="AX1525" s="4"/>
      <c r="AY1525" s="2">
        <v>0</v>
      </c>
      <c r="AZ1525" s="2">
        <v>0</v>
      </c>
      <c r="BA1525" s="4"/>
      <c r="BB1525" s="3" t="s">
        <v>2618</v>
      </c>
      <c r="BC1525" s="2">
        <v>0</v>
      </c>
    </row>
    <row r="1526" ht="15" spans="1:55">
      <c r="A1526" s="2">
        <v>1525</v>
      </c>
      <c r="B1526" s="3" t="s">
        <v>4885</v>
      </c>
      <c r="C1526" s="3" t="s">
        <v>4886</v>
      </c>
      <c r="D1526" s="3" t="s">
        <v>6694</v>
      </c>
      <c r="E1526" s="3" t="s">
        <v>6695</v>
      </c>
      <c r="F1526" s="3" t="s">
        <v>8032</v>
      </c>
      <c r="G1526" s="3" t="s">
        <v>8033</v>
      </c>
      <c r="H1526" s="4"/>
      <c r="I1526" s="3" t="s">
        <v>8034</v>
      </c>
      <c r="J1526" s="3" t="s">
        <v>4889</v>
      </c>
      <c r="K1526" s="2">
        <v>200000</v>
      </c>
      <c r="L1526" s="2">
        <v>0</v>
      </c>
      <c r="M1526" s="5">
        <v>42667</v>
      </c>
      <c r="N1526" s="5">
        <v>49971</v>
      </c>
      <c r="O1526" s="6">
        <v>5.87952</v>
      </c>
      <c r="P1526" s="7">
        <v>9328.31</v>
      </c>
      <c r="Q1526" s="2">
        <v>0</v>
      </c>
      <c r="R1526" s="2">
        <v>0</v>
      </c>
      <c r="S1526" s="2">
        <v>0</v>
      </c>
      <c r="T1526" s="2">
        <v>0</v>
      </c>
      <c r="U1526" s="2">
        <v>0</v>
      </c>
      <c r="V1526" s="2">
        <v>0</v>
      </c>
      <c r="W1526" s="2">
        <v>0</v>
      </c>
      <c r="X1526" s="2">
        <v>0</v>
      </c>
      <c r="Y1526" s="2">
        <v>0</v>
      </c>
      <c r="Z1526" s="2">
        <v>0</v>
      </c>
      <c r="AA1526" s="3" t="s">
        <v>279</v>
      </c>
      <c r="AB1526" s="3" t="s">
        <v>1603</v>
      </c>
      <c r="AC1526" s="3" t="s">
        <v>5633</v>
      </c>
      <c r="AD1526" s="3" t="s">
        <v>1333</v>
      </c>
      <c r="AE1526" s="3" t="s">
        <v>24</v>
      </c>
      <c r="AF1526" s="3" t="s">
        <v>166</v>
      </c>
      <c r="AG1526" s="3" t="s">
        <v>24</v>
      </c>
      <c r="AH1526" s="3" t="s">
        <v>166</v>
      </c>
      <c r="AI1526" s="3" t="s">
        <v>4978</v>
      </c>
      <c r="AJ1526" s="4"/>
      <c r="AK1526" s="4"/>
      <c r="AL1526" s="4"/>
      <c r="AM1526" s="4"/>
      <c r="AN1526" s="3" t="s">
        <v>4894</v>
      </c>
      <c r="AO1526" s="3" t="s">
        <v>6701</v>
      </c>
      <c r="AP1526" s="3" t="s">
        <v>279</v>
      </c>
      <c r="AQ1526" s="3" t="s">
        <v>882</v>
      </c>
      <c r="AR1526" s="4"/>
      <c r="AS1526" s="3" t="s">
        <v>1050</v>
      </c>
      <c r="AT1526" s="4"/>
      <c r="AU1526" s="3" t="s">
        <v>166</v>
      </c>
      <c r="AV1526" s="2">
        <v>0</v>
      </c>
      <c r="AW1526" s="2">
        <v>0</v>
      </c>
      <c r="AX1526" s="4"/>
      <c r="AY1526" s="2">
        <v>0</v>
      </c>
      <c r="AZ1526" s="2">
        <v>0</v>
      </c>
      <c r="BA1526" s="8">
        <v>4.8</v>
      </c>
      <c r="BB1526" s="3" t="s">
        <v>2618</v>
      </c>
      <c r="BC1526" s="8">
        <v>1.07952</v>
      </c>
    </row>
    <row r="1527" ht="15" spans="1:55">
      <c r="A1527" s="2">
        <v>1526</v>
      </c>
      <c r="B1527" s="3" t="s">
        <v>4885</v>
      </c>
      <c r="C1527" s="3" t="s">
        <v>4886</v>
      </c>
      <c r="D1527" s="3" t="s">
        <v>4960</v>
      </c>
      <c r="E1527" s="3" t="s">
        <v>5730</v>
      </c>
      <c r="F1527" s="3" t="s">
        <v>8035</v>
      </c>
      <c r="G1527" s="3" t="s">
        <v>8036</v>
      </c>
      <c r="H1527" s="4"/>
      <c r="I1527" s="3" t="s">
        <v>8037</v>
      </c>
      <c r="J1527" s="3" t="s">
        <v>4889</v>
      </c>
      <c r="K1527" s="2">
        <v>200000</v>
      </c>
      <c r="L1527" s="2">
        <v>0</v>
      </c>
      <c r="M1527" s="5">
        <v>42671</v>
      </c>
      <c r="N1527" s="5">
        <v>49975</v>
      </c>
      <c r="O1527" s="6">
        <v>8.4</v>
      </c>
      <c r="P1527" s="7">
        <v>40359.93</v>
      </c>
      <c r="Q1527" s="2">
        <v>0</v>
      </c>
      <c r="R1527" s="2">
        <v>0</v>
      </c>
      <c r="S1527" s="2">
        <v>0</v>
      </c>
      <c r="T1527" s="2">
        <v>0</v>
      </c>
      <c r="U1527" s="2">
        <v>0</v>
      </c>
      <c r="V1527" s="2">
        <v>0</v>
      </c>
      <c r="W1527" s="2">
        <v>0</v>
      </c>
      <c r="X1527" s="2">
        <v>0</v>
      </c>
      <c r="Y1527" s="2">
        <v>0</v>
      </c>
      <c r="Z1527" s="2">
        <v>0</v>
      </c>
      <c r="AA1527" s="3" t="s">
        <v>279</v>
      </c>
      <c r="AB1527" s="3" t="s">
        <v>279</v>
      </c>
      <c r="AC1527" s="3" t="s">
        <v>288</v>
      </c>
      <c r="AD1527" s="3" t="s">
        <v>1333</v>
      </c>
      <c r="AE1527" s="3" t="s">
        <v>24</v>
      </c>
      <c r="AF1527" s="3" t="s">
        <v>166</v>
      </c>
      <c r="AG1527" s="3" t="s">
        <v>24</v>
      </c>
      <c r="AH1527" s="3" t="s">
        <v>166</v>
      </c>
      <c r="AI1527" s="3" t="s">
        <v>4978</v>
      </c>
      <c r="AJ1527" s="4"/>
      <c r="AK1527" s="4"/>
      <c r="AL1527" s="4"/>
      <c r="AM1527" s="4"/>
      <c r="AN1527" s="3" t="s">
        <v>4894</v>
      </c>
      <c r="AO1527" s="3" t="s">
        <v>6478</v>
      </c>
      <c r="AP1527" s="3" t="s">
        <v>279</v>
      </c>
      <c r="AQ1527" s="3" t="s">
        <v>291</v>
      </c>
      <c r="AR1527" s="4"/>
      <c r="AS1527" s="3" t="s">
        <v>1050</v>
      </c>
      <c r="AT1527" s="4"/>
      <c r="AU1527" s="3" t="s">
        <v>166</v>
      </c>
      <c r="AV1527" s="6">
        <v>0.7142857</v>
      </c>
      <c r="AW1527" s="4"/>
      <c r="AX1527" s="4"/>
      <c r="AY1527" s="2">
        <v>0</v>
      </c>
      <c r="AZ1527" s="2">
        <v>0</v>
      </c>
      <c r="BA1527" s="4"/>
      <c r="BB1527" s="3" t="s">
        <v>268</v>
      </c>
      <c r="BC1527" s="2">
        <v>0</v>
      </c>
    </row>
    <row r="1528" ht="15" spans="1:55">
      <c r="A1528" s="2">
        <v>1527</v>
      </c>
      <c r="B1528" s="3" t="s">
        <v>4885</v>
      </c>
      <c r="C1528" s="3" t="s">
        <v>4886</v>
      </c>
      <c r="D1528" s="3" t="s">
        <v>6694</v>
      </c>
      <c r="E1528" s="3" t="s">
        <v>6695</v>
      </c>
      <c r="F1528" s="3" t="s">
        <v>8038</v>
      </c>
      <c r="G1528" s="3" t="s">
        <v>8039</v>
      </c>
      <c r="H1528" s="4"/>
      <c r="I1528" s="3" t="s">
        <v>8040</v>
      </c>
      <c r="J1528" s="3" t="s">
        <v>4889</v>
      </c>
      <c r="K1528" s="2">
        <v>300000</v>
      </c>
      <c r="L1528" s="2">
        <v>0</v>
      </c>
      <c r="M1528" s="5">
        <v>42682</v>
      </c>
      <c r="N1528" s="5">
        <v>44507</v>
      </c>
      <c r="O1528" s="6">
        <v>5.69952</v>
      </c>
      <c r="P1528" s="7">
        <v>1329.6</v>
      </c>
      <c r="Q1528" s="2">
        <v>0</v>
      </c>
      <c r="R1528" s="2">
        <v>0</v>
      </c>
      <c r="S1528" s="2">
        <v>0</v>
      </c>
      <c r="T1528" s="2">
        <v>0</v>
      </c>
      <c r="U1528" s="2">
        <v>0</v>
      </c>
      <c r="V1528" s="2">
        <v>0</v>
      </c>
      <c r="W1528" s="2">
        <v>0</v>
      </c>
      <c r="X1528" s="2">
        <v>0</v>
      </c>
      <c r="Y1528" s="2">
        <v>0</v>
      </c>
      <c r="Z1528" s="2">
        <v>0</v>
      </c>
      <c r="AA1528" s="3" t="s">
        <v>279</v>
      </c>
      <c r="AB1528" s="3" t="s">
        <v>279</v>
      </c>
      <c r="AC1528" s="3" t="s">
        <v>288</v>
      </c>
      <c r="AD1528" s="3" t="s">
        <v>1333</v>
      </c>
      <c r="AE1528" s="3" t="s">
        <v>24</v>
      </c>
      <c r="AF1528" s="3" t="s">
        <v>166</v>
      </c>
      <c r="AG1528" s="3" t="s">
        <v>24</v>
      </c>
      <c r="AH1528" s="3" t="s">
        <v>166</v>
      </c>
      <c r="AI1528" s="3" t="s">
        <v>4982</v>
      </c>
      <c r="AJ1528" s="4"/>
      <c r="AK1528" s="4"/>
      <c r="AL1528" s="4"/>
      <c r="AM1528" s="4"/>
      <c r="AN1528" s="3" t="s">
        <v>4894</v>
      </c>
      <c r="AO1528" s="3" t="s">
        <v>6701</v>
      </c>
      <c r="AP1528" s="3" t="s">
        <v>279</v>
      </c>
      <c r="AQ1528" s="3" t="s">
        <v>299</v>
      </c>
      <c r="AR1528" s="4"/>
      <c r="AS1528" s="3" t="s">
        <v>1050</v>
      </c>
      <c r="AT1528" s="4"/>
      <c r="AU1528" s="3" t="s">
        <v>166</v>
      </c>
      <c r="AV1528" s="2">
        <v>0</v>
      </c>
      <c r="AW1528" s="2">
        <v>0</v>
      </c>
      <c r="AX1528" s="4"/>
      <c r="AY1528" s="2">
        <v>0</v>
      </c>
      <c r="AZ1528" s="2">
        <v>0</v>
      </c>
      <c r="BA1528" s="8">
        <v>4.15</v>
      </c>
      <c r="BB1528" s="3" t="s">
        <v>2618</v>
      </c>
      <c r="BC1528" s="8">
        <v>1.51952</v>
      </c>
    </row>
    <row r="1529" ht="15" spans="1:55">
      <c r="A1529" s="2">
        <v>1528</v>
      </c>
      <c r="B1529" s="3" t="s">
        <v>4885</v>
      </c>
      <c r="C1529" s="3" t="s">
        <v>4886</v>
      </c>
      <c r="D1529" s="3" t="s">
        <v>6694</v>
      </c>
      <c r="E1529" s="3" t="s">
        <v>4915</v>
      </c>
      <c r="F1529" s="3" t="s">
        <v>8041</v>
      </c>
      <c r="G1529" s="3" t="s">
        <v>8042</v>
      </c>
      <c r="H1529" s="4"/>
      <c r="I1529" s="3" t="s">
        <v>8043</v>
      </c>
      <c r="J1529" s="3" t="s">
        <v>4889</v>
      </c>
      <c r="K1529" s="2">
        <v>300000</v>
      </c>
      <c r="L1529" s="7">
        <v>160840.14</v>
      </c>
      <c r="M1529" s="5">
        <v>42681</v>
      </c>
      <c r="N1529" s="5">
        <v>48158</v>
      </c>
      <c r="O1529" s="6">
        <v>3.3</v>
      </c>
      <c r="P1529" s="7">
        <v>50507.43</v>
      </c>
      <c r="Q1529" s="2">
        <v>0</v>
      </c>
      <c r="R1529" s="2">
        <v>0</v>
      </c>
      <c r="S1529" s="2">
        <v>0</v>
      </c>
      <c r="T1529" s="2">
        <v>0</v>
      </c>
      <c r="U1529" s="2">
        <v>0</v>
      </c>
      <c r="V1529" s="2">
        <v>0</v>
      </c>
      <c r="W1529" s="2">
        <v>0</v>
      </c>
      <c r="X1529" s="2">
        <v>0</v>
      </c>
      <c r="Y1529" s="2">
        <v>0</v>
      </c>
      <c r="Z1529" s="2">
        <v>0</v>
      </c>
      <c r="AA1529" s="3" t="s">
        <v>279</v>
      </c>
      <c r="AB1529" s="3" t="s">
        <v>279</v>
      </c>
      <c r="AC1529" s="3" t="s">
        <v>288</v>
      </c>
      <c r="AD1529" s="3" t="s">
        <v>1333</v>
      </c>
      <c r="AE1529" s="3" t="s">
        <v>24</v>
      </c>
      <c r="AF1529" s="3" t="s">
        <v>166</v>
      </c>
      <c r="AG1529" s="3" t="s">
        <v>24</v>
      </c>
      <c r="AH1529" s="3" t="s">
        <v>166</v>
      </c>
      <c r="AI1529" s="3" t="s">
        <v>5039</v>
      </c>
      <c r="AJ1529" s="3" t="s">
        <v>4919</v>
      </c>
      <c r="AK1529" s="3" t="s">
        <v>4920</v>
      </c>
      <c r="AL1529" s="3" t="s">
        <v>4921</v>
      </c>
      <c r="AM1529" s="3" t="s">
        <v>4921</v>
      </c>
      <c r="AN1529" s="3" t="s">
        <v>4894</v>
      </c>
      <c r="AO1529" s="3" t="s">
        <v>6701</v>
      </c>
      <c r="AP1529" s="3" t="s">
        <v>279</v>
      </c>
      <c r="AQ1529" s="3" t="s">
        <v>392</v>
      </c>
      <c r="AR1529" s="4"/>
      <c r="AS1529" s="3" t="s">
        <v>599</v>
      </c>
      <c r="AT1529" s="4"/>
      <c r="AU1529" s="3" t="s">
        <v>166</v>
      </c>
      <c r="AV1529" s="2">
        <v>0</v>
      </c>
      <c r="AW1529" s="2">
        <v>0</v>
      </c>
      <c r="AX1529" s="4"/>
      <c r="AY1529" s="2">
        <v>0</v>
      </c>
      <c r="AZ1529" s="2">
        <v>0</v>
      </c>
      <c r="BA1529" s="8">
        <v>3.6</v>
      </c>
      <c r="BB1529" s="3" t="s">
        <v>2618</v>
      </c>
      <c r="BC1529" s="8">
        <v>-0.3</v>
      </c>
    </row>
    <row r="1530" ht="15" spans="1:55">
      <c r="A1530" s="2">
        <v>1529</v>
      </c>
      <c r="B1530" s="3" t="s">
        <v>4885</v>
      </c>
      <c r="C1530" s="3" t="s">
        <v>4886</v>
      </c>
      <c r="D1530" s="3" t="s">
        <v>6694</v>
      </c>
      <c r="E1530" s="3" t="s">
        <v>6695</v>
      </c>
      <c r="F1530" s="3" t="s">
        <v>8044</v>
      </c>
      <c r="G1530" s="3" t="s">
        <v>8045</v>
      </c>
      <c r="H1530" s="4"/>
      <c r="I1530" s="3" t="s">
        <v>8046</v>
      </c>
      <c r="J1530" s="3" t="s">
        <v>4889</v>
      </c>
      <c r="K1530" s="2">
        <v>200000</v>
      </c>
      <c r="L1530" s="2">
        <v>0</v>
      </c>
      <c r="M1530" s="5">
        <v>42692</v>
      </c>
      <c r="N1530" s="5">
        <v>46343</v>
      </c>
      <c r="O1530" s="6">
        <v>5.38956</v>
      </c>
      <c r="P1530" s="2">
        <v>0</v>
      </c>
      <c r="Q1530" s="2">
        <v>0</v>
      </c>
      <c r="R1530" s="4"/>
      <c r="S1530" s="4"/>
      <c r="T1530" s="4"/>
      <c r="U1530" s="4"/>
      <c r="V1530" s="4"/>
      <c r="W1530" s="4"/>
      <c r="X1530" s="4"/>
      <c r="Y1530" s="2">
        <v>0</v>
      </c>
      <c r="Z1530" s="2">
        <v>0</v>
      </c>
      <c r="AA1530" s="3" t="s">
        <v>279</v>
      </c>
      <c r="AB1530" s="3" t="s">
        <v>279</v>
      </c>
      <c r="AC1530" s="3" t="s">
        <v>5256</v>
      </c>
      <c r="AD1530" s="3" t="s">
        <v>1333</v>
      </c>
      <c r="AE1530" s="3" t="s">
        <v>24</v>
      </c>
      <c r="AF1530" s="3" t="s">
        <v>166</v>
      </c>
      <c r="AG1530" s="3" t="s">
        <v>24</v>
      </c>
      <c r="AH1530" s="3" t="s">
        <v>166</v>
      </c>
      <c r="AI1530" s="3" t="s">
        <v>5082</v>
      </c>
      <c r="AJ1530" s="4"/>
      <c r="AK1530" s="4"/>
      <c r="AL1530" s="4"/>
      <c r="AM1530" s="4"/>
      <c r="AN1530" s="3" t="s">
        <v>4894</v>
      </c>
      <c r="AO1530" s="3" t="s">
        <v>6701</v>
      </c>
      <c r="AP1530" s="3" t="s">
        <v>279</v>
      </c>
      <c r="AQ1530" s="3" t="s">
        <v>599</v>
      </c>
      <c r="AR1530" s="4"/>
      <c r="AS1530" s="3" t="s">
        <v>599</v>
      </c>
      <c r="AT1530" s="4"/>
      <c r="AU1530" s="3" t="s">
        <v>166</v>
      </c>
      <c r="AV1530" s="6">
        <v>0.1</v>
      </c>
      <c r="AW1530" s="2">
        <v>0</v>
      </c>
      <c r="AX1530" s="4"/>
      <c r="AY1530" s="2">
        <v>0</v>
      </c>
      <c r="AZ1530" s="2">
        <v>0</v>
      </c>
      <c r="BA1530" s="4"/>
      <c r="BB1530" s="3" t="s">
        <v>2618</v>
      </c>
      <c r="BC1530" s="2">
        <v>0</v>
      </c>
    </row>
    <row r="1531" ht="15" spans="1:55">
      <c r="A1531" s="2">
        <v>1530</v>
      </c>
      <c r="B1531" s="3" t="s">
        <v>4885</v>
      </c>
      <c r="C1531" s="3" t="s">
        <v>4886</v>
      </c>
      <c r="D1531" s="3" t="s">
        <v>6694</v>
      </c>
      <c r="E1531" s="3" t="s">
        <v>6695</v>
      </c>
      <c r="F1531" s="3" t="s">
        <v>8047</v>
      </c>
      <c r="G1531" s="3" t="s">
        <v>8048</v>
      </c>
      <c r="H1531" s="4"/>
      <c r="I1531" s="3" t="s">
        <v>8049</v>
      </c>
      <c r="J1531" s="3" t="s">
        <v>4889</v>
      </c>
      <c r="K1531" s="2">
        <v>150000</v>
      </c>
      <c r="L1531" s="2">
        <v>0</v>
      </c>
      <c r="M1531" s="5">
        <v>42698</v>
      </c>
      <c r="N1531" s="5">
        <v>44523</v>
      </c>
      <c r="O1531" s="6">
        <v>5.39952</v>
      </c>
      <c r="P1531" s="7">
        <v>4121.35</v>
      </c>
      <c r="Q1531" s="2">
        <v>0</v>
      </c>
      <c r="R1531" s="2">
        <v>0</v>
      </c>
      <c r="S1531" s="2">
        <v>0</v>
      </c>
      <c r="T1531" s="2">
        <v>0</v>
      </c>
      <c r="U1531" s="2">
        <v>0</v>
      </c>
      <c r="V1531" s="2">
        <v>0</v>
      </c>
      <c r="W1531" s="2">
        <v>0</v>
      </c>
      <c r="X1531" s="2">
        <v>0</v>
      </c>
      <c r="Y1531" s="2">
        <v>0</v>
      </c>
      <c r="Z1531" s="2">
        <v>0</v>
      </c>
      <c r="AA1531" s="3" t="s">
        <v>279</v>
      </c>
      <c r="AB1531" s="3" t="s">
        <v>279</v>
      </c>
      <c r="AC1531" s="3" t="s">
        <v>5633</v>
      </c>
      <c r="AD1531" s="3" t="s">
        <v>1333</v>
      </c>
      <c r="AE1531" s="3" t="s">
        <v>24</v>
      </c>
      <c r="AF1531" s="3" t="s">
        <v>166</v>
      </c>
      <c r="AG1531" s="3" t="s">
        <v>24</v>
      </c>
      <c r="AH1531" s="3" t="s">
        <v>166</v>
      </c>
      <c r="AI1531" s="3" t="s">
        <v>4982</v>
      </c>
      <c r="AJ1531" s="4"/>
      <c r="AK1531" s="4"/>
      <c r="AL1531" s="4"/>
      <c r="AM1531" s="4"/>
      <c r="AN1531" s="3" t="s">
        <v>4894</v>
      </c>
      <c r="AO1531" s="3" t="s">
        <v>6701</v>
      </c>
      <c r="AP1531" s="3" t="s">
        <v>279</v>
      </c>
      <c r="AQ1531" s="3" t="s">
        <v>882</v>
      </c>
      <c r="AR1531" s="4"/>
      <c r="AS1531" s="3" t="s">
        <v>599</v>
      </c>
      <c r="AT1531" s="4"/>
      <c r="AU1531" s="3" t="s">
        <v>166</v>
      </c>
      <c r="AV1531" s="2">
        <v>0</v>
      </c>
      <c r="AW1531" s="2">
        <v>0</v>
      </c>
      <c r="AX1531" s="4"/>
      <c r="AY1531" s="2">
        <v>0</v>
      </c>
      <c r="AZ1531" s="2">
        <v>0</v>
      </c>
      <c r="BA1531" s="8">
        <v>4.15</v>
      </c>
      <c r="BB1531" s="3" t="s">
        <v>2618</v>
      </c>
      <c r="BC1531" s="8">
        <v>1.54952</v>
      </c>
    </row>
    <row r="1532" ht="15" spans="1:55">
      <c r="A1532" s="2">
        <v>1531</v>
      </c>
      <c r="B1532" s="3" t="s">
        <v>4885</v>
      </c>
      <c r="C1532" s="3" t="s">
        <v>4886</v>
      </c>
      <c r="D1532" s="3" t="s">
        <v>6694</v>
      </c>
      <c r="E1532" s="3" t="s">
        <v>6695</v>
      </c>
      <c r="F1532" s="3" t="s">
        <v>8050</v>
      </c>
      <c r="G1532" s="3" t="s">
        <v>8051</v>
      </c>
      <c r="H1532" s="4"/>
      <c r="I1532" s="3" t="s">
        <v>8052</v>
      </c>
      <c r="J1532" s="3" t="s">
        <v>4889</v>
      </c>
      <c r="K1532" s="2">
        <v>300000</v>
      </c>
      <c r="L1532" s="2">
        <v>0</v>
      </c>
      <c r="M1532" s="5">
        <v>42692</v>
      </c>
      <c r="N1532" s="5">
        <v>49996</v>
      </c>
      <c r="O1532" s="6">
        <v>5.87952</v>
      </c>
      <c r="P1532" s="7">
        <v>7976.82</v>
      </c>
      <c r="Q1532" s="2">
        <v>0</v>
      </c>
      <c r="R1532" s="2">
        <v>0</v>
      </c>
      <c r="S1532" s="2">
        <v>0</v>
      </c>
      <c r="T1532" s="2">
        <v>0</v>
      </c>
      <c r="U1532" s="2">
        <v>0</v>
      </c>
      <c r="V1532" s="2">
        <v>0</v>
      </c>
      <c r="W1532" s="2">
        <v>0</v>
      </c>
      <c r="X1532" s="2">
        <v>0</v>
      </c>
      <c r="Y1532" s="2">
        <v>0</v>
      </c>
      <c r="Z1532" s="2">
        <v>0</v>
      </c>
      <c r="AA1532" s="3" t="s">
        <v>279</v>
      </c>
      <c r="AB1532" s="3" t="s">
        <v>279</v>
      </c>
      <c r="AC1532" s="3" t="s">
        <v>5886</v>
      </c>
      <c r="AD1532" s="3" t="s">
        <v>1333</v>
      </c>
      <c r="AE1532" s="3" t="s">
        <v>24</v>
      </c>
      <c r="AF1532" s="3" t="s">
        <v>166</v>
      </c>
      <c r="AG1532" s="3" t="s">
        <v>24</v>
      </c>
      <c r="AH1532" s="3" t="s">
        <v>166</v>
      </c>
      <c r="AI1532" s="3" t="s">
        <v>4978</v>
      </c>
      <c r="AJ1532" s="4"/>
      <c r="AK1532" s="4"/>
      <c r="AL1532" s="4"/>
      <c r="AM1532" s="4"/>
      <c r="AN1532" s="3" t="s">
        <v>4894</v>
      </c>
      <c r="AO1532" s="3" t="s">
        <v>6701</v>
      </c>
      <c r="AP1532" s="3" t="s">
        <v>279</v>
      </c>
      <c r="AQ1532" s="3" t="s">
        <v>392</v>
      </c>
      <c r="AR1532" s="4"/>
      <c r="AS1532" s="3" t="s">
        <v>599</v>
      </c>
      <c r="AT1532" s="4"/>
      <c r="AU1532" s="3" t="s">
        <v>166</v>
      </c>
      <c r="AV1532" s="2">
        <v>0</v>
      </c>
      <c r="AW1532" s="2">
        <v>0</v>
      </c>
      <c r="AX1532" s="4"/>
      <c r="AY1532" s="2">
        <v>0</v>
      </c>
      <c r="AZ1532" s="2">
        <v>0</v>
      </c>
      <c r="BA1532" s="8">
        <v>4.8</v>
      </c>
      <c r="BB1532" s="3" t="s">
        <v>2618</v>
      </c>
      <c r="BC1532" s="8">
        <v>1.07952</v>
      </c>
    </row>
    <row r="1533" ht="15" spans="1:55">
      <c r="A1533" s="2">
        <v>1532</v>
      </c>
      <c r="B1533" s="3" t="s">
        <v>4885</v>
      </c>
      <c r="C1533" s="3" t="s">
        <v>4886</v>
      </c>
      <c r="D1533" s="3" t="s">
        <v>6694</v>
      </c>
      <c r="E1533" s="3" t="s">
        <v>4915</v>
      </c>
      <c r="F1533" s="3" t="s">
        <v>8053</v>
      </c>
      <c r="G1533" s="3" t="s">
        <v>8054</v>
      </c>
      <c r="H1533" s="4"/>
      <c r="I1533" s="3" t="s">
        <v>8055</v>
      </c>
      <c r="J1533" s="3" t="s">
        <v>4889</v>
      </c>
      <c r="K1533" s="2">
        <v>360000</v>
      </c>
      <c r="L1533" s="2">
        <v>160000</v>
      </c>
      <c r="M1533" s="5">
        <v>42697</v>
      </c>
      <c r="N1533" s="5">
        <v>48174</v>
      </c>
      <c r="O1533" s="6">
        <v>3.3</v>
      </c>
      <c r="P1533" s="7">
        <v>53347.21</v>
      </c>
      <c r="Q1533" s="2">
        <v>0</v>
      </c>
      <c r="R1533" s="2">
        <v>0</v>
      </c>
      <c r="S1533" s="2">
        <v>0</v>
      </c>
      <c r="T1533" s="2">
        <v>0</v>
      </c>
      <c r="U1533" s="2">
        <v>0</v>
      </c>
      <c r="V1533" s="2">
        <v>0</v>
      </c>
      <c r="W1533" s="2">
        <v>0</v>
      </c>
      <c r="X1533" s="2">
        <v>0</v>
      </c>
      <c r="Y1533" s="2">
        <v>0</v>
      </c>
      <c r="Z1533" s="2">
        <v>0</v>
      </c>
      <c r="AA1533" s="3" t="s">
        <v>279</v>
      </c>
      <c r="AB1533" s="3" t="s">
        <v>279</v>
      </c>
      <c r="AC1533" s="3" t="s">
        <v>5633</v>
      </c>
      <c r="AD1533" s="3" t="s">
        <v>1333</v>
      </c>
      <c r="AE1533" s="3" t="s">
        <v>24</v>
      </c>
      <c r="AF1533" s="3" t="s">
        <v>166</v>
      </c>
      <c r="AG1533" s="3" t="s">
        <v>24</v>
      </c>
      <c r="AH1533" s="3" t="s">
        <v>166</v>
      </c>
      <c r="AI1533" s="3" t="s">
        <v>5039</v>
      </c>
      <c r="AJ1533" s="3" t="s">
        <v>4919</v>
      </c>
      <c r="AK1533" s="3" t="s">
        <v>4920</v>
      </c>
      <c r="AL1533" s="3" t="s">
        <v>4921</v>
      </c>
      <c r="AM1533" s="3" t="s">
        <v>4921</v>
      </c>
      <c r="AN1533" s="3" t="s">
        <v>4894</v>
      </c>
      <c r="AO1533" s="3" t="s">
        <v>6701</v>
      </c>
      <c r="AP1533" s="3" t="s">
        <v>279</v>
      </c>
      <c r="AQ1533" s="3" t="s">
        <v>882</v>
      </c>
      <c r="AR1533" s="4"/>
      <c r="AS1533" s="3" t="s">
        <v>1050</v>
      </c>
      <c r="AT1533" s="4"/>
      <c r="AU1533" s="3" t="s">
        <v>166</v>
      </c>
      <c r="AV1533" s="2">
        <v>0</v>
      </c>
      <c r="AW1533" s="2">
        <v>0</v>
      </c>
      <c r="AX1533" s="4"/>
      <c r="AY1533" s="2">
        <v>0</v>
      </c>
      <c r="AZ1533" s="2">
        <v>0</v>
      </c>
      <c r="BA1533" s="8">
        <v>3.6</v>
      </c>
      <c r="BB1533" s="3" t="s">
        <v>2618</v>
      </c>
      <c r="BC1533" s="8">
        <v>-0.3</v>
      </c>
    </row>
    <row r="1534" ht="15" spans="1:55">
      <c r="A1534" s="2">
        <v>1533</v>
      </c>
      <c r="B1534" s="3" t="s">
        <v>4885</v>
      </c>
      <c r="C1534" s="3" t="s">
        <v>4886</v>
      </c>
      <c r="D1534" s="3" t="s">
        <v>6694</v>
      </c>
      <c r="E1534" s="3" t="s">
        <v>6695</v>
      </c>
      <c r="F1534" s="3" t="s">
        <v>8056</v>
      </c>
      <c r="G1534" s="3" t="s">
        <v>8057</v>
      </c>
      <c r="H1534" s="4"/>
      <c r="I1534" s="3" t="s">
        <v>8058</v>
      </c>
      <c r="J1534" s="3" t="s">
        <v>4889</v>
      </c>
      <c r="K1534" s="2">
        <v>150000</v>
      </c>
      <c r="L1534" s="2">
        <v>0</v>
      </c>
      <c r="M1534" s="5">
        <v>42712</v>
      </c>
      <c r="N1534" s="5">
        <v>46363</v>
      </c>
      <c r="O1534" s="6">
        <v>5.87952</v>
      </c>
      <c r="P1534" s="7">
        <v>1590.72</v>
      </c>
      <c r="Q1534" s="2">
        <v>0</v>
      </c>
      <c r="R1534" s="2">
        <v>0</v>
      </c>
      <c r="S1534" s="2">
        <v>0</v>
      </c>
      <c r="T1534" s="2">
        <v>0</v>
      </c>
      <c r="U1534" s="2">
        <v>0</v>
      </c>
      <c r="V1534" s="2">
        <v>0</v>
      </c>
      <c r="W1534" s="2">
        <v>0</v>
      </c>
      <c r="X1534" s="2">
        <v>0</v>
      </c>
      <c r="Y1534" s="2">
        <v>0</v>
      </c>
      <c r="Z1534" s="2">
        <v>0</v>
      </c>
      <c r="AA1534" s="3" t="s">
        <v>279</v>
      </c>
      <c r="AB1534" s="3" t="s">
        <v>279</v>
      </c>
      <c r="AC1534" s="3" t="s">
        <v>288</v>
      </c>
      <c r="AD1534" s="3" t="s">
        <v>1333</v>
      </c>
      <c r="AE1534" s="3" t="s">
        <v>24</v>
      </c>
      <c r="AF1534" s="3" t="s">
        <v>166</v>
      </c>
      <c r="AG1534" s="3" t="s">
        <v>166</v>
      </c>
      <c r="AH1534" s="3" t="s">
        <v>166</v>
      </c>
      <c r="AI1534" s="3" t="s">
        <v>5082</v>
      </c>
      <c r="AJ1534" s="4"/>
      <c r="AK1534" s="4"/>
      <c r="AL1534" s="4"/>
      <c r="AM1534" s="4"/>
      <c r="AN1534" s="3" t="s">
        <v>4894</v>
      </c>
      <c r="AO1534" s="3" t="s">
        <v>6701</v>
      </c>
      <c r="AP1534" s="3" t="s">
        <v>279</v>
      </c>
      <c r="AQ1534" s="3" t="s">
        <v>392</v>
      </c>
      <c r="AR1534" s="4"/>
      <c r="AS1534" s="3" t="s">
        <v>1050</v>
      </c>
      <c r="AT1534" s="4"/>
      <c r="AU1534" s="3" t="s">
        <v>166</v>
      </c>
      <c r="AV1534" s="2">
        <v>0</v>
      </c>
      <c r="AW1534" s="2">
        <v>0</v>
      </c>
      <c r="AX1534" s="4"/>
      <c r="AY1534" s="2">
        <v>0</v>
      </c>
      <c r="AZ1534" s="2">
        <v>0</v>
      </c>
      <c r="BA1534" s="8">
        <v>4.8</v>
      </c>
      <c r="BB1534" s="3" t="s">
        <v>2618</v>
      </c>
      <c r="BC1534" s="8">
        <v>1.07952</v>
      </c>
    </row>
    <row r="1535" ht="15" spans="1:55">
      <c r="A1535" s="2">
        <v>1534</v>
      </c>
      <c r="B1535" s="3" t="s">
        <v>4885</v>
      </c>
      <c r="C1535" s="3" t="s">
        <v>4886</v>
      </c>
      <c r="D1535" s="3" t="s">
        <v>6694</v>
      </c>
      <c r="E1535" s="3" t="s">
        <v>4915</v>
      </c>
      <c r="F1535" s="3" t="s">
        <v>8059</v>
      </c>
      <c r="G1535" s="3" t="s">
        <v>8060</v>
      </c>
      <c r="H1535" s="4"/>
      <c r="I1535" s="3" t="s">
        <v>8061</v>
      </c>
      <c r="J1535" s="3" t="s">
        <v>4889</v>
      </c>
      <c r="K1535" s="2">
        <v>200000</v>
      </c>
      <c r="L1535" s="7">
        <v>140855.3</v>
      </c>
      <c r="M1535" s="5">
        <v>42711</v>
      </c>
      <c r="N1535" s="5">
        <v>50015</v>
      </c>
      <c r="O1535" s="6">
        <v>3.3</v>
      </c>
      <c r="P1535" s="7">
        <v>39051.47</v>
      </c>
      <c r="Q1535" s="2">
        <v>0</v>
      </c>
      <c r="R1535" s="2">
        <v>0</v>
      </c>
      <c r="S1535" s="2">
        <v>0</v>
      </c>
      <c r="T1535" s="2">
        <v>0</v>
      </c>
      <c r="U1535" s="2">
        <v>0</v>
      </c>
      <c r="V1535" s="2">
        <v>0</v>
      </c>
      <c r="W1535" s="2">
        <v>0</v>
      </c>
      <c r="X1535" s="2">
        <v>0</v>
      </c>
      <c r="Y1535" s="2">
        <v>0</v>
      </c>
      <c r="Z1535" s="2">
        <v>0</v>
      </c>
      <c r="AA1535" s="3" t="s">
        <v>279</v>
      </c>
      <c r="AB1535" s="3" t="s">
        <v>279</v>
      </c>
      <c r="AC1535" s="3" t="s">
        <v>288</v>
      </c>
      <c r="AD1535" s="3" t="s">
        <v>1333</v>
      </c>
      <c r="AE1535" s="3" t="s">
        <v>24</v>
      </c>
      <c r="AF1535" s="3" t="s">
        <v>166</v>
      </c>
      <c r="AG1535" s="3" t="s">
        <v>24</v>
      </c>
      <c r="AH1535" s="3" t="s">
        <v>166</v>
      </c>
      <c r="AI1535" s="3" t="s">
        <v>4978</v>
      </c>
      <c r="AJ1535" s="3" t="s">
        <v>4919</v>
      </c>
      <c r="AK1535" s="3" t="s">
        <v>4920</v>
      </c>
      <c r="AL1535" s="3" t="s">
        <v>4921</v>
      </c>
      <c r="AM1535" s="3" t="s">
        <v>4921</v>
      </c>
      <c r="AN1535" s="3" t="s">
        <v>4894</v>
      </c>
      <c r="AO1535" s="3" t="s">
        <v>6701</v>
      </c>
      <c r="AP1535" s="3" t="s">
        <v>279</v>
      </c>
      <c r="AQ1535" s="3" t="s">
        <v>599</v>
      </c>
      <c r="AR1535" s="4"/>
      <c r="AS1535" s="3" t="s">
        <v>599</v>
      </c>
      <c r="AT1535" s="4"/>
      <c r="AU1535" s="3" t="s">
        <v>166</v>
      </c>
      <c r="AV1535" s="2">
        <v>0</v>
      </c>
      <c r="AW1535" s="2">
        <v>0</v>
      </c>
      <c r="AX1535" s="4"/>
      <c r="AY1535" s="2">
        <v>0</v>
      </c>
      <c r="AZ1535" s="2">
        <v>0</v>
      </c>
      <c r="BA1535" s="8">
        <v>3.6</v>
      </c>
      <c r="BB1535" s="3" t="s">
        <v>2618</v>
      </c>
      <c r="BC1535" s="8">
        <v>-0.3</v>
      </c>
    </row>
    <row r="1536" ht="15" spans="1:55">
      <c r="A1536" s="2">
        <v>1535</v>
      </c>
      <c r="B1536" s="3" t="s">
        <v>4885</v>
      </c>
      <c r="C1536" s="3" t="s">
        <v>4886</v>
      </c>
      <c r="D1536" s="3" t="s">
        <v>6694</v>
      </c>
      <c r="E1536" s="3" t="s">
        <v>6695</v>
      </c>
      <c r="F1536" s="3" t="s">
        <v>8062</v>
      </c>
      <c r="G1536" s="3" t="s">
        <v>8063</v>
      </c>
      <c r="H1536" s="4"/>
      <c r="I1536" s="3" t="s">
        <v>8064</v>
      </c>
      <c r="J1536" s="3" t="s">
        <v>4889</v>
      </c>
      <c r="K1536" s="2">
        <v>100000</v>
      </c>
      <c r="L1536" s="2">
        <v>0</v>
      </c>
      <c r="M1536" s="5">
        <v>42814</v>
      </c>
      <c r="N1536" s="5">
        <v>44639</v>
      </c>
      <c r="O1536" s="6">
        <v>5.36952</v>
      </c>
      <c r="P1536" s="7">
        <v>1991.97</v>
      </c>
      <c r="Q1536" s="2">
        <v>0</v>
      </c>
      <c r="R1536" s="2">
        <v>0</v>
      </c>
      <c r="S1536" s="2">
        <v>0</v>
      </c>
      <c r="T1536" s="2">
        <v>0</v>
      </c>
      <c r="U1536" s="2">
        <v>0</v>
      </c>
      <c r="V1536" s="2">
        <v>0</v>
      </c>
      <c r="W1536" s="2">
        <v>0</v>
      </c>
      <c r="X1536" s="2">
        <v>0</v>
      </c>
      <c r="Y1536" s="2">
        <v>0</v>
      </c>
      <c r="Z1536" s="2">
        <v>0</v>
      </c>
      <c r="AA1536" s="3" t="s">
        <v>279</v>
      </c>
      <c r="AB1536" s="3" t="s">
        <v>279</v>
      </c>
      <c r="AC1536" s="3" t="s">
        <v>4911</v>
      </c>
      <c r="AD1536" s="3" t="s">
        <v>1333</v>
      </c>
      <c r="AE1536" s="3" t="s">
        <v>24</v>
      </c>
      <c r="AF1536" s="3" t="s">
        <v>166</v>
      </c>
      <c r="AG1536" s="3" t="s">
        <v>24</v>
      </c>
      <c r="AH1536" s="3" t="s">
        <v>166</v>
      </c>
      <c r="AI1536" s="3" t="s">
        <v>4982</v>
      </c>
      <c r="AJ1536" s="4"/>
      <c r="AK1536" s="4"/>
      <c r="AL1536" s="4"/>
      <c r="AM1536" s="4"/>
      <c r="AN1536" s="3" t="s">
        <v>4894</v>
      </c>
      <c r="AO1536" s="3" t="s">
        <v>6701</v>
      </c>
      <c r="AP1536" s="3" t="s">
        <v>279</v>
      </c>
      <c r="AQ1536" s="3" t="s">
        <v>392</v>
      </c>
      <c r="AR1536" s="4"/>
      <c r="AS1536" s="3" t="s">
        <v>599</v>
      </c>
      <c r="AT1536" s="4"/>
      <c r="AU1536" s="3" t="s">
        <v>166</v>
      </c>
      <c r="AV1536" s="2">
        <v>0</v>
      </c>
      <c r="AW1536" s="2">
        <v>0</v>
      </c>
      <c r="AX1536" s="4"/>
      <c r="AY1536" s="2">
        <v>0</v>
      </c>
      <c r="AZ1536" s="2">
        <v>0</v>
      </c>
      <c r="BA1536" s="8">
        <v>4.15</v>
      </c>
      <c r="BB1536" s="3" t="s">
        <v>2618</v>
      </c>
      <c r="BC1536" s="8">
        <v>1.51952</v>
      </c>
    </row>
    <row r="1537" ht="15" spans="1:55">
      <c r="A1537" s="2">
        <v>1536</v>
      </c>
      <c r="B1537" s="3" t="s">
        <v>4885</v>
      </c>
      <c r="C1537" s="3" t="s">
        <v>4886</v>
      </c>
      <c r="D1537" s="3" t="s">
        <v>6694</v>
      </c>
      <c r="E1537" s="3" t="s">
        <v>4915</v>
      </c>
      <c r="F1537" s="3" t="s">
        <v>8065</v>
      </c>
      <c r="G1537" s="3" t="s">
        <v>8066</v>
      </c>
      <c r="H1537" s="4"/>
      <c r="I1537" s="3" t="s">
        <v>8067</v>
      </c>
      <c r="J1537" s="3" t="s">
        <v>4889</v>
      </c>
      <c r="K1537" s="2">
        <v>180000</v>
      </c>
      <c r="L1537" s="7">
        <v>38736.72</v>
      </c>
      <c r="M1537" s="5">
        <v>42739</v>
      </c>
      <c r="N1537" s="5">
        <v>46390</v>
      </c>
      <c r="O1537" s="6">
        <v>3.3</v>
      </c>
      <c r="P1537" s="7">
        <v>21655.38</v>
      </c>
      <c r="Q1537" s="2">
        <v>0</v>
      </c>
      <c r="R1537" s="2">
        <v>0</v>
      </c>
      <c r="S1537" s="2">
        <v>0</v>
      </c>
      <c r="T1537" s="2">
        <v>0</v>
      </c>
      <c r="U1537" s="2">
        <v>0</v>
      </c>
      <c r="V1537" s="2">
        <v>0</v>
      </c>
      <c r="W1537" s="2">
        <v>0</v>
      </c>
      <c r="X1537" s="2">
        <v>0</v>
      </c>
      <c r="Y1537" s="2">
        <v>0</v>
      </c>
      <c r="Z1537" s="2">
        <v>0</v>
      </c>
      <c r="AA1537" s="3" t="s">
        <v>279</v>
      </c>
      <c r="AB1537" s="3" t="s">
        <v>279</v>
      </c>
      <c r="AC1537" s="3" t="s">
        <v>288</v>
      </c>
      <c r="AD1537" s="3" t="s">
        <v>1333</v>
      </c>
      <c r="AE1537" s="3" t="s">
        <v>24</v>
      </c>
      <c r="AF1537" s="3" t="s">
        <v>166</v>
      </c>
      <c r="AG1537" s="3" t="s">
        <v>24</v>
      </c>
      <c r="AH1537" s="3" t="s">
        <v>166</v>
      </c>
      <c r="AI1537" s="3" t="s">
        <v>5082</v>
      </c>
      <c r="AJ1537" s="3" t="s">
        <v>4919</v>
      </c>
      <c r="AK1537" s="3" t="s">
        <v>4920</v>
      </c>
      <c r="AL1537" s="3" t="s">
        <v>4921</v>
      </c>
      <c r="AM1537" s="3" t="s">
        <v>4921</v>
      </c>
      <c r="AN1537" s="3" t="s">
        <v>4894</v>
      </c>
      <c r="AO1537" s="3" t="s">
        <v>6701</v>
      </c>
      <c r="AP1537" s="3" t="s">
        <v>279</v>
      </c>
      <c r="AQ1537" s="3" t="s">
        <v>392</v>
      </c>
      <c r="AR1537" s="4"/>
      <c r="AS1537" s="3" t="s">
        <v>599</v>
      </c>
      <c r="AT1537" s="4"/>
      <c r="AU1537" s="3" t="s">
        <v>166</v>
      </c>
      <c r="AV1537" s="2">
        <v>0</v>
      </c>
      <c r="AW1537" s="2">
        <v>0</v>
      </c>
      <c r="AX1537" s="4"/>
      <c r="AY1537" s="2">
        <v>0</v>
      </c>
      <c r="AZ1537" s="2">
        <v>0</v>
      </c>
      <c r="BA1537" s="8">
        <v>3.6</v>
      </c>
      <c r="BB1537" s="3" t="s">
        <v>2618</v>
      </c>
      <c r="BC1537" s="8">
        <v>-0.3</v>
      </c>
    </row>
    <row r="1538" ht="15" spans="1:55">
      <c r="A1538" s="2">
        <v>1537</v>
      </c>
      <c r="B1538" s="3" t="s">
        <v>4885</v>
      </c>
      <c r="C1538" s="3" t="s">
        <v>4886</v>
      </c>
      <c r="D1538" s="3" t="s">
        <v>6694</v>
      </c>
      <c r="E1538" s="3" t="s">
        <v>4915</v>
      </c>
      <c r="F1538" s="3" t="s">
        <v>8068</v>
      </c>
      <c r="G1538" s="3" t="s">
        <v>8069</v>
      </c>
      <c r="H1538" s="4"/>
      <c r="I1538" s="3" t="s">
        <v>8070</v>
      </c>
      <c r="J1538" s="3" t="s">
        <v>4889</v>
      </c>
      <c r="K1538" s="2">
        <v>210000</v>
      </c>
      <c r="L1538" s="7">
        <v>45192.79</v>
      </c>
      <c r="M1538" s="5">
        <v>42739</v>
      </c>
      <c r="N1538" s="5">
        <v>46390</v>
      </c>
      <c r="O1538" s="6">
        <v>3.3</v>
      </c>
      <c r="P1538" s="7">
        <v>25263.93</v>
      </c>
      <c r="Q1538" s="2">
        <v>0</v>
      </c>
      <c r="R1538" s="2">
        <v>0</v>
      </c>
      <c r="S1538" s="2">
        <v>0</v>
      </c>
      <c r="T1538" s="2">
        <v>0</v>
      </c>
      <c r="U1538" s="2">
        <v>0</v>
      </c>
      <c r="V1538" s="2">
        <v>0</v>
      </c>
      <c r="W1538" s="2">
        <v>0</v>
      </c>
      <c r="X1538" s="2">
        <v>0</v>
      </c>
      <c r="Y1538" s="2">
        <v>0</v>
      </c>
      <c r="Z1538" s="2">
        <v>0</v>
      </c>
      <c r="AA1538" s="3" t="s">
        <v>279</v>
      </c>
      <c r="AB1538" s="3" t="s">
        <v>279</v>
      </c>
      <c r="AC1538" s="3" t="s">
        <v>4950</v>
      </c>
      <c r="AD1538" s="3" t="s">
        <v>1333</v>
      </c>
      <c r="AE1538" s="3" t="s">
        <v>24</v>
      </c>
      <c r="AF1538" s="3" t="s">
        <v>166</v>
      </c>
      <c r="AG1538" s="3" t="s">
        <v>24</v>
      </c>
      <c r="AH1538" s="3" t="s">
        <v>166</v>
      </c>
      <c r="AI1538" s="3" t="s">
        <v>5082</v>
      </c>
      <c r="AJ1538" s="3" t="s">
        <v>4919</v>
      </c>
      <c r="AK1538" s="3" t="s">
        <v>4920</v>
      </c>
      <c r="AL1538" s="3" t="s">
        <v>4921</v>
      </c>
      <c r="AM1538" s="3" t="s">
        <v>4921</v>
      </c>
      <c r="AN1538" s="3" t="s">
        <v>4894</v>
      </c>
      <c r="AO1538" s="3" t="s">
        <v>6701</v>
      </c>
      <c r="AP1538" s="3" t="s">
        <v>279</v>
      </c>
      <c r="AQ1538" s="3" t="s">
        <v>392</v>
      </c>
      <c r="AR1538" s="4"/>
      <c r="AS1538" s="3" t="s">
        <v>599</v>
      </c>
      <c r="AT1538" s="4"/>
      <c r="AU1538" s="3" t="s">
        <v>166</v>
      </c>
      <c r="AV1538" s="2">
        <v>0</v>
      </c>
      <c r="AW1538" s="2">
        <v>0</v>
      </c>
      <c r="AX1538" s="4"/>
      <c r="AY1538" s="2">
        <v>0</v>
      </c>
      <c r="AZ1538" s="2">
        <v>0</v>
      </c>
      <c r="BA1538" s="8">
        <v>3.6</v>
      </c>
      <c r="BB1538" s="3" t="s">
        <v>2618</v>
      </c>
      <c r="BC1538" s="8">
        <v>-0.3</v>
      </c>
    </row>
    <row r="1539" ht="15" spans="1:55">
      <c r="A1539" s="2">
        <v>1538</v>
      </c>
      <c r="B1539" s="3" t="s">
        <v>4885</v>
      </c>
      <c r="C1539" s="3" t="s">
        <v>4886</v>
      </c>
      <c r="D1539" s="3" t="s">
        <v>6694</v>
      </c>
      <c r="E1539" s="3" t="s">
        <v>4915</v>
      </c>
      <c r="F1539" s="3" t="s">
        <v>8071</v>
      </c>
      <c r="G1539" s="3" t="s">
        <v>8072</v>
      </c>
      <c r="H1539" s="4"/>
      <c r="I1539" s="3" t="s">
        <v>8073</v>
      </c>
      <c r="J1539" s="3" t="s">
        <v>4889</v>
      </c>
      <c r="K1539" s="2">
        <v>280000</v>
      </c>
      <c r="L1539" s="7">
        <v>154143.31</v>
      </c>
      <c r="M1539" s="5">
        <v>42739</v>
      </c>
      <c r="N1539" s="5">
        <v>48216</v>
      </c>
      <c r="O1539" s="6">
        <v>3.3</v>
      </c>
      <c r="P1539" s="7">
        <v>49930.15</v>
      </c>
      <c r="Q1539" s="2">
        <v>0</v>
      </c>
      <c r="R1539" s="2">
        <v>0</v>
      </c>
      <c r="S1539" s="2">
        <v>0</v>
      </c>
      <c r="T1539" s="2">
        <v>0</v>
      </c>
      <c r="U1539" s="2">
        <v>0</v>
      </c>
      <c r="V1539" s="2">
        <v>0</v>
      </c>
      <c r="W1539" s="2">
        <v>0</v>
      </c>
      <c r="X1539" s="2">
        <v>0</v>
      </c>
      <c r="Y1539" s="2">
        <v>0</v>
      </c>
      <c r="Z1539" s="2">
        <v>0</v>
      </c>
      <c r="AA1539" s="3" t="s">
        <v>279</v>
      </c>
      <c r="AB1539" s="3" t="s">
        <v>279</v>
      </c>
      <c r="AC1539" s="3" t="s">
        <v>4965</v>
      </c>
      <c r="AD1539" s="3" t="s">
        <v>1333</v>
      </c>
      <c r="AE1539" s="3" t="s">
        <v>24</v>
      </c>
      <c r="AF1539" s="3" t="s">
        <v>166</v>
      </c>
      <c r="AG1539" s="3" t="s">
        <v>24</v>
      </c>
      <c r="AH1539" s="3" t="s">
        <v>166</v>
      </c>
      <c r="AI1539" s="3" t="s">
        <v>5039</v>
      </c>
      <c r="AJ1539" s="3" t="s">
        <v>4919</v>
      </c>
      <c r="AK1539" s="3" t="s">
        <v>4920</v>
      </c>
      <c r="AL1539" s="3" t="s">
        <v>4921</v>
      </c>
      <c r="AM1539" s="3" t="s">
        <v>4921</v>
      </c>
      <c r="AN1539" s="3" t="s">
        <v>4894</v>
      </c>
      <c r="AO1539" s="3" t="s">
        <v>6701</v>
      </c>
      <c r="AP1539" s="3" t="s">
        <v>279</v>
      </c>
      <c r="AQ1539" s="3" t="s">
        <v>882</v>
      </c>
      <c r="AR1539" s="4"/>
      <c r="AS1539" s="3" t="s">
        <v>1050</v>
      </c>
      <c r="AT1539" s="4"/>
      <c r="AU1539" s="3" t="s">
        <v>166</v>
      </c>
      <c r="AV1539" s="2">
        <v>0</v>
      </c>
      <c r="AW1539" s="2">
        <v>2</v>
      </c>
      <c r="AX1539" s="8">
        <v>43.27</v>
      </c>
      <c r="AY1539" s="2">
        <v>0</v>
      </c>
      <c r="AZ1539" s="2">
        <v>0</v>
      </c>
      <c r="BA1539" s="8">
        <v>3.6</v>
      </c>
      <c r="BB1539" s="3" t="s">
        <v>2618</v>
      </c>
      <c r="BC1539" s="8">
        <v>-0.3</v>
      </c>
    </row>
    <row r="1540" ht="15" spans="1:55">
      <c r="A1540" s="2">
        <v>1539</v>
      </c>
      <c r="B1540" s="3" t="s">
        <v>4885</v>
      </c>
      <c r="C1540" s="3" t="s">
        <v>4886</v>
      </c>
      <c r="D1540" s="3" t="s">
        <v>6694</v>
      </c>
      <c r="E1540" s="3" t="s">
        <v>4915</v>
      </c>
      <c r="F1540" s="3" t="s">
        <v>8074</v>
      </c>
      <c r="G1540" s="3" t="s">
        <v>8075</v>
      </c>
      <c r="H1540" s="4"/>
      <c r="I1540" s="3" t="s">
        <v>8076</v>
      </c>
      <c r="J1540" s="3" t="s">
        <v>4889</v>
      </c>
      <c r="K1540" s="2">
        <v>110000</v>
      </c>
      <c r="L1540" s="7">
        <v>23672.44</v>
      </c>
      <c r="M1540" s="5">
        <v>42739</v>
      </c>
      <c r="N1540" s="5">
        <v>46390</v>
      </c>
      <c r="O1540" s="6">
        <v>3.3</v>
      </c>
      <c r="P1540" s="7">
        <v>13233.47</v>
      </c>
      <c r="Q1540" s="2">
        <v>0</v>
      </c>
      <c r="R1540" s="2">
        <v>0</v>
      </c>
      <c r="S1540" s="2">
        <v>0</v>
      </c>
      <c r="T1540" s="2">
        <v>0</v>
      </c>
      <c r="U1540" s="2">
        <v>0</v>
      </c>
      <c r="V1540" s="2">
        <v>0</v>
      </c>
      <c r="W1540" s="2">
        <v>0</v>
      </c>
      <c r="X1540" s="2">
        <v>0</v>
      </c>
      <c r="Y1540" s="2">
        <v>0</v>
      </c>
      <c r="Z1540" s="2">
        <v>0</v>
      </c>
      <c r="AA1540" s="3" t="s">
        <v>279</v>
      </c>
      <c r="AB1540" s="3" t="s">
        <v>279</v>
      </c>
      <c r="AC1540" s="3" t="s">
        <v>5252</v>
      </c>
      <c r="AD1540" s="3" t="s">
        <v>1333</v>
      </c>
      <c r="AE1540" s="3" t="s">
        <v>24</v>
      </c>
      <c r="AF1540" s="3" t="s">
        <v>166</v>
      </c>
      <c r="AG1540" s="3" t="s">
        <v>24</v>
      </c>
      <c r="AH1540" s="3" t="s">
        <v>166</v>
      </c>
      <c r="AI1540" s="3" t="s">
        <v>5082</v>
      </c>
      <c r="AJ1540" s="3" t="s">
        <v>4919</v>
      </c>
      <c r="AK1540" s="3" t="s">
        <v>4920</v>
      </c>
      <c r="AL1540" s="3" t="s">
        <v>4921</v>
      </c>
      <c r="AM1540" s="3" t="s">
        <v>4921</v>
      </c>
      <c r="AN1540" s="3" t="s">
        <v>4894</v>
      </c>
      <c r="AO1540" s="3" t="s">
        <v>6701</v>
      </c>
      <c r="AP1540" s="3" t="s">
        <v>279</v>
      </c>
      <c r="AQ1540" s="3" t="s">
        <v>392</v>
      </c>
      <c r="AR1540" s="4"/>
      <c r="AS1540" s="3" t="s">
        <v>599</v>
      </c>
      <c r="AT1540" s="4"/>
      <c r="AU1540" s="3" t="s">
        <v>166</v>
      </c>
      <c r="AV1540" s="2">
        <v>0</v>
      </c>
      <c r="AW1540" s="2">
        <v>0</v>
      </c>
      <c r="AX1540" s="4"/>
      <c r="AY1540" s="2">
        <v>0</v>
      </c>
      <c r="AZ1540" s="2">
        <v>0</v>
      </c>
      <c r="BA1540" s="8">
        <v>3.6</v>
      </c>
      <c r="BB1540" s="3" t="s">
        <v>2618</v>
      </c>
      <c r="BC1540" s="8">
        <v>-0.3</v>
      </c>
    </row>
    <row r="1541" ht="15" spans="1:55">
      <c r="A1541" s="2">
        <v>1540</v>
      </c>
      <c r="B1541" s="3" t="s">
        <v>4885</v>
      </c>
      <c r="C1541" s="3" t="s">
        <v>4886</v>
      </c>
      <c r="D1541" s="3" t="s">
        <v>6694</v>
      </c>
      <c r="E1541" s="3" t="s">
        <v>6695</v>
      </c>
      <c r="F1541" s="3" t="s">
        <v>8009</v>
      </c>
      <c r="G1541" s="3" t="s">
        <v>8010</v>
      </c>
      <c r="H1541" s="4"/>
      <c r="I1541" s="3" t="s">
        <v>8077</v>
      </c>
      <c r="J1541" s="3" t="s">
        <v>4889</v>
      </c>
      <c r="K1541" s="2">
        <v>266250</v>
      </c>
      <c r="L1541" s="2">
        <v>0</v>
      </c>
      <c r="M1541" s="5">
        <v>42727</v>
      </c>
      <c r="N1541" s="5">
        <v>50031</v>
      </c>
      <c r="O1541" s="6">
        <v>5.72952</v>
      </c>
      <c r="P1541" s="7">
        <v>23882.41</v>
      </c>
      <c r="Q1541" s="2">
        <v>0</v>
      </c>
      <c r="R1541" s="2">
        <v>0</v>
      </c>
      <c r="S1541" s="2">
        <v>0</v>
      </c>
      <c r="T1541" s="2">
        <v>0</v>
      </c>
      <c r="U1541" s="2">
        <v>0</v>
      </c>
      <c r="V1541" s="2">
        <v>0</v>
      </c>
      <c r="W1541" s="2">
        <v>0</v>
      </c>
      <c r="X1541" s="2">
        <v>0</v>
      </c>
      <c r="Y1541" s="2">
        <v>0</v>
      </c>
      <c r="Z1541" s="2">
        <v>0</v>
      </c>
      <c r="AA1541" s="3" t="s">
        <v>279</v>
      </c>
      <c r="AB1541" s="3" t="s">
        <v>279</v>
      </c>
      <c r="AC1541" s="3" t="s">
        <v>4946</v>
      </c>
      <c r="AD1541" s="3" t="s">
        <v>1333</v>
      </c>
      <c r="AE1541" s="3" t="s">
        <v>24</v>
      </c>
      <c r="AF1541" s="3" t="s">
        <v>166</v>
      </c>
      <c r="AG1541" s="3" t="s">
        <v>24</v>
      </c>
      <c r="AH1541" s="3" t="s">
        <v>166</v>
      </c>
      <c r="AI1541" s="3" t="s">
        <v>4978</v>
      </c>
      <c r="AJ1541" s="4"/>
      <c r="AK1541" s="4"/>
      <c r="AL1541" s="4"/>
      <c r="AM1541" s="4"/>
      <c r="AN1541" s="3" t="s">
        <v>4894</v>
      </c>
      <c r="AO1541" s="3" t="s">
        <v>6701</v>
      </c>
      <c r="AP1541" s="3" t="s">
        <v>279</v>
      </c>
      <c r="AQ1541" s="3" t="s">
        <v>882</v>
      </c>
      <c r="AR1541" s="4"/>
      <c r="AS1541" s="3" t="s">
        <v>599</v>
      </c>
      <c r="AT1541" s="4"/>
      <c r="AU1541" s="3" t="s">
        <v>166</v>
      </c>
      <c r="AV1541" s="2">
        <v>0</v>
      </c>
      <c r="AW1541" s="2">
        <v>0</v>
      </c>
      <c r="AX1541" s="4"/>
      <c r="AY1541" s="2">
        <v>0</v>
      </c>
      <c r="AZ1541" s="2">
        <v>0</v>
      </c>
      <c r="BA1541" s="8">
        <v>4.65</v>
      </c>
      <c r="BB1541" s="3" t="s">
        <v>2618</v>
      </c>
      <c r="BC1541" s="8">
        <v>1.07952</v>
      </c>
    </row>
    <row r="1542" ht="15" spans="1:55">
      <c r="A1542" s="2">
        <v>1541</v>
      </c>
      <c r="B1542" s="3" t="s">
        <v>4885</v>
      </c>
      <c r="C1542" s="3" t="s">
        <v>4886</v>
      </c>
      <c r="D1542" s="3" t="s">
        <v>4960</v>
      </c>
      <c r="E1542" s="3" t="s">
        <v>4961</v>
      </c>
      <c r="F1542" s="3" t="s">
        <v>8078</v>
      </c>
      <c r="G1542" s="3" t="s">
        <v>8079</v>
      </c>
      <c r="H1542" s="4"/>
      <c r="I1542" s="3" t="s">
        <v>8080</v>
      </c>
      <c r="J1542" s="3" t="s">
        <v>4889</v>
      </c>
      <c r="K1542" s="2">
        <v>100000</v>
      </c>
      <c r="L1542" s="2">
        <v>0</v>
      </c>
      <c r="M1542" s="5">
        <v>42752</v>
      </c>
      <c r="N1542" s="5">
        <v>43846</v>
      </c>
      <c r="O1542" s="2">
        <v>9</v>
      </c>
      <c r="P1542" s="2">
        <v>0</v>
      </c>
      <c r="Q1542" s="2">
        <v>0</v>
      </c>
      <c r="R1542" s="4"/>
      <c r="S1542" s="4"/>
      <c r="T1542" s="4"/>
      <c r="U1542" s="4"/>
      <c r="V1542" s="4"/>
      <c r="W1542" s="4"/>
      <c r="X1542" s="4"/>
      <c r="Y1542" s="2">
        <v>0</v>
      </c>
      <c r="Z1542" s="2">
        <v>0</v>
      </c>
      <c r="AA1542" s="3" t="s">
        <v>279</v>
      </c>
      <c r="AB1542" s="3" t="s">
        <v>279</v>
      </c>
      <c r="AC1542" s="3" t="s">
        <v>288</v>
      </c>
      <c r="AD1542" s="3" t="s">
        <v>1333</v>
      </c>
      <c r="AE1542" s="3" t="s">
        <v>24</v>
      </c>
      <c r="AF1542" s="3" t="s">
        <v>166</v>
      </c>
      <c r="AG1542" s="3" t="s">
        <v>24</v>
      </c>
      <c r="AH1542" s="3" t="s">
        <v>166</v>
      </c>
      <c r="AI1542" s="3" t="s">
        <v>4890</v>
      </c>
      <c r="AJ1542" s="4"/>
      <c r="AK1542" s="4"/>
      <c r="AL1542" s="4"/>
      <c r="AM1542" s="4"/>
      <c r="AN1542" s="3" t="s">
        <v>4894</v>
      </c>
      <c r="AO1542" s="3" t="s">
        <v>4967</v>
      </c>
      <c r="AP1542" s="3" t="s">
        <v>279</v>
      </c>
      <c r="AQ1542" s="3" t="s">
        <v>882</v>
      </c>
      <c r="AR1542" s="4"/>
      <c r="AS1542" s="3" t="s">
        <v>599</v>
      </c>
      <c r="AT1542" s="4"/>
      <c r="AU1542" s="3" t="s">
        <v>166</v>
      </c>
      <c r="AV1542" s="6">
        <v>0.8947368</v>
      </c>
      <c r="AW1542" s="4"/>
      <c r="AX1542" s="4"/>
      <c r="AY1542" s="2">
        <v>0</v>
      </c>
      <c r="AZ1542" s="2">
        <v>0</v>
      </c>
      <c r="BA1542" s="4"/>
      <c r="BB1542" s="3" t="s">
        <v>268</v>
      </c>
      <c r="BC1542" s="2">
        <v>0</v>
      </c>
    </row>
    <row r="1543" ht="15" spans="1:55">
      <c r="A1543" s="2">
        <v>1542</v>
      </c>
      <c r="B1543" s="3" t="s">
        <v>4885</v>
      </c>
      <c r="C1543" s="3" t="s">
        <v>4886</v>
      </c>
      <c r="D1543" s="3" t="s">
        <v>4960</v>
      </c>
      <c r="E1543" s="3" t="s">
        <v>5691</v>
      </c>
      <c r="F1543" s="3" t="s">
        <v>6672</v>
      </c>
      <c r="G1543" s="3" t="s">
        <v>6673</v>
      </c>
      <c r="H1543" s="4"/>
      <c r="I1543" s="3" t="s">
        <v>8081</v>
      </c>
      <c r="J1543" s="3" t="s">
        <v>4889</v>
      </c>
      <c r="K1543" s="2">
        <v>100000</v>
      </c>
      <c r="L1543" s="2">
        <v>0</v>
      </c>
      <c r="M1543" s="5">
        <v>42388</v>
      </c>
      <c r="N1543" s="5">
        <v>44214</v>
      </c>
      <c r="O1543" s="6">
        <v>5.225004</v>
      </c>
      <c r="P1543" s="7">
        <v>242.04</v>
      </c>
      <c r="Q1543" s="2">
        <v>0</v>
      </c>
      <c r="R1543" s="2">
        <v>0</v>
      </c>
      <c r="S1543" s="2">
        <v>0</v>
      </c>
      <c r="T1543" s="2">
        <v>0</v>
      </c>
      <c r="U1543" s="2">
        <v>0</v>
      </c>
      <c r="V1543" s="2">
        <v>0</v>
      </c>
      <c r="W1543" s="2">
        <v>0</v>
      </c>
      <c r="X1543" s="2">
        <v>0</v>
      </c>
      <c r="Y1543" s="2">
        <v>0</v>
      </c>
      <c r="Z1543" s="2">
        <v>0</v>
      </c>
      <c r="AA1543" s="3" t="s">
        <v>279</v>
      </c>
      <c r="AB1543" s="3" t="s">
        <v>279</v>
      </c>
      <c r="AC1543" s="3" t="s">
        <v>5256</v>
      </c>
      <c r="AD1543" s="3" t="s">
        <v>270</v>
      </c>
      <c r="AE1543" s="3" t="s">
        <v>166</v>
      </c>
      <c r="AF1543" s="3" t="s">
        <v>166</v>
      </c>
      <c r="AG1543" s="3" t="s">
        <v>24</v>
      </c>
      <c r="AH1543" s="3" t="s">
        <v>166</v>
      </c>
      <c r="AI1543" s="3" t="s">
        <v>4982</v>
      </c>
      <c r="AJ1543" s="4"/>
      <c r="AK1543" s="4"/>
      <c r="AL1543" s="4"/>
      <c r="AM1543" s="4"/>
      <c r="AN1543" s="3" t="s">
        <v>4894</v>
      </c>
      <c r="AO1543" s="3" t="s">
        <v>4967</v>
      </c>
      <c r="AP1543" s="3" t="s">
        <v>279</v>
      </c>
      <c r="AQ1543" s="3" t="s">
        <v>599</v>
      </c>
      <c r="AR1543" s="4"/>
      <c r="AS1543" s="3" t="s">
        <v>599</v>
      </c>
      <c r="AT1543" s="4"/>
      <c r="AU1543" s="3" t="s">
        <v>166</v>
      </c>
      <c r="AV1543" s="6">
        <v>0.1000008</v>
      </c>
      <c r="AW1543" s="4"/>
      <c r="AX1543" s="4"/>
      <c r="AY1543" s="2">
        <v>0</v>
      </c>
      <c r="AZ1543" s="2">
        <v>0</v>
      </c>
      <c r="BA1543" s="4"/>
      <c r="BB1543" s="3" t="s">
        <v>268</v>
      </c>
      <c r="BC1543" s="2">
        <v>0</v>
      </c>
    </row>
    <row r="1544" ht="15" spans="1:55">
      <c r="A1544" s="2">
        <v>1543</v>
      </c>
      <c r="B1544" s="3" t="s">
        <v>4885</v>
      </c>
      <c r="C1544" s="3" t="s">
        <v>4886</v>
      </c>
      <c r="D1544" s="3" t="s">
        <v>4960</v>
      </c>
      <c r="E1544" s="3" t="s">
        <v>4961</v>
      </c>
      <c r="F1544" s="3" t="s">
        <v>5731</v>
      </c>
      <c r="G1544" s="3" t="s">
        <v>5732</v>
      </c>
      <c r="H1544" s="4"/>
      <c r="I1544" s="3" t="s">
        <v>8082</v>
      </c>
      <c r="J1544" s="3" t="s">
        <v>4889</v>
      </c>
      <c r="K1544" s="2">
        <v>150000</v>
      </c>
      <c r="L1544" s="2">
        <v>0</v>
      </c>
      <c r="M1544" s="5">
        <v>42405</v>
      </c>
      <c r="N1544" s="5">
        <v>44231</v>
      </c>
      <c r="O1544" s="6">
        <v>10.2</v>
      </c>
      <c r="P1544" s="2">
        <v>0</v>
      </c>
      <c r="Q1544" s="2">
        <v>0</v>
      </c>
      <c r="R1544" s="4"/>
      <c r="S1544" s="4"/>
      <c r="T1544" s="4"/>
      <c r="U1544" s="4"/>
      <c r="V1544" s="4"/>
      <c r="W1544" s="4"/>
      <c r="X1544" s="4"/>
      <c r="Y1544" s="2">
        <v>0</v>
      </c>
      <c r="Z1544" s="2">
        <v>0</v>
      </c>
      <c r="AA1544" s="3" t="s">
        <v>279</v>
      </c>
      <c r="AB1544" s="3" t="s">
        <v>279</v>
      </c>
      <c r="AC1544" s="3" t="s">
        <v>288</v>
      </c>
      <c r="AD1544" s="3" t="s">
        <v>1333</v>
      </c>
      <c r="AE1544" s="3" t="s">
        <v>24</v>
      </c>
      <c r="AF1544" s="3" t="s">
        <v>166</v>
      </c>
      <c r="AG1544" s="3" t="s">
        <v>24</v>
      </c>
      <c r="AH1544" s="3" t="s">
        <v>166</v>
      </c>
      <c r="AI1544" s="3" t="s">
        <v>4982</v>
      </c>
      <c r="AJ1544" s="4"/>
      <c r="AK1544" s="4"/>
      <c r="AL1544" s="4"/>
      <c r="AM1544" s="4"/>
      <c r="AN1544" s="3" t="s">
        <v>4894</v>
      </c>
      <c r="AO1544" s="3" t="s">
        <v>4967</v>
      </c>
      <c r="AP1544" s="3" t="s">
        <v>279</v>
      </c>
      <c r="AQ1544" s="3" t="s">
        <v>392</v>
      </c>
      <c r="AR1544" s="4"/>
      <c r="AS1544" s="3" t="s">
        <v>599</v>
      </c>
      <c r="AT1544" s="4"/>
      <c r="AU1544" s="3" t="s">
        <v>166</v>
      </c>
      <c r="AV1544" s="6">
        <v>1.1473684</v>
      </c>
      <c r="AW1544" s="4"/>
      <c r="AX1544" s="4"/>
      <c r="AY1544" s="2">
        <v>0</v>
      </c>
      <c r="AZ1544" s="2">
        <v>0</v>
      </c>
      <c r="BA1544" s="4"/>
      <c r="BB1544" s="3" t="s">
        <v>268</v>
      </c>
      <c r="BC1544" s="2">
        <v>0</v>
      </c>
    </row>
    <row r="1545" ht="15" spans="1:55">
      <c r="A1545" s="2">
        <v>1544</v>
      </c>
      <c r="B1545" s="3" t="s">
        <v>4885</v>
      </c>
      <c r="C1545" s="3" t="s">
        <v>4886</v>
      </c>
      <c r="D1545" s="3" t="s">
        <v>4960</v>
      </c>
      <c r="E1545" s="3" t="s">
        <v>4961</v>
      </c>
      <c r="F1545" s="3" t="s">
        <v>8083</v>
      </c>
      <c r="G1545" s="3" t="s">
        <v>8084</v>
      </c>
      <c r="H1545" s="4"/>
      <c r="I1545" s="3" t="s">
        <v>8085</v>
      </c>
      <c r="J1545" s="3" t="s">
        <v>4889</v>
      </c>
      <c r="K1545" s="2">
        <v>200000</v>
      </c>
      <c r="L1545" s="2">
        <v>0</v>
      </c>
      <c r="M1545" s="5">
        <v>42461</v>
      </c>
      <c r="N1545" s="5">
        <v>47938</v>
      </c>
      <c r="O1545" s="2">
        <v>9</v>
      </c>
      <c r="P1545" s="2">
        <v>0</v>
      </c>
      <c r="Q1545" s="2">
        <v>0</v>
      </c>
      <c r="R1545" s="4"/>
      <c r="S1545" s="4"/>
      <c r="T1545" s="4"/>
      <c r="U1545" s="4"/>
      <c r="V1545" s="4"/>
      <c r="W1545" s="4"/>
      <c r="X1545" s="4"/>
      <c r="Y1545" s="2">
        <v>0</v>
      </c>
      <c r="Z1545" s="2">
        <v>0</v>
      </c>
      <c r="AA1545" s="3" t="s">
        <v>279</v>
      </c>
      <c r="AB1545" s="3" t="s">
        <v>279</v>
      </c>
      <c r="AC1545" s="3" t="s">
        <v>5332</v>
      </c>
      <c r="AD1545" s="3" t="s">
        <v>1333</v>
      </c>
      <c r="AE1545" s="3" t="s">
        <v>24</v>
      </c>
      <c r="AF1545" s="3" t="s">
        <v>166</v>
      </c>
      <c r="AG1545" s="3" t="s">
        <v>24</v>
      </c>
      <c r="AH1545" s="3" t="s">
        <v>166</v>
      </c>
      <c r="AI1545" s="3" t="s">
        <v>6947</v>
      </c>
      <c r="AJ1545" s="4"/>
      <c r="AK1545" s="4"/>
      <c r="AL1545" s="4"/>
      <c r="AM1545" s="4"/>
      <c r="AN1545" s="3" t="s">
        <v>4894</v>
      </c>
      <c r="AO1545" s="3" t="s">
        <v>4967</v>
      </c>
      <c r="AP1545" s="3" t="s">
        <v>279</v>
      </c>
      <c r="AQ1545" s="3" t="s">
        <v>291</v>
      </c>
      <c r="AR1545" s="4"/>
      <c r="AS1545" s="3" t="s">
        <v>599</v>
      </c>
      <c r="AT1545" s="4"/>
      <c r="AU1545" s="3" t="s">
        <v>166</v>
      </c>
      <c r="AV1545" s="6">
        <v>0.8367347</v>
      </c>
      <c r="AW1545" s="4"/>
      <c r="AX1545" s="4"/>
      <c r="AY1545" s="2">
        <v>0</v>
      </c>
      <c r="AZ1545" s="2">
        <v>0</v>
      </c>
      <c r="BA1545" s="4"/>
      <c r="BB1545" s="3" t="s">
        <v>268</v>
      </c>
      <c r="BC1545" s="2">
        <v>0</v>
      </c>
    </row>
    <row r="1546" ht="15" spans="1:55">
      <c r="A1546" s="2">
        <v>1545</v>
      </c>
      <c r="B1546" s="3" t="s">
        <v>4885</v>
      </c>
      <c r="C1546" s="3" t="s">
        <v>4886</v>
      </c>
      <c r="D1546" s="3" t="s">
        <v>4960</v>
      </c>
      <c r="E1546" s="3" t="s">
        <v>4961</v>
      </c>
      <c r="F1546" s="3" t="s">
        <v>5296</v>
      </c>
      <c r="G1546" s="3" t="s">
        <v>5297</v>
      </c>
      <c r="H1546" s="4"/>
      <c r="I1546" s="3" t="s">
        <v>8086</v>
      </c>
      <c r="J1546" s="3" t="s">
        <v>4889</v>
      </c>
      <c r="K1546" s="2">
        <v>100000</v>
      </c>
      <c r="L1546" s="2">
        <v>0</v>
      </c>
      <c r="M1546" s="5">
        <v>42465</v>
      </c>
      <c r="N1546" s="5">
        <v>44290</v>
      </c>
      <c r="O1546" s="6">
        <v>9.6</v>
      </c>
      <c r="P1546" s="7">
        <v>479.56</v>
      </c>
      <c r="Q1546" s="2">
        <v>0</v>
      </c>
      <c r="R1546" s="2">
        <v>0</v>
      </c>
      <c r="S1546" s="2">
        <v>0</v>
      </c>
      <c r="T1546" s="2">
        <v>0</v>
      </c>
      <c r="U1546" s="2">
        <v>0</v>
      </c>
      <c r="V1546" s="2">
        <v>0</v>
      </c>
      <c r="W1546" s="2">
        <v>0</v>
      </c>
      <c r="X1546" s="2">
        <v>0</v>
      </c>
      <c r="Y1546" s="2">
        <v>0</v>
      </c>
      <c r="Z1546" s="2">
        <v>0</v>
      </c>
      <c r="AA1546" s="3" t="s">
        <v>279</v>
      </c>
      <c r="AB1546" s="3" t="s">
        <v>279</v>
      </c>
      <c r="AC1546" s="3" t="s">
        <v>4911</v>
      </c>
      <c r="AD1546" s="3" t="s">
        <v>1333</v>
      </c>
      <c r="AE1546" s="3" t="s">
        <v>24</v>
      </c>
      <c r="AF1546" s="3" t="s">
        <v>166</v>
      </c>
      <c r="AG1546" s="3" t="s">
        <v>24</v>
      </c>
      <c r="AH1546" s="3" t="s">
        <v>166</v>
      </c>
      <c r="AI1546" s="3" t="s">
        <v>4982</v>
      </c>
      <c r="AJ1546" s="4"/>
      <c r="AK1546" s="4"/>
      <c r="AL1546" s="4"/>
      <c r="AM1546" s="4"/>
      <c r="AN1546" s="3" t="s">
        <v>4894</v>
      </c>
      <c r="AO1546" s="3" t="s">
        <v>4967</v>
      </c>
      <c r="AP1546" s="3" t="s">
        <v>279</v>
      </c>
      <c r="AQ1546" s="3" t="s">
        <v>599</v>
      </c>
      <c r="AR1546" s="4"/>
      <c r="AS1546" s="3" t="s">
        <v>599</v>
      </c>
      <c r="AT1546" s="4"/>
      <c r="AU1546" s="3" t="s">
        <v>166</v>
      </c>
      <c r="AV1546" s="6">
        <v>1.0210526</v>
      </c>
      <c r="AW1546" s="4"/>
      <c r="AX1546" s="4"/>
      <c r="AY1546" s="2">
        <v>0</v>
      </c>
      <c r="AZ1546" s="2">
        <v>0</v>
      </c>
      <c r="BA1546" s="4"/>
      <c r="BB1546" s="3" t="s">
        <v>268</v>
      </c>
      <c r="BC1546" s="2">
        <v>0</v>
      </c>
    </row>
    <row r="1547" ht="15" spans="1:55">
      <c r="A1547" s="2">
        <v>1546</v>
      </c>
      <c r="B1547" s="3" t="s">
        <v>4885</v>
      </c>
      <c r="C1547" s="3" t="s">
        <v>4886</v>
      </c>
      <c r="D1547" s="3" t="s">
        <v>4960</v>
      </c>
      <c r="E1547" s="3" t="s">
        <v>4961</v>
      </c>
      <c r="F1547" s="3" t="s">
        <v>8087</v>
      </c>
      <c r="G1547" s="3" t="s">
        <v>8088</v>
      </c>
      <c r="H1547" s="4"/>
      <c r="I1547" s="3" t="s">
        <v>8089</v>
      </c>
      <c r="J1547" s="3" t="s">
        <v>4889</v>
      </c>
      <c r="K1547" s="2">
        <v>200000</v>
      </c>
      <c r="L1547" s="2">
        <v>0</v>
      </c>
      <c r="M1547" s="5">
        <v>42461</v>
      </c>
      <c r="N1547" s="5">
        <v>44286</v>
      </c>
      <c r="O1547" s="6">
        <v>7.000008</v>
      </c>
      <c r="P1547" s="7">
        <v>1027.12</v>
      </c>
      <c r="Q1547" s="2">
        <v>0</v>
      </c>
      <c r="R1547" s="2">
        <v>0</v>
      </c>
      <c r="S1547" s="2">
        <v>0</v>
      </c>
      <c r="T1547" s="2">
        <v>0</v>
      </c>
      <c r="U1547" s="2">
        <v>0</v>
      </c>
      <c r="V1547" s="2">
        <v>0</v>
      </c>
      <c r="W1547" s="2">
        <v>0</v>
      </c>
      <c r="X1547" s="2">
        <v>0</v>
      </c>
      <c r="Y1547" s="2">
        <v>0</v>
      </c>
      <c r="Z1547" s="2">
        <v>0</v>
      </c>
      <c r="AA1547" s="3" t="s">
        <v>279</v>
      </c>
      <c r="AB1547" s="3" t="s">
        <v>279</v>
      </c>
      <c r="AC1547" s="3" t="s">
        <v>4932</v>
      </c>
      <c r="AD1547" s="3" t="s">
        <v>1333</v>
      </c>
      <c r="AE1547" s="3" t="s">
        <v>24</v>
      </c>
      <c r="AF1547" s="3" t="s">
        <v>166</v>
      </c>
      <c r="AG1547" s="3" t="s">
        <v>166</v>
      </c>
      <c r="AH1547" s="3" t="s">
        <v>166</v>
      </c>
      <c r="AI1547" s="3" t="s">
        <v>7098</v>
      </c>
      <c r="AJ1547" s="4"/>
      <c r="AK1547" s="4"/>
      <c r="AL1547" s="4"/>
      <c r="AM1547" s="4"/>
      <c r="AN1547" s="3" t="s">
        <v>4894</v>
      </c>
      <c r="AO1547" s="3" t="s">
        <v>4967</v>
      </c>
      <c r="AP1547" s="3" t="s">
        <v>279</v>
      </c>
      <c r="AQ1547" s="3" t="s">
        <v>299</v>
      </c>
      <c r="AR1547" s="4"/>
      <c r="AS1547" s="3" t="s">
        <v>599</v>
      </c>
      <c r="AT1547" s="4"/>
      <c r="AU1547" s="3" t="s">
        <v>166</v>
      </c>
      <c r="AV1547" s="6">
        <v>0.4736859</v>
      </c>
      <c r="AW1547" s="4"/>
      <c r="AX1547" s="4"/>
      <c r="AY1547" s="2">
        <v>0</v>
      </c>
      <c r="AZ1547" s="2">
        <v>0</v>
      </c>
      <c r="BA1547" s="4"/>
      <c r="BB1547" s="3" t="s">
        <v>268</v>
      </c>
      <c r="BC1547" s="2">
        <v>0</v>
      </c>
    </row>
    <row r="1548" ht="15" spans="1:55">
      <c r="A1548" s="2">
        <v>1547</v>
      </c>
      <c r="B1548" s="3" t="s">
        <v>4885</v>
      </c>
      <c r="C1548" s="3" t="s">
        <v>4886</v>
      </c>
      <c r="D1548" s="3" t="s">
        <v>4960</v>
      </c>
      <c r="E1548" s="3" t="s">
        <v>5924</v>
      </c>
      <c r="F1548" s="3" t="s">
        <v>8090</v>
      </c>
      <c r="G1548" s="3" t="s">
        <v>8091</v>
      </c>
      <c r="H1548" s="4"/>
      <c r="I1548" s="3" t="s">
        <v>8092</v>
      </c>
      <c r="J1548" s="3" t="s">
        <v>4889</v>
      </c>
      <c r="K1548" s="2">
        <v>500000</v>
      </c>
      <c r="L1548" s="2">
        <v>0</v>
      </c>
      <c r="M1548" s="5">
        <v>42481</v>
      </c>
      <c r="N1548" s="5">
        <v>46132</v>
      </c>
      <c r="O1548" s="6">
        <v>9.6</v>
      </c>
      <c r="P1548" s="2">
        <v>0</v>
      </c>
      <c r="Q1548" s="2">
        <v>0</v>
      </c>
      <c r="R1548" s="4"/>
      <c r="S1548" s="4"/>
      <c r="T1548" s="4"/>
      <c r="U1548" s="4"/>
      <c r="V1548" s="4"/>
      <c r="W1548" s="4"/>
      <c r="X1548" s="4"/>
      <c r="Y1548" s="2">
        <v>0</v>
      </c>
      <c r="Z1548" s="2">
        <v>0</v>
      </c>
      <c r="AA1548" s="3" t="s">
        <v>279</v>
      </c>
      <c r="AB1548" s="3" t="s">
        <v>279</v>
      </c>
      <c r="AC1548" s="3" t="s">
        <v>288</v>
      </c>
      <c r="AD1548" s="3" t="s">
        <v>553</v>
      </c>
      <c r="AE1548" s="3" t="s">
        <v>24</v>
      </c>
      <c r="AF1548" s="3" t="s">
        <v>166</v>
      </c>
      <c r="AG1548" s="3" t="s">
        <v>24</v>
      </c>
      <c r="AH1548" s="3" t="s">
        <v>24</v>
      </c>
      <c r="AI1548" s="3" t="s">
        <v>5082</v>
      </c>
      <c r="AJ1548" s="4"/>
      <c r="AK1548" s="4"/>
      <c r="AL1548" s="4"/>
      <c r="AM1548" s="4"/>
      <c r="AN1548" s="3" t="s">
        <v>4894</v>
      </c>
      <c r="AO1548" s="3" t="s">
        <v>4967</v>
      </c>
      <c r="AP1548" s="3" t="s">
        <v>279</v>
      </c>
      <c r="AQ1548" s="3" t="s">
        <v>599</v>
      </c>
      <c r="AR1548" s="4"/>
      <c r="AS1548" s="3" t="s">
        <v>599</v>
      </c>
      <c r="AT1548" s="4"/>
      <c r="AU1548" s="3" t="s">
        <v>166</v>
      </c>
      <c r="AV1548" s="6">
        <v>0.9591837</v>
      </c>
      <c r="AW1548" s="4"/>
      <c r="AX1548" s="4"/>
      <c r="AY1548" s="2">
        <v>0</v>
      </c>
      <c r="AZ1548" s="2">
        <v>0</v>
      </c>
      <c r="BA1548" s="4"/>
      <c r="BB1548" s="3" t="s">
        <v>268</v>
      </c>
      <c r="BC1548" s="2">
        <v>0</v>
      </c>
    </row>
    <row r="1549" ht="15" spans="1:55">
      <c r="A1549" s="2">
        <v>1548</v>
      </c>
      <c r="B1549" s="3" t="s">
        <v>4885</v>
      </c>
      <c r="C1549" s="3" t="s">
        <v>4886</v>
      </c>
      <c r="D1549" s="3" t="s">
        <v>4960</v>
      </c>
      <c r="E1549" s="3" t="s">
        <v>5924</v>
      </c>
      <c r="F1549" s="3" t="s">
        <v>8090</v>
      </c>
      <c r="G1549" s="3" t="s">
        <v>8091</v>
      </c>
      <c r="H1549" s="4"/>
      <c r="I1549" s="3" t="s">
        <v>8093</v>
      </c>
      <c r="J1549" s="3" t="s">
        <v>4889</v>
      </c>
      <c r="K1549" s="2">
        <v>250000</v>
      </c>
      <c r="L1549" s="2">
        <v>0</v>
      </c>
      <c r="M1549" s="5">
        <v>42487</v>
      </c>
      <c r="N1549" s="5">
        <v>46138</v>
      </c>
      <c r="O1549" s="6">
        <v>9.6</v>
      </c>
      <c r="P1549" s="2">
        <v>0</v>
      </c>
      <c r="Q1549" s="2">
        <v>0</v>
      </c>
      <c r="R1549" s="4"/>
      <c r="S1549" s="4"/>
      <c r="T1549" s="4"/>
      <c r="U1549" s="4"/>
      <c r="V1549" s="4"/>
      <c r="W1549" s="4"/>
      <c r="X1549" s="4"/>
      <c r="Y1549" s="2">
        <v>0</v>
      </c>
      <c r="Z1549" s="2">
        <v>0</v>
      </c>
      <c r="AA1549" s="3" t="s">
        <v>279</v>
      </c>
      <c r="AB1549" s="3" t="s">
        <v>279</v>
      </c>
      <c r="AC1549" s="3" t="s">
        <v>288</v>
      </c>
      <c r="AD1549" s="3" t="s">
        <v>553</v>
      </c>
      <c r="AE1549" s="3" t="s">
        <v>24</v>
      </c>
      <c r="AF1549" s="3" t="s">
        <v>166</v>
      </c>
      <c r="AG1549" s="3" t="s">
        <v>24</v>
      </c>
      <c r="AH1549" s="3" t="s">
        <v>24</v>
      </c>
      <c r="AI1549" s="3" t="s">
        <v>5082</v>
      </c>
      <c r="AJ1549" s="4"/>
      <c r="AK1549" s="4"/>
      <c r="AL1549" s="4"/>
      <c r="AM1549" s="4"/>
      <c r="AN1549" s="3" t="s">
        <v>4894</v>
      </c>
      <c r="AO1549" s="3" t="s">
        <v>4967</v>
      </c>
      <c r="AP1549" s="3" t="s">
        <v>279</v>
      </c>
      <c r="AQ1549" s="3" t="s">
        <v>599</v>
      </c>
      <c r="AR1549" s="4"/>
      <c r="AS1549" s="3" t="s">
        <v>599</v>
      </c>
      <c r="AT1549" s="4"/>
      <c r="AU1549" s="3" t="s">
        <v>166</v>
      </c>
      <c r="AV1549" s="6">
        <v>0.9591837</v>
      </c>
      <c r="AW1549" s="4"/>
      <c r="AX1549" s="4"/>
      <c r="AY1549" s="2">
        <v>0</v>
      </c>
      <c r="AZ1549" s="2">
        <v>0</v>
      </c>
      <c r="BA1549" s="4"/>
      <c r="BB1549" s="3" t="s">
        <v>268</v>
      </c>
      <c r="BC1549" s="2">
        <v>0</v>
      </c>
    </row>
    <row r="1550" ht="15" spans="1:55">
      <c r="A1550" s="2">
        <v>1549</v>
      </c>
      <c r="B1550" s="3" t="s">
        <v>4885</v>
      </c>
      <c r="C1550" s="3" t="s">
        <v>4886</v>
      </c>
      <c r="D1550" s="3" t="s">
        <v>4960</v>
      </c>
      <c r="E1550" s="3" t="s">
        <v>5793</v>
      </c>
      <c r="F1550" s="3" t="s">
        <v>8094</v>
      </c>
      <c r="G1550" s="3" t="s">
        <v>8095</v>
      </c>
      <c r="H1550" s="4"/>
      <c r="I1550" s="3" t="s">
        <v>8096</v>
      </c>
      <c r="J1550" s="3" t="s">
        <v>4889</v>
      </c>
      <c r="K1550" s="2">
        <v>150000</v>
      </c>
      <c r="L1550" s="2">
        <v>0</v>
      </c>
      <c r="M1550" s="5">
        <v>42488</v>
      </c>
      <c r="N1550" s="5">
        <v>44313</v>
      </c>
      <c r="O1550" s="2">
        <v>12</v>
      </c>
      <c r="P1550" s="2">
        <v>0</v>
      </c>
      <c r="Q1550" s="2">
        <v>0</v>
      </c>
      <c r="R1550" s="4"/>
      <c r="S1550" s="4"/>
      <c r="T1550" s="4"/>
      <c r="U1550" s="4"/>
      <c r="V1550" s="4"/>
      <c r="W1550" s="4"/>
      <c r="X1550" s="4"/>
      <c r="Y1550" s="2">
        <v>0</v>
      </c>
      <c r="Z1550" s="2">
        <v>0</v>
      </c>
      <c r="AA1550" s="3" t="s">
        <v>279</v>
      </c>
      <c r="AB1550" s="3" t="s">
        <v>279</v>
      </c>
      <c r="AC1550" s="3" t="s">
        <v>5633</v>
      </c>
      <c r="AD1550" s="3" t="s">
        <v>553</v>
      </c>
      <c r="AE1550" s="3" t="s">
        <v>166</v>
      </c>
      <c r="AF1550" s="3" t="s">
        <v>166</v>
      </c>
      <c r="AG1550" s="3" t="s">
        <v>24</v>
      </c>
      <c r="AH1550" s="3" t="s">
        <v>24</v>
      </c>
      <c r="AI1550" s="3" t="s">
        <v>4982</v>
      </c>
      <c r="AJ1550" s="4"/>
      <c r="AK1550" s="4"/>
      <c r="AL1550" s="4"/>
      <c r="AM1550" s="4"/>
      <c r="AN1550" s="3" t="s">
        <v>4894</v>
      </c>
      <c r="AO1550" s="3" t="s">
        <v>6478</v>
      </c>
      <c r="AP1550" s="3" t="s">
        <v>279</v>
      </c>
      <c r="AQ1550" s="3" t="s">
        <v>1050</v>
      </c>
      <c r="AR1550" s="4"/>
      <c r="AS1550" s="3" t="s">
        <v>1050</v>
      </c>
      <c r="AT1550" s="4"/>
      <c r="AU1550" s="3" t="s">
        <v>166</v>
      </c>
      <c r="AV1550" s="6">
        <v>1.5263158</v>
      </c>
      <c r="AW1550" s="4"/>
      <c r="AX1550" s="4"/>
      <c r="AY1550" s="2">
        <v>0</v>
      </c>
      <c r="AZ1550" s="2">
        <v>0</v>
      </c>
      <c r="BA1550" s="4"/>
      <c r="BB1550" s="3" t="s">
        <v>268</v>
      </c>
      <c r="BC1550" s="2">
        <v>0</v>
      </c>
    </row>
    <row r="1551" ht="15" spans="1:55">
      <c r="A1551" s="2">
        <v>1550</v>
      </c>
      <c r="B1551" s="3" t="s">
        <v>4885</v>
      </c>
      <c r="C1551" s="3" t="s">
        <v>4886</v>
      </c>
      <c r="D1551" s="3" t="s">
        <v>4960</v>
      </c>
      <c r="E1551" s="3" t="s">
        <v>4961</v>
      </c>
      <c r="F1551" s="3" t="s">
        <v>8097</v>
      </c>
      <c r="G1551" s="3" t="s">
        <v>8098</v>
      </c>
      <c r="H1551" s="4"/>
      <c r="I1551" s="3" t="s">
        <v>8099</v>
      </c>
      <c r="J1551" s="3" t="s">
        <v>4889</v>
      </c>
      <c r="K1551" s="2">
        <v>420000</v>
      </c>
      <c r="L1551" s="2">
        <v>0</v>
      </c>
      <c r="M1551" s="5">
        <v>42510</v>
      </c>
      <c r="N1551" s="5">
        <v>46161</v>
      </c>
      <c r="O1551" s="6">
        <v>9.6</v>
      </c>
      <c r="P1551" s="7">
        <v>2369.72</v>
      </c>
      <c r="Q1551" s="2">
        <v>0</v>
      </c>
      <c r="R1551" s="2">
        <v>0</v>
      </c>
      <c r="S1551" s="2">
        <v>0</v>
      </c>
      <c r="T1551" s="2">
        <v>0</v>
      </c>
      <c r="U1551" s="2">
        <v>0</v>
      </c>
      <c r="V1551" s="2">
        <v>0</v>
      </c>
      <c r="W1551" s="2">
        <v>0</v>
      </c>
      <c r="X1551" s="2">
        <v>0</v>
      </c>
      <c r="Y1551" s="2">
        <v>0</v>
      </c>
      <c r="Z1551" s="2">
        <v>0</v>
      </c>
      <c r="AA1551" s="3" t="s">
        <v>279</v>
      </c>
      <c r="AB1551" s="3" t="s">
        <v>279</v>
      </c>
      <c r="AC1551" s="3" t="s">
        <v>5256</v>
      </c>
      <c r="AD1551" s="3" t="s">
        <v>1333</v>
      </c>
      <c r="AE1551" s="3" t="s">
        <v>24</v>
      </c>
      <c r="AF1551" s="3" t="s">
        <v>166</v>
      </c>
      <c r="AG1551" s="3" t="s">
        <v>24</v>
      </c>
      <c r="AH1551" s="3" t="s">
        <v>166</v>
      </c>
      <c r="AI1551" s="3" t="s">
        <v>5082</v>
      </c>
      <c r="AJ1551" s="4"/>
      <c r="AK1551" s="4"/>
      <c r="AL1551" s="4"/>
      <c r="AM1551" s="4"/>
      <c r="AN1551" s="3" t="s">
        <v>4894</v>
      </c>
      <c r="AO1551" s="3" t="s">
        <v>4967</v>
      </c>
      <c r="AP1551" s="3" t="s">
        <v>279</v>
      </c>
      <c r="AQ1551" s="3" t="s">
        <v>599</v>
      </c>
      <c r="AR1551" s="4"/>
      <c r="AS1551" s="3" t="s">
        <v>599</v>
      </c>
      <c r="AT1551" s="4"/>
      <c r="AU1551" s="3" t="s">
        <v>166</v>
      </c>
      <c r="AV1551" s="6">
        <v>0.9591837</v>
      </c>
      <c r="AW1551" s="4"/>
      <c r="AX1551" s="4"/>
      <c r="AY1551" s="2">
        <v>0</v>
      </c>
      <c r="AZ1551" s="2">
        <v>0</v>
      </c>
      <c r="BA1551" s="4"/>
      <c r="BB1551" s="3" t="s">
        <v>268</v>
      </c>
      <c r="BC1551" s="2">
        <v>0</v>
      </c>
    </row>
    <row r="1552" ht="15" spans="1:55">
      <c r="A1552" s="2">
        <v>1551</v>
      </c>
      <c r="B1552" s="3" t="s">
        <v>4885</v>
      </c>
      <c r="C1552" s="3" t="s">
        <v>4886</v>
      </c>
      <c r="D1552" s="3" t="s">
        <v>4960</v>
      </c>
      <c r="E1552" s="3" t="s">
        <v>5924</v>
      </c>
      <c r="F1552" s="3" t="s">
        <v>8100</v>
      </c>
      <c r="G1552" s="3" t="s">
        <v>8101</v>
      </c>
      <c r="H1552" s="4"/>
      <c r="I1552" s="3" t="s">
        <v>8102</v>
      </c>
      <c r="J1552" s="3" t="s">
        <v>4889</v>
      </c>
      <c r="K1552" s="2">
        <v>100000</v>
      </c>
      <c r="L1552" s="2">
        <v>0</v>
      </c>
      <c r="M1552" s="5">
        <v>42495</v>
      </c>
      <c r="N1552" s="5">
        <v>44320</v>
      </c>
      <c r="O1552" s="6">
        <v>7.2</v>
      </c>
      <c r="P1552" s="7">
        <v>636.96</v>
      </c>
      <c r="Q1552" s="2">
        <v>0</v>
      </c>
      <c r="R1552" s="2">
        <v>0</v>
      </c>
      <c r="S1552" s="2">
        <v>0</v>
      </c>
      <c r="T1552" s="2">
        <v>0</v>
      </c>
      <c r="U1552" s="2">
        <v>0</v>
      </c>
      <c r="V1552" s="2">
        <v>0</v>
      </c>
      <c r="W1552" s="2">
        <v>0</v>
      </c>
      <c r="X1552" s="2">
        <v>0</v>
      </c>
      <c r="Y1552" s="2">
        <v>0</v>
      </c>
      <c r="Z1552" s="2">
        <v>0</v>
      </c>
      <c r="AA1552" s="3" t="s">
        <v>279</v>
      </c>
      <c r="AB1552" s="3" t="s">
        <v>279</v>
      </c>
      <c r="AC1552" s="3" t="s">
        <v>4932</v>
      </c>
      <c r="AD1552" s="3" t="s">
        <v>553</v>
      </c>
      <c r="AE1552" s="3" t="s">
        <v>166</v>
      </c>
      <c r="AF1552" s="3" t="s">
        <v>166</v>
      </c>
      <c r="AG1552" s="3" t="s">
        <v>24</v>
      </c>
      <c r="AH1552" s="3" t="s">
        <v>24</v>
      </c>
      <c r="AI1552" s="3" t="s">
        <v>4982</v>
      </c>
      <c r="AJ1552" s="4"/>
      <c r="AK1552" s="4"/>
      <c r="AL1552" s="4"/>
      <c r="AM1552" s="4"/>
      <c r="AN1552" s="3" t="s">
        <v>4894</v>
      </c>
      <c r="AO1552" s="3" t="s">
        <v>4967</v>
      </c>
      <c r="AP1552" s="3" t="s">
        <v>279</v>
      </c>
      <c r="AQ1552" s="3" t="s">
        <v>392</v>
      </c>
      <c r="AR1552" s="4"/>
      <c r="AS1552" s="3" t="s">
        <v>599</v>
      </c>
      <c r="AT1552" s="4"/>
      <c r="AU1552" s="3" t="s">
        <v>166</v>
      </c>
      <c r="AV1552" s="6">
        <v>0.5157895</v>
      </c>
      <c r="AW1552" s="4"/>
      <c r="AX1552" s="4"/>
      <c r="AY1552" s="2">
        <v>0</v>
      </c>
      <c r="AZ1552" s="2">
        <v>0</v>
      </c>
      <c r="BA1552" s="4"/>
      <c r="BB1552" s="3" t="s">
        <v>268</v>
      </c>
      <c r="BC1552" s="2">
        <v>0</v>
      </c>
    </row>
    <row r="1553" ht="15" spans="1:55">
      <c r="A1553" s="2">
        <v>1552</v>
      </c>
      <c r="B1553" s="3" t="s">
        <v>4885</v>
      </c>
      <c r="C1553" s="3" t="s">
        <v>4886</v>
      </c>
      <c r="D1553" s="3" t="s">
        <v>4960</v>
      </c>
      <c r="E1553" s="3" t="s">
        <v>5924</v>
      </c>
      <c r="F1553" s="3" t="s">
        <v>8103</v>
      </c>
      <c r="G1553" s="3" t="s">
        <v>8104</v>
      </c>
      <c r="H1553" s="4"/>
      <c r="I1553" s="3" t="s">
        <v>8105</v>
      </c>
      <c r="J1553" s="3" t="s">
        <v>4889</v>
      </c>
      <c r="K1553" s="2">
        <v>100000</v>
      </c>
      <c r="L1553" s="2">
        <v>0</v>
      </c>
      <c r="M1553" s="5">
        <v>42495</v>
      </c>
      <c r="N1553" s="5">
        <v>44320</v>
      </c>
      <c r="O1553" s="6">
        <v>7.2</v>
      </c>
      <c r="P1553" s="7">
        <v>636.96</v>
      </c>
      <c r="Q1553" s="2">
        <v>0</v>
      </c>
      <c r="R1553" s="2">
        <v>0</v>
      </c>
      <c r="S1553" s="2">
        <v>0</v>
      </c>
      <c r="T1553" s="2">
        <v>0</v>
      </c>
      <c r="U1553" s="2">
        <v>0</v>
      </c>
      <c r="V1553" s="2">
        <v>0</v>
      </c>
      <c r="W1553" s="2">
        <v>0</v>
      </c>
      <c r="X1553" s="2">
        <v>0</v>
      </c>
      <c r="Y1553" s="2">
        <v>0</v>
      </c>
      <c r="Z1553" s="2">
        <v>0</v>
      </c>
      <c r="AA1553" s="3" t="s">
        <v>279</v>
      </c>
      <c r="AB1553" s="3" t="s">
        <v>279</v>
      </c>
      <c r="AC1553" s="3" t="s">
        <v>4932</v>
      </c>
      <c r="AD1553" s="3" t="s">
        <v>553</v>
      </c>
      <c r="AE1553" s="3" t="s">
        <v>166</v>
      </c>
      <c r="AF1553" s="3" t="s">
        <v>166</v>
      </c>
      <c r="AG1553" s="3" t="s">
        <v>24</v>
      </c>
      <c r="AH1553" s="3" t="s">
        <v>24</v>
      </c>
      <c r="AI1553" s="3" t="s">
        <v>4982</v>
      </c>
      <c r="AJ1553" s="4"/>
      <c r="AK1553" s="4"/>
      <c r="AL1553" s="4"/>
      <c r="AM1553" s="4"/>
      <c r="AN1553" s="3" t="s">
        <v>4894</v>
      </c>
      <c r="AO1553" s="3" t="s">
        <v>4967</v>
      </c>
      <c r="AP1553" s="3" t="s">
        <v>279</v>
      </c>
      <c r="AQ1553" s="3" t="s">
        <v>392</v>
      </c>
      <c r="AR1553" s="4"/>
      <c r="AS1553" s="3" t="s">
        <v>599</v>
      </c>
      <c r="AT1553" s="4"/>
      <c r="AU1553" s="3" t="s">
        <v>166</v>
      </c>
      <c r="AV1553" s="6">
        <v>0.5157895</v>
      </c>
      <c r="AW1553" s="4"/>
      <c r="AX1553" s="4"/>
      <c r="AY1553" s="2">
        <v>0</v>
      </c>
      <c r="AZ1553" s="2">
        <v>0</v>
      </c>
      <c r="BA1553" s="4"/>
      <c r="BB1553" s="3" t="s">
        <v>268</v>
      </c>
      <c r="BC1553" s="2">
        <v>0</v>
      </c>
    </row>
    <row r="1554" ht="15" spans="1:55">
      <c r="A1554" s="2">
        <v>1553</v>
      </c>
      <c r="B1554" s="3" t="s">
        <v>4885</v>
      </c>
      <c r="C1554" s="3" t="s">
        <v>4886</v>
      </c>
      <c r="D1554" s="3" t="s">
        <v>4960</v>
      </c>
      <c r="E1554" s="3" t="s">
        <v>4961</v>
      </c>
      <c r="F1554" s="3" t="s">
        <v>8106</v>
      </c>
      <c r="G1554" s="3" t="s">
        <v>8107</v>
      </c>
      <c r="H1554" s="4"/>
      <c r="I1554" s="3" t="s">
        <v>8108</v>
      </c>
      <c r="J1554" s="3" t="s">
        <v>4889</v>
      </c>
      <c r="K1554" s="2">
        <v>200000</v>
      </c>
      <c r="L1554" s="2">
        <v>0</v>
      </c>
      <c r="M1554" s="5">
        <v>42503</v>
      </c>
      <c r="N1554" s="5">
        <v>44328</v>
      </c>
      <c r="O1554" s="6">
        <v>9.36</v>
      </c>
      <c r="P1554" s="2">
        <v>0</v>
      </c>
      <c r="Q1554" s="2">
        <v>0</v>
      </c>
      <c r="R1554" s="4"/>
      <c r="S1554" s="4"/>
      <c r="T1554" s="4"/>
      <c r="U1554" s="4"/>
      <c r="V1554" s="4"/>
      <c r="W1554" s="4"/>
      <c r="X1554" s="4"/>
      <c r="Y1554" s="2">
        <v>0</v>
      </c>
      <c r="Z1554" s="2">
        <v>0</v>
      </c>
      <c r="AA1554" s="3" t="s">
        <v>279</v>
      </c>
      <c r="AB1554" s="3" t="s">
        <v>279</v>
      </c>
      <c r="AC1554" s="3" t="s">
        <v>5256</v>
      </c>
      <c r="AD1554" s="3" t="s">
        <v>1333</v>
      </c>
      <c r="AE1554" s="3" t="s">
        <v>24</v>
      </c>
      <c r="AF1554" s="3" t="s">
        <v>166</v>
      </c>
      <c r="AG1554" s="3" t="s">
        <v>24</v>
      </c>
      <c r="AH1554" s="3" t="s">
        <v>166</v>
      </c>
      <c r="AI1554" s="3" t="s">
        <v>4982</v>
      </c>
      <c r="AJ1554" s="4"/>
      <c r="AK1554" s="4"/>
      <c r="AL1554" s="4"/>
      <c r="AM1554" s="4"/>
      <c r="AN1554" s="3" t="s">
        <v>4894</v>
      </c>
      <c r="AO1554" s="3" t="s">
        <v>4967</v>
      </c>
      <c r="AP1554" s="3" t="s">
        <v>279</v>
      </c>
      <c r="AQ1554" s="3" t="s">
        <v>882</v>
      </c>
      <c r="AR1554" s="4"/>
      <c r="AS1554" s="3" t="s">
        <v>1050</v>
      </c>
      <c r="AT1554" s="4"/>
      <c r="AU1554" s="3" t="s">
        <v>166</v>
      </c>
      <c r="AV1554" s="6">
        <v>0.9705263</v>
      </c>
      <c r="AW1554" s="4"/>
      <c r="AX1554" s="4"/>
      <c r="AY1554" s="2">
        <v>0</v>
      </c>
      <c r="AZ1554" s="2">
        <v>0</v>
      </c>
      <c r="BA1554" s="4"/>
      <c r="BB1554" s="3" t="s">
        <v>268</v>
      </c>
      <c r="BC1554" s="2">
        <v>0</v>
      </c>
    </row>
    <row r="1555" ht="15" spans="1:55">
      <c r="A1555" s="2">
        <v>1554</v>
      </c>
      <c r="B1555" s="3" t="s">
        <v>4885</v>
      </c>
      <c r="C1555" s="3" t="s">
        <v>4886</v>
      </c>
      <c r="D1555" s="3" t="s">
        <v>4960</v>
      </c>
      <c r="E1555" s="3" t="s">
        <v>4961</v>
      </c>
      <c r="F1555" s="3" t="s">
        <v>1380</v>
      </c>
      <c r="G1555" s="3" t="s">
        <v>1379</v>
      </c>
      <c r="H1555" s="4"/>
      <c r="I1555" s="3" t="s">
        <v>8109</v>
      </c>
      <c r="J1555" s="3" t="s">
        <v>4889</v>
      </c>
      <c r="K1555" s="2">
        <v>2300000</v>
      </c>
      <c r="L1555" s="2">
        <v>0</v>
      </c>
      <c r="M1555" s="5">
        <v>42509</v>
      </c>
      <c r="N1555" s="5">
        <v>46160</v>
      </c>
      <c r="O1555" s="6">
        <v>8.4</v>
      </c>
      <c r="P1555" s="2">
        <v>0</v>
      </c>
      <c r="Q1555" s="2">
        <v>0</v>
      </c>
      <c r="R1555" s="2">
        <v>0</v>
      </c>
      <c r="S1555" s="2">
        <v>0</v>
      </c>
      <c r="T1555" s="2">
        <v>0</v>
      </c>
      <c r="U1555" s="2">
        <v>0</v>
      </c>
      <c r="V1555" s="2">
        <v>0</v>
      </c>
      <c r="W1555" s="2">
        <v>0</v>
      </c>
      <c r="X1555" s="2">
        <v>0</v>
      </c>
      <c r="Y1555" s="2">
        <v>0</v>
      </c>
      <c r="Z1555" s="2">
        <v>0</v>
      </c>
      <c r="AA1555" s="3" t="s">
        <v>279</v>
      </c>
      <c r="AB1555" s="3" t="s">
        <v>1545</v>
      </c>
      <c r="AC1555" s="3" t="s">
        <v>288</v>
      </c>
      <c r="AD1555" s="3" t="s">
        <v>1333</v>
      </c>
      <c r="AE1555" s="3" t="s">
        <v>24</v>
      </c>
      <c r="AF1555" s="3" t="s">
        <v>166</v>
      </c>
      <c r="AG1555" s="3" t="s">
        <v>24</v>
      </c>
      <c r="AH1555" s="3" t="s">
        <v>166</v>
      </c>
      <c r="AI1555" s="3" t="s">
        <v>5082</v>
      </c>
      <c r="AJ1555" s="4"/>
      <c r="AK1555" s="4"/>
      <c r="AL1555" s="4"/>
      <c r="AM1555" s="4"/>
      <c r="AN1555" s="3" t="s">
        <v>4894</v>
      </c>
      <c r="AO1555" s="3" t="s">
        <v>4967</v>
      </c>
      <c r="AP1555" s="3" t="s">
        <v>279</v>
      </c>
      <c r="AQ1555" s="3" t="s">
        <v>1050</v>
      </c>
      <c r="AR1555" s="4"/>
      <c r="AS1555" s="3" t="s">
        <v>1050</v>
      </c>
      <c r="AT1555" s="4"/>
      <c r="AU1555" s="3" t="s">
        <v>166</v>
      </c>
      <c r="AV1555" s="6">
        <v>0.7142857</v>
      </c>
      <c r="AW1555" s="4"/>
      <c r="AX1555" s="4"/>
      <c r="AY1555" s="2">
        <v>0</v>
      </c>
      <c r="AZ1555" s="2">
        <v>0</v>
      </c>
      <c r="BA1555" s="4"/>
      <c r="BB1555" s="3" t="s">
        <v>268</v>
      </c>
      <c r="BC1555" s="2">
        <v>0</v>
      </c>
    </row>
    <row r="1556" ht="15" spans="1:55">
      <c r="A1556" s="2">
        <v>1555</v>
      </c>
      <c r="B1556" s="3" t="s">
        <v>4885</v>
      </c>
      <c r="C1556" s="3" t="s">
        <v>4886</v>
      </c>
      <c r="D1556" s="3" t="s">
        <v>4960</v>
      </c>
      <c r="E1556" s="3" t="s">
        <v>4961</v>
      </c>
      <c r="F1556" s="3" t="s">
        <v>6226</v>
      </c>
      <c r="G1556" s="3" t="s">
        <v>6227</v>
      </c>
      <c r="H1556" s="4"/>
      <c r="I1556" s="3" t="s">
        <v>8110</v>
      </c>
      <c r="J1556" s="3" t="s">
        <v>4889</v>
      </c>
      <c r="K1556" s="2">
        <v>150000</v>
      </c>
      <c r="L1556" s="2">
        <v>0</v>
      </c>
      <c r="M1556" s="5">
        <v>42516</v>
      </c>
      <c r="N1556" s="5">
        <v>44706</v>
      </c>
      <c r="O1556" s="2">
        <v>9</v>
      </c>
      <c r="P1556" s="2">
        <v>0</v>
      </c>
      <c r="Q1556" s="2">
        <v>0</v>
      </c>
      <c r="R1556" s="4"/>
      <c r="S1556" s="4"/>
      <c r="T1556" s="4"/>
      <c r="U1556" s="4"/>
      <c r="V1556" s="4"/>
      <c r="W1556" s="4"/>
      <c r="X1556" s="4"/>
      <c r="Y1556" s="2">
        <v>0</v>
      </c>
      <c r="Z1556" s="2">
        <v>0</v>
      </c>
      <c r="AA1556" s="3" t="s">
        <v>279</v>
      </c>
      <c r="AB1556" s="3" t="s">
        <v>279</v>
      </c>
      <c r="AC1556" s="3" t="s">
        <v>4900</v>
      </c>
      <c r="AD1556" s="3" t="s">
        <v>1333</v>
      </c>
      <c r="AE1556" s="3" t="s">
        <v>24</v>
      </c>
      <c r="AF1556" s="3" t="s">
        <v>166</v>
      </c>
      <c r="AG1556" s="3" t="s">
        <v>24</v>
      </c>
      <c r="AH1556" s="3" t="s">
        <v>166</v>
      </c>
      <c r="AI1556" s="3" t="s">
        <v>8111</v>
      </c>
      <c r="AJ1556" s="4"/>
      <c r="AK1556" s="4"/>
      <c r="AL1556" s="4"/>
      <c r="AM1556" s="4"/>
      <c r="AN1556" s="3" t="s">
        <v>4894</v>
      </c>
      <c r="AO1556" s="3" t="s">
        <v>4967</v>
      </c>
      <c r="AP1556" s="3" t="s">
        <v>279</v>
      </c>
      <c r="AQ1556" s="3" t="s">
        <v>299</v>
      </c>
      <c r="AR1556" s="4"/>
      <c r="AS1556" s="3" t="s">
        <v>1050</v>
      </c>
      <c r="AT1556" s="4"/>
      <c r="AU1556" s="3" t="s">
        <v>166</v>
      </c>
      <c r="AV1556" s="6">
        <v>0.8367347</v>
      </c>
      <c r="AW1556" s="4"/>
      <c r="AX1556" s="4"/>
      <c r="AY1556" s="2">
        <v>0</v>
      </c>
      <c r="AZ1556" s="2">
        <v>0</v>
      </c>
      <c r="BA1556" s="4"/>
      <c r="BB1556" s="3" t="s">
        <v>268</v>
      </c>
      <c r="BC1556" s="2">
        <v>0</v>
      </c>
    </row>
    <row r="1557" ht="15" spans="1:55">
      <c r="A1557" s="2">
        <v>1556</v>
      </c>
      <c r="B1557" s="3" t="s">
        <v>4885</v>
      </c>
      <c r="C1557" s="3" t="s">
        <v>4886</v>
      </c>
      <c r="D1557" s="3" t="s">
        <v>4960</v>
      </c>
      <c r="E1557" s="3" t="s">
        <v>4961</v>
      </c>
      <c r="F1557" s="3" t="s">
        <v>8112</v>
      </c>
      <c r="G1557" s="3" t="s">
        <v>8113</v>
      </c>
      <c r="H1557" s="4"/>
      <c r="I1557" s="3" t="s">
        <v>8114</v>
      </c>
      <c r="J1557" s="3" t="s">
        <v>4889</v>
      </c>
      <c r="K1557" s="2">
        <v>100000</v>
      </c>
      <c r="L1557" s="2">
        <v>0</v>
      </c>
      <c r="M1557" s="5">
        <v>42529</v>
      </c>
      <c r="N1557" s="5">
        <v>44354</v>
      </c>
      <c r="O1557" s="2">
        <v>9</v>
      </c>
      <c r="P1557" s="7">
        <v>964.42</v>
      </c>
      <c r="Q1557" s="2">
        <v>0</v>
      </c>
      <c r="R1557" s="2">
        <v>0</v>
      </c>
      <c r="S1557" s="2">
        <v>0</v>
      </c>
      <c r="T1557" s="2">
        <v>0</v>
      </c>
      <c r="U1557" s="2">
        <v>0</v>
      </c>
      <c r="V1557" s="2">
        <v>0</v>
      </c>
      <c r="W1557" s="2">
        <v>0</v>
      </c>
      <c r="X1557" s="2">
        <v>0</v>
      </c>
      <c r="Y1557" s="2">
        <v>0</v>
      </c>
      <c r="Z1557" s="2">
        <v>0</v>
      </c>
      <c r="AA1557" s="3" t="s">
        <v>279</v>
      </c>
      <c r="AB1557" s="3" t="s">
        <v>1646</v>
      </c>
      <c r="AC1557" s="3" t="s">
        <v>288</v>
      </c>
      <c r="AD1557" s="3" t="s">
        <v>1333</v>
      </c>
      <c r="AE1557" s="3" t="s">
        <v>24</v>
      </c>
      <c r="AF1557" s="3" t="s">
        <v>166</v>
      </c>
      <c r="AG1557" s="3" t="s">
        <v>166</v>
      </c>
      <c r="AH1557" s="3" t="s">
        <v>166</v>
      </c>
      <c r="AI1557" s="3" t="s">
        <v>4982</v>
      </c>
      <c r="AJ1557" s="4"/>
      <c r="AK1557" s="4"/>
      <c r="AL1557" s="4"/>
      <c r="AM1557" s="4"/>
      <c r="AN1557" s="3" t="s">
        <v>4894</v>
      </c>
      <c r="AO1557" s="3" t="s">
        <v>4967</v>
      </c>
      <c r="AP1557" s="3" t="s">
        <v>279</v>
      </c>
      <c r="AQ1557" s="3" t="s">
        <v>299</v>
      </c>
      <c r="AR1557" s="4"/>
      <c r="AS1557" s="3" t="s">
        <v>599</v>
      </c>
      <c r="AT1557" s="4"/>
      <c r="AU1557" s="3" t="s">
        <v>166</v>
      </c>
      <c r="AV1557" s="6">
        <v>0.8947368</v>
      </c>
      <c r="AW1557" s="4"/>
      <c r="AX1557" s="4"/>
      <c r="AY1557" s="2">
        <v>0</v>
      </c>
      <c r="AZ1557" s="2">
        <v>0</v>
      </c>
      <c r="BA1557" s="4"/>
      <c r="BB1557" s="3" t="s">
        <v>268</v>
      </c>
      <c r="BC1557" s="2">
        <v>0</v>
      </c>
    </row>
    <row r="1558" ht="15" spans="1:55">
      <c r="A1558" s="2">
        <v>1557</v>
      </c>
      <c r="B1558" s="3" t="s">
        <v>4885</v>
      </c>
      <c r="C1558" s="3" t="s">
        <v>4886</v>
      </c>
      <c r="D1558" s="3" t="s">
        <v>4960</v>
      </c>
      <c r="E1558" s="3" t="s">
        <v>4961</v>
      </c>
      <c r="F1558" s="3" t="s">
        <v>8115</v>
      </c>
      <c r="G1558" s="3" t="s">
        <v>8116</v>
      </c>
      <c r="H1558" s="4"/>
      <c r="I1558" s="3" t="s">
        <v>8117</v>
      </c>
      <c r="J1558" s="3" t="s">
        <v>4889</v>
      </c>
      <c r="K1558" s="2">
        <v>150000</v>
      </c>
      <c r="L1558" s="2">
        <v>0</v>
      </c>
      <c r="M1558" s="5">
        <v>42542</v>
      </c>
      <c r="N1558" s="5">
        <v>44367</v>
      </c>
      <c r="O1558" s="2">
        <v>9</v>
      </c>
      <c r="P1558" s="2">
        <v>0</v>
      </c>
      <c r="Q1558" s="2">
        <v>0</v>
      </c>
      <c r="R1558" s="4"/>
      <c r="S1558" s="4"/>
      <c r="T1558" s="4"/>
      <c r="U1558" s="4"/>
      <c r="V1558" s="4"/>
      <c r="W1558" s="4"/>
      <c r="X1558" s="4"/>
      <c r="Y1558" s="2">
        <v>0</v>
      </c>
      <c r="Z1558" s="2">
        <v>0</v>
      </c>
      <c r="AA1558" s="3" t="s">
        <v>279</v>
      </c>
      <c r="AB1558" s="3" t="s">
        <v>279</v>
      </c>
      <c r="AC1558" s="3" t="s">
        <v>5252</v>
      </c>
      <c r="AD1558" s="3" t="s">
        <v>1333</v>
      </c>
      <c r="AE1558" s="3" t="s">
        <v>24</v>
      </c>
      <c r="AF1558" s="3" t="s">
        <v>166</v>
      </c>
      <c r="AG1558" s="3" t="s">
        <v>24</v>
      </c>
      <c r="AH1558" s="3" t="s">
        <v>166</v>
      </c>
      <c r="AI1558" s="3" t="s">
        <v>4982</v>
      </c>
      <c r="AJ1558" s="4"/>
      <c r="AK1558" s="4"/>
      <c r="AL1558" s="4"/>
      <c r="AM1558" s="4"/>
      <c r="AN1558" s="3" t="s">
        <v>4894</v>
      </c>
      <c r="AO1558" s="3" t="s">
        <v>4967</v>
      </c>
      <c r="AP1558" s="3" t="s">
        <v>279</v>
      </c>
      <c r="AQ1558" s="3" t="s">
        <v>882</v>
      </c>
      <c r="AR1558" s="4"/>
      <c r="AS1558" s="3" t="s">
        <v>599</v>
      </c>
      <c r="AT1558" s="4"/>
      <c r="AU1558" s="3" t="s">
        <v>166</v>
      </c>
      <c r="AV1558" s="6">
        <v>0.8947368</v>
      </c>
      <c r="AW1558" s="4"/>
      <c r="AX1558" s="4"/>
      <c r="AY1558" s="2">
        <v>0</v>
      </c>
      <c r="AZ1558" s="2">
        <v>0</v>
      </c>
      <c r="BA1558" s="4"/>
      <c r="BB1558" s="3" t="s">
        <v>268</v>
      </c>
      <c r="BC1558" s="2">
        <v>0</v>
      </c>
    </row>
    <row r="1559" ht="15" spans="1:55">
      <c r="A1559" s="2">
        <v>1558</v>
      </c>
      <c r="B1559" s="3" t="s">
        <v>4885</v>
      </c>
      <c r="C1559" s="3" t="s">
        <v>4886</v>
      </c>
      <c r="D1559" s="3" t="s">
        <v>4960</v>
      </c>
      <c r="E1559" s="3" t="s">
        <v>4961</v>
      </c>
      <c r="F1559" s="3" t="s">
        <v>8118</v>
      </c>
      <c r="G1559" s="3" t="s">
        <v>8119</v>
      </c>
      <c r="H1559" s="4"/>
      <c r="I1559" s="3" t="s">
        <v>8120</v>
      </c>
      <c r="J1559" s="3" t="s">
        <v>4889</v>
      </c>
      <c r="K1559" s="2">
        <v>150000</v>
      </c>
      <c r="L1559" s="2">
        <v>0</v>
      </c>
      <c r="M1559" s="5">
        <v>42542</v>
      </c>
      <c r="N1559" s="5">
        <v>43636</v>
      </c>
      <c r="O1559" s="2">
        <v>9</v>
      </c>
      <c r="P1559" s="2">
        <v>0</v>
      </c>
      <c r="Q1559" s="2">
        <v>0</v>
      </c>
      <c r="R1559" s="4"/>
      <c r="S1559" s="4"/>
      <c r="T1559" s="4"/>
      <c r="U1559" s="4"/>
      <c r="V1559" s="4"/>
      <c r="W1559" s="4"/>
      <c r="X1559" s="4"/>
      <c r="Y1559" s="2">
        <v>0</v>
      </c>
      <c r="Z1559" s="2">
        <v>0</v>
      </c>
      <c r="AA1559" s="3" t="s">
        <v>279</v>
      </c>
      <c r="AB1559" s="3" t="s">
        <v>279</v>
      </c>
      <c r="AC1559" s="3" t="s">
        <v>5252</v>
      </c>
      <c r="AD1559" s="3" t="s">
        <v>1333</v>
      </c>
      <c r="AE1559" s="3" t="s">
        <v>24</v>
      </c>
      <c r="AF1559" s="3" t="s">
        <v>166</v>
      </c>
      <c r="AG1559" s="3" t="s">
        <v>24</v>
      </c>
      <c r="AH1559" s="3" t="s">
        <v>166</v>
      </c>
      <c r="AI1559" s="3" t="s">
        <v>4890</v>
      </c>
      <c r="AJ1559" s="4"/>
      <c r="AK1559" s="4"/>
      <c r="AL1559" s="4"/>
      <c r="AM1559" s="4"/>
      <c r="AN1559" s="3" t="s">
        <v>4894</v>
      </c>
      <c r="AO1559" s="3" t="s">
        <v>4967</v>
      </c>
      <c r="AP1559" s="3" t="s">
        <v>279</v>
      </c>
      <c r="AQ1559" s="3" t="s">
        <v>882</v>
      </c>
      <c r="AR1559" s="4"/>
      <c r="AS1559" s="3" t="s">
        <v>599</v>
      </c>
      <c r="AT1559" s="4"/>
      <c r="AU1559" s="3" t="s">
        <v>166</v>
      </c>
      <c r="AV1559" s="6">
        <v>0.8947368</v>
      </c>
      <c r="AW1559" s="4"/>
      <c r="AX1559" s="4"/>
      <c r="AY1559" s="2">
        <v>0</v>
      </c>
      <c r="AZ1559" s="2">
        <v>0</v>
      </c>
      <c r="BA1559" s="4"/>
      <c r="BB1559" s="3" t="s">
        <v>268</v>
      </c>
      <c r="BC1559" s="2">
        <v>0</v>
      </c>
    </row>
    <row r="1560" ht="15" spans="1:55">
      <c r="A1560" s="2">
        <v>1559</v>
      </c>
      <c r="B1560" s="3" t="s">
        <v>4885</v>
      </c>
      <c r="C1560" s="3" t="s">
        <v>4886</v>
      </c>
      <c r="D1560" s="3" t="s">
        <v>4960</v>
      </c>
      <c r="E1560" s="3" t="s">
        <v>4961</v>
      </c>
      <c r="F1560" s="3" t="s">
        <v>8121</v>
      </c>
      <c r="G1560" s="3" t="s">
        <v>8122</v>
      </c>
      <c r="H1560" s="4"/>
      <c r="I1560" s="3" t="s">
        <v>8123</v>
      </c>
      <c r="J1560" s="3" t="s">
        <v>4889</v>
      </c>
      <c r="K1560" s="2">
        <v>200000</v>
      </c>
      <c r="L1560" s="7">
        <v>24999.65</v>
      </c>
      <c r="M1560" s="5">
        <v>42551</v>
      </c>
      <c r="N1560" s="5">
        <v>46202</v>
      </c>
      <c r="O1560" s="2">
        <v>9</v>
      </c>
      <c r="P1560" s="7">
        <v>30774.86</v>
      </c>
      <c r="Q1560" s="2">
        <v>0</v>
      </c>
      <c r="R1560" s="2">
        <v>0</v>
      </c>
      <c r="S1560" s="2">
        <v>0</v>
      </c>
      <c r="T1560" s="2">
        <v>0</v>
      </c>
      <c r="U1560" s="2">
        <v>0</v>
      </c>
      <c r="V1560" s="2">
        <v>0</v>
      </c>
      <c r="W1560" s="2">
        <v>0</v>
      </c>
      <c r="X1560" s="2">
        <v>0</v>
      </c>
      <c r="Y1560" s="2">
        <v>0</v>
      </c>
      <c r="Z1560" s="2">
        <v>0</v>
      </c>
      <c r="AA1560" s="3" t="s">
        <v>279</v>
      </c>
      <c r="AB1560" s="3" t="s">
        <v>279</v>
      </c>
      <c r="AC1560" s="3" t="s">
        <v>5633</v>
      </c>
      <c r="AD1560" s="3" t="s">
        <v>1333</v>
      </c>
      <c r="AE1560" s="3" t="s">
        <v>24</v>
      </c>
      <c r="AF1560" s="3" t="s">
        <v>166</v>
      </c>
      <c r="AG1560" s="3" t="s">
        <v>24</v>
      </c>
      <c r="AH1560" s="3" t="s">
        <v>166</v>
      </c>
      <c r="AI1560" s="3" t="s">
        <v>5082</v>
      </c>
      <c r="AJ1560" s="3" t="s">
        <v>4983</v>
      </c>
      <c r="AK1560" s="3" t="s">
        <v>4984</v>
      </c>
      <c r="AL1560" s="3" t="s">
        <v>1566</v>
      </c>
      <c r="AM1560" s="3" t="s">
        <v>4985</v>
      </c>
      <c r="AN1560" s="3" t="s">
        <v>4894</v>
      </c>
      <c r="AO1560" s="3" t="s">
        <v>4967</v>
      </c>
      <c r="AP1560" s="3" t="s">
        <v>279</v>
      </c>
      <c r="AQ1560" s="3" t="s">
        <v>882</v>
      </c>
      <c r="AR1560" s="4"/>
      <c r="AS1560" s="3" t="s">
        <v>1050</v>
      </c>
      <c r="AT1560" s="4"/>
      <c r="AU1560" s="3" t="s">
        <v>166</v>
      </c>
      <c r="AV1560" s="6">
        <v>0.8367347</v>
      </c>
      <c r="AW1560" s="4"/>
      <c r="AX1560" s="4"/>
      <c r="AY1560" s="2">
        <v>0</v>
      </c>
      <c r="AZ1560" s="2">
        <v>0</v>
      </c>
      <c r="BA1560" s="4"/>
      <c r="BB1560" s="3" t="s">
        <v>268</v>
      </c>
      <c r="BC1560" s="2">
        <v>0</v>
      </c>
    </row>
    <row r="1561" ht="15" spans="1:55">
      <c r="A1561" s="2">
        <v>1560</v>
      </c>
      <c r="B1561" s="3" t="s">
        <v>4885</v>
      </c>
      <c r="C1561" s="3" t="s">
        <v>4886</v>
      </c>
      <c r="D1561" s="3" t="s">
        <v>4960</v>
      </c>
      <c r="E1561" s="3" t="s">
        <v>4961</v>
      </c>
      <c r="F1561" s="3" t="s">
        <v>7040</v>
      </c>
      <c r="G1561" s="3" t="s">
        <v>7041</v>
      </c>
      <c r="H1561" s="4"/>
      <c r="I1561" s="3" t="s">
        <v>8124</v>
      </c>
      <c r="J1561" s="3" t="s">
        <v>4889</v>
      </c>
      <c r="K1561" s="2">
        <v>650000</v>
      </c>
      <c r="L1561" s="2">
        <v>0</v>
      </c>
      <c r="M1561" s="5">
        <v>42549</v>
      </c>
      <c r="N1561" s="5">
        <v>46200</v>
      </c>
      <c r="O1561" s="6">
        <v>5.87952</v>
      </c>
      <c r="P1561" s="2">
        <v>0</v>
      </c>
      <c r="Q1561" s="2">
        <v>0</v>
      </c>
      <c r="R1561" s="4"/>
      <c r="S1561" s="4"/>
      <c r="T1561" s="4"/>
      <c r="U1561" s="4"/>
      <c r="V1561" s="4"/>
      <c r="W1561" s="4"/>
      <c r="X1561" s="4"/>
      <c r="Y1561" s="2">
        <v>0</v>
      </c>
      <c r="Z1561" s="2">
        <v>0</v>
      </c>
      <c r="AA1561" s="3" t="s">
        <v>279</v>
      </c>
      <c r="AB1561" s="3" t="s">
        <v>279</v>
      </c>
      <c r="AC1561" s="3" t="s">
        <v>1566</v>
      </c>
      <c r="AD1561" s="3" t="s">
        <v>1333</v>
      </c>
      <c r="AE1561" s="3" t="s">
        <v>24</v>
      </c>
      <c r="AF1561" s="3" t="s">
        <v>166</v>
      </c>
      <c r="AG1561" s="3" t="s">
        <v>24</v>
      </c>
      <c r="AH1561" s="3" t="s">
        <v>166</v>
      </c>
      <c r="AI1561" s="3" t="s">
        <v>5082</v>
      </c>
      <c r="AJ1561" s="4"/>
      <c r="AK1561" s="4"/>
      <c r="AL1561" s="4"/>
      <c r="AM1561" s="4"/>
      <c r="AN1561" s="3" t="s">
        <v>4894</v>
      </c>
      <c r="AO1561" s="3" t="s">
        <v>4967</v>
      </c>
      <c r="AP1561" s="3" t="s">
        <v>279</v>
      </c>
      <c r="AQ1561" s="3" t="s">
        <v>599</v>
      </c>
      <c r="AR1561" s="4"/>
      <c r="AS1561" s="3" t="s">
        <v>599</v>
      </c>
      <c r="AT1561" s="4"/>
      <c r="AU1561" s="3" t="s">
        <v>166</v>
      </c>
      <c r="AV1561" s="6">
        <v>0.2</v>
      </c>
      <c r="AW1561" s="4"/>
      <c r="AX1561" s="4"/>
      <c r="AY1561" s="2">
        <v>0</v>
      </c>
      <c r="AZ1561" s="2">
        <v>0</v>
      </c>
      <c r="BA1561" s="4"/>
      <c r="BB1561" s="3" t="s">
        <v>2618</v>
      </c>
      <c r="BC1561" s="2">
        <v>0</v>
      </c>
    </row>
    <row r="1562" ht="15" spans="1:55">
      <c r="A1562" s="2">
        <v>1561</v>
      </c>
      <c r="B1562" s="3" t="s">
        <v>4885</v>
      </c>
      <c r="C1562" s="3" t="s">
        <v>4886</v>
      </c>
      <c r="D1562" s="3" t="s">
        <v>4960</v>
      </c>
      <c r="E1562" s="3" t="s">
        <v>5924</v>
      </c>
      <c r="F1562" s="3" t="s">
        <v>8125</v>
      </c>
      <c r="G1562" s="3" t="s">
        <v>8126</v>
      </c>
      <c r="H1562" s="4"/>
      <c r="I1562" s="3" t="s">
        <v>8127</v>
      </c>
      <c r="J1562" s="3" t="s">
        <v>4889</v>
      </c>
      <c r="K1562" s="2">
        <v>50000</v>
      </c>
      <c r="L1562" s="2">
        <v>0</v>
      </c>
      <c r="M1562" s="5">
        <v>42571</v>
      </c>
      <c r="N1562" s="5">
        <v>43300</v>
      </c>
      <c r="O1562" s="6">
        <v>5.225004</v>
      </c>
      <c r="P1562" s="2">
        <v>0</v>
      </c>
      <c r="Q1562" s="2">
        <v>0</v>
      </c>
      <c r="R1562" s="4"/>
      <c r="S1562" s="4"/>
      <c r="T1562" s="4"/>
      <c r="U1562" s="4"/>
      <c r="V1562" s="4"/>
      <c r="W1562" s="4"/>
      <c r="X1562" s="4"/>
      <c r="Y1562" s="2">
        <v>0</v>
      </c>
      <c r="Z1562" s="2">
        <v>0</v>
      </c>
      <c r="AA1562" s="3" t="s">
        <v>279</v>
      </c>
      <c r="AB1562" s="3" t="s">
        <v>279</v>
      </c>
      <c r="AC1562" s="3" t="s">
        <v>5256</v>
      </c>
      <c r="AD1562" s="3" t="s">
        <v>553</v>
      </c>
      <c r="AE1562" s="3" t="s">
        <v>166</v>
      </c>
      <c r="AF1562" s="3" t="s">
        <v>166</v>
      </c>
      <c r="AG1562" s="3" t="s">
        <v>166</v>
      </c>
      <c r="AH1562" s="3" t="s">
        <v>24</v>
      </c>
      <c r="AI1562" s="3" t="s">
        <v>5617</v>
      </c>
      <c r="AJ1562" s="4"/>
      <c r="AK1562" s="4"/>
      <c r="AL1562" s="4"/>
      <c r="AM1562" s="4"/>
      <c r="AN1562" s="3" t="s">
        <v>4894</v>
      </c>
      <c r="AO1562" s="3" t="s">
        <v>4967</v>
      </c>
      <c r="AP1562" s="3" t="s">
        <v>279</v>
      </c>
      <c r="AQ1562" s="3" t="s">
        <v>599</v>
      </c>
      <c r="AR1562" s="4"/>
      <c r="AS1562" s="3" t="s">
        <v>1050</v>
      </c>
      <c r="AT1562" s="4"/>
      <c r="AU1562" s="3" t="s">
        <v>166</v>
      </c>
      <c r="AV1562" s="6">
        <v>0.1000008</v>
      </c>
      <c r="AW1562" s="4"/>
      <c r="AX1562" s="4"/>
      <c r="AY1562" s="2">
        <v>0</v>
      </c>
      <c r="AZ1562" s="2">
        <v>0</v>
      </c>
      <c r="BA1562" s="4"/>
      <c r="BB1562" s="3" t="s">
        <v>268</v>
      </c>
      <c r="BC1562" s="2">
        <v>0</v>
      </c>
    </row>
    <row r="1563" ht="15" spans="1:55">
      <c r="A1563" s="2">
        <v>1562</v>
      </c>
      <c r="B1563" s="3" t="s">
        <v>4885</v>
      </c>
      <c r="C1563" s="3" t="s">
        <v>4886</v>
      </c>
      <c r="D1563" s="3" t="s">
        <v>4960</v>
      </c>
      <c r="E1563" s="3" t="s">
        <v>5924</v>
      </c>
      <c r="F1563" s="3" t="s">
        <v>8128</v>
      </c>
      <c r="G1563" s="3" t="s">
        <v>8129</v>
      </c>
      <c r="H1563" s="4"/>
      <c r="I1563" s="3" t="s">
        <v>8130</v>
      </c>
      <c r="J1563" s="3" t="s">
        <v>4889</v>
      </c>
      <c r="K1563" s="2">
        <v>100000</v>
      </c>
      <c r="L1563" s="2">
        <v>0</v>
      </c>
      <c r="M1563" s="5">
        <v>42571</v>
      </c>
      <c r="N1563" s="5">
        <v>44396</v>
      </c>
      <c r="O1563" s="2">
        <v>6</v>
      </c>
      <c r="P1563" s="7">
        <v>872.01</v>
      </c>
      <c r="Q1563" s="2">
        <v>0</v>
      </c>
      <c r="R1563" s="2">
        <v>0</v>
      </c>
      <c r="S1563" s="2">
        <v>0</v>
      </c>
      <c r="T1563" s="2">
        <v>0</v>
      </c>
      <c r="U1563" s="2">
        <v>0</v>
      </c>
      <c r="V1563" s="2">
        <v>0</v>
      </c>
      <c r="W1563" s="2">
        <v>0</v>
      </c>
      <c r="X1563" s="2">
        <v>0</v>
      </c>
      <c r="Y1563" s="2">
        <v>0</v>
      </c>
      <c r="Z1563" s="2">
        <v>0</v>
      </c>
      <c r="AA1563" s="3" t="s">
        <v>279</v>
      </c>
      <c r="AB1563" s="3" t="s">
        <v>279</v>
      </c>
      <c r="AC1563" s="3" t="s">
        <v>2773</v>
      </c>
      <c r="AD1563" s="3" t="s">
        <v>553</v>
      </c>
      <c r="AE1563" s="3" t="s">
        <v>166</v>
      </c>
      <c r="AF1563" s="3" t="s">
        <v>166</v>
      </c>
      <c r="AG1563" s="3" t="s">
        <v>166</v>
      </c>
      <c r="AH1563" s="3" t="s">
        <v>24</v>
      </c>
      <c r="AI1563" s="3" t="s">
        <v>4982</v>
      </c>
      <c r="AJ1563" s="4"/>
      <c r="AK1563" s="4"/>
      <c r="AL1563" s="4"/>
      <c r="AM1563" s="4"/>
      <c r="AN1563" s="3" t="s">
        <v>4894</v>
      </c>
      <c r="AO1563" s="3" t="s">
        <v>4967</v>
      </c>
      <c r="AP1563" s="3" t="s">
        <v>279</v>
      </c>
      <c r="AQ1563" s="3" t="s">
        <v>1050</v>
      </c>
      <c r="AR1563" s="4"/>
      <c r="AS1563" s="3" t="s">
        <v>1050</v>
      </c>
      <c r="AT1563" s="4"/>
      <c r="AU1563" s="3" t="s">
        <v>166</v>
      </c>
      <c r="AV1563" s="6">
        <v>0.2631579</v>
      </c>
      <c r="AW1563" s="4"/>
      <c r="AX1563" s="4"/>
      <c r="AY1563" s="2">
        <v>0</v>
      </c>
      <c r="AZ1563" s="2">
        <v>0</v>
      </c>
      <c r="BA1563" s="4"/>
      <c r="BB1563" s="3" t="s">
        <v>268</v>
      </c>
      <c r="BC1563" s="2">
        <v>0</v>
      </c>
    </row>
    <row r="1564" ht="15" spans="1:55">
      <c r="A1564" s="2">
        <v>1563</v>
      </c>
      <c r="B1564" s="3" t="s">
        <v>4885</v>
      </c>
      <c r="C1564" s="3" t="s">
        <v>4886</v>
      </c>
      <c r="D1564" s="3" t="s">
        <v>4960</v>
      </c>
      <c r="E1564" s="3" t="s">
        <v>4961</v>
      </c>
      <c r="F1564" s="3" t="s">
        <v>8131</v>
      </c>
      <c r="G1564" s="3" t="s">
        <v>8132</v>
      </c>
      <c r="H1564" s="4"/>
      <c r="I1564" s="3" t="s">
        <v>8133</v>
      </c>
      <c r="J1564" s="3" t="s">
        <v>4889</v>
      </c>
      <c r="K1564" s="2">
        <v>200000</v>
      </c>
      <c r="L1564" s="7">
        <v>26666.32</v>
      </c>
      <c r="M1564" s="5">
        <v>42594</v>
      </c>
      <c r="N1564" s="5">
        <v>46245</v>
      </c>
      <c r="O1564" s="6">
        <v>9.6</v>
      </c>
      <c r="P1564" s="7">
        <v>33571.19</v>
      </c>
      <c r="Q1564" s="2">
        <v>0</v>
      </c>
      <c r="R1564" s="2">
        <v>0</v>
      </c>
      <c r="S1564" s="2">
        <v>0</v>
      </c>
      <c r="T1564" s="2">
        <v>0</v>
      </c>
      <c r="U1564" s="2">
        <v>0</v>
      </c>
      <c r="V1564" s="2">
        <v>0</v>
      </c>
      <c r="W1564" s="2">
        <v>0</v>
      </c>
      <c r="X1564" s="2">
        <v>0</v>
      </c>
      <c r="Y1564" s="2">
        <v>0</v>
      </c>
      <c r="Z1564" s="2">
        <v>0</v>
      </c>
      <c r="AA1564" s="3" t="s">
        <v>279</v>
      </c>
      <c r="AB1564" s="3" t="s">
        <v>279</v>
      </c>
      <c r="AC1564" s="3" t="s">
        <v>288</v>
      </c>
      <c r="AD1564" s="3" t="s">
        <v>1333</v>
      </c>
      <c r="AE1564" s="3" t="s">
        <v>24</v>
      </c>
      <c r="AF1564" s="3" t="s">
        <v>166</v>
      </c>
      <c r="AG1564" s="3" t="s">
        <v>166</v>
      </c>
      <c r="AH1564" s="3" t="s">
        <v>166</v>
      </c>
      <c r="AI1564" s="3" t="s">
        <v>5082</v>
      </c>
      <c r="AJ1564" s="3" t="s">
        <v>4983</v>
      </c>
      <c r="AK1564" s="3" t="s">
        <v>4984</v>
      </c>
      <c r="AL1564" s="3" t="s">
        <v>1566</v>
      </c>
      <c r="AM1564" s="3" t="s">
        <v>4985</v>
      </c>
      <c r="AN1564" s="3" t="s">
        <v>4894</v>
      </c>
      <c r="AO1564" s="3" t="s">
        <v>4967</v>
      </c>
      <c r="AP1564" s="3" t="s">
        <v>279</v>
      </c>
      <c r="AQ1564" s="3" t="s">
        <v>1050</v>
      </c>
      <c r="AR1564" s="4"/>
      <c r="AS1564" s="3" t="s">
        <v>1050</v>
      </c>
      <c r="AT1564" s="4"/>
      <c r="AU1564" s="3" t="s">
        <v>166</v>
      </c>
      <c r="AV1564" s="6">
        <v>0.9591837</v>
      </c>
      <c r="AW1564" s="4"/>
      <c r="AX1564" s="4"/>
      <c r="AY1564" s="2">
        <v>0</v>
      </c>
      <c r="AZ1564" s="2">
        <v>0</v>
      </c>
      <c r="BA1564" s="4"/>
      <c r="BB1564" s="3" t="s">
        <v>268</v>
      </c>
      <c r="BC1564" s="2">
        <v>0</v>
      </c>
    </row>
    <row r="1565" ht="15" spans="1:55">
      <c r="A1565" s="2">
        <v>1564</v>
      </c>
      <c r="B1565" s="3" t="s">
        <v>4885</v>
      </c>
      <c r="C1565" s="3" t="s">
        <v>4886</v>
      </c>
      <c r="D1565" s="3" t="s">
        <v>4960</v>
      </c>
      <c r="E1565" s="3" t="s">
        <v>4961</v>
      </c>
      <c r="F1565" s="3" t="s">
        <v>8134</v>
      </c>
      <c r="G1565" s="3" t="s">
        <v>8135</v>
      </c>
      <c r="H1565" s="4"/>
      <c r="I1565" s="3" t="s">
        <v>8136</v>
      </c>
      <c r="J1565" s="3" t="s">
        <v>4889</v>
      </c>
      <c r="K1565" s="2">
        <v>700000</v>
      </c>
      <c r="L1565" s="2">
        <v>0</v>
      </c>
      <c r="M1565" s="5">
        <v>42597</v>
      </c>
      <c r="N1565" s="5">
        <v>46248</v>
      </c>
      <c r="O1565" s="2">
        <v>9</v>
      </c>
      <c r="P1565" s="2">
        <v>0</v>
      </c>
      <c r="Q1565" s="2">
        <v>0</v>
      </c>
      <c r="R1565" s="4"/>
      <c r="S1565" s="4"/>
      <c r="T1565" s="4"/>
      <c r="U1565" s="4"/>
      <c r="V1565" s="4"/>
      <c r="W1565" s="4"/>
      <c r="X1565" s="4"/>
      <c r="Y1565" s="2">
        <v>0</v>
      </c>
      <c r="Z1565" s="2">
        <v>0</v>
      </c>
      <c r="AA1565" s="3" t="s">
        <v>279</v>
      </c>
      <c r="AB1565" s="3" t="s">
        <v>279</v>
      </c>
      <c r="AC1565" s="3" t="s">
        <v>4946</v>
      </c>
      <c r="AD1565" s="3" t="s">
        <v>1333</v>
      </c>
      <c r="AE1565" s="3" t="s">
        <v>24</v>
      </c>
      <c r="AF1565" s="3" t="s">
        <v>166</v>
      </c>
      <c r="AG1565" s="3" t="s">
        <v>24</v>
      </c>
      <c r="AH1565" s="3" t="s">
        <v>166</v>
      </c>
      <c r="AI1565" s="3" t="s">
        <v>5082</v>
      </c>
      <c r="AJ1565" s="4"/>
      <c r="AK1565" s="4"/>
      <c r="AL1565" s="4"/>
      <c r="AM1565" s="4"/>
      <c r="AN1565" s="3" t="s">
        <v>4894</v>
      </c>
      <c r="AO1565" s="3" t="s">
        <v>4967</v>
      </c>
      <c r="AP1565" s="3" t="s">
        <v>279</v>
      </c>
      <c r="AQ1565" s="3" t="s">
        <v>599</v>
      </c>
      <c r="AR1565" s="4"/>
      <c r="AS1565" s="3" t="s">
        <v>1050</v>
      </c>
      <c r="AT1565" s="4"/>
      <c r="AU1565" s="3" t="s">
        <v>166</v>
      </c>
      <c r="AV1565" s="6">
        <v>0.8367347</v>
      </c>
      <c r="AW1565" s="4"/>
      <c r="AX1565" s="4"/>
      <c r="AY1565" s="2">
        <v>0</v>
      </c>
      <c r="AZ1565" s="2">
        <v>0</v>
      </c>
      <c r="BA1565" s="4"/>
      <c r="BB1565" s="3" t="s">
        <v>268</v>
      </c>
      <c r="BC1565" s="2">
        <v>0</v>
      </c>
    </row>
    <row r="1566" ht="15" spans="1:55">
      <c r="A1566" s="2">
        <v>1565</v>
      </c>
      <c r="B1566" s="3" t="s">
        <v>4885</v>
      </c>
      <c r="C1566" s="3" t="s">
        <v>4886</v>
      </c>
      <c r="D1566" s="3" t="s">
        <v>4960</v>
      </c>
      <c r="E1566" s="3" t="s">
        <v>4961</v>
      </c>
      <c r="F1566" s="3" t="s">
        <v>8137</v>
      </c>
      <c r="G1566" s="3" t="s">
        <v>8138</v>
      </c>
      <c r="H1566" s="4"/>
      <c r="I1566" s="3" t="s">
        <v>8139</v>
      </c>
      <c r="J1566" s="3" t="s">
        <v>4889</v>
      </c>
      <c r="K1566" s="2">
        <v>300000</v>
      </c>
      <c r="L1566" s="2">
        <v>0</v>
      </c>
      <c r="M1566" s="5">
        <v>42606</v>
      </c>
      <c r="N1566" s="5">
        <v>48083</v>
      </c>
      <c r="O1566" s="6">
        <v>7.5</v>
      </c>
      <c r="P1566" s="7">
        <v>81130.04</v>
      </c>
      <c r="Q1566" s="2">
        <v>0</v>
      </c>
      <c r="R1566" s="2">
        <v>0</v>
      </c>
      <c r="S1566" s="2">
        <v>0</v>
      </c>
      <c r="T1566" s="2">
        <v>0</v>
      </c>
      <c r="U1566" s="2">
        <v>0</v>
      </c>
      <c r="V1566" s="2">
        <v>0</v>
      </c>
      <c r="W1566" s="2">
        <v>0</v>
      </c>
      <c r="X1566" s="2">
        <v>0</v>
      </c>
      <c r="Y1566" s="2">
        <v>0</v>
      </c>
      <c r="Z1566" s="2">
        <v>0</v>
      </c>
      <c r="AA1566" s="3" t="s">
        <v>279</v>
      </c>
      <c r="AB1566" s="3" t="s">
        <v>279</v>
      </c>
      <c r="AC1566" s="3" t="s">
        <v>5256</v>
      </c>
      <c r="AD1566" s="3" t="s">
        <v>1333</v>
      </c>
      <c r="AE1566" s="3" t="s">
        <v>24</v>
      </c>
      <c r="AF1566" s="3" t="s">
        <v>166</v>
      </c>
      <c r="AG1566" s="3" t="s">
        <v>24</v>
      </c>
      <c r="AH1566" s="3" t="s">
        <v>166</v>
      </c>
      <c r="AI1566" s="3" t="s">
        <v>5039</v>
      </c>
      <c r="AJ1566" s="3" t="s">
        <v>4983</v>
      </c>
      <c r="AK1566" s="3" t="s">
        <v>4984</v>
      </c>
      <c r="AL1566" s="3" t="s">
        <v>1566</v>
      </c>
      <c r="AM1566" s="3" t="s">
        <v>4985</v>
      </c>
      <c r="AN1566" s="3" t="s">
        <v>4894</v>
      </c>
      <c r="AO1566" s="3" t="s">
        <v>4967</v>
      </c>
      <c r="AP1566" s="3" t="s">
        <v>279</v>
      </c>
      <c r="AQ1566" s="3" t="s">
        <v>291</v>
      </c>
      <c r="AR1566" s="4"/>
      <c r="AS1566" s="3" t="s">
        <v>1050</v>
      </c>
      <c r="AT1566" s="4"/>
      <c r="AU1566" s="3" t="s">
        <v>166</v>
      </c>
      <c r="AV1566" s="2">
        <v>0</v>
      </c>
      <c r="AW1566" s="4"/>
      <c r="AX1566" s="4"/>
      <c r="AY1566" s="2">
        <v>0</v>
      </c>
      <c r="AZ1566" s="2">
        <v>0</v>
      </c>
      <c r="BA1566" s="8">
        <v>4.2</v>
      </c>
      <c r="BB1566" s="3" t="s">
        <v>268</v>
      </c>
      <c r="BC1566" s="8">
        <v>3.3</v>
      </c>
    </row>
    <row r="1567" ht="15" spans="1:55">
      <c r="A1567" s="2">
        <v>1566</v>
      </c>
      <c r="B1567" s="3" t="s">
        <v>4885</v>
      </c>
      <c r="C1567" s="3" t="s">
        <v>4886</v>
      </c>
      <c r="D1567" s="3" t="s">
        <v>4960</v>
      </c>
      <c r="E1567" s="3" t="s">
        <v>4961</v>
      </c>
      <c r="F1567" s="3" t="s">
        <v>8140</v>
      </c>
      <c r="G1567" s="3" t="s">
        <v>8141</v>
      </c>
      <c r="H1567" s="4"/>
      <c r="I1567" s="3" t="s">
        <v>8142</v>
      </c>
      <c r="J1567" s="3" t="s">
        <v>4889</v>
      </c>
      <c r="K1567" s="2">
        <v>350000</v>
      </c>
      <c r="L1567" s="2">
        <v>0</v>
      </c>
      <c r="M1567" s="5">
        <v>42621</v>
      </c>
      <c r="N1567" s="5">
        <v>46272</v>
      </c>
      <c r="O1567" s="6">
        <v>8.4</v>
      </c>
      <c r="P1567" s="7">
        <v>46955.64</v>
      </c>
      <c r="Q1567" s="2">
        <v>0</v>
      </c>
      <c r="R1567" s="2">
        <v>0</v>
      </c>
      <c r="S1567" s="2">
        <v>0</v>
      </c>
      <c r="T1567" s="2">
        <v>0</v>
      </c>
      <c r="U1567" s="2">
        <v>0</v>
      </c>
      <c r="V1567" s="2">
        <v>0</v>
      </c>
      <c r="W1567" s="2">
        <v>0</v>
      </c>
      <c r="X1567" s="2">
        <v>0</v>
      </c>
      <c r="Y1567" s="2">
        <v>0</v>
      </c>
      <c r="Z1567" s="2">
        <v>0</v>
      </c>
      <c r="AA1567" s="3" t="s">
        <v>279</v>
      </c>
      <c r="AB1567" s="3" t="s">
        <v>279</v>
      </c>
      <c r="AC1567" s="3" t="s">
        <v>5332</v>
      </c>
      <c r="AD1567" s="3" t="s">
        <v>1333</v>
      </c>
      <c r="AE1567" s="3" t="s">
        <v>24</v>
      </c>
      <c r="AF1567" s="3" t="s">
        <v>166</v>
      </c>
      <c r="AG1567" s="3" t="s">
        <v>24</v>
      </c>
      <c r="AH1567" s="3" t="s">
        <v>166</v>
      </c>
      <c r="AI1567" s="3" t="s">
        <v>5082</v>
      </c>
      <c r="AJ1567" s="4"/>
      <c r="AK1567" s="4"/>
      <c r="AL1567" s="4"/>
      <c r="AM1567" s="4"/>
      <c r="AN1567" s="3" t="s">
        <v>4894</v>
      </c>
      <c r="AO1567" s="3" t="s">
        <v>4967</v>
      </c>
      <c r="AP1567" s="3" t="s">
        <v>279</v>
      </c>
      <c r="AQ1567" s="3" t="s">
        <v>1050</v>
      </c>
      <c r="AR1567" s="4"/>
      <c r="AS1567" s="3" t="s">
        <v>1050</v>
      </c>
      <c r="AT1567" s="4"/>
      <c r="AU1567" s="3" t="s">
        <v>166</v>
      </c>
      <c r="AV1567" s="6">
        <v>0.7142857</v>
      </c>
      <c r="AW1567" s="4"/>
      <c r="AX1567" s="4"/>
      <c r="AY1567" s="2">
        <v>0</v>
      </c>
      <c r="AZ1567" s="2">
        <v>0</v>
      </c>
      <c r="BA1567" s="4"/>
      <c r="BB1567" s="3" t="s">
        <v>268</v>
      </c>
      <c r="BC1567" s="2">
        <v>0</v>
      </c>
    </row>
    <row r="1568" ht="15" spans="1:55">
      <c r="A1568" s="2">
        <v>1567</v>
      </c>
      <c r="B1568" s="3" t="s">
        <v>4885</v>
      </c>
      <c r="C1568" s="3" t="s">
        <v>4886</v>
      </c>
      <c r="D1568" s="3" t="s">
        <v>4960</v>
      </c>
      <c r="E1568" s="3" t="s">
        <v>4961</v>
      </c>
      <c r="F1568" s="3" t="s">
        <v>7072</v>
      </c>
      <c r="G1568" s="3" t="s">
        <v>7073</v>
      </c>
      <c r="H1568" s="4"/>
      <c r="I1568" s="3" t="s">
        <v>8143</v>
      </c>
      <c r="J1568" s="3" t="s">
        <v>4889</v>
      </c>
      <c r="K1568" s="2">
        <v>200000</v>
      </c>
      <c r="L1568" s="2">
        <v>0</v>
      </c>
      <c r="M1568" s="5">
        <v>42627</v>
      </c>
      <c r="N1568" s="5">
        <v>46278</v>
      </c>
      <c r="O1568" s="2">
        <v>9</v>
      </c>
      <c r="P1568" s="2">
        <v>0</v>
      </c>
      <c r="Q1568" s="2">
        <v>0</v>
      </c>
      <c r="R1568" s="4"/>
      <c r="S1568" s="4"/>
      <c r="T1568" s="4"/>
      <c r="U1568" s="4"/>
      <c r="V1568" s="4"/>
      <c r="W1568" s="4"/>
      <c r="X1568" s="4"/>
      <c r="Y1568" s="2">
        <v>0</v>
      </c>
      <c r="Z1568" s="2">
        <v>0</v>
      </c>
      <c r="AA1568" s="3" t="s">
        <v>279</v>
      </c>
      <c r="AB1568" s="3" t="s">
        <v>279</v>
      </c>
      <c r="AC1568" s="3" t="s">
        <v>4932</v>
      </c>
      <c r="AD1568" s="3" t="s">
        <v>1333</v>
      </c>
      <c r="AE1568" s="3" t="s">
        <v>24</v>
      </c>
      <c r="AF1568" s="3" t="s">
        <v>166</v>
      </c>
      <c r="AG1568" s="3" t="s">
        <v>24</v>
      </c>
      <c r="AH1568" s="3" t="s">
        <v>166</v>
      </c>
      <c r="AI1568" s="3" t="s">
        <v>5082</v>
      </c>
      <c r="AJ1568" s="4"/>
      <c r="AK1568" s="4"/>
      <c r="AL1568" s="4"/>
      <c r="AM1568" s="4"/>
      <c r="AN1568" s="3" t="s">
        <v>4894</v>
      </c>
      <c r="AO1568" s="3" t="s">
        <v>4967</v>
      </c>
      <c r="AP1568" s="3" t="s">
        <v>279</v>
      </c>
      <c r="AQ1568" s="3" t="s">
        <v>291</v>
      </c>
      <c r="AR1568" s="4"/>
      <c r="AS1568" s="3" t="s">
        <v>1050</v>
      </c>
      <c r="AT1568" s="4"/>
      <c r="AU1568" s="3" t="s">
        <v>166</v>
      </c>
      <c r="AV1568" s="6">
        <v>0.8367347</v>
      </c>
      <c r="AW1568" s="4"/>
      <c r="AX1568" s="4"/>
      <c r="AY1568" s="2">
        <v>0</v>
      </c>
      <c r="AZ1568" s="2">
        <v>0</v>
      </c>
      <c r="BA1568" s="4"/>
      <c r="BB1568" s="3" t="s">
        <v>268</v>
      </c>
      <c r="BC1568" s="2">
        <v>0</v>
      </c>
    </row>
    <row r="1569" ht="15" spans="1:55">
      <c r="A1569" s="2">
        <v>1568</v>
      </c>
      <c r="B1569" s="3" t="s">
        <v>4885</v>
      </c>
      <c r="C1569" s="3" t="s">
        <v>4886</v>
      </c>
      <c r="D1569" s="3" t="s">
        <v>4960</v>
      </c>
      <c r="E1569" s="3" t="s">
        <v>5691</v>
      </c>
      <c r="F1569" s="3" t="s">
        <v>8144</v>
      </c>
      <c r="G1569" s="3" t="s">
        <v>8145</v>
      </c>
      <c r="H1569" s="4"/>
      <c r="I1569" s="3" t="s">
        <v>8146</v>
      </c>
      <c r="J1569" s="3" t="s">
        <v>4889</v>
      </c>
      <c r="K1569" s="2">
        <v>50000</v>
      </c>
      <c r="L1569" s="2">
        <v>0</v>
      </c>
      <c r="M1569" s="5">
        <v>42627</v>
      </c>
      <c r="N1569" s="5">
        <v>43721</v>
      </c>
      <c r="O1569" s="2">
        <v>9</v>
      </c>
      <c r="P1569" s="2">
        <v>0</v>
      </c>
      <c r="Q1569" s="2">
        <v>0</v>
      </c>
      <c r="R1569" s="4"/>
      <c r="S1569" s="4"/>
      <c r="T1569" s="4"/>
      <c r="U1569" s="4"/>
      <c r="V1569" s="4"/>
      <c r="W1569" s="4"/>
      <c r="X1569" s="4"/>
      <c r="Y1569" s="2">
        <v>0</v>
      </c>
      <c r="Z1569" s="2">
        <v>0</v>
      </c>
      <c r="AA1569" s="3" t="s">
        <v>279</v>
      </c>
      <c r="AB1569" s="3" t="s">
        <v>279</v>
      </c>
      <c r="AC1569" s="3" t="s">
        <v>4932</v>
      </c>
      <c r="AD1569" s="3" t="s">
        <v>270</v>
      </c>
      <c r="AE1569" s="3" t="s">
        <v>166</v>
      </c>
      <c r="AF1569" s="3" t="s">
        <v>166</v>
      </c>
      <c r="AG1569" s="3" t="s">
        <v>24</v>
      </c>
      <c r="AH1569" s="3" t="s">
        <v>166</v>
      </c>
      <c r="AI1569" s="3" t="s">
        <v>4890</v>
      </c>
      <c r="AJ1569" s="4"/>
      <c r="AK1569" s="4"/>
      <c r="AL1569" s="4"/>
      <c r="AM1569" s="4"/>
      <c r="AN1569" s="3" t="s">
        <v>4894</v>
      </c>
      <c r="AO1569" s="3" t="s">
        <v>4967</v>
      </c>
      <c r="AP1569" s="3" t="s">
        <v>279</v>
      </c>
      <c r="AQ1569" s="3" t="s">
        <v>392</v>
      </c>
      <c r="AR1569" s="4"/>
      <c r="AS1569" s="3" t="s">
        <v>1050</v>
      </c>
      <c r="AT1569" s="4"/>
      <c r="AU1569" s="3" t="s">
        <v>166</v>
      </c>
      <c r="AV1569" s="6">
        <v>0.8947368</v>
      </c>
      <c r="AW1569" s="4"/>
      <c r="AX1569" s="4"/>
      <c r="AY1569" s="2">
        <v>0</v>
      </c>
      <c r="AZ1569" s="2">
        <v>0</v>
      </c>
      <c r="BA1569" s="4"/>
      <c r="BB1569" s="3" t="s">
        <v>268</v>
      </c>
      <c r="BC1569" s="2">
        <v>0</v>
      </c>
    </row>
    <row r="1570" ht="15" spans="1:55">
      <c r="A1570" s="2">
        <v>1569</v>
      </c>
      <c r="B1570" s="3" t="s">
        <v>4885</v>
      </c>
      <c r="C1570" s="3" t="s">
        <v>4886</v>
      </c>
      <c r="D1570" s="3" t="s">
        <v>4960</v>
      </c>
      <c r="E1570" s="3" t="s">
        <v>4961</v>
      </c>
      <c r="F1570" s="3" t="s">
        <v>7223</v>
      </c>
      <c r="G1570" s="3" t="s">
        <v>7224</v>
      </c>
      <c r="H1570" s="4"/>
      <c r="I1570" s="3" t="s">
        <v>8147</v>
      </c>
      <c r="J1570" s="3" t="s">
        <v>4889</v>
      </c>
      <c r="K1570" s="2">
        <v>450000</v>
      </c>
      <c r="L1570" s="2">
        <v>0</v>
      </c>
      <c r="M1570" s="5">
        <v>42635</v>
      </c>
      <c r="N1570" s="5">
        <v>46286</v>
      </c>
      <c r="O1570" s="2">
        <v>9</v>
      </c>
      <c r="P1570" s="7">
        <v>398.51</v>
      </c>
      <c r="Q1570" s="2">
        <v>0</v>
      </c>
      <c r="R1570" s="2">
        <v>0</v>
      </c>
      <c r="S1570" s="2">
        <v>0</v>
      </c>
      <c r="T1570" s="2">
        <v>0</v>
      </c>
      <c r="U1570" s="2">
        <v>0</v>
      </c>
      <c r="V1570" s="2">
        <v>0</v>
      </c>
      <c r="W1570" s="2">
        <v>0</v>
      </c>
      <c r="X1570" s="2">
        <v>0</v>
      </c>
      <c r="Y1570" s="2">
        <v>0</v>
      </c>
      <c r="Z1570" s="2">
        <v>0</v>
      </c>
      <c r="AA1570" s="3" t="s">
        <v>279</v>
      </c>
      <c r="AB1570" s="3" t="s">
        <v>279</v>
      </c>
      <c r="AC1570" s="3" t="s">
        <v>288</v>
      </c>
      <c r="AD1570" s="3" t="s">
        <v>1333</v>
      </c>
      <c r="AE1570" s="3" t="s">
        <v>24</v>
      </c>
      <c r="AF1570" s="3" t="s">
        <v>166</v>
      </c>
      <c r="AG1570" s="3" t="s">
        <v>24</v>
      </c>
      <c r="AH1570" s="3" t="s">
        <v>166</v>
      </c>
      <c r="AI1570" s="3" t="s">
        <v>5082</v>
      </c>
      <c r="AJ1570" s="4"/>
      <c r="AK1570" s="4"/>
      <c r="AL1570" s="4"/>
      <c r="AM1570" s="4"/>
      <c r="AN1570" s="3" t="s">
        <v>4894</v>
      </c>
      <c r="AO1570" s="3" t="s">
        <v>4967</v>
      </c>
      <c r="AP1570" s="3" t="s">
        <v>279</v>
      </c>
      <c r="AQ1570" s="3" t="s">
        <v>291</v>
      </c>
      <c r="AR1570" s="4"/>
      <c r="AS1570" s="3" t="s">
        <v>599</v>
      </c>
      <c r="AT1570" s="4"/>
      <c r="AU1570" s="3" t="s">
        <v>166</v>
      </c>
      <c r="AV1570" s="6">
        <v>0.8367347</v>
      </c>
      <c r="AW1570" s="4"/>
      <c r="AX1570" s="4"/>
      <c r="AY1570" s="2">
        <v>0</v>
      </c>
      <c r="AZ1570" s="2">
        <v>0</v>
      </c>
      <c r="BA1570" s="4"/>
      <c r="BB1570" s="3" t="s">
        <v>268</v>
      </c>
      <c r="BC1570" s="2">
        <v>0</v>
      </c>
    </row>
    <row r="1571" ht="15" spans="1:55">
      <c r="A1571" s="2">
        <v>1570</v>
      </c>
      <c r="B1571" s="3" t="s">
        <v>4885</v>
      </c>
      <c r="C1571" s="3" t="s">
        <v>4886</v>
      </c>
      <c r="D1571" s="3" t="s">
        <v>4960</v>
      </c>
      <c r="E1571" s="3" t="s">
        <v>4961</v>
      </c>
      <c r="F1571" s="3" t="s">
        <v>8148</v>
      </c>
      <c r="G1571" s="3" t="s">
        <v>8149</v>
      </c>
      <c r="H1571" s="4"/>
      <c r="I1571" s="3" t="s">
        <v>8150</v>
      </c>
      <c r="J1571" s="3" t="s">
        <v>4889</v>
      </c>
      <c r="K1571" s="2">
        <v>100000</v>
      </c>
      <c r="L1571" s="2">
        <v>0</v>
      </c>
      <c r="M1571" s="5">
        <v>42654</v>
      </c>
      <c r="N1571" s="5">
        <v>46305</v>
      </c>
      <c r="O1571" s="2">
        <v>9</v>
      </c>
      <c r="P1571" s="7">
        <v>15604.25</v>
      </c>
      <c r="Q1571" s="2">
        <v>0</v>
      </c>
      <c r="R1571" s="2">
        <v>0</v>
      </c>
      <c r="S1571" s="2">
        <v>0</v>
      </c>
      <c r="T1571" s="2">
        <v>0</v>
      </c>
      <c r="U1571" s="2">
        <v>0</v>
      </c>
      <c r="V1571" s="2">
        <v>0</v>
      </c>
      <c r="W1571" s="2">
        <v>0</v>
      </c>
      <c r="X1571" s="2">
        <v>0</v>
      </c>
      <c r="Y1571" s="2">
        <v>0</v>
      </c>
      <c r="Z1571" s="2">
        <v>0</v>
      </c>
      <c r="AA1571" s="3" t="s">
        <v>279</v>
      </c>
      <c r="AB1571" s="3" t="s">
        <v>279</v>
      </c>
      <c r="AC1571" s="3" t="s">
        <v>4950</v>
      </c>
      <c r="AD1571" s="3" t="s">
        <v>1333</v>
      </c>
      <c r="AE1571" s="3" t="s">
        <v>24</v>
      </c>
      <c r="AF1571" s="3" t="s">
        <v>166</v>
      </c>
      <c r="AG1571" s="3" t="s">
        <v>24</v>
      </c>
      <c r="AH1571" s="3" t="s">
        <v>166</v>
      </c>
      <c r="AI1571" s="3" t="s">
        <v>5082</v>
      </c>
      <c r="AJ1571" s="4"/>
      <c r="AK1571" s="4"/>
      <c r="AL1571" s="4"/>
      <c r="AM1571" s="4"/>
      <c r="AN1571" s="3" t="s">
        <v>4894</v>
      </c>
      <c r="AO1571" s="3" t="s">
        <v>4967</v>
      </c>
      <c r="AP1571" s="3" t="s">
        <v>279</v>
      </c>
      <c r="AQ1571" s="3" t="s">
        <v>291</v>
      </c>
      <c r="AR1571" s="4"/>
      <c r="AS1571" s="3" t="s">
        <v>599</v>
      </c>
      <c r="AT1571" s="4"/>
      <c r="AU1571" s="3" t="s">
        <v>166</v>
      </c>
      <c r="AV1571" s="6">
        <v>0.8367347</v>
      </c>
      <c r="AW1571" s="4"/>
      <c r="AX1571" s="4"/>
      <c r="AY1571" s="2">
        <v>0</v>
      </c>
      <c r="AZ1571" s="2">
        <v>0</v>
      </c>
      <c r="BA1571" s="4"/>
      <c r="BB1571" s="3" t="s">
        <v>268</v>
      </c>
      <c r="BC1571" s="2">
        <v>0</v>
      </c>
    </row>
    <row r="1572" ht="15" spans="1:55">
      <c r="A1572" s="2">
        <v>1571</v>
      </c>
      <c r="B1572" s="3" t="s">
        <v>4885</v>
      </c>
      <c r="C1572" s="3" t="s">
        <v>4886</v>
      </c>
      <c r="D1572" s="3" t="s">
        <v>4960</v>
      </c>
      <c r="E1572" s="3" t="s">
        <v>5691</v>
      </c>
      <c r="F1572" s="3" t="s">
        <v>8151</v>
      </c>
      <c r="G1572" s="3" t="s">
        <v>8152</v>
      </c>
      <c r="H1572" s="4"/>
      <c r="I1572" s="3" t="s">
        <v>8153</v>
      </c>
      <c r="J1572" s="3" t="s">
        <v>4889</v>
      </c>
      <c r="K1572" s="2">
        <v>200000</v>
      </c>
      <c r="L1572" s="2">
        <v>0</v>
      </c>
      <c r="M1572" s="5">
        <v>42681</v>
      </c>
      <c r="N1572" s="5">
        <v>44506</v>
      </c>
      <c r="O1572" s="6">
        <v>7.2</v>
      </c>
      <c r="P1572" s="2">
        <v>0</v>
      </c>
      <c r="Q1572" s="2">
        <v>0</v>
      </c>
      <c r="R1572" s="4"/>
      <c r="S1572" s="4"/>
      <c r="T1572" s="4"/>
      <c r="U1572" s="4"/>
      <c r="V1572" s="4"/>
      <c r="W1572" s="4"/>
      <c r="X1572" s="4"/>
      <c r="Y1572" s="2">
        <v>0</v>
      </c>
      <c r="Z1572" s="2">
        <v>0</v>
      </c>
      <c r="AA1572" s="3" t="s">
        <v>279</v>
      </c>
      <c r="AB1572" s="3" t="s">
        <v>279</v>
      </c>
      <c r="AC1572" s="3" t="s">
        <v>5453</v>
      </c>
      <c r="AD1572" s="3" t="s">
        <v>270</v>
      </c>
      <c r="AE1572" s="3" t="s">
        <v>166</v>
      </c>
      <c r="AF1572" s="3" t="s">
        <v>166</v>
      </c>
      <c r="AG1572" s="3" t="s">
        <v>24</v>
      </c>
      <c r="AH1572" s="3" t="s">
        <v>166</v>
      </c>
      <c r="AI1572" s="3" t="s">
        <v>4982</v>
      </c>
      <c r="AJ1572" s="4"/>
      <c r="AK1572" s="4"/>
      <c r="AL1572" s="4"/>
      <c r="AM1572" s="4"/>
      <c r="AN1572" s="3" t="s">
        <v>4894</v>
      </c>
      <c r="AO1572" s="3" t="s">
        <v>4967</v>
      </c>
      <c r="AP1572" s="3" t="s">
        <v>279</v>
      </c>
      <c r="AQ1572" s="3" t="s">
        <v>392</v>
      </c>
      <c r="AR1572" s="4"/>
      <c r="AS1572" s="3" t="s">
        <v>1050</v>
      </c>
      <c r="AT1572" s="4"/>
      <c r="AU1572" s="3" t="s">
        <v>166</v>
      </c>
      <c r="AV1572" s="6">
        <v>0.5157895</v>
      </c>
      <c r="AW1572" s="4"/>
      <c r="AX1572" s="4"/>
      <c r="AY1572" s="2">
        <v>0</v>
      </c>
      <c r="AZ1572" s="2">
        <v>0</v>
      </c>
      <c r="BA1572" s="4"/>
      <c r="BB1572" s="3" t="s">
        <v>268</v>
      </c>
      <c r="BC1572" s="2">
        <v>0</v>
      </c>
    </row>
    <row r="1573" ht="15" spans="1:55">
      <c r="A1573" s="2">
        <v>1572</v>
      </c>
      <c r="B1573" s="3" t="s">
        <v>4885</v>
      </c>
      <c r="C1573" s="3" t="s">
        <v>4886</v>
      </c>
      <c r="D1573" s="3" t="s">
        <v>4960</v>
      </c>
      <c r="E1573" s="3" t="s">
        <v>4961</v>
      </c>
      <c r="F1573" s="3" t="s">
        <v>8154</v>
      </c>
      <c r="G1573" s="3" t="s">
        <v>8155</v>
      </c>
      <c r="H1573" s="4"/>
      <c r="I1573" s="3" t="s">
        <v>8156</v>
      </c>
      <c r="J1573" s="3" t="s">
        <v>4889</v>
      </c>
      <c r="K1573" s="2">
        <v>2000000</v>
      </c>
      <c r="L1573" s="2">
        <v>0</v>
      </c>
      <c r="M1573" s="5">
        <v>42689</v>
      </c>
      <c r="N1573" s="5">
        <v>46340</v>
      </c>
      <c r="O1573" s="2">
        <v>9</v>
      </c>
      <c r="P1573" s="2">
        <v>0</v>
      </c>
      <c r="Q1573" s="2">
        <v>0</v>
      </c>
      <c r="R1573" s="4"/>
      <c r="S1573" s="4"/>
      <c r="T1573" s="4"/>
      <c r="U1573" s="4"/>
      <c r="V1573" s="4"/>
      <c r="W1573" s="4"/>
      <c r="X1573" s="4"/>
      <c r="Y1573" s="2">
        <v>0</v>
      </c>
      <c r="Z1573" s="2">
        <v>0</v>
      </c>
      <c r="AA1573" s="3" t="s">
        <v>279</v>
      </c>
      <c r="AB1573" s="3" t="s">
        <v>279</v>
      </c>
      <c r="AC1573" s="3" t="s">
        <v>288</v>
      </c>
      <c r="AD1573" s="3" t="s">
        <v>1333</v>
      </c>
      <c r="AE1573" s="3" t="s">
        <v>24</v>
      </c>
      <c r="AF1573" s="3" t="s">
        <v>166</v>
      </c>
      <c r="AG1573" s="3" t="s">
        <v>24</v>
      </c>
      <c r="AH1573" s="3" t="s">
        <v>166</v>
      </c>
      <c r="AI1573" s="3" t="s">
        <v>5082</v>
      </c>
      <c r="AJ1573" s="4"/>
      <c r="AK1573" s="4"/>
      <c r="AL1573" s="4"/>
      <c r="AM1573" s="4"/>
      <c r="AN1573" s="3" t="s">
        <v>4894</v>
      </c>
      <c r="AO1573" s="3" t="s">
        <v>4967</v>
      </c>
      <c r="AP1573" s="3" t="s">
        <v>279</v>
      </c>
      <c r="AQ1573" s="3" t="s">
        <v>599</v>
      </c>
      <c r="AR1573" s="4"/>
      <c r="AS1573" s="3" t="s">
        <v>599</v>
      </c>
      <c r="AT1573" s="4"/>
      <c r="AU1573" s="3" t="s">
        <v>166</v>
      </c>
      <c r="AV1573" s="6">
        <v>0.8367347</v>
      </c>
      <c r="AW1573" s="4"/>
      <c r="AX1573" s="4"/>
      <c r="AY1573" s="2">
        <v>0</v>
      </c>
      <c r="AZ1573" s="2">
        <v>0</v>
      </c>
      <c r="BA1573" s="4"/>
      <c r="BB1573" s="3" t="s">
        <v>268</v>
      </c>
      <c r="BC1573" s="2">
        <v>0</v>
      </c>
    </row>
    <row r="1574" ht="15" spans="1:55">
      <c r="A1574" s="2">
        <v>1573</v>
      </c>
      <c r="B1574" s="3" t="s">
        <v>4885</v>
      </c>
      <c r="C1574" s="3" t="s">
        <v>4886</v>
      </c>
      <c r="D1574" s="3" t="s">
        <v>4960</v>
      </c>
      <c r="E1574" s="3" t="s">
        <v>4961</v>
      </c>
      <c r="F1574" s="3" t="s">
        <v>8157</v>
      </c>
      <c r="G1574" s="3" t="s">
        <v>8158</v>
      </c>
      <c r="H1574" s="4"/>
      <c r="I1574" s="3" t="s">
        <v>8159</v>
      </c>
      <c r="J1574" s="3" t="s">
        <v>4889</v>
      </c>
      <c r="K1574" s="2">
        <v>200000</v>
      </c>
      <c r="L1574" s="7">
        <v>45632.5</v>
      </c>
      <c r="M1574" s="5">
        <v>42702</v>
      </c>
      <c r="N1574" s="5">
        <v>46353</v>
      </c>
      <c r="O1574" s="2">
        <v>9</v>
      </c>
      <c r="P1574" s="7">
        <v>42263.03</v>
      </c>
      <c r="Q1574" s="2">
        <v>0</v>
      </c>
      <c r="R1574" s="2">
        <v>0</v>
      </c>
      <c r="S1574" s="2">
        <v>0</v>
      </c>
      <c r="T1574" s="2">
        <v>0</v>
      </c>
      <c r="U1574" s="2">
        <v>0</v>
      </c>
      <c r="V1574" s="2">
        <v>0</v>
      </c>
      <c r="W1574" s="2">
        <v>0</v>
      </c>
      <c r="X1574" s="2">
        <v>0</v>
      </c>
      <c r="Y1574" s="2">
        <v>0</v>
      </c>
      <c r="Z1574" s="2">
        <v>0</v>
      </c>
      <c r="AA1574" s="3" t="s">
        <v>279</v>
      </c>
      <c r="AB1574" s="3" t="s">
        <v>279</v>
      </c>
      <c r="AC1574" s="3" t="s">
        <v>1810</v>
      </c>
      <c r="AD1574" s="3" t="s">
        <v>1333</v>
      </c>
      <c r="AE1574" s="3" t="s">
        <v>24</v>
      </c>
      <c r="AF1574" s="3" t="s">
        <v>166</v>
      </c>
      <c r="AG1574" s="3" t="s">
        <v>24</v>
      </c>
      <c r="AH1574" s="3" t="s">
        <v>166</v>
      </c>
      <c r="AI1574" s="3" t="s">
        <v>5082</v>
      </c>
      <c r="AJ1574" s="3" t="s">
        <v>4983</v>
      </c>
      <c r="AK1574" s="3" t="s">
        <v>4984</v>
      </c>
      <c r="AL1574" s="3" t="s">
        <v>1566</v>
      </c>
      <c r="AM1574" s="3" t="s">
        <v>4985</v>
      </c>
      <c r="AN1574" s="3" t="s">
        <v>4894</v>
      </c>
      <c r="AO1574" s="3" t="s">
        <v>4967</v>
      </c>
      <c r="AP1574" s="3" t="s">
        <v>279</v>
      </c>
      <c r="AQ1574" s="3" t="s">
        <v>1050</v>
      </c>
      <c r="AR1574" s="4"/>
      <c r="AS1574" s="3" t="s">
        <v>1050</v>
      </c>
      <c r="AT1574" s="4"/>
      <c r="AU1574" s="3" t="s">
        <v>166</v>
      </c>
      <c r="AV1574" s="6">
        <v>0.8367347</v>
      </c>
      <c r="AW1574" s="4"/>
      <c r="AX1574" s="4"/>
      <c r="AY1574" s="2">
        <v>0</v>
      </c>
      <c r="AZ1574" s="2">
        <v>0</v>
      </c>
      <c r="BA1574" s="4"/>
      <c r="BB1574" s="3" t="s">
        <v>268</v>
      </c>
      <c r="BC1574" s="2">
        <v>0</v>
      </c>
    </row>
    <row r="1575" ht="15" spans="1:55">
      <c r="A1575" s="2">
        <v>1574</v>
      </c>
      <c r="B1575" s="3" t="s">
        <v>4885</v>
      </c>
      <c r="C1575" s="3" t="s">
        <v>4886</v>
      </c>
      <c r="D1575" s="3" t="s">
        <v>4960</v>
      </c>
      <c r="E1575" s="3" t="s">
        <v>4961</v>
      </c>
      <c r="F1575" s="3" t="s">
        <v>8160</v>
      </c>
      <c r="G1575" s="3" t="s">
        <v>8161</v>
      </c>
      <c r="H1575" s="4"/>
      <c r="I1575" s="3" t="s">
        <v>8162</v>
      </c>
      <c r="J1575" s="3" t="s">
        <v>4889</v>
      </c>
      <c r="K1575" s="2">
        <v>120000</v>
      </c>
      <c r="L1575" s="2">
        <v>0</v>
      </c>
      <c r="M1575" s="5">
        <v>42716</v>
      </c>
      <c r="N1575" s="5">
        <v>44906</v>
      </c>
      <c r="O1575" s="2">
        <v>9</v>
      </c>
      <c r="P1575" s="7">
        <v>6571.01</v>
      </c>
      <c r="Q1575" s="2">
        <v>0</v>
      </c>
      <c r="R1575" s="2">
        <v>0</v>
      </c>
      <c r="S1575" s="2">
        <v>0</v>
      </c>
      <c r="T1575" s="2">
        <v>0</v>
      </c>
      <c r="U1575" s="2">
        <v>0</v>
      </c>
      <c r="V1575" s="2">
        <v>0</v>
      </c>
      <c r="W1575" s="2">
        <v>0</v>
      </c>
      <c r="X1575" s="2">
        <v>0</v>
      </c>
      <c r="Y1575" s="2">
        <v>0</v>
      </c>
      <c r="Z1575" s="2">
        <v>0</v>
      </c>
      <c r="AA1575" s="3" t="s">
        <v>279</v>
      </c>
      <c r="AB1575" s="3" t="s">
        <v>279</v>
      </c>
      <c r="AC1575" s="3" t="s">
        <v>4950</v>
      </c>
      <c r="AD1575" s="3" t="s">
        <v>1333</v>
      </c>
      <c r="AE1575" s="3" t="s">
        <v>24</v>
      </c>
      <c r="AF1575" s="3" t="s">
        <v>166</v>
      </c>
      <c r="AG1575" s="3" t="s">
        <v>24</v>
      </c>
      <c r="AH1575" s="3" t="s">
        <v>166</v>
      </c>
      <c r="AI1575" s="3" t="s">
        <v>8111</v>
      </c>
      <c r="AJ1575" s="4"/>
      <c r="AK1575" s="4"/>
      <c r="AL1575" s="4"/>
      <c r="AM1575" s="4"/>
      <c r="AN1575" s="3" t="s">
        <v>4894</v>
      </c>
      <c r="AO1575" s="3" t="s">
        <v>4967</v>
      </c>
      <c r="AP1575" s="3" t="s">
        <v>279</v>
      </c>
      <c r="AQ1575" s="3" t="s">
        <v>1050</v>
      </c>
      <c r="AR1575" s="4"/>
      <c r="AS1575" s="3" t="s">
        <v>1050</v>
      </c>
      <c r="AT1575" s="4"/>
      <c r="AU1575" s="3" t="s">
        <v>166</v>
      </c>
      <c r="AV1575" s="6">
        <v>0.8367347</v>
      </c>
      <c r="AW1575" s="4"/>
      <c r="AX1575" s="4"/>
      <c r="AY1575" s="2">
        <v>0</v>
      </c>
      <c r="AZ1575" s="2">
        <v>0</v>
      </c>
      <c r="BA1575" s="4"/>
      <c r="BB1575" s="3" t="s">
        <v>268</v>
      </c>
      <c r="BC1575" s="2">
        <v>0</v>
      </c>
    </row>
    <row r="1576" ht="15" spans="1:55">
      <c r="A1576" s="2">
        <v>1575</v>
      </c>
      <c r="B1576" s="3" t="s">
        <v>4885</v>
      </c>
      <c r="C1576" s="3" t="s">
        <v>4886</v>
      </c>
      <c r="D1576" s="3" t="s">
        <v>4960</v>
      </c>
      <c r="E1576" s="3" t="s">
        <v>4961</v>
      </c>
      <c r="F1576" s="3" t="s">
        <v>8163</v>
      </c>
      <c r="G1576" s="3" t="s">
        <v>8164</v>
      </c>
      <c r="H1576" s="4"/>
      <c r="I1576" s="3" t="s">
        <v>8165</v>
      </c>
      <c r="J1576" s="3" t="s">
        <v>4889</v>
      </c>
      <c r="K1576" s="2">
        <v>200000</v>
      </c>
      <c r="L1576" s="2">
        <v>0</v>
      </c>
      <c r="M1576" s="5">
        <v>42718</v>
      </c>
      <c r="N1576" s="5">
        <v>46369</v>
      </c>
      <c r="O1576" s="2">
        <v>9</v>
      </c>
      <c r="P1576" s="2">
        <v>0</v>
      </c>
      <c r="Q1576" s="2">
        <v>0</v>
      </c>
      <c r="R1576" s="4"/>
      <c r="S1576" s="4"/>
      <c r="T1576" s="4"/>
      <c r="U1576" s="4"/>
      <c r="V1576" s="4"/>
      <c r="W1576" s="4"/>
      <c r="X1576" s="4"/>
      <c r="Y1576" s="2">
        <v>0</v>
      </c>
      <c r="Z1576" s="2">
        <v>0</v>
      </c>
      <c r="AA1576" s="3" t="s">
        <v>279</v>
      </c>
      <c r="AB1576" s="3" t="s">
        <v>279</v>
      </c>
      <c r="AC1576" s="3" t="s">
        <v>5256</v>
      </c>
      <c r="AD1576" s="3" t="s">
        <v>1333</v>
      </c>
      <c r="AE1576" s="3" t="s">
        <v>24</v>
      </c>
      <c r="AF1576" s="3" t="s">
        <v>166</v>
      </c>
      <c r="AG1576" s="3" t="s">
        <v>24</v>
      </c>
      <c r="AH1576" s="3" t="s">
        <v>166</v>
      </c>
      <c r="AI1576" s="3" t="s">
        <v>5082</v>
      </c>
      <c r="AJ1576" s="4"/>
      <c r="AK1576" s="4"/>
      <c r="AL1576" s="4"/>
      <c r="AM1576" s="4"/>
      <c r="AN1576" s="3" t="s">
        <v>4894</v>
      </c>
      <c r="AO1576" s="3" t="s">
        <v>4967</v>
      </c>
      <c r="AP1576" s="3" t="s">
        <v>279</v>
      </c>
      <c r="AQ1576" s="3" t="s">
        <v>392</v>
      </c>
      <c r="AR1576" s="4"/>
      <c r="AS1576" s="3" t="s">
        <v>1050</v>
      </c>
      <c r="AT1576" s="4"/>
      <c r="AU1576" s="3" t="s">
        <v>166</v>
      </c>
      <c r="AV1576" s="6">
        <v>0.8367347</v>
      </c>
      <c r="AW1576" s="4"/>
      <c r="AX1576" s="4"/>
      <c r="AY1576" s="2">
        <v>0</v>
      </c>
      <c r="AZ1576" s="2">
        <v>0</v>
      </c>
      <c r="BA1576" s="4"/>
      <c r="BB1576" s="3" t="s">
        <v>268</v>
      </c>
      <c r="BC1576" s="2">
        <v>0</v>
      </c>
    </row>
    <row r="1577" ht="15" spans="1:55">
      <c r="A1577" s="2">
        <v>1576</v>
      </c>
      <c r="B1577" s="3" t="s">
        <v>4885</v>
      </c>
      <c r="C1577" s="3" t="s">
        <v>4886</v>
      </c>
      <c r="D1577" s="3" t="s">
        <v>4960</v>
      </c>
      <c r="E1577" s="3" t="s">
        <v>4961</v>
      </c>
      <c r="F1577" s="3" t="s">
        <v>8166</v>
      </c>
      <c r="G1577" s="3" t="s">
        <v>8167</v>
      </c>
      <c r="H1577" s="4"/>
      <c r="I1577" s="3" t="s">
        <v>8168</v>
      </c>
      <c r="J1577" s="3" t="s">
        <v>4889</v>
      </c>
      <c r="K1577" s="2">
        <v>120000</v>
      </c>
      <c r="L1577" s="2">
        <v>0</v>
      </c>
      <c r="M1577" s="5">
        <v>42718</v>
      </c>
      <c r="N1577" s="5">
        <v>46369</v>
      </c>
      <c r="O1577" s="6">
        <v>8.4</v>
      </c>
      <c r="P1577" s="7">
        <v>19713.53</v>
      </c>
      <c r="Q1577" s="2">
        <v>0</v>
      </c>
      <c r="R1577" s="2">
        <v>0</v>
      </c>
      <c r="S1577" s="2">
        <v>0</v>
      </c>
      <c r="T1577" s="2">
        <v>0</v>
      </c>
      <c r="U1577" s="2">
        <v>0</v>
      </c>
      <c r="V1577" s="2">
        <v>0</v>
      </c>
      <c r="W1577" s="2">
        <v>0</v>
      </c>
      <c r="X1577" s="2">
        <v>0</v>
      </c>
      <c r="Y1577" s="2">
        <v>0</v>
      </c>
      <c r="Z1577" s="2">
        <v>0</v>
      </c>
      <c r="AA1577" s="3" t="s">
        <v>279</v>
      </c>
      <c r="AB1577" s="3" t="s">
        <v>279</v>
      </c>
      <c r="AC1577" s="3" t="s">
        <v>4950</v>
      </c>
      <c r="AD1577" s="3" t="s">
        <v>1333</v>
      </c>
      <c r="AE1577" s="3" t="s">
        <v>24</v>
      </c>
      <c r="AF1577" s="3" t="s">
        <v>166</v>
      </c>
      <c r="AG1577" s="3" t="s">
        <v>24</v>
      </c>
      <c r="AH1577" s="3" t="s">
        <v>166</v>
      </c>
      <c r="AI1577" s="3" t="s">
        <v>5082</v>
      </c>
      <c r="AJ1577" s="4"/>
      <c r="AK1577" s="4"/>
      <c r="AL1577" s="4"/>
      <c r="AM1577" s="4"/>
      <c r="AN1577" s="3" t="s">
        <v>4894</v>
      </c>
      <c r="AO1577" s="3" t="s">
        <v>4967</v>
      </c>
      <c r="AP1577" s="3" t="s">
        <v>279</v>
      </c>
      <c r="AQ1577" s="3" t="s">
        <v>1050</v>
      </c>
      <c r="AR1577" s="4"/>
      <c r="AS1577" s="3" t="s">
        <v>1050</v>
      </c>
      <c r="AT1577" s="4"/>
      <c r="AU1577" s="3" t="s">
        <v>166</v>
      </c>
      <c r="AV1577" s="6">
        <v>0.7142857</v>
      </c>
      <c r="AW1577" s="4"/>
      <c r="AX1577" s="4"/>
      <c r="AY1577" s="2">
        <v>0</v>
      </c>
      <c r="AZ1577" s="2">
        <v>0</v>
      </c>
      <c r="BA1577" s="4"/>
      <c r="BB1577" s="3" t="s">
        <v>268</v>
      </c>
      <c r="BC1577" s="2">
        <v>0</v>
      </c>
    </row>
    <row r="1578" ht="15" spans="1:55">
      <c r="A1578" s="2">
        <v>1577</v>
      </c>
      <c r="B1578" s="3" t="s">
        <v>4885</v>
      </c>
      <c r="C1578" s="3" t="s">
        <v>4886</v>
      </c>
      <c r="D1578" s="3" t="s">
        <v>4960</v>
      </c>
      <c r="E1578" s="3" t="s">
        <v>4961</v>
      </c>
      <c r="F1578" s="3" t="s">
        <v>5943</v>
      </c>
      <c r="G1578" s="3" t="s">
        <v>5944</v>
      </c>
      <c r="H1578" s="4"/>
      <c r="I1578" s="3" t="s">
        <v>8169</v>
      </c>
      <c r="J1578" s="3" t="s">
        <v>4889</v>
      </c>
      <c r="K1578" s="2">
        <v>100000</v>
      </c>
      <c r="L1578" s="2">
        <v>0</v>
      </c>
      <c r="M1578" s="5">
        <v>42719</v>
      </c>
      <c r="N1578" s="5">
        <v>44544</v>
      </c>
      <c r="O1578" s="2">
        <v>9</v>
      </c>
      <c r="P1578" s="7">
        <v>2164.83</v>
      </c>
      <c r="Q1578" s="2">
        <v>0</v>
      </c>
      <c r="R1578" s="2">
        <v>0</v>
      </c>
      <c r="S1578" s="2">
        <v>0</v>
      </c>
      <c r="T1578" s="2">
        <v>0</v>
      </c>
      <c r="U1578" s="2">
        <v>0</v>
      </c>
      <c r="V1578" s="2">
        <v>0</v>
      </c>
      <c r="W1578" s="2">
        <v>0</v>
      </c>
      <c r="X1578" s="2">
        <v>0</v>
      </c>
      <c r="Y1578" s="2">
        <v>0</v>
      </c>
      <c r="Z1578" s="2">
        <v>0</v>
      </c>
      <c r="AA1578" s="3" t="s">
        <v>279</v>
      </c>
      <c r="AB1578" s="3" t="s">
        <v>279</v>
      </c>
      <c r="AC1578" s="3" t="s">
        <v>4900</v>
      </c>
      <c r="AD1578" s="3" t="s">
        <v>1333</v>
      </c>
      <c r="AE1578" s="3" t="s">
        <v>24</v>
      </c>
      <c r="AF1578" s="3" t="s">
        <v>166</v>
      </c>
      <c r="AG1578" s="3" t="s">
        <v>24</v>
      </c>
      <c r="AH1578" s="3" t="s">
        <v>166</v>
      </c>
      <c r="AI1578" s="3" t="s">
        <v>4982</v>
      </c>
      <c r="AJ1578" s="4"/>
      <c r="AK1578" s="4"/>
      <c r="AL1578" s="4"/>
      <c r="AM1578" s="4"/>
      <c r="AN1578" s="3" t="s">
        <v>4894</v>
      </c>
      <c r="AO1578" s="3" t="s">
        <v>4967</v>
      </c>
      <c r="AP1578" s="3" t="s">
        <v>279</v>
      </c>
      <c r="AQ1578" s="3" t="s">
        <v>599</v>
      </c>
      <c r="AR1578" s="4"/>
      <c r="AS1578" s="3" t="s">
        <v>599</v>
      </c>
      <c r="AT1578" s="4"/>
      <c r="AU1578" s="3" t="s">
        <v>166</v>
      </c>
      <c r="AV1578" s="6">
        <v>0.8947368</v>
      </c>
      <c r="AW1578" s="4"/>
      <c r="AX1578" s="4"/>
      <c r="AY1578" s="2">
        <v>0</v>
      </c>
      <c r="AZ1578" s="2">
        <v>0</v>
      </c>
      <c r="BA1578" s="4"/>
      <c r="BB1578" s="3" t="s">
        <v>268</v>
      </c>
      <c r="BC1578" s="2">
        <v>0</v>
      </c>
    </row>
    <row r="1579" ht="15" spans="1:55">
      <c r="A1579" s="2">
        <v>1578</v>
      </c>
      <c r="B1579" s="3" t="s">
        <v>4885</v>
      </c>
      <c r="C1579" s="3" t="s">
        <v>4886</v>
      </c>
      <c r="D1579" s="3" t="s">
        <v>4960</v>
      </c>
      <c r="E1579" s="3" t="s">
        <v>4961</v>
      </c>
      <c r="F1579" s="3" t="s">
        <v>6665</v>
      </c>
      <c r="G1579" s="3" t="s">
        <v>6666</v>
      </c>
      <c r="H1579" s="4"/>
      <c r="I1579" s="3" t="s">
        <v>8170</v>
      </c>
      <c r="J1579" s="3" t="s">
        <v>4889</v>
      </c>
      <c r="K1579" s="2">
        <v>1800000</v>
      </c>
      <c r="L1579" s="2">
        <v>0</v>
      </c>
      <c r="M1579" s="5">
        <v>42745</v>
      </c>
      <c r="N1579" s="5">
        <v>46212</v>
      </c>
      <c r="O1579" s="2">
        <v>9</v>
      </c>
      <c r="P1579" s="7">
        <v>109195.88</v>
      </c>
      <c r="Q1579" s="2">
        <v>0</v>
      </c>
      <c r="R1579" s="2">
        <v>0</v>
      </c>
      <c r="S1579" s="2">
        <v>0</v>
      </c>
      <c r="T1579" s="2">
        <v>0</v>
      </c>
      <c r="U1579" s="2">
        <v>0</v>
      </c>
      <c r="V1579" s="2">
        <v>0</v>
      </c>
      <c r="W1579" s="2">
        <v>0</v>
      </c>
      <c r="X1579" s="2">
        <v>0</v>
      </c>
      <c r="Y1579" s="2">
        <v>0</v>
      </c>
      <c r="Z1579" s="2">
        <v>0</v>
      </c>
      <c r="AA1579" s="3" t="s">
        <v>279</v>
      </c>
      <c r="AB1579" s="3" t="s">
        <v>279</v>
      </c>
      <c r="AC1579" s="3" t="s">
        <v>5252</v>
      </c>
      <c r="AD1579" s="3" t="s">
        <v>1333</v>
      </c>
      <c r="AE1579" s="3" t="s">
        <v>24</v>
      </c>
      <c r="AF1579" s="3" t="s">
        <v>166</v>
      </c>
      <c r="AG1579" s="3" t="s">
        <v>24</v>
      </c>
      <c r="AH1579" s="3" t="s">
        <v>166</v>
      </c>
      <c r="AI1579" s="3" t="s">
        <v>8171</v>
      </c>
      <c r="AJ1579" s="4"/>
      <c r="AK1579" s="4"/>
      <c r="AL1579" s="4"/>
      <c r="AM1579" s="4"/>
      <c r="AN1579" s="3" t="s">
        <v>4894</v>
      </c>
      <c r="AO1579" s="3" t="s">
        <v>4967</v>
      </c>
      <c r="AP1579" s="3" t="s">
        <v>279</v>
      </c>
      <c r="AQ1579" s="3" t="s">
        <v>291</v>
      </c>
      <c r="AR1579" s="4"/>
      <c r="AS1579" s="3" t="s">
        <v>599</v>
      </c>
      <c r="AT1579" s="4"/>
      <c r="AU1579" s="3" t="s">
        <v>166</v>
      </c>
      <c r="AV1579" s="6">
        <v>0.8367347</v>
      </c>
      <c r="AW1579" s="4"/>
      <c r="AX1579" s="4"/>
      <c r="AY1579" s="2">
        <v>0</v>
      </c>
      <c r="AZ1579" s="2">
        <v>0</v>
      </c>
      <c r="BA1579" s="4"/>
      <c r="BB1579" s="3" t="s">
        <v>268</v>
      </c>
      <c r="BC1579" s="2">
        <v>0</v>
      </c>
    </row>
    <row r="1580" ht="15" spans="1:55">
      <c r="A1580" s="2">
        <v>1579</v>
      </c>
      <c r="B1580" s="3" t="s">
        <v>4885</v>
      </c>
      <c r="C1580" s="3" t="s">
        <v>4886</v>
      </c>
      <c r="D1580" s="3" t="s">
        <v>4887</v>
      </c>
      <c r="E1580" s="3" t="s">
        <v>5650</v>
      </c>
      <c r="F1580" s="3" t="s">
        <v>7688</v>
      </c>
      <c r="G1580" s="3" t="s">
        <v>7689</v>
      </c>
      <c r="H1580" s="4"/>
      <c r="I1580" s="3" t="s">
        <v>8172</v>
      </c>
      <c r="J1580" s="3" t="s">
        <v>4889</v>
      </c>
      <c r="K1580" s="2">
        <v>200000</v>
      </c>
      <c r="L1580" s="2">
        <v>0</v>
      </c>
      <c r="M1580" s="5">
        <v>43089</v>
      </c>
      <c r="N1580" s="5">
        <v>43453</v>
      </c>
      <c r="O1580" s="6">
        <v>10.8</v>
      </c>
      <c r="P1580" s="2">
        <v>0</v>
      </c>
      <c r="Q1580" s="2">
        <v>0</v>
      </c>
      <c r="R1580" s="4"/>
      <c r="S1580" s="4"/>
      <c r="T1580" s="4"/>
      <c r="U1580" s="4"/>
      <c r="V1580" s="4"/>
      <c r="W1580" s="4"/>
      <c r="X1580" s="4"/>
      <c r="Y1580" s="2">
        <v>0</v>
      </c>
      <c r="Z1580" s="2">
        <v>0</v>
      </c>
      <c r="AA1580" s="4"/>
      <c r="AB1580" s="3" t="s">
        <v>279</v>
      </c>
      <c r="AC1580" s="3" t="s">
        <v>4950</v>
      </c>
      <c r="AD1580" s="3" t="s">
        <v>553</v>
      </c>
      <c r="AE1580" s="3" t="s">
        <v>166</v>
      </c>
      <c r="AF1580" s="3" t="s">
        <v>166</v>
      </c>
      <c r="AG1580" s="3" t="s">
        <v>24</v>
      </c>
      <c r="AH1580" s="3" t="s">
        <v>24</v>
      </c>
      <c r="AI1580" s="3" t="s">
        <v>4906</v>
      </c>
      <c r="AJ1580" s="4"/>
      <c r="AK1580" s="4"/>
      <c r="AL1580" s="4"/>
      <c r="AM1580" s="4"/>
      <c r="AN1580" s="3" t="s">
        <v>4894</v>
      </c>
      <c r="AO1580" s="3" t="s">
        <v>4910</v>
      </c>
      <c r="AP1580" s="3" t="s">
        <v>279</v>
      </c>
      <c r="AQ1580" s="3" t="s">
        <v>1050</v>
      </c>
      <c r="AR1580" s="4"/>
      <c r="AS1580" s="3" t="s">
        <v>1050</v>
      </c>
      <c r="AT1580" s="4"/>
      <c r="AU1580" s="3" t="s">
        <v>166</v>
      </c>
      <c r="AV1580" s="6">
        <v>1.4827586</v>
      </c>
      <c r="AW1580" s="4"/>
      <c r="AX1580" s="4"/>
      <c r="AY1580" s="2">
        <v>0</v>
      </c>
      <c r="AZ1580" s="2">
        <v>0</v>
      </c>
      <c r="BA1580" s="4"/>
      <c r="BB1580" s="4"/>
      <c r="BC1580" s="2">
        <v>0</v>
      </c>
    </row>
    <row r="1581" ht="15" spans="1:55">
      <c r="A1581" s="2">
        <v>1580</v>
      </c>
      <c r="B1581" s="3" t="s">
        <v>4885</v>
      </c>
      <c r="C1581" s="3" t="s">
        <v>4886</v>
      </c>
      <c r="D1581" s="3" t="s">
        <v>4887</v>
      </c>
      <c r="E1581" s="3" t="s">
        <v>5650</v>
      </c>
      <c r="F1581" s="3" t="s">
        <v>8173</v>
      </c>
      <c r="G1581" s="3" t="s">
        <v>8174</v>
      </c>
      <c r="H1581" s="4"/>
      <c r="I1581" s="3" t="s">
        <v>8175</v>
      </c>
      <c r="J1581" s="3" t="s">
        <v>4889</v>
      </c>
      <c r="K1581" s="2">
        <v>300000</v>
      </c>
      <c r="L1581" s="2">
        <v>0</v>
      </c>
      <c r="M1581" s="5">
        <v>43090</v>
      </c>
      <c r="N1581" s="5">
        <v>43454</v>
      </c>
      <c r="O1581" s="6">
        <v>10.8</v>
      </c>
      <c r="P1581" s="2">
        <v>0</v>
      </c>
      <c r="Q1581" s="2">
        <v>0</v>
      </c>
      <c r="R1581" s="4"/>
      <c r="S1581" s="4"/>
      <c r="T1581" s="4"/>
      <c r="U1581" s="4"/>
      <c r="V1581" s="4"/>
      <c r="W1581" s="4"/>
      <c r="X1581" s="4"/>
      <c r="Y1581" s="2">
        <v>0</v>
      </c>
      <c r="Z1581" s="2">
        <v>0</v>
      </c>
      <c r="AA1581" s="3" t="s">
        <v>279</v>
      </c>
      <c r="AB1581" s="3" t="s">
        <v>279</v>
      </c>
      <c r="AC1581" s="3" t="s">
        <v>1566</v>
      </c>
      <c r="AD1581" s="3" t="s">
        <v>553</v>
      </c>
      <c r="AE1581" s="3" t="s">
        <v>166</v>
      </c>
      <c r="AF1581" s="3" t="s">
        <v>166</v>
      </c>
      <c r="AG1581" s="3" t="s">
        <v>24</v>
      </c>
      <c r="AH1581" s="3" t="s">
        <v>24</v>
      </c>
      <c r="AI1581" s="3" t="s">
        <v>4906</v>
      </c>
      <c r="AJ1581" s="4"/>
      <c r="AK1581" s="4"/>
      <c r="AL1581" s="4"/>
      <c r="AM1581" s="4"/>
      <c r="AN1581" s="3" t="s">
        <v>4894</v>
      </c>
      <c r="AO1581" s="3" t="s">
        <v>4910</v>
      </c>
      <c r="AP1581" s="3" t="s">
        <v>279</v>
      </c>
      <c r="AQ1581" s="3" t="s">
        <v>1050</v>
      </c>
      <c r="AR1581" s="4"/>
      <c r="AS1581" s="3" t="s">
        <v>1050</v>
      </c>
      <c r="AT1581" s="4"/>
      <c r="AU1581" s="3" t="s">
        <v>166</v>
      </c>
      <c r="AV1581" s="6">
        <v>1.4827586</v>
      </c>
      <c r="AW1581" s="4"/>
      <c r="AX1581" s="4"/>
      <c r="AY1581" s="2">
        <v>0</v>
      </c>
      <c r="AZ1581" s="2">
        <v>0</v>
      </c>
      <c r="BA1581" s="4"/>
      <c r="BB1581" s="4"/>
      <c r="BC1581" s="2">
        <v>0</v>
      </c>
    </row>
    <row r="1582" ht="15" spans="1:55">
      <c r="A1582" s="2">
        <v>1581</v>
      </c>
      <c r="B1582" s="3" t="s">
        <v>4885</v>
      </c>
      <c r="C1582" s="3" t="s">
        <v>4886</v>
      </c>
      <c r="D1582" s="3" t="s">
        <v>4960</v>
      </c>
      <c r="E1582" s="3" t="s">
        <v>7424</v>
      </c>
      <c r="F1582" s="3" t="s">
        <v>8176</v>
      </c>
      <c r="G1582" s="3" t="s">
        <v>8177</v>
      </c>
      <c r="H1582" s="4"/>
      <c r="I1582" s="3" t="s">
        <v>8178</v>
      </c>
      <c r="J1582" s="3" t="s">
        <v>4889</v>
      </c>
      <c r="K1582" s="2">
        <v>100000</v>
      </c>
      <c r="L1582" s="2">
        <v>0</v>
      </c>
      <c r="M1582" s="5">
        <v>42858</v>
      </c>
      <c r="N1582" s="5">
        <v>43222</v>
      </c>
      <c r="O1582" s="6">
        <v>7.8</v>
      </c>
      <c r="P1582" s="2">
        <v>0</v>
      </c>
      <c r="Q1582" s="2">
        <v>0</v>
      </c>
      <c r="R1582" s="4"/>
      <c r="S1582" s="4"/>
      <c r="T1582" s="4"/>
      <c r="U1582" s="4"/>
      <c r="V1582" s="4"/>
      <c r="W1582" s="4"/>
      <c r="X1582" s="4"/>
      <c r="Y1582" s="2">
        <v>0</v>
      </c>
      <c r="Z1582" s="2">
        <v>0</v>
      </c>
      <c r="AA1582" s="3" t="s">
        <v>279</v>
      </c>
      <c r="AB1582" s="3" t="s">
        <v>279</v>
      </c>
      <c r="AC1582" s="3" t="s">
        <v>4932</v>
      </c>
      <c r="AD1582" s="3" t="s">
        <v>553</v>
      </c>
      <c r="AE1582" s="3" t="s">
        <v>166</v>
      </c>
      <c r="AF1582" s="3" t="s">
        <v>166</v>
      </c>
      <c r="AG1582" s="3" t="s">
        <v>24</v>
      </c>
      <c r="AH1582" s="3" t="s">
        <v>24</v>
      </c>
      <c r="AI1582" s="3" t="s">
        <v>4906</v>
      </c>
      <c r="AJ1582" s="4"/>
      <c r="AK1582" s="4"/>
      <c r="AL1582" s="4"/>
      <c r="AM1582" s="4"/>
      <c r="AN1582" s="3" t="s">
        <v>4894</v>
      </c>
      <c r="AO1582" s="3" t="s">
        <v>4967</v>
      </c>
      <c r="AP1582" s="3" t="s">
        <v>279</v>
      </c>
      <c r="AQ1582" s="3" t="s">
        <v>291</v>
      </c>
      <c r="AR1582" s="4"/>
      <c r="AS1582" s="3" t="s">
        <v>599</v>
      </c>
      <c r="AT1582" s="4"/>
      <c r="AU1582" s="3" t="s">
        <v>166</v>
      </c>
      <c r="AV1582" s="6">
        <v>0.7931034</v>
      </c>
      <c r="AW1582" s="4"/>
      <c r="AX1582" s="4"/>
      <c r="AY1582" s="2">
        <v>0</v>
      </c>
      <c r="AZ1582" s="2">
        <v>0</v>
      </c>
      <c r="BA1582" s="4"/>
      <c r="BB1582" s="4"/>
      <c r="BC1582" s="2">
        <v>0</v>
      </c>
    </row>
    <row r="1583" ht="15" spans="1:55">
      <c r="A1583" s="2">
        <v>1582</v>
      </c>
      <c r="B1583" s="3" t="s">
        <v>4885</v>
      </c>
      <c r="C1583" s="3" t="s">
        <v>4886</v>
      </c>
      <c r="D1583" s="3" t="s">
        <v>4960</v>
      </c>
      <c r="E1583" s="3" t="s">
        <v>8179</v>
      </c>
      <c r="F1583" s="3" t="s">
        <v>8180</v>
      </c>
      <c r="G1583" s="3" t="s">
        <v>8181</v>
      </c>
      <c r="H1583" s="4"/>
      <c r="I1583" s="3" t="s">
        <v>8182</v>
      </c>
      <c r="J1583" s="3" t="s">
        <v>4889</v>
      </c>
      <c r="K1583" s="2">
        <v>100000</v>
      </c>
      <c r="L1583" s="2">
        <v>0</v>
      </c>
      <c r="M1583" s="5">
        <v>42900</v>
      </c>
      <c r="N1583" s="5">
        <v>43264</v>
      </c>
      <c r="O1583" s="6">
        <v>10.8</v>
      </c>
      <c r="P1583" s="2">
        <v>0</v>
      </c>
      <c r="Q1583" s="2">
        <v>0</v>
      </c>
      <c r="R1583" s="4"/>
      <c r="S1583" s="4"/>
      <c r="T1583" s="4"/>
      <c r="U1583" s="4"/>
      <c r="V1583" s="4"/>
      <c r="W1583" s="4"/>
      <c r="X1583" s="4"/>
      <c r="Y1583" s="2">
        <v>0</v>
      </c>
      <c r="Z1583" s="2">
        <v>0</v>
      </c>
      <c r="AA1583" s="3" t="s">
        <v>279</v>
      </c>
      <c r="AB1583" s="3" t="s">
        <v>279</v>
      </c>
      <c r="AC1583" s="3" t="s">
        <v>4900</v>
      </c>
      <c r="AD1583" s="3" t="s">
        <v>553</v>
      </c>
      <c r="AE1583" s="3" t="s">
        <v>166</v>
      </c>
      <c r="AF1583" s="3" t="s">
        <v>166</v>
      </c>
      <c r="AG1583" s="3" t="s">
        <v>166</v>
      </c>
      <c r="AH1583" s="3" t="s">
        <v>24</v>
      </c>
      <c r="AI1583" s="3" t="s">
        <v>4906</v>
      </c>
      <c r="AJ1583" s="4"/>
      <c r="AK1583" s="4"/>
      <c r="AL1583" s="4"/>
      <c r="AM1583" s="4"/>
      <c r="AN1583" s="3" t="s">
        <v>4894</v>
      </c>
      <c r="AO1583" s="3" t="s">
        <v>6478</v>
      </c>
      <c r="AP1583" s="3" t="s">
        <v>279</v>
      </c>
      <c r="AQ1583" s="3" t="s">
        <v>882</v>
      </c>
      <c r="AR1583" s="4"/>
      <c r="AS1583" s="3" t="s">
        <v>1050</v>
      </c>
      <c r="AT1583" s="4"/>
      <c r="AU1583" s="3" t="s">
        <v>166</v>
      </c>
      <c r="AV1583" s="6">
        <v>1.4827586</v>
      </c>
      <c r="AW1583" s="4"/>
      <c r="AX1583" s="4"/>
      <c r="AY1583" s="2">
        <v>0</v>
      </c>
      <c r="AZ1583" s="2">
        <v>0</v>
      </c>
      <c r="BA1583" s="4"/>
      <c r="BB1583" s="4"/>
      <c r="BC1583" s="2">
        <v>0</v>
      </c>
    </row>
    <row r="1584" ht="15" spans="1:55">
      <c r="A1584" s="2">
        <v>1583</v>
      </c>
      <c r="B1584" s="3" t="s">
        <v>4885</v>
      </c>
      <c r="C1584" s="3" t="s">
        <v>4886</v>
      </c>
      <c r="D1584" s="3" t="s">
        <v>4960</v>
      </c>
      <c r="E1584" s="3" t="s">
        <v>5691</v>
      </c>
      <c r="F1584" s="3" t="s">
        <v>8071</v>
      </c>
      <c r="G1584" s="3" t="s">
        <v>8072</v>
      </c>
      <c r="H1584" s="4"/>
      <c r="I1584" s="3" t="s">
        <v>8183</v>
      </c>
      <c r="J1584" s="3" t="s">
        <v>4889</v>
      </c>
      <c r="K1584" s="2">
        <v>80000</v>
      </c>
      <c r="L1584" s="2">
        <v>0</v>
      </c>
      <c r="M1584" s="5">
        <v>42759</v>
      </c>
      <c r="N1584" s="5">
        <v>44584</v>
      </c>
      <c r="O1584" s="6">
        <v>8.000004</v>
      </c>
      <c r="P1584" s="7">
        <v>1953.64</v>
      </c>
      <c r="Q1584" s="2">
        <v>0</v>
      </c>
      <c r="R1584" s="2">
        <v>0</v>
      </c>
      <c r="S1584" s="2">
        <v>0</v>
      </c>
      <c r="T1584" s="2">
        <v>0</v>
      </c>
      <c r="U1584" s="2">
        <v>0</v>
      </c>
      <c r="V1584" s="2">
        <v>0</v>
      </c>
      <c r="W1584" s="2">
        <v>0</v>
      </c>
      <c r="X1584" s="2">
        <v>0</v>
      </c>
      <c r="Y1584" s="2">
        <v>0</v>
      </c>
      <c r="Z1584" s="2">
        <v>0</v>
      </c>
      <c r="AA1584" s="3" t="s">
        <v>279</v>
      </c>
      <c r="AB1584" s="3" t="s">
        <v>279</v>
      </c>
      <c r="AC1584" s="3" t="s">
        <v>4965</v>
      </c>
      <c r="AD1584" s="3" t="s">
        <v>270</v>
      </c>
      <c r="AE1584" s="3" t="s">
        <v>166</v>
      </c>
      <c r="AF1584" s="3" t="s">
        <v>166</v>
      </c>
      <c r="AG1584" s="3" t="s">
        <v>24</v>
      </c>
      <c r="AH1584" s="3" t="s">
        <v>166</v>
      </c>
      <c r="AI1584" s="3" t="s">
        <v>4982</v>
      </c>
      <c r="AJ1584" s="4"/>
      <c r="AK1584" s="4"/>
      <c r="AL1584" s="4"/>
      <c r="AM1584" s="4"/>
      <c r="AN1584" s="3" t="s">
        <v>4894</v>
      </c>
      <c r="AO1584" s="3" t="s">
        <v>4967</v>
      </c>
      <c r="AP1584" s="3" t="s">
        <v>279</v>
      </c>
      <c r="AQ1584" s="3" t="s">
        <v>882</v>
      </c>
      <c r="AR1584" s="4"/>
      <c r="AS1584" s="3" t="s">
        <v>1050</v>
      </c>
      <c r="AT1584" s="4"/>
      <c r="AU1584" s="3" t="s">
        <v>166</v>
      </c>
      <c r="AV1584" s="6">
        <v>0.6842114</v>
      </c>
      <c r="AW1584" s="4"/>
      <c r="AX1584" s="4"/>
      <c r="AY1584" s="2">
        <v>0</v>
      </c>
      <c r="AZ1584" s="2">
        <v>0</v>
      </c>
      <c r="BA1584" s="4"/>
      <c r="BB1584" s="4"/>
      <c r="BC1584" s="2">
        <v>0</v>
      </c>
    </row>
    <row r="1585" ht="15" spans="1:55">
      <c r="A1585" s="2">
        <v>1584</v>
      </c>
      <c r="B1585" s="3" t="s">
        <v>4885</v>
      </c>
      <c r="C1585" s="3" t="s">
        <v>4886</v>
      </c>
      <c r="D1585" s="3" t="s">
        <v>4960</v>
      </c>
      <c r="E1585" s="3" t="s">
        <v>5924</v>
      </c>
      <c r="F1585" s="3" t="s">
        <v>8184</v>
      </c>
      <c r="G1585" s="3" t="s">
        <v>8185</v>
      </c>
      <c r="H1585" s="4"/>
      <c r="I1585" s="3" t="s">
        <v>8186</v>
      </c>
      <c r="J1585" s="3" t="s">
        <v>4889</v>
      </c>
      <c r="K1585" s="2">
        <v>50000</v>
      </c>
      <c r="L1585" s="2">
        <v>0</v>
      </c>
      <c r="M1585" s="5">
        <v>42823</v>
      </c>
      <c r="N1585" s="5">
        <v>44648</v>
      </c>
      <c r="O1585" s="6">
        <v>8.000004</v>
      </c>
      <c r="P1585" s="7">
        <v>1462.93</v>
      </c>
      <c r="Q1585" s="2">
        <v>0</v>
      </c>
      <c r="R1585" s="2">
        <v>0</v>
      </c>
      <c r="S1585" s="2">
        <v>0</v>
      </c>
      <c r="T1585" s="2">
        <v>0</v>
      </c>
      <c r="U1585" s="2">
        <v>0</v>
      </c>
      <c r="V1585" s="2">
        <v>0</v>
      </c>
      <c r="W1585" s="2">
        <v>0</v>
      </c>
      <c r="X1585" s="2">
        <v>0</v>
      </c>
      <c r="Y1585" s="2">
        <v>0</v>
      </c>
      <c r="Z1585" s="2">
        <v>0</v>
      </c>
      <c r="AA1585" s="3" t="s">
        <v>279</v>
      </c>
      <c r="AB1585" s="3" t="s">
        <v>279</v>
      </c>
      <c r="AC1585" s="3" t="s">
        <v>4900</v>
      </c>
      <c r="AD1585" s="3" t="s">
        <v>553</v>
      </c>
      <c r="AE1585" s="3" t="s">
        <v>166</v>
      </c>
      <c r="AF1585" s="3" t="s">
        <v>166</v>
      </c>
      <c r="AG1585" s="3" t="s">
        <v>24</v>
      </c>
      <c r="AH1585" s="3" t="s">
        <v>24</v>
      </c>
      <c r="AI1585" s="3" t="s">
        <v>4982</v>
      </c>
      <c r="AJ1585" s="4"/>
      <c r="AK1585" s="4"/>
      <c r="AL1585" s="4"/>
      <c r="AM1585" s="4"/>
      <c r="AN1585" s="3" t="s">
        <v>4894</v>
      </c>
      <c r="AO1585" s="3" t="s">
        <v>4967</v>
      </c>
      <c r="AP1585" s="3" t="s">
        <v>279</v>
      </c>
      <c r="AQ1585" s="3" t="s">
        <v>599</v>
      </c>
      <c r="AR1585" s="4"/>
      <c r="AS1585" s="3" t="s">
        <v>599</v>
      </c>
      <c r="AT1585" s="4"/>
      <c r="AU1585" s="3" t="s">
        <v>166</v>
      </c>
      <c r="AV1585" s="6">
        <v>0.6842114</v>
      </c>
      <c r="AW1585" s="4"/>
      <c r="AX1585" s="4"/>
      <c r="AY1585" s="2">
        <v>0</v>
      </c>
      <c r="AZ1585" s="2">
        <v>0</v>
      </c>
      <c r="BA1585" s="4"/>
      <c r="BB1585" s="4"/>
      <c r="BC1585" s="2">
        <v>0</v>
      </c>
    </row>
    <row r="1586" ht="15" spans="1:55">
      <c r="A1586" s="2">
        <v>1585</v>
      </c>
      <c r="B1586" s="3" t="s">
        <v>4885</v>
      </c>
      <c r="C1586" s="3" t="s">
        <v>4886</v>
      </c>
      <c r="D1586" s="3" t="s">
        <v>4960</v>
      </c>
      <c r="E1586" s="3" t="s">
        <v>5924</v>
      </c>
      <c r="F1586" s="3" t="s">
        <v>8187</v>
      </c>
      <c r="G1586" s="3" t="s">
        <v>8188</v>
      </c>
      <c r="H1586" s="4"/>
      <c r="I1586" s="3" t="s">
        <v>8189</v>
      </c>
      <c r="J1586" s="3" t="s">
        <v>4889</v>
      </c>
      <c r="K1586" s="2">
        <v>150000</v>
      </c>
      <c r="L1586" s="2">
        <v>0</v>
      </c>
      <c r="M1586" s="5">
        <v>42859</v>
      </c>
      <c r="N1586" s="5">
        <v>44684</v>
      </c>
      <c r="O1586" s="6">
        <v>8.04</v>
      </c>
      <c r="P1586" s="7">
        <v>4780.39</v>
      </c>
      <c r="Q1586" s="2">
        <v>0</v>
      </c>
      <c r="R1586" s="2">
        <v>0</v>
      </c>
      <c r="S1586" s="2">
        <v>0</v>
      </c>
      <c r="T1586" s="2">
        <v>0</v>
      </c>
      <c r="U1586" s="2">
        <v>0</v>
      </c>
      <c r="V1586" s="2">
        <v>0</v>
      </c>
      <c r="W1586" s="2">
        <v>0</v>
      </c>
      <c r="X1586" s="2">
        <v>0</v>
      </c>
      <c r="Y1586" s="2">
        <v>0</v>
      </c>
      <c r="Z1586" s="2">
        <v>0</v>
      </c>
      <c r="AA1586" s="3" t="s">
        <v>279</v>
      </c>
      <c r="AB1586" s="3" t="s">
        <v>279</v>
      </c>
      <c r="AC1586" s="3" t="s">
        <v>5256</v>
      </c>
      <c r="AD1586" s="3" t="s">
        <v>553</v>
      </c>
      <c r="AE1586" s="3" t="s">
        <v>166</v>
      </c>
      <c r="AF1586" s="3" t="s">
        <v>166</v>
      </c>
      <c r="AG1586" s="3" t="s">
        <v>166</v>
      </c>
      <c r="AH1586" s="3" t="s">
        <v>24</v>
      </c>
      <c r="AI1586" s="3" t="s">
        <v>4982</v>
      </c>
      <c r="AJ1586" s="4"/>
      <c r="AK1586" s="4"/>
      <c r="AL1586" s="4"/>
      <c r="AM1586" s="4"/>
      <c r="AN1586" s="3" t="s">
        <v>4894</v>
      </c>
      <c r="AO1586" s="3" t="s">
        <v>4967</v>
      </c>
      <c r="AP1586" s="3" t="s">
        <v>279</v>
      </c>
      <c r="AQ1586" s="3" t="s">
        <v>291</v>
      </c>
      <c r="AR1586" s="4"/>
      <c r="AS1586" s="3" t="s">
        <v>599</v>
      </c>
      <c r="AT1586" s="4"/>
      <c r="AU1586" s="3" t="s">
        <v>166</v>
      </c>
      <c r="AV1586" s="6">
        <v>0.6926316</v>
      </c>
      <c r="AW1586" s="4"/>
      <c r="AX1586" s="4"/>
      <c r="AY1586" s="2">
        <v>0</v>
      </c>
      <c r="AZ1586" s="2">
        <v>0</v>
      </c>
      <c r="BA1586" s="4"/>
      <c r="BB1586" s="4"/>
      <c r="BC1586" s="2">
        <v>0</v>
      </c>
    </row>
    <row r="1587" ht="15" spans="1:55">
      <c r="A1587" s="2">
        <v>1586</v>
      </c>
      <c r="B1587" s="3" t="s">
        <v>4885</v>
      </c>
      <c r="C1587" s="3" t="s">
        <v>4886</v>
      </c>
      <c r="D1587" s="3" t="s">
        <v>4960</v>
      </c>
      <c r="E1587" s="3" t="s">
        <v>5924</v>
      </c>
      <c r="F1587" s="3" t="s">
        <v>8190</v>
      </c>
      <c r="G1587" s="3" t="s">
        <v>8191</v>
      </c>
      <c r="H1587" s="4"/>
      <c r="I1587" s="3" t="s">
        <v>8192</v>
      </c>
      <c r="J1587" s="3" t="s">
        <v>4889</v>
      </c>
      <c r="K1587" s="2">
        <v>50000</v>
      </c>
      <c r="L1587" s="2">
        <v>0</v>
      </c>
      <c r="M1587" s="5">
        <v>42859</v>
      </c>
      <c r="N1587" s="5">
        <v>44684</v>
      </c>
      <c r="O1587" s="6">
        <v>10.8</v>
      </c>
      <c r="P1587" s="7">
        <v>2168.63</v>
      </c>
      <c r="Q1587" s="2">
        <v>0</v>
      </c>
      <c r="R1587" s="2">
        <v>0</v>
      </c>
      <c r="S1587" s="2">
        <v>0</v>
      </c>
      <c r="T1587" s="2">
        <v>0</v>
      </c>
      <c r="U1587" s="2">
        <v>0</v>
      </c>
      <c r="V1587" s="2">
        <v>0</v>
      </c>
      <c r="W1587" s="2">
        <v>0</v>
      </c>
      <c r="X1587" s="2">
        <v>0</v>
      </c>
      <c r="Y1587" s="2">
        <v>0</v>
      </c>
      <c r="Z1587" s="2">
        <v>0</v>
      </c>
      <c r="AA1587" s="3" t="s">
        <v>279</v>
      </c>
      <c r="AB1587" s="3" t="s">
        <v>279</v>
      </c>
      <c r="AC1587" s="3" t="s">
        <v>288</v>
      </c>
      <c r="AD1587" s="3" t="s">
        <v>553</v>
      </c>
      <c r="AE1587" s="3" t="s">
        <v>166</v>
      </c>
      <c r="AF1587" s="3" t="s">
        <v>166</v>
      </c>
      <c r="AG1587" s="3" t="s">
        <v>24</v>
      </c>
      <c r="AH1587" s="3" t="s">
        <v>24</v>
      </c>
      <c r="AI1587" s="3" t="s">
        <v>4982</v>
      </c>
      <c r="AJ1587" s="4"/>
      <c r="AK1587" s="4"/>
      <c r="AL1587" s="4"/>
      <c r="AM1587" s="4"/>
      <c r="AN1587" s="3" t="s">
        <v>5150</v>
      </c>
      <c r="AO1587" s="3" t="s">
        <v>4967</v>
      </c>
      <c r="AP1587" s="3" t="s">
        <v>279</v>
      </c>
      <c r="AQ1587" s="3" t="s">
        <v>599</v>
      </c>
      <c r="AR1587" s="4"/>
      <c r="AS1587" s="3" t="s">
        <v>1050</v>
      </c>
      <c r="AT1587" s="4"/>
      <c r="AU1587" s="3" t="s">
        <v>166</v>
      </c>
      <c r="AV1587" s="6">
        <v>1.2736842</v>
      </c>
      <c r="AW1587" s="4"/>
      <c r="AX1587" s="4"/>
      <c r="AY1587" s="2">
        <v>0</v>
      </c>
      <c r="AZ1587" s="2">
        <v>0</v>
      </c>
      <c r="BA1587" s="4"/>
      <c r="BB1587" s="4"/>
      <c r="BC1587" s="2">
        <v>0</v>
      </c>
    </row>
    <row r="1588" ht="15" spans="1:55">
      <c r="A1588" s="2">
        <v>1587</v>
      </c>
      <c r="B1588" s="3" t="s">
        <v>4885</v>
      </c>
      <c r="C1588" s="3" t="s">
        <v>4886</v>
      </c>
      <c r="D1588" s="3" t="s">
        <v>4960</v>
      </c>
      <c r="E1588" s="3" t="s">
        <v>5924</v>
      </c>
      <c r="F1588" s="3" t="s">
        <v>8193</v>
      </c>
      <c r="G1588" s="3" t="s">
        <v>8194</v>
      </c>
      <c r="H1588" s="4"/>
      <c r="I1588" s="3" t="s">
        <v>8195</v>
      </c>
      <c r="J1588" s="3" t="s">
        <v>4889</v>
      </c>
      <c r="K1588" s="2">
        <v>150000</v>
      </c>
      <c r="L1588" s="2">
        <v>0</v>
      </c>
      <c r="M1588" s="5">
        <v>42864</v>
      </c>
      <c r="N1588" s="5">
        <v>44689</v>
      </c>
      <c r="O1588" s="6">
        <v>8.000004</v>
      </c>
      <c r="P1588" s="7">
        <v>4722.14</v>
      </c>
      <c r="Q1588" s="2">
        <v>0</v>
      </c>
      <c r="R1588" s="2">
        <v>0</v>
      </c>
      <c r="S1588" s="2">
        <v>0</v>
      </c>
      <c r="T1588" s="2">
        <v>0</v>
      </c>
      <c r="U1588" s="2">
        <v>0</v>
      </c>
      <c r="V1588" s="2">
        <v>0</v>
      </c>
      <c r="W1588" s="2">
        <v>0</v>
      </c>
      <c r="X1588" s="2">
        <v>0</v>
      </c>
      <c r="Y1588" s="2">
        <v>0</v>
      </c>
      <c r="Z1588" s="2">
        <v>0</v>
      </c>
      <c r="AA1588" s="3" t="s">
        <v>279</v>
      </c>
      <c r="AB1588" s="3" t="s">
        <v>279</v>
      </c>
      <c r="AC1588" s="3" t="s">
        <v>1810</v>
      </c>
      <c r="AD1588" s="3" t="s">
        <v>553</v>
      </c>
      <c r="AE1588" s="3" t="s">
        <v>166</v>
      </c>
      <c r="AF1588" s="3" t="s">
        <v>166</v>
      </c>
      <c r="AG1588" s="3" t="s">
        <v>24</v>
      </c>
      <c r="AH1588" s="3" t="s">
        <v>24</v>
      </c>
      <c r="AI1588" s="3" t="s">
        <v>4982</v>
      </c>
      <c r="AJ1588" s="4"/>
      <c r="AK1588" s="4"/>
      <c r="AL1588" s="4"/>
      <c r="AM1588" s="4"/>
      <c r="AN1588" s="3" t="s">
        <v>4894</v>
      </c>
      <c r="AO1588" s="3" t="s">
        <v>4967</v>
      </c>
      <c r="AP1588" s="3" t="s">
        <v>279</v>
      </c>
      <c r="AQ1588" s="3" t="s">
        <v>599</v>
      </c>
      <c r="AR1588" s="4"/>
      <c r="AS1588" s="3" t="s">
        <v>1050</v>
      </c>
      <c r="AT1588" s="4"/>
      <c r="AU1588" s="3" t="s">
        <v>166</v>
      </c>
      <c r="AV1588" s="6">
        <v>0.6842114</v>
      </c>
      <c r="AW1588" s="4"/>
      <c r="AX1588" s="4"/>
      <c r="AY1588" s="2">
        <v>0</v>
      </c>
      <c r="AZ1588" s="2">
        <v>0</v>
      </c>
      <c r="BA1588" s="4"/>
      <c r="BB1588" s="4"/>
      <c r="BC1588" s="2">
        <v>0</v>
      </c>
    </row>
    <row r="1589" ht="15" spans="1:55">
      <c r="A1589" s="2">
        <v>1588</v>
      </c>
      <c r="B1589" s="3" t="s">
        <v>4885</v>
      </c>
      <c r="C1589" s="3" t="s">
        <v>4886</v>
      </c>
      <c r="D1589" s="3" t="s">
        <v>4960</v>
      </c>
      <c r="E1589" s="3" t="s">
        <v>5793</v>
      </c>
      <c r="F1589" s="3" t="s">
        <v>8196</v>
      </c>
      <c r="G1589" s="3" t="s">
        <v>8197</v>
      </c>
      <c r="H1589" s="4"/>
      <c r="I1589" s="3" t="s">
        <v>8198</v>
      </c>
      <c r="J1589" s="3" t="s">
        <v>4889</v>
      </c>
      <c r="K1589" s="2">
        <v>100000</v>
      </c>
      <c r="L1589" s="2">
        <v>0</v>
      </c>
      <c r="M1589" s="5">
        <v>42864</v>
      </c>
      <c r="N1589" s="5">
        <v>44689</v>
      </c>
      <c r="O1589" s="6">
        <v>10.8</v>
      </c>
      <c r="P1589" s="7">
        <v>6226.37</v>
      </c>
      <c r="Q1589" s="2">
        <v>0</v>
      </c>
      <c r="R1589" s="2">
        <v>0</v>
      </c>
      <c r="S1589" s="2">
        <v>0</v>
      </c>
      <c r="T1589" s="2">
        <v>0</v>
      </c>
      <c r="U1589" s="2">
        <v>0</v>
      </c>
      <c r="V1589" s="2">
        <v>0</v>
      </c>
      <c r="W1589" s="2">
        <v>0</v>
      </c>
      <c r="X1589" s="2">
        <v>0</v>
      </c>
      <c r="Y1589" s="2">
        <v>0</v>
      </c>
      <c r="Z1589" s="2">
        <v>0</v>
      </c>
      <c r="AA1589" s="3" t="s">
        <v>4897</v>
      </c>
      <c r="AB1589" s="3" t="s">
        <v>1646</v>
      </c>
      <c r="AC1589" s="3" t="s">
        <v>5072</v>
      </c>
      <c r="AD1589" s="3" t="s">
        <v>553</v>
      </c>
      <c r="AE1589" s="3" t="s">
        <v>166</v>
      </c>
      <c r="AF1589" s="3" t="s">
        <v>166</v>
      </c>
      <c r="AG1589" s="3" t="s">
        <v>166</v>
      </c>
      <c r="AH1589" s="3" t="s">
        <v>24</v>
      </c>
      <c r="AI1589" s="3" t="s">
        <v>4982</v>
      </c>
      <c r="AJ1589" s="4"/>
      <c r="AK1589" s="4"/>
      <c r="AL1589" s="4"/>
      <c r="AM1589" s="4"/>
      <c r="AN1589" s="3" t="s">
        <v>5150</v>
      </c>
      <c r="AO1589" s="3" t="s">
        <v>6478</v>
      </c>
      <c r="AP1589" s="3" t="s">
        <v>279</v>
      </c>
      <c r="AQ1589" s="3" t="s">
        <v>291</v>
      </c>
      <c r="AR1589" s="4"/>
      <c r="AS1589" s="3" t="s">
        <v>1050</v>
      </c>
      <c r="AT1589" s="4"/>
      <c r="AU1589" s="3" t="s">
        <v>166</v>
      </c>
      <c r="AV1589" s="6">
        <v>1.2736842</v>
      </c>
      <c r="AW1589" s="4"/>
      <c r="AX1589" s="4"/>
      <c r="AY1589" s="2">
        <v>0</v>
      </c>
      <c r="AZ1589" s="2">
        <v>0</v>
      </c>
      <c r="BA1589" s="4"/>
      <c r="BB1589" s="4"/>
      <c r="BC1589" s="2">
        <v>0</v>
      </c>
    </row>
    <row r="1590" ht="15" spans="1:55">
      <c r="A1590" s="2">
        <v>1589</v>
      </c>
      <c r="B1590" s="3" t="s">
        <v>4885</v>
      </c>
      <c r="C1590" s="3" t="s">
        <v>4886</v>
      </c>
      <c r="D1590" s="3" t="s">
        <v>4960</v>
      </c>
      <c r="E1590" s="3" t="s">
        <v>5793</v>
      </c>
      <c r="F1590" s="3" t="s">
        <v>7744</v>
      </c>
      <c r="G1590" s="3" t="s">
        <v>7745</v>
      </c>
      <c r="H1590" s="4"/>
      <c r="I1590" s="3" t="s">
        <v>8199</v>
      </c>
      <c r="J1590" s="3" t="s">
        <v>4889</v>
      </c>
      <c r="K1590" s="2">
        <v>200000</v>
      </c>
      <c r="L1590" s="2">
        <v>0</v>
      </c>
      <c r="M1590" s="5">
        <v>42872</v>
      </c>
      <c r="N1590" s="5">
        <v>44697</v>
      </c>
      <c r="O1590" s="6">
        <v>10.8</v>
      </c>
      <c r="P1590" s="7">
        <v>18537.47</v>
      </c>
      <c r="Q1590" s="2">
        <v>0</v>
      </c>
      <c r="R1590" s="2">
        <v>0</v>
      </c>
      <c r="S1590" s="2">
        <v>0</v>
      </c>
      <c r="T1590" s="2">
        <v>0</v>
      </c>
      <c r="U1590" s="2">
        <v>0</v>
      </c>
      <c r="V1590" s="2">
        <v>0</v>
      </c>
      <c r="W1590" s="2">
        <v>0</v>
      </c>
      <c r="X1590" s="2">
        <v>0</v>
      </c>
      <c r="Y1590" s="2">
        <v>0</v>
      </c>
      <c r="Z1590" s="2">
        <v>0</v>
      </c>
      <c r="AA1590" s="3" t="s">
        <v>5277</v>
      </c>
      <c r="AB1590" s="3" t="s">
        <v>2835</v>
      </c>
      <c r="AC1590" s="3" t="s">
        <v>4939</v>
      </c>
      <c r="AD1590" s="3" t="s">
        <v>553</v>
      </c>
      <c r="AE1590" s="3" t="s">
        <v>166</v>
      </c>
      <c r="AF1590" s="3" t="s">
        <v>166</v>
      </c>
      <c r="AG1590" s="3" t="s">
        <v>24</v>
      </c>
      <c r="AH1590" s="3" t="s">
        <v>24</v>
      </c>
      <c r="AI1590" s="3" t="s">
        <v>4982</v>
      </c>
      <c r="AJ1590" s="4"/>
      <c r="AK1590" s="4"/>
      <c r="AL1590" s="4"/>
      <c r="AM1590" s="4"/>
      <c r="AN1590" s="3" t="s">
        <v>5150</v>
      </c>
      <c r="AO1590" s="3" t="s">
        <v>6478</v>
      </c>
      <c r="AP1590" s="3" t="s">
        <v>279</v>
      </c>
      <c r="AQ1590" s="3" t="s">
        <v>291</v>
      </c>
      <c r="AR1590" s="4"/>
      <c r="AS1590" s="3" t="s">
        <v>1050</v>
      </c>
      <c r="AT1590" s="4"/>
      <c r="AU1590" s="3" t="s">
        <v>166</v>
      </c>
      <c r="AV1590" s="6">
        <v>1.2736842</v>
      </c>
      <c r="AW1590" s="4"/>
      <c r="AX1590" s="4"/>
      <c r="AY1590" s="2">
        <v>0</v>
      </c>
      <c r="AZ1590" s="2">
        <v>0</v>
      </c>
      <c r="BA1590" s="4"/>
      <c r="BB1590" s="4"/>
      <c r="BC1590" s="2">
        <v>0</v>
      </c>
    </row>
    <row r="1591" ht="15" spans="1:55">
      <c r="A1591" s="2">
        <v>1590</v>
      </c>
      <c r="B1591" s="3" t="s">
        <v>4885</v>
      </c>
      <c r="C1591" s="3" t="s">
        <v>4886</v>
      </c>
      <c r="D1591" s="3" t="s">
        <v>4960</v>
      </c>
      <c r="E1591" s="3" t="s">
        <v>5793</v>
      </c>
      <c r="F1591" s="3" t="s">
        <v>7799</v>
      </c>
      <c r="G1591" s="3" t="s">
        <v>7800</v>
      </c>
      <c r="H1591" s="4"/>
      <c r="I1591" s="3" t="s">
        <v>8200</v>
      </c>
      <c r="J1591" s="3" t="s">
        <v>4889</v>
      </c>
      <c r="K1591" s="2">
        <v>100000</v>
      </c>
      <c r="L1591" s="2">
        <v>0</v>
      </c>
      <c r="M1591" s="5">
        <v>42872</v>
      </c>
      <c r="N1591" s="5">
        <v>44697</v>
      </c>
      <c r="O1591" s="6">
        <v>10.8</v>
      </c>
      <c r="P1591" s="7">
        <v>4991.14</v>
      </c>
      <c r="Q1591" s="2">
        <v>0</v>
      </c>
      <c r="R1591" s="2">
        <v>0</v>
      </c>
      <c r="S1591" s="2">
        <v>0</v>
      </c>
      <c r="T1591" s="2">
        <v>0</v>
      </c>
      <c r="U1591" s="2">
        <v>0</v>
      </c>
      <c r="V1591" s="2">
        <v>0</v>
      </c>
      <c r="W1591" s="2">
        <v>0</v>
      </c>
      <c r="X1591" s="2">
        <v>0</v>
      </c>
      <c r="Y1591" s="2">
        <v>0</v>
      </c>
      <c r="Z1591" s="2">
        <v>0</v>
      </c>
      <c r="AA1591" s="3" t="s">
        <v>279</v>
      </c>
      <c r="AB1591" s="3" t="s">
        <v>279</v>
      </c>
      <c r="AC1591" s="3" t="s">
        <v>4911</v>
      </c>
      <c r="AD1591" s="3" t="s">
        <v>553</v>
      </c>
      <c r="AE1591" s="3" t="s">
        <v>166</v>
      </c>
      <c r="AF1591" s="3" t="s">
        <v>166</v>
      </c>
      <c r="AG1591" s="3" t="s">
        <v>166</v>
      </c>
      <c r="AH1591" s="3" t="s">
        <v>24</v>
      </c>
      <c r="AI1591" s="3" t="s">
        <v>4982</v>
      </c>
      <c r="AJ1591" s="4"/>
      <c r="AK1591" s="4"/>
      <c r="AL1591" s="4"/>
      <c r="AM1591" s="4"/>
      <c r="AN1591" s="3" t="s">
        <v>5150</v>
      </c>
      <c r="AO1591" s="3" t="s">
        <v>6478</v>
      </c>
      <c r="AP1591" s="3" t="s">
        <v>279</v>
      </c>
      <c r="AQ1591" s="3" t="s">
        <v>599</v>
      </c>
      <c r="AR1591" s="4"/>
      <c r="AS1591" s="3" t="s">
        <v>1050</v>
      </c>
      <c r="AT1591" s="4"/>
      <c r="AU1591" s="3" t="s">
        <v>166</v>
      </c>
      <c r="AV1591" s="6">
        <v>1.2736842</v>
      </c>
      <c r="AW1591" s="4"/>
      <c r="AX1591" s="4"/>
      <c r="AY1591" s="2">
        <v>0</v>
      </c>
      <c r="AZ1591" s="2">
        <v>0</v>
      </c>
      <c r="BA1591" s="4"/>
      <c r="BB1591" s="4"/>
      <c r="BC1591" s="2">
        <v>0</v>
      </c>
    </row>
    <row r="1592" ht="15" spans="1:55">
      <c r="A1592" s="2">
        <v>1591</v>
      </c>
      <c r="B1592" s="3" t="s">
        <v>4885</v>
      </c>
      <c r="C1592" s="3" t="s">
        <v>4886</v>
      </c>
      <c r="D1592" s="3" t="s">
        <v>4960</v>
      </c>
      <c r="E1592" s="3" t="s">
        <v>5793</v>
      </c>
      <c r="F1592" s="3" t="s">
        <v>8201</v>
      </c>
      <c r="G1592" s="3" t="s">
        <v>8202</v>
      </c>
      <c r="H1592" s="4"/>
      <c r="I1592" s="3" t="s">
        <v>8203</v>
      </c>
      <c r="J1592" s="3" t="s">
        <v>4889</v>
      </c>
      <c r="K1592" s="2">
        <v>100000</v>
      </c>
      <c r="L1592" s="2">
        <v>0</v>
      </c>
      <c r="M1592" s="5">
        <v>42874</v>
      </c>
      <c r="N1592" s="5">
        <v>44699</v>
      </c>
      <c r="O1592" s="6">
        <v>10.8</v>
      </c>
      <c r="P1592" s="7">
        <v>3569.79</v>
      </c>
      <c r="Q1592" s="2">
        <v>0</v>
      </c>
      <c r="R1592" s="2">
        <v>0</v>
      </c>
      <c r="S1592" s="2">
        <v>0</v>
      </c>
      <c r="T1592" s="2">
        <v>0</v>
      </c>
      <c r="U1592" s="2">
        <v>0</v>
      </c>
      <c r="V1592" s="2">
        <v>0</v>
      </c>
      <c r="W1592" s="2">
        <v>0</v>
      </c>
      <c r="X1592" s="2">
        <v>0</v>
      </c>
      <c r="Y1592" s="2">
        <v>0</v>
      </c>
      <c r="Z1592" s="2">
        <v>0</v>
      </c>
      <c r="AA1592" s="3" t="s">
        <v>279</v>
      </c>
      <c r="AB1592" s="3" t="s">
        <v>279</v>
      </c>
      <c r="AC1592" s="3" t="s">
        <v>4939</v>
      </c>
      <c r="AD1592" s="3" t="s">
        <v>553</v>
      </c>
      <c r="AE1592" s="3" t="s">
        <v>166</v>
      </c>
      <c r="AF1592" s="3" t="s">
        <v>166</v>
      </c>
      <c r="AG1592" s="3" t="s">
        <v>24</v>
      </c>
      <c r="AH1592" s="3" t="s">
        <v>24</v>
      </c>
      <c r="AI1592" s="3" t="s">
        <v>4982</v>
      </c>
      <c r="AJ1592" s="4"/>
      <c r="AK1592" s="4"/>
      <c r="AL1592" s="4"/>
      <c r="AM1592" s="4"/>
      <c r="AN1592" s="3" t="s">
        <v>5150</v>
      </c>
      <c r="AO1592" s="3" t="s">
        <v>6478</v>
      </c>
      <c r="AP1592" s="3" t="s">
        <v>279</v>
      </c>
      <c r="AQ1592" s="3" t="s">
        <v>291</v>
      </c>
      <c r="AR1592" s="4"/>
      <c r="AS1592" s="3" t="s">
        <v>1050</v>
      </c>
      <c r="AT1592" s="4"/>
      <c r="AU1592" s="3" t="s">
        <v>166</v>
      </c>
      <c r="AV1592" s="6">
        <v>1.2736842</v>
      </c>
      <c r="AW1592" s="4"/>
      <c r="AX1592" s="4"/>
      <c r="AY1592" s="2">
        <v>0</v>
      </c>
      <c r="AZ1592" s="2">
        <v>0</v>
      </c>
      <c r="BA1592" s="4"/>
      <c r="BB1592" s="4"/>
      <c r="BC1592" s="2">
        <v>0</v>
      </c>
    </row>
    <row r="1593" ht="15" spans="1:55">
      <c r="A1593" s="2">
        <v>1592</v>
      </c>
      <c r="B1593" s="3" t="s">
        <v>4885</v>
      </c>
      <c r="C1593" s="3" t="s">
        <v>4886</v>
      </c>
      <c r="D1593" s="3" t="s">
        <v>4960</v>
      </c>
      <c r="E1593" s="3" t="s">
        <v>5793</v>
      </c>
      <c r="F1593" s="3" t="s">
        <v>8204</v>
      </c>
      <c r="G1593" s="3" t="s">
        <v>8205</v>
      </c>
      <c r="H1593" s="4"/>
      <c r="I1593" s="3" t="s">
        <v>8206</v>
      </c>
      <c r="J1593" s="3" t="s">
        <v>4889</v>
      </c>
      <c r="K1593" s="2">
        <v>100000</v>
      </c>
      <c r="L1593" s="2">
        <v>0</v>
      </c>
      <c r="M1593" s="5">
        <v>42891</v>
      </c>
      <c r="N1593" s="5">
        <v>44716</v>
      </c>
      <c r="O1593" s="6">
        <v>10.8</v>
      </c>
      <c r="P1593" s="7">
        <v>4844.73</v>
      </c>
      <c r="Q1593" s="2">
        <v>0</v>
      </c>
      <c r="R1593" s="2">
        <v>0</v>
      </c>
      <c r="S1593" s="2">
        <v>0</v>
      </c>
      <c r="T1593" s="2">
        <v>0</v>
      </c>
      <c r="U1593" s="2">
        <v>0</v>
      </c>
      <c r="V1593" s="2">
        <v>0</v>
      </c>
      <c r="W1593" s="2">
        <v>0</v>
      </c>
      <c r="X1593" s="2">
        <v>0</v>
      </c>
      <c r="Y1593" s="2">
        <v>0</v>
      </c>
      <c r="Z1593" s="2">
        <v>0</v>
      </c>
      <c r="AA1593" s="3" t="s">
        <v>4897</v>
      </c>
      <c r="AB1593" s="3" t="s">
        <v>1646</v>
      </c>
      <c r="AC1593" s="3" t="s">
        <v>288</v>
      </c>
      <c r="AD1593" s="3" t="s">
        <v>553</v>
      </c>
      <c r="AE1593" s="3" t="s">
        <v>166</v>
      </c>
      <c r="AF1593" s="3" t="s">
        <v>166</v>
      </c>
      <c r="AG1593" s="3" t="s">
        <v>166</v>
      </c>
      <c r="AH1593" s="3" t="s">
        <v>24</v>
      </c>
      <c r="AI1593" s="3" t="s">
        <v>4982</v>
      </c>
      <c r="AJ1593" s="4"/>
      <c r="AK1593" s="4"/>
      <c r="AL1593" s="4"/>
      <c r="AM1593" s="4"/>
      <c r="AN1593" s="3" t="s">
        <v>5150</v>
      </c>
      <c r="AO1593" s="3" t="s">
        <v>6478</v>
      </c>
      <c r="AP1593" s="3" t="s">
        <v>279</v>
      </c>
      <c r="AQ1593" s="3" t="s">
        <v>291</v>
      </c>
      <c r="AR1593" s="4"/>
      <c r="AS1593" s="3" t="s">
        <v>1050</v>
      </c>
      <c r="AT1593" s="4"/>
      <c r="AU1593" s="3" t="s">
        <v>166</v>
      </c>
      <c r="AV1593" s="6">
        <v>1.2736842</v>
      </c>
      <c r="AW1593" s="4"/>
      <c r="AX1593" s="4"/>
      <c r="AY1593" s="2">
        <v>0</v>
      </c>
      <c r="AZ1593" s="2">
        <v>0</v>
      </c>
      <c r="BA1593" s="4"/>
      <c r="BB1593" s="4"/>
      <c r="BC1593" s="2">
        <v>0</v>
      </c>
    </row>
    <row r="1594" ht="15" spans="1:55">
      <c r="A1594" s="2">
        <v>1593</v>
      </c>
      <c r="B1594" s="3" t="s">
        <v>4885</v>
      </c>
      <c r="C1594" s="3" t="s">
        <v>4886</v>
      </c>
      <c r="D1594" s="3" t="s">
        <v>4960</v>
      </c>
      <c r="E1594" s="3" t="s">
        <v>5793</v>
      </c>
      <c r="F1594" s="3" t="s">
        <v>996</v>
      </c>
      <c r="G1594" s="3" t="s">
        <v>7361</v>
      </c>
      <c r="H1594" s="4"/>
      <c r="I1594" s="3" t="s">
        <v>8207</v>
      </c>
      <c r="J1594" s="3" t="s">
        <v>4889</v>
      </c>
      <c r="K1594" s="2">
        <v>100000</v>
      </c>
      <c r="L1594" s="2">
        <v>0</v>
      </c>
      <c r="M1594" s="5">
        <v>42901</v>
      </c>
      <c r="N1594" s="5">
        <v>44726</v>
      </c>
      <c r="O1594" s="6">
        <v>10.8</v>
      </c>
      <c r="P1594" s="7">
        <v>4723.08</v>
      </c>
      <c r="Q1594" s="2">
        <v>0</v>
      </c>
      <c r="R1594" s="2">
        <v>0</v>
      </c>
      <c r="S1594" s="2">
        <v>0</v>
      </c>
      <c r="T1594" s="2">
        <v>0</v>
      </c>
      <c r="U1594" s="2">
        <v>0</v>
      </c>
      <c r="V1594" s="2">
        <v>0</v>
      </c>
      <c r="W1594" s="2">
        <v>0</v>
      </c>
      <c r="X1594" s="2">
        <v>0</v>
      </c>
      <c r="Y1594" s="2">
        <v>0</v>
      </c>
      <c r="Z1594" s="2">
        <v>0</v>
      </c>
      <c r="AA1594" s="3" t="s">
        <v>279</v>
      </c>
      <c r="AB1594" s="3" t="s">
        <v>279</v>
      </c>
      <c r="AC1594" s="3" t="s">
        <v>288</v>
      </c>
      <c r="AD1594" s="3" t="s">
        <v>553</v>
      </c>
      <c r="AE1594" s="3" t="s">
        <v>166</v>
      </c>
      <c r="AF1594" s="3" t="s">
        <v>166</v>
      </c>
      <c r="AG1594" s="3" t="s">
        <v>24</v>
      </c>
      <c r="AH1594" s="3" t="s">
        <v>24</v>
      </c>
      <c r="AI1594" s="3" t="s">
        <v>4982</v>
      </c>
      <c r="AJ1594" s="4"/>
      <c r="AK1594" s="4"/>
      <c r="AL1594" s="4"/>
      <c r="AM1594" s="4"/>
      <c r="AN1594" s="3" t="s">
        <v>5150</v>
      </c>
      <c r="AO1594" s="3" t="s">
        <v>6478</v>
      </c>
      <c r="AP1594" s="3" t="s">
        <v>279</v>
      </c>
      <c r="AQ1594" s="3" t="s">
        <v>599</v>
      </c>
      <c r="AR1594" s="4"/>
      <c r="AS1594" s="3" t="s">
        <v>1050</v>
      </c>
      <c r="AT1594" s="4"/>
      <c r="AU1594" s="3" t="s">
        <v>166</v>
      </c>
      <c r="AV1594" s="6">
        <v>1.2736842</v>
      </c>
      <c r="AW1594" s="4"/>
      <c r="AX1594" s="4"/>
      <c r="AY1594" s="2">
        <v>0</v>
      </c>
      <c r="AZ1594" s="2">
        <v>0</v>
      </c>
      <c r="BA1594" s="4"/>
      <c r="BB1594" s="4"/>
      <c r="BC1594" s="2">
        <v>0</v>
      </c>
    </row>
    <row r="1595" ht="15" spans="1:55">
      <c r="A1595" s="2">
        <v>1594</v>
      </c>
      <c r="B1595" s="3" t="s">
        <v>4885</v>
      </c>
      <c r="C1595" s="3" t="s">
        <v>4886</v>
      </c>
      <c r="D1595" s="3" t="s">
        <v>4960</v>
      </c>
      <c r="E1595" s="3" t="s">
        <v>5924</v>
      </c>
      <c r="F1595" s="3" t="s">
        <v>8208</v>
      </c>
      <c r="G1595" s="3" t="s">
        <v>8209</v>
      </c>
      <c r="H1595" s="4"/>
      <c r="I1595" s="3" t="s">
        <v>8210</v>
      </c>
      <c r="J1595" s="3" t="s">
        <v>4889</v>
      </c>
      <c r="K1595" s="2">
        <v>200000</v>
      </c>
      <c r="L1595" s="2">
        <v>0</v>
      </c>
      <c r="M1595" s="5">
        <v>42934</v>
      </c>
      <c r="N1595" s="5">
        <v>44759</v>
      </c>
      <c r="O1595" s="6">
        <v>10.8</v>
      </c>
      <c r="P1595" s="7">
        <v>11628.51</v>
      </c>
      <c r="Q1595" s="2">
        <v>0</v>
      </c>
      <c r="R1595" s="2">
        <v>0</v>
      </c>
      <c r="S1595" s="2">
        <v>0</v>
      </c>
      <c r="T1595" s="2">
        <v>0</v>
      </c>
      <c r="U1595" s="2">
        <v>0</v>
      </c>
      <c r="V1595" s="2">
        <v>0</v>
      </c>
      <c r="W1595" s="2">
        <v>0</v>
      </c>
      <c r="X1595" s="2">
        <v>0</v>
      </c>
      <c r="Y1595" s="2">
        <v>0</v>
      </c>
      <c r="Z1595" s="2">
        <v>0</v>
      </c>
      <c r="AA1595" s="3" t="s">
        <v>279</v>
      </c>
      <c r="AB1595" s="3" t="s">
        <v>279</v>
      </c>
      <c r="AC1595" s="3" t="s">
        <v>288</v>
      </c>
      <c r="AD1595" s="3" t="s">
        <v>553</v>
      </c>
      <c r="AE1595" s="3" t="s">
        <v>166</v>
      </c>
      <c r="AF1595" s="3" t="s">
        <v>166</v>
      </c>
      <c r="AG1595" s="3" t="s">
        <v>24</v>
      </c>
      <c r="AH1595" s="3" t="s">
        <v>24</v>
      </c>
      <c r="AI1595" s="3" t="s">
        <v>4982</v>
      </c>
      <c r="AJ1595" s="4"/>
      <c r="AK1595" s="4"/>
      <c r="AL1595" s="4"/>
      <c r="AM1595" s="4"/>
      <c r="AN1595" s="3" t="s">
        <v>4894</v>
      </c>
      <c r="AO1595" s="3" t="s">
        <v>4967</v>
      </c>
      <c r="AP1595" s="3" t="s">
        <v>279</v>
      </c>
      <c r="AQ1595" s="3" t="s">
        <v>599</v>
      </c>
      <c r="AR1595" s="4"/>
      <c r="AS1595" s="3" t="s">
        <v>599</v>
      </c>
      <c r="AT1595" s="4"/>
      <c r="AU1595" s="3" t="s">
        <v>166</v>
      </c>
      <c r="AV1595" s="6">
        <v>1.2736842</v>
      </c>
      <c r="AW1595" s="4"/>
      <c r="AX1595" s="4"/>
      <c r="AY1595" s="2">
        <v>0</v>
      </c>
      <c r="AZ1595" s="2">
        <v>0</v>
      </c>
      <c r="BA1595" s="4"/>
      <c r="BB1595" s="4"/>
      <c r="BC1595" s="2">
        <v>0</v>
      </c>
    </row>
    <row r="1596" ht="15" spans="1:55">
      <c r="A1596" s="2">
        <v>1595</v>
      </c>
      <c r="B1596" s="3" t="s">
        <v>4885</v>
      </c>
      <c r="C1596" s="3" t="s">
        <v>4886</v>
      </c>
      <c r="D1596" s="3" t="s">
        <v>4960</v>
      </c>
      <c r="E1596" s="3" t="s">
        <v>5793</v>
      </c>
      <c r="F1596" s="3" t="s">
        <v>8211</v>
      </c>
      <c r="G1596" s="3" t="s">
        <v>8212</v>
      </c>
      <c r="H1596" s="4"/>
      <c r="I1596" s="3" t="s">
        <v>8213</v>
      </c>
      <c r="J1596" s="3" t="s">
        <v>4889</v>
      </c>
      <c r="K1596" s="2">
        <v>150000</v>
      </c>
      <c r="L1596" s="2">
        <v>0</v>
      </c>
      <c r="M1596" s="5">
        <v>42958</v>
      </c>
      <c r="N1596" s="5">
        <v>44783</v>
      </c>
      <c r="O1596" s="6">
        <v>10.8</v>
      </c>
      <c r="P1596" s="7">
        <v>8368.87</v>
      </c>
      <c r="Q1596" s="2">
        <v>0</v>
      </c>
      <c r="R1596" s="2">
        <v>0</v>
      </c>
      <c r="S1596" s="2">
        <v>0</v>
      </c>
      <c r="T1596" s="2">
        <v>0</v>
      </c>
      <c r="U1596" s="2">
        <v>0</v>
      </c>
      <c r="V1596" s="2">
        <v>0</v>
      </c>
      <c r="W1596" s="2">
        <v>0</v>
      </c>
      <c r="X1596" s="2">
        <v>0</v>
      </c>
      <c r="Y1596" s="2">
        <v>0</v>
      </c>
      <c r="Z1596" s="2">
        <v>0</v>
      </c>
      <c r="AA1596" s="3" t="s">
        <v>279</v>
      </c>
      <c r="AB1596" s="3" t="s">
        <v>279</v>
      </c>
      <c r="AC1596" s="3" t="s">
        <v>4911</v>
      </c>
      <c r="AD1596" s="3" t="s">
        <v>553</v>
      </c>
      <c r="AE1596" s="3" t="s">
        <v>166</v>
      </c>
      <c r="AF1596" s="3" t="s">
        <v>166</v>
      </c>
      <c r="AG1596" s="3" t="s">
        <v>24</v>
      </c>
      <c r="AH1596" s="3" t="s">
        <v>24</v>
      </c>
      <c r="AI1596" s="3" t="s">
        <v>4982</v>
      </c>
      <c r="AJ1596" s="4"/>
      <c r="AK1596" s="4"/>
      <c r="AL1596" s="4"/>
      <c r="AM1596" s="4"/>
      <c r="AN1596" s="3" t="s">
        <v>5150</v>
      </c>
      <c r="AO1596" s="3" t="s">
        <v>6478</v>
      </c>
      <c r="AP1596" s="3" t="s">
        <v>279</v>
      </c>
      <c r="AQ1596" s="3" t="s">
        <v>599</v>
      </c>
      <c r="AR1596" s="4"/>
      <c r="AS1596" s="3" t="s">
        <v>1050</v>
      </c>
      <c r="AT1596" s="4"/>
      <c r="AU1596" s="3" t="s">
        <v>166</v>
      </c>
      <c r="AV1596" s="6">
        <v>1.2736842</v>
      </c>
      <c r="AW1596" s="4"/>
      <c r="AX1596" s="4"/>
      <c r="AY1596" s="2">
        <v>0</v>
      </c>
      <c r="AZ1596" s="2">
        <v>0</v>
      </c>
      <c r="BA1596" s="4"/>
      <c r="BB1596" s="4"/>
      <c r="BC1596" s="2">
        <v>0</v>
      </c>
    </row>
    <row r="1597" ht="15" spans="1:55">
      <c r="A1597" s="2">
        <v>1596</v>
      </c>
      <c r="B1597" s="3" t="s">
        <v>4885</v>
      </c>
      <c r="C1597" s="3" t="s">
        <v>4886</v>
      </c>
      <c r="D1597" s="3" t="s">
        <v>4960</v>
      </c>
      <c r="E1597" s="3" t="s">
        <v>5793</v>
      </c>
      <c r="F1597" s="3" t="s">
        <v>8214</v>
      </c>
      <c r="G1597" s="3" t="s">
        <v>8215</v>
      </c>
      <c r="H1597" s="4"/>
      <c r="I1597" s="3" t="s">
        <v>8216</v>
      </c>
      <c r="J1597" s="3" t="s">
        <v>4889</v>
      </c>
      <c r="K1597" s="2">
        <v>50000</v>
      </c>
      <c r="L1597" s="2">
        <v>0</v>
      </c>
      <c r="M1597" s="5">
        <v>42964</v>
      </c>
      <c r="N1597" s="5">
        <v>44789</v>
      </c>
      <c r="O1597" s="6">
        <v>10.8</v>
      </c>
      <c r="P1597" s="2">
        <v>0</v>
      </c>
      <c r="Q1597" s="2">
        <v>0</v>
      </c>
      <c r="R1597" s="4"/>
      <c r="S1597" s="4"/>
      <c r="T1597" s="4"/>
      <c r="U1597" s="4"/>
      <c r="V1597" s="4"/>
      <c r="W1597" s="4"/>
      <c r="X1597" s="4"/>
      <c r="Y1597" s="2">
        <v>0</v>
      </c>
      <c r="Z1597" s="2">
        <v>0</v>
      </c>
      <c r="AA1597" s="3" t="s">
        <v>279</v>
      </c>
      <c r="AB1597" s="3" t="s">
        <v>279</v>
      </c>
      <c r="AC1597" s="3" t="s">
        <v>5886</v>
      </c>
      <c r="AD1597" s="3" t="s">
        <v>553</v>
      </c>
      <c r="AE1597" s="3" t="s">
        <v>166</v>
      </c>
      <c r="AF1597" s="3" t="s">
        <v>166</v>
      </c>
      <c r="AG1597" s="3" t="s">
        <v>24</v>
      </c>
      <c r="AH1597" s="3" t="s">
        <v>24</v>
      </c>
      <c r="AI1597" s="3" t="s">
        <v>4982</v>
      </c>
      <c r="AJ1597" s="4"/>
      <c r="AK1597" s="4"/>
      <c r="AL1597" s="4"/>
      <c r="AM1597" s="4"/>
      <c r="AN1597" s="3" t="s">
        <v>5150</v>
      </c>
      <c r="AO1597" s="3" t="s">
        <v>6478</v>
      </c>
      <c r="AP1597" s="3" t="s">
        <v>279</v>
      </c>
      <c r="AQ1597" s="3" t="s">
        <v>599</v>
      </c>
      <c r="AR1597" s="4"/>
      <c r="AS1597" s="3" t="s">
        <v>599</v>
      </c>
      <c r="AT1597" s="4"/>
      <c r="AU1597" s="3" t="s">
        <v>166</v>
      </c>
      <c r="AV1597" s="6">
        <v>1.2736842</v>
      </c>
      <c r="AW1597" s="4"/>
      <c r="AX1597" s="4"/>
      <c r="AY1597" s="2">
        <v>0</v>
      </c>
      <c r="AZ1597" s="2">
        <v>0</v>
      </c>
      <c r="BA1597" s="4"/>
      <c r="BB1597" s="4"/>
      <c r="BC1597" s="2">
        <v>0</v>
      </c>
    </row>
    <row r="1598" ht="15" spans="1:55">
      <c r="A1598" s="2">
        <v>1597</v>
      </c>
      <c r="B1598" s="3" t="s">
        <v>4885</v>
      </c>
      <c r="C1598" s="3" t="s">
        <v>4886</v>
      </c>
      <c r="D1598" s="3" t="s">
        <v>4960</v>
      </c>
      <c r="E1598" s="3" t="s">
        <v>5924</v>
      </c>
      <c r="F1598" s="3" t="s">
        <v>1011</v>
      </c>
      <c r="G1598" s="3" t="s">
        <v>1010</v>
      </c>
      <c r="H1598" s="4"/>
      <c r="I1598" s="3" t="s">
        <v>8217</v>
      </c>
      <c r="J1598" s="3" t="s">
        <v>4889</v>
      </c>
      <c r="K1598" s="2">
        <v>150000</v>
      </c>
      <c r="L1598" s="2">
        <v>0</v>
      </c>
      <c r="M1598" s="5">
        <v>42979</v>
      </c>
      <c r="N1598" s="5">
        <v>44804</v>
      </c>
      <c r="O1598" s="6">
        <v>10.8</v>
      </c>
      <c r="P1598" s="7">
        <v>27534.25</v>
      </c>
      <c r="Q1598" s="2">
        <v>0</v>
      </c>
      <c r="R1598" s="2">
        <v>0</v>
      </c>
      <c r="S1598" s="2">
        <v>0</v>
      </c>
      <c r="T1598" s="2">
        <v>0</v>
      </c>
      <c r="U1598" s="2">
        <v>0</v>
      </c>
      <c r="V1598" s="2">
        <v>0</v>
      </c>
      <c r="W1598" s="2">
        <v>0</v>
      </c>
      <c r="X1598" s="2">
        <v>0</v>
      </c>
      <c r="Y1598" s="2">
        <v>0</v>
      </c>
      <c r="Z1598" s="2">
        <v>0</v>
      </c>
      <c r="AA1598" s="3" t="s">
        <v>5277</v>
      </c>
      <c r="AB1598" s="3" t="s">
        <v>2835</v>
      </c>
      <c r="AC1598" s="3" t="s">
        <v>4939</v>
      </c>
      <c r="AD1598" s="3" t="s">
        <v>553</v>
      </c>
      <c r="AE1598" s="3" t="s">
        <v>166</v>
      </c>
      <c r="AF1598" s="3" t="s">
        <v>166</v>
      </c>
      <c r="AG1598" s="3" t="s">
        <v>24</v>
      </c>
      <c r="AH1598" s="3" t="s">
        <v>24</v>
      </c>
      <c r="AI1598" s="3" t="s">
        <v>7098</v>
      </c>
      <c r="AJ1598" s="4"/>
      <c r="AK1598" s="4"/>
      <c r="AL1598" s="4"/>
      <c r="AM1598" s="4"/>
      <c r="AN1598" s="3" t="s">
        <v>4894</v>
      </c>
      <c r="AO1598" s="3" t="s">
        <v>4967</v>
      </c>
      <c r="AP1598" s="3" t="s">
        <v>279</v>
      </c>
      <c r="AQ1598" s="3" t="s">
        <v>291</v>
      </c>
      <c r="AR1598" s="4"/>
      <c r="AS1598" s="3" t="s">
        <v>599</v>
      </c>
      <c r="AT1598" s="4"/>
      <c r="AU1598" s="3" t="s">
        <v>166</v>
      </c>
      <c r="AV1598" s="6">
        <v>1.2736842</v>
      </c>
      <c r="AW1598" s="4"/>
      <c r="AX1598" s="4"/>
      <c r="AY1598" s="2">
        <v>0</v>
      </c>
      <c r="AZ1598" s="2">
        <v>0</v>
      </c>
      <c r="BA1598" s="4"/>
      <c r="BB1598" s="4"/>
      <c r="BC1598" s="2">
        <v>0</v>
      </c>
    </row>
    <row r="1599" ht="15" spans="1:55">
      <c r="A1599" s="2">
        <v>1598</v>
      </c>
      <c r="B1599" s="3" t="s">
        <v>4885</v>
      </c>
      <c r="C1599" s="3" t="s">
        <v>4886</v>
      </c>
      <c r="D1599" s="3" t="s">
        <v>4960</v>
      </c>
      <c r="E1599" s="3" t="s">
        <v>5793</v>
      </c>
      <c r="F1599" s="3" t="s">
        <v>806</v>
      </c>
      <c r="G1599" s="3" t="s">
        <v>7360</v>
      </c>
      <c r="H1599" s="4"/>
      <c r="I1599" s="3" t="s">
        <v>8218</v>
      </c>
      <c r="J1599" s="3" t="s">
        <v>4889</v>
      </c>
      <c r="K1599" s="2">
        <v>110000</v>
      </c>
      <c r="L1599" s="2">
        <v>0</v>
      </c>
      <c r="M1599" s="5">
        <v>42998</v>
      </c>
      <c r="N1599" s="5">
        <v>44823</v>
      </c>
      <c r="O1599" s="6">
        <v>10.8</v>
      </c>
      <c r="P1599" s="7">
        <v>7350.52</v>
      </c>
      <c r="Q1599" s="2">
        <v>0</v>
      </c>
      <c r="R1599" s="2">
        <v>0</v>
      </c>
      <c r="S1599" s="2">
        <v>0</v>
      </c>
      <c r="T1599" s="2">
        <v>0</v>
      </c>
      <c r="U1599" s="2">
        <v>0</v>
      </c>
      <c r="V1599" s="2">
        <v>0</v>
      </c>
      <c r="W1599" s="2">
        <v>0</v>
      </c>
      <c r="X1599" s="2">
        <v>0</v>
      </c>
      <c r="Y1599" s="2">
        <v>0</v>
      </c>
      <c r="Z1599" s="2">
        <v>0</v>
      </c>
      <c r="AA1599" s="3" t="s">
        <v>279</v>
      </c>
      <c r="AB1599" s="3" t="s">
        <v>279</v>
      </c>
      <c r="AC1599" s="3" t="s">
        <v>288</v>
      </c>
      <c r="AD1599" s="3" t="s">
        <v>553</v>
      </c>
      <c r="AE1599" s="3" t="s">
        <v>166</v>
      </c>
      <c r="AF1599" s="3" t="s">
        <v>166</v>
      </c>
      <c r="AG1599" s="3" t="s">
        <v>24</v>
      </c>
      <c r="AH1599" s="3" t="s">
        <v>24</v>
      </c>
      <c r="AI1599" s="3" t="s">
        <v>4982</v>
      </c>
      <c r="AJ1599" s="4"/>
      <c r="AK1599" s="4"/>
      <c r="AL1599" s="4"/>
      <c r="AM1599" s="4"/>
      <c r="AN1599" s="3" t="s">
        <v>5150</v>
      </c>
      <c r="AO1599" s="3" t="s">
        <v>6478</v>
      </c>
      <c r="AP1599" s="3" t="s">
        <v>279</v>
      </c>
      <c r="AQ1599" s="3" t="s">
        <v>599</v>
      </c>
      <c r="AR1599" s="4"/>
      <c r="AS1599" s="3" t="s">
        <v>599</v>
      </c>
      <c r="AT1599" s="4"/>
      <c r="AU1599" s="3" t="s">
        <v>166</v>
      </c>
      <c r="AV1599" s="6">
        <v>1.2736842</v>
      </c>
      <c r="AW1599" s="4"/>
      <c r="AX1599" s="4"/>
      <c r="AY1599" s="2">
        <v>0</v>
      </c>
      <c r="AZ1599" s="2">
        <v>0</v>
      </c>
      <c r="BA1599" s="4"/>
      <c r="BB1599" s="4"/>
      <c r="BC1599" s="2">
        <v>0</v>
      </c>
    </row>
    <row r="1600" ht="15" spans="1:55">
      <c r="A1600" s="2">
        <v>1599</v>
      </c>
      <c r="B1600" s="3" t="s">
        <v>4885</v>
      </c>
      <c r="C1600" s="3" t="s">
        <v>4886</v>
      </c>
      <c r="D1600" s="3" t="s">
        <v>4960</v>
      </c>
      <c r="E1600" s="3" t="s">
        <v>5924</v>
      </c>
      <c r="F1600" s="3" t="s">
        <v>1100</v>
      </c>
      <c r="G1600" s="3" t="s">
        <v>8219</v>
      </c>
      <c r="H1600" s="4"/>
      <c r="I1600" s="3" t="s">
        <v>8220</v>
      </c>
      <c r="J1600" s="3" t="s">
        <v>4889</v>
      </c>
      <c r="K1600" s="2">
        <v>250000</v>
      </c>
      <c r="L1600" s="2">
        <v>0</v>
      </c>
      <c r="M1600" s="5">
        <v>42998</v>
      </c>
      <c r="N1600" s="5">
        <v>44823</v>
      </c>
      <c r="O1600" s="6">
        <v>10.8</v>
      </c>
      <c r="P1600" s="2">
        <v>0</v>
      </c>
      <c r="Q1600" s="2">
        <v>0</v>
      </c>
      <c r="R1600" s="4"/>
      <c r="S1600" s="4"/>
      <c r="T1600" s="4"/>
      <c r="U1600" s="4"/>
      <c r="V1600" s="4"/>
      <c r="W1600" s="4"/>
      <c r="X1600" s="4"/>
      <c r="Y1600" s="2">
        <v>0</v>
      </c>
      <c r="Z1600" s="2">
        <v>0</v>
      </c>
      <c r="AA1600" s="3" t="s">
        <v>279</v>
      </c>
      <c r="AB1600" s="3" t="s">
        <v>279</v>
      </c>
      <c r="AC1600" s="3" t="s">
        <v>4932</v>
      </c>
      <c r="AD1600" s="3" t="s">
        <v>553</v>
      </c>
      <c r="AE1600" s="3" t="s">
        <v>166</v>
      </c>
      <c r="AF1600" s="3" t="s">
        <v>166</v>
      </c>
      <c r="AG1600" s="3" t="s">
        <v>24</v>
      </c>
      <c r="AH1600" s="3" t="s">
        <v>24</v>
      </c>
      <c r="AI1600" s="3" t="s">
        <v>4982</v>
      </c>
      <c r="AJ1600" s="4"/>
      <c r="AK1600" s="4"/>
      <c r="AL1600" s="4"/>
      <c r="AM1600" s="4"/>
      <c r="AN1600" s="3" t="s">
        <v>4894</v>
      </c>
      <c r="AO1600" s="3" t="s">
        <v>4967</v>
      </c>
      <c r="AP1600" s="3" t="s">
        <v>279</v>
      </c>
      <c r="AQ1600" s="3" t="s">
        <v>291</v>
      </c>
      <c r="AR1600" s="4"/>
      <c r="AS1600" s="3" t="s">
        <v>599</v>
      </c>
      <c r="AT1600" s="4"/>
      <c r="AU1600" s="3" t="s">
        <v>166</v>
      </c>
      <c r="AV1600" s="6">
        <v>1.2736842</v>
      </c>
      <c r="AW1600" s="4"/>
      <c r="AX1600" s="4"/>
      <c r="AY1600" s="2">
        <v>0</v>
      </c>
      <c r="AZ1600" s="2">
        <v>0</v>
      </c>
      <c r="BA1600" s="4"/>
      <c r="BB1600" s="4"/>
      <c r="BC1600" s="2">
        <v>0</v>
      </c>
    </row>
    <row r="1601" ht="15" spans="1:55">
      <c r="A1601" s="2">
        <v>1600</v>
      </c>
      <c r="B1601" s="3" t="s">
        <v>4885</v>
      </c>
      <c r="C1601" s="3" t="s">
        <v>4886</v>
      </c>
      <c r="D1601" s="3" t="s">
        <v>4960</v>
      </c>
      <c r="E1601" s="3" t="s">
        <v>5924</v>
      </c>
      <c r="F1601" s="3" t="s">
        <v>7820</v>
      </c>
      <c r="G1601" s="3" t="s">
        <v>7821</v>
      </c>
      <c r="H1601" s="4"/>
      <c r="I1601" s="3" t="s">
        <v>8221</v>
      </c>
      <c r="J1601" s="3" t="s">
        <v>4889</v>
      </c>
      <c r="K1601" s="2">
        <v>200000</v>
      </c>
      <c r="L1601" s="2">
        <v>0</v>
      </c>
      <c r="M1601" s="5">
        <v>42999</v>
      </c>
      <c r="N1601" s="5">
        <v>44824</v>
      </c>
      <c r="O1601" s="6">
        <v>10.8</v>
      </c>
      <c r="P1601" s="7">
        <v>13887.93</v>
      </c>
      <c r="Q1601" s="2">
        <v>0</v>
      </c>
      <c r="R1601" s="2">
        <v>0</v>
      </c>
      <c r="S1601" s="2">
        <v>0</v>
      </c>
      <c r="T1601" s="2">
        <v>0</v>
      </c>
      <c r="U1601" s="2">
        <v>0</v>
      </c>
      <c r="V1601" s="2">
        <v>0</v>
      </c>
      <c r="W1601" s="2">
        <v>0</v>
      </c>
      <c r="X1601" s="2">
        <v>0</v>
      </c>
      <c r="Y1601" s="2">
        <v>0</v>
      </c>
      <c r="Z1601" s="2">
        <v>0</v>
      </c>
      <c r="AA1601" s="3" t="s">
        <v>4897</v>
      </c>
      <c r="AB1601" s="3" t="s">
        <v>1646</v>
      </c>
      <c r="AC1601" s="3" t="s">
        <v>288</v>
      </c>
      <c r="AD1601" s="3" t="s">
        <v>553</v>
      </c>
      <c r="AE1601" s="3" t="s">
        <v>166</v>
      </c>
      <c r="AF1601" s="3" t="s">
        <v>166</v>
      </c>
      <c r="AG1601" s="3" t="s">
        <v>24</v>
      </c>
      <c r="AH1601" s="3" t="s">
        <v>24</v>
      </c>
      <c r="AI1601" s="3" t="s">
        <v>4982</v>
      </c>
      <c r="AJ1601" s="4"/>
      <c r="AK1601" s="4"/>
      <c r="AL1601" s="4"/>
      <c r="AM1601" s="4"/>
      <c r="AN1601" s="3" t="s">
        <v>4894</v>
      </c>
      <c r="AO1601" s="3" t="s">
        <v>4967</v>
      </c>
      <c r="AP1601" s="3" t="s">
        <v>279</v>
      </c>
      <c r="AQ1601" s="3" t="s">
        <v>291</v>
      </c>
      <c r="AR1601" s="4"/>
      <c r="AS1601" s="3" t="s">
        <v>599</v>
      </c>
      <c r="AT1601" s="4"/>
      <c r="AU1601" s="3" t="s">
        <v>166</v>
      </c>
      <c r="AV1601" s="6">
        <v>1.2736842</v>
      </c>
      <c r="AW1601" s="4"/>
      <c r="AX1601" s="4"/>
      <c r="AY1601" s="2">
        <v>0</v>
      </c>
      <c r="AZ1601" s="2">
        <v>0</v>
      </c>
      <c r="BA1601" s="4"/>
      <c r="BB1601" s="4"/>
      <c r="BC1601" s="2">
        <v>0</v>
      </c>
    </row>
    <row r="1602" ht="15" spans="1:55">
      <c r="A1602" s="2">
        <v>1601</v>
      </c>
      <c r="B1602" s="3" t="s">
        <v>4885</v>
      </c>
      <c r="C1602" s="3" t="s">
        <v>4886</v>
      </c>
      <c r="D1602" s="3" t="s">
        <v>4960</v>
      </c>
      <c r="E1602" s="3" t="s">
        <v>5924</v>
      </c>
      <c r="F1602" s="3" t="s">
        <v>5260</v>
      </c>
      <c r="G1602" s="3" t="s">
        <v>5261</v>
      </c>
      <c r="H1602" s="4"/>
      <c r="I1602" s="3" t="s">
        <v>8222</v>
      </c>
      <c r="J1602" s="3" t="s">
        <v>4889</v>
      </c>
      <c r="K1602" s="2">
        <v>100000</v>
      </c>
      <c r="L1602" s="2">
        <v>0</v>
      </c>
      <c r="M1602" s="5">
        <v>43027</v>
      </c>
      <c r="N1602" s="5">
        <v>44852</v>
      </c>
      <c r="O1602" s="6">
        <v>8.4</v>
      </c>
      <c r="P1602" s="7">
        <v>1522.13</v>
      </c>
      <c r="Q1602" s="2">
        <v>0</v>
      </c>
      <c r="R1602" s="2">
        <v>0</v>
      </c>
      <c r="S1602" s="2">
        <v>0</v>
      </c>
      <c r="T1602" s="2">
        <v>0</v>
      </c>
      <c r="U1602" s="2">
        <v>0</v>
      </c>
      <c r="V1602" s="2">
        <v>0</v>
      </c>
      <c r="W1602" s="2">
        <v>0</v>
      </c>
      <c r="X1602" s="2">
        <v>0</v>
      </c>
      <c r="Y1602" s="2">
        <v>0</v>
      </c>
      <c r="Z1602" s="2">
        <v>0</v>
      </c>
      <c r="AA1602" s="3" t="s">
        <v>279</v>
      </c>
      <c r="AB1602" s="3" t="s">
        <v>279</v>
      </c>
      <c r="AC1602" s="3" t="s">
        <v>2773</v>
      </c>
      <c r="AD1602" s="3" t="s">
        <v>553</v>
      </c>
      <c r="AE1602" s="3" t="s">
        <v>166</v>
      </c>
      <c r="AF1602" s="3" t="s">
        <v>166</v>
      </c>
      <c r="AG1602" s="3" t="s">
        <v>24</v>
      </c>
      <c r="AH1602" s="3" t="s">
        <v>24</v>
      </c>
      <c r="AI1602" s="3" t="s">
        <v>4982</v>
      </c>
      <c r="AJ1602" s="4"/>
      <c r="AK1602" s="4"/>
      <c r="AL1602" s="4"/>
      <c r="AM1602" s="4"/>
      <c r="AN1602" s="3" t="s">
        <v>4894</v>
      </c>
      <c r="AO1602" s="3" t="s">
        <v>4967</v>
      </c>
      <c r="AP1602" s="3" t="s">
        <v>279</v>
      </c>
      <c r="AQ1602" s="3" t="s">
        <v>291</v>
      </c>
      <c r="AR1602" s="4"/>
      <c r="AS1602" s="3" t="s">
        <v>599</v>
      </c>
      <c r="AT1602" s="4"/>
      <c r="AU1602" s="3" t="s">
        <v>166</v>
      </c>
      <c r="AV1602" s="6">
        <v>0.7684211</v>
      </c>
      <c r="AW1602" s="4"/>
      <c r="AX1602" s="4"/>
      <c r="AY1602" s="2">
        <v>0</v>
      </c>
      <c r="AZ1602" s="2">
        <v>0</v>
      </c>
      <c r="BA1602" s="4"/>
      <c r="BB1602" s="4"/>
      <c r="BC1602" s="2">
        <v>0</v>
      </c>
    </row>
    <row r="1603" ht="15" spans="1:55">
      <c r="A1603" s="2">
        <v>1602</v>
      </c>
      <c r="B1603" s="3" t="s">
        <v>4885</v>
      </c>
      <c r="C1603" s="3" t="s">
        <v>4886</v>
      </c>
      <c r="D1603" s="3" t="s">
        <v>4960</v>
      </c>
      <c r="E1603" s="3" t="s">
        <v>5924</v>
      </c>
      <c r="F1603" s="3" t="s">
        <v>8223</v>
      </c>
      <c r="G1603" s="3" t="s">
        <v>8224</v>
      </c>
      <c r="H1603" s="4"/>
      <c r="I1603" s="3" t="s">
        <v>8225</v>
      </c>
      <c r="J1603" s="3" t="s">
        <v>4889</v>
      </c>
      <c r="K1603" s="2">
        <v>200000</v>
      </c>
      <c r="L1603" s="2">
        <v>0</v>
      </c>
      <c r="M1603" s="5">
        <v>43033</v>
      </c>
      <c r="N1603" s="5">
        <v>44858</v>
      </c>
      <c r="O1603" s="6">
        <v>10.8</v>
      </c>
      <c r="P1603" s="7">
        <v>14075.39</v>
      </c>
      <c r="Q1603" s="2">
        <v>0</v>
      </c>
      <c r="R1603" s="2">
        <v>0</v>
      </c>
      <c r="S1603" s="2">
        <v>0</v>
      </c>
      <c r="T1603" s="2">
        <v>0</v>
      </c>
      <c r="U1603" s="2">
        <v>0</v>
      </c>
      <c r="V1603" s="2">
        <v>0</v>
      </c>
      <c r="W1603" s="2">
        <v>0</v>
      </c>
      <c r="X1603" s="2">
        <v>0</v>
      </c>
      <c r="Y1603" s="2">
        <v>0</v>
      </c>
      <c r="Z1603" s="2">
        <v>0</v>
      </c>
      <c r="AA1603" s="3" t="s">
        <v>279</v>
      </c>
      <c r="AB1603" s="3" t="s">
        <v>279</v>
      </c>
      <c r="AC1603" s="3" t="s">
        <v>4932</v>
      </c>
      <c r="AD1603" s="3" t="s">
        <v>553</v>
      </c>
      <c r="AE1603" s="3" t="s">
        <v>166</v>
      </c>
      <c r="AF1603" s="3" t="s">
        <v>166</v>
      </c>
      <c r="AG1603" s="3" t="s">
        <v>24</v>
      </c>
      <c r="AH1603" s="3" t="s">
        <v>24</v>
      </c>
      <c r="AI1603" s="3" t="s">
        <v>4982</v>
      </c>
      <c r="AJ1603" s="4"/>
      <c r="AK1603" s="4"/>
      <c r="AL1603" s="4"/>
      <c r="AM1603" s="4"/>
      <c r="AN1603" s="3" t="s">
        <v>4894</v>
      </c>
      <c r="AO1603" s="3" t="s">
        <v>4967</v>
      </c>
      <c r="AP1603" s="3" t="s">
        <v>279</v>
      </c>
      <c r="AQ1603" s="3" t="s">
        <v>599</v>
      </c>
      <c r="AR1603" s="4"/>
      <c r="AS1603" s="3" t="s">
        <v>599</v>
      </c>
      <c r="AT1603" s="4"/>
      <c r="AU1603" s="3" t="s">
        <v>166</v>
      </c>
      <c r="AV1603" s="6">
        <v>1.2736842</v>
      </c>
      <c r="AW1603" s="4"/>
      <c r="AX1603" s="4"/>
      <c r="AY1603" s="2">
        <v>0</v>
      </c>
      <c r="AZ1603" s="2">
        <v>0</v>
      </c>
      <c r="BA1603" s="4"/>
      <c r="BB1603" s="4"/>
      <c r="BC1603" s="2">
        <v>0</v>
      </c>
    </row>
    <row r="1604" ht="15" spans="1:55">
      <c r="A1604" s="2">
        <v>1603</v>
      </c>
      <c r="B1604" s="3" t="s">
        <v>4885</v>
      </c>
      <c r="C1604" s="3" t="s">
        <v>4886</v>
      </c>
      <c r="D1604" s="3" t="s">
        <v>4960</v>
      </c>
      <c r="E1604" s="3" t="s">
        <v>5924</v>
      </c>
      <c r="F1604" s="3" t="s">
        <v>8226</v>
      </c>
      <c r="G1604" s="3" t="s">
        <v>8227</v>
      </c>
      <c r="H1604" s="4"/>
      <c r="I1604" s="3" t="s">
        <v>8228</v>
      </c>
      <c r="J1604" s="3" t="s">
        <v>4889</v>
      </c>
      <c r="K1604" s="2">
        <v>100000</v>
      </c>
      <c r="L1604" s="2">
        <v>0</v>
      </c>
      <c r="M1604" s="5">
        <v>43056</v>
      </c>
      <c r="N1604" s="5">
        <v>44881</v>
      </c>
      <c r="O1604" s="6">
        <v>10.8</v>
      </c>
      <c r="P1604" s="7">
        <v>9438.89</v>
      </c>
      <c r="Q1604" s="2">
        <v>0</v>
      </c>
      <c r="R1604" s="2">
        <v>0</v>
      </c>
      <c r="S1604" s="2">
        <v>0</v>
      </c>
      <c r="T1604" s="2">
        <v>0</v>
      </c>
      <c r="U1604" s="2">
        <v>0</v>
      </c>
      <c r="V1604" s="2">
        <v>0</v>
      </c>
      <c r="W1604" s="2">
        <v>0</v>
      </c>
      <c r="X1604" s="2">
        <v>0</v>
      </c>
      <c r="Y1604" s="2">
        <v>0</v>
      </c>
      <c r="Z1604" s="2">
        <v>0</v>
      </c>
      <c r="AA1604" s="3" t="s">
        <v>279</v>
      </c>
      <c r="AB1604" s="3" t="s">
        <v>1545</v>
      </c>
      <c r="AC1604" s="3" t="s">
        <v>288</v>
      </c>
      <c r="AD1604" s="3" t="s">
        <v>553</v>
      </c>
      <c r="AE1604" s="3" t="s">
        <v>166</v>
      </c>
      <c r="AF1604" s="3" t="s">
        <v>166</v>
      </c>
      <c r="AG1604" s="3" t="s">
        <v>24</v>
      </c>
      <c r="AH1604" s="3" t="s">
        <v>24</v>
      </c>
      <c r="AI1604" s="3" t="s">
        <v>4982</v>
      </c>
      <c r="AJ1604" s="4"/>
      <c r="AK1604" s="4"/>
      <c r="AL1604" s="4"/>
      <c r="AM1604" s="4"/>
      <c r="AN1604" s="3" t="s">
        <v>5150</v>
      </c>
      <c r="AO1604" s="3" t="s">
        <v>4967</v>
      </c>
      <c r="AP1604" s="3" t="s">
        <v>279</v>
      </c>
      <c r="AQ1604" s="3" t="s">
        <v>599</v>
      </c>
      <c r="AR1604" s="4"/>
      <c r="AS1604" s="3" t="s">
        <v>599</v>
      </c>
      <c r="AT1604" s="4"/>
      <c r="AU1604" s="3" t="s">
        <v>166</v>
      </c>
      <c r="AV1604" s="6">
        <v>1.2736842</v>
      </c>
      <c r="AW1604" s="4"/>
      <c r="AX1604" s="4"/>
      <c r="AY1604" s="2">
        <v>0</v>
      </c>
      <c r="AZ1604" s="2">
        <v>0</v>
      </c>
      <c r="BA1604" s="4"/>
      <c r="BB1604" s="4"/>
      <c r="BC1604" s="2">
        <v>0</v>
      </c>
    </row>
    <row r="1605" ht="15" spans="1:55">
      <c r="A1605" s="2">
        <v>1604</v>
      </c>
      <c r="B1605" s="3" t="s">
        <v>4885</v>
      </c>
      <c r="C1605" s="3" t="s">
        <v>4886</v>
      </c>
      <c r="D1605" s="3" t="s">
        <v>4960</v>
      </c>
      <c r="E1605" s="3" t="s">
        <v>5793</v>
      </c>
      <c r="F1605" s="3" t="s">
        <v>8229</v>
      </c>
      <c r="G1605" s="3" t="s">
        <v>8230</v>
      </c>
      <c r="H1605" s="4"/>
      <c r="I1605" s="3" t="s">
        <v>8231</v>
      </c>
      <c r="J1605" s="3" t="s">
        <v>4889</v>
      </c>
      <c r="K1605" s="2">
        <v>50000</v>
      </c>
      <c r="L1605" s="2">
        <v>0</v>
      </c>
      <c r="M1605" s="5">
        <v>43056</v>
      </c>
      <c r="N1605" s="5">
        <v>44151</v>
      </c>
      <c r="O1605" s="6">
        <v>10.8</v>
      </c>
      <c r="P1605" s="7">
        <v>236.24</v>
      </c>
      <c r="Q1605" s="2">
        <v>0</v>
      </c>
      <c r="R1605" s="2">
        <v>0</v>
      </c>
      <c r="S1605" s="2">
        <v>0</v>
      </c>
      <c r="T1605" s="2">
        <v>0</v>
      </c>
      <c r="U1605" s="2">
        <v>0</v>
      </c>
      <c r="V1605" s="2">
        <v>0</v>
      </c>
      <c r="W1605" s="2">
        <v>0</v>
      </c>
      <c r="X1605" s="2">
        <v>0</v>
      </c>
      <c r="Y1605" s="2">
        <v>0</v>
      </c>
      <c r="Z1605" s="2">
        <v>0</v>
      </c>
      <c r="AA1605" s="3" t="s">
        <v>279</v>
      </c>
      <c r="AB1605" s="3" t="s">
        <v>279</v>
      </c>
      <c r="AC1605" s="3" t="s">
        <v>4911</v>
      </c>
      <c r="AD1605" s="3" t="s">
        <v>553</v>
      </c>
      <c r="AE1605" s="3" t="s">
        <v>166</v>
      </c>
      <c r="AF1605" s="3" t="s">
        <v>166</v>
      </c>
      <c r="AG1605" s="3" t="s">
        <v>24</v>
      </c>
      <c r="AH1605" s="3" t="s">
        <v>24</v>
      </c>
      <c r="AI1605" s="3" t="s">
        <v>4890</v>
      </c>
      <c r="AJ1605" s="4"/>
      <c r="AK1605" s="4"/>
      <c r="AL1605" s="4"/>
      <c r="AM1605" s="4"/>
      <c r="AN1605" s="3" t="s">
        <v>5150</v>
      </c>
      <c r="AO1605" s="3" t="s">
        <v>6478</v>
      </c>
      <c r="AP1605" s="3" t="s">
        <v>279</v>
      </c>
      <c r="AQ1605" s="3" t="s">
        <v>599</v>
      </c>
      <c r="AR1605" s="4"/>
      <c r="AS1605" s="3" t="s">
        <v>599</v>
      </c>
      <c r="AT1605" s="4"/>
      <c r="AU1605" s="3" t="s">
        <v>166</v>
      </c>
      <c r="AV1605" s="6">
        <v>1.2736842</v>
      </c>
      <c r="AW1605" s="4"/>
      <c r="AX1605" s="4"/>
      <c r="AY1605" s="2">
        <v>0</v>
      </c>
      <c r="AZ1605" s="2">
        <v>0</v>
      </c>
      <c r="BA1605" s="4"/>
      <c r="BB1605" s="4"/>
      <c r="BC1605" s="2">
        <v>0</v>
      </c>
    </row>
    <row r="1606" ht="15" spans="1:55">
      <c r="A1606" s="2">
        <v>1605</v>
      </c>
      <c r="B1606" s="3" t="s">
        <v>4885</v>
      </c>
      <c r="C1606" s="3" t="s">
        <v>4886</v>
      </c>
      <c r="D1606" s="3" t="s">
        <v>4960</v>
      </c>
      <c r="E1606" s="3" t="s">
        <v>5801</v>
      </c>
      <c r="F1606" s="3" t="s">
        <v>8232</v>
      </c>
      <c r="G1606" s="3" t="s">
        <v>8233</v>
      </c>
      <c r="H1606" s="4"/>
      <c r="I1606" s="3" t="s">
        <v>8234</v>
      </c>
      <c r="J1606" s="3" t="s">
        <v>4889</v>
      </c>
      <c r="K1606" s="2">
        <v>150000</v>
      </c>
      <c r="L1606" s="7">
        <v>4221.42</v>
      </c>
      <c r="M1606" s="5">
        <v>43070</v>
      </c>
      <c r="N1606" s="5">
        <v>44895</v>
      </c>
      <c r="O1606" s="6">
        <v>10.8</v>
      </c>
      <c r="P1606" s="7">
        <v>13340.53</v>
      </c>
      <c r="Q1606" s="7">
        <v>4221.42</v>
      </c>
      <c r="R1606" s="7">
        <v>548.34</v>
      </c>
      <c r="S1606" s="7">
        <v>5040.36</v>
      </c>
      <c r="T1606" s="7">
        <v>294.19</v>
      </c>
      <c r="U1606" s="7">
        <v>10104.31</v>
      </c>
      <c r="V1606" s="2">
        <v>2</v>
      </c>
      <c r="W1606" s="2">
        <v>1010</v>
      </c>
      <c r="X1606" s="2">
        <v>888</v>
      </c>
      <c r="Y1606" s="2">
        <v>0</v>
      </c>
      <c r="Z1606" s="2">
        <v>1010</v>
      </c>
      <c r="AA1606" s="3" t="s">
        <v>5277</v>
      </c>
      <c r="AB1606" s="3" t="s">
        <v>2835</v>
      </c>
      <c r="AC1606" s="3" t="s">
        <v>288</v>
      </c>
      <c r="AD1606" s="3" t="s">
        <v>553</v>
      </c>
      <c r="AE1606" s="3" t="s">
        <v>166</v>
      </c>
      <c r="AF1606" s="3" t="s">
        <v>166</v>
      </c>
      <c r="AG1606" s="3" t="s">
        <v>24</v>
      </c>
      <c r="AH1606" s="3" t="s">
        <v>24</v>
      </c>
      <c r="AI1606" s="3" t="s">
        <v>7098</v>
      </c>
      <c r="AJ1606" s="3" t="s">
        <v>4983</v>
      </c>
      <c r="AK1606" s="3" t="s">
        <v>4984</v>
      </c>
      <c r="AL1606" s="3" t="s">
        <v>1566</v>
      </c>
      <c r="AM1606" s="3" t="s">
        <v>4985</v>
      </c>
      <c r="AN1606" s="3" t="s">
        <v>5150</v>
      </c>
      <c r="AO1606" s="3" t="s">
        <v>6478</v>
      </c>
      <c r="AP1606" s="3" t="s">
        <v>279</v>
      </c>
      <c r="AQ1606" s="3" t="s">
        <v>599</v>
      </c>
      <c r="AR1606" s="4"/>
      <c r="AS1606" s="3" t="s">
        <v>599</v>
      </c>
      <c r="AT1606" s="4"/>
      <c r="AU1606" s="3" t="s">
        <v>166</v>
      </c>
      <c r="AV1606" s="6">
        <v>1.2736842</v>
      </c>
      <c r="AW1606" s="4"/>
      <c r="AX1606" s="4"/>
      <c r="AY1606" s="2">
        <v>1010</v>
      </c>
      <c r="AZ1606" s="7">
        <v>4221.42</v>
      </c>
      <c r="BA1606" s="4"/>
      <c r="BB1606" s="3" t="s">
        <v>268</v>
      </c>
      <c r="BC1606" s="2">
        <v>0</v>
      </c>
    </row>
    <row r="1607" ht="15" spans="1:55">
      <c r="A1607" s="2">
        <v>1606</v>
      </c>
      <c r="B1607" s="3" t="s">
        <v>4885</v>
      </c>
      <c r="C1607" s="3" t="s">
        <v>4886</v>
      </c>
      <c r="D1607" s="3" t="s">
        <v>4887</v>
      </c>
      <c r="E1607" s="3" t="s">
        <v>4888</v>
      </c>
      <c r="F1607" s="3" t="s">
        <v>7704</v>
      </c>
      <c r="G1607" s="3" t="s">
        <v>8235</v>
      </c>
      <c r="H1607" s="4"/>
      <c r="I1607" s="3" t="s">
        <v>8236</v>
      </c>
      <c r="J1607" s="3" t="s">
        <v>4889</v>
      </c>
      <c r="K1607" s="2">
        <v>2600000</v>
      </c>
      <c r="L1607" s="2">
        <v>0</v>
      </c>
      <c r="M1607" s="5">
        <v>42747</v>
      </c>
      <c r="N1607" s="5">
        <v>44572</v>
      </c>
      <c r="O1607" s="6">
        <v>9.6</v>
      </c>
      <c r="P1607" s="7">
        <v>179055.03</v>
      </c>
      <c r="Q1607" s="2">
        <v>0</v>
      </c>
      <c r="R1607" s="2">
        <v>0</v>
      </c>
      <c r="S1607" s="2">
        <v>0</v>
      </c>
      <c r="T1607" s="2">
        <v>0</v>
      </c>
      <c r="U1607" s="2">
        <v>0</v>
      </c>
      <c r="V1607" s="2">
        <v>0</v>
      </c>
      <c r="W1607" s="2">
        <v>0</v>
      </c>
      <c r="X1607" s="2">
        <v>0</v>
      </c>
      <c r="Y1607" s="2">
        <v>0</v>
      </c>
      <c r="Z1607" s="2">
        <v>0</v>
      </c>
      <c r="AA1607" s="3" t="s">
        <v>279</v>
      </c>
      <c r="AB1607" s="3" t="s">
        <v>279</v>
      </c>
      <c r="AC1607" s="3" t="s">
        <v>4932</v>
      </c>
      <c r="AD1607" s="3" t="s">
        <v>270</v>
      </c>
      <c r="AE1607" s="3" t="s">
        <v>166</v>
      </c>
      <c r="AF1607" s="3" t="s">
        <v>24</v>
      </c>
      <c r="AG1607" s="3" t="s">
        <v>24</v>
      </c>
      <c r="AH1607" s="3" t="s">
        <v>166</v>
      </c>
      <c r="AI1607" s="3" t="s">
        <v>4982</v>
      </c>
      <c r="AJ1607" s="4"/>
      <c r="AK1607" s="4"/>
      <c r="AL1607" s="4"/>
      <c r="AM1607" s="4"/>
      <c r="AN1607" s="3" t="s">
        <v>4894</v>
      </c>
      <c r="AO1607" s="3" t="s">
        <v>4910</v>
      </c>
      <c r="AP1607" s="3" t="s">
        <v>279</v>
      </c>
      <c r="AQ1607" s="3" t="s">
        <v>291</v>
      </c>
      <c r="AR1607" s="4"/>
      <c r="AS1607" s="3" t="s">
        <v>599</v>
      </c>
      <c r="AT1607" s="4"/>
      <c r="AU1607" s="3" t="s">
        <v>166</v>
      </c>
      <c r="AV1607" s="6">
        <v>1.0210526</v>
      </c>
      <c r="AW1607" s="4"/>
      <c r="AX1607" s="4"/>
      <c r="AY1607" s="2">
        <v>0</v>
      </c>
      <c r="AZ1607" s="2">
        <v>0</v>
      </c>
      <c r="BA1607" s="4"/>
      <c r="BB1607" s="4"/>
      <c r="BC1607" s="2">
        <v>0</v>
      </c>
    </row>
    <row r="1608" ht="15" spans="1:55">
      <c r="A1608" s="2">
        <v>1607</v>
      </c>
      <c r="B1608" s="3" t="s">
        <v>4885</v>
      </c>
      <c r="C1608" s="3" t="s">
        <v>4886</v>
      </c>
      <c r="D1608" s="3" t="s">
        <v>4887</v>
      </c>
      <c r="E1608" s="3" t="s">
        <v>4888</v>
      </c>
      <c r="F1608" s="3" t="s">
        <v>7704</v>
      </c>
      <c r="G1608" s="3" t="s">
        <v>8235</v>
      </c>
      <c r="H1608" s="4"/>
      <c r="I1608" s="3" t="s">
        <v>8237</v>
      </c>
      <c r="J1608" s="3" t="s">
        <v>4889</v>
      </c>
      <c r="K1608" s="2">
        <v>2000000</v>
      </c>
      <c r="L1608" s="2">
        <v>0</v>
      </c>
      <c r="M1608" s="5">
        <v>42747</v>
      </c>
      <c r="N1608" s="5">
        <v>44572</v>
      </c>
      <c r="O1608" s="6">
        <v>9.6</v>
      </c>
      <c r="P1608" s="2">
        <v>0</v>
      </c>
      <c r="Q1608" s="2">
        <v>0</v>
      </c>
      <c r="R1608" s="4"/>
      <c r="S1608" s="4"/>
      <c r="T1608" s="4"/>
      <c r="U1608" s="4"/>
      <c r="V1608" s="4"/>
      <c r="W1608" s="4"/>
      <c r="X1608" s="4"/>
      <c r="Y1608" s="2">
        <v>0</v>
      </c>
      <c r="Z1608" s="2">
        <v>0</v>
      </c>
      <c r="AA1608" s="3" t="s">
        <v>279</v>
      </c>
      <c r="AB1608" s="3" t="s">
        <v>279</v>
      </c>
      <c r="AC1608" s="3" t="s">
        <v>4932</v>
      </c>
      <c r="AD1608" s="3" t="s">
        <v>270</v>
      </c>
      <c r="AE1608" s="3" t="s">
        <v>166</v>
      </c>
      <c r="AF1608" s="3" t="s">
        <v>24</v>
      </c>
      <c r="AG1608" s="3" t="s">
        <v>24</v>
      </c>
      <c r="AH1608" s="3" t="s">
        <v>166</v>
      </c>
      <c r="AI1608" s="3" t="s">
        <v>4982</v>
      </c>
      <c r="AJ1608" s="4"/>
      <c r="AK1608" s="4"/>
      <c r="AL1608" s="4"/>
      <c r="AM1608" s="4"/>
      <c r="AN1608" s="3" t="s">
        <v>4894</v>
      </c>
      <c r="AO1608" s="3" t="s">
        <v>4910</v>
      </c>
      <c r="AP1608" s="3" t="s">
        <v>279</v>
      </c>
      <c r="AQ1608" s="3" t="s">
        <v>291</v>
      </c>
      <c r="AR1608" s="4"/>
      <c r="AS1608" s="3" t="s">
        <v>599</v>
      </c>
      <c r="AT1608" s="4"/>
      <c r="AU1608" s="3" t="s">
        <v>166</v>
      </c>
      <c r="AV1608" s="6">
        <v>1.0210526</v>
      </c>
      <c r="AW1608" s="4"/>
      <c r="AX1608" s="4"/>
      <c r="AY1608" s="2">
        <v>0</v>
      </c>
      <c r="AZ1608" s="2">
        <v>0</v>
      </c>
      <c r="BA1608" s="4"/>
      <c r="BB1608" s="4"/>
      <c r="BC1608" s="2">
        <v>0</v>
      </c>
    </row>
    <row r="1609" ht="15" spans="1:55">
      <c r="A1609" s="2">
        <v>1608</v>
      </c>
      <c r="B1609" s="3" t="s">
        <v>4885</v>
      </c>
      <c r="C1609" s="3" t="s">
        <v>4886</v>
      </c>
      <c r="D1609" s="3" t="s">
        <v>4887</v>
      </c>
      <c r="E1609" s="3" t="s">
        <v>5009</v>
      </c>
      <c r="F1609" s="3" t="s">
        <v>7470</v>
      </c>
      <c r="G1609" s="3" t="s">
        <v>7471</v>
      </c>
      <c r="H1609" s="4"/>
      <c r="I1609" s="3" t="s">
        <v>8238</v>
      </c>
      <c r="J1609" s="3" t="s">
        <v>4889</v>
      </c>
      <c r="K1609" s="2">
        <v>100000</v>
      </c>
      <c r="L1609" s="2">
        <v>0</v>
      </c>
      <c r="M1609" s="5">
        <v>42839</v>
      </c>
      <c r="N1609" s="5">
        <v>43203</v>
      </c>
      <c r="O1609" s="2">
        <v>15</v>
      </c>
      <c r="P1609" s="2">
        <v>0</v>
      </c>
      <c r="Q1609" s="2">
        <v>0</v>
      </c>
      <c r="R1609" s="4"/>
      <c r="S1609" s="4"/>
      <c r="T1609" s="4"/>
      <c r="U1609" s="4"/>
      <c r="V1609" s="4"/>
      <c r="W1609" s="4"/>
      <c r="X1609" s="4"/>
      <c r="Y1609" s="2">
        <v>0</v>
      </c>
      <c r="Z1609" s="2">
        <v>0</v>
      </c>
      <c r="AA1609" s="4"/>
      <c r="AB1609" s="3" t="s">
        <v>279</v>
      </c>
      <c r="AC1609" s="3" t="s">
        <v>4939</v>
      </c>
      <c r="AD1609" s="3" t="s">
        <v>270</v>
      </c>
      <c r="AE1609" s="3" t="s">
        <v>166</v>
      </c>
      <c r="AF1609" s="3" t="s">
        <v>166</v>
      </c>
      <c r="AG1609" s="3" t="s">
        <v>24</v>
      </c>
      <c r="AH1609" s="3" t="s">
        <v>166</v>
      </c>
      <c r="AI1609" s="3" t="s">
        <v>4906</v>
      </c>
      <c r="AJ1609" s="4"/>
      <c r="AK1609" s="4"/>
      <c r="AL1609" s="4"/>
      <c r="AM1609" s="4"/>
      <c r="AN1609" s="3" t="s">
        <v>4894</v>
      </c>
      <c r="AO1609" s="3" t="s">
        <v>4910</v>
      </c>
      <c r="AP1609" s="3" t="s">
        <v>279</v>
      </c>
      <c r="AQ1609" s="3" t="s">
        <v>277</v>
      </c>
      <c r="AR1609" s="4"/>
      <c r="AS1609" s="3" t="s">
        <v>599</v>
      </c>
      <c r="AT1609" s="4"/>
      <c r="AU1609" s="3" t="s">
        <v>166</v>
      </c>
      <c r="AV1609" s="6">
        <v>2.4482759</v>
      </c>
      <c r="AW1609" s="4"/>
      <c r="AX1609" s="4"/>
      <c r="AY1609" s="2">
        <v>0</v>
      </c>
      <c r="AZ1609" s="2">
        <v>0</v>
      </c>
      <c r="BA1609" s="4"/>
      <c r="BB1609" s="3" t="s">
        <v>268</v>
      </c>
      <c r="BC1609" s="2">
        <v>0</v>
      </c>
    </row>
    <row r="1610" ht="15" spans="1:55">
      <c r="A1610" s="2">
        <v>1609</v>
      </c>
      <c r="B1610" s="3" t="s">
        <v>4885</v>
      </c>
      <c r="C1610" s="3" t="s">
        <v>4886</v>
      </c>
      <c r="D1610" s="3" t="s">
        <v>4887</v>
      </c>
      <c r="E1610" s="3" t="s">
        <v>5009</v>
      </c>
      <c r="F1610" s="3" t="s">
        <v>7490</v>
      </c>
      <c r="G1610" s="3" t="s">
        <v>7491</v>
      </c>
      <c r="H1610" s="4"/>
      <c r="I1610" s="3" t="s">
        <v>8239</v>
      </c>
      <c r="J1610" s="3" t="s">
        <v>4889</v>
      </c>
      <c r="K1610" s="2">
        <v>3000000</v>
      </c>
      <c r="L1610" s="2">
        <v>0</v>
      </c>
      <c r="M1610" s="5">
        <v>42842</v>
      </c>
      <c r="N1610" s="5">
        <v>43206</v>
      </c>
      <c r="O1610" s="6">
        <v>9.6</v>
      </c>
      <c r="P1610" s="2">
        <v>0</v>
      </c>
      <c r="Q1610" s="2">
        <v>0</v>
      </c>
      <c r="R1610" s="4"/>
      <c r="S1610" s="4"/>
      <c r="T1610" s="4"/>
      <c r="U1610" s="4"/>
      <c r="V1610" s="4"/>
      <c r="W1610" s="4"/>
      <c r="X1610" s="4"/>
      <c r="Y1610" s="2">
        <v>0</v>
      </c>
      <c r="Z1610" s="2">
        <v>0</v>
      </c>
      <c r="AA1610" s="3" t="s">
        <v>279</v>
      </c>
      <c r="AB1610" s="3" t="s">
        <v>279</v>
      </c>
      <c r="AC1610" s="3" t="s">
        <v>288</v>
      </c>
      <c r="AD1610" s="3" t="s">
        <v>270</v>
      </c>
      <c r="AE1610" s="3" t="s">
        <v>166</v>
      </c>
      <c r="AF1610" s="3" t="s">
        <v>166</v>
      </c>
      <c r="AG1610" s="3" t="s">
        <v>24</v>
      </c>
      <c r="AH1610" s="3" t="s">
        <v>166</v>
      </c>
      <c r="AI1610" s="3" t="s">
        <v>4906</v>
      </c>
      <c r="AJ1610" s="4"/>
      <c r="AK1610" s="4"/>
      <c r="AL1610" s="4"/>
      <c r="AM1610" s="4"/>
      <c r="AN1610" s="3" t="s">
        <v>4894</v>
      </c>
      <c r="AO1610" s="3" t="s">
        <v>4910</v>
      </c>
      <c r="AP1610" s="3" t="s">
        <v>279</v>
      </c>
      <c r="AQ1610" s="3" t="s">
        <v>392</v>
      </c>
      <c r="AR1610" s="4"/>
      <c r="AS1610" s="3" t="s">
        <v>599</v>
      </c>
      <c r="AT1610" s="4"/>
      <c r="AU1610" s="3" t="s">
        <v>166</v>
      </c>
      <c r="AV1610" s="6">
        <v>1.2068966</v>
      </c>
      <c r="AW1610" s="4"/>
      <c r="AX1610" s="4"/>
      <c r="AY1610" s="2">
        <v>0</v>
      </c>
      <c r="AZ1610" s="2">
        <v>0</v>
      </c>
      <c r="BA1610" s="4"/>
      <c r="BB1610" s="3" t="s">
        <v>268</v>
      </c>
      <c r="BC1610" s="2">
        <v>0</v>
      </c>
    </row>
    <row r="1611" ht="15" spans="1:55">
      <c r="A1611" s="2">
        <v>1610</v>
      </c>
      <c r="B1611" s="3" t="s">
        <v>4885</v>
      </c>
      <c r="C1611" s="3" t="s">
        <v>4886</v>
      </c>
      <c r="D1611" s="3" t="s">
        <v>4887</v>
      </c>
      <c r="E1611" s="3" t="s">
        <v>5009</v>
      </c>
      <c r="F1611" s="3" t="s">
        <v>8240</v>
      </c>
      <c r="G1611" s="3" t="s">
        <v>8241</v>
      </c>
      <c r="H1611" s="4"/>
      <c r="I1611" s="3" t="s">
        <v>8242</v>
      </c>
      <c r="J1611" s="3" t="s">
        <v>4889</v>
      </c>
      <c r="K1611" s="2">
        <v>3000000</v>
      </c>
      <c r="L1611" s="2">
        <v>0</v>
      </c>
      <c r="M1611" s="5">
        <v>42857</v>
      </c>
      <c r="N1611" s="5">
        <v>43221</v>
      </c>
      <c r="O1611" s="6">
        <v>9.6</v>
      </c>
      <c r="P1611" s="2">
        <v>0</v>
      </c>
      <c r="Q1611" s="2">
        <v>0</v>
      </c>
      <c r="R1611" s="4"/>
      <c r="S1611" s="4"/>
      <c r="T1611" s="4"/>
      <c r="U1611" s="4"/>
      <c r="V1611" s="4"/>
      <c r="W1611" s="4"/>
      <c r="X1611" s="4"/>
      <c r="Y1611" s="2">
        <v>0</v>
      </c>
      <c r="Z1611" s="2">
        <v>0</v>
      </c>
      <c r="AA1611" s="3" t="s">
        <v>279</v>
      </c>
      <c r="AB1611" s="3" t="s">
        <v>279</v>
      </c>
      <c r="AC1611" s="3" t="s">
        <v>1566</v>
      </c>
      <c r="AD1611" s="3" t="s">
        <v>270</v>
      </c>
      <c r="AE1611" s="3" t="s">
        <v>166</v>
      </c>
      <c r="AF1611" s="3" t="s">
        <v>166</v>
      </c>
      <c r="AG1611" s="3" t="s">
        <v>24</v>
      </c>
      <c r="AH1611" s="3" t="s">
        <v>166</v>
      </c>
      <c r="AI1611" s="3" t="s">
        <v>4906</v>
      </c>
      <c r="AJ1611" s="4"/>
      <c r="AK1611" s="4"/>
      <c r="AL1611" s="4"/>
      <c r="AM1611" s="4"/>
      <c r="AN1611" s="3" t="s">
        <v>4894</v>
      </c>
      <c r="AO1611" s="3" t="s">
        <v>4910</v>
      </c>
      <c r="AP1611" s="3" t="s">
        <v>279</v>
      </c>
      <c r="AQ1611" s="3" t="s">
        <v>392</v>
      </c>
      <c r="AR1611" s="4"/>
      <c r="AS1611" s="3" t="s">
        <v>599</v>
      </c>
      <c r="AT1611" s="4"/>
      <c r="AU1611" s="3" t="s">
        <v>166</v>
      </c>
      <c r="AV1611" s="6">
        <v>1.2068966</v>
      </c>
      <c r="AW1611" s="4"/>
      <c r="AX1611" s="4"/>
      <c r="AY1611" s="2">
        <v>0</v>
      </c>
      <c r="AZ1611" s="2">
        <v>0</v>
      </c>
      <c r="BA1611" s="4"/>
      <c r="BB1611" s="3" t="s">
        <v>268</v>
      </c>
      <c r="BC1611" s="2">
        <v>0</v>
      </c>
    </row>
    <row r="1612" ht="15" spans="1:55">
      <c r="A1612" s="2">
        <v>1611</v>
      </c>
      <c r="B1612" s="3" t="s">
        <v>4885</v>
      </c>
      <c r="C1612" s="3" t="s">
        <v>4886</v>
      </c>
      <c r="D1612" s="3" t="s">
        <v>4887</v>
      </c>
      <c r="E1612" s="3" t="s">
        <v>5009</v>
      </c>
      <c r="F1612" s="3" t="s">
        <v>6788</v>
      </c>
      <c r="G1612" s="3" t="s">
        <v>6789</v>
      </c>
      <c r="H1612" s="4"/>
      <c r="I1612" s="3" t="s">
        <v>8243</v>
      </c>
      <c r="J1612" s="3" t="s">
        <v>4889</v>
      </c>
      <c r="K1612" s="2">
        <v>1800000</v>
      </c>
      <c r="L1612" s="2">
        <v>0</v>
      </c>
      <c r="M1612" s="5">
        <v>43103</v>
      </c>
      <c r="N1612" s="5">
        <v>43467</v>
      </c>
      <c r="O1612" s="6">
        <v>9.6</v>
      </c>
      <c r="P1612" s="2">
        <v>0</v>
      </c>
      <c r="Q1612" s="2">
        <v>0</v>
      </c>
      <c r="R1612" s="4"/>
      <c r="S1612" s="4"/>
      <c r="T1612" s="4"/>
      <c r="U1612" s="4"/>
      <c r="V1612" s="4"/>
      <c r="W1612" s="4"/>
      <c r="X1612" s="4"/>
      <c r="Y1612" s="2">
        <v>0</v>
      </c>
      <c r="Z1612" s="2">
        <v>0</v>
      </c>
      <c r="AA1612" s="3" t="s">
        <v>279</v>
      </c>
      <c r="AB1612" s="3" t="s">
        <v>279</v>
      </c>
      <c r="AC1612" s="3" t="s">
        <v>1810</v>
      </c>
      <c r="AD1612" s="3" t="s">
        <v>270</v>
      </c>
      <c r="AE1612" s="3" t="s">
        <v>166</v>
      </c>
      <c r="AF1612" s="3" t="s">
        <v>166</v>
      </c>
      <c r="AG1612" s="3" t="s">
        <v>24</v>
      </c>
      <c r="AH1612" s="3" t="s">
        <v>166</v>
      </c>
      <c r="AI1612" s="3" t="s">
        <v>4906</v>
      </c>
      <c r="AJ1612" s="4"/>
      <c r="AK1612" s="4"/>
      <c r="AL1612" s="4"/>
      <c r="AM1612" s="4"/>
      <c r="AN1612" s="3" t="s">
        <v>4894</v>
      </c>
      <c r="AO1612" s="3" t="s">
        <v>4910</v>
      </c>
      <c r="AP1612" s="3" t="s">
        <v>279</v>
      </c>
      <c r="AQ1612" s="3" t="s">
        <v>291</v>
      </c>
      <c r="AR1612" s="4"/>
      <c r="AS1612" s="3" t="s">
        <v>1050</v>
      </c>
      <c r="AT1612" s="4"/>
      <c r="AU1612" s="3" t="s">
        <v>166</v>
      </c>
      <c r="AV1612" s="6">
        <v>1.2068966</v>
      </c>
      <c r="AW1612" s="4"/>
      <c r="AX1612" s="4"/>
      <c r="AY1612" s="2">
        <v>0</v>
      </c>
      <c r="AZ1612" s="2">
        <v>0</v>
      </c>
      <c r="BA1612" s="4"/>
      <c r="BB1612" s="3" t="s">
        <v>268</v>
      </c>
      <c r="BC1612" s="2">
        <v>0</v>
      </c>
    </row>
    <row r="1613" ht="15" spans="1:55">
      <c r="A1613" s="2">
        <v>1612</v>
      </c>
      <c r="B1613" s="3" t="s">
        <v>4885</v>
      </c>
      <c r="C1613" s="3" t="s">
        <v>4886</v>
      </c>
      <c r="D1613" s="3" t="s">
        <v>4887</v>
      </c>
      <c r="E1613" s="3" t="s">
        <v>4902</v>
      </c>
      <c r="F1613" s="3" t="s">
        <v>8244</v>
      </c>
      <c r="G1613" s="3" t="s">
        <v>8245</v>
      </c>
      <c r="H1613" s="4"/>
      <c r="I1613" s="3" t="s">
        <v>8246</v>
      </c>
      <c r="J1613" s="3" t="s">
        <v>4889</v>
      </c>
      <c r="K1613" s="2">
        <v>170000</v>
      </c>
      <c r="L1613" s="2">
        <v>0</v>
      </c>
      <c r="M1613" s="5">
        <v>42747</v>
      </c>
      <c r="N1613" s="5">
        <v>43111</v>
      </c>
      <c r="O1613" s="2">
        <v>9</v>
      </c>
      <c r="P1613" s="2">
        <v>0</v>
      </c>
      <c r="Q1613" s="2">
        <v>0</v>
      </c>
      <c r="R1613" s="4"/>
      <c r="S1613" s="4"/>
      <c r="T1613" s="4"/>
      <c r="U1613" s="4"/>
      <c r="V1613" s="4"/>
      <c r="W1613" s="4"/>
      <c r="X1613" s="4"/>
      <c r="Y1613" s="2">
        <v>0</v>
      </c>
      <c r="Z1613" s="2">
        <v>0</v>
      </c>
      <c r="AA1613" s="3" t="s">
        <v>279</v>
      </c>
      <c r="AB1613" s="3" t="s">
        <v>279</v>
      </c>
      <c r="AC1613" s="3" t="s">
        <v>1566</v>
      </c>
      <c r="AD1613" s="3" t="s">
        <v>1333</v>
      </c>
      <c r="AE1613" s="3" t="s">
        <v>24</v>
      </c>
      <c r="AF1613" s="3" t="s">
        <v>166</v>
      </c>
      <c r="AG1613" s="3" t="s">
        <v>24</v>
      </c>
      <c r="AH1613" s="3" t="s">
        <v>166</v>
      </c>
      <c r="AI1613" s="3" t="s">
        <v>4906</v>
      </c>
      <c r="AJ1613" s="4"/>
      <c r="AK1613" s="4"/>
      <c r="AL1613" s="4"/>
      <c r="AM1613" s="4"/>
      <c r="AN1613" s="3" t="s">
        <v>4894</v>
      </c>
      <c r="AO1613" s="3" t="s">
        <v>4910</v>
      </c>
      <c r="AP1613" s="3" t="s">
        <v>279</v>
      </c>
      <c r="AQ1613" s="3" t="s">
        <v>599</v>
      </c>
      <c r="AR1613" s="4"/>
      <c r="AS1613" s="3" t="s">
        <v>1050</v>
      </c>
      <c r="AT1613" s="4"/>
      <c r="AU1613" s="3" t="s">
        <v>166</v>
      </c>
      <c r="AV1613" s="6">
        <v>1.0689655</v>
      </c>
      <c r="AW1613" s="4"/>
      <c r="AX1613" s="4"/>
      <c r="AY1613" s="2">
        <v>0</v>
      </c>
      <c r="AZ1613" s="2">
        <v>0</v>
      </c>
      <c r="BA1613" s="4"/>
      <c r="BB1613" s="3" t="s">
        <v>268</v>
      </c>
      <c r="BC1613" s="2">
        <v>0</v>
      </c>
    </row>
    <row r="1614" ht="15" spans="1:55">
      <c r="A1614" s="2">
        <v>1613</v>
      </c>
      <c r="B1614" s="3" t="s">
        <v>4885</v>
      </c>
      <c r="C1614" s="3" t="s">
        <v>4886</v>
      </c>
      <c r="D1614" s="3" t="s">
        <v>4887</v>
      </c>
      <c r="E1614" s="3" t="s">
        <v>4902</v>
      </c>
      <c r="F1614" s="3" t="s">
        <v>885</v>
      </c>
      <c r="G1614" s="3" t="s">
        <v>884</v>
      </c>
      <c r="H1614" s="4"/>
      <c r="I1614" s="3" t="s">
        <v>8247</v>
      </c>
      <c r="J1614" s="3" t="s">
        <v>4889</v>
      </c>
      <c r="K1614" s="2">
        <v>1100000</v>
      </c>
      <c r="L1614" s="2">
        <v>0</v>
      </c>
      <c r="M1614" s="5">
        <v>42748</v>
      </c>
      <c r="N1614" s="5">
        <v>43112</v>
      </c>
      <c r="O1614" s="2">
        <v>9</v>
      </c>
      <c r="P1614" s="2">
        <v>0</v>
      </c>
      <c r="Q1614" s="2">
        <v>0</v>
      </c>
      <c r="R1614" s="4"/>
      <c r="S1614" s="4"/>
      <c r="T1614" s="4"/>
      <c r="U1614" s="4"/>
      <c r="V1614" s="4"/>
      <c r="W1614" s="4"/>
      <c r="X1614" s="4"/>
      <c r="Y1614" s="2">
        <v>0</v>
      </c>
      <c r="Z1614" s="2">
        <v>0</v>
      </c>
      <c r="AA1614" s="3" t="s">
        <v>279</v>
      </c>
      <c r="AB1614" s="3" t="s">
        <v>279</v>
      </c>
      <c r="AC1614" s="3" t="s">
        <v>5072</v>
      </c>
      <c r="AD1614" s="3" t="s">
        <v>1333</v>
      </c>
      <c r="AE1614" s="3" t="s">
        <v>24</v>
      </c>
      <c r="AF1614" s="3" t="s">
        <v>166</v>
      </c>
      <c r="AG1614" s="3" t="s">
        <v>24</v>
      </c>
      <c r="AH1614" s="3" t="s">
        <v>166</v>
      </c>
      <c r="AI1614" s="3" t="s">
        <v>4906</v>
      </c>
      <c r="AJ1614" s="4"/>
      <c r="AK1614" s="4"/>
      <c r="AL1614" s="4"/>
      <c r="AM1614" s="4"/>
      <c r="AN1614" s="3" t="s">
        <v>4894</v>
      </c>
      <c r="AO1614" s="3" t="s">
        <v>4910</v>
      </c>
      <c r="AP1614" s="3" t="s">
        <v>279</v>
      </c>
      <c r="AQ1614" s="3" t="s">
        <v>392</v>
      </c>
      <c r="AR1614" s="4"/>
      <c r="AS1614" s="3" t="s">
        <v>599</v>
      </c>
      <c r="AT1614" s="4"/>
      <c r="AU1614" s="3" t="s">
        <v>166</v>
      </c>
      <c r="AV1614" s="6">
        <v>1.0689655</v>
      </c>
      <c r="AW1614" s="4"/>
      <c r="AX1614" s="4"/>
      <c r="AY1614" s="2">
        <v>0</v>
      </c>
      <c r="AZ1614" s="2">
        <v>0</v>
      </c>
      <c r="BA1614" s="4"/>
      <c r="BB1614" s="3" t="s">
        <v>268</v>
      </c>
      <c r="BC1614" s="2">
        <v>0</v>
      </c>
    </row>
    <row r="1615" ht="15" spans="1:55">
      <c r="A1615" s="2">
        <v>1614</v>
      </c>
      <c r="B1615" s="3" t="s">
        <v>4885</v>
      </c>
      <c r="C1615" s="3" t="s">
        <v>4886</v>
      </c>
      <c r="D1615" s="3" t="s">
        <v>4887</v>
      </c>
      <c r="E1615" s="3" t="s">
        <v>4902</v>
      </c>
      <c r="F1615" s="3" t="s">
        <v>8248</v>
      </c>
      <c r="G1615" s="3" t="s">
        <v>8249</v>
      </c>
      <c r="H1615" s="4"/>
      <c r="I1615" s="3" t="s">
        <v>8250</v>
      </c>
      <c r="J1615" s="3" t="s">
        <v>4889</v>
      </c>
      <c r="K1615" s="2">
        <v>1500000</v>
      </c>
      <c r="L1615" s="2">
        <v>0</v>
      </c>
      <c r="M1615" s="5">
        <v>42752</v>
      </c>
      <c r="N1615" s="5">
        <v>43116</v>
      </c>
      <c r="O1615" s="2">
        <v>9</v>
      </c>
      <c r="P1615" s="2">
        <v>0</v>
      </c>
      <c r="Q1615" s="2">
        <v>0</v>
      </c>
      <c r="R1615" s="4"/>
      <c r="S1615" s="4"/>
      <c r="T1615" s="4"/>
      <c r="U1615" s="4"/>
      <c r="V1615" s="4"/>
      <c r="W1615" s="4"/>
      <c r="X1615" s="4"/>
      <c r="Y1615" s="2">
        <v>0</v>
      </c>
      <c r="Z1615" s="2">
        <v>0</v>
      </c>
      <c r="AA1615" s="3" t="s">
        <v>279</v>
      </c>
      <c r="AB1615" s="3" t="s">
        <v>279</v>
      </c>
      <c r="AC1615" s="3" t="s">
        <v>288</v>
      </c>
      <c r="AD1615" s="3" t="s">
        <v>1333</v>
      </c>
      <c r="AE1615" s="3" t="s">
        <v>24</v>
      </c>
      <c r="AF1615" s="3" t="s">
        <v>166</v>
      </c>
      <c r="AG1615" s="3" t="s">
        <v>24</v>
      </c>
      <c r="AH1615" s="3" t="s">
        <v>166</v>
      </c>
      <c r="AI1615" s="3" t="s">
        <v>4906</v>
      </c>
      <c r="AJ1615" s="4"/>
      <c r="AK1615" s="4"/>
      <c r="AL1615" s="4"/>
      <c r="AM1615" s="4"/>
      <c r="AN1615" s="3" t="s">
        <v>4894</v>
      </c>
      <c r="AO1615" s="3" t="s">
        <v>4910</v>
      </c>
      <c r="AP1615" s="3" t="s">
        <v>279</v>
      </c>
      <c r="AQ1615" s="3" t="s">
        <v>277</v>
      </c>
      <c r="AR1615" s="4"/>
      <c r="AS1615" s="3" t="s">
        <v>599</v>
      </c>
      <c r="AT1615" s="4"/>
      <c r="AU1615" s="3" t="s">
        <v>166</v>
      </c>
      <c r="AV1615" s="6">
        <v>1.0689655</v>
      </c>
      <c r="AW1615" s="4"/>
      <c r="AX1615" s="4"/>
      <c r="AY1615" s="2">
        <v>0</v>
      </c>
      <c r="AZ1615" s="2">
        <v>0</v>
      </c>
      <c r="BA1615" s="4"/>
      <c r="BB1615" s="3" t="s">
        <v>268</v>
      </c>
      <c r="BC1615" s="2">
        <v>0</v>
      </c>
    </row>
    <row r="1616" ht="15" spans="1:55">
      <c r="A1616" s="2">
        <v>1615</v>
      </c>
      <c r="B1616" s="3" t="s">
        <v>4885</v>
      </c>
      <c r="C1616" s="3" t="s">
        <v>4886</v>
      </c>
      <c r="D1616" s="3" t="s">
        <v>4887</v>
      </c>
      <c r="E1616" s="3" t="s">
        <v>4902</v>
      </c>
      <c r="F1616" s="3" t="s">
        <v>7081</v>
      </c>
      <c r="G1616" s="3" t="s">
        <v>7082</v>
      </c>
      <c r="H1616" s="4"/>
      <c r="I1616" s="3" t="s">
        <v>8251</v>
      </c>
      <c r="J1616" s="3" t="s">
        <v>4889</v>
      </c>
      <c r="K1616" s="2">
        <v>250000</v>
      </c>
      <c r="L1616" s="2">
        <v>0</v>
      </c>
      <c r="M1616" s="5">
        <v>42754</v>
      </c>
      <c r="N1616" s="5">
        <v>43118</v>
      </c>
      <c r="O1616" s="6">
        <v>10.2</v>
      </c>
      <c r="P1616" s="2">
        <v>0</v>
      </c>
      <c r="Q1616" s="2">
        <v>0</v>
      </c>
      <c r="R1616" s="4"/>
      <c r="S1616" s="4"/>
      <c r="T1616" s="4"/>
      <c r="U1616" s="4"/>
      <c r="V1616" s="4"/>
      <c r="W1616" s="4"/>
      <c r="X1616" s="4"/>
      <c r="Y1616" s="2">
        <v>0</v>
      </c>
      <c r="Z1616" s="2">
        <v>0</v>
      </c>
      <c r="AA1616" s="3" t="s">
        <v>279</v>
      </c>
      <c r="AB1616" s="3" t="s">
        <v>279</v>
      </c>
      <c r="AC1616" s="3" t="s">
        <v>288</v>
      </c>
      <c r="AD1616" s="3" t="s">
        <v>1333</v>
      </c>
      <c r="AE1616" s="3" t="s">
        <v>24</v>
      </c>
      <c r="AF1616" s="3" t="s">
        <v>166</v>
      </c>
      <c r="AG1616" s="3" t="s">
        <v>24</v>
      </c>
      <c r="AH1616" s="3" t="s">
        <v>166</v>
      </c>
      <c r="AI1616" s="3" t="s">
        <v>4906</v>
      </c>
      <c r="AJ1616" s="4"/>
      <c r="AK1616" s="4"/>
      <c r="AL1616" s="4"/>
      <c r="AM1616" s="4"/>
      <c r="AN1616" s="3" t="s">
        <v>4894</v>
      </c>
      <c r="AO1616" s="3" t="s">
        <v>4910</v>
      </c>
      <c r="AP1616" s="3" t="s">
        <v>279</v>
      </c>
      <c r="AQ1616" s="3" t="s">
        <v>392</v>
      </c>
      <c r="AR1616" s="4"/>
      <c r="AS1616" s="3" t="s">
        <v>599</v>
      </c>
      <c r="AT1616" s="4"/>
      <c r="AU1616" s="3" t="s">
        <v>166</v>
      </c>
      <c r="AV1616" s="6">
        <v>1.3448276</v>
      </c>
      <c r="AW1616" s="4"/>
      <c r="AX1616" s="4"/>
      <c r="AY1616" s="2">
        <v>0</v>
      </c>
      <c r="AZ1616" s="2">
        <v>0</v>
      </c>
      <c r="BA1616" s="4"/>
      <c r="BB1616" s="3" t="s">
        <v>268</v>
      </c>
      <c r="BC1616" s="2">
        <v>0</v>
      </c>
    </row>
    <row r="1617" ht="15" spans="1:55">
      <c r="A1617" s="2">
        <v>1616</v>
      </c>
      <c r="B1617" s="3" t="s">
        <v>4885</v>
      </c>
      <c r="C1617" s="3" t="s">
        <v>4886</v>
      </c>
      <c r="D1617" s="3" t="s">
        <v>4887</v>
      </c>
      <c r="E1617" s="3" t="s">
        <v>4902</v>
      </c>
      <c r="F1617" s="3" t="s">
        <v>6316</v>
      </c>
      <c r="G1617" s="3" t="s">
        <v>6317</v>
      </c>
      <c r="H1617" s="4"/>
      <c r="I1617" s="3" t="s">
        <v>8252</v>
      </c>
      <c r="J1617" s="3" t="s">
        <v>4889</v>
      </c>
      <c r="K1617" s="2">
        <v>500000</v>
      </c>
      <c r="L1617" s="2">
        <v>0</v>
      </c>
      <c r="M1617" s="5">
        <v>42754</v>
      </c>
      <c r="N1617" s="5">
        <v>43118</v>
      </c>
      <c r="O1617" s="6">
        <v>8.4</v>
      </c>
      <c r="P1617" s="2">
        <v>0</v>
      </c>
      <c r="Q1617" s="2">
        <v>0</v>
      </c>
      <c r="R1617" s="4"/>
      <c r="S1617" s="4"/>
      <c r="T1617" s="4"/>
      <c r="U1617" s="4"/>
      <c r="V1617" s="4"/>
      <c r="W1617" s="4"/>
      <c r="X1617" s="4"/>
      <c r="Y1617" s="2">
        <v>0</v>
      </c>
      <c r="Z1617" s="2">
        <v>0</v>
      </c>
      <c r="AA1617" s="4"/>
      <c r="AB1617" s="3" t="s">
        <v>279</v>
      </c>
      <c r="AC1617" s="3" t="s">
        <v>4950</v>
      </c>
      <c r="AD1617" s="3" t="s">
        <v>1333</v>
      </c>
      <c r="AE1617" s="3" t="s">
        <v>24</v>
      </c>
      <c r="AF1617" s="3" t="s">
        <v>166</v>
      </c>
      <c r="AG1617" s="3" t="s">
        <v>24</v>
      </c>
      <c r="AH1617" s="3" t="s">
        <v>166</v>
      </c>
      <c r="AI1617" s="3" t="s">
        <v>4906</v>
      </c>
      <c r="AJ1617" s="4"/>
      <c r="AK1617" s="4"/>
      <c r="AL1617" s="4"/>
      <c r="AM1617" s="4"/>
      <c r="AN1617" s="3" t="s">
        <v>4894</v>
      </c>
      <c r="AO1617" s="3" t="s">
        <v>4910</v>
      </c>
      <c r="AP1617" s="3" t="s">
        <v>279</v>
      </c>
      <c r="AQ1617" s="3" t="s">
        <v>392</v>
      </c>
      <c r="AR1617" s="4"/>
      <c r="AS1617" s="3" t="s">
        <v>599</v>
      </c>
      <c r="AT1617" s="4"/>
      <c r="AU1617" s="3" t="s">
        <v>166</v>
      </c>
      <c r="AV1617" s="6">
        <v>0.9310345</v>
      </c>
      <c r="AW1617" s="4"/>
      <c r="AX1617" s="4"/>
      <c r="AY1617" s="2">
        <v>0</v>
      </c>
      <c r="AZ1617" s="2">
        <v>0</v>
      </c>
      <c r="BA1617" s="4"/>
      <c r="BB1617" s="3" t="s">
        <v>268</v>
      </c>
      <c r="BC1617" s="2">
        <v>0</v>
      </c>
    </row>
    <row r="1618" ht="15" spans="1:55">
      <c r="A1618" s="2">
        <v>1617</v>
      </c>
      <c r="B1618" s="3" t="s">
        <v>4885</v>
      </c>
      <c r="C1618" s="3" t="s">
        <v>4886</v>
      </c>
      <c r="D1618" s="3" t="s">
        <v>4887</v>
      </c>
      <c r="E1618" s="3" t="s">
        <v>4902</v>
      </c>
      <c r="F1618" s="3" t="s">
        <v>8253</v>
      </c>
      <c r="G1618" s="3" t="s">
        <v>8254</v>
      </c>
      <c r="H1618" s="4"/>
      <c r="I1618" s="3" t="s">
        <v>8255</v>
      </c>
      <c r="J1618" s="3" t="s">
        <v>4889</v>
      </c>
      <c r="K1618" s="2">
        <v>1700000</v>
      </c>
      <c r="L1618" s="2">
        <v>0</v>
      </c>
      <c r="M1618" s="5">
        <v>42758</v>
      </c>
      <c r="N1618" s="5">
        <v>43122</v>
      </c>
      <c r="O1618" s="6">
        <v>8.500008</v>
      </c>
      <c r="P1618" s="2">
        <v>0</v>
      </c>
      <c r="Q1618" s="2">
        <v>0</v>
      </c>
      <c r="R1618" s="4"/>
      <c r="S1618" s="4"/>
      <c r="T1618" s="4"/>
      <c r="U1618" s="4"/>
      <c r="V1618" s="4"/>
      <c r="W1618" s="4"/>
      <c r="X1618" s="4"/>
      <c r="Y1618" s="2">
        <v>0</v>
      </c>
      <c r="Z1618" s="2">
        <v>0</v>
      </c>
      <c r="AA1618" s="3" t="s">
        <v>279</v>
      </c>
      <c r="AB1618" s="3" t="s">
        <v>279</v>
      </c>
      <c r="AC1618" s="3" t="s">
        <v>2773</v>
      </c>
      <c r="AD1618" s="3" t="s">
        <v>1333</v>
      </c>
      <c r="AE1618" s="3" t="s">
        <v>24</v>
      </c>
      <c r="AF1618" s="3" t="s">
        <v>166</v>
      </c>
      <c r="AG1618" s="3" t="s">
        <v>24</v>
      </c>
      <c r="AH1618" s="3" t="s">
        <v>166</v>
      </c>
      <c r="AI1618" s="3" t="s">
        <v>4906</v>
      </c>
      <c r="AJ1618" s="4"/>
      <c r="AK1618" s="4"/>
      <c r="AL1618" s="4"/>
      <c r="AM1618" s="4"/>
      <c r="AN1618" s="3" t="s">
        <v>4894</v>
      </c>
      <c r="AO1618" s="3" t="s">
        <v>4910</v>
      </c>
      <c r="AP1618" s="3" t="s">
        <v>279</v>
      </c>
      <c r="AQ1618" s="3" t="s">
        <v>299</v>
      </c>
      <c r="AR1618" s="4"/>
      <c r="AS1618" s="3" t="s">
        <v>599</v>
      </c>
      <c r="AT1618" s="4"/>
      <c r="AU1618" s="3" t="s">
        <v>166</v>
      </c>
      <c r="AV1618" s="6">
        <v>0.9540248</v>
      </c>
      <c r="AW1618" s="4"/>
      <c r="AX1618" s="4"/>
      <c r="AY1618" s="2">
        <v>0</v>
      </c>
      <c r="AZ1618" s="2">
        <v>0</v>
      </c>
      <c r="BA1618" s="4"/>
      <c r="BB1618" s="3" t="s">
        <v>268</v>
      </c>
      <c r="BC1618" s="2">
        <v>0</v>
      </c>
    </row>
    <row r="1619" ht="15" spans="1:55">
      <c r="A1619" s="2">
        <v>1618</v>
      </c>
      <c r="B1619" s="3" t="s">
        <v>4885</v>
      </c>
      <c r="C1619" s="3" t="s">
        <v>4886</v>
      </c>
      <c r="D1619" s="3" t="s">
        <v>4887</v>
      </c>
      <c r="E1619" s="3" t="s">
        <v>4902</v>
      </c>
      <c r="F1619" s="3" t="s">
        <v>5536</v>
      </c>
      <c r="G1619" s="3" t="s">
        <v>5537</v>
      </c>
      <c r="H1619" s="4"/>
      <c r="I1619" s="3" t="s">
        <v>8256</v>
      </c>
      <c r="J1619" s="3" t="s">
        <v>4889</v>
      </c>
      <c r="K1619" s="2">
        <v>400000</v>
      </c>
      <c r="L1619" s="2">
        <v>0</v>
      </c>
      <c r="M1619" s="5">
        <v>42760</v>
      </c>
      <c r="N1619" s="5">
        <v>43124</v>
      </c>
      <c r="O1619" s="2">
        <v>9</v>
      </c>
      <c r="P1619" s="2">
        <v>0</v>
      </c>
      <c r="Q1619" s="2">
        <v>0</v>
      </c>
      <c r="R1619" s="4"/>
      <c r="S1619" s="4"/>
      <c r="T1619" s="4"/>
      <c r="U1619" s="4"/>
      <c r="V1619" s="4"/>
      <c r="W1619" s="4"/>
      <c r="X1619" s="4"/>
      <c r="Y1619" s="2">
        <v>0</v>
      </c>
      <c r="Z1619" s="2">
        <v>0</v>
      </c>
      <c r="AA1619" s="3" t="s">
        <v>279</v>
      </c>
      <c r="AB1619" s="3" t="s">
        <v>279</v>
      </c>
      <c r="AC1619" s="3" t="s">
        <v>288</v>
      </c>
      <c r="AD1619" s="3" t="s">
        <v>1333</v>
      </c>
      <c r="AE1619" s="3" t="s">
        <v>24</v>
      </c>
      <c r="AF1619" s="3" t="s">
        <v>166</v>
      </c>
      <c r="AG1619" s="3" t="s">
        <v>24</v>
      </c>
      <c r="AH1619" s="3" t="s">
        <v>166</v>
      </c>
      <c r="AI1619" s="3" t="s">
        <v>4906</v>
      </c>
      <c r="AJ1619" s="4"/>
      <c r="AK1619" s="4"/>
      <c r="AL1619" s="4"/>
      <c r="AM1619" s="4"/>
      <c r="AN1619" s="3" t="s">
        <v>4894</v>
      </c>
      <c r="AO1619" s="3" t="s">
        <v>4910</v>
      </c>
      <c r="AP1619" s="3" t="s">
        <v>279</v>
      </c>
      <c r="AQ1619" s="3" t="s">
        <v>1050</v>
      </c>
      <c r="AR1619" s="4"/>
      <c r="AS1619" s="3" t="s">
        <v>1050</v>
      </c>
      <c r="AT1619" s="4"/>
      <c r="AU1619" s="3" t="s">
        <v>166</v>
      </c>
      <c r="AV1619" s="6">
        <v>1.0689655</v>
      </c>
      <c r="AW1619" s="4"/>
      <c r="AX1619" s="4"/>
      <c r="AY1619" s="2">
        <v>0</v>
      </c>
      <c r="AZ1619" s="2">
        <v>0</v>
      </c>
      <c r="BA1619" s="4"/>
      <c r="BB1619" s="3" t="s">
        <v>268</v>
      </c>
      <c r="BC1619" s="2">
        <v>0</v>
      </c>
    </row>
    <row r="1620" ht="15" spans="1:55">
      <c r="A1620" s="2">
        <v>1619</v>
      </c>
      <c r="B1620" s="3" t="s">
        <v>4885</v>
      </c>
      <c r="C1620" s="3" t="s">
        <v>4886</v>
      </c>
      <c r="D1620" s="3" t="s">
        <v>4887</v>
      </c>
      <c r="E1620" s="3" t="s">
        <v>4902</v>
      </c>
      <c r="F1620" s="3" t="s">
        <v>5539</v>
      </c>
      <c r="G1620" s="3" t="s">
        <v>5540</v>
      </c>
      <c r="H1620" s="4"/>
      <c r="I1620" s="3" t="s">
        <v>8257</v>
      </c>
      <c r="J1620" s="3" t="s">
        <v>4889</v>
      </c>
      <c r="K1620" s="2">
        <v>500000</v>
      </c>
      <c r="L1620" s="2">
        <v>0</v>
      </c>
      <c r="M1620" s="5">
        <v>42760</v>
      </c>
      <c r="N1620" s="5">
        <v>43124</v>
      </c>
      <c r="O1620" s="6">
        <v>9.6</v>
      </c>
      <c r="P1620" s="2">
        <v>0</v>
      </c>
      <c r="Q1620" s="2">
        <v>0</v>
      </c>
      <c r="R1620" s="4"/>
      <c r="S1620" s="4"/>
      <c r="T1620" s="4"/>
      <c r="U1620" s="4"/>
      <c r="V1620" s="4"/>
      <c r="W1620" s="4"/>
      <c r="X1620" s="4"/>
      <c r="Y1620" s="2">
        <v>0</v>
      </c>
      <c r="Z1620" s="2">
        <v>0</v>
      </c>
      <c r="AA1620" s="3" t="s">
        <v>279</v>
      </c>
      <c r="AB1620" s="3" t="s">
        <v>279</v>
      </c>
      <c r="AC1620" s="3" t="s">
        <v>288</v>
      </c>
      <c r="AD1620" s="3" t="s">
        <v>1333</v>
      </c>
      <c r="AE1620" s="3" t="s">
        <v>24</v>
      </c>
      <c r="AF1620" s="3" t="s">
        <v>166</v>
      </c>
      <c r="AG1620" s="3" t="s">
        <v>24</v>
      </c>
      <c r="AH1620" s="3" t="s">
        <v>166</v>
      </c>
      <c r="AI1620" s="3" t="s">
        <v>4906</v>
      </c>
      <c r="AJ1620" s="4"/>
      <c r="AK1620" s="4"/>
      <c r="AL1620" s="4"/>
      <c r="AM1620" s="4"/>
      <c r="AN1620" s="3" t="s">
        <v>4894</v>
      </c>
      <c r="AO1620" s="3" t="s">
        <v>4910</v>
      </c>
      <c r="AP1620" s="3" t="s">
        <v>279</v>
      </c>
      <c r="AQ1620" s="3" t="s">
        <v>599</v>
      </c>
      <c r="AR1620" s="4"/>
      <c r="AS1620" s="3" t="s">
        <v>599</v>
      </c>
      <c r="AT1620" s="4"/>
      <c r="AU1620" s="3" t="s">
        <v>166</v>
      </c>
      <c r="AV1620" s="6">
        <v>1.2068966</v>
      </c>
      <c r="AW1620" s="4"/>
      <c r="AX1620" s="4"/>
      <c r="AY1620" s="2">
        <v>0</v>
      </c>
      <c r="AZ1620" s="2">
        <v>0</v>
      </c>
      <c r="BA1620" s="4"/>
      <c r="BB1620" s="3" t="s">
        <v>268</v>
      </c>
      <c r="BC1620" s="2">
        <v>0</v>
      </c>
    </row>
    <row r="1621" ht="15" spans="1:55">
      <c r="A1621" s="2">
        <v>1620</v>
      </c>
      <c r="B1621" s="3" t="s">
        <v>4885</v>
      </c>
      <c r="C1621" s="3" t="s">
        <v>4886</v>
      </c>
      <c r="D1621" s="3" t="s">
        <v>4887</v>
      </c>
      <c r="E1621" s="3" t="s">
        <v>4902</v>
      </c>
      <c r="F1621" s="3" t="s">
        <v>7011</v>
      </c>
      <c r="G1621" s="3" t="s">
        <v>7012</v>
      </c>
      <c r="H1621" s="4"/>
      <c r="I1621" s="3" t="s">
        <v>8258</v>
      </c>
      <c r="J1621" s="3" t="s">
        <v>4889</v>
      </c>
      <c r="K1621" s="2">
        <v>400000</v>
      </c>
      <c r="L1621" s="2">
        <v>0</v>
      </c>
      <c r="M1621" s="5">
        <v>42783</v>
      </c>
      <c r="N1621" s="5">
        <v>43147</v>
      </c>
      <c r="O1621" s="6">
        <v>9.6</v>
      </c>
      <c r="P1621" s="2">
        <v>0</v>
      </c>
      <c r="Q1621" s="2">
        <v>0</v>
      </c>
      <c r="R1621" s="4"/>
      <c r="S1621" s="4"/>
      <c r="T1621" s="4"/>
      <c r="U1621" s="4"/>
      <c r="V1621" s="4"/>
      <c r="W1621" s="4"/>
      <c r="X1621" s="4"/>
      <c r="Y1621" s="2">
        <v>0</v>
      </c>
      <c r="Z1621" s="2">
        <v>0</v>
      </c>
      <c r="AA1621" s="3" t="s">
        <v>279</v>
      </c>
      <c r="AB1621" s="3" t="s">
        <v>279</v>
      </c>
      <c r="AC1621" s="3" t="s">
        <v>4946</v>
      </c>
      <c r="AD1621" s="3" t="s">
        <v>1333</v>
      </c>
      <c r="AE1621" s="3" t="s">
        <v>24</v>
      </c>
      <c r="AF1621" s="3" t="s">
        <v>166</v>
      </c>
      <c r="AG1621" s="3" t="s">
        <v>24</v>
      </c>
      <c r="AH1621" s="3" t="s">
        <v>166</v>
      </c>
      <c r="AI1621" s="3" t="s">
        <v>4906</v>
      </c>
      <c r="AJ1621" s="4"/>
      <c r="AK1621" s="4"/>
      <c r="AL1621" s="4"/>
      <c r="AM1621" s="4"/>
      <c r="AN1621" s="3" t="s">
        <v>4894</v>
      </c>
      <c r="AO1621" s="3" t="s">
        <v>4910</v>
      </c>
      <c r="AP1621" s="3" t="s">
        <v>279</v>
      </c>
      <c r="AQ1621" s="3" t="s">
        <v>392</v>
      </c>
      <c r="AR1621" s="4"/>
      <c r="AS1621" s="3" t="s">
        <v>599</v>
      </c>
      <c r="AT1621" s="4"/>
      <c r="AU1621" s="3" t="s">
        <v>166</v>
      </c>
      <c r="AV1621" s="6">
        <v>1.2068966</v>
      </c>
      <c r="AW1621" s="4"/>
      <c r="AX1621" s="4"/>
      <c r="AY1621" s="2">
        <v>0</v>
      </c>
      <c r="AZ1621" s="2">
        <v>0</v>
      </c>
      <c r="BA1621" s="4"/>
      <c r="BB1621" s="3" t="s">
        <v>268</v>
      </c>
      <c r="BC1621" s="2">
        <v>0</v>
      </c>
    </row>
    <row r="1622" ht="15" spans="1:55">
      <c r="A1622" s="2">
        <v>1621</v>
      </c>
      <c r="B1622" s="3" t="s">
        <v>4885</v>
      </c>
      <c r="C1622" s="3" t="s">
        <v>4886</v>
      </c>
      <c r="D1622" s="3" t="s">
        <v>4887</v>
      </c>
      <c r="E1622" s="3" t="s">
        <v>4902</v>
      </c>
      <c r="F1622" s="3" t="s">
        <v>7022</v>
      </c>
      <c r="G1622" s="3" t="s">
        <v>7023</v>
      </c>
      <c r="H1622" s="4"/>
      <c r="I1622" s="3" t="s">
        <v>8259</v>
      </c>
      <c r="J1622" s="3" t="s">
        <v>4889</v>
      </c>
      <c r="K1622" s="2">
        <v>340000</v>
      </c>
      <c r="L1622" s="2">
        <v>0</v>
      </c>
      <c r="M1622" s="5">
        <v>42825</v>
      </c>
      <c r="N1622" s="5">
        <v>43189</v>
      </c>
      <c r="O1622" s="2">
        <v>9</v>
      </c>
      <c r="P1622" s="2">
        <v>0</v>
      </c>
      <c r="Q1622" s="2">
        <v>0</v>
      </c>
      <c r="R1622" s="4"/>
      <c r="S1622" s="4"/>
      <c r="T1622" s="4"/>
      <c r="U1622" s="4"/>
      <c r="V1622" s="4"/>
      <c r="W1622" s="4"/>
      <c r="X1622" s="4"/>
      <c r="Y1622" s="2">
        <v>0</v>
      </c>
      <c r="Z1622" s="2">
        <v>0</v>
      </c>
      <c r="AA1622" s="3" t="s">
        <v>279</v>
      </c>
      <c r="AB1622" s="3" t="s">
        <v>279</v>
      </c>
      <c r="AC1622" s="3" t="s">
        <v>288</v>
      </c>
      <c r="AD1622" s="3" t="s">
        <v>1333</v>
      </c>
      <c r="AE1622" s="3" t="s">
        <v>24</v>
      </c>
      <c r="AF1622" s="3" t="s">
        <v>166</v>
      </c>
      <c r="AG1622" s="3" t="s">
        <v>24</v>
      </c>
      <c r="AH1622" s="3" t="s">
        <v>166</v>
      </c>
      <c r="AI1622" s="3" t="s">
        <v>4906</v>
      </c>
      <c r="AJ1622" s="4"/>
      <c r="AK1622" s="4"/>
      <c r="AL1622" s="4"/>
      <c r="AM1622" s="4"/>
      <c r="AN1622" s="3" t="s">
        <v>4894</v>
      </c>
      <c r="AO1622" s="3" t="s">
        <v>4910</v>
      </c>
      <c r="AP1622" s="3" t="s">
        <v>279</v>
      </c>
      <c r="AQ1622" s="3" t="s">
        <v>299</v>
      </c>
      <c r="AR1622" s="4"/>
      <c r="AS1622" s="3" t="s">
        <v>599</v>
      </c>
      <c r="AT1622" s="4"/>
      <c r="AU1622" s="3" t="s">
        <v>166</v>
      </c>
      <c r="AV1622" s="6">
        <v>1.0689655</v>
      </c>
      <c r="AW1622" s="4"/>
      <c r="AX1622" s="4"/>
      <c r="AY1622" s="2">
        <v>0</v>
      </c>
      <c r="AZ1622" s="2">
        <v>0</v>
      </c>
      <c r="BA1622" s="4"/>
      <c r="BB1622" s="3" t="s">
        <v>268</v>
      </c>
      <c r="BC1622" s="2">
        <v>0</v>
      </c>
    </row>
    <row r="1623" ht="15" spans="1:55">
      <c r="A1623" s="2">
        <v>1622</v>
      </c>
      <c r="B1623" s="3" t="s">
        <v>4885</v>
      </c>
      <c r="C1623" s="3" t="s">
        <v>4886</v>
      </c>
      <c r="D1623" s="3" t="s">
        <v>4887</v>
      </c>
      <c r="E1623" s="3" t="s">
        <v>4902</v>
      </c>
      <c r="F1623" s="3" t="s">
        <v>7159</v>
      </c>
      <c r="G1623" s="3" t="s">
        <v>7160</v>
      </c>
      <c r="H1623" s="4"/>
      <c r="I1623" s="3" t="s">
        <v>8260</v>
      </c>
      <c r="J1623" s="3" t="s">
        <v>4889</v>
      </c>
      <c r="K1623" s="2">
        <v>1800000</v>
      </c>
      <c r="L1623" s="2">
        <v>0</v>
      </c>
      <c r="M1623" s="5">
        <v>42817</v>
      </c>
      <c r="N1623" s="5">
        <v>43181</v>
      </c>
      <c r="O1623" s="2">
        <v>9</v>
      </c>
      <c r="P1623" s="2">
        <v>0</v>
      </c>
      <c r="Q1623" s="2">
        <v>0</v>
      </c>
      <c r="R1623" s="4"/>
      <c r="S1623" s="4"/>
      <c r="T1623" s="4"/>
      <c r="U1623" s="4"/>
      <c r="V1623" s="4"/>
      <c r="W1623" s="4"/>
      <c r="X1623" s="4"/>
      <c r="Y1623" s="2">
        <v>0</v>
      </c>
      <c r="Z1623" s="2">
        <v>0</v>
      </c>
      <c r="AA1623" s="3" t="s">
        <v>279</v>
      </c>
      <c r="AB1623" s="3" t="s">
        <v>279</v>
      </c>
      <c r="AC1623" s="3" t="s">
        <v>5252</v>
      </c>
      <c r="AD1623" s="3" t="s">
        <v>1333</v>
      </c>
      <c r="AE1623" s="3" t="s">
        <v>24</v>
      </c>
      <c r="AF1623" s="3" t="s">
        <v>166</v>
      </c>
      <c r="AG1623" s="3" t="s">
        <v>24</v>
      </c>
      <c r="AH1623" s="3" t="s">
        <v>166</v>
      </c>
      <c r="AI1623" s="3" t="s">
        <v>4906</v>
      </c>
      <c r="AJ1623" s="4"/>
      <c r="AK1623" s="4"/>
      <c r="AL1623" s="4"/>
      <c r="AM1623" s="4"/>
      <c r="AN1623" s="3" t="s">
        <v>4894</v>
      </c>
      <c r="AO1623" s="3" t="s">
        <v>4910</v>
      </c>
      <c r="AP1623" s="3" t="s">
        <v>279</v>
      </c>
      <c r="AQ1623" s="3" t="s">
        <v>277</v>
      </c>
      <c r="AR1623" s="4"/>
      <c r="AS1623" s="3" t="s">
        <v>599</v>
      </c>
      <c r="AT1623" s="4"/>
      <c r="AU1623" s="3" t="s">
        <v>166</v>
      </c>
      <c r="AV1623" s="6">
        <v>1.0689655</v>
      </c>
      <c r="AW1623" s="4"/>
      <c r="AX1623" s="4"/>
      <c r="AY1623" s="2">
        <v>0</v>
      </c>
      <c r="AZ1623" s="2">
        <v>0</v>
      </c>
      <c r="BA1623" s="4"/>
      <c r="BB1623" s="3" t="s">
        <v>268</v>
      </c>
      <c r="BC1623" s="2">
        <v>0</v>
      </c>
    </row>
    <row r="1624" ht="15" spans="1:55">
      <c r="A1624" s="2">
        <v>1623</v>
      </c>
      <c r="B1624" s="3" t="s">
        <v>4885</v>
      </c>
      <c r="C1624" s="3" t="s">
        <v>4886</v>
      </c>
      <c r="D1624" s="3" t="s">
        <v>4887</v>
      </c>
      <c r="E1624" s="3" t="s">
        <v>4902</v>
      </c>
      <c r="F1624" s="3" t="s">
        <v>7156</v>
      </c>
      <c r="G1624" s="3" t="s">
        <v>7157</v>
      </c>
      <c r="H1624" s="4"/>
      <c r="I1624" s="3" t="s">
        <v>8261</v>
      </c>
      <c r="J1624" s="3" t="s">
        <v>4889</v>
      </c>
      <c r="K1624" s="2">
        <v>1400000</v>
      </c>
      <c r="L1624" s="2">
        <v>0</v>
      </c>
      <c r="M1624" s="5">
        <v>42817</v>
      </c>
      <c r="N1624" s="5">
        <v>43181</v>
      </c>
      <c r="O1624" s="6">
        <v>9.6</v>
      </c>
      <c r="P1624" s="2">
        <v>0</v>
      </c>
      <c r="Q1624" s="2">
        <v>0</v>
      </c>
      <c r="R1624" s="4"/>
      <c r="S1624" s="4"/>
      <c r="T1624" s="4"/>
      <c r="U1624" s="4"/>
      <c r="V1624" s="4"/>
      <c r="W1624" s="4"/>
      <c r="X1624" s="4"/>
      <c r="Y1624" s="2">
        <v>0</v>
      </c>
      <c r="Z1624" s="2">
        <v>0</v>
      </c>
      <c r="AA1624" s="3" t="s">
        <v>279</v>
      </c>
      <c r="AB1624" s="3" t="s">
        <v>279</v>
      </c>
      <c r="AC1624" s="3" t="s">
        <v>1566</v>
      </c>
      <c r="AD1624" s="3" t="s">
        <v>1333</v>
      </c>
      <c r="AE1624" s="3" t="s">
        <v>24</v>
      </c>
      <c r="AF1624" s="3" t="s">
        <v>166</v>
      </c>
      <c r="AG1624" s="3" t="s">
        <v>24</v>
      </c>
      <c r="AH1624" s="3" t="s">
        <v>166</v>
      </c>
      <c r="AI1624" s="3" t="s">
        <v>4906</v>
      </c>
      <c r="AJ1624" s="4"/>
      <c r="AK1624" s="4"/>
      <c r="AL1624" s="4"/>
      <c r="AM1624" s="4"/>
      <c r="AN1624" s="3" t="s">
        <v>4894</v>
      </c>
      <c r="AO1624" s="3" t="s">
        <v>4910</v>
      </c>
      <c r="AP1624" s="3" t="s">
        <v>279</v>
      </c>
      <c r="AQ1624" s="3" t="s">
        <v>277</v>
      </c>
      <c r="AR1624" s="4"/>
      <c r="AS1624" s="3" t="s">
        <v>599</v>
      </c>
      <c r="AT1624" s="4"/>
      <c r="AU1624" s="3" t="s">
        <v>166</v>
      </c>
      <c r="AV1624" s="6">
        <v>1.2068966</v>
      </c>
      <c r="AW1624" s="4"/>
      <c r="AX1624" s="4"/>
      <c r="AY1624" s="2">
        <v>0</v>
      </c>
      <c r="AZ1624" s="2">
        <v>0</v>
      </c>
      <c r="BA1624" s="4"/>
      <c r="BB1624" s="3" t="s">
        <v>268</v>
      </c>
      <c r="BC1624" s="2">
        <v>0</v>
      </c>
    </row>
    <row r="1625" ht="15" spans="1:55">
      <c r="A1625" s="2">
        <v>1624</v>
      </c>
      <c r="B1625" s="3" t="s">
        <v>4885</v>
      </c>
      <c r="C1625" s="3" t="s">
        <v>4886</v>
      </c>
      <c r="D1625" s="3" t="s">
        <v>4887</v>
      </c>
      <c r="E1625" s="3" t="s">
        <v>4902</v>
      </c>
      <c r="F1625" s="3" t="s">
        <v>8262</v>
      </c>
      <c r="G1625" s="3" t="s">
        <v>8263</v>
      </c>
      <c r="H1625" s="4"/>
      <c r="I1625" s="3" t="s">
        <v>8264</v>
      </c>
      <c r="J1625" s="3" t="s">
        <v>4889</v>
      </c>
      <c r="K1625" s="2">
        <v>2800000</v>
      </c>
      <c r="L1625" s="2">
        <v>0</v>
      </c>
      <c r="M1625" s="5">
        <v>42818</v>
      </c>
      <c r="N1625" s="5">
        <v>43182</v>
      </c>
      <c r="O1625" s="6">
        <v>9.6</v>
      </c>
      <c r="P1625" s="2">
        <v>0</v>
      </c>
      <c r="Q1625" s="2">
        <v>0</v>
      </c>
      <c r="R1625" s="4"/>
      <c r="S1625" s="4"/>
      <c r="T1625" s="4"/>
      <c r="U1625" s="4"/>
      <c r="V1625" s="4"/>
      <c r="W1625" s="4"/>
      <c r="X1625" s="4"/>
      <c r="Y1625" s="2">
        <v>0</v>
      </c>
      <c r="Z1625" s="2">
        <v>0</v>
      </c>
      <c r="AA1625" s="3" t="s">
        <v>279</v>
      </c>
      <c r="AB1625" s="3" t="s">
        <v>279</v>
      </c>
      <c r="AC1625" s="3" t="s">
        <v>288</v>
      </c>
      <c r="AD1625" s="3" t="s">
        <v>1333</v>
      </c>
      <c r="AE1625" s="3" t="s">
        <v>24</v>
      </c>
      <c r="AF1625" s="3" t="s">
        <v>166</v>
      </c>
      <c r="AG1625" s="3" t="s">
        <v>24</v>
      </c>
      <c r="AH1625" s="3" t="s">
        <v>166</v>
      </c>
      <c r="AI1625" s="3" t="s">
        <v>4906</v>
      </c>
      <c r="AJ1625" s="4"/>
      <c r="AK1625" s="4"/>
      <c r="AL1625" s="4"/>
      <c r="AM1625" s="4"/>
      <c r="AN1625" s="3" t="s">
        <v>4894</v>
      </c>
      <c r="AO1625" s="3" t="s">
        <v>4910</v>
      </c>
      <c r="AP1625" s="3" t="s">
        <v>279</v>
      </c>
      <c r="AQ1625" s="3" t="s">
        <v>277</v>
      </c>
      <c r="AR1625" s="4"/>
      <c r="AS1625" s="3" t="s">
        <v>599</v>
      </c>
      <c r="AT1625" s="4"/>
      <c r="AU1625" s="3" t="s">
        <v>166</v>
      </c>
      <c r="AV1625" s="6">
        <v>1.2068966</v>
      </c>
      <c r="AW1625" s="4"/>
      <c r="AX1625" s="4"/>
      <c r="AY1625" s="2">
        <v>0</v>
      </c>
      <c r="AZ1625" s="2">
        <v>0</v>
      </c>
      <c r="BA1625" s="4"/>
      <c r="BB1625" s="3" t="s">
        <v>268</v>
      </c>
      <c r="BC1625" s="2">
        <v>0</v>
      </c>
    </row>
    <row r="1626" ht="15" spans="1:55">
      <c r="A1626" s="2">
        <v>1625</v>
      </c>
      <c r="B1626" s="3" t="s">
        <v>4885</v>
      </c>
      <c r="C1626" s="3" t="s">
        <v>4886</v>
      </c>
      <c r="D1626" s="3" t="s">
        <v>4887</v>
      </c>
      <c r="E1626" s="3" t="s">
        <v>4902</v>
      </c>
      <c r="F1626" s="3" t="s">
        <v>8265</v>
      </c>
      <c r="G1626" s="3" t="s">
        <v>8266</v>
      </c>
      <c r="H1626" s="4"/>
      <c r="I1626" s="3" t="s">
        <v>8267</v>
      </c>
      <c r="J1626" s="3" t="s">
        <v>4889</v>
      </c>
      <c r="K1626" s="2">
        <v>3200000</v>
      </c>
      <c r="L1626" s="2">
        <v>0</v>
      </c>
      <c r="M1626" s="5">
        <v>42818</v>
      </c>
      <c r="N1626" s="5">
        <v>43182</v>
      </c>
      <c r="O1626" s="6">
        <v>9.6</v>
      </c>
      <c r="P1626" s="2">
        <v>0</v>
      </c>
      <c r="Q1626" s="2">
        <v>0</v>
      </c>
      <c r="R1626" s="4"/>
      <c r="S1626" s="4"/>
      <c r="T1626" s="4"/>
      <c r="U1626" s="4"/>
      <c r="V1626" s="4"/>
      <c r="W1626" s="4"/>
      <c r="X1626" s="4"/>
      <c r="Y1626" s="2">
        <v>0</v>
      </c>
      <c r="Z1626" s="2">
        <v>0</v>
      </c>
      <c r="AA1626" s="3" t="s">
        <v>279</v>
      </c>
      <c r="AB1626" s="3" t="s">
        <v>279</v>
      </c>
      <c r="AC1626" s="3" t="s">
        <v>288</v>
      </c>
      <c r="AD1626" s="3" t="s">
        <v>1333</v>
      </c>
      <c r="AE1626" s="3" t="s">
        <v>24</v>
      </c>
      <c r="AF1626" s="3" t="s">
        <v>166</v>
      </c>
      <c r="AG1626" s="3" t="s">
        <v>24</v>
      </c>
      <c r="AH1626" s="3" t="s">
        <v>166</v>
      </c>
      <c r="AI1626" s="3" t="s">
        <v>4906</v>
      </c>
      <c r="AJ1626" s="4"/>
      <c r="AK1626" s="4"/>
      <c r="AL1626" s="4"/>
      <c r="AM1626" s="4"/>
      <c r="AN1626" s="3" t="s">
        <v>4894</v>
      </c>
      <c r="AO1626" s="3" t="s">
        <v>4910</v>
      </c>
      <c r="AP1626" s="3" t="s">
        <v>279</v>
      </c>
      <c r="AQ1626" s="3" t="s">
        <v>1050</v>
      </c>
      <c r="AR1626" s="4"/>
      <c r="AS1626" s="3" t="s">
        <v>599</v>
      </c>
      <c r="AT1626" s="4"/>
      <c r="AU1626" s="3" t="s">
        <v>166</v>
      </c>
      <c r="AV1626" s="6">
        <v>1.2068966</v>
      </c>
      <c r="AW1626" s="4"/>
      <c r="AX1626" s="4"/>
      <c r="AY1626" s="2">
        <v>0</v>
      </c>
      <c r="AZ1626" s="2">
        <v>0</v>
      </c>
      <c r="BA1626" s="4"/>
      <c r="BB1626" s="3" t="s">
        <v>268</v>
      </c>
      <c r="BC1626" s="2">
        <v>0</v>
      </c>
    </row>
    <row r="1627" ht="15" spans="1:55">
      <c r="A1627" s="2">
        <v>1626</v>
      </c>
      <c r="B1627" s="3" t="s">
        <v>4885</v>
      </c>
      <c r="C1627" s="3" t="s">
        <v>4886</v>
      </c>
      <c r="D1627" s="3" t="s">
        <v>4887</v>
      </c>
      <c r="E1627" s="3" t="s">
        <v>4902</v>
      </c>
      <c r="F1627" s="3" t="s">
        <v>5589</v>
      </c>
      <c r="G1627" s="3" t="s">
        <v>5590</v>
      </c>
      <c r="H1627" s="4"/>
      <c r="I1627" s="3" t="s">
        <v>8268</v>
      </c>
      <c r="J1627" s="3" t="s">
        <v>4889</v>
      </c>
      <c r="K1627" s="2">
        <v>1500000</v>
      </c>
      <c r="L1627" s="2">
        <v>0</v>
      </c>
      <c r="M1627" s="5">
        <v>42823</v>
      </c>
      <c r="N1627" s="5">
        <v>43187</v>
      </c>
      <c r="O1627" s="6">
        <v>10.8</v>
      </c>
      <c r="P1627" s="2">
        <v>0</v>
      </c>
      <c r="Q1627" s="2">
        <v>0</v>
      </c>
      <c r="R1627" s="4"/>
      <c r="S1627" s="4"/>
      <c r="T1627" s="4"/>
      <c r="U1627" s="4"/>
      <c r="V1627" s="4"/>
      <c r="W1627" s="4"/>
      <c r="X1627" s="4"/>
      <c r="Y1627" s="2">
        <v>0</v>
      </c>
      <c r="Z1627" s="2">
        <v>0</v>
      </c>
      <c r="AA1627" s="3" t="s">
        <v>279</v>
      </c>
      <c r="AB1627" s="3" t="s">
        <v>279</v>
      </c>
      <c r="AC1627" s="3" t="s">
        <v>5332</v>
      </c>
      <c r="AD1627" s="3" t="s">
        <v>1333</v>
      </c>
      <c r="AE1627" s="3" t="s">
        <v>24</v>
      </c>
      <c r="AF1627" s="3" t="s">
        <v>166</v>
      </c>
      <c r="AG1627" s="3" t="s">
        <v>24</v>
      </c>
      <c r="AH1627" s="3" t="s">
        <v>166</v>
      </c>
      <c r="AI1627" s="3" t="s">
        <v>4906</v>
      </c>
      <c r="AJ1627" s="4"/>
      <c r="AK1627" s="4"/>
      <c r="AL1627" s="4"/>
      <c r="AM1627" s="4"/>
      <c r="AN1627" s="3" t="s">
        <v>4894</v>
      </c>
      <c r="AO1627" s="3" t="s">
        <v>4910</v>
      </c>
      <c r="AP1627" s="3" t="s">
        <v>279</v>
      </c>
      <c r="AQ1627" s="3" t="s">
        <v>1050</v>
      </c>
      <c r="AR1627" s="4"/>
      <c r="AS1627" s="3" t="s">
        <v>599</v>
      </c>
      <c r="AT1627" s="4"/>
      <c r="AU1627" s="3" t="s">
        <v>166</v>
      </c>
      <c r="AV1627" s="6">
        <v>1.4827586</v>
      </c>
      <c r="AW1627" s="4"/>
      <c r="AX1627" s="4"/>
      <c r="AY1627" s="2">
        <v>0</v>
      </c>
      <c r="AZ1627" s="2">
        <v>0</v>
      </c>
      <c r="BA1627" s="4"/>
      <c r="BB1627" s="3" t="s">
        <v>268</v>
      </c>
      <c r="BC1627" s="2">
        <v>0</v>
      </c>
    </row>
    <row r="1628" ht="15" spans="1:55">
      <c r="A1628" s="2">
        <v>1627</v>
      </c>
      <c r="B1628" s="3" t="s">
        <v>4885</v>
      </c>
      <c r="C1628" s="3" t="s">
        <v>4886</v>
      </c>
      <c r="D1628" s="3" t="s">
        <v>4887</v>
      </c>
      <c r="E1628" s="3" t="s">
        <v>4902</v>
      </c>
      <c r="F1628" s="3" t="s">
        <v>8269</v>
      </c>
      <c r="G1628" s="3" t="s">
        <v>8270</v>
      </c>
      <c r="H1628" s="4"/>
      <c r="I1628" s="3" t="s">
        <v>8271</v>
      </c>
      <c r="J1628" s="3" t="s">
        <v>4889</v>
      </c>
      <c r="K1628" s="2">
        <v>500000</v>
      </c>
      <c r="L1628" s="2">
        <v>0</v>
      </c>
      <c r="M1628" s="5">
        <v>42900</v>
      </c>
      <c r="N1628" s="5">
        <v>43264</v>
      </c>
      <c r="O1628" s="2">
        <v>9</v>
      </c>
      <c r="P1628" s="2">
        <v>0</v>
      </c>
      <c r="Q1628" s="2">
        <v>0</v>
      </c>
      <c r="R1628" s="4"/>
      <c r="S1628" s="4"/>
      <c r="T1628" s="4"/>
      <c r="U1628" s="4"/>
      <c r="V1628" s="4"/>
      <c r="W1628" s="4"/>
      <c r="X1628" s="4"/>
      <c r="Y1628" s="2">
        <v>0</v>
      </c>
      <c r="Z1628" s="2">
        <v>0</v>
      </c>
      <c r="AA1628" s="3" t="s">
        <v>279</v>
      </c>
      <c r="AB1628" s="3" t="s">
        <v>279</v>
      </c>
      <c r="AC1628" s="3" t="s">
        <v>288</v>
      </c>
      <c r="AD1628" s="3" t="s">
        <v>1333</v>
      </c>
      <c r="AE1628" s="3" t="s">
        <v>24</v>
      </c>
      <c r="AF1628" s="3" t="s">
        <v>166</v>
      </c>
      <c r="AG1628" s="3" t="s">
        <v>24</v>
      </c>
      <c r="AH1628" s="3" t="s">
        <v>166</v>
      </c>
      <c r="AI1628" s="3" t="s">
        <v>4906</v>
      </c>
      <c r="AJ1628" s="4"/>
      <c r="AK1628" s="4"/>
      <c r="AL1628" s="4"/>
      <c r="AM1628" s="4"/>
      <c r="AN1628" s="3" t="s">
        <v>4894</v>
      </c>
      <c r="AO1628" s="3" t="s">
        <v>4910</v>
      </c>
      <c r="AP1628" s="3" t="s">
        <v>279</v>
      </c>
      <c r="AQ1628" s="3" t="s">
        <v>277</v>
      </c>
      <c r="AR1628" s="4"/>
      <c r="AS1628" s="3" t="s">
        <v>599</v>
      </c>
      <c r="AT1628" s="4"/>
      <c r="AU1628" s="3" t="s">
        <v>166</v>
      </c>
      <c r="AV1628" s="6">
        <v>1.0689655</v>
      </c>
      <c r="AW1628" s="4"/>
      <c r="AX1628" s="4"/>
      <c r="AY1628" s="2">
        <v>0</v>
      </c>
      <c r="AZ1628" s="2">
        <v>0</v>
      </c>
      <c r="BA1628" s="4"/>
      <c r="BB1628" s="3" t="s">
        <v>268</v>
      </c>
      <c r="BC1628" s="2">
        <v>0</v>
      </c>
    </row>
    <row r="1629" ht="15" spans="1:55">
      <c r="A1629" s="2">
        <v>1628</v>
      </c>
      <c r="B1629" s="3" t="s">
        <v>4885</v>
      </c>
      <c r="C1629" s="3" t="s">
        <v>4886</v>
      </c>
      <c r="D1629" s="3" t="s">
        <v>4887</v>
      </c>
      <c r="E1629" s="3" t="s">
        <v>4902</v>
      </c>
      <c r="F1629" s="3" t="s">
        <v>7640</v>
      </c>
      <c r="G1629" s="3" t="s">
        <v>7641</v>
      </c>
      <c r="H1629" s="4"/>
      <c r="I1629" s="3" t="s">
        <v>8272</v>
      </c>
      <c r="J1629" s="3" t="s">
        <v>4889</v>
      </c>
      <c r="K1629" s="2">
        <v>800000</v>
      </c>
      <c r="L1629" s="2">
        <v>0</v>
      </c>
      <c r="M1629" s="5">
        <v>42881</v>
      </c>
      <c r="N1629" s="5">
        <v>43245</v>
      </c>
      <c r="O1629" s="2">
        <v>9</v>
      </c>
      <c r="P1629" s="2">
        <v>0</v>
      </c>
      <c r="Q1629" s="2">
        <v>0</v>
      </c>
      <c r="R1629" s="4"/>
      <c r="S1629" s="4"/>
      <c r="T1629" s="4"/>
      <c r="U1629" s="4"/>
      <c r="V1629" s="4"/>
      <c r="W1629" s="4"/>
      <c r="X1629" s="4"/>
      <c r="Y1629" s="2">
        <v>0</v>
      </c>
      <c r="Z1629" s="2">
        <v>0</v>
      </c>
      <c r="AA1629" s="3" t="s">
        <v>279</v>
      </c>
      <c r="AB1629" s="3" t="s">
        <v>279</v>
      </c>
      <c r="AC1629" s="3" t="s">
        <v>1566</v>
      </c>
      <c r="AD1629" s="3" t="s">
        <v>1333</v>
      </c>
      <c r="AE1629" s="3" t="s">
        <v>24</v>
      </c>
      <c r="AF1629" s="3" t="s">
        <v>166</v>
      </c>
      <c r="AG1629" s="3" t="s">
        <v>24</v>
      </c>
      <c r="AH1629" s="3" t="s">
        <v>166</v>
      </c>
      <c r="AI1629" s="3" t="s">
        <v>4906</v>
      </c>
      <c r="AJ1629" s="4"/>
      <c r="AK1629" s="4"/>
      <c r="AL1629" s="4"/>
      <c r="AM1629" s="4"/>
      <c r="AN1629" s="3" t="s">
        <v>4894</v>
      </c>
      <c r="AO1629" s="3" t="s">
        <v>4910</v>
      </c>
      <c r="AP1629" s="3" t="s">
        <v>279</v>
      </c>
      <c r="AQ1629" s="3" t="s">
        <v>599</v>
      </c>
      <c r="AR1629" s="4"/>
      <c r="AS1629" s="3" t="s">
        <v>599</v>
      </c>
      <c r="AT1629" s="4"/>
      <c r="AU1629" s="3" t="s">
        <v>166</v>
      </c>
      <c r="AV1629" s="6">
        <v>1.0689655</v>
      </c>
      <c r="AW1629" s="4"/>
      <c r="AX1629" s="4"/>
      <c r="AY1629" s="2">
        <v>0</v>
      </c>
      <c r="AZ1629" s="2">
        <v>0</v>
      </c>
      <c r="BA1629" s="4"/>
      <c r="BB1629" s="3" t="s">
        <v>268</v>
      </c>
      <c r="BC1629" s="2">
        <v>0</v>
      </c>
    </row>
    <row r="1630" ht="15" spans="1:55">
      <c r="A1630" s="2">
        <v>1629</v>
      </c>
      <c r="B1630" s="3" t="s">
        <v>4885</v>
      </c>
      <c r="C1630" s="3" t="s">
        <v>4886</v>
      </c>
      <c r="D1630" s="3" t="s">
        <v>4887</v>
      </c>
      <c r="E1630" s="3" t="s">
        <v>4902</v>
      </c>
      <c r="F1630" s="3" t="s">
        <v>7015</v>
      </c>
      <c r="G1630" s="3" t="s">
        <v>7016</v>
      </c>
      <c r="H1630" s="4"/>
      <c r="I1630" s="3" t="s">
        <v>8273</v>
      </c>
      <c r="J1630" s="3" t="s">
        <v>4889</v>
      </c>
      <c r="K1630" s="2">
        <v>850000</v>
      </c>
      <c r="L1630" s="2">
        <v>0</v>
      </c>
      <c r="M1630" s="5">
        <v>42877</v>
      </c>
      <c r="N1630" s="5">
        <v>43241</v>
      </c>
      <c r="O1630" s="6">
        <v>9.6</v>
      </c>
      <c r="P1630" s="2">
        <v>0</v>
      </c>
      <c r="Q1630" s="2">
        <v>0</v>
      </c>
      <c r="R1630" s="4"/>
      <c r="S1630" s="4"/>
      <c r="T1630" s="4"/>
      <c r="U1630" s="4"/>
      <c r="V1630" s="4"/>
      <c r="W1630" s="4"/>
      <c r="X1630" s="4"/>
      <c r="Y1630" s="2">
        <v>0</v>
      </c>
      <c r="Z1630" s="2">
        <v>0</v>
      </c>
      <c r="AA1630" s="3" t="s">
        <v>279</v>
      </c>
      <c r="AB1630" s="3" t="s">
        <v>279</v>
      </c>
      <c r="AC1630" s="3" t="s">
        <v>4950</v>
      </c>
      <c r="AD1630" s="3" t="s">
        <v>1333</v>
      </c>
      <c r="AE1630" s="3" t="s">
        <v>24</v>
      </c>
      <c r="AF1630" s="3" t="s">
        <v>166</v>
      </c>
      <c r="AG1630" s="3" t="s">
        <v>24</v>
      </c>
      <c r="AH1630" s="3" t="s">
        <v>166</v>
      </c>
      <c r="AI1630" s="3" t="s">
        <v>4906</v>
      </c>
      <c r="AJ1630" s="4"/>
      <c r="AK1630" s="4"/>
      <c r="AL1630" s="4"/>
      <c r="AM1630" s="4"/>
      <c r="AN1630" s="3" t="s">
        <v>4894</v>
      </c>
      <c r="AO1630" s="3" t="s">
        <v>4910</v>
      </c>
      <c r="AP1630" s="3" t="s">
        <v>279</v>
      </c>
      <c r="AQ1630" s="3" t="s">
        <v>882</v>
      </c>
      <c r="AR1630" s="4"/>
      <c r="AS1630" s="3" t="s">
        <v>1050</v>
      </c>
      <c r="AT1630" s="4"/>
      <c r="AU1630" s="3" t="s">
        <v>166</v>
      </c>
      <c r="AV1630" s="6">
        <v>1.2068966</v>
      </c>
      <c r="AW1630" s="4"/>
      <c r="AX1630" s="4"/>
      <c r="AY1630" s="2">
        <v>0</v>
      </c>
      <c r="AZ1630" s="2">
        <v>0</v>
      </c>
      <c r="BA1630" s="4"/>
      <c r="BB1630" s="3" t="s">
        <v>268</v>
      </c>
      <c r="BC1630" s="2">
        <v>0</v>
      </c>
    </row>
    <row r="1631" ht="15" spans="1:55">
      <c r="A1631" s="2">
        <v>1630</v>
      </c>
      <c r="B1631" s="3" t="s">
        <v>4885</v>
      </c>
      <c r="C1631" s="3" t="s">
        <v>4886</v>
      </c>
      <c r="D1631" s="3" t="s">
        <v>4887</v>
      </c>
      <c r="E1631" s="3" t="s">
        <v>4902</v>
      </c>
      <c r="F1631" s="3" t="s">
        <v>8274</v>
      </c>
      <c r="G1631" s="3" t="s">
        <v>8275</v>
      </c>
      <c r="H1631" s="4"/>
      <c r="I1631" s="3" t="s">
        <v>8276</v>
      </c>
      <c r="J1631" s="3" t="s">
        <v>4889</v>
      </c>
      <c r="K1631" s="2">
        <v>1400000</v>
      </c>
      <c r="L1631" s="2">
        <v>0</v>
      </c>
      <c r="M1631" s="5">
        <v>42880</v>
      </c>
      <c r="N1631" s="5">
        <v>43244</v>
      </c>
      <c r="O1631" s="6">
        <v>9.6</v>
      </c>
      <c r="P1631" s="2">
        <v>0</v>
      </c>
      <c r="Q1631" s="2">
        <v>0</v>
      </c>
      <c r="R1631" s="4"/>
      <c r="S1631" s="4"/>
      <c r="T1631" s="4"/>
      <c r="U1631" s="4"/>
      <c r="V1631" s="4"/>
      <c r="W1631" s="4"/>
      <c r="X1631" s="4"/>
      <c r="Y1631" s="2">
        <v>0</v>
      </c>
      <c r="Z1631" s="2">
        <v>0</v>
      </c>
      <c r="AA1631" s="3" t="s">
        <v>279</v>
      </c>
      <c r="AB1631" s="3" t="s">
        <v>279</v>
      </c>
      <c r="AC1631" s="3" t="s">
        <v>1566</v>
      </c>
      <c r="AD1631" s="3" t="s">
        <v>1333</v>
      </c>
      <c r="AE1631" s="3" t="s">
        <v>24</v>
      </c>
      <c r="AF1631" s="3" t="s">
        <v>166</v>
      </c>
      <c r="AG1631" s="3" t="s">
        <v>24</v>
      </c>
      <c r="AH1631" s="3" t="s">
        <v>166</v>
      </c>
      <c r="AI1631" s="3" t="s">
        <v>4906</v>
      </c>
      <c r="AJ1631" s="4"/>
      <c r="AK1631" s="4"/>
      <c r="AL1631" s="4"/>
      <c r="AM1631" s="4"/>
      <c r="AN1631" s="3" t="s">
        <v>4894</v>
      </c>
      <c r="AO1631" s="3" t="s">
        <v>4910</v>
      </c>
      <c r="AP1631" s="3" t="s">
        <v>279</v>
      </c>
      <c r="AQ1631" s="3" t="s">
        <v>277</v>
      </c>
      <c r="AR1631" s="4"/>
      <c r="AS1631" s="3" t="s">
        <v>1050</v>
      </c>
      <c r="AT1631" s="4"/>
      <c r="AU1631" s="3" t="s">
        <v>166</v>
      </c>
      <c r="AV1631" s="6">
        <v>1.2068966</v>
      </c>
      <c r="AW1631" s="4"/>
      <c r="AX1631" s="4"/>
      <c r="AY1631" s="2">
        <v>0</v>
      </c>
      <c r="AZ1631" s="2">
        <v>0</v>
      </c>
      <c r="BA1631" s="4"/>
      <c r="BB1631" s="3" t="s">
        <v>268</v>
      </c>
      <c r="BC1631" s="2">
        <v>0</v>
      </c>
    </row>
    <row r="1632" ht="15" spans="1:55">
      <c r="A1632" s="2">
        <v>1631</v>
      </c>
      <c r="B1632" s="3" t="s">
        <v>4885</v>
      </c>
      <c r="C1632" s="3" t="s">
        <v>4886</v>
      </c>
      <c r="D1632" s="3" t="s">
        <v>4887</v>
      </c>
      <c r="E1632" s="3" t="s">
        <v>4902</v>
      </c>
      <c r="F1632" s="3" t="s">
        <v>8277</v>
      </c>
      <c r="G1632" s="3" t="s">
        <v>8278</v>
      </c>
      <c r="H1632" s="4"/>
      <c r="I1632" s="3" t="s">
        <v>8279</v>
      </c>
      <c r="J1632" s="3" t="s">
        <v>4889</v>
      </c>
      <c r="K1632" s="2">
        <v>1000000</v>
      </c>
      <c r="L1632" s="2">
        <v>0</v>
      </c>
      <c r="M1632" s="5">
        <v>42914</v>
      </c>
      <c r="N1632" s="5">
        <v>43278</v>
      </c>
      <c r="O1632" s="6">
        <v>9.6</v>
      </c>
      <c r="P1632" s="2">
        <v>0</v>
      </c>
      <c r="Q1632" s="2">
        <v>0</v>
      </c>
      <c r="R1632" s="4"/>
      <c r="S1632" s="4"/>
      <c r="T1632" s="4"/>
      <c r="U1632" s="4"/>
      <c r="V1632" s="4"/>
      <c r="W1632" s="4"/>
      <c r="X1632" s="4"/>
      <c r="Y1632" s="2">
        <v>0</v>
      </c>
      <c r="Z1632" s="2">
        <v>0</v>
      </c>
      <c r="AA1632" s="3" t="s">
        <v>279</v>
      </c>
      <c r="AB1632" s="3" t="s">
        <v>279</v>
      </c>
      <c r="AC1632" s="3" t="s">
        <v>4900</v>
      </c>
      <c r="AD1632" s="3" t="s">
        <v>1333</v>
      </c>
      <c r="AE1632" s="3" t="s">
        <v>24</v>
      </c>
      <c r="AF1632" s="3" t="s">
        <v>166</v>
      </c>
      <c r="AG1632" s="3" t="s">
        <v>24</v>
      </c>
      <c r="AH1632" s="3" t="s">
        <v>166</v>
      </c>
      <c r="AI1632" s="3" t="s">
        <v>4906</v>
      </c>
      <c r="AJ1632" s="4"/>
      <c r="AK1632" s="4"/>
      <c r="AL1632" s="4"/>
      <c r="AM1632" s="4"/>
      <c r="AN1632" s="3" t="s">
        <v>4894</v>
      </c>
      <c r="AO1632" s="3" t="s">
        <v>4910</v>
      </c>
      <c r="AP1632" s="3" t="s">
        <v>279</v>
      </c>
      <c r="AQ1632" s="3" t="s">
        <v>392</v>
      </c>
      <c r="AR1632" s="4"/>
      <c r="AS1632" s="3" t="s">
        <v>1050</v>
      </c>
      <c r="AT1632" s="4"/>
      <c r="AU1632" s="3" t="s">
        <v>166</v>
      </c>
      <c r="AV1632" s="6">
        <v>1.2068966</v>
      </c>
      <c r="AW1632" s="4"/>
      <c r="AX1632" s="4"/>
      <c r="AY1632" s="2">
        <v>0</v>
      </c>
      <c r="AZ1632" s="2">
        <v>0</v>
      </c>
      <c r="BA1632" s="4"/>
      <c r="BB1632" s="3" t="s">
        <v>268</v>
      </c>
      <c r="BC1632" s="2">
        <v>0</v>
      </c>
    </row>
    <row r="1633" ht="15" spans="1:55">
      <c r="A1633" s="2">
        <v>1632</v>
      </c>
      <c r="B1633" s="3" t="s">
        <v>4885</v>
      </c>
      <c r="C1633" s="3" t="s">
        <v>4886</v>
      </c>
      <c r="D1633" s="3" t="s">
        <v>4887</v>
      </c>
      <c r="E1633" s="3" t="s">
        <v>4902</v>
      </c>
      <c r="F1633" s="3" t="s">
        <v>7522</v>
      </c>
      <c r="G1633" s="3" t="s">
        <v>7523</v>
      </c>
      <c r="H1633" s="4"/>
      <c r="I1633" s="3" t="s">
        <v>8280</v>
      </c>
      <c r="J1633" s="3" t="s">
        <v>4889</v>
      </c>
      <c r="K1633" s="2">
        <v>380000</v>
      </c>
      <c r="L1633" s="2">
        <v>0</v>
      </c>
      <c r="M1633" s="5">
        <v>42935</v>
      </c>
      <c r="N1633" s="5">
        <v>43299</v>
      </c>
      <c r="O1633" s="2">
        <v>9</v>
      </c>
      <c r="P1633" s="2">
        <v>0</v>
      </c>
      <c r="Q1633" s="2">
        <v>0</v>
      </c>
      <c r="R1633" s="4"/>
      <c r="S1633" s="4"/>
      <c r="T1633" s="4"/>
      <c r="U1633" s="4"/>
      <c r="V1633" s="4"/>
      <c r="W1633" s="4"/>
      <c r="X1633" s="4"/>
      <c r="Y1633" s="2">
        <v>0</v>
      </c>
      <c r="Z1633" s="2">
        <v>0</v>
      </c>
      <c r="AA1633" s="3" t="s">
        <v>279</v>
      </c>
      <c r="AB1633" s="3" t="s">
        <v>279</v>
      </c>
      <c r="AC1633" s="3" t="s">
        <v>5886</v>
      </c>
      <c r="AD1633" s="3" t="s">
        <v>1333</v>
      </c>
      <c r="AE1633" s="3" t="s">
        <v>24</v>
      </c>
      <c r="AF1633" s="3" t="s">
        <v>166</v>
      </c>
      <c r="AG1633" s="3" t="s">
        <v>24</v>
      </c>
      <c r="AH1633" s="3" t="s">
        <v>166</v>
      </c>
      <c r="AI1633" s="3" t="s">
        <v>4906</v>
      </c>
      <c r="AJ1633" s="4"/>
      <c r="AK1633" s="4"/>
      <c r="AL1633" s="4"/>
      <c r="AM1633" s="4"/>
      <c r="AN1633" s="3" t="s">
        <v>4894</v>
      </c>
      <c r="AO1633" s="3" t="s">
        <v>4910</v>
      </c>
      <c r="AP1633" s="3" t="s">
        <v>279</v>
      </c>
      <c r="AQ1633" s="3" t="s">
        <v>277</v>
      </c>
      <c r="AR1633" s="4"/>
      <c r="AS1633" s="3" t="s">
        <v>1050</v>
      </c>
      <c r="AT1633" s="4"/>
      <c r="AU1633" s="3" t="s">
        <v>166</v>
      </c>
      <c r="AV1633" s="6">
        <v>1.0689655</v>
      </c>
      <c r="AW1633" s="4"/>
      <c r="AX1633" s="4"/>
      <c r="AY1633" s="2">
        <v>0</v>
      </c>
      <c r="AZ1633" s="2">
        <v>0</v>
      </c>
      <c r="BA1633" s="4"/>
      <c r="BB1633" s="3" t="s">
        <v>268</v>
      </c>
      <c r="BC1633" s="2">
        <v>0</v>
      </c>
    </row>
    <row r="1634" ht="15" spans="1:55">
      <c r="A1634" s="2">
        <v>1633</v>
      </c>
      <c r="B1634" s="3" t="s">
        <v>4885</v>
      </c>
      <c r="C1634" s="3" t="s">
        <v>4886</v>
      </c>
      <c r="D1634" s="3" t="s">
        <v>4887</v>
      </c>
      <c r="E1634" s="3" t="s">
        <v>4902</v>
      </c>
      <c r="F1634" s="3" t="s">
        <v>5126</v>
      </c>
      <c r="G1634" s="3" t="s">
        <v>5127</v>
      </c>
      <c r="H1634" s="4"/>
      <c r="I1634" s="3" t="s">
        <v>8281</v>
      </c>
      <c r="J1634" s="3" t="s">
        <v>4889</v>
      </c>
      <c r="K1634" s="2">
        <v>650000</v>
      </c>
      <c r="L1634" s="2">
        <v>0</v>
      </c>
      <c r="M1634" s="5">
        <v>42957</v>
      </c>
      <c r="N1634" s="5">
        <v>43321</v>
      </c>
      <c r="O1634" s="6">
        <v>9.6</v>
      </c>
      <c r="P1634" s="2">
        <v>0</v>
      </c>
      <c r="Q1634" s="2">
        <v>0</v>
      </c>
      <c r="R1634" s="4"/>
      <c r="S1634" s="4"/>
      <c r="T1634" s="4"/>
      <c r="U1634" s="4"/>
      <c r="V1634" s="4"/>
      <c r="W1634" s="4"/>
      <c r="X1634" s="4"/>
      <c r="Y1634" s="2">
        <v>0</v>
      </c>
      <c r="Z1634" s="2">
        <v>0</v>
      </c>
      <c r="AA1634" s="3" t="s">
        <v>279</v>
      </c>
      <c r="AB1634" s="3" t="s">
        <v>279</v>
      </c>
      <c r="AC1634" s="3" t="s">
        <v>288</v>
      </c>
      <c r="AD1634" s="3" t="s">
        <v>1333</v>
      </c>
      <c r="AE1634" s="3" t="s">
        <v>24</v>
      </c>
      <c r="AF1634" s="3" t="s">
        <v>166</v>
      </c>
      <c r="AG1634" s="3" t="s">
        <v>24</v>
      </c>
      <c r="AH1634" s="3" t="s">
        <v>166</v>
      </c>
      <c r="AI1634" s="3" t="s">
        <v>4906</v>
      </c>
      <c r="AJ1634" s="4"/>
      <c r="AK1634" s="4"/>
      <c r="AL1634" s="4"/>
      <c r="AM1634" s="4"/>
      <c r="AN1634" s="3" t="s">
        <v>4894</v>
      </c>
      <c r="AO1634" s="3" t="s">
        <v>4910</v>
      </c>
      <c r="AP1634" s="3" t="s">
        <v>279</v>
      </c>
      <c r="AQ1634" s="3" t="s">
        <v>882</v>
      </c>
      <c r="AR1634" s="4"/>
      <c r="AS1634" s="3" t="s">
        <v>599</v>
      </c>
      <c r="AT1634" s="4"/>
      <c r="AU1634" s="3" t="s">
        <v>166</v>
      </c>
      <c r="AV1634" s="6">
        <v>1.2068966</v>
      </c>
      <c r="AW1634" s="4"/>
      <c r="AX1634" s="4"/>
      <c r="AY1634" s="2">
        <v>0</v>
      </c>
      <c r="AZ1634" s="2">
        <v>0</v>
      </c>
      <c r="BA1634" s="4"/>
      <c r="BB1634" s="3" t="s">
        <v>268</v>
      </c>
      <c r="BC1634" s="2">
        <v>0</v>
      </c>
    </row>
    <row r="1635" ht="15" spans="1:55">
      <c r="A1635" s="2">
        <v>1634</v>
      </c>
      <c r="B1635" s="3" t="s">
        <v>4885</v>
      </c>
      <c r="C1635" s="3" t="s">
        <v>4886</v>
      </c>
      <c r="D1635" s="3" t="s">
        <v>4887</v>
      </c>
      <c r="E1635" s="3" t="s">
        <v>4902</v>
      </c>
      <c r="F1635" s="3" t="s">
        <v>7511</v>
      </c>
      <c r="G1635" s="3" t="s">
        <v>7512</v>
      </c>
      <c r="H1635" s="4"/>
      <c r="I1635" s="3" t="s">
        <v>8282</v>
      </c>
      <c r="J1635" s="3" t="s">
        <v>4889</v>
      </c>
      <c r="K1635" s="2">
        <v>400000</v>
      </c>
      <c r="L1635" s="2">
        <v>0</v>
      </c>
      <c r="M1635" s="5">
        <v>42949</v>
      </c>
      <c r="N1635" s="5">
        <v>43313</v>
      </c>
      <c r="O1635" s="2">
        <v>9</v>
      </c>
      <c r="P1635" s="2">
        <v>0</v>
      </c>
      <c r="Q1635" s="2">
        <v>0</v>
      </c>
      <c r="R1635" s="4"/>
      <c r="S1635" s="4"/>
      <c r="T1635" s="4"/>
      <c r="U1635" s="4"/>
      <c r="V1635" s="4"/>
      <c r="W1635" s="4"/>
      <c r="X1635" s="4"/>
      <c r="Y1635" s="2">
        <v>0</v>
      </c>
      <c r="Z1635" s="2">
        <v>0</v>
      </c>
      <c r="AA1635" s="3" t="s">
        <v>279</v>
      </c>
      <c r="AB1635" s="3" t="s">
        <v>279</v>
      </c>
      <c r="AC1635" s="3" t="s">
        <v>288</v>
      </c>
      <c r="AD1635" s="3" t="s">
        <v>1333</v>
      </c>
      <c r="AE1635" s="3" t="s">
        <v>24</v>
      </c>
      <c r="AF1635" s="3" t="s">
        <v>166</v>
      </c>
      <c r="AG1635" s="3" t="s">
        <v>24</v>
      </c>
      <c r="AH1635" s="3" t="s">
        <v>166</v>
      </c>
      <c r="AI1635" s="3" t="s">
        <v>4906</v>
      </c>
      <c r="AJ1635" s="4"/>
      <c r="AK1635" s="4"/>
      <c r="AL1635" s="4"/>
      <c r="AM1635" s="4"/>
      <c r="AN1635" s="3" t="s">
        <v>4894</v>
      </c>
      <c r="AO1635" s="3" t="s">
        <v>4910</v>
      </c>
      <c r="AP1635" s="3" t="s">
        <v>279</v>
      </c>
      <c r="AQ1635" s="3" t="s">
        <v>392</v>
      </c>
      <c r="AR1635" s="4"/>
      <c r="AS1635" s="3" t="s">
        <v>599</v>
      </c>
      <c r="AT1635" s="4"/>
      <c r="AU1635" s="3" t="s">
        <v>166</v>
      </c>
      <c r="AV1635" s="6">
        <v>1.0689655</v>
      </c>
      <c r="AW1635" s="4"/>
      <c r="AX1635" s="4"/>
      <c r="AY1635" s="2">
        <v>0</v>
      </c>
      <c r="AZ1635" s="2">
        <v>0</v>
      </c>
      <c r="BA1635" s="4"/>
      <c r="BB1635" s="3" t="s">
        <v>268</v>
      </c>
      <c r="BC1635" s="2">
        <v>0</v>
      </c>
    </row>
    <row r="1636" ht="15" spans="1:55">
      <c r="A1636" s="2">
        <v>1635</v>
      </c>
      <c r="B1636" s="3" t="s">
        <v>4885</v>
      </c>
      <c r="C1636" s="3" t="s">
        <v>4886</v>
      </c>
      <c r="D1636" s="3" t="s">
        <v>4887</v>
      </c>
      <c r="E1636" s="3" t="s">
        <v>4902</v>
      </c>
      <c r="F1636" s="3" t="s">
        <v>8283</v>
      </c>
      <c r="G1636" s="3" t="s">
        <v>8284</v>
      </c>
      <c r="H1636" s="4"/>
      <c r="I1636" s="3" t="s">
        <v>8285</v>
      </c>
      <c r="J1636" s="3" t="s">
        <v>4889</v>
      </c>
      <c r="K1636" s="2">
        <v>1000000</v>
      </c>
      <c r="L1636" s="2">
        <v>0</v>
      </c>
      <c r="M1636" s="5">
        <v>42961</v>
      </c>
      <c r="N1636" s="5">
        <v>43325</v>
      </c>
      <c r="O1636" s="6">
        <v>9.6</v>
      </c>
      <c r="P1636" s="2">
        <v>0</v>
      </c>
      <c r="Q1636" s="2">
        <v>0</v>
      </c>
      <c r="R1636" s="4"/>
      <c r="S1636" s="4"/>
      <c r="T1636" s="4"/>
      <c r="U1636" s="4"/>
      <c r="V1636" s="4"/>
      <c r="W1636" s="4"/>
      <c r="X1636" s="4"/>
      <c r="Y1636" s="2">
        <v>0</v>
      </c>
      <c r="Z1636" s="2">
        <v>0</v>
      </c>
      <c r="AA1636" s="4"/>
      <c r="AB1636" s="3" t="s">
        <v>279</v>
      </c>
      <c r="AC1636" s="3" t="s">
        <v>4939</v>
      </c>
      <c r="AD1636" s="3" t="s">
        <v>1333</v>
      </c>
      <c r="AE1636" s="3" t="s">
        <v>24</v>
      </c>
      <c r="AF1636" s="3" t="s">
        <v>166</v>
      </c>
      <c r="AG1636" s="3" t="s">
        <v>24</v>
      </c>
      <c r="AH1636" s="3" t="s">
        <v>166</v>
      </c>
      <c r="AI1636" s="3" t="s">
        <v>4906</v>
      </c>
      <c r="AJ1636" s="4"/>
      <c r="AK1636" s="4"/>
      <c r="AL1636" s="4"/>
      <c r="AM1636" s="4"/>
      <c r="AN1636" s="3" t="s">
        <v>4894</v>
      </c>
      <c r="AO1636" s="3" t="s">
        <v>4910</v>
      </c>
      <c r="AP1636" s="3" t="s">
        <v>279</v>
      </c>
      <c r="AQ1636" s="3" t="s">
        <v>882</v>
      </c>
      <c r="AR1636" s="4"/>
      <c r="AS1636" s="3" t="s">
        <v>599</v>
      </c>
      <c r="AT1636" s="4"/>
      <c r="AU1636" s="3" t="s">
        <v>166</v>
      </c>
      <c r="AV1636" s="6">
        <v>1.2068966</v>
      </c>
      <c r="AW1636" s="4"/>
      <c r="AX1636" s="4"/>
      <c r="AY1636" s="2">
        <v>0</v>
      </c>
      <c r="AZ1636" s="2">
        <v>0</v>
      </c>
      <c r="BA1636" s="4"/>
      <c r="BB1636" s="3" t="s">
        <v>268</v>
      </c>
      <c r="BC1636" s="2">
        <v>0</v>
      </c>
    </row>
    <row r="1637" ht="15" spans="1:55">
      <c r="A1637" s="2">
        <v>1636</v>
      </c>
      <c r="B1637" s="3" t="s">
        <v>4885</v>
      </c>
      <c r="C1637" s="3" t="s">
        <v>4886</v>
      </c>
      <c r="D1637" s="3" t="s">
        <v>4887</v>
      </c>
      <c r="E1637" s="3" t="s">
        <v>4902</v>
      </c>
      <c r="F1637" s="3" t="s">
        <v>5529</v>
      </c>
      <c r="G1637" s="3" t="s">
        <v>5530</v>
      </c>
      <c r="H1637" s="4"/>
      <c r="I1637" s="3" t="s">
        <v>8286</v>
      </c>
      <c r="J1637" s="3" t="s">
        <v>4889</v>
      </c>
      <c r="K1637" s="2">
        <v>700000</v>
      </c>
      <c r="L1637" s="2">
        <v>0</v>
      </c>
      <c r="M1637" s="5">
        <v>42991</v>
      </c>
      <c r="N1637" s="5">
        <v>43355</v>
      </c>
      <c r="O1637" s="2">
        <v>9</v>
      </c>
      <c r="P1637" s="2">
        <v>0</v>
      </c>
      <c r="Q1637" s="2">
        <v>0</v>
      </c>
      <c r="R1637" s="4"/>
      <c r="S1637" s="4"/>
      <c r="T1637" s="4"/>
      <c r="U1637" s="4"/>
      <c r="V1637" s="4"/>
      <c r="W1637" s="4"/>
      <c r="X1637" s="4"/>
      <c r="Y1637" s="2">
        <v>0</v>
      </c>
      <c r="Z1637" s="2">
        <v>0</v>
      </c>
      <c r="AA1637" s="3" t="s">
        <v>279</v>
      </c>
      <c r="AB1637" s="3" t="s">
        <v>279</v>
      </c>
      <c r="AC1637" s="3" t="s">
        <v>288</v>
      </c>
      <c r="AD1637" s="3" t="s">
        <v>1333</v>
      </c>
      <c r="AE1637" s="3" t="s">
        <v>24</v>
      </c>
      <c r="AF1637" s="3" t="s">
        <v>166</v>
      </c>
      <c r="AG1637" s="3" t="s">
        <v>24</v>
      </c>
      <c r="AH1637" s="3" t="s">
        <v>166</v>
      </c>
      <c r="AI1637" s="3" t="s">
        <v>4906</v>
      </c>
      <c r="AJ1637" s="4"/>
      <c r="AK1637" s="4"/>
      <c r="AL1637" s="4"/>
      <c r="AM1637" s="4"/>
      <c r="AN1637" s="3" t="s">
        <v>4894</v>
      </c>
      <c r="AO1637" s="3" t="s">
        <v>4910</v>
      </c>
      <c r="AP1637" s="3" t="s">
        <v>279</v>
      </c>
      <c r="AQ1637" s="3" t="s">
        <v>599</v>
      </c>
      <c r="AR1637" s="4"/>
      <c r="AS1637" s="3" t="s">
        <v>599</v>
      </c>
      <c r="AT1637" s="4"/>
      <c r="AU1637" s="3" t="s">
        <v>166</v>
      </c>
      <c r="AV1637" s="6">
        <v>1.0689655</v>
      </c>
      <c r="AW1637" s="4"/>
      <c r="AX1637" s="4"/>
      <c r="AY1637" s="2">
        <v>0</v>
      </c>
      <c r="AZ1637" s="2">
        <v>0</v>
      </c>
      <c r="BA1637" s="4"/>
      <c r="BB1637" s="3" t="s">
        <v>268</v>
      </c>
      <c r="BC1637" s="2">
        <v>0</v>
      </c>
    </row>
    <row r="1638" ht="15" spans="1:55">
      <c r="A1638" s="2">
        <v>1637</v>
      </c>
      <c r="B1638" s="3" t="s">
        <v>4885</v>
      </c>
      <c r="C1638" s="3" t="s">
        <v>4886</v>
      </c>
      <c r="D1638" s="3" t="s">
        <v>4887</v>
      </c>
      <c r="E1638" s="3" t="s">
        <v>4902</v>
      </c>
      <c r="F1638" s="3" t="s">
        <v>8269</v>
      </c>
      <c r="G1638" s="3" t="s">
        <v>8270</v>
      </c>
      <c r="H1638" s="4"/>
      <c r="I1638" s="3" t="s">
        <v>8287</v>
      </c>
      <c r="J1638" s="3" t="s">
        <v>4889</v>
      </c>
      <c r="K1638" s="2">
        <v>500000</v>
      </c>
      <c r="L1638" s="2">
        <v>0</v>
      </c>
      <c r="M1638" s="5">
        <v>43020</v>
      </c>
      <c r="N1638" s="5">
        <v>43384</v>
      </c>
      <c r="O1638" s="2">
        <v>9</v>
      </c>
      <c r="P1638" s="2">
        <v>0</v>
      </c>
      <c r="Q1638" s="2">
        <v>0</v>
      </c>
      <c r="R1638" s="4"/>
      <c r="S1638" s="4"/>
      <c r="T1638" s="4"/>
      <c r="U1638" s="4"/>
      <c r="V1638" s="4"/>
      <c r="W1638" s="4"/>
      <c r="X1638" s="4"/>
      <c r="Y1638" s="2">
        <v>0</v>
      </c>
      <c r="Z1638" s="2">
        <v>0</v>
      </c>
      <c r="AA1638" s="3" t="s">
        <v>279</v>
      </c>
      <c r="AB1638" s="3" t="s">
        <v>279</v>
      </c>
      <c r="AC1638" s="3" t="s">
        <v>288</v>
      </c>
      <c r="AD1638" s="3" t="s">
        <v>1333</v>
      </c>
      <c r="AE1638" s="3" t="s">
        <v>24</v>
      </c>
      <c r="AF1638" s="3" t="s">
        <v>166</v>
      </c>
      <c r="AG1638" s="3" t="s">
        <v>24</v>
      </c>
      <c r="AH1638" s="3" t="s">
        <v>166</v>
      </c>
      <c r="AI1638" s="3" t="s">
        <v>4906</v>
      </c>
      <c r="AJ1638" s="4"/>
      <c r="AK1638" s="4"/>
      <c r="AL1638" s="4"/>
      <c r="AM1638" s="4"/>
      <c r="AN1638" s="3" t="s">
        <v>4894</v>
      </c>
      <c r="AO1638" s="3" t="s">
        <v>4910</v>
      </c>
      <c r="AP1638" s="3" t="s">
        <v>279</v>
      </c>
      <c r="AQ1638" s="3" t="s">
        <v>277</v>
      </c>
      <c r="AR1638" s="4"/>
      <c r="AS1638" s="3" t="s">
        <v>599</v>
      </c>
      <c r="AT1638" s="4"/>
      <c r="AU1638" s="3" t="s">
        <v>166</v>
      </c>
      <c r="AV1638" s="6">
        <v>1.0689655</v>
      </c>
      <c r="AW1638" s="4"/>
      <c r="AX1638" s="4"/>
      <c r="AY1638" s="2">
        <v>0</v>
      </c>
      <c r="AZ1638" s="2">
        <v>0</v>
      </c>
      <c r="BA1638" s="4"/>
      <c r="BB1638" s="3" t="s">
        <v>268</v>
      </c>
      <c r="BC1638" s="2">
        <v>0</v>
      </c>
    </row>
    <row r="1639" ht="15" spans="1:55">
      <c r="A1639" s="2">
        <v>1638</v>
      </c>
      <c r="B1639" s="3" t="s">
        <v>4885</v>
      </c>
      <c r="C1639" s="3" t="s">
        <v>4886</v>
      </c>
      <c r="D1639" s="3" t="s">
        <v>4887</v>
      </c>
      <c r="E1639" s="3" t="s">
        <v>4902</v>
      </c>
      <c r="F1639" s="3" t="s">
        <v>5208</v>
      </c>
      <c r="G1639" s="3" t="s">
        <v>5209</v>
      </c>
      <c r="H1639" s="4"/>
      <c r="I1639" s="3" t="s">
        <v>8288</v>
      </c>
      <c r="J1639" s="3" t="s">
        <v>4889</v>
      </c>
      <c r="K1639" s="2">
        <v>140000</v>
      </c>
      <c r="L1639" s="2">
        <v>0</v>
      </c>
      <c r="M1639" s="5">
        <v>43020</v>
      </c>
      <c r="N1639" s="5">
        <v>43384</v>
      </c>
      <c r="O1639" s="6">
        <v>9.6</v>
      </c>
      <c r="P1639" s="2">
        <v>0</v>
      </c>
      <c r="Q1639" s="2">
        <v>0</v>
      </c>
      <c r="R1639" s="4"/>
      <c r="S1639" s="4"/>
      <c r="T1639" s="4"/>
      <c r="U1639" s="4"/>
      <c r="V1639" s="4"/>
      <c r="W1639" s="4"/>
      <c r="X1639" s="4"/>
      <c r="Y1639" s="2">
        <v>0</v>
      </c>
      <c r="Z1639" s="2">
        <v>0</v>
      </c>
      <c r="AA1639" s="3" t="s">
        <v>279</v>
      </c>
      <c r="AB1639" s="3" t="s">
        <v>279</v>
      </c>
      <c r="AC1639" s="3" t="s">
        <v>288</v>
      </c>
      <c r="AD1639" s="3" t="s">
        <v>1333</v>
      </c>
      <c r="AE1639" s="3" t="s">
        <v>24</v>
      </c>
      <c r="AF1639" s="3" t="s">
        <v>166</v>
      </c>
      <c r="AG1639" s="3" t="s">
        <v>166</v>
      </c>
      <c r="AH1639" s="3" t="s">
        <v>166</v>
      </c>
      <c r="AI1639" s="3" t="s">
        <v>4906</v>
      </c>
      <c r="AJ1639" s="4"/>
      <c r="AK1639" s="4"/>
      <c r="AL1639" s="4"/>
      <c r="AM1639" s="4"/>
      <c r="AN1639" s="3" t="s">
        <v>4894</v>
      </c>
      <c r="AO1639" s="3" t="s">
        <v>4910</v>
      </c>
      <c r="AP1639" s="3" t="s">
        <v>279</v>
      </c>
      <c r="AQ1639" s="3" t="s">
        <v>882</v>
      </c>
      <c r="AR1639" s="4"/>
      <c r="AS1639" s="3" t="s">
        <v>599</v>
      </c>
      <c r="AT1639" s="4"/>
      <c r="AU1639" s="3" t="s">
        <v>166</v>
      </c>
      <c r="AV1639" s="6">
        <v>1.2068966</v>
      </c>
      <c r="AW1639" s="4"/>
      <c r="AX1639" s="4"/>
      <c r="AY1639" s="2">
        <v>0</v>
      </c>
      <c r="AZ1639" s="2">
        <v>0</v>
      </c>
      <c r="BA1639" s="4"/>
      <c r="BB1639" s="3" t="s">
        <v>268</v>
      </c>
      <c r="BC1639" s="2">
        <v>0</v>
      </c>
    </row>
    <row r="1640" ht="15" spans="1:55">
      <c r="A1640" s="2">
        <v>1639</v>
      </c>
      <c r="B1640" s="3" t="s">
        <v>4885</v>
      </c>
      <c r="C1640" s="3" t="s">
        <v>4886</v>
      </c>
      <c r="D1640" s="3" t="s">
        <v>4887</v>
      </c>
      <c r="E1640" s="3" t="s">
        <v>4902</v>
      </c>
      <c r="F1640" s="3" t="s">
        <v>7022</v>
      </c>
      <c r="G1640" s="3" t="s">
        <v>7023</v>
      </c>
      <c r="H1640" s="4"/>
      <c r="I1640" s="3" t="s">
        <v>8289</v>
      </c>
      <c r="J1640" s="3" t="s">
        <v>4889</v>
      </c>
      <c r="K1640" s="2">
        <v>550000</v>
      </c>
      <c r="L1640" s="2">
        <v>0</v>
      </c>
      <c r="M1640" s="5">
        <v>43045</v>
      </c>
      <c r="N1640" s="5">
        <v>43409</v>
      </c>
      <c r="O1640" s="2">
        <v>9</v>
      </c>
      <c r="P1640" s="2">
        <v>0</v>
      </c>
      <c r="Q1640" s="2">
        <v>0</v>
      </c>
      <c r="R1640" s="4"/>
      <c r="S1640" s="4"/>
      <c r="T1640" s="4"/>
      <c r="U1640" s="4"/>
      <c r="V1640" s="4"/>
      <c r="W1640" s="4"/>
      <c r="X1640" s="4"/>
      <c r="Y1640" s="2">
        <v>0</v>
      </c>
      <c r="Z1640" s="2">
        <v>0</v>
      </c>
      <c r="AA1640" s="3" t="s">
        <v>279</v>
      </c>
      <c r="AB1640" s="3" t="s">
        <v>279</v>
      </c>
      <c r="AC1640" s="3" t="s">
        <v>288</v>
      </c>
      <c r="AD1640" s="3" t="s">
        <v>1333</v>
      </c>
      <c r="AE1640" s="3" t="s">
        <v>24</v>
      </c>
      <c r="AF1640" s="3" t="s">
        <v>166</v>
      </c>
      <c r="AG1640" s="3" t="s">
        <v>24</v>
      </c>
      <c r="AH1640" s="3" t="s">
        <v>166</v>
      </c>
      <c r="AI1640" s="3" t="s">
        <v>4906</v>
      </c>
      <c r="AJ1640" s="4"/>
      <c r="AK1640" s="4"/>
      <c r="AL1640" s="4"/>
      <c r="AM1640" s="4"/>
      <c r="AN1640" s="3" t="s">
        <v>4894</v>
      </c>
      <c r="AO1640" s="3" t="s">
        <v>4910</v>
      </c>
      <c r="AP1640" s="3" t="s">
        <v>279</v>
      </c>
      <c r="AQ1640" s="3" t="s">
        <v>299</v>
      </c>
      <c r="AR1640" s="4"/>
      <c r="AS1640" s="3" t="s">
        <v>599</v>
      </c>
      <c r="AT1640" s="4"/>
      <c r="AU1640" s="3" t="s">
        <v>166</v>
      </c>
      <c r="AV1640" s="6">
        <v>1.0689655</v>
      </c>
      <c r="AW1640" s="4"/>
      <c r="AX1640" s="4"/>
      <c r="AY1640" s="2">
        <v>0</v>
      </c>
      <c r="AZ1640" s="2">
        <v>0</v>
      </c>
      <c r="BA1640" s="4"/>
      <c r="BB1640" s="3" t="s">
        <v>268</v>
      </c>
      <c r="BC1640" s="2">
        <v>0</v>
      </c>
    </row>
    <row r="1641" ht="15" spans="1:55">
      <c r="A1641" s="2">
        <v>1640</v>
      </c>
      <c r="B1641" s="3" t="s">
        <v>4885</v>
      </c>
      <c r="C1641" s="3" t="s">
        <v>4886</v>
      </c>
      <c r="D1641" s="3" t="s">
        <v>4887</v>
      </c>
      <c r="E1641" s="3" t="s">
        <v>4902</v>
      </c>
      <c r="F1641" s="3" t="s">
        <v>1625</v>
      </c>
      <c r="G1641" s="3" t="s">
        <v>1624</v>
      </c>
      <c r="H1641" s="4"/>
      <c r="I1641" s="3" t="s">
        <v>8290</v>
      </c>
      <c r="J1641" s="3" t="s">
        <v>4889</v>
      </c>
      <c r="K1641" s="2">
        <v>100000</v>
      </c>
      <c r="L1641" s="2">
        <v>0</v>
      </c>
      <c r="M1641" s="5">
        <v>43033</v>
      </c>
      <c r="N1641" s="5">
        <v>43397</v>
      </c>
      <c r="O1641" s="2">
        <v>9</v>
      </c>
      <c r="P1641" s="2">
        <v>0</v>
      </c>
      <c r="Q1641" s="2">
        <v>0</v>
      </c>
      <c r="R1641" s="4"/>
      <c r="S1641" s="4"/>
      <c r="T1641" s="4"/>
      <c r="U1641" s="4"/>
      <c r="V1641" s="4"/>
      <c r="W1641" s="4"/>
      <c r="X1641" s="4"/>
      <c r="Y1641" s="2">
        <v>0</v>
      </c>
      <c r="Z1641" s="2">
        <v>0</v>
      </c>
      <c r="AA1641" s="3" t="s">
        <v>279</v>
      </c>
      <c r="AB1641" s="3" t="s">
        <v>279</v>
      </c>
      <c r="AC1641" s="3" t="s">
        <v>288</v>
      </c>
      <c r="AD1641" s="3" t="s">
        <v>1333</v>
      </c>
      <c r="AE1641" s="3" t="s">
        <v>24</v>
      </c>
      <c r="AF1641" s="3" t="s">
        <v>166</v>
      </c>
      <c r="AG1641" s="3" t="s">
        <v>166</v>
      </c>
      <c r="AH1641" s="3" t="s">
        <v>166</v>
      </c>
      <c r="AI1641" s="3" t="s">
        <v>4906</v>
      </c>
      <c r="AJ1641" s="4"/>
      <c r="AK1641" s="4"/>
      <c r="AL1641" s="4"/>
      <c r="AM1641" s="4"/>
      <c r="AN1641" s="3" t="s">
        <v>4894</v>
      </c>
      <c r="AO1641" s="3" t="s">
        <v>4910</v>
      </c>
      <c r="AP1641" s="3" t="s">
        <v>279</v>
      </c>
      <c r="AQ1641" s="3" t="s">
        <v>599</v>
      </c>
      <c r="AR1641" s="4"/>
      <c r="AS1641" s="3" t="s">
        <v>599</v>
      </c>
      <c r="AT1641" s="4"/>
      <c r="AU1641" s="3" t="s">
        <v>166</v>
      </c>
      <c r="AV1641" s="6">
        <v>1.0689655</v>
      </c>
      <c r="AW1641" s="4"/>
      <c r="AX1641" s="4"/>
      <c r="AY1641" s="2">
        <v>0</v>
      </c>
      <c r="AZ1641" s="2">
        <v>0</v>
      </c>
      <c r="BA1641" s="4"/>
      <c r="BB1641" s="3" t="s">
        <v>268</v>
      </c>
      <c r="BC1641" s="2">
        <v>0</v>
      </c>
    </row>
    <row r="1642" ht="15" spans="1:55">
      <c r="A1642" s="2">
        <v>1641</v>
      </c>
      <c r="B1642" s="3" t="s">
        <v>4885</v>
      </c>
      <c r="C1642" s="3" t="s">
        <v>4886</v>
      </c>
      <c r="D1642" s="3" t="s">
        <v>4887</v>
      </c>
      <c r="E1642" s="3" t="s">
        <v>4902</v>
      </c>
      <c r="F1642" s="3" t="s">
        <v>7241</v>
      </c>
      <c r="G1642" s="3" t="s">
        <v>7242</v>
      </c>
      <c r="H1642" s="4"/>
      <c r="I1642" s="3" t="s">
        <v>8291</v>
      </c>
      <c r="J1642" s="3" t="s">
        <v>4889</v>
      </c>
      <c r="K1642" s="2">
        <v>450000</v>
      </c>
      <c r="L1642" s="2">
        <v>0</v>
      </c>
      <c r="M1642" s="5">
        <v>43059</v>
      </c>
      <c r="N1642" s="5">
        <v>43423</v>
      </c>
      <c r="O1642" s="2">
        <v>9</v>
      </c>
      <c r="P1642" s="2">
        <v>0</v>
      </c>
      <c r="Q1642" s="2">
        <v>0</v>
      </c>
      <c r="R1642" s="4"/>
      <c r="S1642" s="4"/>
      <c r="T1642" s="4"/>
      <c r="U1642" s="4"/>
      <c r="V1642" s="4"/>
      <c r="W1642" s="4"/>
      <c r="X1642" s="4"/>
      <c r="Y1642" s="2">
        <v>0</v>
      </c>
      <c r="Z1642" s="2">
        <v>0</v>
      </c>
      <c r="AA1642" s="3" t="s">
        <v>279</v>
      </c>
      <c r="AB1642" s="3" t="s">
        <v>279</v>
      </c>
      <c r="AC1642" s="3" t="s">
        <v>1566</v>
      </c>
      <c r="AD1642" s="3" t="s">
        <v>1333</v>
      </c>
      <c r="AE1642" s="3" t="s">
        <v>24</v>
      </c>
      <c r="AF1642" s="3" t="s">
        <v>166</v>
      </c>
      <c r="AG1642" s="3" t="s">
        <v>24</v>
      </c>
      <c r="AH1642" s="3" t="s">
        <v>166</v>
      </c>
      <c r="AI1642" s="3" t="s">
        <v>4906</v>
      </c>
      <c r="AJ1642" s="4"/>
      <c r="AK1642" s="4"/>
      <c r="AL1642" s="4"/>
      <c r="AM1642" s="4"/>
      <c r="AN1642" s="3" t="s">
        <v>4894</v>
      </c>
      <c r="AO1642" s="3" t="s">
        <v>4910</v>
      </c>
      <c r="AP1642" s="3" t="s">
        <v>279</v>
      </c>
      <c r="AQ1642" s="3" t="s">
        <v>277</v>
      </c>
      <c r="AR1642" s="4"/>
      <c r="AS1642" s="3" t="s">
        <v>599</v>
      </c>
      <c r="AT1642" s="4"/>
      <c r="AU1642" s="3" t="s">
        <v>166</v>
      </c>
      <c r="AV1642" s="6">
        <v>1.0689655</v>
      </c>
      <c r="AW1642" s="4"/>
      <c r="AX1642" s="4"/>
      <c r="AY1642" s="2">
        <v>0</v>
      </c>
      <c r="AZ1642" s="2">
        <v>0</v>
      </c>
      <c r="BA1642" s="4"/>
      <c r="BB1642" s="3" t="s">
        <v>268</v>
      </c>
      <c r="BC1642" s="2">
        <v>0</v>
      </c>
    </row>
    <row r="1643" ht="15" spans="1:55">
      <c r="A1643" s="2">
        <v>1642</v>
      </c>
      <c r="B1643" s="3" t="s">
        <v>4885</v>
      </c>
      <c r="C1643" s="3" t="s">
        <v>4886</v>
      </c>
      <c r="D1643" s="3" t="s">
        <v>4887</v>
      </c>
      <c r="E1643" s="3" t="s">
        <v>4902</v>
      </c>
      <c r="F1643" s="3" t="s">
        <v>8292</v>
      </c>
      <c r="G1643" s="3" t="s">
        <v>8293</v>
      </c>
      <c r="H1643" s="4"/>
      <c r="I1643" s="3" t="s">
        <v>8294</v>
      </c>
      <c r="J1643" s="3" t="s">
        <v>4889</v>
      </c>
      <c r="K1643" s="2">
        <v>900000</v>
      </c>
      <c r="L1643" s="2">
        <v>0</v>
      </c>
      <c r="M1643" s="5">
        <v>43073</v>
      </c>
      <c r="N1643" s="5">
        <v>43437</v>
      </c>
      <c r="O1643" s="2">
        <v>9</v>
      </c>
      <c r="P1643" s="2">
        <v>0</v>
      </c>
      <c r="Q1643" s="2">
        <v>0</v>
      </c>
      <c r="R1643" s="4"/>
      <c r="S1643" s="4"/>
      <c r="T1643" s="4"/>
      <c r="U1643" s="4"/>
      <c r="V1643" s="4"/>
      <c r="W1643" s="4"/>
      <c r="X1643" s="4"/>
      <c r="Y1643" s="2">
        <v>0</v>
      </c>
      <c r="Z1643" s="2">
        <v>0</v>
      </c>
      <c r="AA1643" s="3" t="s">
        <v>279</v>
      </c>
      <c r="AB1643" s="3" t="s">
        <v>279</v>
      </c>
      <c r="AC1643" s="3" t="s">
        <v>288</v>
      </c>
      <c r="AD1643" s="3" t="s">
        <v>1333</v>
      </c>
      <c r="AE1643" s="3" t="s">
        <v>24</v>
      </c>
      <c r="AF1643" s="3" t="s">
        <v>166</v>
      </c>
      <c r="AG1643" s="3" t="s">
        <v>24</v>
      </c>
      <c r="AH1643" s="3" t="s">
        <v>166</v>
      </c>
      <c r="AI1643" s="3" t="s">
        <v>4906</v>
      </c>
      <c r="AJ1643" s="4"/>
      <c r="AK1643" s="4"/>
      <c r="AL1643" s="4"/>
      <c r="AM1643" s="4"/>
      <c r="AN1643" s="3" t="s">
        <v>4894</v>
      </c>
      <c r="AO1643" s="3" t="s">
        <v>4910</v>
      </c>
      <c r="AP1643" s="3" t="s">
        <v>279</v>
      </c>
      <c r="AQ1643" s="3" t="s">
        <v>599</v>
      </c>
      <c r="AR1643" s="4"/>
      <c r="AS1643" s="3" t="s">
        <v>1050</v>
      </c>
      <c r="AT1643" s="4"/>
      <c r="AU1643" s="3" t="s">
        <v>166</v>
      </c>
      <c r="AV1643" s="6">
        <v>1.0689655</v>
      </c>
      <c r="AW1643" s="4"/>
      <c r="AX1643" s="4"/>
      <c r="AY1643" s="2">
        <v>0</v>
      </c>
      <c r="AZ1643" s="2">
        <v>0</v>
      </c>
      <c r="BA1643" s="4"/>
      <c r="BB1643" s="3" t="s">
        <v>268</v>
      </c>
      <c r="BC1643" s="2">
        <v>0</v>
      </c>
    </row>
    <row r="1644" ht="15" spans="1:55">
      <c r="A1644" s="2">
        <v>1643</v>
      </c>
      <c r="B1644" s="3" t="s">
        <v>4885</v>
      </c>
      <c r="C1644" s="3" t="s">
        <v>4886</v>
      </c>
      <c r="D1644" s="3" t="s">
        <v>4887</v>
      </c>
      <c r="E1644" s="3" t="s">
        <v>4902</v>
      </c>
      <c r="F1644" s="3" t="s">
        <v>7548</v>
      </c>
      <c r="G1644" s="3" t="s">
        <v>7549</v>
      </c>
      <c r="H1644" s="4"/>
      <c r="I1644" s="3" t="s">
        <v>8295</v>
      </c>
      <c r="J1644" s="3" t="s">
        <v>4889</v>
      </c>
      <c r="K1644" s="2">
        <v>150000</v>
      </c>
      <c r="L1644" s="2">
        <v>0</v>
      </c>
      <c r="M1644" s="5">
        <v>43066</v>
      </c>
      <c r="N1644" s="5">
        <v>43430</v>
      </c>
      <c r="O1644" s="6">
        <v>9.6</v>
      </c>
      <c r="P1644" s="2">
        <v>0</v>
      </c>
      <c r="Q1644" s="2">
        <v>0</v>
      </c>
      <c r="R1644" s="4"/>
      <c r="S1644" s="4"/>
      <c r="T1644" s="4"/>
      <c r="U1644" s="4"/>
      <c r="V1644" s="4"/>
      <c r="W1644" s="4"/>
      <c r="X1644" s="4"/>
      <c r="Y1644" s="2">
        <v>0</v>
      </c>
      <c r="Z1644" s="2">
        <v>0</v>
      </c>
      <c r="AA1644" s="4"/>
      <c r="AB1644" s="3" t="s">
        <v>279</v>
      </c>
      <c r="AC1644" s="3" t="s">
        <v>4900</v>
      </c>
      <c r="AD1644" s="3" t="s">
        <v>1333</v>
      </c>
      <c r="AE1644" s="3" t="s">
        <v>24</v>
      </c>
      <c r="AF1644" s="3" t="s">
        <v>166</v>
      </c>
      <c r="AG1644" s="3" t="s">
        <v>24</v>
      </c>
      <c r="AH1644" s="3" t="s">
        <v>166</v>
      </c>
      <c r="AI1644" s="3" t="s">
        <v>4906</v>
      </c>
      <c r="AJ1644" s="4"/>
      <c r="AK1644" s="4"/>
      <c r="AL1644" s="4"/>
      <c r="AM1644" s="4"/>
      <c r="AN1644" s="3" t="s">
        <v>4894</v>
      </c>
      <c r="AO1644" s="3" t="s">
        <v>4910</v>
      </c>
      <c r="AP1644" s="3" t="s">
        <v>279</v>
      </c>
      <c r="AQ1644" s="3" t="s">
        <v>291</v>
      </c>
      <c r="AR1644" s="4"/>
      <c r="AS1644" s="3" t="s">
        <v>599</v>
      </c>
      <c r="AT1644" s="4"/>
      <c r="AU1644" s="3" t="s">
        <v>166</v>
      </c>
      <c r="AV1644" s="6">
        <v>1.2068966</v>
      </c>
      <c r="AW1644" s="4"/>
      <c r="AX1644" s="4"/>
      <c r="AY1644" s="2">
        <v>0</v>
      </c>
      <c r="AZ1644" s="2">
        <v>0</v>
      </c>
      <c r="BA1644" s="4"/>
      <c r="BB1644" s="3" t="s">
        <v>268</v>
      </c>
      <c r="BC1644" s="2">
        <v>0</v>
      </c>
    </row>
    <row r="1645" ht="15" spans="1:55">
      <c r="A1645" s="2">
        <v>1644</v>
      </c>
      <c r="B1645" s="3" t="s">
        <v>4885</v>
      </c>
      <c r="C1645" s="3" t="s">
        <v>4886</v>
      </c>
      <c r="D1645" s="3" t="s">
        <v>4887</v>
      </c>
      <c r="E1645" s="3" t="s">
        <v>4902</v>
      </c>
      <c r="F1645" s="3" t="s">
        <v>6060</v>
      </c>
      <c r="G1645" s="3" t="s">
        <v>6061</v>
      </c>
      <c r="H1645" s="4"/>
      <c r="I1645" s="3" t="s">
        <v>8296</v>
      </c>
      <c r="J1645" s="3" t="s">
        <v>4889</v>
      </c>
      <c r="K1645" s="2">
        <v>800000</v>
      </c>
      <c r="L1645" s="2">
        <v>0</v>
      </c>
      <c r="M1645" s="5">
        <v>43088</v>
      </c>
      <c r="N1645" s="5">
        <v>43452</v>
      </c>
      <c r="O1645" s="2">
        <v>9</v>
      </c>
      <c r="P1645" s="2">
        <v>0</v>
      </c>
      <c r="Q1645" s="2">
        <v>0</v>
      </c>
      <c r="R1645" s="4"/>
      <c r="S1645" s="4"/>
      <c r="T1645" s="4"/>
      <c r="U1645" s="4"/>
      <c r="V1645" s="4"/>
      <c r="W1645" s="4"/>
      <c r="X1645" s="4"/>
      <c r="Y1645" s="2">
        <v>0</v>
      </c>
      <c r="Z1645" s="2">
        <v>0</v>
      </c>
      <c r="AA1645" s="3" t="s">
        <v>279</v>
      </c>
      <c r="AB1645" s="3" t="s">
        <v>279</v>
      </c>
      <c r="AC1645" s="3" t="s">
        <v>288</v>
      </c>
      <c r="AD1645" s="3" t="s">
        <v>1333</v>
      </c>
      <c r="AE1645" s="3" t="s">
        <v>24</v>
      </c>
      <c r="AF1645" s="3" t="s">
        <v>166</v>
      </c>
      <c r="AG1645" s="3" t="s">
        <v>24</v>
      </c>
      <c r="AH1645" s="3" t="s">
        <v>166</v>
      </c>
      <c r="AI1645" s="3" t="s">
        <v>4906</v>
      </c>
      <c r="AJ1645" s="4"/>
      <c r="AK1645" s="4"/>
      <c r="AL1645" s="4"/>
      <c r="AM1645" s="4"/>
      <c r="AN1645" s="3" t="s">
        <v>4894</v>
      </c>
      <c r="AO1645" s="3" t="s">
        <v>4910</v>
      </c>
      <c r="AP1645" s="3" t="s">
        <v>279</v>
      </c>
      <c r="AQ1645" s="3" t="s">
        <v>392</v>
      </c>
      <c r="AR1645" s="4"/>
      <c r="AS1645" s="3" t="s">
        <v>599</v>
      </c>
      <c r="AT1645" s="4"/>
      <c r="AU1645" s="3" t="s">
        <v>166</v>
      </c>
      <c r="AV1645" s="6">
        <v>1.0689655</v>
      </c>
      <c r="AW1645" s="4"/>
      <c r="AX1645" s="4"/>
      <c r="AY1645" s="2">
        <v>0</v>
      </c>
      <c r="AZ1645" s="2">
        <v>0</v>
      </c>
      <c r="BA1645" s="4"/>
      <c r="BB1645" s="3" t="s">
        <v>268</v>
      </c>
      <c r="BC1645" s="2">
        <v>0</v>
      </c>
    </row>
    <row r="1646" ht="15" spans="1:55">
      <c r="A1646" s="2">
        <v>1645</v>
      </c>
      <c r="B1646" s="3" t="s">
        <v>4885</v>
      </c>
      <c r="C1646" s="3" t="s">
        <v>4886</v>
      </c>
      <c r="D1646" s="3" t="s">
        <v>4887</v>
      </c>
      <c r="E1646" s="3" t="s">
        <v>4902</v>
      </c>
      <c r="F1646" s="3" t="s">
        <v>7551</v>
      </c>
      <c r="G1646" s="3" t="s">
        <v>7552</v>
      </c>
      <c r="H1646" s="4"/>
      <c r="I1646" s="3" t="s">
        <v>8297</v>
      </c>
      <c r="J1646" s="3" t="s">
        <v>4889</v>
      </c>
      <c r="K1646" s="2">
        <v>750000</v>
      </c>
      <c r="L1646" s="2">
        <v>0</v>
      </c>
      <c r="M1646" s="5">
        <v>43080</v>
      </c>
      <c r="N1646" s="5">
        <v>43444</v>
      </c>
      <c r="O1646" s="6">
        <v>9.6</v>
      </c>
      <c r="P1646" s="2">
        <v>0</v>
      </c>
      <c r="Q1646" s="2">
        <v>0</v>
      </c>
      <c r="R1646" s="4"/>
      <c r="S1646" s="4"/>
      <c r="T1646" s="4"/>
      <c r="U1646" s="4"/>
      <c r="V1646" s="4"/>
      <c r="W1646" s="4"/>
      <c r="X1646" s="4"/>
      <c r="Y1646" s="2">
        <v>0</v>
      </c>
      <c r="Z1646" s="2">
        <v>0</v>
      </c>
      <c r="AA1646" s="4"/>
      <c r="AB1646" s="3" t="s">
        <v>279</v>
      </c>
      <c r="AC1646" s="3" t="s">
        <v>288</v>
      </c>
      <c r="AD1646" s="3" t="s">
        <v>1333</v>
      </c>
      <c r="AE1646" s="3" t="s">
        <v>24</v>
      </c>
      <c r="AF1646" s="3" t="s">
        <v>166</v>
      </c>
      <c r="AG1646" s="3" t="s">
        <v>24</v>
      </c>
      <c r="AH1646" s="3" t="s">
        <v>166</v>
      </c>
      <c r="AI1646" s="3" t="s">
        <v>4906</v>
      </c>
      <c r="AJ1646" s="4"/>
      <c r="AK1646" s="4"/>
      <c r="AL1646" s="4"/>
      <c r="AM1646" s="4"/>
      <c r="AN1646" s="3" t="s">
        <v>4894</v>
      </c>
      <c r="AO1646" s="3" t="s">
        <v>4910</v>
      </c>
      <c r="AP1646" s="3" t="s">
        <v>279</v>
      </c>
      <c r="AQ1646" s="3" t="s">
        <v>277</v>
      </c>
      <c r="AR1646" s="4"/>
      <c r="AS1646" s="3" t="s">
        <v>1050</v>
      </c>
      <c r="AT1646" s="4"/>
      <c r="AU1646" s="3" t="s">
        <v>166</v>
      </c>
      <c r="AV1646" s="6">
        <v>1.2068966</v>
      </c>
      <c r="AW1646" s="4"/>
      <c r="AX1646" s="4"/>
      <c r="AY1646" s="2">
        <v>0</v>
      </c>
      <c r="AZ1646" s="2">
        <v>0</v>
      </c>
      <c r="BA1646" s="4"/>
      <c r="BB1646" s="3" t="s">
        <v>268</v>
      </c>
      <c r="BC1646" s="2">
        <v>0</v>
      </c>
    </row>
    <row r="1647" ht="15" spans="1:55">
      <c r="A1647" s="2">
        <v>1646</v>
      </c>
      <c r="B1647" s="3" t="s">
        <v>4885</v>
      </c>
      <c r="C1647" s="3" t="s">
        <v>4886</v>
      </c>
      <c r="D1647" s="3" t="s">
        <v>4887</v>
      </c>
      <c r="E1647" s="3" t="s">
        <v>4935</v>
      </c>
      <c r="F1647" s="3" t="s">
        <v>1583</v>
      </c>
      <c r="G1647" s="3" t="s">
        <v>1582</v>
      </c>
      <c r="H1647" s="4"/>
      <c r="I1647" s="3" t="s">
        <v>8298</v>
      </c>
      <c r="J1647" s="3" t="s">
        <v>4889</v>
      </c>
      <c r="K1647" s="2">
        <v>1500000</v>
      </c>
      <c r="L1647" s="2">
        <v>0</v>
      </c>
      <c r="M1647" s="5">
        <v>42831</v>
      </c>
      <c r="N1647" s="5">
        <v>43894</v>
      </c>
      <c r="O1647" s="6">
        <v>9.3</v>
      </c>
      <c r="P1647" s="2">
        <v>0</v>
      </c>
      <c r="Q1647" s="2">
        <v>0</v>
      </c>
      <c r="R1647" s="4"/>
      <c r="S1647" s="4"/>
      <c r="T1647" s="4"/>
      <c r="U1647" s="4"/>
      <c r="V1647" s="4"/>
      <c r="W1647" s="4"/>
      <c r="X1647" s="4"/>
      <c r="Y1647" s="2">
        <v>0</v>
      </c>
      <c r="Z1647" s="2">
        <v>0</v>
      </c>
      <c r="AA1647" s="3" t="s">
        <v>279</v>
      </c>
      <c r="AB1647" s="3" t="s">
        <v>279</v>
      </c>
      <c r="AC1647" s="3" t="s">
        <v>4900</v>
      </c>
      <c r="AD1647" s="3" t="s">
        <v>1333</v>
      </c>
      <c r="AE1647" s="3" t="s">
        <v>24</v>
      </c>
      <c r="AF1647" s="3" t="s">
        <v>166</v>
      </c>
      <c r="AG1647" s="3" t="s">
        <v>24</v>
      </c>
      <c r="AH1647" s="3" t="s">
        <v>166</v>
      </c>
      <c r="AI1647" s="3" t="s">
        <v>7286</v>
      </c>
      <c r="AJ1647" s="4"/>
      <c r="AK1647" s="4"/>
      <c r="AL1647" s="4"/>
      <c r="AM1647" s="4"/>
      <c r="AN1647" s="3" t="s">
        <v>4894</v>
      </c>
      <c r="AO1647" s="3" t="s">
        <v>4910</v>
      </c>
      <c r="AP1647" s="3" t="s">
        <v>279</v>
      </c>
      <c r="AQ1647" s="3" t="s">
        <v>291</v>
      </c>
      <c r="AR1647" s="4"/>
      <c r="AS1647" s="3" t="s">
        <v>599</v>
      </c>
      <c r="AT1647" s="4"/>
      <c r="AU1647" s="3" t="s">
        <v>166</v>
      </c>
      <c r="AV1647" s="6">
        <v>0.9578947</v>
      </c>
      <c r="AW1647" s="4"/>
      <c r="AX1647" s="4"/>
      <c r="AY1647" s="2">
        <v>0</v>
      </c>
      <c r="AZ1647" s="2">
        <v>0</v>
      </c>
      <c r="BA1647" s="4"/>
      <c r="BB1647" s="3" t="s">
        <v>268</v>
      </c>
      <c r="BC1647" s="2">
        <v>0</v>
      </c>
    </row>
    <row r="1648" ht="15" spans="1:55">
      <c r="A1648" s="2">
        <v>1647</v>
      </c>
      <c r="B1648" s="3" t="s">
        <v>4885</v>
      </c>
      <c r="C1648" s="3" t="s">
        <v>4886</v>
      </c>
      <c r="D1648" s="3" t="s">
        <v>4887</v>
      </c>
      <c r="E1648" s="3" t="s">
        <v>4935</v>
      </c>
      <c r="F1648" s="3" t="s">
        <v>7118</v>
      </c>
      <c r="G1648" s="3" t="s">
        <v>7119</v>
      </c>
      <c r="H1648" s="4"/>
      <c r="I1648" s="3" t="s">
        <v>8299</v>
      </c>
      <c r="J1648" s="3" t="s">
        <v>4889</v>
      </c>
      <c r="K1648" s="2">
        <v>3500000</v>
      </c>
      <c r="L1648" s="2">
        <v>0</v>
      </c>
      <c r="M1648" s="5">
        <v>42825</v>
      </c>
      <c r="N1648" s="5">
        <v>43920</v>
      </c>
      <c r="O1648" s="6">
        <v>10.2408</v>
      </c>
      <c r="P1648" s="2">
        <v>0</v>
      </c>
      <c r="Q1648" s="2">
        <v>0</v>
      </c>
      <c r="R1648" s="4"/>
      <c r="S1648" s="4"/>
      <c r="T1648" s="4"/>
      <c r="U1648" s="4"/>
      <c r="V1648" s="4"/>
      <c r="W1648" s="4"/>
      <c r="X1648" s="4"/>
      <c r="Y1648" s="2">
        <v>0</v>
      </c>
      <c r="Z1648" s="2">
        <v>0</v>
      </c>
      <c r="AA1648" s="3" t="s">
        <v>279</v>
      </c>
      <c r="AB1648" s="3" t="s">
        <v>279</v>
      </c>
      <c r="AC1648" s="3" t="s">
        <v>4921</v>
      </c>
      <c r="AD1648" s="3" t="s">
        <v>1333</v>
      </c>
      <c r="AE1648" s="3" t="s">
        <v>24</v>
      </c>
      <c r="AF1648" s="3" t="s">
        <v>166</v>
      </c>
      <c r="AG1648" s="3" t="s">
        <v>24</v>
      </c>
      <c r="AH1648" s="3" t="s">
        <v>166</v>
      </c>
      <c r="AI1648" s="3" t="s">
        <v>4890</v>
      </c>
      <c r="AJ1648" s="4"/>
      <c r="AK1648" s="4"/>
      <c r="AL1648" s="4"/>
      <c r="AM1648" s="4"/>
      <c r="AN1648" s="3" t="s">
        <v>4894</v>
      </c>
      <c r="AO1648" s="3" t="s">
        <v>4910</v>
      </c>
      <c r="AP1648" s="3" t="s">
        <v>279</v>
      </c>
      <c r="AQ1648" s="3" t="s">
        <v>392</v>
      </c>
      <c r="AR1648" s="4"/>
      <c r="AS1648" s="3" t="s">
        <v>599</v>
      </c>
      <c r="AT1648" s="4"/>
      <c r="AU1648" s="3" t="s">
        <v>166</v>
      </c>
      <c r="AV1648" s="6">
        <v>1.1559579</v>
      </c>
      <c r="AW1648" s="4"/>
      <c r="AX1648" s="4"/>
      <c r="AY1648" s="2">
        <v>0</v>
      </c>
      <c r="AZ1648" s="2">
        <v>0</v>
      </c>
      <c r="BA1648" s="4"/>
      <c r="BB1648" s="3" t="s">
        <v>268</v>
      </c>
      <c r="BC1648" s="2">
        <v>0</v>
      </c>
    </row>
    <row r="1649" ht="15" spans="1:55">
      <c r="A1649" s="2">
        <v>1648</v>
      </c>
      <c r="B1649" s="3" t="s">
        <v>4885</v>
      </c>
      <c r="C1649" s="3" t="s">
        <v>4886</v>
      </c>
      <c r="D1649" s="3" t="s">
        <v>4887</v>
      </c>
      <c r="E1649" s="3" t="s">
        <v>4935</v>
      </c>
      <c r="F1649" s="3" t="s">
        <v>7114</v>
      </c>
      <c r="G1649" s="3" t="s">
        <v>7115</v>
      </c>
      <c r="H1649" s="4"/>
      <c r="I1649" s="3" t="s">
        <v>8300</v>
      </c>
      <c r="J1649" s="3" t="s">
        <v>4889</v>
      </c>
      <c r="K1649" s="2">
        <v>3500000</v>
      </c>
      <c r="L1649" s="2">
        <v>0</v>
      </c>
      <c r="M1649" s="5">
        <v>42825</v>
      </c>
      <c r="N1649" s="5">
        <v>43920</v>
      </c>
      <c r="O1649" s="6">
        <v>10.2408</v>
      </c>
      <c r="P1649" s="2">
        <v>0</v>
      </c>
      <c r="Q1649" s="2">
        <v>0</v>
      </c>
      <c r="R1649" s="4"/>
      <c r="S1649" s="4"/>
      <c r="T1649" s="4"/>
      <c r="U1649" s="4"/>
      <c r="V1649" s="4"/>
      <c r="W1649" s="4"/>
      <c r="X1649" s="4"/>
      <c r="Y1649" s="2">
        <v>0</v>
      </c>
      <c r="Z1649" s="2">
        <v>0</v>
      </c>
      <c r="AA1649" s="3" t="s">
        <v>279</v>
      </c>
      <c r="AB1649" s="3" t="s">
        <v>279</v>
      </c>
      <c r="AC1649" s="3" t="s">
        <v>4921</v>
      </c>
      <c r="AD1649" s="3" t="s">
        <v>1333</v>
      </c>
      <c r="AE1649" s="3" t="s">
        <v>24</v>
      </c>
      <c r="AF1649" s="3" t="s">
        <v>166</v>
      </c>
      <c r="AG1649" s="3" t="s">
        <v>24</v>
      </c>
      <c r="AH1649" s="3" t="s">
        <v>166</v>
      </c>
      <c r="AI1649" s="3" t="s">
        <v>4890</v>
      </c>
      <c r="AJ1649" s="4"/>
      <c r="AK1649" s="4"/>
      <c r="AL1649" s="4"/>
      <c r="AM1649" s="4"/>
      <c r="AN1649" s="3" t="s">
        <v>4894</v>
      </c>
      <c r="AO1649" s="3" t="s">
        <v>4910</v>
      </c>
      <c r="AP1649" s="3" t="s">
        <v>279</v>
      </c>
      <c r="AQ1649" s="3" t="s">
        <v>392</v>
      </c>
      <c r="AR1649" s="4"/>
      <c r="AS1649" s="3" t="s">
        <v>599</v>
      </c>
      <c r="AT1649" s="4"/>
      <c r="AU1649" s="3" t="s">
        <v>166</v>
      </c>
      <c r="AV1649" s="6">
        <v>1.1559579</v>
      </c>
      <c r="AW1649" s="4"/>
      <c r="AX1649" s="4"/>
      <c r="AY1649" s="2">
        <v>0</v>
      </c>
      <c r="AZ1649" s="2">
        <v>0</v>
      </c>
      <c r="BA1649" s="4"/>
      <c r="BB1649" s="3" t="s">
        <v>268</v>
      </c>
      <c r="BC1649" s="2">
        <v>0</v>
      </c>
    </row>
    <row r="1650" ht="15" spans="1:55">
      <c r="A1650" s="2">
        <v>1649</v>
      </c>
      <c r="B1650" s="3" t="s">
        <v>4885</v>
      </c>
      <c r="C1650" s="3" t="s">
        <v>4886</v>
      </c>
      <c r="D1650" s="3" t="s">
        <v>4887</v>
      </c>
      <c r="E1650" s="3" t="s">
        <v>4935</v>
      </c>
      <c r="F1650" s="3" t="s">
        <v>6806</v>
      </c>
      <c r="G1650" s="3" t="s">
        <v>6807</v>
      </c>
      <c r="H1650" s="4"/>
      <c r="I1650" s="3" t="s">
        <v>8301</v>
      </c>
      <c r="J1650" s="3" t="s">
        <v>4889</v>
      </c>
      <c r="K1650" s="2">
        <v>3500000</v>
      </c>
      <c r="L1650" s="2">
        <v>0</v>
      </c>
      <c r="M1650" s="5">
        <v>42825</v>
      </c>
      <c r="N1650" s="5">
        <v>43920</v>
      </c>
      <c r="O1650" s="6">
        <v>10.2408</v>
      </c>
      <c r="P1650" s="2">
        <v>0</v>
      </c>
      <c r="Q1650" s="2">
        <v>0</v>
      </c>
      <c r="R1650" s="4"/>
      <c r="S1650" s="4"/>
      <c r="T1650" s="4"/>
      <c r="U1650" s="4"/>
      <c r="V1650" s="4"/>
      <c r="W1650" s="4"/>
      <c r="X1650" s="4"/>
      <c r="Y1650" s="2">
        <v>0</v>
      </c>
      <c r="Z1650" s="2">
        <v>0</v>
      </c>
      <c r="AA1650" s="3" t="s">
        <v>279</v>
      </c>
      <c r="AB1650" s="3" t="s">
        <v>279</v>
      </c>
      <c r="AC1650" s="3" t="s">
        <v>4921</v>
      </c>
      <c r="AD1650" s="3" t="s">
        <v>1333</v>
      </c>
      <c r="AE1650" s="3" t="s">
        <v>24</v>
      </c>
      <c r="AF1650" s="3" t="s">
        <v>166</v>
      </c>
      <c r="AG1650" s="3" t="s">
        <v>24</v>
      </c>
      <c r="AH1650" s="3" t="s">
        <v>166</v>
      </c>
      <c r="AI1650" s="3" t="s">
        <v>4890</v>
      </c>
      <c r="AJ1650" s="4"/>
      <c r="AK1650" s="4"/>
      <c r="AL1650" s="4"/>
      <c r="AM1650" s="4"/>
      <c r="AN1650" s="3" t="s">
        <v>4894</v>
      </c>
      <c r="AO1650" s="3" t="s">
        <v>4910</v>
      </c>
      <c r="AP1650" s="3" t="s">
        <v>279</v>
      </c>
      <c r="AQ1650" s="3" t="s">
        <v>392</v>
      </c>
      <c r="AR1650" s="4"/>
      <c r="AS1650" s="3" t="s">
        <v>599</v>
      </c>
      <c r="AT1650" s="4"/>
      <c r="AU1650" s="3" t="s">
        <v>166</v>
      </c>
      <c r="AV1650" s="6">
        <v>1.1559579</v>
      </c>
      <c r="AW1650" s="4"/>
      <c r="AX1650" s="4"/>
      <c r="AY1650" s="2">
        <v>0</v>
      </c>
      <c r="AZ1650" s="2">
        <v>0</v>
      </c>
      <c r="BA1650" s="4"/>
      <c r="BB1650" s="3" t="s">
        <v>268</v>
      </c>
      <c r="BC1650" s="2">
        <v>0</v>
      </c>
    </row>
    <row r="1651" ht="15" spans="1:55">
      <c r="A1651" s="2">
        <v>1650</v>
      </c>
      <c r="B1651" s="3" t="s">
        <v>4885</v>
      </c>
      <c r="C1651" s="3" t="s">
        <v>4886</v>
      </c>
      <c r="D1651" s="3" t="s">
        <v>4887</v>
      </c>
      <c r="E1651" s="3" t="s">
        <v>4935</v>
      </c>
      <c r="F1651" s="3" t="s">
        <v>8302</v>
      </c>
      <c r="G1651" s="3" t="s">
        <v>8303</v>
      </c>
      <c r="H1651" s="4"/>
      <c r="I1651" s="3" t="s">
        <v>8304</v>
      </c>
      <c r="J1651" s="3" t="s">
        <v>4889</v>
      </c>
      <c r="K1651" s="2">
        <v>1300000</v>
      </c>
      <c r="L1651" s="2">
        <v>0</v>
      </c>
      <c r="M1651" s="5">
        <v>42836</v>
      </c>
      <c r="N1651" s="5">
        <v>43565</v>
      </c>
      <c r="O1651" s="6">
        <v>9.3</v>
      </c>
      <c r="P1651" s="2">
        <v>0</v>
      </c>
      <c r="Q1651" s="2">
        <v>0</v>
      </c>
      <c r="R1651" s="4"/>
      <c r="S1651" s="4"/>
      <c r="T1651" s="4"/>
      <c r="U1651" s="4"/>
      <c r="V1651" s="4"/>
      <c r="W1651" s="4"/>
      <c r="X1651" s="4"/>
      <c r="Y1651" s="2">
        <v>0</v>
      </c>
      <c r="Z1651" s="2">
        <v>0</v>
      </c>
      <c r="AA1651" s="3" t="s">
        <v>279</v>
      </c>
      <c r="AB1651" s="3" t="s">
        <v>279</v>
      </c>
      <c r="AC1651" s="3" t="s">
        <v>288</v>
      </c>
      <c r="AD1651" s="3" t="s">
        <v>1333</v>
      </c>
      <c r="AE1651" s="3" t="s">
        <v>24</v>
      </c>
      <c r="AF1651" s="3" t="s">
        <v>166</v>
      </c>
      <c r="AG1651" s="3" t="s">
        <v>24</v>
      </c>
      <c r="AH1651" s="3" t="s">
        <v>166</v>
      </c>
      <c r="AI1651" s="3" t="s">
        <v>5617</v>
      </c>
      <c r="AJ1651" s="4"/>
      <c r="AK1651" s="4"/>
      <c r="AL1651" s="4"/>
      <c r="AM1651" s="4"/>
      <c r="AN1651" s="3" t="s">
        <v>4894</v>
      </c>
      <c r="AO1651" s="3" t="s">
        <v>4910</v>
      </c>
      <c r="AP1651" s="3" t="s">
        <v>279</v>
      </c>
      <c r="AQ1651" s="3" t="s">
        <v>291</v>
      </c>
      <c r="AR1651" s="4"/>
      <c r="AS1651" s="3" t="s">
        <v>599</v>
      </c>
      <c r="AT1651" s="4"/>
      <c r="AU1651" s="3" t="s">
        <v>166</v>
      </c>
      <c r="AV1651" s="6">
        <v>0.9578947</v>
      </c>
      <c r="AW1651" s="4"/>
      <c r="AX1651" s="4"/>
      <c r="AY1651" s="2">
        <v>0</v>
      </c>
      <c r="AZ1651" s="2">
        <v>0</v>
      </c>
      <c r="BA1651" s="4"/>
      <c r="BB1651" s="3" t="s">
        <v>268</v>
      </c>
      <c r="BC1651" s="2">
        <v>0</v>
      </c>
    </row>
    <row r="1652" ht="15" spans="1:55">
      <c r="A1652" s="2">
        <v>1651</v>
      </c>
      <c r="B1652" s="3" t="s">
        <v>4885</v>
      </c>
      <c r="C1652" s="3" t="s">
        <v>4886</v>
      </c>
      <c r="D1652" s="3" t="s">
        <v>4887</v>
      </c>
      <c r="E1652" s="3" t="s">
        <v>4935</v>
      </c>
      <c r="F1652" s="3" t="s">
        <v>5772</v>
      </c>
      <c r="G1652" s="3" t="s">
        <v>5773</v>
      </c>
      <c r="H1652" s="4"/>
      <c r="I1652" s="3" t="s">
        <v>8305</v>
      </c>
      <c r="J1652" s="3" t="s">
        <v>4889</v>
      </c>
      <c r="K1652" s="2">
        <v>1800000</v>
      </c>
      <c r="L1652" s="2">
        <v>0</v>
      </c>
      <c r="M1652" s="5">
        <v>42873</v>
      </c>
      <c r="N1652" s="5">
        <v>43602</v>
      </c>
      <c r="O1652" s="2">
        <v>9</v>
      </c>
      <c r="P1652" s="2">
        <v>0</v>
      </c>
      <c r="Q1652" s="2">
        <v>0</v>
      </c>
      <c r="R1652" s="4"/>
      <c r="S1652" s="4"/>
      <c r="T1652" s="4"/>
      <c r="U1652" s="4"/>
      <c r="V1652" s="4"/>
      <c r="W1652" s="4"/>
      <c r="X1652" s="4"/>
      <c r="Y1652" s="2">
        <v>0</v>
      </c>
      <c r="Z1652" s="2">
        <v>0</v>
      </c>
      <c r="AA1652" s="3" t="s">
        <v>279</v>
      </c>
      <c r="AB1652" s="3" t="s">
        <v>279</v>
      </c>
      <c r="AC1652" s="3" t="s">
        <v>4939</v>
      </c>
      <c r="AD1652" s="3" t="s">
        <v>1333</v>
      </c>
      <c r="AE1652" s="3" t="s">
        <v>24</v>
      </c>
      <c r="AF1652" s="3" t="s">
        <v>166</v>
      </c>
      <c r="AG1652" s="3" t="s">
        <v>24</v>
      </c>
      <c r="AH1652" s="3" t="s">
        <v>166</v>
      </c>
      <c r="AI1652" s="3" t="s">
        <v>5617</v>
      </c>
      <c r="AJ1652" s="4"/>
      <c r="AK1652" s="4"/>
      <c r="AL1652" s="4"/>
      <c r="AM1652" s="4"/>
      <c r="AN1652" s="3" t="s">
        <v>4894</v>
      </c>
      <c r="AO1652" s="3" t="s">
        <v>4910</v>
      </c>
      <c r="AP1652" s="3" t="s">
        <v>279</v>
      </c>
      <c r="AQ1652" s="3" t="s">
        <v>299</v>
      </c>
      <c r="AR1652" s="4"/>
      <c r="AS1652" s="3" t="s">
        <v>1050</v>
      </c>
      <c r="AT1652" s="4"/>
      <c r="AU1652" s="3" t="s">
        <v>166</v>
      </c>
      <c r="AV1652" s="6">
        <v>0.8947368</v>
      </c>
      <c r="AW1652" s="4"/>
      <c r="AX1652" s="4"/>
      <c r="AY1652" s="2">
        <v>0</v>
      </c>
      <c r="AZ1652" s="2">
        <v>0</v>
      </c>
      <c r="BA1652" s="4"/>
      <c r="BB1652" s="3" t="s">
        <v>268</v>
      </c>
      <c r="BC1652" s="2">
        <v>0</v>
      </c>
    </row>
    <row r="1653" ht="15" spans="1:55">
      <c r="A1653" s="2">
        <v>1652</v>
      </c>
      <c r="B1653" s="3" t="s">
        <v>4885</v>
      </c>
      <c r="C1653" s="3" t="s">
        <v>4886</v>
      </c>
      <c r="D1653" s="3" t="s">
        <v>4887</v>
      </c>
      <c r="E1653" s="3" t="s">
        <v>4935</v>
      </c>
      <c r="F1653" s="3" t="s">
        <v>8306</v>
      </c>
      <c r="G1653" s="3" t="s">
        <v>8307</v>
      </c>
      <c r="H1653" s="4"/>
      <c r="I1653" s="3" t="s">
        <v>8308</v>
      </c>
      <c r="J1653" s="3" t="s">
        <v>4889</v>
      </c>
      <c r="K1653" s="2">
        <v>2500000</v>
      </c>
      <c r="L1653" s="2">
        <v>0</v>
      </c>
      <c r="M1653" s="5">
        <v>42916</v>
      </c>
      <c r="N1653" s="5">
        <v>43645</v>
      </c>
      <c r="O1653" s="6">
        <v>9.6</v>
      </c>
      <c r="P1653" s="2">
        <v>0</v>
      </c>
      <c r="Q1653" s="2">
        <v>0</v>
      </c>
      <c r="R1653" s="4"/>
      <c r="S1653" s="4"/>
      <c r="T1653" s="4"/>
      <c r="U1653" s="4"/>
      <c r="V1653" s="4"/>
      <c r="W1653" s="4"/>
      <c r="X1653" s="4"/>
      <c r="Y1653" s="2">
        <v>0</v>
      </c>
      <c r="Z1653" s="2">
        <v>0</v>
      </c>
      <c r="AA1653" s="4"/>
      <c r="AB1653" s="3" t="s">
        <v>279</v>
      </c>
      <c r="AC1653" s="3" t="s">
        <v>4939</v>
      </c>
      <c r="AD1653" s="3" t="s">
        <v>1333</v>
      </c>
      <c r="AE1653" s="3" t="s">
        <v>24</v>
      </c>
      <c r="AF1653" s="3" t="s">
        <v>166</v>
      </c>
      <c r="AG1653" s="3" t="s">
        <v>24</v>
      </c>
      <c r="AH1653" s="3" t="s">
        <v>166</v>
      </c>
      <c r="AI1653" s="3" t="s">
        <v>5617</v>
      </c>
      <c r="AJ1653" s="4"/>
      <c r="AK1653" s="4"/>
      <c r="AL1653" s="4"/>
      <c r="AM1653" s="4"/>
      <c r="AN1653" s="3" t="s">
        <v>4894</v>
      </c>
      <c r="AO1653" s="3" t="s">
        <v>4910</v>
      </c>
      <c r="AP1653" s="3" t="s">
        <v>279</v>
      </c>
      <c r="AQ1653" s="3" t="s">
        <v>882</v>
      </c>
      <c r="AR1653" s="4"/>
      <c r="AS1653" s="3" t="s">
        <v>1050</v>
      </c>
      <c r="AT1653" s="4"/>
      <c r="AU1653" s="3" t="s">
        <v>166</v>
      </c>
      <c r="AV1653" s="6">
        <v>1.0210526</v>
      </c>
      <c r="AW1653" s="4"/>
      <c r="AX1653" s="4"/>
      <c r="AY1653" s="2">
        <v>0</v>
      </c>
      <c r="AZ1653" s="2">
        <v>0</v>
      </c>
      <c r="BA1653" s="4"/>
      <c r="BB1653" s="3" t="s">
        <v>268</v>
      </c>
      <c r="BC1653" s="2">
        <v>0</v>
      </c>
    </row>
    <row r="1654" ht="15" spans="1:55">
      <c r="A1654" s="2">
        <v>1653</v>
      </c>
      <c r="B1654" s="3" t="s">
        <v>4885</v>
      </c>
      <c r="C1654" s="3" t="s">
        <v>4886</v>
      </c>
      <c r="D1654" s="3" t="s">
        <v>4887</v>
      </c>
      <c r="E1654" s="3" t="s">
        <v>4935</v>
      </c>
      <c r="F1654" s="3" t="s">
        <v>8309</v>
      </c>
      <c r="G1654" s="3" t="s">
        <v>8310</v>
      </c>
      <c r="H1654" s="4"/>
      <c r="I1654" s="3" t="s">
        <v>8311</v>
      </c>
      <c r="J1654" s="3" t="s">
        <v>4889</v>
      </c>
      <c r="K1654" s="2">
        <v>1000000</v>
      </c>
      <c r="L1654" s="2">
        <v>0</v>
      </c>
      <c r="M1654" s="5">
        <v>42940</v>
      </c>
      <c r="N1654" s="5">
        <v>44035</v>
      </c>
      <c r="O1654" s="6">
        <v>9.3</v>
      </c>
      <c r="P1654" s="2">
        <v>0</v>
      </c>
      <c r="Q1654" s="2">
        <v>0</v>
      </c>
      <c r="R1654" s="4"/>
      <c r="S1654" s="4"/>
      <c r="T1654" s="4"/>
      <c r="U1654" s="4"/>
      <c r="V1654" s="4"/>
      <c r="W1654" s="4"/>
      <c r="X1654" s="4"/>
      <c r="Y1654" s="2">
        <v>0</v>
      </c>
      <c r="Z1654" s="2">
        <v>0</v>
      </c>
      <c r="AA1654" s="3" t="s">
        <v>279</v>
      </c>
      <c r="AB1654" s="3" t="s">
        <v>279</v>
      </c>
      <c r="AC1654" s="3" t="s">
        <v>288</v>
      </c>
      <c r="AD1654" s="3" t="s">
        <v>1333</v>
      </c>
      <c r="AE1654" s="3" t="s">
        <v>24</v>
      </c>
      <c r="AF1654" s="3" t="s">
        <v>166</v>
      </c>
      <c r="AG1654" s="3" t="s">
        <v>24</v>
      </c>
      <c r="AH1654" s="3" t="s">
        <v>166</v>
      </c>
      <c r="AI1654" s="3" t="s">
        <v>4890</v>
      </c>
      <c r="AJ1654" s="4"/>
      <c r="AK1654" s="4"/>
      <c r="AL1654" s="4"/>
      <c r="AM1654" s="4"/>
      <c r="AN1654" s="3" t="s">
        <v>4894</v>
      </c>
      <c r="AO1654" s="3" t="s">
        <v>4910</v>
      </c>
      <c r="AP1654" s="3" t="s">
        <v>279</v>
      </c>
      <c r="AQ1654" s="3" t="s">
        <v>291</v>
      </c>
      <c r="AR1654" s="4"/>
      <c r="AS1654" s="3" t="s">
        <v>599</v>
      </c>
      <c r="AT1654" s="4"/>
      <c r="AU1654" s="3" t="s">
        <v>166</v>
      </c>
      <c r="AV1654" s="6">
        <v>0.9578947</v>
      </c>
      <c r="AW1654" s="4"/>
      <c r="AX1654" s="4"/>
      <c r="AY1654" s="2">
        <v>0</v>
      </c>
      <c r="AZ1654" s="2">
        <v>0</v>
      </c>
      <c r="BA1654" s="4"/>
      <c r="BB1654" s="3" t="s">
        <v>268</v>
      </c>
      <c r="BC1654" s="2">
        <v>0</v>
      </c>
    </row>
    <row r="1655" ht="15" spans="1:55">
      <c r="A1655" s="2">
        <v>1654</v>
      </c>
      <c r="B1655" s="3" t="s">
        <v>4885</v>
      </c>
      <c r="C1655" s="3" t="s">
        <v>4886</v>
      </c>
      <c r="D1655" s="3" t="s">
        <v>4887</v>
      </c>
      <c r="E1655" s="3" t="s">
        <v>4935</v>
      </c>
      <c r="F1655" s="3" t="s">
        <v>6923</v>
      </c>
      <c r="G1655" s="3" t="s">
        <v>6924</v>
      </c>
      <c r="H1655" s="4"/>
      <c r="I1655" s="3" t="s">
        <v>8312</v>
      </c>
      <c r="J1655" s="3" t="s">
        <v>4889</v>
      </c>
      <c r="K1655" s="2">
        <v>1500000</v>
      </c>
      <c r="L1655" s="2">
        <v>0</v>
      </c>
      <c r="M1655" s="5">
        <v>42978</v>
      </c>
      <c r="N1655" s="5">
        <v>43707</v>
      </c>
      <c r="O1655" s="2">
        <v>9</v>
      </c>
      <c r="P1655" s="2">
        <v>0</v>
      </c>
      <c r="Q1655" s="2">
        <v>0</v>
      </c>
      <c r="R1655" s="4"/>
      <c r="S1655" s="4"/>
      <c r="T1655" s="4"/>
      <c r="U1655" s="4"/>
      <c r="V1655" s="4"/>
      <c r="W1655" s="4"/>
      <c r="X1655" s="4"/>
      <c r="Y1655" s="2">
        <v>0</v>
      </c>
      <c r="Z1655" s="2">
        <v>0</v>
      </c>
      <c r="AA1655" s="3" t="s">
        <v>279</v>
      </c>
      <c r="AB1655" s="3" t="s">
        <v>279</v>
      </c>
      <c r="AC1655" s="3" t="s">
        <v>4911</v>
      </c>
      <c r="AD1655" s="3" t="s">
        <v>1333</v>
      </c>
      <c r="AE1655" s="3" t="s">
        <v>24</v>
      </c>
      <c r="AF1655" s="3" t="s">
        <v>166</v>
      </c>
      <c r="AG1655" s="3" t="s">
        <v>24</v>
      </c>
      <c r="AH1655" s="3" t="s">
        <v>166</v>
      </c>
      <c r="AI1655" s="3" t="s">
        <v>5617</v>
      </c>
      <c r="AJ1655" s="4"/>
      <c r="AK1655" s="4"/>
      <c r="AL1655" s="4"/>
      <c r="AM1655" s="4"/>
      <c r="AN1655" s="3" t="s">
        <v>4894</v>
      </c>
      <c r="AO1655" s="3" t="s">
        <v>4910</v>
      </c>
      <c r="AP1655" s="3" t="s">
        <v>279</v>
      </c>
      <c r="AQ1655" s="3" t="s">
        <v>299</v>
      </c>
      <c r="AR1655" s="4"/>
      <c r="AS1655" s="3" t="s">
        <v>599</v>
      </c>
      <c r="AT1655" s="4"/>
      <c r="AU1655" s="3" t="s">
        <v>166</v>
      </c>
      <c r="AV1655" s="6">
        <v>0.8947368</v>
      </c>
      <c r="AW1655" s="4"/>
      <c r="AX1655" s="4"/>
      <c r="AY1655" s="2">
        <v>0</v>
      </c>
      <c r="AZ1655" s="2">
        <v>0</v>
      </c>
      <c r="BA1655" s="4"/>
      <c r="BB1655" s="3" t="s">
        <v>268</v>
      </c>
      <c r="BC1655" s="2">
        <v>0</v>
      </c>
    </row>
    <row r="1656" ht="15" spans="1:55">
      <c r="A1656" s="2">
        <v>1655</v>
      </c>
      <c r="B1656" s="3" t="s">
        <v>4885</v>
      </c>
      <c r="C1656" s="3" t="s">
        <v>4886</v>
      </c>
      <c r="D1656" s="3" t="s">
        <v>4887</v>
      </c>
      <c r="E1656" s="3" t="s">
        <v>4935</v>
      </c>
      <c r="F1656" s="3" t="s">
        <v>5147</v>
      </c>
      <c r="G1656" s="3" t="s">
        <v>5148</v>
      </c>
      <c r="H1656" s="4"/>
      <c r="I1656" s="3" t="s">
        <v>8313</v>
      </c>
      <c r="J1656" s="3" t="s">
        <v>4889</v>
      </c>
      <c r="K1656" s="2">
        <v>300000</v>
      </c>
      <c r="L1656" s="2">
        <v>0</v>
      </c>
      <c r="M1656" s="5">
        <v>42985</v>
      </c>
      <c r="N1656" s="5">
        <v>43714</v>
      </c>
      <c r="O1656" s="6">
        <v>9.6</v>
      </c>
      <c r="P1656" s="2">
        <v>0</v>
      </c>
      <c r="Q1656" s="2">
        <v>0</v>
      </c>
      <c r="R1656" s="4"/>
      <c r="S1656" s="4"/>
      <c r="T1656" s="4"/>
      <c r="U1656" s="4"/>
      <c r="V1656" s="4"/>
      <c r="W1656" s="4"/>
      <c r="X1656" s="4"/>
      <c r="Y1656" s="2">
        <v>0</v>
      </c>
      <c r="Z1656" s="2">
        <v>0</v>
      </c>
      <c r="AA1656" s="3" t="s">
        <v>279</v>
      </c>
      <c r="AB1656" s="3" t="s">
        <v>279</v>
      </c>
      <c r="AC1656" s="3" t="s">
        <v>288</v>
      </c>
      <c r="AD1656" s="3" t="s">
        <v>1333</v>
      </c>
      <c r="AE1656" s="3" t="s">
        <v>24</v>
      </c>
      <c r="AF1656" s="3" t="s">
        <v>166</v>
      </c>
      <c r="AG1656" s="3" t="s">
        <v>24</v>
      </c>
      <c r="AH1656" s="3" t="s">
        <v>166</v>
      </c>
      <c r="AI1656" s="3" t="s">
        <v>5617</v>
      </c>
      <c r="AJ1656" s="4"/>
      <c r="AK1656" s="4"/>
      <c r="AL1656" s="4"/>
      <c r="AM1656" s="4"/>
      <c r="AN1656" s="3" t="s">
        <v>4894</v>
      </c>
      <c r="AO1656" s="3" t="s">
        <v>4910</v>
      </c>
      <c r="AP1656" s="3" t="s">
        <v>279</v>
      </c>
      <c r="AQ1656" s="3" t="s">
        <v>1050</v>
      </c>
      <c r="AR1656" s="4"/>
      <c r="AS1656" s="3" t="s">
        <v>1050</v>
      </c>
      <c r="AT1656" s="4"/>
      <c r="AU1656" s="3" t="s">
        <v>166</v>
      </c>
      <c r="AV1656" s="6">
        <v>1.0210526</v>
      </c>
      <c r="AW1656" s="4"/>
      <c r="AX1656" s="4"/>
      <c r="AY1656" s="2">
        <v>0</v>
      </c>
      <c r="AZ1656" s="2">
        <v>0</v>
      </c>
      <c r="BA1656" s="4"/>
      <c r="BB1656" s="3" t="s">
        <v>268</v>
      </c>
      <c r="BC1656" s="2">
        <v>0</v>
      </c>
    </row>
    <row r="1657" ht="15" spans="1:55">
      <c r="A1657" s="2">
        <v>1656</v>
      </c>
      <c r="B1657" s="3" t="s">
        <v>4885</v>
      </c>
      <c r="C1657" s="3" t="s">
        <v>4886</v>
      </c>
      <c r="D1657" s="3" t="s">
        <v>4887</v>
      </c>
      <c r="E1657" s="3" t="s">
        <v>4935</v>
      </c>
      <c r="F1657" s="3" t="s">
        <v>8314</v>
      </c>
      <c r="G1657" s="3" t="s">
        <v>8315</v>
      </c>
      <c r="H1657" s="4"/>
      <c r="I1657" s="3" t="s">
        <v>8316</v>
      </c>
      <c r="J1657" s="3" t="s">
        <v>4889</v>
      </c>
      <c r="K1657" s="2">
        <v>900000</v>
      </c>
      <c r="L1657" s="2">
        <v>0</v>
      </c>
      <c r="M1657" s="5">
        <v>43003</v>
      </c>
      <c r="N1657" s="5">
        <v>46654</v>
      </c>
      <c r="O1657" s="6">
        <v>9.6</v>
      </c>
      <c r="P1657" s="2">
        <v>0</v>
      </c>
      <c r="Q1657" s="2">
        <v>0</v>
      </c>
      <c r="R1657" s="4"/>
      <c r="S1657" s="4"/>
      <c r="T1657" s="4"/>
      <c r="U1657" s="4"/>
      <c r="V1657" s="4"/>
      <c r="W1657" s="4"/>
      <c r="X1657" s="4"/>
      <c r="Y1657" s="2">
        <v>0</v>
      </c>
      <c r="Z1657" s="2">
        <v>0</v>
      </c>
      <c r="AA1657" s="3" t="s">
        <v>279</v>
      </c>
      <c r="AB1657" s="3" t="s">
        <v>279</v>
      </c>
      <c r="AC1657" s="3" t="s">
        <v>4900</v>
      </c>
      <c r="AD1657" s="3" t="s">
        <v>1333</v>
      </c>
      <c r="AE1657" s="3" t="s">
        <v>24</v>
      </c>
      <c r="AF1657" s="3" t="s">
        <v>166</v>
      </c>
      <c r="AG1657" s="3" t="s">
        <v>24</v>
      </c>
      <c r="AH1657" s="3" t="s">
        <v>166</v>
      </c>
      <c r="AI1657" s="3" t="s">
        <v>5082</v>
      </c>
      <c r="AJ1657" s="4"/>
      <c r="AK1657" s="4"/>
      <c r="AL1657" s="4"/>
      <c r="AM1657" s="4"/>
      <c r="AN1657" s="3" t="s">
        <v>4894</v>
      </c>
      <c r="AO1657" s="3" t="s">
        <v>4910</v>
      </c>
      <c r="AP1657" s="3" t="s">
        <v>279</v>
      </c>
      <c r="AQ1657" s="3" t="s">
        <v>392</v>
      </c>
      <c r="AR1657" s="4"/>
      <c r="AS1657" s="3" t="s">
        <v>1050</v>
      </c>
      <c r="AT1657" s="4"/>
      <c r="AU1657" s="3" t="s">
        <v>166</v>
      </c>
      <c r="AV1657" s="6">
        <v>0.9591837</v>
      </c>
      <c r="AW1657" s="4"/>
      <c r="AX1657" s="4"/>
      <c r="AY1657" s="2">
        <v>0</v>
      </c>
      <c r="AZ1657" s="2">
        <v>0</v>
      </c>
      <c r="BA1657" s="4"/>
      <c r="BB1657" s="3" t="s">
        <v>268</v>
      </c>
      <c r="BC1657" s="2">
        <v>0</v>
      </c>
    </row>
    <row r="1658" ht="15" spans="1:55">
      <c r="A1658" s="2">
        <v>1657</v>
      </c>
      <c r="B1658" s="3" t="s">
        <v>4885</v>
      </c>
      <c r="C1658" s="3" t="s">
        <v>4886</v>
      </c>
      <c r="D1658" s="3" t="s">
        <v>4887</v>
      </c>
      <c r="E1658" s="3" t="s">
        <v>4935</v>
      </c>
      <c r="F1658" s="3" t="s">
        <v>1433</v>
      </c>
      <c r="G1658" s="3" t="s">
        <v>1432</v>
      </c>
      <c r="H1658" s="4"/>
      <c r="I1658" s="3" t="s">
        <v>1431</v>
      </c>
      <c r="J1658" s="3" t="s">
        <v>4889</v>
      </c>
      <c r="K1658" s="2">
        <v>200000</v>
      </c>
      <c r="L1658" s="2">
        <v>0</v>
      </c>
      <c r="M1658" s="5">
        <v>43027</v>
      </c>
      <c r="N1658" s="5">
        <v>43756</v>
      </c>
      <c r="O1658" s="6">
        <v>7.750008</v>
      </c>
      <c r="P1658" s="2">
        <v>0</v>
      </c>
      <c r="Q1658" s="2">
        <v>0</v>
      </c>
      <c r="R1658" s="4"/>
      <c r="S1658" s="4"/>
      <c r="T1658" s="4"/>
      <c r="U1658" s="4"/>
      <c r="V1658" s="4"/>
      <c r="W1658" s="4"/>
      <c r="X1658" s="4"/>
      <c r="Y1658" s="2">
        <v>0</v>
      </c>
      <c r="Z1658" s="2">
        <v>0</v>
      </c>
      <c r="AA1658" s="3" t="s">
        <v>279</v>
      </c>
      <c r="AB1658" s="3" t="s">
        <v>279</v>
      </c>
      <c r="AC1658" s="3" t="s">
        <v>288</v>
      </c>
      <c r="AD1658" s="3" t="s">
        <v>1333</v>
      </c>
      <c r="AE1658" s="3" t="s">
        <v>24</v>
      </c>
      <c r="AF1658" s="3" t="s">
        <v>166</v>
      </c>
      <c r="AG1658" s="3" t="s">
        <v>24</v>
      </c>
      <c r="AH1658" s="3" t="s">
        <v>166</v>
      </c>
      <c r="AI1658" s="3" t="s">
        <v>5617</v>
      </c>
      <c r="AJ1658" s="4"/>
      <c r="AK1658" s="4"/>
      <c r="AL1658" s="4"/>
      <c r="AM1658" s="4"/>
      <c r="AN1658" s="3" t="s">
        <v>4894</v>
      </c>
      <c r="AO1658" s="3" t="s">
        <v>4910</v>
      </c>
      <c r="AP1658" s="3" t="s">
        <v>279</v>
      </c>
      <c r="AQ1658" s="3" t="s">
        <v>599</v>
      </c>
      <c r="AR1658" s="4"/>
      <c r="AS1658" s="3" t="s">
        <v>599</v>
      </c>
      <c r="AT1658" s="4"/>
      <c r="AU1658" s="3" t="s">
        <v>166</v>
      </c>
      <c r="AV1658" s="6">
        <v>0.6315806</v>
      </c>
      <c r="AW1658" s="4"/>
      <c r="AX1658" s="4"/>
      <c r="AY1658" s="2">
        <v>0</v>
      </c>
      <c r="AZ1658" s="2">
        <v>0</v>
      </c>
      <c r="BA1658" s="4"/>
      <c r="BB1658" s="3" t="s">
        <v>268</v>
      </c>
      <c r="BC1658" s="2">
        <v>0</v>
      </c>
    </row>
    <row r="1659" ht="15" spans="1:55">
      <c r="A1659" s="2">
        <v>1658</v>
      </c>
      <c r="B1659" s="3" t="s">
        <v>4885</v>
      </c>
      <c r="C1659" s="3" t="s">
        <v>4886</v>
      </c>
      <c r="D1659" s="3" t="s">
        <v>4887</v>
      </c>
      <c r="E1659" s="3" t="s">
        <v>4935</v>
      </c>
      <c r="F1659" s="3" t="s">
        <v>8317</v>
      </c>
      <c r="G1659" s="3" t="s">
        <v>8318</v>
      </c>
      <c r="H1659" s="4"/>
      <c r="I1659" s="3" t="s">
        <v>8319</v>
      </c>
      <c r="J1659" s="3" t="s">
        <v>4889</v>
      </c>
      <c r="K1659" s="2">
        <v>400000</v>
      </c>
      <c r="L1659" s="2">
        <v>0</v>
      </c>
      <c r="M1659" s="5">
        <v>43055</v>
      </c>
      <c r="N1659" s="5">
        <v>43784</v>
      </c>
      <c r="O1659" s="6">
        <v>9.6</v>
      </c>
      <c r="P1659" s="2">
        <v>0</v>
      </c>
      <c r="Q1659" s="2">
        <v>0</v>
      </c>
      <c r="R1659" s="4"/>
      <c r="S1659" s="4"/>
      <c r="T1659" s="4"/>
      <c r="U1659" s="4"/>
      <c r="V1659" s="4"/>
      <c r="W1659" s="4"/>
      <c r="X1659" s="4"/>
      <c r="Y1659" s="2">
        <v>0</v>
      </c>
      <c r="Z1659" s="2">
        <v>0</v>
      </c>
      <c r="AA1659" s="3" t="s">
        <v>279</v>
      </c>
      <c r="AB1659" s="3" t="s">
        <v>279</v>
      </c>
      <c r="AC1659" s="3" t="s">
        <v>288</v>
      </c>
      <c r="AD1659" s="3" t="s">
        <v>1333</v>
      </c>
      <c r="AE1659" s="3" t="s">
        <v>24</v>
      </c>
      <c r="AF1659" s="3" t="s">
        <v>166</v>
      </c>
      <c r="AG1659" s="3" t="s">
        <v>24</v>
      </c>
      <c r="AH1659" s="3" t="s">
        <v>166</v>
      </c>
      <c r="AI1659" s="3" t="s">
        <v>5617</v>
      </c>
      <c r="AJ1659" s="4"/>
      <c r="AK1659" s="4"/>
      <c r="AL1659" s="4"/>
      <c r="AM1659" s="4"/>
      <c r="AN1659" s="3" t="s">
        <v>4894</v>
      </c>
      <c r="AO1659" s="3" t="s">
        <v>4910</v>
      </c>
      <c r="AP1659" s="3" t="s">
        <v>279</v>
      </c>
      <c r="AQ1659" s="3" t="s">
        <v>277</v>
      </c>
      <c r="AR1659" s="4"/>
      <c r="AS1659" s="3" t="s">
        <v>1050</v>
      </c>
      <c r="AT1659" s="4"/>
      <c r="AU1659" s="3" t="s">
        <v>166</v>
      </c>
      <c r="AV1659" s="6">
        <v>1.0210526</v>
      </c>
      <c r="AW1659" s="4"/>
      <c r="AX1659" s="4"/>
      <c r="AY1659" s="2">
        <v>0</v>
      </c>
      <c r="AZ1659" s="2">
        <v>0</v>
      </c>
      <c r="BA1659" s="4"/>
      <c r="BB1659" s="3" t="s">
        <v>268</v>
      </c>
      <c r="BC1659" s="2">
        <v>0</v>
      </c>
    </row>
    <row r="1660" ht="15" spans="1:55">
      <c r="A1660" s="2">
        <v>1659</v>
      </c>
      <c r="B1660" s="3" t="s">
        <v>4885</v>
      </c>
      <c r="C1660" s="3" t="s">
        <v>4886</v>
      </c>
      <c r="D1660" s="3" t="s">
        <v>4887</v>
      </c>
      <c r="E1660" s="3" t="s">
        <v>4935</v>
      </c>
      <c r="F1660" s="3" t="s">
        <v>8320</v>
      </c>
      <c r="G1660" s="3" t="s">
        <v>8321</v>
      </c>
      <c r="H1660" s="4"/>
      <c r="I1660" s="3" t="s">
        <v>8322</v>
      </c>
      <c r="J1660" s="3" t="s">
        <v>4889</v>
      </c>
      <c r="K1660" s="2">
        <v>1200000</v>
      </c>
      <c r="L1660" s="2">
        <v>0</v>
      </c>
      <c r="M1660" s="5">
        <v>43066</v>
      </c>
      <c r="N1660" s="5">
        <v>43795</v>
      </c>
      <c r="O1660" s="2">
        <v>9</v>
      </c>
      <c r="P1660" s="2">
        <v>0</v>
      </c>
      <c r="Q1660" s="2">
        <v>0</v>
      </c>
      <c r="R1660" s="4"/>
      <c r="S1660" s="4"/>
      <c r="T1660" s="4"/>
      <c r="U1660" s="4"/>
      <c r="V1660" s="4"/>
      <c r="W1660" s="4"/>
      <c r="X1660" s="4"/>
      <c r="Y1660" s="2">
        <v>0</v>
      </c>
      <c r="Z1660" s="2">
        <v>0</v>
      </c>
      <c r="AA1660" s="3" t="s">
        <v>279</v>
      </c>
      <c r="AB1660" s="3" t="s">
        <v>279</v>
      </c>
      <c r="AC1660" s="3" t="s">
        <v>288</v>
      </c>
      <c r="AD1660" s="3" t="s">
        <v>1333</v>
      </c>
      <c r="AE1660" s="3" t="s">
        <v>24</v>
      </c>
      <c r="AF1660" s="3" t="s">
        <v>166</v>
      </c>
      <c r="AG1660" s="3" t="s">
        <v>24</v>
      </c>
      <c r="AH1660" s="3" t="s">
        <v>166</v>
      </c>
      <c r="AI1660" s="3" t="s">
        <v>5617</v>
      </c>
      <c r="AJ1660" s="4"/>
      <c r="AK1660" s="4"/>
      <c r="AL1660" s="4"/>
      <c r="AM1660" s="4"/>
      <c r="AN1660" s="3" t="s">
        <v>4894</v>
      </c>
      <c r="AO1660" s="3" t="s">
        <v>4910</v>
      </c>
      <c r="AP1660" s="3" t="s">
        <v>279</v>
      </c>
      <c r="AQ1660" s="3" t="s">
        <v>277</v>
      </c>
      <c r="AR1660" s="4"/>
      <c r="AS1660" s="3" t="s">
        <v>1050</v>
      </c>
      <c r="AT1660" s="4"/>
      <c r="AU1660" s="3" t="s">
        <v>166</v>
      </c>
      <c r="AV1660" s="6">
        <v>0.8947368</v>
      </c>
      <c r="AW1660" s="4"/>
      <c r="AX1660" s="4"/>
      <c r="AY1660" s="2">
        <v>0</v>
      </c>
      <c r="AZ1660" s="2">
        <v>0</v>
      </c>
      <c r="BA1660" s="4"/>
      <c r="BB1660" s="3" t="s">
        <v>268</v>
      </c>
      <c r="BC1660" s="2">
        <v>0</v>
      </c>
    </row>
    <row r="1661" ht="15" spans="1:55">
      <c r="A1661" s="2">
        <v>1660</v>
      </c>
      <c r="B1661" s="3" t="s">
        <v>4885</v>
      </c>
      <c r="C1661" s="3" t="s">
        <v>4886</v>
      </c>
      <c r="D1661" s="3" t="s">
        <v>4887</v>
      </c>
      <c r="E1661" s="3" t="s">
        <v>4935</v>
      </c>
      <c r="F1661" s="3" t="s">
        <v>8323</v>
      </c>
      <c r="G1661" s="3" t="s">
        <v>8324</v>
      </c>
      <c r="H1661" s="4"/>
      <c r="I1661" s="3" t="s">
        <v>8325</v>
      </c>
      <c r="J1661" s="3" t="s">
        <v>4889</v>
      </c>
      <c r="K1661" s="2">
        <v>800000</v>
      </c>
      <c r="L1661" s="2">
        <v>0</v>
      </c>
      <c r="M1661" s="5">
        <v>43075</v>
      </c>
      <c r="N1661" s="5">
        <v>46726</v>
      </c>
      <c r="O1661" s="6">
        <v>9.6</v>
      </c>
      <c r="P1661" s="7">
        <v>15190.67</v>
      </c>
      <c r="Q1661" s="2">
        <v>0</v>
      </c>
      <c r="R1661" s="2">
        <v>0</v>
      </c>
      <c r="S1661" s="2">
        <v>0</v>
      </c>
      <c r="T1661" s="2">
        <v>0</v>
      </c>
      <c r="U1661" s="2">
        <v>0</v>
      </c>
      <c r="V1661" s="2">
        <v>0</v>
      </c>
      <c r="W1661" s="2">
        <v>0</v>
      </c>
      <c r="X1661" s="2">
        <v>0</v>
      </c>
      <c r="Y1661" s="2">
        <v>0</v>
      </c>
      <c r="Z1661" s="2">
        <v>0</v>
      </c>
      <c r="AA1661" s="3" t="s">
        <v>279</v>
      </c>
      <c r="AB1661" s="3" t="s">
        <v>279</v>
      </c>
      <c r="AC1661" s="3" t="s">
        <v>4965</v>
      </c>
      <c r="AD1661" s="3" t="s">
        <v>1333</v>
      </c>
      <c r="AE1661" s="3" t="s">
        <v>24</v>
      </c>
      <c r="AF1661" s="3" t="s">
        <v>166</v>
      </c>
      <c r="AG1661" s="3" t="s">
        <v>24</v>
      </c>
      <c r="AH1661" s="3" t="s">
        <v>166</v>
      </c>
      <c r="AI1661" s="3" t="s">
        <v>5082</v>
      </c>
      <c r="AJ1661" s="4"/>
      <c r="AK1661" s="4"/>
      <c r="AL1661" s="4"/>
      <c r="AM1661" s="4"/>
      <c r="AN1661" s="3" t="s">
        <v>4894</v>
      </c>
      <c r="AO1661" s="3" t="s">
        <v>4910</v>
      </c>
      <c r="AP1661" s="3" t="s">
        <v>279</v>
      </c>
      <c r="AQ1661" s="3" t="s">
        <v>599</v>
      </c>
      <c r="AR1661" s="4"/>
      <c r="AS1661" s="3" t="s">
        <v>599</v>
      </c>
      <c r="AT1661" s="4"/>
      <c r="AU1661" s="3" t="s">
        <v>166</v>
      </c>
      <c r="AV1661" s="6">
        <v>0.9591837</v>
      </c>
      <c r="AW1661" s="4"/>
      <c r="AX1661" s="4"/>
      <c r="AY1661" s="2">
        <v>0</v>
      </c>
      <c r="AZ1661" s="2">
        <v>0</v>
      </c>
      <c r="BA1661" s="4"/>
      <c r="BB1661" s="3" t="s">
        <v>268</v>
      </c>
      <c r="BC1661" s="2">
        <v>0</v>
      </c>
    </row>
    <row r="1662" ht="15" spans="1:55">
      <c r="A1662" s="2">
        <v>1661</v>
      </c>
      <c r="B1662" s="3" t="s">
        <v>4885</v>
      </c>
      <c r="C1662" s="3" t="s">
        <v>4886</v>
      </c>
      <c r="D1662" s="3" t="s">
        <v>4887</v>
      </c>
      <c r="E1662" s="3" t="s">
        <v>4935</v>
      </c>
      <c r="F1662" s="3" t="s">
        <v>8326</v>
      </c>
      <c r="G1662" s="3" t="s">
        <v>8327</v>
      </c>
      <c r="H1662" s="4"/>
      <c r="I1662" s="3" t="s">
        <v>8328</v>
      </c>
      <c r="J1662" s="3" t="s">
        <v>4889</v>
      </c>
      <c r="K1662" s="2">
        <v>200000</v>
      </c>
      <c r="L1662" s="2">
        <v>0</v>
      </c>
      <c r="M1662" s="5">
        <v>43069</v>
      </c>
      <c r="N1662" s="5">
        <v>43798</v>
      </c>
      <c r="O1662" s="6">
        <v>7.750008</v>
      </c>
      <c r="P1662" s="2">
        <v>0</v>
      </c>
      <c r="Q1662" s="2">
        <v>0</v>
      </c>
      <c r="R1662" s="4"/>
      <c r="S1662" s="4"/>
      <c r="T1662" s="4"/>
      <c r="U1662" s="4"/>
      <c r="V1662" s="4"/>
      <c r="W1662" s="4"/>
      <c r="X1662" s="4"/>
      <c r="Y1662" s="2">
        <v>0</v>
      </c>
      <c r="Z1662" s="2">
        <v>0</v>
      </c>
      <c r="AA1662" s="3" t="s">
        <v>279</v>
      </c>
      <c r="AB1662" s="3" t="s">
        <v>279</v>
      </c>
      <c r="AC1662" s="3" t="s">
        <v>288</v>
      </c>
      <c r="AD1662" s="3" t="s">
        <v>1333</v>
      </c>
      <c r="AE1662" s="3" t="s">
        <v>24</v>
      </c>
      <c r="AF1662" s="3" t="s">
        <v>166</v>
      </c>
      <c r="AG1662" s="3" t="s">
        <v>166</v>
      </c>
      <c r="AH1662" s="3" t="s">
        <v>166</v>
      </c>
      <c r="AI1662" s="3" t="s">
        <v>5617</v>
      </c>
      <c r="AJ1662" s="4"/>
      <c r="AK1662" s="4"/>
      <c r="AL1662" s="4"/>
      <c r="AM1662" s="4"/>
      <c r="AN1662" s="3" t="s">
        <v>4894</v>
      </c>
      <c r="AO1662" s="3" t="s">
        <v>4910</v>
      </c>
      <c r="AP1662" s="3" t="s">
        <v>279</v>
      </c>
      <c r="AQ1662" s="3" t="s">
        <v>882</v>
      </c>
      <c r="AR1662" s="4"/>
      <c r="AS1662" s="3" t="s">
        <v>1050</v>
      </c>
      <c r="AT1662" s="4"/>
      <c r="AU1662" s="3" t="s">
        <v>166</v>
      </c>
      <c r="AV1662" s="6">
        <v>0.6315806</v>
      </c>
      <c r="AW1662" s="4"/>
      <c r="AX1662" s="4"/>
      <c r="AY1662" s="2">
        <v>0</v>
      </c>
      <c r="AZ1662" s="2">
        <v>0</v>
      </c>
      <c r="BA1662" s="4"/>
      <c r="BB1662" s="3" t="s">
        <v>268</v>
      </c>
      <c r="BC1662" s="2">
        <v>0</v>
      </c>
    </row>
    <row r="1663" ht="15" spans="1:55">
      <c r="A1663" s="2">
        <v>1662</v>
      </c>
      <c r="B1663" s="3" t="s">
        <v>4885</v>
      </c>
      <c r="C1663" s="3" t="s">
        <v>4886</v>
      </c>
      <c r="D1663" s="3" t="s">
        <v>4887</v>
      </c>
      <c r="E1663" s="3" t="s">
        <v>4935</v>
      </c>
      <c r="F1663" s="3" t="s">
        <v>5921</v>
      </c>
      <c r="G1663" s="3" t="s">
        <v>5922</v>
      </c>
      <c r="H1663" s="4"/>
      <c r="I1663" s="3" t="s">
        <v>8329</v>
      </c>
      <c r="J1663" s="3" t="s">
        <v>4889</v>
      </c>
      <c r="K1663" s="2">
        <v>500000</v>
      </c>
      <c r="L1663" s="2">
        <v>0</v>
      </c>
      <c r="M1663" s="5">
        <v>43083</v>
      </c>
      <c r="N1663" s="5">
        <v>44908</v>
      </c>
      <c r="O1663" s="6">
        <v>9.3</v>
      </c>
      <c r="P1663" s="7">
        <v>31241.41</v>
      </c>
      <c r="Q1663" s="2">
        <v>0</v>
      </c>
      <c r="R1663" s="2">
        <v>0</v>
      </c>
      <c r="S1663" s="2">
        <v>0</v>
      </c>
      <c r="T1663" s="2">
        <v>0</v>
      </c>
      <c r="U1663" s="2">
        <v>0</v>
      </c>
      <c r="V1663" s="2">
        <v>0</v>
      </c>
      <c r="W1663" s="2">
        <v>0</v>
      </c>
      <c r="X1663" s="2">
        <v>0</v>
      </c>
      <c r="Y1663" s="2">
        <v>0</v>
      </c>
      <c r="Z1663" s="2">
        <v>0</v>
      </c>
      <c r="AA1663" s="3" t="s">
        <v>279</v>
      </c>
      <c r="AB1663" s="3" t="s">
        <v>279</v>
      </c>
      <c r="AC1663" s="3" t="s">
        <v>288</v>
      </c>
      <c r="AD1663" s="3" t="s">
        <v>1333</v>
      </c>
      <c r="AE1663" s="3" t="s">
        <v>24</v>
      </c>
      <c r="AF1663" s="3" t="s">
        <v>166</v>
      </c>
      <c r="AG1663" s="3" t="s">
        <v>24</v>
      </c>
      <c r="AH1663" s="3" t="s">
        <v>166</v>
      </c>
      <c r="AI1663" s="3" t="s">
        <v>4982</v>
      </c>
      <c r="AJ1663" s="4"/>
      <c r="AK1663" s="4"/>
      <c r="AL1663" s="4"/>
      <c r="AM1663" s="4"/>
      <c r="AN1663" s="3" t="s">
        <v>4894</v>
      </c>
      <c r="AO1663" s="3" t="s">
        <v>4910</v>
      </c>
      <c r="AP1663" s="3" t="s">
        <v>279</v>
      </c>
      <c r="AQ1663" s="3" t="s">
        <v>1050</v>
      </c>
      <c r="AR1663" s="4"/>
      <c r="AS1663" s="3" t="s">
        <v>599</v>
      </c>
      <c r="AT1663" s="4"/>
      <c r="AU1663" s="3" t="s">
        <v>166</v>
      </c>
      <c r="AV1663" s="6">
        <v>0.9578947</v>
      </c>
      <c r="AW1663" s="4"/>
      <c r="AX1663" s="4"/>
      <c r="AY1663" s="2">
        <v>0</v>
      </c>
      <c r="AZ1663" s="2">
        <v>0</v>
      </c>
      <c r="BA1663" s="4"/>
      <c r="BB1663" s="3" t="s">
        <v>268</v>
      </c>
      <c r="BC1663" s="2">
        <v>0</v>
      </c>
    </row>
    <row r="1664" ht="15" spans="1:55">
      <c r="A1664" s="2">
        <v>1663</v>
      </c>
      <c r="B1664" s="3" t="s">
        <v>4885</v>
      </c>
      <c r="C1664" s="3" t="s">
        <v>4886</v>
      </c>
      <c r="D1664" s="3" t="s">
        <v>4887</v>
      </c>
      <c r="E1664" s="3" t="s">
        <v>4935</v>
      </c>
      <c r="F1664" s="3" t="s">
        <v>8330</v>
      </c>
      <c r="G1664" s="3" t="s">
        <v>8331</v>
      </c>
      <c r="H1664" s="4"/>
      <c r="I1664" s="3" t="s">
        <v>8332</v>
      </c>
      <c r="J1664" s="3" t="s">
        <v>4889</v>
      </c>
      <c r="K1664" s="2">
        <v>280000</v>
      </c>
      <c r="L1664" s="2">
        <v>0</v>
      </c>
      <c r="M1664" s="5">
        <v>43103</v>
      </c>
      <c r="N1664" s="5">
        <v>46754</v>
      </c>
      <c r="O1664" s="6">
        <v>9.6</v>
      </c>
      <c r="P1664" s="7">
        <v>27498.05</v>
      </c>
      <c r="Q1664" s="2">
        <v>0</v>
      </c>
      <c r="R1664" s="2">
        <v>0</v>
      </c>
      <c r="S1664" s="2">
        <v>0</v>
      </c>
      <c r="T1664" s="2">
        <v>0</v>
      </c>
      <c r="U1664" s="2">
        <v>0</v>
      </c>
      <c r="V1664" s="2">
        <v>0</v>
      </c>
      <c r="W1664" s="2">
        <v>0</v>
      </c>
      <c r="X1664" s="2">
        <v>0</v>
      </c>
      <c r="Y1664" s="2">
        <v>0</v>
      </c>
      <c r="Z1664" s="2">
        <v>0</v>
      </c>
      <c r="AA1664" s="3" t="s">
        <v>279</v>
      </c>
      <c r="AB1664" s="3" t="s">
        <v>279</v>
      </c>
      <c r="AC1664" s="3" t="s">
        <v>4911</v>
      </c>
      <c r="AD1664" s="3" t="s">
        <v>1333</v>
      </c>
      <c r="AE1664" s="3" t="s">
        <v>24</v>
      </c>
      <c r="AF1664" s="3" t="s">
        <v>166</v>
      </c>
      <c r="AG1664" s="3" t="s">
        <v>24</v>
      </c>
      <c r="AH1664" s="3" t="s">
        <v>166</v>
      </c>
      <c r="AI1664" s="3" t="s">
        <v>5082</v>
      </c>
      <c r="AJ1664" s="4"/>
      <c r="AK1664" s="4"/>
      <c r="AL1664" s="4"/>
      <c r="AM1664" s="4"/>
      <c r="AN1664" s="3" t="s">
        <v>4894</v>
      </c>
      <c r="AO1664" s="3" t="s">
        <v>4910</v>
      </c>
      <c r="AP1664" s="3" t="s">
        <v>279</v>
      </c>
      <c r="AQ1664" s="3" t="s">
        <v>599</v>
      </c>
      <c r="AR1664" s="4"/>
      <c r="AS1664" s="3" t="s">
        <v>1050</v>
      </c>
      <c r="AT1664" s="4"/>
      <c r="AU1664" s="3" t="s">
        <v>166</v>
      </c>
      <c r="AV1664" s="6">
        <v>0.9591837</v>
      </c>
      <c r="AW1664" s="4"/>
      <c r="AX1664" s="4"/>
      <c r="AY1664" s="2">
        <v>0</v>
      </c>
      <c r="AZ1664" s="2">
        <v>0</v>
      </c>
      <c r="BA1664" s="4"/>
      <c r="BB1664" s="3" t="s">
        <v>268</v>
      </c>
      <c r="BC1664" s="2">
        <v>0</v>
      </c>
    </row>
    <row r="1665" ht="15" spans="1:55">
      <c r="A1665" s="2">
        <v>1664</v>
      </c>
      <c r="B1665" s="3" t="s">
        <v>4885</v>
      </c>
      <c r="C1665" s="3" t="s">
        <v>4886</v>
      </c>
      <c r="D1665" s="3" t="s">
        <v>4887</v>
      </c>
      <c r="E1665" s="3" t="s">
        <v>4935</v>
      </c>
      <c r="F1665" s="3" t="s">
        <v>77</v>
      </c>
      <c r="G1665" s="3" t="s">
        <v>6364</v>
      </c>
      <c r="H1665" s="4"/>
      <c r="I1665" s="3" t="s">
        <v>8333</v>
      </c>
      <c r="J1665" s="3" t="s">
        <v>4889</v>
      </c>
      <c r="K1665" s="2">
        <v>200000</v>
      </c>
      <c r="L1665" s="2">
        <v>0</v>
      </c>
      <c r="M1665" s="5">
        <v>43129</v>
      </c>
      <c r="N1665" s="5">
        <v>43858</v>
      </c>
      <c r="O1665" s="6">
        <v>7.750008</v>
      </c>
      <c r="P1665" s="2">
        <v>0</v>
      </c>
      <c r="Q1665" s="2">
        <v>0</v>
      </c>
      <c r="R1665" s="4"/>
      <c r="S1665" s="4"/>
      <c r="T1665" s="4"/>
      <c r="U1665" s="4"/>
      <c r="V1665" s="4"/>
      <c r="W1665" s="4"/>
      <c r="X1665" s="4"/>
      <c r="Y1665" s="2">
        <v>0</v>
      </c>
      <c r="Z1665" s="2">
        <v>0</v>
      </c>
      <c r="AA1665" s="4"/>
      <c r="AB1665" s="3" t="s">
        <v>279</v>
      </c>
      <c r="AC1665" s="3" t="s">
        <v>288</v>
      </c>
      <c r="AD1665" s="3" t="s">
        <v>1333</v>
      </c>
      <c r="AE1665" s="3" t="s">
        <v>24</v>
      </c>
      <c r="AF1665" s="3" t="s">
        <v>166</v>
      </c>
      <c r="AG1665" s="3" t="s">
        <v>24</v>
      </c>
      <c r="AH1665" s="3" t="s">
        <v>166</v>
      </c>
      <c r="AI1665" s="3" t="s">
        <v>5617</v>
      </c>
      <c r="AJ1665" s="4"/>
      <c r="AK1665" s="4"/>
      <c r="AL1665" s="4"/>
      <c r="AM1665" s="4"/>
      <c r="AN1665" s="3" t="s">
        <v>4894</v>
      </c>
      <c r="AO1665" s="3" t="s">
        <v>4910</v>
      </c>
      <c r="AP1665" s="3" t="s">
        <v>279</v>
      </c>
      <c r="AQ1665" s="3" t="s">
        <v>882</v>
      </c>
      <c r="AR1665" s="4"/>
      <c r="AS1665" s="3" t="s">
        <v>1050</v>
      </c>
      <c r="AT1665" s="4"/>
      <c r="AU1665" s="3" t="s">
        <v>166</v>
      </c>
      <c r="AV1665" s="6">
        <v>0.6315806</v>
      </c>
      <c r="AW1665" s="4"/>
      <c r="AX1665" s="4"/>
      <c r="AY1665" s="2">
        <v>0</v>
      </c>
      <c r="AZ1665" s="2">
        <v>0</v>
      </c>
      <c r="BA1665" s="4"/>
      <c r="BB1665" s="3" t="s">
        <v>268</v>
      </c>
      <c r="BC1665" s="2">
        <v>0</v>
      </c>
    </row>
    <row r="1666" ht="15" spans="1:55">
      <c r="A1666" s="2">
        <v>1665</v>
      </c>
      <c r="B1666" s="3" t="s">
        <v>4885</v>
      </c>
      <c r="C1666" s="3" t="s">
        <v>4886</v>
      </c>
      <c r="D1666" s="3" t="s">
        <v>4887</v>
      </c>
      <c r="E1666" s="3" t="s">
        <v>4902</v>
      </c>
      <c r="F1666" s="3" t="s">
        <v>7499</v>
      </c>
      <c r="G1666" s="3" t="s">
        <v>7500</v>
      </c>
      <c r="H1666" s="4"/>
      <c r="I1666" s="3" t="s">
        <v>8334</v>
      </c>
      <c r="J1666" s="3" t="s">
        <v>4889</v>
      </c>
      <c r="K1666" s="2">
        <v>800000</v>
      </c>
      <c r="L1666" s="2">
        <v>0</v>
      </c>
      <c r="M1666" s="5">
        <v>42850</v>
      </c>
      <c r="N1666" s="5">
        <v>43214</v>
      </c>
      <c r="O1666" s="2">
        <v>9</v>
      </c>
      <c r="P1666" s="2">
        <v>0</v>
      </c>
      <c r="Q1666" s="2">
        <v>0</v>
      </c>
      <c r="R1666" s="4"/>
      <c r="S1666" s="4"/>
      <c r="T1666" s="4"/>
      <c r="U1666" s="4"/>
      <c r="V1666" s="4"/>
      <c r="W1666" s="4"/>
      <c r="X1666" s="4"/>
      <c r="Y1666" s="2">
        <v>0</v>
      </c>
      <c r="Z1666" s="2">
        <v>0</v>
      </c>
      <c r="AA1666" s="3" t="s">
        <v>279</v>
      </c>
      <c r="AB1666" s="3" t="s">
        <v>279</v>
      </c>
      <c r="AC1666" s="3" t="s">
        <v>288</v>
      </c>
      <c r="AD1666" s="3" t="s">
        <v>1333</v>
      </c>
      <c r="AE1666" s="3" t="s">
        <v>24</v>
      </c>
      <c r="AF1666" s="3" t="s">
        <v>166</v>
      </c>
      <c r="AG1666" s="3" t="s">
        <v>24</v>
      </c>
      <c r="AH1666" s="3" t="s">
        <v>166</v>
      </c>
      <c r="AI1666" s="3" t="s">
        <v>4906</v>
      </c>
      <c r="AJ1666" s="4"/>
      <c r="AK1666" s="4"/>
      <c r="AL1666" s="4"/>
      <c r="AM1666" s="4"/>
      <c r="AN1666" s="3" t="s">
        <v>4894</v>
      </c>
      <c r="AO1666" s="3" t="s">
        <v>4910</v>
      </c>
      <c r="AP1666" s="3" t="s">
        <v>279</v>
      </c>
      <c r="AQ1666" s="3" t="s">
        <v>882</v>
      </c>
      <c r="AR1666" s="4"/>
      <c r="AS1666" s="3" t="s">
        <v>599</v>
      </c>
      <c r="AT1666" s="4"/>
      <c r="AU1666" s="3" t="s">
        <v>166</v>
      </c>
      <c r="AV1666" s="6">
        <v>1.0689655</v>
      </c>
      <c r="AW1666" s="4"/>
      <c r="AX1666" s="4"/>
      <c r="AY1666" s="2">
        <v>0</v>
      </c>
      <c r="AZ1666" s="2">
        <v>0</v>
      </c>
      <c r="BA1666" s="4"/>
      <c r="BB1666" s="4"/>
      <c r="BC1666" s="2">
        <v>0</v>
      </c>
    </row>
    <row r="1667" ht="15" spans="1:55">
      <c r="A1667" s="2">
        <v>1666</v>
      </c>
      <c r="B1667" s="3" t="s">
        <v>4885</v>
      </c>
      <c r="C1667" s="3" t="s">
        <v>4886</v>
      </c>
      <c r="D1667" s="3" t="s">
        <v>4960</v>
      </c>
      <c r="E1667" s="3" t="s">
        <v>6675</v>
      </c>
      <c r="F1667" s="3" t="s">
        <v>5630</v>
      </c>
      <c r="G1667" s="3" t="s">
        <v>5631</v>
      </c>
      <c r="H1667" s="4"/>
      <c r="I1667" s="3" t="s">
        <v>8335</v>
      </c>
      <c r="J1667" s="3" t="s">
        <v>4889</v>
      </c>
      <c r="K1667" s="2">
        <v>800000</v>
      </c>
      <c r="L1667" s="2">
        <v>0</v>
      </c>
      <c r="M1667" s="5">
        <v>42830</v>
      </c>
      <c r="N1667" s="5">
        <v>43194</v>
      </c>
      <c r="O1667" s="6">
        <v>9.6</v>
      </c>
      <c r="P1667" s="2">
        <v>0</v>
      </c>
      <c r="Q1667" s="2">
        <v>0</v>
      </c>
      <c r="R1667" s="4"/>
      <c r="S1667" s="4"/>
      <c r="T1667" s="4"/>
      <c r="U1667" s="4"/>
      <c r="V1667" s="4"/>
      <c r="W1667" s="4"/>
      <c r="X1667" s="4"/>
      <c r="Y1667" s="2">
        <v>0</v>
      </c>
      <c r="Z1667" s="2">
        <v>0</v>
      </c>
      <c r="AA1667" s="3" t="s">
        <v>279</v>
      </c>
      <c r="AB1667" s="3" t="s">
        <v>279</v>
      </c>
      <c r="AC1667" s="3" t="s">
        <v>5633</v>
      </c>
      <c r="AD1667" s="3" t="s">
        <v>1333</v>
      </c>
      <c r="AE1667" s="3" t="s">
        <v>24</v>
      </c>
      <c r="AF1667" s="3" t="s">
        <v>166</v>
      </c>
      <c r="AG1667" s="3" t="s">
        <v>24</v>
      </c>
      <c r="AH1667" s="3" t="s">
        <v>166</v>
      </c>
      <c r="AI1667" s="3" t="s">
        <v>4906</v>
      </c>
      <c r="AJ1667" s="4"/>
      <c r="AK1667" s="4"/>
      <c r="AL1667" s="4"/>
      <c r="AM1667" s="4"/>
      <c r="AN1667" s="3" t="s">
        <v>4894</v>
      </c>
      <c r="AO1667" s="3" t="s">
        <v>4967</v>
      </c>
      <c r="AP1667" s="3" t="s">
        <v>279</v>
      </c>
      <c r="AQ1667" s="3" t="s">
        <v>882</v>
      </c>
      <c r="AR1667" s="4"/>
      <c r="AS1667" s="3" t="s">
        <v>599</v>
      </c>
      <c r="AT1667" s="4"/>
      <c r="AU1667" s="3" t="s">
        <v>166</v>
      </c>
      <c r="AV1667" s="6">
        <v>1.2068966</v>
      </c>
      <c r="AW1667" s="4"/>
      <c r="AX1667" s="4"/>
      <c r="AY1667" s="2">
        <v>0</v>
      </c>
      <c r="AZ1667" s="2">
        <v>0</v>
      </c>
      <c r="BA1667" s="4"/>
      <c r="BB1667" s="4"/>
      <c r="BC1667" s="2">
        <v>0</v>
      </c>
    </row>
    <row r="1668" ht="15" spans="1:55">
      <c r="A1668" s="2">
        <v>1667</v>
      </c>
      <c r="B1668" s="3" t="s">
        <v>4885</v>
      </c>
      <c r="C1668" s="3" t="s">
        <v>4886</v>
      </c>
      <c r="D1668" s="3" t="s">
        <v>4887</v>
      </c>
      <c r="E1668" s="3" t="s">
        <v>4902</v>
      </c>
      <c r="F1668" s="3" t="s">
        <v>7147</v>
      </c>
      <c r="G1668" s="3" t="s">
        <v>7148</v>
      </c>
      <c r="H1668" s="4"/>
      <c r="I1668" s="3" t="s">
        <v>8336</v>
      </c>
      <c r="J1668" s="3" t="s">
        <v>4889</v>
      </c>
      <c r="K1668" s="2">
        <v>5750000</v>
      </c>
      <c r="L1668" s="2">
        <v>0</v>
      </c>
      <c r="M1668" s="5">
        <v>42839</v>
      </c>
      <c r="N1668" s="5">
        <v>43536</v>
      </c>
      <c r="O1668" s="6">
        <v>8.90004</v>
      </c>
      <c r="P1668" s="2">
        <v>0</v>
      </c>
      <c r="Q1668" s="2">
        <v>0</v>
      </c>
      <c r="R1668" s="4"/>
      <c r="S1668" s="4"/>
      <c r="T1668" s="4"/>
      <c r="U1668" s="4"/>
      <c r="V1668" s="4"/>
      <c r="W1668" s="4"/>
      <c r="X1668" s="4"/>
      <c r="Y1668" s="2">
        <v>0</v>
      </c>
      <c r="Z1668" s="2">
        <v>0</v>
      </c>
      <c r="AA1668" s="3" t="s">
        <v>279</v>
      </c>
      <c r="AB1668" s="3" t="s">
        <v>279</v>
      </c>
      <c r="AC1668" s="3" t="s">
        <v>4921</v>
      </c>
      <c r="AD1668" s="3" t="s">
        <v>1333</v>
      </c>
      <c r="AE1668" s="3" t="s">
        <v>24</v>
      </c>
      <c r="AF1668" s="3" t="s">
        <v>166</v>
      </c>
      <c r="AG1668" s="3" t="s">
        <v>24</v>
      </c>
      <c r="AH1668" s="3" t="s">
        <v>166</v>
      </c>
      <c r="AI1668" s="3" t="s">
        <v>6909</v>
      </c>
      <c r="AJ1668" s="4"/>
      <c r="AK1668" s="4"/>
      <c r="AL1668" s="4"/>
      <c r="AM1668" s="4"/>
      <c r="AN1668" s="3" t="s">
        <v>4894</v>
      </c>
      <c r="AO1668" s="3" t="s">
        <v>4910</v>
      </c>
      <c r="AP1668" s="3" t="s">
        <v>279</v>
      </c>
      <c r="AQ1668" s="3" t="s">
        <v>392</v>
      </c>
      <c r="AR1668" s="4"/>
      <c r="AS1668" s="3" t="s">
        <v>599</v>
      </c>
      <c r="AT1668" s="4"/>
      <c r="AU1668" s="3" t="s">
        <v>166</v>
      </c>
      <c r="AV1668" s="6">
        <v>0.8736926</v>
      </c>
      <c r="AW1668" s="4"/>
      <c r="AX1668" s="4"/>
      <c r="AY1668" s="2">
        <v>0</v>
      </c>
      <c r="AZ1668" s="2">
        <v>0</v>
      </c>
      <c r="BA1668" s="4"/>
      <c r="BB1668" s="4"/>
      <c r="BC1668" s="2">
        <v>0</v>
      </c>
    </row>
    <row r="1669" ht="15" spans="1:55">
      <c r="A1669" s="2">
        <v>1668</v>
      </c>
      <c r="B1669" s="3" t="s">
        <v>4885</v>
      </c>
      <c r="C1669" s="3" t="s">
        <v>4886</v>
      </c>
      <c r="D1669" s="3" t="s">
        <v>4887</v>
      </c>
      <c r="E1669" s="3" t="s">
        <v>4902</v>
      </c>
      <c r="F1669" s="3" t="s">
        <v>6829</v>
      </c>
      <c r="G1669" s="3" t="s">
        <v>6830</v>
      </c>
      <c r="H1669" s="4"/>
      <c r="I1669" s="3" t="s">
        <v>8337</v>
      </c>
      <c r="J1669" s="3" t="s">
        <v>4889</v>
      </c>
      <c r="K1669" s="2">
        <v>2000000</v>
      </c>
      <c r="L1669" s="2">
        <v>0</v>
      </c>
      <c r="M1669" s="5">
        <v>42913</v>
      </c>
      <c r="N1669" s="5">
        <v>43246</v>
      </c>
      <c r="O1669" s="6">
        <v>9.6</v>
      </c>
      <c r="P1669" s="2">
        <v>0</v>
      </c>
      <c r="Q1669" s="2">
        <v>0</v>
      </c>
      <c r="R1669" s="4"/>
      <c r="S1669" s="4"/>
      <c r="T1669" s="4"/>
      <c r="U1669" s="4"/>
      <c r="V1669" s="4"/>
      <c r="W1669" s="4"/>
      <c r="X1669" s="4"/>
      <c r="Y1669" s="2">
        <v>0</v>
      </c>
      <c r="Z1669" s="2">
        <v>0</v>
      </c>
      <c r="AA1669" s="3" t="s">
        <v>279</v>
      </c>
      <c r="AB1669" s="3" t="s">
        <v>279</v>
      </c>
      <c r="AC1669" s="3" t="s">
        <v>288</v>
      </c>
      <c r="AD1669" s="3" t="s">
        <v>1333</v>
      </c>
      <c r="AE1669" s="3" t="s">
        <v>24</v>
      </c>
      <c r="AF1669" s="3" t="s">
        <v>166</v>
      </c>
      <c r="AG1669" s="3" t="s">
        <v>24</v>
      </c>
      <c r="AH1669" s="3" t="s">
        <v>166</v>
      </c>
      <c r="AI1669" s="3" t="s">
        <v>6605</v>
      </c>
      <c r="AJ1669" s="4"/>
      <c r="AK1669" s="4"/>
      <c r="AL1669" s="4"/>
      <c r="AM1669" s="4"/>
      <c r="AN1669" s="3" t="s">
        <v>4894</v>
      </c>
      <c r="AO1669" s="3" t="s">
        <v>4910</v>
      </c>
      <c r="AP1669" s="3" t="s">
        <v>279</v>
      </c>
      <c r="AQ1669" s="3" t="s">
        <v>392</v>
      </c>
      <c r="AR1669" s="4"/>
      <c r="AS1669" s="3" t="s">
        <v>1050</v>
      </c>
      <c r="AT1669" s="4"/>
      <c r="AU1669" s="3" t="s">
        <v>166</v>
      </c>
      <c r="AV1669" s="6">
        <v>1.2068966</v>
      </c>
      <c r="AW1669" s="4"/>
      <c r="AX1669" s="4"/>
      <c r="AY1669" s="2">
        <v>0</v>
      </c>
      <c r="AZ1669" s="2">
        <v>0</v>
      </c>
      <c r="BA1669" s="4"/>
      <c r="BB1669" s="4"/>
      <c r="BC1669" s="2">
        <v>0</v>
      </c>
    </row>
    <row r="1670" ht="15" spans="1:55">
      <c r="A1670" s="2">
        <v>1669</v>
      </c>
      <c r="B1670" s="3" t="s">
        <v>4885</v>
      </c>
      <c r="C1670" s="3" t="s">
        <v>4886</v>
      </c>
      <c r="D1670" s="3" t="s">
        <v>4887</v>
      </c>
      <c r="E1670" s="3" t="s">
        <v>4902</v>
      </c>
      <c r="F1670" s="3" t="s">
        <v>7274</v>
      </c>
      <c r="G1670" s="3" t="s">
        <v>7275</v>
      </c>
      <c r="H1670" s="4"/>
      <c r="I1670" s="3" t="s">
        <v>8338</v>
      </c>
      <c r="J1670" s="3" t="s">
        <v>4889</v>
      </c>
      <c r="K1670" s="2">
        <v>1100000</v>
      </c>
      <c r="L1670" s="2">
        <v>0</v>
      </c>
      <c r="M1670" s="5">
        <v>42923</v>
      </c>
      <c r="N1670" s="5">
        <v>43196</v>
      </c>
      <c r="O1670" s="6">
        <v>10.2</v>
      </c>
      <c r="P1670" s="2">
        <v>0</v>
      </c>
      <c r="Q1670" s="2">
        <v>0</v>
      </c>
      <c r="R1670" s="4"/>
      <c r="S1670" s="4"/>
      <c r="T1670" s="4"/>
      <c r="U1670" s="4"/>
      <c r="V1670" s="4"/>
      <c r="W1670" s="4"/>
      <c r="X1670" s="4"/>
      <c r="Y1670" s="2">
        <v>0</v>
      </c>
      <c r="Z1670" s="2">
        <v>0</v>
      </c>
      <c r="AA1670" s="3" t="s">
        <v>279</v>
      </c>
      <c r="AB1670" s="3" t="s">
        <v>279</v>
      </c>
      <c r="AC1670" s="3" t="s">
        <v>4900</v>
      </c>
      <c r="AD1670" s="3" t="s">
        <v>1333</v>
      </c>
      <c r="AE1670" s="3" t="s">
        <v>24</v>
      </c>
      <c r="AF1670" s="3" t="s">
        <v>166</v>
      </c>
      <c r="AG1670" s="3" t="s">
        <v>24</v>
      </c>
      <c r="AH1670" s="3" t="s">
        <v>166</v>
      </c>
      <c r="AI1670" s="3" t="s">
        <v>7065</v>
      </c>
      <c r="AJ1670" s="4"/>
      <c r="AK1670" s="4"/>
      <c r="AL1670" s="4"/>
      <c r="AM1670" s="4"/>
      <c r="AN1670" s="3" t="s">
        <v>4894</v>
      </c>
      <c r="AO1670" s="3" t="s">
        <v>4910</v>
      </c>
      <c r="AP1670" s="3" t="s">
        <v>279</v>
      </c>
      <c r="AQ1670" s="3" t="s">
        <v>392</v>
      </c>
      <c r="AR1670" s="4"/>
      <c r="AS1670" s="3" t="s">
        <v>599</v>
      </c>
      <c r="AT1670" s="4"/>
      <c r="AU1670" s="3" t="s">
        <v>166</v>
      </c>
      <c r="AV1670" s="6">
        <v>1.3448276</v>
      </c>
      <c r="AW1670" s="4"/>
      <c r="AX1670" s="4"/>
      <c r="AY1670" s="2">
        <v>0</v>
      </c>
      <c r="AZ1670" s="2">
        <v>0</v>
      </c>
      <c r="BA1670" s="4"/>
      <c r="BB1670" s="4"/>
      <c r="BC1670" s="2">
        <v>0</v>
      </c>
    </row>
    <row r="1671" ht="15" spans="1:55">
      <c r="A1671" s="2">
        <v>1670</v>
      </c>
      <c r="B1671" s="3" t="s">
        <v>4885</v>
      </c>
      <c r="C1671" s="3" t="s">
        <v>4886</v>
      </c>
      <c r="D1671" s="3" t="s">
        <v>4887</v>
      </c>
      <c r="E1671" s="3" t="s">
        <v>4902</v>
      </c>
      <c r="F1671" s="3" t="s">
        <v>7527</v>
      </c>
      <c r="G1671" s="3" t="s">
        <v>7528</v>
      </c>
      <c r="H1671" s="4"/>
      <c r="I1671" s="3" t="s">
        <v>8339</v>
      </c>
      <c r="J1671" s="3" t="s">
        <v>4889</v>
      </c>
      <c r="K1671" s="2">
        <v>300000</v>
      </c>
      <c r="L1671" s="2">
        <v>0</v>
      </c>
      <c r="M1671" s="5">
        <v>42984</v>
      </c>
      <c r="N1671" s="5">
        <v>43348</v>
      </c>
      <c r="O1671" s="2">
        <v>9</v>
      </c>
      <c r="P1671" s="2">
        <v>0</v>
      </c>
      <c r="Q1671" s="2">
        <v>0</v>
      </c>
      <c r="R1671" s="4"/>
      <c r="S1671" s="4"/>
      <c r="T1671" s="4"/>
      <c r="U1671" s="4"/>
      <c r="V1671" s="4"/>
      <c r="W1671" s="4"/>
      <c r="X1671" s="4"/>
      <c r="Y1671" s="2">
        <v>0</v>
      </c>
      <c r="Z1671" s="2">
        <v>0</v>
      </c>
      <c r="AA1671" s="3" t="s">
        <v>279</v>
      </c>
      <c r="AB1671" s="3" t="s">
        <v>279</v>
      </c>
      <c r="AC1671" s="3" t="s">
        <v>5252</v>
      </c>
      <c r="AD1671" s="3" t="s">
        <v>1333</v>
      </c>
      <c r="AE1671" s="3" t="s">
        <v>24</v>
      </c>
      <c r="AF1671" s="3" t="s">
        <v>166</v>
      </c>
      <c r="AG1671" s="3" t="s">
        <v>166</v>
      </c>
      <c r="AH1671" s="3" t="s">
        <v>166</v>
      </c>
      <c r="AI1671" s="3" t="s">
        <v>4906</v>
      </c>
      <c r="AJ1671" s="4"/>
      <c r="AK1671" s="4"/>
      <c r="AL1671" s="4"/>
      <c r="AM1671" s="4"/>
      <c r="AN1671" s="3" t="s">
        <v>4894</v>
      </c>
      <c r="AO1671" s="3" t="s">
        <v>4910</v>
      </c>
      <c r="AP1671" s="3" t="s">
        <v>279</v>
      </c>
      <c r="AQ1671" s="3" t="s">
        <v>392</v>
      </c>
      <c r="AR1671" s="4"/>
      <c r="AS1671" s="3" t="s">
        <v>1050</v>
      </c>
      <c r="AT1671" s="4"/>
      <c r="AU1671" s="3" t="s">
        <v>166</v>
      </c>
      <c r="AV1671" s="6">
        <v>1.0689655</v>
      </c>
      <c r="AW1671" s="4"/>
      <c r="AX1671" s="4"/>
      <c r="AY1671" s="2">
        <v>0</v>
      </c>
      <c r="AZ1671" s="2">
        <v>0</v>
      </c>
      <c r="BA1671" s="4"/>
      <c r="BB1671" s="4"/>
      <c r="BC1671" s="2">
        <v>0</v>
      </c>
    </row>
    <row r="1672" ht="15" spans="1:55">
      <c r="A1672" s="2">
        <v>1671</v>
      </c>
      <c r="B1672" s="3" t="s">
        <v>4885</v>
      </c>
      <c r="C1672" s="3" t="s">
        <v>4886</v>
      </c>
      <c r="D1672" s="3" t="s">
        <v>4960</v>
      </c>
      <c r="E1672" s="3" t="s">
        <v>6675</v>
      </c>
      <c r="F1672" s="3" t="s">
        <v>8340</v>
      </c>
      <c r="G1672" s="3" t="s">
        <v>8341</v>
      </c>
      <c r="H1672" s="4"/>
      <c r="I1672" s="3" t="s">
        <v>8342</v>
      </c>
      <c r="J1672" s="3" t="s">
        <v>4889</v>
      </c>
      <c r="K1672" s="2">
        <v>400000</v>
      </c>
      <c r="L1672" s="2">
        <v>0</v>
      </c>
      <c r="M1672" s="5">
        <v>43005</v>
      </c>
      <c r="N1672" s="5">
        <v>43369</v>
      </c>
      <c r="O1672" s="2">
        <v>9</v>
      </c>
      <c r="P1672" s="2">
        <v>0</v>
      </c>
      <c r="Q1672" s="2">
        <v>0</v>
      </c>
      <c r="R1672" s="4"/>
      <c r="S1672" s="4"/>
      <c r="T1672" s="4"/>
      <c r="U1672" s="4"/>
      <c r="V1672" s="4"/>
      <c r="W1672" s="4"/>
      <c r="X1672" s="4"/>
      <c r="Y1672" s="2">
        <v>0</v>
      </c>
      <c r="Z1672" s="2">
        <v>0</v>
      </c>
      <c r="AA1672" s="3" t="s">
        <v>279</v>
      </c>
      <c r="AB1672" s="3" t="s">
        <v>279</v>
      </c>
      <c r="AC1672" s="3" t="s">
        <v>1566</v>
      </c>
      <c r="AD1672" s="3" t="s">
        <v>1333</v>
      </c>
      <c r="AE1672" s="3" t="s">
        <v>24</v>
      </c>
      <c r="AF1672" s="3" t="s">
        <v>166</v>
      </c>
      <c r="AG1672" s="3" t="s">
        <v>24</v>
      </c>
      <c r="AH1672" s="3" t="s">
        <v>166</v>
      </c>
      <c r="AI1672" s="3" t="s">
        <v>4906</v>
      </c>
      <c r="AJ1672" s="4"/>
      <c r="AK1672" s="4"/>
      <c r="AL1672" s="4"/>
      <c r="AM1672" s="4"/>
      <c r="AN1672" s="3" t="s">
        <v>4894</v>
      </c>
      <c r="AO1672" s="3" t="s">
        <v>4967</v>
      </c>
      <c r="AP1672" s="3" t="s">
        <v>279</v>
      </c>
      <c r="AQ1672" s="3" t="s">
        <v>277</v>
      </c>
      <c r="AR1672" s="4"/>
      <c r="AS1672" s="3" t="s">
        <v>599</v>
      </c>
      <c r="AT1672" s="4"/>
      <c r="AU1672" s="3" t="s">
        <v>166</v>
      </c>
      <c r="AV1672" s="6">
        <v>1.0689655</v>
      </c>
      <c r="AW1672" s="4"/>
      <c r="AX1672" s="4"/>
      <c r="AY1672" s="2">
        <v>0</v>
      </c>
      <c r="AZ1672" s="2">
        <v>0</v>
      </c>
      <c r="BA1672" s="4"/>
      <c r="BB1672" s="4"/>
      <c r="BC1672" s="2">
        <v>0</v>
      </c>
    </row>
    <row r="1673" ht="15" spans="1:55">
      <c r="A1673" s="2">
        <v>1672</v>
      </c>
      <c r="B1673" s="3" t="s">
        <v>4885</v>
      </c>
      <c r="C1673" s="3" t="s">
        <v>4886</v>
      </c>
      <c r="D1673" s="3" t="s">
        <v>4887</v>
      </c>
      <c r="E1673" s="3" t="s">
        <v>4902</v>
      </c>
      <c r="F1673" s="3" t="s">
        <v>7534</v>
      </c>
      <c r="G1673" s="3" t="s">
        <v>7535</v>
      </c>
      <c r="H1673" s="4"/>
      <c r="I1673" s="3" t="s">
        <v>8343</v>
      </c>
      <c r="J1673" s="3" t="s">
        <v>4889</v>
      </c>
      <c r="K1673" s="2">
        <v>350000</v>
      </c>
      <c r="L1673" s="2">
        <v>0</v>
      </c>
      <c r="M1673" s="5">
        <v>43004</v>
      </c>
      <c r="N1673" s="5">
        <v>43368</v>
      </c>
      <c r="O1673" s="6">
        <v>9.6</v>
      </c>
      <c r="P1673" s="2">
        <v>0</v>
      </c>
      <c r="Q1673" s="2">
        <v>0</v>
      </c>
      <c r="R1673" s="4"/>
      <c r="S1673" s="4"/>
      <c r="T1673" s="4"/>
      <c r="U1673" s="4"/>
      <c r="V1673" s="4"/>
      <c r="W1673" s="4"/>
      <c r="X1673" s="4"/>
      <c r="Y1673" s="2">
        <v>0</v>
      </c>
      <c r="Z1673" s="2">
        <v>0</v>
      </c>
      <c r="AA1673" s="3" t="s">
        <v>279</v>
      </c>
      <c r="AB1673" s="3" t="s">
        <v>279</v>
      </c>
      <c r="AC1673" s="3" t="s">
        <v>4939</v>
      </c>
      <c r="AD1673" s="3" t="s">
        <v>1333</v>
      </c>
      <c r="AE1673" s="3" t="s">
        <v>24</v>
      </c>
      <c r="AF1673" s="3" t="s">
        <v>166</v>
      </c>
      <c r="AG1673" s="3" t="s">
        <v>24</v>
      </c>
      <c r="AH1673" s="3" t="s">
        <v>166</v>
      </c>
      <c r="AI1673" s="3" t="s">
        <v>4906</v>
      </c>
      <c r="AJ1673" s="4"/>
      <c r="AK1673" s="4"/>
      <c r="AL1673" s="4"/>
      <c r="AM1673" s="4"/>
      <c r="AN1673" s="3" t="s">
        <v>4894</v>
      </c>
      <c r="AO1673" s="3" t="s">
        <v>4910</v>
      </c>
      <c r="AP1673" s="3" t="s">
        <v>279</v>
      </c>
      <c r="AQ1673" s="3" t="s">
        <v>277</v>
      </c>
      <c r="AR1673" s="4"/>
      <c r="AS1673" s="3" t="s">
        <v>1050</v>
      </c>
      <c r="AT1673" s="4"/>
      <c r="AU1673" s="3" t="s">
        <v>166</v>
      </c>
      <c r="AV1673" s="6">
        <v>1.2068966</v>
      </c>
      <c r="AW1673" s="4"/>
      <c r="AX1673" s="4"/>
      <c r="AY1673" s="2">
        <v>0</v>
      </c>
      <c r="AZ1673" s="2">
        <v>0</v>
      </c>
      <c r="BA1673" s="4"/>
      <c r="BB1673" s="4"/>
      <c r="BC1673" s="2">
        <v>0</v>
      </c>
    </row>
    <row r="1674" ht="15" spans="1:55">
      <c r="A1674" s="2">
        <v>1673</v>
      </c>
      <c r="B1674" s="3" t="s">
        <v>4885</v>
      </c>
      <c r="C1674" s="3" t="s">
        <v>4886</v>
      </c>
      <c r="D1674" s="3" t="s">
        <v>4887</v>
      </c>
      <c r="E1674" s="3" t="s">
        <v>4902</v>
      </c>
      <c r="F1674" s="3" t="s">
        <v>7651</v>
      </c>
      <c r="G1674" s="3" t="s">
        <v>7652</v>
      </c>
      <c r="H1674" s="4"/>
      <c r="I1674" s="3" t="s">
        <v>8344</v>
      </c>
      <c r="J1674" s="3" t="s">
        <v>4889</v>
      </c>
      <c r="K1674" s="2">
        <v>400000</v>
      </c>
      <c r="L1674" s="2">
        <v>0</v>
      </c>
      <c r="M1674" s="5">
        <v>43004</v>
      </c>
      <c r="N1674" s="5">
        <v>43368</v>
      </c>
      <c r="O1674" s="2">
        <v>9</v>
      </c>
      <c r="P1674" s="2">
        <v>0</v>
      </c>
      <c r="Q1674" s="2">
        <v>0</v>
      </c>
      <c r="R1674" s="4"/>
      <c r="S1674" s="4"/>
      <c r="T1674" s="4"/>
      <c r="U1674" s="4"/>
      <c r="V1674" s="4"/>
      <c r="W1674" s="4"/>
      <c r="X1674" s="4"/>
      <c r="Y1674" s="2">
        <v>0</v>
      </c>
      <c r="Z1674" s="2">
        <v>0</v>
      </c>
      <c r="AA1674" s="3" t="s">
        <v>279</v>
      </c>
      <c r="AB1674" s="3" t="s">
        <v>279</v>
      </c>
      <c r="AC1674" s="3" t="s">
        <v>4911</v>
      </c>
      <c r="AD1674" s="3" t="s">
        <v>1333</v>
      </c>
      <c r="AE1674" s="3" t="s">
        <v>24</v>
      </c>
      <c r="AF1674" s="3" t="s">
        <v>166</v>
      </c>
      <c r="AG1674" s="3" t="s">
        <v>24</v>
      </c>
      <c r="AH1674" s="3" t="s">
        <v>166</v>
      </c>
      <c r="AI1674" s="3" t="s">
        <v>4906</v>
      </c>
      <c r="AJ1674" s="4"/>
      <c r="AK1674" s="4"/>
      <c r="AL1674" s="4"/>
      <c r="AM1674" s="4"/>
      <c r="AN1674" s="3" t="s">
        <v>4894</v>
      </c>
      <c r="AO1674" s="3" t="s">
        <v>4910</v>
      </c>
      <c r="AP1674" s="3" t="s">
        <v>279</v>
      </c>
      <c r="AQ1674" s="3" t="s">
        <v>299</v>
      </c>
      <c r="AR1674" s="4"/>
      <c r="AS1674" s="3" t="s">
        <v>1050</v>
      </c>
      <c r="AT1674" s="4"/>
      <c r="AU1674" s="3" t="s">
        <v>166</v>
      </c>
      <c r="AV1674" s="6">
        <v>1.0689655</v>
      </c>
      <c r="AW1674" s="4"/>
      <c r="AX1674" s="4"/>
      <c r="AY1674" s="2">
        <v>0</v>
      </c>
      <c r="AZ1674" s="2">
        <v>0</v>
      </c>
      <c r="BA1674" s="4"/>
      <c r="BB1674" s="4"/>
      <c r="BC1674" s="2">
        <v>0</v>
      </c>
    </row>
    <row r="1675" ht="15" spans="1:55">
      <c r="A1675" s="2">
        <v>1674</v>
      </c>
      <c r="B1675" s="3" t="s">
        <v>4885</v>
      </c>
      <c r="C1675" s="3" t="s">
        <v>4886</v>
      </c>
      <c r="D1675" s="3" t="s">
        <v>4960</v>
      </c>
      <c r="E1675" s="3" t="s">
        <v>6675</v>
      </c>
      <c r="F1675" s="3" t="s">
        <v>5647</v>
      </c>
      <c r="G1675" s="3" t="s">
        <v>5648</v>
      </c>
      <c r="H1675" s="4"/>
      <c r="I1675" s="3" t="s">
        <v>8345</v>
      </c>
      <c r="J1675" s="3" t="s">
        <v>4889</v>
      </c>
      <c r="K1675" s="2">
        <v>250000</v>
      </c>
      <c r="L1675" s="2">
        <v>0</v>
      </c>
      <c r="M1675" s="5">
        <v>43070</v>
      </c>
      <c r="N1675" s="5">
        <v>43434</v>
      </c>
      <c r="O1675" s="2">
        <v>9</v>
      </c>
      <c r="P1675" s="2">
        <v>0</v>
      </c>
      <c r="Q1675" s="2">
        <v>0</v>
      </c>
      <c r="R1675" s="4"/>
      <c r="S1675" s="4"/>
      <c r="T1675" s="4"/>
      <c r="U1675" s="4"/>
      <c r="V1675" s="4"/>
      <c r="W1675" s="4"/>
      <c r="X1675" s="4"/>
      <c r="Y1675" s="2">
        <v>0</v>
      </c>
      <c r="Z1675" s="2">
        <v>0</v>
      </c>
      <c r="AA1675" s="3" t="s">
        <v>279</v>
      </c>
      <c r="AB1675" s="3" t="s">
        <v>279</v>
      </c>
      <c r="AC1675" s="3" t="s">
        <v>5633</v>
      </c>
      <c r="AD1675" s="3" t="s">
        <v>1333</v>
      </c>
      <c r="AE1675" s="3" t="s">
        <v>24</v>
      </c>
      <c r="AF1675" s="3" t="s">
        <v>166</v>
      </c>
      <c r="AG1675" s="3" t="s">
        <v>166</v>
      </c>
      <c r="AH1675" s="3" t="s">
        <v>166</v>
      </c>
      <c r="AI1675" s="3" t="s">
        <v>6605</v>
      </c>
      <c r="AJ1675" s="4"/>
      <c r="AK1675" s="4"/>
      <c r="AL1675" s="4"/>
      <c r="AM1675" s="4"/>
      <c r="AN1675" s="3" t="s">
        <v>4894</v>
      </c>
      <c r="AO1675" s="3" t="s">
        <v>4967</v>
      </c>
      <c r="AP1675" s="3" t="s">
        <v>279</v>
      </c>
      <c r="AQ1675" s="3" t="s">
        <v>882</v>
      </c>
      <c r="AR1675" s="4"/>
      <c r="AS1675" s="3" t="s">
        <v>599</v>
      </c>
      <c r="AT1675" s="4"/>
      <c r="AU1675" s="3" t="s">
        <v>166</v>
      </c>
      <c r="AV1675" s="6">
        <v>1.0689655</v>
      </c>
      <c r="AW1675" s="4"/>
      <c r="AX1675" s="4"/>
      <c r="AY1675" s="2">
        <v>0</v>
      </c>
      <c r="AZ1675" s="2">
        <v>0</v>
      </c>
      <c r="BA1675" s="4"/>
      <c r="BB1675" s="4"/>
      <c r="BC1675" s="2">
        <v>0</v>
      </c>
    </row>
    <row r="1676" ht="15" spans="1:55">
      <c r="A1676" s="2">
        <v>1675</v>
      </c>
      <c r="B1676" s="3" t="s">
        <v>4885</v>
      </c>
      <c r="C1676" s="3" t="s">
        <v>4886</v>
      </c>
      <c r="D1676" s="3" t="s">
        <v>4887</v>
      </c>
      <c r="E1676" s="3" t="s">
        <v>4935</v>
      </c>
      <c r="F1676" s="3" t="s">
        <v>8346</v>
      </c>
      <c r="G1676" s="3" t="s">
        <v>8347</v>
      </c>
      <c r="H1676" s="4"/>
      <c r="I1676" s="3" t="s">
        <v>8348</v>
      </c>
      <c r="J1676" s="3" t="s">
        <v>4889</v>
      </c>
      <c r="K1676" s="2">
        <v>1500000</v>
      </c>
      <c r="L1676" s="2">
        <v>0</v>
      </c>
      <c r="M1676" s="5">
        <v>42752</v>
      </c>
      <c r="N1676" s="5">
        <v>44577</v>
      </c>
      <c r="O1676" s="2">
        <v>9</v>
      </c>
      <c r="P1676" s="7">
        <v>11041.62</v>
      </c>
      <c r="Q1676" s="2">
        <v>0</v>
      </c>
      <c r="R1676" s="2">
        <v>0</v>
      </c>
      <c r="S1676" s="2">
        <v>0</v>
      </c>
      <c r="T1676" s="2">
        <v>0</v>
      </c>
      <c r="U1676" s="2">
        <v>0</v>
      </c>
      <c r="V1676" s="2">
        <v>0</v>
      </c>
      <c r="W1676" s="2">
        <v>0</v>
      </c>
      <c r="X1676" s="2">
        <v>0</v>
      </c>
      <c r="Y1676" s="2">
        <v>0</v>
      </c>
      <c r="Z1676" s="2">
        <v>0</v>
      </c>
      <c r="AA1676" s="3" t="s">
        <v>279</v>
      </c>
      <c r="AB1676" s="3" t="s">
        <v>279</v>
      </c>
      <c r="AC1676" s="3" t="s">
        <v>1810</v>
      </c>
      <c r="AD1676" s="3" t="s">
        <v>1333</v>
      </c>
      <c r="AE1676" s="3" t="s">
        <v>24</v>
      </c>
      <c r="AF1676" s="3" t="s">
        <v>166</v>
      </c>
      <c r="AG1676" s="3" t="s">
        <v>24</v>
      </c>
      <c r="AH1676" s="3" t="s">
        <v>166</v>
      </c>
      <c r="AI1676" s="3" t="s">
        <v>4982</v>
      </c>
      <c r="AJ1676" s="4"/>
      <c r="AK1676" s="4"/>
      <c r="AL1676" s="4"/>
      <c r="AM1676" s="4"/>
      <c r="AN1676" s="3" t="s">
        <v>4894</v>
      </c>
      <c r="AO1676" s="3" t="s">
        <v>4910</v>
      </c>
      <c r="AP1676" s="3" t="s">
        <v>279</v>
      </c>
      <c r="AQ1676" s="3" t="s">
        <v>291</v>
      </c>
      <c r="AR1676" s="4"/>
      <c r="AS1676" s="3" t="s">
        <v>599</v>
      </c>
      <c r="AT1676" s="4"/>
      <c r="AU1676" s="3" t="s">
        <v>166</v>
      </c>
      <c r="AV1676" s="6">
        <v>0.8947368</v>
      </c>
      <c r="AW1676" s="4"/>
      <c r="AX1676" s="4"/>
      <c r="AY1676" s="2">
        <v>0</v>
      </c>
      <c r="AZ1676" s="2">
        <v>0</v>
      </c>
      <c r="BA1676" s="4"/>
      <c r="BB1676" s="4"/>
      <c r="BC1676" s="2">
        <v>0</v>
      </c>
    </row>
    <row r="1677" ht="15" spans="1:55">
      <c r="A1677" s="2">
        <v>1676</v>
      </c>
      <c r="B1677" s="3" t="s">
        <v>4885</v>
      </c>
      <c r="C1677" s="3" t="s">
        <v>4886</v>
      </c>
      <c r="D1677" s="3" t="s">
        <v>4887</v>
      </c>
      <c r="E1677" s="3" t="s">
        <v>4935</v>
      </c>
      <c r="F1677" s="3" t="s">
        <v>8349</v>
      </c>
      <c r="G1677" s="3" t="s">
        <v>8350</v>
      </c>
      <c r="H1677" s="4"/>
      <c r="I1677" s="3" t="s">
        <v>8351</v>
      </c>
      <c r="J1677" s="3" t="s">
        <v>4889</v>
      </c>
      <c r="K1677" s="2">
        <v>2000000</v>
      </c>
      <c r="L1677" s="2">
        <v>0</v>
      </c>
      <c r="M1677" s="5">
        <v>42825</v>
      </c>
      <c r="N1677" s="5">
        <v>43920</v>
      </c>
      <c r="O1677" s="6">
        <v>9.3</v>
      </c>
      <c r="P1677" s="2">
        <v>0</v>
      </c>
      <c r="Q1677" s="2">
        <v>0</v>
      </c>
      <c r="R1677" s="4"/>
      <c r="S1677" s="4"/>
      <c r="T1677" s="4"/>
      <c r="U1677" s="4"/>
      <c r="V1677" s="4"/>
      <c r="W1677" s="4"/>
      <c r="X1677" s="4"/>
      <c r="Y1677" s="2">
        <v>0</v>
      </c>
      <c r="Z1677" s="2">
        <v>0</v>
      </c>
      <c r="AA1677" s="3" t="s">
        <v>279</v>
      </c>
      <c r="AB1677" s="3" t="s">
        <v>279</v>
      </c>
      <c r="AC1677" s="3" t="s">
        <v>5252</v>
      </c>
      <c r="AD1677" s="3" t="s">
        <v>1333</v>
      </c>
      <c r="AE1677" s="3" t="s">
        <v>24</v>
      </c>
      <c r="AF1677" s="3" t="s">
        <v>166</v>
      </c>
      <c r="AG1677" s="3" t="s">
        <v>24</v>
      </c>
      <c r="AH1677" s="3" t="s">
        <v>166</v>
      </c>
      <c r="AI1677" s="3" t="s">
        <v>4890</v>
      </c>
      <c r="AJ1677" s="4"/>
      <c r="AK1677" s="4"/>
      <c r="AL1677" s="4"/>
      <c r="AM1677" s="4"/>
      <c r="AN1677" s="3" t="s">
        <v>4894</v>
      </c>
      <c r="AO1677" s="3" t="s">
        <v>4910</v>
      </c>
      <c r="AP1677" s="3" t="s">
        <v>279</v>
      </c>
      <c r="AQ1677" s="3" t="s">
        <v>299</v>
      </c>
      <c r="AR1677" s="4"/>
      <c r="AS1677" s="3" t="s">
        <v>599</v>
      </c>
      <c r="AT1677" s="4"/>
      <c r="AU1677" s="3" t="s">
        <v>166</v>
      </c>
      <c r="AV1677" s="6">
        <v>0.9578947</v>
      </c>
      <c r="AW1677" s="4"/>
      <c r="AX1677" s="4"/>
      <c r="AY1677" s="2">
        <v>0</v>
      </c>
      <c r="AZ1677" s="2">
        <v>0</v>
      </c>
      <c r="BA1677" s="4"/>
      <c r="BB1677" s="4"/>
      <c r="BC1677" s="2">
        <v>0</v>
      </c>
    </row>
    <row r="1678" ht="15" spans="1:55">
      <c r="A1678" s="2">
        <v>1677</v>
      </c>
      <c r="B1678" s="3" t="s">
        <v>4885</v>
      </c>
      <c r="C1678" s="3" t="s">
        <v>4886</v>
      </c>
      <c r="D1678" s="3" t="s">
        <v>4887</v>
      </c>
      <c r="E1678" s="3" t="s">
        <v>4935</v>
      </c>
      <c r="F1678" s="3" t="s">
        <v>8352</v>
      </c>
      <c r="G1678" s="3" t="s">
        <v>8353</v>
      </c>
      <c r="H1678" s="4"/>
      <c r="I1678" s="3" t="s">
        <v>8354</v>
      </c>
      <c r="J1678" s="3" t="s">
        <v>4889</v>
      </c>
      <c r="K1678" s="2">
        <v>400000</v>
      </c>
      <c r="L1678" s="2">
        <v>0</v>
      </c>
      <c r="M1678" s="5">
        <v>42836</v>
      </c>
      <c r="N1678" s="5">
        <v>46487</v>
      </c>
      <c r="O1678" s="6">
        <v>9.6</v>
      </c>
      <c r="P1678" s="7">
        <v>78402.68</v>
      </c>
      <c r="Q1678" s="2">
        <v>0</v>
      </c>
      <c r="R1678" s="2">
        <v>0</v>
      </c>
      <c r="S1678" s="2">
        <v>0</v>
      </c>
      <c r="T1678" s="2">
        <v>0</v>
      </c>
      <c r="U1678" s="2">
        <v>0</v>
      </c>
      <c r="V1678" s="2">
        <v>0</v>
      </c>
      <c r="W1678" s="2">
        <v>0</v>
      </c>
      <c r="X1678" s="2">
        <v>0</v>
      </c>
      <c r="Y1678" s="2">
        <v>0</v>
      </c>
      <c r="Z1678" s="2">
        <v>0</v>
      </c>
      <c r="AA1678" s="3" t="s">
        <v>279</v>
      </c>
      <c r="AB1678" s="3" t="s">
        <v>1646</v>
      </c>
      <c r="AC1678" s="3" t="s">
        <v>1566</v>
      </c>
      <c r="AD1678" s="3" t="s">
        <v>1333</v>
      </c>
      <c r="AE1678" s="3" t="s">
        <v>24</v>
      </c>
      <c r="AF1678" s="3" t="s">
        <v>166</v>
      </c>
      <c r="AG1678" s="3" t="s">
        <v>166</v>
      </c>
      <c r="AH1678" s="3" t="s">
        <v>166</v>
      </c>
      <c r="AI1678" s="3" t="s">
        <v>5082</v>
      </c>
      <c r="AJ1678" s="4"/>
      <c r="AK1678" s="4"/>
      <c r="AL1678" s="4"/>
      <c r="AM1678" s="4"/>
      <c r="AN1678" s="3" t="s">
        <v>4894</v>
      </c>
      <c r="AO1678" s="3" t="s">
        <v>4910</v>
      </c>
      <c r="AP1678" s="3" t="s">
        <v>279</v>
      </c>
      <c r="AQ1678" s="3" t="s">
        <v>599</v>
      </c>
      <c r="AR1678" s="4"/>
      <c r="AS1678" s="3" t="s">
        <v>1050</v>
      </c>
      <c r="AT1678" s="4"/>
      <c r="AU1678" s="3" t="s">
        <v>166</v>
      </c>
      <c r="AV1678" s="6">
        <v>0.9591837</v>
      </c>
      <c r="AW1678" s="4"/>
      <c r="AX1678" s="4"/>
      <c r="AY1678" s="2">
        <v>0</v>
      </c>
      <c r="AZ1678" s="2">
        <v>0</v>
      </c>
      <c r="BA1678" s="4"/>
      <c r="BB1678" s="4"/>
      <c r="BC1678" s="2">
        <v>0</v>
      </c>
    </row>
    <row r="1679" ht="15" spans="1:55">
      <c r="A1679" s="2">
        <v>1678</v>
      </c>
      <c r="B1679" s="3" t="s">
        <v>4885</v>
      </c>
      <c r="C1679" s="3" t="s">
        <v>4886</v>
      </c>
      <c r="D1679" s="3" t="s">
        <v>4960</v>
      </c>
      <c r="E1679" s="3" t="s">
        <v>4961</v>
      </c>
      <c r="F1679" s="3" t="s">
        <v>8355</v>
      </c>
      <c r="G1679" s="3" t="s">
        <v>8356</v>
      </c>
      <c r="H1679" s="4"/>
      <c r="I1679" s="3" t="s">
        <v>8357</v>
      </c>
      <c r="J1679" s="3" t="s">
        <v>4889</v>
      </c>
      <c r="K1679" s="2">
        <v>150000</v>
      </c>
      <c r="L1679" s="2">
        <v>0</v>
      </c>
      <c r="M1679" s="5">
        <v>42877</v>
      </c>
      <c r="N1679" s="5">
        <v>43606</v>
      </c>
      <c r="O1679" s="6">
        <v>9.3</v>
      </c>
      <c r="P1679" s="2">
        <v>0</v>
      </c>
      <c r="Q1679" s="2">
        <v>0</v>
      </c>
      <c r="R1679" s="4"/>
      <c r="S1679" s="4"/>
      <c r="T1679" s="4"/>
      <c r="U1679" s="4"/>
      <c r="V1679" s="4"/>
      <c r="W1679" s="4"/>
      <c r="X1679" s="4"/>
      <c r="Y1679" s="2">
        <v>0</v>
      </c>
      <c r="Z1679" s="2">
        <v>0</v>
      </c>
      <c r="AA1679" s="4"/>
      <c r="AB1679" s="3" t="s">
        <v>279</v>
      </c>
      <c r="AC1679" s="3" t="s">
        <v>1566</v>
      </c>
      <c r="AD1679" s="3" t="s">
        <v>1333</v>
      </c>
      <c r="AE1679" s="3" t="s">
        <v>24</v>
      </c>
      <c r="AF1679" s="3" t="s">
        <v>166</v>
      </c>
      <c r="AG1679" s="3" t="s">
        <v>166</v>
      </c>
      <c r="AH1679" s="3" t="s">
        <v>166</v>
      </c>
      <c r="AI1679" s="3" t="s">
        <v>5617</v>
      </c>
      <c r="AJ1679" s="4"/>
      <c r="AK1679" s="4"/>
      <c r="AL1679" s="4"/>
      <c r="AM1679" s="4"/>
      <c r="AN1679" s="3" t="s">
        <v>4894</v>
      </c>
      <c r="AO1679" s="3" t="s">
        <v>4967</v>
      </c>
      <c r="AP1679" s="3" t="s">
        <v>279</v>
      </c>
      <c r="AQ1679" s="3" t="s">
        <v>291</v>
      </c>
      <c r="AR1679" s="4"/>
      <c r="AS1679" s="3" t="s">
        <v>1050</v>
      </c>
      <c r="AT1679" s="4"/>
      <c r="AU1679" s="3" t="s">
        <v>166</v>
      </c>
      <c r="AV1679" s="6">
        <v>0.9578947</v>
      </c>
      <c r="AW1679" s="4"/>
      <c r="AX1679" s="4"/>
      <c r="AY1679" s="2">
        <v>0</v>
      </c>
      <c r="AZ1679" s="2">
        <v>0</v>
      </c>
      <c r="BA1679" s="4"/>
      <c r="BB1679" s="4"/>
      <c r="BC1679" s="2">
        <v>0</v>
      </c>
    </row>
    <row r="1680" ht="15" spans="1:55">
      <c r="A1680" s="2">
        <v>1679</v>
      </c>
      <c r="B1680" s="3" t="s">
        <v>4885</v>
      </c>
      <c r="C1680" s="3" t="s">
        <v>4886</v>
      </c>
      <c r="D1680" s="3" t="s">
        <v>4960</v>
      </c>
      <c r="E1680" s="3" t="s">
        <v>4961</v>
      </c>
      <c r="F1680" s="3" t="s">
        <v>8358</v>
      </c>
      <c r="G1680" s="3" t="s">
        <v>8359</v>
      </c>
      <c r="H1680" s="4"/>
      <c r="I1680" s="3" t="s">
        <v>8360</v>
      </c>
      <c r="J1680" s="3" t="s">
        <v>4889</v>
      </c>
      <c r="K1680" s="2">
        <v>100000</v>
      </c>
      <c r="L1680" s="2">
        <v>0</v>
      </c>
      <c r="M1680" s="5">
        <v>42886</v>
      </c>
      <c r="N1680" s="5">
        <v>43981</v>
      </c>
      <c r="O1680" s="6">
        <v>9.6</v>
      </c>
      <c r="P1680" s="2">
        <v>0</v>
      </c>
      <c r="Q1680" s="2">
        <v>0</v>
      </c>
      <c r="R1680" s="4"/>
      <c r="S1680" s="4"/>
      <c r="T1680" s="4"/>
      <c r="U1680" s="4"/>
      <c r="V1680" s="4"/>
      <c r="W1680" s="4"/>
      <c r="X1680" s="4"/>
      <c r="Y1680" s="2">
        <v>0</v>
      </c>
      <c r="Z1680" s="2">
        <v>0</v>
      </c>
      <c r="AA1680" s="3" t="s">
        <v>279</v>
      </c>
      <c r="AB1680" s="3" t="s">
        <v>279</v>
      </c>
      <c r="AC1680" s="3" t="s">
        <v>5252</v>
      </c>
      <c r="AD1680" s="3" t="s">
        <v>1333</v>
      </c>
      <c r="AE1680" s="3" t="s">
        <v>24</v>
      </c>
      <c r="AF1680" s="3" t="s">
        <v>166</v>
      </c>
      <c r="AG1680" s="3" t="s">
        <v>24</v>
      </c>
      <c r="AH1680" s="3" t="s">
        <v>166</v>
      </c>
      <c r="AI1680" s="3" t="s">
        <v>4890</v>
      </c>
      <c r="AJ1680" s="4"/>
      <c r="AK1680" s="4"/>
      <c r="AL1680" s="4"/>
      <c r="AM1680" s="4"/>
      <c r="AN1680" s="3" t="s">
        <v>4894</v>
      </c>
      <c r="AO1680" s="3" t="s">
        <v>4967</v>
      </c>
      <c r="AP1680" s="3" t="s">
        <v>279</v>
      </c>
      <c r="AQ1680" s="3" t="s">
        <v>882</v>
      </c>
      <c r="AR1680" s="4"/>
      <c r="AS1680" s="3" t="s">
        <v>1050</v>
      </c>
      <c r="AT1680" s="4"/>
      <c r="AU1680" s="3" t="s">
        <v>166</v>
      </c>
      <c r="AV1680" s="6">
        <v>1.0210526</v>
      </c>
      <c r="AW1680" s="4"/>
      <c r="AX1680" s="4"/>
      <c r="AY1680" s="2">
        <v>0</v>
      </c>
      <c r="AZ1680" s="2">
        <v>0</v>
      </c>
      <c r="BA1680" s="4"/>
      <c r="BB1680" s="4"/>
      <c r="BC1680" s="2">
        <v>0</v>
      </c>
    </row>
    <row r="1681" ht="15" spans="1:55">
      <c r="A1681" s="2">
        <v>1680</v>
      </c>
      <c r="B1681" s="3" t="s">
        <v>4885</v>
      </c>
      <c r="C1681" s="3" t="s">
        <v>4886</v>
      </c>
      <c r="D1681" s="3" t="s">
        <v>4887</v>
      </c>
      <c r="E1681" s="3" t="s">
        <v>4935</v>
      </c>
      <c r="F1681" s="3" t="s">
        <v>8361</v>
      </c>
      <c r="G1681" s="3" t="s">
        <v>8362</v>
      </c>
      <c r="H1681" s="4"/>
      <c r="I1681" s="3" t="s">
        <v>8363</v>
      </c>
      <c r="J1681" s="3" t="s">
        <v>4889</v>
      </c>
      <c r="K1681" s="2">
        <v>450000</v>
      </c>
      <c r="L1681" s="2">
        <v>0</v>
      </c>
      <c r="M1681" s="5">
        <v>42891</v>
      </c>
      <c r="N1681" s="5">
        <v>44716</v>
      </c>
      <c r="O1681" s="6">
        <v>9.6</v>
      </c>
      <c r="P1681" s="2">
        <v>0</v>
      </c>
      <c r="Q1681" s="2">
        <v>0</v>
      </c>
      <c r="R1681" s="4"/>
      <c r="S1681" s="4"/>
      <c r="T1681" s="4"/>
      <c r="U1681" s="4"/>
      <c r="V1681" s="4"/>
      <c r="W1681" s="4"/>
      <c r="X1681" s="4"/>
      <c r="Y1681" s="2">
        <v>0</v>
      </c>
      <c r="Z1681" s="2">
        <v>0</v>
      </c>
      <c r="AA1681" s="3" t="s">
        <v>279</v>
      </c>
      <c r="AB1681" s="3" t="s">
        <v>279</v>
      </c>
      <c r="AC1681" s="3" t="s">
        <v>4950</v>
      </c>
      <c r="AD1681" s="3" t="s">
        <v>1333</v>
      </c>
      <c r="AE1681" s="3" t="s">
        <v>24</v>
      </c>
      <c r="AF1681" s="3" t="s">
        <v>166</v>
      </c>
      <c r="AG1681" s="3" t="s">
        <v>24</v>
      </c>
      <c r="AH1681" s="3" t="s">
        <v>166</v>
      </c>
      <c r="AI1681" s="3" t="s">
        <v>4982</v>
      </c>
      <c r="AJ1681" s="4"/>
      <c r="AK1681" s="4"/>
      <c r="AL1681" s="4"/>
      <c r="AM1681" s="4"/>
      <c r="AN1681" s="3" t="s">
        <v>4894</v>
      </c>
      <c r="AO1681" s="3" t="s">
        <v>4910</v>
      </c>
      <c r="AP1681" s="3" t="s">
        <v>279</v>
      </c>
      <c r="AQ1681" s="3" t="s">
        <v>291</v>
      </c>
      <c r="AR1681" s="4"/>
      <c r="AS1681" s="3" t="s">
        <v>1050</v>
      </c>
      <c r="AT1681" s="4"/>
      <c r="AU1681" s="3" t="s">
        <v>166</v>
      </c>
      <c r="AV1681" s="6">
        <v>1.0210526</v>
      </c>
      <c r="AW1681" s="4"/>
      <c r="AX1681" s="4"/>
      <c r="AY1681" s="2">
        <v>0</v>
      </c>
      <c r="AZ1681" s="2">
        <v>0</v>
      </c>
      <c r="BA1681" s="4"/>
      <c r="BB1681" s="4"/>
      <c r="BC1681" s="2">
        <v>0</v>
      </c>
    </row>
    <row r="1682" ht="15" spans="1:55">
      <c r="A1682" s="2">
        <v>1681</v>
      </c>
      <c r="B1682" s="3" t="s">
        <v>4885</v>
      </c>
      <c r="C1682" s="3" t="s">
        <v>4886</v>
      </c>
      <c r="D1682" s="3" t="s">
        <v>4887</v>
      </c>
      <c r="E1682" s="3" t="s">
        <v>4935</v>
      </c>
      <c r="F1682" s="3" t="s">
        <v>8361</v>
      </c>
      <c r="G1682" s="3" t="s">
        <v>8362</v>
      </c>
      <c r="H1682" s="4"/>
      <c r="I1682" s="3" t="s">
        <v>8364</v>
      </c>
      <c r="J1682" s="3" t="s">
        <v>4889</v>
      </c>
      <c r="K1682" s="2">
        <v>450000</v>
      </c>
      <c r="L1682" s="2">
        <v>0</v>
      </c>
      <c r="M1682" s="5">
        <v>42891</v>
      </c>
      <c r="N1682" s="5">
        <v>44716</v>
      </c>
      <c r="O1682" s="6">
        <v>9.6</v>
      </c>
      <c r="P1682" s="2">
        <v>0</v>
      </c>
      <c r="Q1682" s="2">
        <v>0</v>
      </c>
      <c r="R1682" s="4"/>
      <c r="S1682" s="4"/>
      <c r="T1682" s="4"/>
      <c r="U1682" s="4"/>
      <c r="V1682" s="4"/>
      <c r="W1682" s="4"/>
      <c r="X1682" s="4"/>
      <c r="Y1682" s="2">
        <v>0</v>
      </c>
      <c r="Z1682" s="2">
        <v>0</v>
      </c>
      <c r="AA1682" s="3" t="s">
        <v>279</v>
      </c>
      <c r="AB1682" s="3" t="s">
        <v>279</v>
      </c>
      <c r="AC1682" s="3" t="s">
        <v>4950</v>
      </c>
      <c r="AD1682" s="3" t="s">
        <v>1333</v>
      </c>
      <c r="AE1682" s="3" t="s">
        <v>24</v>
      </c>
      <c r="AF1682" s="3" t="s">
        <v>166</v>
      </c>
      <c r="AG1682" s="3" t="s">
        <v>24</v>
      </c>
      <c r="AH1682" s="3" t="s">
        <v>166</v>
      </c>
      <c r="AI1682" s="3" t="s">
        <v>4982</v>
      </c>
      <c r="AJ1682" s="4"/>
      <c r="AK1682" s="4"/>
      <c r="AL1682" s="4"/>
      <c r="AM1682" s="4"/>
      <c r="AN1682" s="3" t="s">
        <v>4894</v>
      </c>
      <c r="AO1682" s="3" t="s">
        <v>4910</v>
      </c>
      <c r="AP1682" s="3" t="s">
        <v>279</v>
      </c>
      <c r="AQ1682" s="3" t="s">
        <v>291</v>
      </c>
      <c r="AR1682" s="4"/>
      <c r="AS1682" s="3" t="s">
        <v>1050</v>
      </c>
      <c r="AT1682" s="4"/>
      <c r="AU1682" s="3" t="s">
        <v>166</v>
      </c>
      <c r="AV1682" s="6">
        <v>1.0210526</v>
      </c>
      <c r="AW1682" s="4"/>
      <c r="AX1682" s="4"/>
      <c r="AY1682" s="2">
        <v>0</v>
      </c>
      <c r="AZ1682" s="2">
        <v>0</v>
      </c>
      <c r="BA1682" s="4"/>
      <c r="BB1682" s="4"/>
      <c r="BC1682" s="2">
        <v>0</v>
      </c>
    </row>
    <row r="1683" ht="15" spans="1:55">
      <c r="A1683" s="2">
        <v>1682</v>
      </c>
      <c r="B1683" s="3" t="s">
        <v>4885</v>
      </c>
      <c r="C1683" s="3" t="s">
        <v>4886</v>
      </c>
      <c r="D1683" s="3" t="s">
        <v>4960</v>
      </c>
      <c r="E1683" s="3" t="s">
        <v>4961</v>
      </c>
      <c r="F1683" s="3" t="s">
        <v>8365</v>
      </c>
      <c r="G1683" s="3" t="s">
        <v>8366</v>
      </c>
      <c r="H1683" s="4"/>
      <c r="I1683" s="3" t="s">
        <v>8367</v>
      </c>
      <c r="J1683" s="3" t="s">
        <v>4889</v>
      </c>
      <c r="K1683" s="2">
        <v>550000</v>
      </c>
      <c r="L1683" s="2">
        <v>0</v>
      </c>
      <c r="M1683" s="5">
        <v>42919</v>
      </c>
      <c r="N1683" s="5">
        <v>46570</v>
      </c>
      <c r="O1683" s="6">
        <v>9.6</v>
      </c>
      <c r="P1683" s="2">
        <v>0</v>
      </c>
      <c r="Q1683" s="2">
        <v>0</v>
      </c>
      <c r="R1683" s="4"/>
      <c r="S1683" s="4"/>
      <c r="T1683" s="4"/>
      <c r="U1683" s="4"/>
      <c r="V1683" s="4"/>
      <c r="W1683" s="4"/>
      <c r="X1683" s="4"/>
      <c r="Y1683" s="2">
        <v>0</v>
      </c>
      <c r="Z1683" s="2">
        <v>0</v>
      </c>
      <c r="AA1683" s="3" t="s">
        <v>279</v>
      </c>
      <c r="AB1683" s="3" t="s">
        <v>279</v>
      </c>
      <c r="AC1683" s="3" t="s">
        <v>288</v>
      </c>
      <c r="AD1683" s="3" t="s">
        <v>1333</v>
      </c>
      <c r="AE1683" s="3" t="s">
        <v>24</v>
      </c>
      <c r="AF1683" s="3" t="s">
        <v>166</v>
      </c>
      <c r="AG1683" s="3" t="s">
        <v>24</v>
      </c>
      <c r="AH1683" s="3" t="s">
        <v>166</v>
      </c>
      <c r="AI1683" s="3" t="s">
        <v>5082</v>
      </c>
      <c r="AJ1683" s="4"/>
      <c r="AK1683" s="4"/>
      <c r="AL1683" s="4"/>
      <c r="AM1683" s="4"/>
      <c r="AN1683" s="3" t="s">
        <v>4894</v>
      </c>
      <c r="AO1683" s="3" t="s">
        <v>4967</v>
      </c>
      <c r="AP1683" s="3" t="s">
        <v>279</v>
      </c>
      <c r="AQ1683" s="3" t="s">
        <v>882</v>
      </c>
      <c r="AR1683" s="4"/>
      <c r="AS1683" s="3" t="s">
        <v>1050</v>
      </c>
      <c r="AT1683" s="4"/>
      <c r="AU1683" s="3" t="s">
        <v>166</v>
      </c>
      <c r="AV1683" s="6">
        <v>0.9591837</v>
      </c>
      <c r="AW1683" s="4"/>
      <c r="AX1683" s="4"/>
      <c r="AY1683" s="2">
        <v>0</v>
      </c>
      <c r="AZ1683" s="2">
        <v>0</v>
      </c>
      <c r="BA1683" s="4"/>
      <c r="BB1683" s="4"/>
      <c r="BC1683" s="2">
        <v>0</v>
      </c>
    </row>
    <row r="1684" ht="15" spans="1:55">
      <c r="A1684" s="2">
        <v>1683</v>
      </c>
      <c r="B1684" s="3" t="s">
        <v>4885</v>
      </c>
      <c r="C1684" s="3" t="s">
        <v>4886</v>
      </c>
      <c r="D1684" s="3" t="s">
        <v>4960</v>
      </c>
      <c r="E1684" s="3" t="s">
        <v>4961</v>
      </c>
      <c r="F1684" s="3" t="s">
        <v>7204</v>
      </c>
      <c r="G1684" s="3" t="s">
        <v>7205</v>
      </c>
      <c r="H1684" s="4"/>
      <c r="I1684" s="3" t="s">
        <v>8368</v>
      </c>
      <c r="J1684" s="3" t="s">
        <v>4889</v>
      </c>
      <c r="K1684" s="2">
        <v>300000</v>
      </c>
      <c r="L1684" s="2">
        <v>0</v>
      </c>
      <c r="M1684" s="5">
        <v>42975</v>
      </c>
      <c r="N1684" s="5">
        <v>43704</v>
      </c>
      <c r="O1684" s="6">
        <v>9.6</v>
      </c>
      <c r="P1684" s="2">
        <v>0</v>
      </c>
      <c r="Q1684" s="2">
        <v>0</v>
      </c>
      <c r="R1684" s="4"/>
      <c r="S1684" s="4"/>
      <c r="T1684" s="4"/>
      <c r="U1684" s="4"/>
      <c r="V1684" s="4"/>
      <c r="W1684" s="4"/>
      <c r="X1684" s="4"/>
      <c r="Y1684" s="2">
        <v>0</v>
      </c>
      <c r="Z1684" s="2">
        <v>0</v>
      </c>
      <c r="AA1684" s="4"/>
      <c r="AB1684" s="3" t="s">
        <v>279</v>
      </c>
      <c r="AC1684" s="3" t="s">
        <v>4900</v>
      </c>
      <c r="AD1684" s="3" t="s">
        <v>1333</v>
      </c>
      <c r="AE1684" s="3" t="s">
        <v>24</v>
      </c>
      <c r="AF1684" s="3" t="s">
        <v>166</v>
      </c>
      <c r="AG1684" s="3" t="s">
        <v>24</v>
      </c>
      <c r="AH1684" s="3" t="s">
        <v>166</v>
      </c>
      <c r="AI1684" s="3" t="s">
        <v>5617</v>
      </c>
      <c r="AJ1684" s="4"/>
      <c r="AK1684" s="4"/>
      <c r="AL1684" s="4"/>
      <c r="AM1684" s="4"/>
      <c r="AN1684" s="3" t="s">
        <v>4894</v>
      </c>
      <c r="AO1684" s="3" t="s">
        <v>4967</v>
      </c>
      <c r="AP1684" s="3" t="s">
        <v>279</v>
      </c>
      <c r="AQ1684" s="3" t="s">
        <v>882</v>
      </c>
      <c r="AR1684" s="4"/>
      <c r="AS1684" s="3" t="s">
        <v>599</v>
      </c>
      <c r="AT1684" s="4"/>
      <c r="AU1684" s="3" t="s">
        <v>166</v>
      </c>
      <c r="AV1684" s="6">
        <v>1.0210526</v>
      </c>
      <c r="AW1684" s="4"/>
      <c r="AX1684" s="4"/>
      <c r="AY1684" s="2">
        <v>0</v>
      </c>
      <c r="AZ1684" s="2">
        <v>0</v>
      </c>
      <c r="BA1684" s="4"/>
      <c r="BB1684" s="4"/>
      <c r="BC1684" s="2">
        <v>0</v>
      </c>
    </row>
    <row r="1685" ht="15" spans="1:55">
      <c r="A1685" s="2">
        <v>1684</v>
      </c>
      <c r="B1685" s="3" t="s">
        <v>4885</v>
      </c>
      <c r="C1685" s="3" t="s">
        <v>4886</v>
      </c>
      <c r="D1685" s="3" t="s">
        <v>6694</v>
      </c>
      <c r="E1685" s="3" t="s">
        <v>6695</v>
      </c>
      <c r="F1685" s="3" t="s">
        <v>8369</v>
      </c>
      <c r="G1685" s="3" t="s">
        <v>8370</v>
      </c>
      <c r="H1685" s="4"/>
      <c r="I1685" s="3" t="s">
        <v>8371</v>
      </c>
      <c r="J1685" s="3" t="s">
        <v>4889</v>
      </c>
      <c r="K1685" s="2">
        <v>300000</v>
      </c>
      <c r="L1685" s="2">
        <v>0</v>
      </c>
      <c r="M1685" s="5">
        <v>42985</v>
      </c>
      <c r="N1685" s="5">
        <v>50289</v>
      </c>
      <c r="O1685" s="6">
        <v>6.61446</v>
      </c>
      <c r="P1685" s="7">
        <v>2974.56</v>
      </c>
      <c r="Q1685" s="2">
        <v>0</v>
      </c>
      <c r="R1685" s="2">
        <v>0</v>
      </c>
      <c r="S1685" s="2">
        <v>0</v>
      </c>
      <c r="T1685" s="2">
        <v>0</v>
      </c>
      <c r="U1685" s="2">
        <v>0</v>
      </c>
      <c r="V1685" s="2">
        <v>0</v>
      </c>
      <c r="W1685" s="2">
        <v>0</v>
      </c>
      <c r="X1685" s="2">
        <v>0</v>
      </c>
      <c r="Y1685" s="2">
        <v>0</v>
      </c>
      <c r="Z1685" s="2">
        <v>0</v>
      </c>
      <c r="AA1685" s="3" t="s">
        <v>279</v>
      </c>
      <c r="AB1685" s="3" t="s">
        <v>279</v>
      </c>
      <c r="AC1685" s="3" t="s">
        <v>4900</v>
      </c>
      <c r="AD1685" s="3" t="s">
        <v>1333</v>
      </c>
      <c r="AE1685" s="3" t="s">
        <v>24</v>
      </c>
      <c r="AF1685" s="3" t="s">
        <v>166</v>
      </c>
      <c r="AG1685" s="3" t="s">
        <v>24</v>
      </c>
      <c r="AH1685" s="3" t="s">
        <v>166</v>
      </c>
      <c r="AI1685" s="3" t="s">
        <v>4978</v>
      </c>
      <c r="AJ1685" s="4"/>
      <c r="AK1685" s="4"/>
      <c r="AL1685" s="4"/>
      <c r="AM1685" s="4"/>
      <c r="AN1685" s="3" t="s">
        <v>4894</v>
      </c>
      <c r="AO1685" s="3" t="s">
        <v>6701</v>
      </c>
      <c r="AP1685" s="3" t="s">
        <v>279</v>
      </c>
      <c r="AQ1685" s="3" t="s">
        <v>392</v>
      </c>
      <c r="AR1685" s="4"/>
      <c r="AS1685" s="3" t="s">
        <v>1050</v>
      </c>
      <c r="AT1685" s="4"/>
      <c r="AU1685" s="3" t="s">
        <v>166</v>
      </c>
      <c r="AV1685" s="6">
        <v>0.35</v>
      </c>
      <c r="AW1685" s="2">
        <v>0</v>
      </c>
      <c r="AX1685" s="4"/>
      <c r="AY1685" s="2">
        <v>0</v>
      </c>
      <c r="AZ1685" s="2">
        <v>0</v>
      </c>
      <c r="BA1685" s="4"/>
      <c r="BB1685" s="4"/>
      <c r="BC1685" s="2">
        <v>0</v>
      </c>
    </row>
    <row r="1686" ht="15" spans="1:55">
      <c r="A1686" s="2">
        <v>1685</v>
      </c>
      <c r="B1686" s="3" t="s">
        <v>4885</v>
      </c>
      <c r="C1686" s="3" t="s">
        <v>4886</v>
      </c>
      <c r="D1686" s="3" t="s">
        <v>4887</v>
      </c>
      <c r="E1686" s="3" t="s">
        <v>4935</v>
      </c>
      <c r="F1686" s="3" t="s">
        <v>8372</v>
      </c>
      <c r="G1686" s="3" t="s">
        <v>8373</v>
      </c>
      <c r="H1686" s="4"/>
      <c r="I1686" s="3" t="s">
        <v>8374</v>
      </c>
      <c r="J1686" s="3" t="s">
        <v>4889</v>
      </c>
      <c r="K1686" s="2">
        <v>800000</v>
      </c>
      <c r="L1686" s="2">
        <v>0</v>
      </c>
      <c r="M1686" s="5">
        <v>43003</v>
      </c>
      <c r="N1686" s="5">
        <v>43732</v>
      </c>
      <c r="O1686" s="6">
        <v>9.6</v>
      </c>
      <c r="P1686" s="2">
        <v>0</v>
      </c>
      <c r="Q1686" s="2">
        <v>0</v>
      </c>
      <c r="R1686" s="4"/>
      <c r="S1686" s="4"/>
      <c r="T1686" s="4"/>
      <c r="U1686" s="4"/>
      <c r="V1686" s="4"/>
      <c r="W1686" s="4"/>
      <c r="X1686" s="4"/>
      <c r="Y1686" s="2">
        <v>0</v>
      </c>
      <c r="Z1686" s="2">
        <v>0</v>
      </c>
      <c r="AA1686" s="3" t="s">
        <v>279</v>
      </c>
      <c r="AB1686" s="3" t="s">
        <v>279</v>
      </c>
      <c r="AC1686" s="3" t="s">
        <v>4900</v>
      </c>
      <c r="AD1686" s="3" t="s">
        <v>1333</v>
      </c>
      <c r="AE1686" s="3" t="s">
        <v>24</v>
      </c>
      <c r="AF1686" s="3" t="s">
        <v>166</v>
      </c>
      <c r="AG1686" s="3" t="s">
        <v>24</v>
      </c>
      <c r="AH1686" s="3" t="s">
        <v>166</v>
      </c>
      <c r="AI1686" s="3" t="s">
        <v>5617</v>
      </c>
      <c r="AJ1686" s="4"/>
      <c r="AK1686" s="4"/>
      <c r="AL1686" s="4"/>
      <c r="AM1686" s="4"/>
      <c r="AN1686" s="3" t="s">
        <v>4894</v>
      </c>
      <c r="AO1686" s="3" t="s">
        <v>4910</v>
      </c>
      <c r="AP1686" s="3" t="s">
        <v>279</v>
      </c>
      <c r="AQ1686" s="3" t="s">
        <v>277</v>
      </c>
      <c r="AR1686" s="4"/>
      <c r="AS1686" s="3" t="s">
        <v>599</v>
      </c>
      <c r="AT1686" s="4"/>
      <c r="AU1686" s="3" t="s">
        <v>166</v>
      </c>
      <c r="AV1686" s="6">
        <v>1.0210526</v>
      </c>
      <c r="AW1686" s="4"/>
      <c r="AX1686" s="4"/>
      <c r="AY1686" s="2">
        <v>0</v>
      </c>
      <c r="AZ1686" s="2">
        <v>0</v>
      </c>
      <c r="BA1686" s="4"/>
      <c r="BB1686" s="4"/>
      <c r="BC1686" s="2">
        <v>0</v>
      </c>
    </row>
    <row r="1687" ht="15" spans="1:55">
      <c r="A1687" s="2">
        <v>1686</v>
      </c>
      <c r="B1687" s="3" t="s">
        <v>4885</v>
      </c>
      <c r="C1687" s="3" t="s">
        <v>4886</v>
      </c>
      <c r="D1687" s="3" t="s">
        <v>4887</v>
      </c>
      <c r="E1687" s="3" t="s">
        <v>4935</v>
      </c>
      <c r="F1687" s="3" t="s">
        <v>8375</v>
      </c>
      <c r="G1687" s="3" t="s">
        <v>8376</v>
      </c>
      <c r="H1687" s="4"/>
      <c r="I1687" s="3" t="s">
        <v>8377</v>
      </c>
      <c r="J1687" s="3" t="s">
        <v>4889</v>
      </c>
      <c r="K1687" s="2">
        <v>200000</v>
      </c>
      <c r="L1687" s="2">
        <v>0</v>
      </c>
      <c r="M1687" s="5">
        <v>43087</v>
      </c>
      <c r="N1687" s="5">
        <v>43816</v>
      </c>
      <c r="O1687" s="6">
        <v>9.6</v>
      </c>
      <c r="P1687" s="2">
        <v>0</v>
      </c>
      <c r="Q1687" s="2">
        <v>0</v>
      </c>
      <c r="R1687" s="4"/>
      <c r="S1687" s="4"/>
      <c r="T1687" s="4"/>
      <c r="U1687" s="4"/>
      <c r="V1687" s="4"/>
      <c r="W1687" s="4"/>
      <c r="X1687" s="4"/>
      <c r="Y1687" s="2">
        <v>0</v>
      </c>
      <c r="Z1687" s="2">
        <v>0</v>
      </c>
      <c r="AA1687" s="3" t="s">
        <v>279</v>
      </c>
      <c r="AB1687" s="3" t="s">
        <v>279</v>
      </c>
      <c r="AC1687" s="3" t="s">
        <v>1566</v>
      </c>
      <c r="AD1687" s="3" t="s">
        <v>1333</v>
      </c>
      <c r="AE1687" s="3" t="s">
        <v>24</v>
      </c>
      <c r="AF1687" s="3" t="s">
        <v>166</v>
      </c>
      <c r="AG1687" s="3" t="s">
        <v>24</v>
      </c>
      <c r="AH1687" s="3" t="s">
        <v>166</v>
      </c>
      <c r="AI1687" s="3" t="s">
        <v>5617</v>
      </c>
      <c r="AJ1687" s="4"/>
      <c r="AK1687" s="4"/>
      <c r="AL1687" s="4"/>
      <c r="AM1687" s="4"/>
      <c r="AN1687" s="3" t="s">
        <v>4894</v>
      </c>
      <c r="AO1687" s="3" t="s">
        <v>4910</v>
      </c>
      <c r="AP1687" s="3" t="s">
        <v>279</v>
      </c>
      <c r="AQ1687" s="3" t="s">
        <v>277</v>
      </c>
      <c r="AR1687" s="4"/>
      <c r="AS1687" s="3" t="s">
        <v>599</v>
      </c>
      <c r="AT1687" s="4"/>
      <c r="AU1687" s="3" t="s">
        <v>166</v>
      </c>
      <c r="AV1687" s="6">
        <v>1.0210526</v>
      </c>
      <c r="AW1687" s="4"/>
      <c r="AX1687" s="4"/>
      <c r="AY1687" s="2">
        <v>0</v>
      </c>
      <c r="AZ1687" s="2">
        <v>0</v>
      </c>
      <c r="BA1687" s="4"/>
      <c r="BB1687" s="4"/>
      <c r="BC1687" s="2">
        <v>0</v>
      </c>
    </row>
    <row r="1688" ht="15" spans="1:55">
      <c r="A1688" s="2">
        <v>1687</v>
      </c>
      <c r="B1688" s="3" t="s">
        <v>4885</v>
      </c>
      <c r="C1688" s="3" t="s">
        <v>4886</v>
      </c>
      <c r="D1688" s="3" t="s">
        <v>4887</v>
      </c>
      <c r="E1688" s="3" t="s">
        <v>4935</v>
      </c>
      <c r="F1688" s="3" t="s">
        <v>8378</v>
      </c>
      <c r="G1688" s="3" t="s">
        <v>8379</v>
      </c>
      <c r="H1688" s="4"/>
      <c r="I1688" s="3" t="s">
        <v>8380</v>
      </c>
      <c r="J1688" s="3" t="s">
        <v>4889</v>
      </c>
      <c r="K1688" s="2">
        <v>600000</v>
      </c>
      <c r="L1688" s="2">
        <v>0</v>
      </c>
      <c r="M1688" s="5">
        <v>43084</v>
      </c>
      <c r="N1688" s="5">
        <v>43813</v>
      </c>
      <c r="O1688" s="6">
        <v>9.6</v>
      </c>
      <c r="P1688" s="2">
        <v>0</v>
      </c>
      <c r="Q1688" s="2">
        <v>0</v>
      </c>
      <c r="R1688" s="4"/>
      <c r="S1688" s="4"/>
      <c r="T1688" s="4"/>
      <c r="U1688" s="4"/>
      <c r="V1688" s="4"/>
      <c r="W1688" s="4"/>
      <c r="X1688" s="4"/>
      <c r="Y1688" s="2">
        <v>0</v>
      </c>
      <c r="Z1688" s="2">
        <v>0</v>
      </c>
      <c r="AA1688" s="3" t="s">
        <v>279</v>
      </c>
      <c r="AB1688" s="3" t="s">
        <v>279</v>
      </c>
      <c r="AC1688" s="3" t="s">
        <v>4911</v>
      </c>
      <c r="AD1688" s="3" t="s">
        <v>1333</v>
      </c>
      <c r="AE1688" s="3" t="s">
        <v>24</v>
      </c>
      <c r="AF1688" s="3" t="s">
        <v>166</v>
      </c>
      <c r="AG1688" s="3" t="s">
        <v>24</v>
      </c>
      <c r="AH1688" s="3" t="s">
        <v>166</v>
      </c>
      <c r="AI1688" s="3" t="s">
        <v>5617</v>
      </c>
      <c r="AJ1688" s="4"/>
      <c r="AK1688" s="4"/>
      <c r="AL1688" s="4"/>
      <c r="AM1688" s="4"/>
      <c r="AN1688" s="3" t="s">
        <v>4894</v>
      </c>
      <c r="AO1688" s="3" t="s">
        <v>4910</v>
      </c>
      <c r="AP1688" s="3" t="s">
        <v>279</v>
      </c>
      <c r="AQ1688" s="3" t="s">
        <v>277</v>
      </c>
      <c r="AR1688" s="4"/>
      <c r="AS1688" s="3" t="s">
        <v>599</v>
      </c>
      <c r="AT1688" s="4"/>
      <c r="AU1688" s="3" t="s">
        <v>166</v>
      </c>
      <c r="AV1688" s="6">
        <v>1.0210526</v>
      </c>
      <c r="AW1688" s="4"/>
      <c r="AX1688" s="4"/>
      <c r="AY1688" s="2">
        <v>0</v>
      </c>
      <c r="AZ1688" s="2">
        <v>0</v>
      </c>
      <c r="BA1688" s="4"/>
      <c r="BB1688" s="4"/>
      <c r="BC1688" s="2">
        <v>0</v>
      </c>
    </row>
    <row r="1689" ht="15" spans="1:55">
      <c r="A1689" s="2">
        <v>1688</v>
      </c>
      <c r="B1689" s="3" t="s">
        <v>4885</v>
      </c>
      <c r="C1689" s="3" t="s">
        <v>4886</v>
      </c>
      <c r="D1689" s="3" t="s">
        <v>4887</v>
      </c>
      <c r="E1689" s="3" t="s">
        <v>4935</v>
      </c>
      <c r="F1689" s="3" t="s">
        <v>8381</v>
      </c>
      <c r="G1689" s="3" t="s">
        <v>8382</v>
      </c>
      <c r="H1689" s="4"/>
      <c r="I1689" s="3" t="s">
        <v>8383</v>
      </c>
      <c r="J1689" s="3" t="s">
        <v>4889</v>
      </c>
      <c r="K1689" s="2">
        <v>700000</v>
      </c>
      <c r="L1689" s="2">
        <v>0</v>
      </c>
      <c r="M1689" s="5">
        <v>43102</v>
      </c>
      <c r="N1689" s="5">
        <v>45658</v>
      </c>
      <c r="O1689" s="6">
        <v>9.6</v>
      </c>
      <c r="P1689" s="7">
        <v>64606.42</v>
      </c>
      <c r="Q1689" s="2">
        <v>0</v>
      </c>
      <c r="R1689" s="2">
        <v>0</v>
      </c>
      <c r="S1689" s="2">
        <v>0</v>
      </c>
      <c r="T1689" s="2">
        <v>0</v>
      </c>
      <c r="U1689" s="2">
        <v>0</v>
      </c>
      <c r="V1689" s="2">
        <v>0</v>
      </c>
      <c r="W1689" s="2">
        <v>0</v>
      </c>
      <c r="X1689" s="2">
        <v>0</v>
      </c>
      <c r="Y1689" s="2">
        <v>0</v>
      </c>
      <c r="Z1689" s="2">
        <v>0</v>
      </c>
      <c r="AA1689" s="3" t="s">
        <v>279</v>
      </c>
      <c r="AB1689" s="3" t="s">
        <v>279</v>
      </c>
      <c r="AC1689" s="3" t="s">
        <v>4900</v>
      </c>
      <c r="AD1689" s="3" t="s">
        <v>1333</v>
      </c>
      <c r="AE1689" s="3" t="s">
        <v>24</v>
      </c>
      <c r="AF1689" s="3" t="s">
        <v>166</v>
      </c>
      <c r="AG1689" s="3" t="s">
        <v>24</v>
      </c>
      <c r="AH1689" s="3" t="s">
        <v>166</v>
      </c>
      <c r="AI1689" s="3" t="s">
        <v>8384</v>
      </c>
      <c r="AJ1689" s="4"/>
      <c r="AK1689" s="4"/>
      <c r="AL1689" s="4"/>
      <c r="AM1689" s="4"/>
      <c r="AN1689" s="3" t="s">
        <v>4894</v>
      </c>
      <c r="AO1689" s="3" t="s">
        <v>4910</v>
      </c>
      <c r="AP1689" s="3" t="s">
        <v>279</v>
      </c>
      <c r="AQ1689" s="3" t="s">
        <v>291</v>
      </c>
      <c r="AR1689" s="4"/>
      <c r="AS1689" s="3" t="s">
        <v>1050</v>
      </c>
      <c r="AT1689" s="4"/>
      <c r="AU1689" s="3" t="s">
        <v>166</v>
      </c>
      <c r="AV1689" s="6">
        <v>0.9591837</v>
      </c>
      <c r="AW1689" s="4"/>
      <c r="AX1689" s="4"/>
      <c r="AY1689" s="2">
        <v>0</v>
      </c>
      <c r="AZ1689" s="2">
        <v>0</v>
      </c>
      <c r="BA1689" s="4"/>
      <c r="BB1689" s="4"/>
      <c r="BC1689" s="2">
        <v>0</v>
      </c>
    </row>
    <row r="1690" ht="15" spans="1:55">
      <c r="A1690" s="2">
        <v>1689</v>
      </c>
      <c r="B1690" s="3" t="s">
        <v>4885</v>
      </c>
      <c r="C1690" s="3" t="s">
        <v>4886</v>
      </c>
      <c r="D1690" s="3" t="s">
        <v>4887</v>
      </c>
      <c r="E1690" s="3" t="s">
        <v>7131</v>
      </c>
      <c r="F1690" s="3" t="s">
        <v>8385</v>
      </c>
      <c r="G1690" s="3" t="s">
        <v>8386</v>
      </c>
      <c r="H1690" s="4"/>
      <c r="I1690" s="3" t="s">
        <v>8387</v>
      </c>
      <c r="J1690" s="3" t="s">
        <v>4889</v>
      </c>
      <c r="K1690" s="2">
        <v>100000</v>
      </c>
      <c r="L1690" s="2">
        <v>0</v>
      </c>
      <c r="M1690" s="5">
        <v>43076</v>
      </c>
      <c r="N1690" s="5">
        <v>43805</v>
      </c>
      <c r="O1690" s="6">
        <v>10.8</v>
      </c>
      <c r="P1690" s="2">
        <v>0</v>
      </c>
      <c r="Q1690" s="2">
        <v>0</v>
      </c>
      <c r="R1690" s="4"/>
      <c r="S1690" s="4"/>
      <c r="T1690" s="4"/>
      <c r="U1690" s="4"/>
      <c r="V1690" s="4"/>
      <c r="W1690" s="4"/>
      <c r="X1690" s="4"/>
      <c r="Y1690" s="2">
        <v>0</v>
      </c>
      <c r="Z1690" s="2">
        <v>0</v>
      </c>
      <c r="AA1690" s="3" t="s">
        <v>279</v>
      </c>
      <c r="AB1690" s="3" t="s">
        <v>279</v>
      </c>
      <c r="AC1690" s="3" t="s">
        <v>288</v>
      </c>
      <c r="AD1690" s="3" t="s">
        <v>553</v>
      </c>
      <c r="AE1690" s="3" t="s">
        <v>166</v>
      </c>
      <c r="AF1690" s="3" t="s">
        <v>166</v>
      </c>
      <c r="AG1690" s="3" t="s">
        <v>24</v>
      </c>
      <c r="AH1690" s="3" t="s">
        <v>24</v>
      </c>
      <c r="AI1690" s="3" t="s">
        <v>5617</v>
      </c>
      <c r="AJ1690" s="4"/>
      <c r="AK1690" s="4"/>
      <c r="AL1690" s="4"/>
      <c r="AM1690" s="4"/>
      <c r="AN1690" s="3" t="s">
        <v>5150</v>
      </c>
      <c r="AO1690" s="3" t="s">
        <v>4910</v>
      </c>
      <c r="AP1690" s="3" t="s">
        <v>279</v>
      </c>
      <c r="AQ1690" s="3" t="s">
        <v>392</v>
      </c>
      <c r="AR1690" s="4"/>
      <c r="AS1690" s="3" t="s">
        <v>599</v>
      </c>
      <c r="AT1690" s="4"/>
      <c r="AU1690" s="3" t="s">
        <v>166</v>
      </c>
      <c r="AV1690" s="6">
        <v>1.2736842</v>
      </c>
      <c r="AW1690" s="4"/>
      <c r="AX1690" s="4"/>
      <c r="AY1690" s="2">
        <v>0</v>
      </c>
      <c r="AZ1690" s="2">
        <v>0</v>
      </c>
      <c r="BA1690" s="4"/>
      <c r="BB1690" s="3" t="s">
        <v>268</v>
      </c>
      <c r="BC1690" s="2">
        <v>0</v>
      </c>
    </row>
    <row r="1691" ht="15" spans="1:55">
      <c r="A1691" s="2">
        <v>1690</v>
      </c>
      <c r="B1691" s="3" t="s">
        <v>4885</v>
      </c>
      <c r="C1691" s="3" t="s">
        <v>4886</v>
      </c>
      <c r="D1691" s="3" t="s">
        <v>4887</v>
      </c>
      <c r="E1691" s="3" t="s">
        <v>7131</v>
      </c>
      <c r="F1691" s="3" t="s">
        <v>8388</v>
      </c>
      <c r="G1691" s="3" t="s">
        <v>8389</v>
      </c>
      <c r="H1691" s="4"/>
      <c r="I1691" s="3" t="s">
        <v>8390</v>
      </c>
      <c r="J1691" s="3" t="s">
        <v>4889</v>
      </c>
      <c r="K1691" s="2">
        <v>200000</v>
      </c>
      <c r="L1691" s="2">
        <v>0</v>
      </c>
      <c r="M1691" s="5">
        <v>43077</v>
      </c>
      <c r="N1691" s="5">
        <v>44902</v>
      </c>
      <c r="O1691" s="6">
        <v>10.8</v>
      </c>
      <c r="P1691" s="7">
        <v>14866.95</v>
      </c>
      <c r="Q1691" s="2">
        <v>0</v>
      </c>
      <c r="R1691" s="2">
        <v>0</v>
      </c>
      <c r="S1691" s="2">
        <v>0</v>
      </c>
      <c r="T1691" s="2">
        <v>0</v>
      </c>
      <c r="U1691" s="2">
        <v>0</v>
      </c>
      <c r="V1691" s="2">
        <v>0</v>
      </c>
      <c r="W1691" s="2">
        <v>0</v>
      </c>
      <c r="X1691" s="2">
        <v>0</v>
      </c>
      <c r="Y1691" s="2">
        <v>0</v>
      </c>
      <c r="Z1691" s="2">
        <v>0</v>
      </c>
      <c r="AA1691" s="3" t="s">
        <v>279</v>
      </c>
      <c r="AB1691" s="3" t="s">
        <v>279</v>
      </c>
      <c r="AC1691" s="3" t="s">
        <v>288</v>
      </c>
      <c r="AD1691" s="3" t="s">
        <v>553</v>
      </c>
      <c r="AE1691" s="3" t="s">
        <v>166</v>
      </c>
      <c r="AF1691" s="3" t="s">
        <v>166</v>
      </c>
      <c r="AG1691" s="3" t="s">
        <v>24</v>
      </c>
      <c r="AH1691" s="3" t="s">
        <v>24</v>
      </c>
      <c r="AI1691" s="3" t="s">
        <v>4982</v>
      </c>
      <c r="AJ1691" s="4"/>
      <c r="AK1691" s="4"/>
      <c r="AL1691" s="4"/>
      <c r="AM1691" s="4"/>
      <c r="AN1691" s="3" t="s">
        <v>5150</v>
      </c>
      <c r="AO1691" s="3" t="s">
        <v>4910</v>
      </c>
      <c r="AP1691" s="3" t="s">
        <v>279</v>
      </c>
      <c r="AQ1691" s="3" t="s">
        <v>291</v>
      </c>
      <c r="AR1691" s="4"/>
      <c r="AS1691" s="3" t="s">
        <v>599</v>
      </c>
      <c r="AT1691" s="4"/>
      <c r="AU1691" s="3" t="s">
        <v>166</v>
      </c>
      <c r="AV1691" s="6">
        <v>1.2736842</v>
      </c>
      <c r="AW1691" s="4"/>
      <c r="AX1691" s="4"/>
      <c r="AY1691" s="2">
        <v>0</v>
      </c>
      <c r="AZ1691" s="2">
        <v>0</v>
      </c>
      <c r="BA1691" s="4"/>
      <c r="BB1691" s="3" t="s">
        <v>268</v>
      </c>
      <c r="BC1691" s="2">
        <v>0</v>
      </c>
    </row>
    <row r="1692" ht="15" spans="1:55">
      <c r="A1692" s="2">
        <v>1691</v>
      </c>
      <c r="B1692" s="3" t="s">
        <v>4885</v>
      </c>
      <c r="C1692" s="3" t="s">
        <v>4886</v>
      </c>
      <c r="D1692" s="3" t="s">
        <v>4887</v>
      </c>
      <c r="E1692" s="3" t="s">
        <v>7131</v>
      </c>
      <c r="F1692" s="3" t="s">
        <v>8391</v>
      </c>
      <c r="G1692" s="3" t="s">
        <v>8392</v>
      </c>
      <c r="H1692" s="4"/>
      <c r="I1692" s="3" t="s">
        <v>8393</v>
      </c>
      <c r="J1692" s="3" t="s">
        <v>4889</v>
      </c>
      <c r="K1692" s="2">
        <v>100000</v>
      </c>
      <c r="L1692" s="2">
        <v>0</v>
      </c>
      <c r="M1692" s="5">
        <v>43077</v>
      </c>
      <c r="N1692" s="5">
        <v>44902</v>
      </c>
      <c r="O1692" s="6">
        <v>10.8</v>
      </c>
      <c r="P1692" s="7">
        <v>7433.48</v>
      </c>
      <c r="Q1692" s="2">
        <v>0</v>
      </c>
      <c r="R1692" s="2">
        <v>0</v>
      </c>
      <c r="S1692" s="2">
        <v>0</v>
      </c>
      <c r="T1692" s="2">
        <v>0</v>
      </c>
      <c r="U1692" s="2">
        <v>0</v>
      </c>
      <c r="V1692" s="2">
        <v>0</v>
      </c>
      <c r="W1692" s="2">
        <v>0</v>
      </c>
      <c r="X1692" s="2">
        <v>0</v>
      </c>
      <c r="Y1692" s="2">
        <v>0</v>
      </c>
      <c r="Z1692" s="2">
        <v>0</v>
      </c>
      <c r="AA1692" s="3" t="s">
        <v>279</v>
      </c>
      <c r="AB1692" s="3" t="s">
        <v>279</v>
      </c>
      <c r="AC1692" s="3" t="s">
        <v>5633</v>
      </c>
      <c r="AD1692" s="3" t="s">
        <v>553</v>
      </c>
      <c r="AE1692" s="3" t="s">
        <v>166</v>
      </c>
      <c r="AF1692" s="3" t="s">
        <v>166</v>
      </c>
      <c r="AG1692" s="3" t="s">
        <v>166</v>
      </c>
      <c r="AH1692" s="3" t="s">
        <v>24</v>
      </c>
      <c r="AI1692" s="3" t="s">
        <v>4982</v>
      </c>
      <c r="AJ1692" s="4"/>
      <c r="AK1692" s="4"/>
      <c r="AL1692" s="4"/>
      <c r="AM1692" s="4"/>
      <c r="AN1692" s="3" t="s">
        <v>5150</v>
      </c>
      <c r="AO1692" s="3" t="s">
        <v>4910</v>
      </c>
      <c r="AP1692" s="3" t="s">
        <v>279</v>
      </c>
      <c r="AQ1692" s="3" t="s">
        <v>392</v>
      </c>
      <c r="AR1692" s="4"/>
      <c r="AS1692" s="3" t="s">
        <v>599</v>
      </c>
      <c r="AT1692" s="4"/>
      <c r="AU1692" s="3" t="s">
        <v>166</v>
      </c>
      <c r="AV1692" s="6">
        <v>1.2736842</v>
      </c>
      <c r="AW1692" s="4"/>
      <c r="AX1692" s="4"/>
      <c r="AY1692" s="2">
        <v>0</v>
      </c>
      <c r="AZ1692" s="2">
        <v>0</v>
      </c>
      <c r="BA1692" s="4"/>
      <c r="BB1692" s="3" t="s">
        <v>268</v>
      </c>
      <c r="BC1692" s="2">
        <v>0</v>
      </c>
    </row>
    <row r="1693" ht="15" spans="1:55">
      <c r="A1693" s="2">
        <v>1692</v>
      </c>
      <c r="B1693" s="3" t="s">
        <v>4885</v>
      </c>
      <c r="C1693" s="3" t="s">
        <v>4886</v>
      </c>
      <c r="D1693" s="3" t="s">
        <v>4887</v>
      </c>
      <c r="E1693" s="3" t="s">
        <v>7131</v>
      </c>
      <c r="F1693" s="3" t="s">
        <v>7990</v>
      </c>
      <c r="G1693" s="3" t="s">
        <v>7991</v>
      </c>
      <c r="H1693" s="4"/>
      <c r="I1693" s="3" t="s">
        <v>8394</v>
      </c>
      <c r="J1693" s="3" t="s">
        <v>4889</v>
      </c>
      <c r="K1693" s="2">
        <v>100000</v>
      </c>
      <c r="L1693" s="2">
        <v>0</v>
      </c>
      <c r="M1693" s="5">
        <v>43077</v>
      </c>
      <c r="N1693" s="5">
        <v>44902</v>
      </c>
      <c r="O1693" s="6">
        <v>10.8</v>
      </c>
      <c r="P1693" s="7">
        <v>7433.48</v>
      </c>
      <c r="Q1693" s="2">
        <v>0</v>
      </c>
      <c r="R1693" s="2">
        <v>0</v>
      </c>
      <c r="S1693" s="2">
        <v>0</v>
      </c>
      <c r="T1693" s="2">
        <v>0</v>
      </c>
      <c r="U1693" s="2">
        <v>0</v>
      </c>
      <c r="V1693" s="2">
        <v>0</v>
      </c>
      <c r="W1693" s="2">
        <v>0</v>
      </c>
      <c r="X1693" s="2">
        <v>0</v>
      </c>
      <c r="Y1693" s="2">
        <v>0</v>
      </c>
      <c r="Z1693" s="2">
        <v>0</v>
      </c>
      <c r="AA1693" s="3" t="s">
        <v>279</v>
      </c>
      <c r="AB1693" s="3" t="s">
        <v>279</v>
      </c>
      <c r="AC1693" s="3" t="s">
        <v>288</v>
      </c>
      <c r="AD1693" s="3" t="s">
        <v>553</v>
      </c>
      <c r="AE1693" s="3" t="s">
        <v>166</v>
      </c>
      <c r="AF1693" s="3" t="s">
        <v>166</v>
      </c>
      <c r="AG1693" s="3" t="s">
        <v>24</v>
      </c>
      <c r="AH1693" s="3" t="s">
        <v>24</v>
      </c>
      <c r="AI1693" s="3" t="s">
        <v>4982</v>
      </c>
      <c r="AJ1693" s="4"/>
      <c r="AK1693" s="4"/>
      <c r="AL1693" s="4"/>
      <c r="AM1693" s="4"/>
      <c r="AN1693" s="3" t="s">
        <v>5150</v>
      </c>
      <c r="AO1693" s="3" t="s">
        <v>4910</v>
      </c>
      <c r="AP1693" s="3" t="s">
        <v>279</v>
      </c>
      <c r="AQ1693" s="3" t="s">
        <v>599</v>
      </c>
      <c r="AR1693" s="4"/>
      <c r="AS1693" s="3" t="s">
        <v>599</v>
      </c>
      <c r="AT1693" s="4"/>
      <c r="AU1693" s="3" t="s">
        <v>166</v>
      </c>
      <c r="AV1693" s="6">
        <v>1.2736842</v>
      </c>
      <c r="AW1693" s="4"/>
      <c r="AX1693" s="4"/>
      <c r="AY1693" s="2">
        <v>0</v>
      </c>
      <c r="AZ1693" s="2">
        <v>0</v>
      </c>
      <c r="BA1693" s="4"/>
      <c r="BB1693" s="3" t="s">
        <v>268</v>
      </c>
      <c r="BC1693" s="2">
        <v>0</v>
      </c>
    </row>
    <row r="1694" ht="15" spans="1:55">
      <c r="A1694" s="2">
        <v>1693</v>
      </c>
      <c r="B1694" s="3" t="s">
        <v>4885</v>
      </c>
      <c r="C1694" s="3" t="s">
        <v>4886</v>
      </c>
      <c r="D1694" s="3" t="s">
        <v>4887</v>
      </c>
      <c r="E1694" s="3" t="s">
        <v>7131</v>
      </c>
      <c r="F1694" s="3" t="s">
        <v>8395</v>
      </c>
      <c r="G1694" s="3" t="s">
        <v>8396</v>
      </c>
      <c r="H1694" s="4"/>
      <c r="I1694" s="3" t="s">
        <v>8397</v>
      </c>
      <c r="J1694" s="3" t="s">
        <v>4889</v>
      </c>
      <c r="K1694" s="2">
        <v>100000</v>
      </c>
      <c r="L1694" s="2">
        <v>0</v>
      </c>
      <c r="M1694" s="5">
        <v>43081</v>
      </c>
      <c r="N1694" s="5">
        <v>44906</v>
      </c>
      <c r="O1694" s="6">
        <v>10.8</v>
      </c>
      <c r="P1694" s="7">
        <v>1016.22</v>
      </c>
      <c r="Q1694" s="2">
        <v>0</v>
      </c>
      <c r="R1694" s="2">
        <v>0</v>
      </c>
      <c r="S1694" s="2">
        <v>0</v>
      </c>
      <c r="T1694" s="2">
        <v>0</v>
      </c>
      <c r="U1694" s="2">
        <v>0</v>
      </c>
      <c r="V1694" s="2">
        <v>0</v>
      </c>
      <c r="W1694" s="2">
        <v>0</v>
      </c>
      <c r="X1694" s="2">
        <v>0</v>
      </c>
      <c r="Y1694" s="2">
        <v>0</v>
      </c>
      <c r="Z1694" s="2">
        <v>0</v>
      </c>
      <c r="AA1694" s="3" t="s">
        <v>279</v>
      </c>
      <c r="AB1694" s="3" t="s">
        <v>2835</v>
      </c>
      <c r="AC1694" s="3" t="s">
        <v>5633</v>
      </c>
      <c r="AD1694" s="3" t="s">
        <v>553</v>
      </c>
      <c r="AE1694" s="3" t="s">
        <v>166</v>
      </c>
      <c r="AF1694" s="3" t="s">
        <v>166</v>
      </c>
      <c r="AG1694" s="3" t="s">
        <v>24</v>
      </c>
      <c r="AH1694" s="3" t="s">
        <v>24</v>
      </c>
      <c r="AI1694" s="3" t="s">
        <v>4982</v>
      </c>
      <c r="AJ1694" s="4"/>
      <c r="AK1694" s="4"/>
      <c r="AL1694" s="4"/>
      <c r="AM1694" s="4"/>
      <c r="AN1694" s="3" t="s">
        <v>5150</v>
      </c>
      <c r="AO1694" s="3" t="s">
        <v>4910</v>
      </c>
      <c r="AP1694" s="3" t="s">
        <v>279</v>
      </c>
      <c r="AQ1694" s="3" t="s">
        <v>392</v>
      </c>
      <c r="AR1694" s="4"/>
      <c r="AS1694" s="3" t="s">
        <v>599</v>
      </c>
      <c r="AT1694" s="4"/>
      <c r="AU1694" s="3" t="s">
        <v>166</v>
      </c>
      <c r="AV1694" s="6">
        <v>1.2736842</v>
      </c>
      <c r="AW1694" s="4"/>
      <c r="AX1694" s="4"/>
      <c r="AY1694" s="2">
        <v>0</v>
      </c>
      <c r="AZ1694" s="2">
        <v>0</v>
      </c>
      <c r="BA1694" s="4"/>
      <c r="BB1694" s="3" t="s">
        <v>268</v>
      </c>
      <c r="BC1694" s="2">
        <v>0</v>
      </c>
    </row>
    <row r="1695" ht="15" spans="1:55">
      <c r="A1695" s="2">
        <v>1694</v>
      </c>
      <c r="B1695" s="3" t="s">
        <v>4885</v>
      </c>
      <c r="C1695" s="3" t="s">
        <v>4886</v>
      </c>
      <c r="D1695" s="3" t="s">
        <v>4887</v>
      </c>
      <c r="E1695" s="3" t="s">
        <v>7131</v>
      </c>
      <c r="F1695" s="3" t="s">
        <v>8398</v>
      </c>
      <c r="G1695" s="3" t="s">
        <v>8399</v>
      </c>
      <c r="H1695" s="4"/>
      <c r="I1695" s="3" t="s">
        <v>8400</v>
      </c>
      <c r="J1695" s="3" t="s">
        <v>4889</v>
      </c>
      <c r="K1695" s="2">
        <v>100000</v>
      </c>
      <c r="L1695" s="2">
        <v>0</v>
      </c>
      <c r="M1695" s="5">
        <v>43081</v>
      </c>
      <c r="N1695" s="5">
        <v>44906</v>
      </c>
      <c r="O1695" s="6">
        <v>10.8</v>
      </c>
      <c r="P1695" s="2">
        <v>0</v>
      </c>
      <c r="Q1695" s="2">
        <v>0</v>
      </c>
      <c r="R1695" s="2">
        <v>0</v>
      </c>
      <c r="S1695" s="2">
        <v>0</v>
      </c>
      <c r="T1695" s="2">
        <v>0</v>
      </c>
      <c r="U1695" s="2">
        <v>0</v>
      </c>
      <c r="V1695" s="2">
        <v>0</v>
      </c>
      <c r="W1695" s="2">
        <v>0</v>
      </c>
      <c r="X1695" s="2">
        <v>0</v>
      </c>
      <c r="Y1695" s="2">
        <v>0</v>
      </c>
      <c r="Z1695" s="2">
        <v>0</v>
      </c>
      <c r="AA1695" s="3" t="s">
        <v>279</v>
      </c>
      <c r="AB1695" s="3" t="s">
        <v>2835</v>
      </c>
      <c r="AC1695" s="3" t="s">
        <v>288</v>
      </c>
      <c r="AD1695" s="3" t="s">
        <v>553</v>
      </c>
      <c r="AE1695" s="3" t="s">
        <v>166</v>
      </c>
      <c r="AF1695" s="3" t="s">
        <v>166</v>
      </c>
      <c r="AG1695" s="3" t="s">
        <v>24</v>
      </c>
      <c r="AH1695" s="3" t="s">
        <v>24</v>
      </c>
      <c r="AI1695" s="3" t="s">
        <v>4982</v>
      </c>
      <c r="AJ1695" s="4"/>
      <c r="AK1695" s="4"/>
      <c r="AL1695" s="4"/>
      <c r="AM1695" s="4"/>
      <c r="AN1695" s="3" t="s">
        <v>5150</v>
      </c>
      <c r="AO1695" s="3" t="s">
        <v>4910</v>
      </c>
      <c r="AP1695" s="3" t="s">
        <v>279</v>
      </c>
      <c r="AQ1695" s="3" t="s">
        <v>392</v>
      </c>
      <c r="AR1695" s="4"/>
      <c r="AS1695" s="3" t="s">
        <v>599</v>
      </c>
      <c r="AT1695" s="4"/>
      <c r="AU1695" s="3" t="s">
        <v>166</v>
      </c>
      <c r="AV1695" s="6">
        <v>1.2736842</v>
      </c>
      <c r="AW1695" s="4"/>
      <c r="AX1695" s="4"/>
      <c r="AY1695" s="2">
        <v>0</v>
      </c>
      <c r="AZ1695" s="2">
        <v>0</v>
      </c>
      <c r="BA1695" s="4"/>
      <c r="BB1695" s="3" t="s">
        <v>268</v>
      </c>
      <c r="BC1695" s="2">
        <v>0</v>
      </c>
    </row>
    <row r="1696" ht="15" spans="1:55">
      <c r="A1696" s="2">
        <v>1695</v>
      </c>
      <c r="B1696" s="3" t="s">
        <v>4885</v>
      </c>
      <c r="C1696" s="3" t="s">
        <v>4886</v>
      </c>
      <c r="D1696" s="3" t="s">
        <v>4887</v>
      </c>
      <c r="E1696" s="3" t="s">
        <v>7131</v>
      </c>
      <c r="F1696" s="3" t="s">
        <v>8401</v>
      </c>
      <c r="G1696" s="3" t="s">
        <v>8402</v>
      </c>
      <c r="H1696" s="4"/>
      <c r="I1696" s="3" t="s">
        <v>8403</v>
      </c>
      <c r="J1696" s="3" t="s">
        <v>4889</v>
      </c>
      <c r="K1696" s="2">
        <v>120000</v>
      </c>
      <c r="L1696" s="2">
        <v>0</v>
      </c>
      <c r="M1696" s="5">
        <v>43081</v>
      </c>
      <c r="N1696" s="5">
        <v>44176</v>
      </c>
      <c r="O1696" s="6">
        <v>10.8</v>
      </c>
      <c r="P1696" s="7">
        <v>530.2</v>
      </c>
      <c r="Q1696" s="2">
        <v>0</v>
      </c>
      <c r="R1696" s="2">
        <v>0</v>
      </c>
      <c r="S1696" s="2">
        <v>0</v>
      </c>
      <c r="T1696" s="2">
        <v>0</v>
      </c>
      <c r="U1696" s="2">
        <v>0</v>
      </c>
      <c r="V1696" s="2">
        <v>0</v>
      </c>
      <c r="W1696" s="2">
        <v>0</v>
      </c>
      <c r="X1696" s="2">
        <v>0</v>
      </c>
      <c r="Y1696" s="2">
        <v>0</v>
      </c>
      <c r="Z1696" s="2">
        <v>0</v>
      </c>
      <c r="AA1696" s="3" t="s">
        <v>279</v>
      </c>
      <c r="AB1696" s="3" t="s">
        <v>279</v>
      </c>
      <c r="AC1696" s="3" t="s">
        <v>288</v>
      </c>
      <c r="AD1696" s="3" t="s">
        <v>553</v>
      </c>
      <c r="AE1696" s="3" t="s">
        <v>166</v>
      </c>
      <c r="AF1696" s="3" t="s">
        <v>166</v>
      </c>
      <c r="AG1696" s="3" t="s">
        <v>24</v>
      </c>
      <c r="AH1696" s="3" t="s">
        <v>24</v>
      </c>
      <c r="AI1696" s="3" t="s">
        <v>4890</v>
      </c>
      <c r="AJ1696" s="4"/>
      <c r="AK1696" s="4"/>
      <c r="AL1696" s="4"/>
      <c r="AM1696" s="4"/>
      <c r="AN1696" s="3" t="s">
        <v>4894</v>
      </c>
      <c r="AO1696" s="3" t="s">
        <v>4910</v>
      </c>
      <c r="AP1696" s="3" t="s">
        <v>279</v>
      </c>
      <c r="AQ1696" s="3" t="s">
        <v>882</v>
      </c>
      <c r="AR1696" s="4"/>
      <c r="AS1696" s="3" t="s">
        <v>599</v>
      </c>
      <c r="AT1696" s="4"/>
      <c r="AU1696" s="3" t="s">
        <v>166</v>
      </c>
      <c r="AV1696" s="6">
        <v>1.2736842</v>
      </c>
      <c r="AW1696" s="4"/>
      <c r="AX1696" s="4"/>
      <c r="AY1696" s="2">
        <v>0</v>
      </c>
      <c r="AZ1696" s="2">
        <v>0</v>
      </c>
      <c r="BA1696" s="4"/>
      <c r="BB1696" s="3" t="s">
        <v>268</v>
      </c>
      <c r="BC1696" s="2">
        <v>0</v>
      </c>
    </row>
    <row r="1697" ht="15" spans="1:55">
      <c r="A1697" s="2">
        <v>1696</v>
      </c>
      <c r="B1697" s="3" t="s">
        <v>4885</v>
      </c>
      <c r="C1697" s="3" t="s">
        <v>4886</v>
      </c>
      <c r="D1697" s="3" t="s">
        <v>4887</v>
      </c>
      <c r="E1697" s="3" t="s">
        <v>4888</v>
      </c>
      <c r="F1697" s="3" t="s">
        <v>8404</v>
      </c>
      <c r="G1697" s="3" t="s">
        <v>8405</v>
      </c>
      <c r="H1697" s="4"/>
      <c r="I1697" s="3" t="s">
        <v>8406</v>
      </c>
      <c r="J1697" s="3" t="s">
        <v>4889</v>
      </c>
      <c r="K1697" s="2">
        <v>100000</v>
      </c>
      <c r="L1697" s="2">
        <v>0</v>
      </c>
      <c r="M1697" s="5">
        <v>43081</v>
      </c>
      <c r="N1697" s="5">
        <v>44906</v>
      </c>
      <c r="O1697" s="6">
        <v>10.8</v>
      </c>
      <c r="P1697" s="7">
        <v>7203.35</v>
      </c>
      <c r="Q1697" s="2">
        <v>0</v>
      </c>
      <c r="R1697" s="2">
        <v>0</v>
      </c>
      <c r="S1697" s="2">
        <v>0</v>
      </c>
      <c r="T1697" s="2">
        <v>0</v>
      </c>
      <c r="U1697" s="2">
        <v>0</v>
      </c>
      <c r="V1697" s="2">
        <v>0</v>
      </c>
      <c r="W1697" s="2">
        <v>0</v>
      </c>
      <c r="X1697" s="2">
        <v>0</v>
      </c>
      <c r="Y1697" s="2">
        <v>0</v>
      </c>
      <c r="Z1697" s="2">
        <v>0</v>
      </c>
      <c r="AA1697" s="3" t="s">
        <v>279</v>
      </c>
      <c r="AB1697" s="3" t="s">
        <v>279</v>
      </c>
      <c r="AC1697" s="3" t="s">
        <v>288</v>
      </c>
      <c r="AD1697" s="3" t="s">
        <v>270</v>
      </c>
      <c r="AE1697" s="3" t="s">
        <v>166</v>
      </c>
      <c r="AF1697" s="3" t="s">
        <v>166</v>
      </c>
      <c r="AG1697" s="3" t="s">
        <v>24</v>
      </c>
      <c r="AH1697" s="3" t="s">
        <v>166</v>
      </c>
      <c r="AI1697" s="3" t="s">
        <v>4982</v>
      </c>
      <c r="AJ1697" s="4"/>
      <c r="AK1697" s="4"/>
      <c r="AL1697" s="4"/>
      <c r="AM1697" s="4"/>
      <c r="AN1697" s="3" t="s">
        <v>4894</v>
      </c>
      <c r="AO1697" s="3" t="s">
        <v>4910</v>
      </c>
      <c r="AP1697" s="3" t="s">
        <v>279</v>
      </c>
      <c r="AQ1697" s="3" t="s">
        <v>882</v>
      </c>
      <c r="AR1697" s="4"/>
      <c r="AS1697" s="3" t="s">
        <v>599</v>
      </c>
      <c r="AT1697" s="4"/>
      <c r="AU1697" s="3" t="s">
        <v>166</v>
      </c>
      <c r="AV1697" s="6">
        <v>1.2736842</v>
      </c>
      <c r="AW1697" s="4"/>
      <c r="AX1697" s="4"/>
      <c r="AY1697" s="2">
        <v>0</v>
      </c>
      <c r="AZ1697" s="2">
        <v>0</v>
      </c>
      <c r="BA1697" s="4"/>
      <c r="BB1697" s="3" t="s">
        <v>268</v>
      </c>
      <c r="BC1697" s="2">
        <v>0</v>
      </c>
    </row>
    <row r="1698" ht="15" spans="1:55">
      <c r="A1698" s="2">
        <v>1697</v>
      </c>
      <c r="B1698" s="3" t="s">
        <v>4885</v>
      </c>
      <c r="C1698" s="3" t="s">
        <v>4886</v>
      </c>
      <c r="D1698" s="3" t="s">
        <v>4887</v>
      </c>
      <c r="E1698" s="3" t="s">
        <v>7131</v>
      </c>
      <c r="F1698" s="3" t="s">
        <v>672</v>
      </c>
      <c r="G1698" s="3" t="s">
        <v>671</v>
      </c>
      <c r="H1698" s="4"/>
      <c r="I1698" s="3" t="s">
        <v>8407</v>
      </c>
      <c r="J1698" s="3" t="s">
        <v>4889</v>
      </c>
      <c r="K1698" s="2">
        <v>100000</v>
      </c>
      <c r="L1698" s="2">
        <v>0</v>
      </c>
      <c r="M1698" s="5">
        <v>43082</v>
      </c>
      <c r="N1698" s="5">
        <v>44907</v>
      </c>
      <c r="O1698" s="6">
        <v>10.8</v>
      </c>
      <c r="P1698" s="7">
        <v>3920.54</v>
      </c>
      <c r="Q1698" s="2">
        <v>0</v>
      </c>
      <c r="R1698" s="2">
        <v>0</v>
      </c>
      <c r="S1698" s="2">
        <v>0</v>
      </c>
      <c r="T1698" s="2">
        <v>0</v>
      </c>
      <c r="U1698" s="2">
        <v>0</v>
      </c>
      <c r="V1698" s="2">
        <v>0</v>
      </c>
      <c r="W1698" s="2">
        <v>0</v>
      </c>
      <c r="X1698" s="2">
        <v>0</v>
      </c>
      <c r="Y1698" s="2">
        <v>0</v>
      </c>
      <c r="Z1698" s="2">
        <v>0</v>
      </c>
      <c r="AA1698" s="3" t="s">
        <v>279</v>
      </c>
      <c r="AB1698" s="3" t="s">
        <v>2835</v>
      </c>
      <c r="AC1698" s="3" t="s">
        <v>4921</v>
      </c>
      <c r="AD1698" s="3" t="s">
        <v>553</v>
      </c>
      <c r="AE1698" s="3" t="s">
        <v>166</v>
      </c>
      <c r="AF1698" s="3" t="s">
        <v>166</v>
      </c>
      <c r="AG1698" s="3" t="s">
        <v>24</v>
      </c>
      <c r="AH1698" s="3" t="s">
        <v>24</v>
      </c>
      <c r="AI1698" s="3" t="s">
        <v>4982</v>
      </c>
      <c r="AJ1698" s="4"/>
      <c r="AK1698" s="4"/>
      <c r="AL1698" s="4"/>
      <c r="AM1698" s="4"/>
      <c r="AN1698" s="3" t="s">
        <v>5150</v>
      </c>
      <c r="AO1698" s="3" t="s">
        <v>4910</v>
      </c>
      <c r="AP1698" s="3" t="s">
        <v>279</v>
      </c>
      <c r="AQ1698" s="3" t="s">
        <v>392</v>
      </c>
      <c r="AR1698" s="4"/>
      <c r="AS1698" s="3" t="s">
        <v>599</v>
      </c>
      <c r="AT1698" s="4"/>
      <c r="AU1698" s="3" t="s">
        <v>166</v>
      </c>
      <c r="AV1698" s="6">
        <v>1.2736842</v>
      </c>
      <c r="AW1698" s="4"/>
      <c r="AX1698" s="4"/>
      <c r="AY1698" s="2">
        <v>0</v>
      </c>
      <c r="AZ1698" s="2">
        <v>0</v>
      </c>
      <c r="BA1698" s="4"/>
      <c r="BB1698" s="3" t="s">
        <v>268</v>
      </c>
      <c r="BC1698" s="2">
        <v>0</v>
      </c>
    </row>
    <row r="1699" ht="15" spans="1:55">
      <c r="A1699" s="2">
        <v>1698</v>
      </c>
      <c r="B1699" s="3" t="s">
        <v>4885</v>
      </c>
      <c r="C1699" s="3" t="s">
        <v>4886</v>
      </c>
      <c r="D1699" s="3" t="s">
        <v>4887</v>
      </c>
      <c r="E1699" s="3" t="s">
        <v>7131</v>
      </c>
      <c r="F1699" s="3" t="s">
        <v>8408</v>
      </c>
      <c r="G1699" s="3" t="s">
        <v>8409</v>
      </c>
      <c r="H1699" s="4"/>
      <c r="I1699" s="3" t="s">
        <v>8410</v>
      </c>
      <c r="J1699" s="3" t="s">
        <v>4889</v>
      </c>
      <c r="K1699" s="2">
        <v>200000</v>
      </c>
      <c r="L1699" s="2">
        <v>0</v>
      </c>
      <c r="M1699" s="5">
        <v>43082</v>
      </c>
      <c r="N1699" s="5">
        <v>44907</v>
      </c>
      <c r="O1699" s="6">
        <v>10.8</v>
      </c>
      <c r="P1699" s="7">
        <v>15046.36</v>
      </c>
      <c r="Q1699" s="2">
        <v>0</v>
      </c>
      <c r="R1699" s="2">
        <v>0</v>
      </c>
      <c r="S1699" s="2">
        <v>0</v>
      </c>
      <c r="T1699" s="2">
        <v>0</v>
      </c>
      <c r="U1699" s="2">
        <v>0</v>
      </c>
      <c r="V1699" s="2">
        <v>0</v>
      </c>
      <c r="W1699" s="2">
        <v>0</v>
      </c>
      <c r="X1699" s="2">
        <v>0</v>
      </c>
      <c r="Y1699" s="2">
        <v>0</v>
      </c>
      <c r="Z1699" s="2">
        <v>0</v>
      </c>
      <c r="AA1699" s="3" t="s">
        <v>279</v>
      </c>
      <c r="AB1699" s="3" t="s">
        <v>279</v>
      </c>
      <c r="AC1699" s="3" t="s">
        <v>288</v>
      </c>
      <c r="AD1699" s="3" t="s">
        <v>553</v>
      </c>
      <c r="AE1699" s="3" t="s">
        <v>166</v>
      </c>
      <c r="AF1699" s="3" t="s">
        <v>166</v>
      </c>
      <c r="AG1699" s="3" t="s">
        <v>24</v>
      </c>
      <c r="AH1699" s="3" t="s">
        <v>24</v>
      </c>
      <c r="AI1699" s="3" t="s">
        <v>4982</v>
      </c>
      <c r="AJ1699" s="4"/>
      <c r="AK1699" s="4"/>
      <c r="AL1699" s="4"/>
      <c r="AM1699" s="4"/>
      <c r="AN1699" s="3" t="s">
        <v>4894</v>
      </c>
      <c r="AO1699" s="3" t="s">
        <v>4910</v>
      </c>
      <c r="AP1699" s="3" t="s">
        <v>279</v>
      </c>
      <c r="AQ1699" s="3" t="s">
        <v>882</v>
      </c>
      <c r="AR1699" s="4"/>
      <c r="AS1699" s="3" t="s">
        <v>599</v>
      </c>
      <c r="AT1699" s="4"/>
      <c r="AU1699" s="3" t="s">
        <v>166</v>
      </c>
      <c r="AV1699" s="6">
        <v>1.2736842</v>
      </c>
      <c r="AW1699" s="4"/>
      <c r="AX1699" s="4"/>
      <c r="AY1699" s="2">
        <v>0</v>
      </c>
      <c r="AZ1699" s="2">
        <v>0</v>
      </c>
      <c r="BA1699" s="4"/>
      <c r="BB1699" s="3" t="s">
        <v>268</v>
      </c>
      <c r="BC1699" s="2">
        <v>0</v>
      </c>
    </row>
    <row r="1700" ht="15" spans="1:55">
      <c r="A1700" s="2">
        <v>1699</v>
      </c>
      <c r="B1700" s="3" t="s">
        <v>4885</v>
      </c>
      <c r="C1700" s="3" t="s">
        <v>4886</v>
      </c>
      <c r="D1700" s="3" t="s">
        <v>4887</v>
      </c>
      <c r="E1700" s="3" t="s">
        <v>7131</v>
      </c>
      <c r="F1700" s="3" t="s">
        <v>8411</v>
      </c>
      <c r="G1700" s="3" t="s">
        <v>8412</v>
      </c>
      <c r="H1700" s="4"/>
      <c r="I1700" s="3" t="s">
        <v>8413</v>
      </c>
      <c r="J1700" s="3" t="s">
        <v>4889</v>
      </c>
      <c r="K1700" s="2">
        <v>200000</v>
      </c>
      <c r="L1700" s="2">
        <v>0</v>
      </c>
      <c r="M1700" s="5">
        <v>43082</v>
      </c>
      <c r="N1700" s="5">
        <v>44907</v>
      </c>
      <c r="O1700" s="6">
        <v>10.8</v>
      </c>
      <c r="P1700" s="7">
        <v>2829.29</v>
      </c>
      <c r="Q1700" s="2">
        <v>0</v>
      </c>
      <c r="R1700" s="2">
        <v>0</v>
      </c>
      <c r="S1700" s="2">
        <v>0</v>
      </c>
      <c r="T1700" s="2">
        <v>0</v>
      </c>
      <c r="U1700" s="2">
        <v>0</v>
      </c>
      <c r="V1700" s="2">
        <v>0</v>
      </c>
      <c r="W1700" s="2">
        <v>0</v>
      </c>
      <c r="X1700" s="2">
        <v>0</v>
      </c>
      <c r="Y1700" s="2">
        <v>0</v>
      </c>
      <c r="Z1700" s="2">
        <v>0</v>
      </c>
      <c r="AA1700" s="3" t="s">
        <v>279</v>
      </c>
      <c r="AB1700" s="3" t="s">
        <v>279</v>
      </c>
      <c r="AC1700" s="3" t="s">
        <v>288</v>
      </c>
      <c r="AD1700" s="3" t="s">
        <v>553</v>
      </c>
      <c r="AE1700" s="3" t="s">
        <v>166</v>
      </c>
      <c r="AF1700" s="3" t="s">
        <v>166</v>
      </c>
      <c r="AG1700" s="3" t="s">
        <v>24</v>
      </c>
      <c r="AH1700" s="3" t="s">
        <v>24</v>
      </c>
      <c r="AI1700" s="3" t="s">
        <v>4982</v>
      </c>
      <c r="AJ1700" s="4"/>
      <c r="AK1700" s="4"/>
      <c r="AL1700" s="4"/>
      <c r="AM1700" s="4"/>
      <c r="AN1700" s="3" t="s">
        <v>4894</v>
      </c>
      <c r="AO1700" s="3" t="s">
        <v>4910</v>
      </c>
      <c r="AP1700" s="3" t="s">
        <v>279</v>
      </c>
      <c r="AQ1700" s="3" t="s">
        <v>882</v>
      </c>
      <c r="AR1700" s="4"/>
      <c r="AS1700" s="3" t="s">
        <v>599</v>
      </c>
      <c r="AT1700" s="4"/>
      <c r="AU1700" s="3" t="s">
        <v>166</v>
      </c>
      <c r="AV1700" s="6">
        <v>1.2736842</v>
      </c>
      <c r="AW1700" s="4"/>
      <c r="AX1700" s="4"/>
      <c r="AY1700" s="2">
        <v>0</v>
      </c>
      <c r="AZ1700" s="2">
        <v>0</v>
      </c>
      <c r="BA1700" s="4"/>
      <c r="BB1700" s="3" t="s">
        <v>268</v>
      </c>
      <c r="BC1700" s="2">
        <v>0</v>
      </c>
    </row>
    <row r="1701" ht="15" spans="1:55">
      <c r="A1701" s="2">
        <v>1700</v>
      </c>
      <c r="B1701" s="3" t="s">
        <v>4885</v>
      </c>
      <c r="C1701" s="3" t="s">
        <v>4886</v>
      </c>
      <c r="D1701" s="3" t="s">
        <v>4887</v>
      </c>
      <c r="E1701" s="3" t="s">
        <v>7131</v>
      </c>
      <c r="F1701" s="3" t="s">
        <v>8414</v>
      </c>
      <c r="G1701" s="3" t="s">
        <v>8415</v>
      </c>
      <c r="H1701" s="4"/>
      <c r="I1701" s="3" t="s">
        <v>8416</v>
      </c>
      <c r="J1701" s="3" t="s">
        <v>4889</v>
      </c>
      <c r="K1701" s="2">
        <v>300000</v>
      </c>
      <c r="L1701" s="2">
        <v>0</v>
      </c>
      <c r="M1701" s="5">
        <v>43082</v>
      </c>
      <c r="N1701" s="5">
        <v>44907</v>
      </c>
      <c r="O1701" s="6">
        <v>10.8</v>
      </c>
      <c r="P1701" s="2">
        <v>0</v>
      </c>
      <c r="Q1701" s="2">
        <v>0</v>
      </c>
      <c r="R1701" s="4"/>
      <c r="S1701" s="4"/>
      <c r="T1701" s="4"/>
      <c r="U1701" s="4"/>
      <c r="V1701" s="4"/>
      <c r="W1701" s="4"/>
      <c r="X1701" s="4"/>
      <c r="Y1701" s="2">
        <v>0</v>
      </c>
      <c r="Z1701" s="2">
        <v>0</v>
      </c>
      <c r="AA1701" s="3" t="s">
        <v>279</v>
      </c>
      <c r="AB1701" s="3" t="s">
        <v>279</v>
      </c>
      <c r="AC1701" s="3" t="s">
        <v>288</v>
      </c>
      <c r="AD1701" s="3" t="s">
        <v>553</v>
      </c>
      <c r="AE1701" s="3" t="s">
        <v>166</v>
      </c>
      <c r="AF1701" s="3" t="s">
        <v>166</v>
      </c>
      <c r="AG1701" s="3" t="s">
        <v>24</v>
      </c>
      <c r="AH1701" s="3" t="s">
        <v>24</v>
      </c>
      <c r="AI1701" s="3" t="s">
        <v>4982</v>
      </c>
      <c r="AJ1701" s="4"/>
      <c r="AK1701" s="4"/>
      <c r="AL1701" s="4"/>
      <c r="AM1701" s="4"/>
      <c r="AN1701" s="3" t="s">
        <v>4894</v>
      </c>
      <c r="AO1701" s="3" t="s">
        <v>4910</v>
      </c>
      <c r="AP1701" s="3" t="s">
        <v>279</v>
      </c>
      <c r="AQ1701" s="3" t="s">
        <v>882</v>
      </c>
      <c r="AR1701" s="4"/>
      <c r="AS1701" s="3" t="s">
        <v>599</v>
      </c>
      <c r="AT1701" s="4"/>
      <c r="AU1701" s="3" t="s">
        <v>166</v>
      </c>
      <c r="AV1701" s="6">
        <v>1.2736842</v>
      </c>
      <c r="AW1701" s="4"/>
      <c r="AX1701" s="4"/>
      <c r="AY1701" s="2">
        <v>0</v>
      </c>
      <c r="AZ1701" s="2">
        <v>0</v>
      </c>
      <c r="BA1701" s="4"/>
      <c r="BB1701" s="3" t="s">
        <v>268</v>
      </c>
      <c r="BC1701" s="2">
        <v>0</v>
      </c>
    </row>
    <row r="1702" ht="15" spans="1:55">
      <c r="A1702" s="2">
        <v>1701</v>
      </c>
      <c r="B1702" s="3" t="s">
        <v>4885</v>
      </c>
      <c r="C1702" s="3" t="s">
        <v>4886</v>
      </c>
      <c r="D1702" s="3" t="s">
        <v>4887</v>
      </c>
      <c r="E1702" s="3" t="s">
        <v>7131</v>
      </c>
      <c r="F1702" s="3" t="s">
        <v>5498</v>
      </c>
      <c r="G1702" s="3" t="s">
        <v>5499</v>
      </c>
      <c r="H1702" s="4"/>
      <c r="I1702" s="3" t="s">
        <v>8417</v>
      </c>
      <c r="J1702" s="3" t="s">
        <v>4889</v>
      </c>
      <c r="K1702" s="2">
        <v>250000</v>
      </c>
      <c r="L1702" s="2">
        <v>0</v>
      </c>
      <c r="M1702" s="5">
        <v>43082</v>
      </c>
      <c r="N1702" s="5">
        <v>44907</v>
      </c>
      <c r="O1702" s="6">
        <v>10.8</v>
      </c>
      <c r="P1702" s="7">
        <v>16529.54</v>
      </c>
      <c r="Q1702" s="2">
        <v>0</v>
      </c>
      <c r="R1702" s="2">
        <v>0</v>
      </c>
      <c r="S1702" s="2">
        <v>0</v>
      </c>
      <c r="T1702" s="2">
        <v>0</v>
      </c>
      <c r="U1702" s="2">
        <v>0</v>
      </c>
      <c r="V1702" s="2">
        <v>0</v>
      </c>
      <c r="W1702" s="2">
        <v>0</v>
      </c>
      <c r="X1702" s="2">
        <v>0</v>
      </c>
      <c r="Y1702" s="2">
        <v>0</v>
      </c>
      <c r="Z1702" s="2">
        <v>0</v>
      </c>
      <c r="AA1702" s="3" t="s">
        <v>279</v>
      </c>
      <c r="AB1702" s="3" t="s">
        <v>1603</v>
      </c>
      <c r="AC1702" s="3" t="s">
        <v>4939</v>
      </c>
      <c r="AD1702" s="3" t="s">
        <v>553</v>
      </c>
      <c r="AE1702" s="3" t="s">
        <v>166</v>
      </c>
      <c r="AF1702" s="3" t="s">
        <v>166</v>
      </c>
      <c r="AG1702" s="3" t="s">
        <v>24</v>
      </c>
      <c r="AH1702" s="3" t="s">
        <v>24</v>
      </c>
      <c r="AI1702" s="3" t="s">
        <v>4982</v>
      </c>
      <c r="AJ1702" s="4"/>
      <c r="AK1702" s="4"/>
      <c r="AL1702" s="4"/>
      <c r="AM1702" s="4"/>
      <c r="AN1702" s="3" t="s">
        <v>4894</v>
      </c>
      <c r="AO1702" s="3" t="s">
        <v>4910</v>
      </c>
      <c r="AP1702" s="3" t="s">
        <v>279</v>
      </c>
      <c r="AQ1702" s="3" t="s">
        <v>291</v>
      </c>
      <c r="AR1702" s="4"/>
      <c r="AS1702" s="3" t="s">
        <v>599</v>
      </c>
      <c r="AT1702" s="4"/>
      <c r="AU1702" s="3" t="s">
        <v>166</v>
      </c>
      <c r="AV1702" s="6">
        <v>1.2736842</v>
      </c>
      <c r="AW1702" s="4"/>
      <c r="AX1702" s="4"/>
      <c r="AY1702" s="2">
        <v>0</v>
      </c>
      <c r="AZ1702" s="2">
        <v>0</v>
      </c>
      <c r="BA1702" s="4"/>
      <c r="BB1702" s="3" t="s">
        <v>268</v>
      </c>
      <c r="BC1702" s="2">
        <v>0</v>
      </c>
    </row>
    <row r="1703" ht="15" spans="1:55">
      <c r="A1703" s="2">
        <v>1702</v>
      </c>
      <c r="B1703" s="3" t="s">
        <v>4885</v>
      </c>
      <c r="C1703" s="3" t="s">
        <v>4886</v>
      </c>
      <c r="D1703" s="3" t="s">
        <v>4887</v>
      </c>
      <c r="E1703" s="3" t="s">
        <v>7131</v>
      </c>
      <c r="F1703" s="3" t="s">
        <v>7375</v>
      </c>
      <c r="G1703" s="3" t="s">
        <v>7376</v>
      </c>
      <c r="H1703" s="4"/>
      <c r="I1703" s="3" t="s">
        <v>8418</v>
      </c>
      <c r="J1703" s="3" t="s">
        <v>4889</v>
      </c>
      <c r="K1703" s="2">
        <v>110000</v>
      </c>
      <c r="L1703" s="2">
        <v>0</v>
      </c>
      <c r="M1703" s="5">
        <v>43082</v>
      </c>
      <c r="N1703" s="5">
        <v>44907</v>
      </c>
      <c r="O1703" s="6">
        <v>10.8</v>
      </c>
      <c r="P1703" s="2">
        <v>0</v>
      </c>
      <c r="Q1703" s="2">
        <v>0</v>
      </c>
      <c r="R1703" s="4"/>
      <c r="S1703" s="4"/>
      <c r="T1703" s="4"/>
      <c r="U1703" s="4"/>
      <c r="V1703" s="4"/>
      <c r="W1703" s="4"/>
      <c r="X1703" s="4"/>
      <c r="Y1703" s="2">
        <v>0</v>
      </c>
      <c r="Z1703" s="2">
        <v>0</v>
      </c>
      <c r="AA1703" s="3" t="s">
        <v>279</v>
      </c>
      <c r="AB1703" s="3" t="s">
        <v>279</v>
      </c>
      <c r="AC1703" s="3" t="s">
        <v>288</v>
      </c>
      <c r="AD1703" s="3" t="s">
        <v>553</v>
      </c>
      <c r="AE1703" s="3" t="s">
        <v>166</v>
      </c>
      <c r="AF1703" s="3" t="s">
        <v>166</v>
      </c>
      <c r="AG1703" s="3" t="s">
        <v>24</v>
      </c>
      <c r="AH1703" s="3" t="s">
        <v>24</v>
      </c>
      <c r="AI1703" s="3" t="s">
        <v>4982</v>
      </c>
      <c r="AJ1703" s="4"/>
      <c r="AK1703" s="4"/>
      <c r="AL1703" s="4"/>
      <c r="AM1703" s="4"/>
      <c r="AN1703" s="3" t="s">
        <v>4894</v>
      </c>
      <c r="AO1703" s="3" t="s">
        <v>4910</v>
      </c>
      <c r="AP1703" s="3" t="s">
        <v>279</v>
      </c>
      <c r="AQ1703" s="3" t="s">
        <v>1050</v>
      </c>
      <c r="AR1703" s="4"/>
      <c r="AS1703" s="3" t="s">
        <v>599</v>
      </c>
      <c r="AT1703" s="4"/>
      <c r="AU1703" s="3" t="s">
        <v>166</v>
      </c>
      <c r="AV1703" s="6">
        <v>1.2736842</v>
      </c>
      <c r="AW1703" s="4"/>
      <c r="AX1703" s="4"/>
      <c r="AY1703" s="2">
        <v>0</v>
      </c>
      <c r="AZ1703" s="2">
        <v>0</v>
      </c>
      <c r="BA1703" s="4"/>
      <c r="BB1703" s="3" t="s">
        <v>268</v>
      </c>
      <c r="BC1703" s="2">
        <v>0</v>
      </c>
    </row>
    <row r="1704" ht="15" spans="1:55">
      <c r="A1704" s="2">
        <v>1703</v>
      </c>
      <c r="B1704" s="3" t="s">
        <v>4885</v>
      </c>
      <c r="C1704" s="3" t="s">
        <v>4886</v>
      </c>
      <c r="D1704" s="3" t="s">
        <v>4887</v>
      </c>
      <c r="E1704" s="3" t="s">
        <v>7131</v>
      </c>
      <c r="F1704" s="3" t="s">
        <v>8419</v>
      </c>
      <c r="G1704" s="3" t="s">
        <v>8420</v>
      </c>
      <c r="H1704" s="4"/>
      <c r="I1704" s="3" t="s">
        <v>8421</v>
      </c>
      <c r="J1704" s="3" t="s">
        <v>4889</v>
      </c>
      <c r="K1704" s="2">
        <v>160000</v>
      </c>
      <c r="L1704" s="2">
        <v>0</v>
      </c>
      <c r="M1704" s="5">
        <v>43087</v>
      </c>
      <c r="N1704" s="5">
        <v>44912</v>
      </c>
      <c r="O1704" s="6">
        <v>10.8</v>
      </c>
      <c r="P1704" s="7">
        <v>13067.63</v>
      </c>
      <c r="Q1704" s="2">
        <v>0</v>
      </c>
      <c r="R1704" s="2">
        <v>0</v>
      </c>
      <c r="S1704" s="2">
        <v>0</v>
      </c>
      <c r="T1704" s="2">
        <v>0</v>
      </c>
      <c r="U1704" s="2">
        <v>0</v>
      </c>
      <c r="V1704" s="2">
        <v>0</v>
      </c>
      <c r="W1704" s="2">
        <v>0</v>
      </c>
      <c r="X1704" s="2">
        <v>0</v>
      </c>
      <c r="Y1704" s="2">
        <v>0</v>
      </c>
      <c r="Z1704" s="2">
        <v>0</v>
      </c>
      <c r="AA1704" s="3" t="s">
        <v>279</v>
      </c>
      <c r="AB1704" s="3" t="s">
        <v>279</v>
      </c>
      <c r="AC1704" s="3" t="s">
        <v>288</v>
      </c>
      <c r="AD1704" s="3" t="s">
        <v>553</v>
      </c>
      <c r="AE1704" s="3" t="s">
        <v>166</v>
      </c>
      <c r="AF1704" s="3" t="s">
        <v>166</v>
      </c>
      <c r="AG1704" s="3" t="s">
        <v>24</v>
      </c>
      <c r="AH1704" s="3" t="s">
        <v>24</v>
      </c>
      <c r="AI1704" s="3" t="s">
        <v>4982</v>
      </c>
      <c r="AJ1704" s="4"/>
      <c r="AK1704" s="4"/>
      <c r="AL1704" s="4"/>
      <c r="AM1704" s="4"/>
      <c r="AN1704" s="3" t="s">
        <v>4894</v>
      </c>
      <c r="AO1704" s="3" t="s">
        <v>4910</v>
      </c>
      <c r="AP1704" s="3" t="s">
        <v>279</v>
      </c>
      <c r="AQ1704" s="3" t="s">
        <v>882</v>
      </c>
      <c r="AR1704" s="4"/>
      <c r="AS1704" s="3" t="s">
        <v>1050</v>
      </c>
      <c r="AT1704" s="4"/>
      <c r="AU1704" s="3" t="s">
        <v>166</v>
      </c>
      <c r="AV1704" s="6">
        <v>1.2736842</v>
      </c>
      <c r="AW1704" s="4"/>
      <c r="AX1704" s="4"/>
      <c r="AY1704" s="2">
        <v>0</v>
      </c>
      <c r="AZ1704" s="2">
        <v>0</v>
      </c>
      <c r="BA1704" s="4"/>
      <c r="BB1704" s="3" t="s">
        <v>268</v>
      </c>
      <c r="BC1704" s="2">
        <v>0</v>
      </c>
    </row>
    <row r="1705" ht="15" spans="1:55">
      <c r="A1705" s="2">
        <v>1704</v>
      </c>
      <c r="B1705" s="3" t="s">
        <v>4885</v>
      </c>
      <c r="C1705" s="3" t="s">
        <v>4886</v>
      </c>
      <c r="D1705" s="3" t="s">
        <v>4887</v>
      </c>
      <c r="E1705" s="3" t="s">
        <v>7131</v>
      </c>
      <c r="F1705" s="3" t="s">
        <v>8422</v>
      </c>
      <c r="G1705" s="3" t="s">
        <v>8423</v>
      </c>
      <c r="H1705" s="4"/>
      <c r="I1705" s="3" t="s">
        <v>8424</v>
      </c>
      <c r="J1705" s="3" t="s">
        <v>4889</v>
      </c>
      <c r="K1705" s="2">
        <v>50000</v>
      </c>
      <c r="L1705" s="2">
        <v>0</v>
      </c>
      <c r="M1705" s="5">
        <v>43089</v>
      </c>
      <c r="N1705" s="5">
        <v>44184</v>
      </c>
      <c r="O1705" s="6">
        <v>10.8</v>
      </c>
      <c r="P1705" s="7">
        <v>322.64</v>
      </c>
      <c r="Q1705" s="2">
        <v>0</v>
      </c>
      <c r="R1705" s="2">
        <v>0</v>
      </c>
      <c r="S1705" s="2">
        <v>0</v>
      </c>
      <c r="T1705" s="2">
        <v>0</v>
      </c>
      <c r="U1705" s="2">
        <v>0</v>
      </c>
      <c r="V1705" s="2">
        <v>0</v>
      </c>
      <c r="W1705" s="2">
        <v>0</v>
      </c>
      <c r="X1705" s="2">
        <v>0</v>
      </c>
      <c r="Y1705" s="2">
        <v>0</v>
      </c>
      <c r="Z1705" s="2">
        <v>0</v>
      </c>
      <c r="AA1705" s="3" t="s">
        <v>279</v>
      </c>
      <c r="AB1705" s="3" t="s">
        <v>279</v>
      </c>
      <c r="AC1705" s="3" t="s">
        <v>288</v>
      </c>
      <c r="AD1705" s="3" t="s">
        <v>553</v>
      </c>
      <c r="AE1705" s="3" t="s">
        <v>166</v>
      </c>
      <c r="AF1705" s="3" t="s">
        <v>166</v>
      </c>
      <c r="AG1705" s="3" t="s">
        <v>166</v>
      </c>
      <c r="AH1705" s="3" t="s">
        <v>24</v>
      </c>
      <c r="AI1705" s="3" t="s">
        <v>4890</v>
      </c>
      <c r="AJ1705" s="4"/>
      <c r="AK1705" s="4"/>
      <c r="AL1705" s="4"/>
      <c r="AM1705" s="4"/>
      <c r="AN1705" s="3" t="s">
        <v>4894</v>
      </c>
      <c r="AO1705" s="3" t="s">
        <v>4910</v>
      </c>
      <c r="AP1705" s="3" t="s">
        <v>279</v>
      </c>
      <c r="AQ1705" s="3" t="s">
        <v>299</v>
      </c>
      <c r="AR1705" s="4"/>
      <c r="AS1705" s="3" t="s">
        <v>1050</v>
      </c>
      <c r="AT1705" s="4"/>
      <c r="AU1705" s="3" t="s">
        <v>166</v>
      </c>
      <c r="AV1705" s="6">
        <v>1.2736842</v>
      </c>
      <c r="AW1705" s="4"/>
      <c r="AX1705" s="4"/>
      <c r="AY1705" s="2">
        <v>0</v>
      </c>
      <c r="AZ1705" s="2">
        <v>0</v>
      </c>
      <c r="BA1705" s="4"/>
      <c r="BB1705" s="3" t="s">
        <v>268</v>
      </c>
      <c r="BC1705" s="2">
        <v>0</v>
      </c>
    </row>
    <row r="1706" ht="15" spans="1:55">
      <c r="A1706" s="2">
        <v>1705</v>
      </c>
      <c r="B1706" s="3" t="s">
        <v>4885</v>
      </c>
      <c r="C1706" s="3" t="s">
        <v>4886</v>
      </c>
      <c r="D1706" s="3" t="s">
        <v>4887</v>
      </c>
      <c r="E1706" s="3" t="s">
        <v>4888</v>
      </c>
      <c r="F1706" s="3" t="s">
        <v>8425</v>
      </c>
      <c r="G1706" s="3" t="s">
        <v>8426</v>
      </c>
      <c r="H1706" s="4"/>
      <c r="I1706" s="3" t="s">
        <v>8427</v>
      </c>
      <c r="J1706" s="3" t="s">
        <v>4889</v>
      </c>
      <c r="K1706" s="2">
        <v>200000</v>
      </c>
      <c r="L1706" s="2">
        <v>0</v>
      </c>
      <c r="M1706" s="5">
        <v>42754</v>
      </c>
      <c r="N1706" s="5">
        <v>43483</v>
      </c>
      <c r="O1706" s="6">
        <v>7.750008</v>
      </c>
      <c r="P1706" s="2">
        <v>0</v>
      </c>
      <c r="Q1706" s="2">
        <v>0</v>
      </c>
      <c r="R1706" s="4"/>
      <c r="S1706" s="4"/>
      <c r="T1706" s="4"/>
      <c r="U1706" s="4"/>
      <c r="V1706" s="4"/>
      <c r="W1706" s="4"/>
      <c r="X1706" s="4"/>
      <c r="Y1706" s="2">
        <v>0</v>
      </c>
      <c r="Z1706" s="2">
        <v>0</v>
      </c>
      <c r="AA1706" s="3" t="s">
        <v>5277</v>
      </c>
      <c r="AB1706" s="3" t="s">
        <v>279</v>
      </c>
      <c r="AC1706" s="3" t="s">
        <v>288</v>
      </c>
      <c r="AD1706" s="3" t="s">
        <v>270</v>
      </c>
      <c r="AE1706" s="3" t="s">
        <v>166</v>
      </c>
      <c r="AF1706" s="3" t="s">
        <v>166</v>
      </c>
      <c r="AG1706" s="3" t="s">
        <v>24</v>
      </c>
      <c r="AH1706" s="3" t="s">
        <v>166</v>
      </c>
      <c r="AI1706" s="3" t="s">
        <v>5617</v>
      </c>
      <c r="AJ1706" s="4"/>
      <c r="AK1706" s="4"/>
      <c r="AL1706" s="4"/>
      <c r="AM1706" s="4"/>
      <c r="AN1706" s="3" t="s">
        <v>4894</v>
      </c>
      <c r="AO1706" s="3" t="s">
        <v>4910</v>
      </c>
      <c r="AP1706" s="3" t="s">
        <v>279</v>
      </c>
      <c r="AQ1706" s="3" t="s">
        <v>291</v>
      </c>
      <c r="AR1706" s="4"/>
      <c r="AS1706" s="3" t="s">
        <v>599</v>
      </c>
      <c r="AT1706" s="4"/>
      <c r="AU1706" s="3" t="s">
        <v>166</v>
      </c>
      <c r="AV1706" s="6">
        <v>0.6315806</v>
      </c>
      <c r="AW1706" s="4"/>
      <c r="AX1706" s="4"/>
      <c r="AY1706" s="2">
        <v>0</v>
      </c>
      <c r="AZ1706" s="2">
        <v>0</v>
      </c>
      <c r="BA1706" s="4"/>
      <c r="BB1706" s="3" t="s">
        <v>268</v>
      </c>
      <c r="BC1706" s="2">
        <v>0</v>
      </c>
    </row>
    <row r="1707" ht="15" spans="1:55">
      <c r="A1707" s="2">
        <v>1706</v>
      </c>
      <c r="B1707" s="3" t="s">
        <v>4885</v>
      </c>
      <c r="C1707" s="3" t="s">
        <v>4886</v>
      </c>
      <c r="D1707" s="3" t="s">
        <v>4887</v>
      </c>
      <c r="E1707" s="3" t="s">
        <v>4888</v>
      </c>
      <c r="F1707" s="3" t="s">
        <v>8428</v>
      </c>
      <c r="G1707" s="3" t="s">
        <v>8429</v>
      </c>
      <c r="H1707" s="4"/>
      <c r="I1707" s="3" t="s">
        <v>8430</v>
      </c>
      <c r="J1707" s="3" t="s">
        <v>4889</v>
      </c>
      <c r="K1707" s="2">
        <v>200000</v>
      </c>
      <c r="L1707" s="2">
        <v>0</v>
      </c>
      <c r="M1707" s="5">
        <v>42787</v>
      </c>
      <c r="N1707" s="5">
        <v>43516</v>
      </c>
      <c r="O1707" s="6">
        <v>7.750008</v>
      </c>
      <c r="P1707" s="2">
        <v>0</v>
      </c>
      <c r="Q1707" s="2">
        <v>0</v>
      </c>
      <c r="R1707" s="4"/>
      <c r="S1707" s="4"/>
      <c r="T1707" s="4"/>
      <c r="U1707" s="4"/>
      <c r="V1707" s="4"/>
      <c r="W1707" s="4"/>
      <c r="X1707" s="4"/>
      <c r="Y1707" s="2">
        <v>0</v>
      </c>
      <c r="Z1707" s="2">
        <v>0</v>
      </c>
      <c r="AA1707" s="3" t="s">
        <v>279</v>
      </c>
      <c r="AB1707" s="3" t="s">
        <v>279</v>
      </c>
      <c r="AC1707" s="3" t="s">
        <v>288</v>
      </c>
      <c r="AD1707" s="3" t="s">
        <v>270</v>
      </c>
      <c r="AE1707" s="3" t="s">
        <v>166</v>
      </c>
      <c r="AF1707" s="3" t="s">
        <v>166</v>
      </c>
      <c r="AG1707" s="3" t="s">
        <v>24</v>
      </c>
      <c r="AH1707" s="3" t="s">
        <v>166</v>
      </c>
      <c r="AI1707" s="3" t="s">
        <v>5617</v>
      </c>
      <c r="AJ1707" s="4"/>
      <c r="AK1707" s="4"/>
      <c r="AL1707" s="4"/>
      <c r="AM1707" s="4"/>
      <c r="AN1707" s="3" t="s">
        <v>4894</v>
      </c>
      <c r="AO1707" s="3" t="s">
        <v>4910</v>
      </c>
      <c r="AP1707" s="3" t="s">
        <v>279</v>
      </c>
      <c r="AQ1707" s="3" t="s">
        <v>291</v>
      </c>
      <c r="AR1707" s="4"/>
      <c r="AS1707" s="3" t="s">
        <v>1050</v>
      </c>
      <c r="AT1707" s="4"/>
      <c r="AU1707" s="3" t="s">
        <v>166</v>
      </c>
      <c r="AV1707" s="6">
        <v>0.6315806</v>
      </c>
      <c r="AW1707" s="4"/>
      <c r="AX1707" s="4"/>
      <c r="AY1707" s="2">
        <v>0</v>
      </c>
      <c r="AZ1707" s="2">
        <v>0</v>
      </c>
      <c r="BA1707" s="4"/>
      <c r="BB1707" s="3" t="s">
        <v>268</v>
      </c>
      <c r="BC1707" s="2">
        <v>0</v>
      </c>
    </row>
    <row r="1708" ht="15" spans="1:55">
      <c r="A1708" s="2">
        <v>1707</v>
      </c>
      <c r="B1708" s="3" t="s">
        <v>4885</v>
      </c>
      <c r="C1708" s="3" t="s">
        <v>4886</v>
      </c>
      <c r="D1708" s="3" t="s">
        <v>4887</v>
      </c>
      <c r="E1708" s="3" t="s">
        <v>4888</v>
      </c>
      <c r="F1708" s="3" t="s">
        <v>8431</v>
      </c>
      <c r="G1708" s="3" t="s">
        <v>8432</v>
      </c>
      <c r="H1708" s="4"/>
      <c r="I1708" s="3" t="s">
        <v>8433</v>
      </c>
      <c r="J1708" s="3" t="s">
        <v>4889</v>
      </c>
      <c r="K1708" s="2">
        <v>200000</v>
      </c>
      <c r="L1708" s="2">
        <v>0</v>
      </c>
      <c r="M1708" s="5">
        <v>42795</v>
      </c>
      <c r="N1708" s="5">
        <v>43524</v>
      </c>
      <c r="O1708" s="6">
        <v>7.750008</v>
      </c>
      <c r="P1708" s="2">
        <v>0</v>
      </c>
      <c r="Q1708" s="2">
        <v>0</v>
      </c>
      <c r="R1708" s="4"/>
      <c r="S1708" s="4"/>
      <c r="T1708" s="4"/>
      <c r="U1708" s="4"/>
      <c r="V1708" s="4"/>
      <c r="W1708" s="4"/>
      <c r="X1708" s="4"/>
      <c r="Y1708" s="2">
        <v>0</v>
      </c>
      <c r="Z1708" s="2">
        <v>0</v>
      </c>
      <c r="AA1708" s="3" t="s">
        <v>279</v>
      </c>
      <c r="AB1708" s="3" t="s">
        <v>279</v>
      </c>
      <c r="AC1708" s="3" t="s">
        <v>4939</v>
      </c>
      <c r="AD1708" s="3" t="s">
        <v>270</v>
      </c>
      <c r="AE1708" s="3" t="s">
        <v>166</v>
      </c>
      <c r="AF1708" s="3" t="s">
        <v>166</v>
      </c>
      <c r="AG1708" s="3" t="s">
        <v>24</v>
      </c>
      <c r="AH1708" s="3" t="s">
        <v>166</v>
      </c>
      <c r="AI1708" s="3" t="s">
        <v>6909</v>
      </c>
      <c r="AJ1708" s="4"/>
      <c r="AK1708" s="4"/>
      <c r="AL1708" s="4"/>
      <c r="AM1708" s="4"/>
      <c r="AN1708" s="3" t="s">
        <v>4894</v>
      </c>
      <c r="AO1708" s="3" t="s">
        <v>4910</v>
      </c>
      <c r="AP1708" s="3" t="s">
        <v>279</v>
      </c>
      <c r="AQ1708" s="3" t="s">
        <v>291</v>
      </c>
      <c r="AR1708" s="4"/>
      <c r="AS1708" s="3" t="s">
        <v>1050</v>
      </c>
      <c r="AT1708" s="4"/>
      <c r="AU1708" s="3" t="s">
        <v>166</v>
      </c>
      <c r="AV1708" s="6">
        <v>0.6315806</v>
      </c>
      <c r="AW1708" s="4"/>
      <c r="AX1708" s="4"/>
      <c r="AY1708" s="2">
        <v>0</v>
      </c>
      <c r="AZ1708" s="2">
        <v>0</v>
      </c>
      <c r="BA1708" s="4"/>
      <c r="BB1708" s="3" t="s">
        <v>268</v>
      </c>
      <c r="BC1708" s="2">
        <v>0</v>
      </c>
    </row>
    <row r="1709" ht="15" spans="1:55">
      <c r="A1709" s="2">
        <v>1708</v>
      </c>
      <c r="B1709" s="3" t="s">
        <v>4885</v>
      </c>
      <c r="C1709" s="3" t="s">
        <v>4886</v>
      </c>
      <c r="D1709" s="3" t="s">
        <v>4887</v>
      </c>
      <c r="E1709" s="3" t="s">
        <v>4888</v>
      </c>
      <c r="F1709" s="3" t="s">
        <v>8434</v>
      </c>
      <c r="G1709" s="3" t="s">
        <v>8435</v>
      </c>
      <c r="H1709" s="4"/>
      <c r="I1709" s="3" t="s">
        <v>8436</v>
      </c>
      <c r="J1709" s="3" t="s">
        <v>4889</v>
      </c>
      <c r="K1709" s="2">
        <v>200000</v>
      </c>
      <c r="L1709" s="2">
        <v>0</v>
      </c>
      <c r="M1709" s="5">
        <v>42796</v>
      </c>
      <c r="N1709" s="5">
        <v>43525</v>
      </c>
      <c r="O1709" s="6">
        <v>7.750008</v>
      </c>
      <c r="P1709" s="2">
        <v>0</v>
      </c>
      <c r="Q1709" s="2">
        <v>0</v>
      </c>
      <c r="R1709" s="4"/>
      <c r="S1709" s="4"/>
      <c r="T1709" s="4"/>
      <c r="U1709" s="4"/>
      <c r="V1709" s="4"/>
      <c r="W1709" s="4"/>
      <c r="X1709" s="4"/>
      <c r="Y1709" s="2">
        <v>0</v>
      </c>
      <c r="Z1709" s="2">
        <v>0</v>
      </c>
      <c r="AA1709" s="3" t="s">
        <v>5277</v>
      </c>
      <c r="AB1709" s="3" t="s">
        <v>279</v>
      </c>
      <c r="AC1709" s="3" t="s">
        <v>5252</v>
      </c>
      <c r="AD1709" s="3" t="s">
        <v>270</v>
      </c>
      <c r="AE1709" s="3" t="s">
        <v>166</v>
      </c>
      <c r="AF1709" s="3" t="s">
        <v>166</v>
      </c>
      <c r="AG1709" s="3" t="s">
        <v>24</v>
      </c>
      <c r="AH1709" s="3" t="s">
        <v>166</v>
      </c>
      <c r="AI1709" s="3" t="s">
        <v>5617</v>
      </c>
      <c r="AJ1709" s="4"/>
      <c r="AK1709" s="4"/>
      <c r="AL1709" s="4"/>
      <c r="AM1709" s="4"/>
      <c r="AN1709" s="3" t="s">
        <v>4894</v>
      </c>
      <c r="AO1709" s="3" t="s">
        <v>4910</v>
      </c>
      <c r="AP1709" s="3" t="s">
        <v>279</v>
      </c>
      <c r="AQ1709" s="3" t="s">
        <v>392</v>
      </c>
      <c r="AR1709" s="4"/>
      <c r="AS1709" s="3" t="s">
        <v>1050</v>
      </c>
      <c r="AT1709" s="4"/>
      <c r="AU1709" s="3" t="s">
        <v>166</v>
      </c>
      <c r="AV1709" s="6">
        <v>0.6315806</v>
      </c>
      <c r="AW1709" s="4"/>
      <c r="AX1709" s="4"/>
      <c r="AY1709" s="2">
        <v>0</v>
      </c>
      <c r="AZ1709" s="2">
        <v>0</v>
      </c>
      <c r="BA1709" s="4"/>
      <c r="BB1709" s="3" t="s">
        <v>268</v>
      </c>
      <c r="BC1709" s="2">
        <v>0</v>
      </c>
    </row>
    <row r="1710" ht="15" spans="1:55">
      <c r="A1710" s="2">
        <v>1709</v>
      </c>
      <c r="B1710" s="3" t="s">
        <v>4885</v>
      </c>
      <c r="C1710" s="3" t="s">
        <v>4886</v>
      </c>
      <c r="D1710" s="3" t="s">
        <v>4887</v>
      </c>
      <c r="E1710" s="3" t="s">
        <v>4888</v>
      </c>
      <c r="F1710" s="3" t="s">
        <v>8437</v>
      </c>
      <c r="G1710" s="3" t="s">
        <v>8438</v>
      </c>
      <c r="H1710" s="4"/>
      <c r="I1710" s="3" t="s">
        <v>8439</v>
      </c>
      <c r="J1710" s="3" t="s">
        <v>4889</v>
      </c>
      <c r="K1710" s="2">
        <v>200000</v>
      </c>
      <c r="L1710" s="2">
        <v>0</v>
      </c>
      <c r="M1710" s="5">
        <v>42831</v>
      </c>
      <c r="N1710" s="5">
        <v>43560</v>
      </c>
      <c r="O1710" s="6">
        <v>7.750008</v>
      </c>
      <c r="P1710" s="2">
        <v>0</v>
      </c>
      <c r="Q1710" s="2">
        <v>0</v>
      </c>
      <c r="R1710" s="4"/>
      <c r="S1710" s="4"/>
      <c r="T1710" s="4"/>
      <c r="U1710" s="4"/>
      <c r="V1710" s="4"/>
      <c r="W1710" s="4"/>
      <c r="X1710" s="4"/>
      <c r="Y1710" s="2">
        <v>0</v>
      </c>
      <c r="Z1710" s="2">
        <v>0</v>
      </c>
      <c r="AA1710" s="3" t="s">
        <v>279</v>
      </c>
      <c r="AB1710" s="3" t="s">
        <v>279</v>
      </c>
      <c r="AC1710" s="3" t="s">
        <v>288</v>
      </c>
      <c r="AD1710" s="3" t="s">
        <v>270</v>
      </c>
      <c r="AE1710" s="3" t="s">
        <v>166</v>
      </c>
      <c r="AF1710" s="3" t="s">
        <v>166</v>
      </c>
      <c r="AG1710" s="3" t="s">
        <v>24</v>
      </c>
      <c r="AH1710" s="3" t="s">
        <v>166</v>
      </c>
      <c r="AI1710" s="3" t="s">
        <v>5617</v>
      </c>
      <c r="AJ1710" s="4"/>
      <c r="AK1710" s="4"/>
      <c r="AL1710" s="4"/>
      <c r="AM1710" s="4"/>
      <c r="AN1710" s="3" t="s">
        <v>4894</v>
      </c>
      <c r="AO1710" s="3" t="s">
        <v>4910</v>
      </c>
      <c r="AP1710" s="3" t="s">
        <v>279</v>
      </c>
      <c r="AQ1710" s="3" t="s">
        <v>599</v>
      </c>
      <c r="AR1710" s="4"/>
      <c r="AS1710" s="3" t="s">
        <v>1050</v>
      </c>
      <c r="AT1710" s="4"/>
      <c r="AU1710" s="3" t="s">
        <v>166</v>
      </c>
      <c r="AV1710" s="6">
        <v>0.6315806</v>
      </c>
      <c r="AW1710" s="4"/>
      <c r="AX1710" s="4"/>
      <c r="AY1710" s="2">
        <v>0</v>
      </c>
      <c r="AZ1710" s="2">
        <v>0</v>
      </c>
      <c r="BA1710" s="4"/>
      <c r="BB1710" s="3" t="s">
        <v>268</v>
      </c>
      <c r="BC1710" s="2">
        <v>0</v>
      </c>
    </row>
    <row r="1711" ht="15" spans="1:55">
      <c r="A1711" s="2">
        <v>1710</v>
      </c>
      <c r="B1711" s="3" t="s">
        <v>4885</v>
      </c>
      <c r="C1711" s="3" t="s">
        <v>4886</v>
      </c>
      <c r="D1711" s="3" t="s">
        <v>4887</v>
      </c>
      <c r="E1711" s="3" t="s">
        <v>4888</v>
      </c>
      <c r="F1711" s="3" t="s">
        <v>8440</v>
      </c>
      <c r="G1711" s="3" t="s">
        <v>8441</v>
      </c>
      <c r="H1711" s="4"/>
      <c r="I1711" s="3" t="s">
        <v>8442</v>
      </c>
      <c r="J1711" s="3" t="s">
        <v>4889</v>
      </c>
      <c r="K1711" s="2">
        <v>100000</v>
      </c>
      <c r="L1711" s="2">
        <v>0</v>
      </c>
      <c r="M1711" s="5">
        <v>42831</v>
      </c>
      <c r="N1711" s="5">
        <v>43560</v>
      </c>
      <c r="O1711" s="6">
        <v>7.750008</v>
      </c>
      <c r="P1711" s="2">
        <v>0</v>
      </c>
      <c r="Q1711" s="2">
        <v>0</v>
      </c>
      <c r="R1711" s="4"/>
      <c r="S1711" s="4"/>
      <c r="T1711" s="4"/>
      <c r="U1711" s="4"/>
      <c r="V1711" s="4"/>
      <c r="W1711" s="4"/>
      <c r="X1711" s="4"/>
      <c r="Y1711" s="2">
        <v>0</v>
      </c>
      <c r="Z1711" s="2">
        <v>0</v>
      </c>
      <c r="AA1711" s="3" t="s">
        <v>279</v>
      </c>
      <c r="AB1711" s="3" t="s">
        <v>279</v>
      </c>
      <c r="AC1711" s="3" t="s">
        <v>288</v>
      </c>
      <c r="AD1711" s="3" t="s">
        <v>270</v>
      </c>
      <c r="AE1711" s="3" t="s">
        <v>166</v>
      </c>
      <c r="AF1711" s="3" t="s">
        <v>166</v>
      </c>
      <c r="AG1711" s="3" t="s">
        <v>24</v>
      </c>
      <c r="AH1711" s="3" t="s">
        <v>166</v>
      </c>
      <c r="AI1711" s="3" t="s">
        <v>5617</v>
      </c>
      <c r="AJ1711" s="4"/>
      <c r="AK1711" s="4"/>
      <c r="AL1711" s="4"/>
      <c r="AM1711" s="4"/>
      <c r="AN1711" s="3" t="s">
        <v>4894</v>
      </c>
      <c r="AO1711" s="3" t="s">
        <v>4910</v>
      </c>
      <c r="AP1711" s="3" t="s">
        <v>279</v>
      </c>
      <c r="AQ1711" s="3" t="s">
        <v>599</v>
      </c>
      <c r="AR1711" s="4"/>
      <c r="AS1711" s="3" t="s">
        <v>1050</v>
      </c>
      <c r="AT1711" s="4"/>
      <c r="AU1711" s="3" t="s">
        <v>166</v>
      </c>
      <c r="AV1711" s="6">
        <v>0.6315806</v>
      </c>
      <c r="AW1711" s="4"/>
      <c r="AX1711" s="4"/>
      <c r="AY1711" s="2">
        <v>0</v>
      </c>
      <c r="AZ1711" s="2">
        <v>0</v>
      </c>
      <c r="BA1711" s="4"/>
      <c r="BB1711" s="3" t="s">
        <v>268</v>
      </c>
      <c r="BC1711" s="2">
        <v>0</v>
      </c>
    </row>
    <row r="1712" ht="15" spans="1:55">
      <c r="A1712" s="2">
        <v>1711</v>
      </c>
      <c r="B1712" s="3" t="s">
        <v>4885</v>
      </c>
      <c r="C1712" s="3" t="s">
        <v>4886</v>
      </c>
      <c r="D1712" s="3" t="s">
        <v>4887</v>
      </c>
      <c r="E1712" s="3" t="s">
        <v>4888</v>
      </c>
      <c r="F1712" s="3" t="s">
        <v>8443</v>
      </c>
      <c r="G1712" s="3" t="s">
        <v>8444</v>
      </c>
      <c r="H1712" s="4"/>
      <c r="I1712" s="3" t="s">
        <v>8445</v>
      </c>
      <c r="J1712" s="3" t="s">
        <v>4889</v>
      </c>
      <c r="K1712" s="2">
        <v>100000</v>
      </c>
      <c r="L1712" s="2">
        <v>0</v>
      </c>
      <c r="M1712" s="5">
        <v>42831</v>
      </c>
      <c r="N1712" s="5">
        <v>43560</v>
      </c>
      <c r="O1712" s="6">
        <v>7.750008</v>
      </c>
      <c r="P1712" s="2">
        <v>0</v>
      </c>
      <c r="Q1712" s="2">
        <v>0</v>
      </c>
      <c r="R1712" s="4"/>
      <c r="S1712" s="4"/>
      <c r="T1712" s="4"/>
      <c r="U1712" s="4"/>
      <c r="V1712" s="4"/>
      <c r="W1712" s="4"/>
      <c r="X1712" s="4"/>
      <c r="Y1712" s="2">
        <v>0</v>
      </c>
      <c r="Z1712" s="2">
        <v>0</v>
      </c>
      <c r="AA1712" s="4"/>
      <c r="AB1712" s="3" t="s">
        <v>279</v>
      </c>
      <c r="AC1712" s="3" t="s">
        <v>288</v>
      </c>
      <c r="AD1712" s="3" t="s">
        <v>270</v>
      </c>
      <c r="AE1712" s="3" t="s">
        <v>166</v>
      </c>
      <c r="AF1712" s="3" t="s">
        <v>166</v>
      </c>
      <c r="AG1712" s="3" t="s">
        <v>24</v>
      </c>
      <c r="AH1712" s="3" t="s">
        <v>166</v>
      </c>
      <c r="AI1712" s="3" t="s">
        <v>5617</v>
      </c>
      <c r="AJ1712" s="4"/>
      <c r="AK1712" s="4"/>
      <c r="AL1712" s="4"/>
      <c r="AM1712" s="4"/>
      <c r="AN1712" s="3" t="s">
        <v>4894</v>
      </c>
      <c r="AO1712" s="3" t="s">
        <v>4910</v>
      </c>
      <c r="AP1712" s="3" t="s">
        <v>279</v>
      </c>
      <c r="AQ1712" s="3" t="s">
        <v>599</v>
      </c>
      <c r="AR1712" s="4"/>
      <c r="AS1712" s="3" t="s">
        <v>1050</v>
      </c>
      <c r="AT1712" s="4"/>
      <c r="AU1712" s="3" t="s">
        <v>166</v>
      </c>
      <c r="AV1712" s="6">
        <v>0.6315806</v>
      </c>
      <c r="AW1712" s="4"/>
      <c r="AX1712" s="4"/>
      <c r="AY1712" s="2">
        <v>0</v>
      </c>
      <c r="AZ1712" s="2">
        <v>0</v>
      </c>
      <c r="BA1712" s="4"/>
      <c r="BB1712" s="3" t="s">
        <v>268</v>
      </c>
      <c r="BC1712" s="2">
        <v>0</v>
      </c>
    </row>
    <row r="1713" ht="15" spans="1:55">
      <c r="A1713" s="2">
        <v>1712</v>
      </c>
      <c r="B1713" s="3" t="s">
        <v>4885</v>
      </c>
      <c r="C1713" s="3" t="s">
        <v>4886</v>
      </c>
      <c r="D1713" s="3" t="s">
        <v>4887</v>
      </c>
      <c r="E1713" s="3" t="s">
        <v>4888</v>
      </c>
      <c r="F1713" s="3" t="s">
        <v>8446</v>
      </c>
      <c r="G1713" s="3" t="s">
        <v>8447</v>
      </c>
      <c r="H1713" s="4"/>
      <c r="I1713" s="3" t="s">
        <v>8448</v>
      </c>
      <c r="J1713" s="3" t="s">
        <v>4889</v>
      </c>
      <c r="K1713" s="2">
        <v>200000</v>
      </c>
      <c r="L1713" s="2">
        <v>0</v>
      </c>
      <c r="M1713" s="5">
        <v>42815</v>
      </c>
      <c r="N1713" s="5">
        <v>43544</v>
      </c>
      <c r="O1713" s="6">
        <v>7.750008</v>
      </c>
      <c r="P1713" s="2">
        <v>0</v>
      </c>
      <c r="Q1713" s="2">
        <v>0</v>
      </c>
      <c r="R1713" s="4"/>
      <c r="S1713" s="4"/>
      <c r="T1713" s="4"/>
      <c r="U1713" s="4"/>
      <c r="V1713" s="4"/>
      <c r="W1713" s="4"/>
      <c r="X1713" s="4"/>
      <c r="Y1713" s="2">
        <v>0</v>
      </c>
      <c r="Z1713" s="2">
        <v>0</v>
      </c>
      <c r="AA1713" s="4"/>
      <c r="AB1713" s="3" t="s">
        <v>279</v>
      </c>
      <c r="AC1713" s="3" t="s">
        <v>4939</v>
      </c>
      <c r="AD1713" s="3" t="s">
        <v>270</v>
      </c>
      <c r="AE1713" s="3" t="s">
        <v>166</v>
      </c>
      <c r="AF1713" s="3" t="s">
        <v>166</v>
      </c>
      <c r="AG1713" s="3" t="s">
        <v>24</v>
      </c>
      <c r="AH1713" s="3" t="s">
        <v>166</v>
      </c>
      <c r="AI1713" s="3" t="s">
        <v>5617</v>
      </c>
      <c r="AJ1713" s="4"/>
      <c r="AK1713" s="4"/>
      <c r="AL1713" s="4"/>
      <c r="AM1713" s="4"/>
      <c r="AN1713" s="3" t="s">
        <v>4894</v>
      </c>
      <c r="AO1713" s="3" t="s">
        <v>4910</v>
      </c>
      <c r="AP1713" s="3" t="s">
        <v>279</v>
      </c>
      <c r="AQ1713" s="3" t="s">
        <v>291</v>
      </c>
      <c r="AR1713" s="4"/>
      <c r="AS1713" s="3" t="s">
        <v>599</v>
      </c>
      <c r="AT1713" s="4"/>
      <c r="AU1713" s="3" t="s">
        <v>166</v>
      </c>
      <c r="AV1713" s="6">
        <v>0.6315806</v>
      </c>
      <c r="AW1713" s="4"/>
      <c r="AX1713" s="4"/>
      <c r="AY1713" s="2">
        <v>0</v>
      </c>
      <c r="AZ1713" s="2">
        <v>0</v>
      </c>
      <c r="BA1713" s="4"/>
      <c r="BB1713" s="3" t="s">
        <v>268</v>
      </c>
      <c r="BC1713" s="2">
        <v>0</v>
      </c>
    </row>
    <row r="1714" ht="15" spans="1:55">
      <c r="A1714" s="2">
        <v>1713</v>
      </c>
      <c r="B1714" s="3" t="s">
        <v>4885</v>
      </c>
      <c r="C1714" s="3" t="s">
        <v>4886</v>
      </c>
      <c r="D1714" s="3" t="s">
        <v>4887</v>
      </c>
      <c r="E1714" s="3" t="s">
        <v>4888</v>
      </c>
      <c r="F1714" s="3" t="s">
        <v>1659</v>
      </c>
      <c r="G1714" s="3" t="s">
        <v>1658</v>
      </c>
      <c r="H1714" s="4"/>
      <c r="I1714" s="3" t="s">
        <v>8449</v>
      </c>
      <c r="J1714" s="3" t="s">
        <v>4889</v>
      </c>
      <c r="K1714" s="2">
        <v>200000</v>
      </c>
      <c r="L1714" s="2">
        <v>0</v>
      </c>
      <c r="M1714" s="5">
        <v>42830</v>
      </c>
      <c r="N1714" s="5">
        <v>43559</v>
      </c>
      <c r="O1714" s="6">
        <v>7.750008</v>
      </c>
      <c r="P1714" s="2">
        <v>0</v>
      </c>
      <c r="Q1714" s="2">
        <v>0</v>
      </c>
      <c r="R1714" s="4"/>
      <c r="S1714" s="4"/>
      <c r="T1714" s="4"/>
      <c r="U1714" s="4"/>
      <c r="V1714" s="4"/>
      <c r="W1714" s="4"/>
      <c r="X1714" s="4"/>
      <c r="Y1714" s="2">
        <v>0</v>
      </c>
      <c r="Z1714" s="2">
        <v>0</v>
      </c>
      <c r="AA1714" s="3" t="s">
        <v>279</v>
      </c>
      <c r="AB1714" s="3" t="s">
        <v>279</v>
      </c>
      <c r="AC1714" s="3" t="s">
        <v>288</v>
      </c>
      <c r="AD1714" s="3" t="s">
        <v>270</v>
      </c>
      <c r="AE1714" s="3" t="s">
        <v>166</v>
      </c>
      <c r="AF1714" s="3" t="s">
        <v>166</v>
      </c>
      <c r="AG1714" s="3" t="s">
        <v>24</v>
      </c>
      <c r="AH1714" s="3" t="s">
        <v>166</v>
      </c>
      <c r="AI1714" s="3" t="s">
        <v>5617</v>
      </c>
      <c r="AJ1714" s="4"/>
      <c r="AK1714" s="4"/>
      <c r="AL1714" s="4"/>
      <c r="AM1714" s="4"/>
      <c r="AN1714" s="3" t="s">
        <v>4894</v>
      </c>
      <c r="AO1714" s="3" t="s">
        <v>4910</v>
      </c>
      <c r="AP1714" s="3" t="s">
        <v>279</v>
      </c>
      <c r="AQ1714" s="3" t="s">
        <v>599</v>
      </c>
      <c r="AR1714" s="4"/>
      <c r="AS1714" s="3" t="s">
        <v>599</v>
      </c>
      <c r="AT1714" s="4"/>
      <c r="AU1714" s="3" t="s">
        <v>166</v>
      </c>
      <c r="AV1714" s="6">
        <v>0.6315806</v>
      </c>
      <c r="AW1714" s="4"/>
      <c r="AX1714" s="4"/>
      <c r="AY1714" s="2">
        <v>0</v>
      </c>
      <c r="AZ1714" s="2">
        <v>0</v>
      </c>
      <c r="BA1714" s="4"/>
      <c r="BB1714" s="3" t="s">
        <v>268</v>
      </c>
      <c r="BC1714" s="2">
        <v>0</v>
      </c>
    </row>
    <row r="1715" ht="15" spans="1:55">
      <c r="A1715" s="2">
        <v>1714</v>
      </c>
      <c r="B1715" s="3" t="s">
        <v>4885</v>
      </c>
      <c r="C1715" s="3" t="s">
        <v>4886</v>
      </c>
      <c r="D1715" s="3" t="s">
        <v>4887</v>
      </c>
      <c r="E1715" s="3" t="s">
        <v>4888</v>
      </c>
      <c r="F1715" s="3" t="s">
        <v>8450</v>
      </c>
      <c r="G1715" s="3" t="s">
        <v>8451</v>
      </c>
      <c r="H1715" s="4"/>
      <c r="I1715" s="3" t="s">
        <v>8452</v>
      </c>
      <c r="J1715" s="3" t="s">
        <v>4889</v>
      </c>
      <c r="K1715" s="2">
        <v>200000</v>
      </c>
      <c r="L1715" s="2">
        <v>0</v>
      </c>
      <c r="M1715" s="5">
        <v>42830</v>
      </c>
      <c r="N1715" s="5">
        <v>43559</v>
      </c>
      <c r="O1715" s="6">
        <v>7.750008</v>
      </c>
      <c r="P1715" s="2">
        <v>0</v>
      </c>
      <c r="Q1715" s="2">
        <v>0</v>
      </c>
      <c r="R1715" s="4"/>
      <c r="S1715" s="4"/>
      <c r="T1715" s="4"/>
      <c r="U1715" s="4"/>
      <c r="V1715" s="4"/>
      <c r="W1715" s="4"/>
      <c r="X1715" s="4"/>
      <c r="Y1715" s="2">
        <v>0</v>
      </c>
      <c r="Z1715" s="2">
        <v>0</v>
      </c>
      <c r="AA1715" s="4"/>
      <c r="AB1715" s="3" t="s">
        <v>279</v>
      </c>
      <c r="AC1715" s="3" t="s">
        <v>4900</v>
      </c>
      <c r="AD1715" s="3" t="s">
        <v>270</v>
      </c>
      <c r="AE1715" s="3" t="s">
        <v>166</v>
      </c>
      <c r="AF1715" s="3" t="s">
        <v>166</v>
      </c>
      <c r="AG1715" s="3" t="s">
        <v>24</v>
      </c>
      <c r="AH1715" s="3" t="s">
        <v>166</v>
      </c>
      <c r="AI1715" s="3" t="s">
        <v>5617</v>
      </c>
      <c r="AJ1715" s="4"/>
      <c r="AK1715" s="4"/>
      <c r="AL1715" s="4"/>
      <c r="AM1715" s="4"/>
      <c r="AN1715" s="3" t="s">
        <v>4894</v>
      </c>
      <c r="AO1715" s="3" t="s">
        <v>4910</v>
      </c>
      <c r="AP1715" s="3" t="s">
        <v>279</v>
      </c>
      <c r="AQ1715" s="3" t="s">
        <v>882</v>
      </c>
      <c r="AR1715" s="4"/>
      <c r="AS1715" s="3" t="s">
        <v>599</v>
      </c>
      <c r="AT1715" s="4"/>
      <c r="AU1715" s="3" t="s">
        <v>166</v>
      </c>
      <c r="AV1715" s="6">
        <v>0.6315806</v>
      </c>
      <c r="AW1715" s="4"/>
      <c r="AX1715" s="4"/>
      <c r="AY1715" s="2">
        <v>0</v>
      </c>
      <c r="AZ1715" s="2">
        <v>0</v>
      </c>
      <c r="BA1715" s="4"/>
      <c r="BB1715" s="3" t="s">
        <v>268</v>
      </c>
      <c r="BC1715" s="2">
        <v>0</v>
      </c>
    </row>
    <row r="1716" ht="15" spans="1:55">
      <c r="A1716" s="2">
        <v>1715</v>
      </c>
      <c r="B1716" s="3" t="s">
        <v>4885</v>
      </c>
      <c r="C1716" s="3" t="s">
        <v>4886</v>
      </c>
      <c r="D1716" s="3" t="s">
        <v>4887</v>
      </c>
      <c r="E1716" s="3" t="s">
        <v>4888</v>
      </c>
      <c r="F1716" s="3" t="s">
        <v>8453</v>
      </c>
      <c r="G1716" s="3" t="s">
        <v>8454</v>
      </c>
      <c r="H1716" s="4"/>
      <c r="I1716" s="3" t="s">
        <v>8455</v>
      </c>
      <c r="J1716" s="3" t="s">
        <v>4889</v>
      </c>
      <c r="K1716" s="2">
        <v>100000</v>
      </c>
      <c r="L1716" s="2">
        <v>0</v>
      </c>
      <c r="M1716" s="5">
        <v>42836</v>
      </c>
      <c r="N1716" s="5">
        <v>43565</v>
      </c>
      <c r="O1716" s="6">
        <v>7.750008</v>
      </c>
      <c r="P1716" s="2">
        <v>0</v>
      </c>
      <c r="Q1716" s="2">
        <v>0</v>
      </c>
      <c r="R1716" s="4"/>
      <c r="S1716" s="4"/>
      <c r="T1716" s="4"/>
      <c r="U1716" s="4"/>
      <c r="V1716" s="4"/>
      <c r="W1716" s="4"/>
      <c r="X1716" s="4"/>
      <c r="Y1716" s="2">
        <v>0</v>
      </c>
      <c r="Z1716" s="2">
        <v>0</v>
      </c>
      <c r="AA1716" s="4"/>
      <c r="AB1716" s="3" t="s">
        <v>279</v>
      </c>
      <c r="AC1716" s="3" t="s">
        <v>288</v>
      </c>
      <c r="AD1716" s="3" t="s">
        <v>270</v>
      </c>
      <c r="AE1716" s="3" t="s">
        <v>166</v>
      </c>
      <c r="AF1716" s="3" t="s">
        <v>166</v>
      </c>
      <c r="AG1716" s="3" t="s">
        <v>24</v>
      </c>
      <c r="AH1716" s="3" t="s">
        <v>166</v>
      </c>
      <c r="AI1716" s="3" t="s">
        <v>5617</v>
      </c>
      <c r="AJ1716" s="4"/>
      <c r="AK1716" s="4"/>
      <c r="AL1716" s="4"/>
      <c r="AM1716" s="4"/>
      <c r="AN1716" s="3" t="s">
        <v>4894</v>
      </c>
      <c r="AO1716" s="3" t="s">
        <v>4910</v>
      </c>
      <c r="AP1716" s="3" t="s">
        <v>279</v>
      </c>
      <c r="AQ1716" s="3" t="s">
        <v>599</v>
      </c>
      <c r="AR1716" s="4"/>
      <c r="AS1716" s="3" t="s">
        <v>599</v>
      </c>
      <c r="AT1716" s="4"/>
      <c r="AU1716" s="3" t="s">
        <v>166</v>
      </c>
      <c r="AV1716" s="6">
        <v>0.6315806</v>
      </c>
      <c r="AW1716" s="4"/>
      <c r="AX1716" s="4"/>
      <c r="AY1716" s="2">
        <v>0</v>
      </c>
      <c r="AZ1716" s="2">
        <v>0</v>
      </c>
      <c r="BA1716" s="4"/>
      <c r="BB1716" s="3" t="s">
        <v>268</v>
      </c>
      <c r="BC1716" s="2">
        <v>0</v>
      </c>
    </row>
    <row r="1717" ht="15" spans="1:55">
      <c r="A1717" s="2">
        <v>1716</v>
      </c>
      <c r="B1717" s="3" t="s">
        <v>4885</v>
      </c>
      <c r="C1717" s="3" t="s">
        <v>4886</v>
      </c>
      <c r="D1717" s="3" t="s">
        <v>4887</v>
      </c>
      <c r="E1717" s="3" t="s">
        <v>4888</v>
      </c>
      <c r="F1717" s="3" t="s">
        <v>8456</v>
      </c>
      <c r="G1717" s="3" t="s">
        <v>8457</v>
      </c>
      <c r="H1717" s="4"/>
      <c r="I1717" s="3" t="s">
        <v>8458</v>
      </c>
      <c r="J1717" s="3" t="s">
        <v>4889</v>
      </c>
      <c r="K1717" s="2">
        <v>200000</v>
      </c>
      <c r="L1717" s="2">
        <v>0</v>
      </c>
      <c r="M1717" s="5">
        <v>42832</v>
      </c>
      <c r="N1717" s="5">
        <v>43561</v>
      </c>
      <c r="O1717" s="6">
        <v>7.750008</v>
      </c>
      <c r="P1717" s="2">
        <v>0</v>
      </c>
      <c r="Q1717" s="2">
        <v>0</v>
      </c>
      <c r="R1717" s="4"/>
      <c r="S1717" s="4"/>
      <c r="T1717" s="4"/>
      <c r="U1717" s="4"/>
      <c r="V1717" s="4"/>
      <c r="W1717" s="4"/>
      <c r="X1717" s="4"/>
      <c r="Y1717" s="2">
        <v>0</v>
      </c>
      <c r="Z1717" s="2">
        <v>0</v>
      </c>
      <c r="AA1717" s="3" t="s">
        <v>279</v>
      </c>
      <c r="AB1717" s="3" t="s">
        <v>279</v>
      </c>
      <c r="AC1717" s="3" t="s">
        <v>4900</v>
      </c>
      <c r="AD1717" s="3" t="s">
        <v>270</v>
      </c>
      <c r="AE1717" s="3" t="s">
        <v>166</v>
      </c>
      <c r="AF1717" s="3" t="s">
        <v>166</v>
      </c>
      <c r="AG1717" s="3" t="s">
        <v>24</v>
      </c>
      <c r="AH1717" s="3" t="s">
        <v>166</v>
      </c>
      <c r="AI1717" s="3" t="s">
        <v>5617</v>
      </c>
      <c r="AJ1717" s="4"/>
      <c r="AK1717" s="4"/>
      <c r="AL1717" s="4"/>
      <c r="AM1717" s="4"/>
      <c r="AN1717" s="3" t="s">
        <v>4894</v>
      </c>
      <c r="AO1717" s="3" t="s">
        <v>4910</v>
      </c>
      <c r="AP1717" s="3" t="s">
        <v>279</v>
      </c>
      <c r="AQ1717" s="3" t="s">
        <v>291</v>
      </c>
      <c r="AR1717" s="4"/>
      <c r="AS1717" s="3" t="s">
        <v>599</v>
      </c>
      <c r="AT1717" s="4"/>
      <c r="AU1717" s="3" t="s">
        <v>166</v>
      </c>
      <c r="AV1717" s="6">
        <v>0.6315806</v>
      </c>
      <c r="AW1717" s="4"/>
      <c r="AX1717" s="4"/>
      <c r="AY1717" s="2">
        <v>0</v>
      </c>
      <c r="AZ1717" s="2">
        <v>0</v>
      </c>
      <c r="BA1717" s="4"/>
      <c r="BB1717" s="3" t="s">
        <v>268</v>
      </c>
      <c r="BC1717" s="2">
        <v>0</v>
      </c>
    </row>
    <row r="1718" ht="15" spans="1:55">
      <c r="A1718" s="2">
        <v>1717</v>
      </c>
      <c r="B1718" s="3" t="s">
        <v>4885</v>
      </c>
      <c r="C1718" s="3" t="s">
        <v>4886</v>
      </c>
      <c r="D1718" s="3" t="s">
        <v>4887</v>
      </c>
      <c r="E1718" s="3" t="s">
        <v>4888</v>
      </c>
      <c r="F1718" s="3" t="s">
        <v>8459</v>
      </c>
      <c r="G1718" s="3" t="s">
        <v>8460</v>
      </c>
      <c r="H1718" s="4"/>
      <c r="I1718" s="3" t="s">
        <v>8461</v>
      </c>
      <c r="J1718" s="3" t="s">
        <v>4889</v>
      </c>
      <c r="K1718" s="2">
        <v>200000</v>
      </c>
      <c r="L1718" s="2">
        <v>0</v>
      </c>
      <c r="M1718" s="5">
        <v>42859</v>
      </c>
      <c r="N1718" s="5">
        <v>43588</v>
      </c>
      <c r="O1718" s="6">
        <v>7.750008</v>
      </c>
      <c r="P1718" s="2">
        <v>0</v>
      </c>
      <c r="Q1718" s="2">
        <v>0</v>
      </c>
      <c r="R1718" s="4"/>
      <c r="S1718" s="4"/>
      <c r="T1718" s="4"/>
      <c r="U1718" s="4"/>
      <c r="V1718" s="4"/>
      <c r="W1718" s="4"/>
      <c r="X1718" s="4"/>
      <c r="Y1718" s="2">
        <v>0</v>
      </c>
      <c r="Z1718" s="2">
        <v>0</v>
      </c>
      <c r="AA1718" s="3" t="s">
        <v>279</v>
      </c>
      <c r="AB1718" s="3" t="s">
        <v>279</v>
      </c>
      <c r="AC1718" s="3" t="s">
        <v>288</v>
      </c>
      <c r="AD1718" s="3" t="s">
        <v>270</v>
      </c>
      <c r="AE1718" s="3" t="s">
        <v>166</v>
      </c>
      <c r="AF1718" s="3" t="s">
        <v>166</v>
      </c>
      <c r="AG1718" s="3" t="s">
        <v>24</v>
      </c>
      <c r="AH1718" s="3" t="s">
        <v>166</v>
      </c>
      <c r="AI1718" s="3" t="s">
        <v>5617</v>
      </c>
      <c r="AJ1718" s="4"/>
      <c r="AK1718" s="4"/>
      <c r="AL1718" s="4"/>
      <c r="AM1718" s="4"/>
      <c r="AN1718" s="3" t="s">
        <v>4894</v>
      </c>
      <c r="AO1718" s="3" t="s">
        <v>4910</v>
      </c>
      <c r="AP1718" s="3" t="s">
        <v>279</v>
      </c>
      <c r="AQ1718" s="3" t="s">
        <v>599</v>
      </c>
      <c r="AR1718" s="4"/>
      <c r="AS1718" s="3" t="s">
        <v>599</v>
      </c>
      <c r="AT1718" s="4"/>
      <c r="AU1718" s="3" t="s">
        <v>166</v>
      </c>
      <c r="AV1718" s="6">
        <v>0.6315806</v>
      </c>
      <c r="AW1718" s="4"/>
      <c r="AX1718" s="4"/>
      <c r="AY1718" s="2">
        <v>0</v>
      </c>
      <c r="AZ1718" s="2">
        <v>0</v>
      </c>
      <c r="BA1718" s="4"/>
      <c r="BB1718" s="3" t="s">
        <v>268</v>
      </c>
      <c r="BC1718" s="2">
        <v>0</v>
      </c>
    </row>
    <row r="1719" ht="15" spans="1:55">
      <c r="A1719" s="2">
        <v>1718</v>
      </c>
      <c r="B1719" s="3" t="s">
        <v>4885</v>
      </c>
      <c r="C1719" s="3" t="s">
        <v>4886</v>
      </c>
      <c r="D1719" s="3" t="s">
        <v>4887</v>
      </c>
      <c r="E1719" s="3" t="s">
        <v>4888</v>
      </c>
      <c r="F1719" s="3" t="s">
        <v>8462</v>
      </c>
      <c r="G1719" s="3" t="s">
        <v>8463</v>
      </c>
      <c r="H1719" s="4"/>
      <c r="I1719" s="3" t="s">
        <v>8464</v>
      </c>
      <c r="J1719" s="3" t="s">
        <v>4889</v>
      </c>
      <c r="K1719" s="2">
        <v>200000</v>
      </c>
      <c r="L1719" s="2">
        <v>0</v>
      </c>
      <c r="M1719" s="5">
        <v>42872</v>
      </c>
      <c r="N1719" s="5">
        <v>43601</v>
      </c>
      <c r="O1719" s="6">
        <v>7.750008</v>
      </c>
      <c r="P1719" s="2">
        <v>0</v>
      </c>
      <c r="Q1719" s="2">
        <v>0</v>
      </c>
      <c r="R1719" s="4"/>
      <c r="S1719" s="4"/>
      <c r="T1719" s="4"/>
      <c r="U1719" s="4"/>
      <c r="V1719" s="4"/>
      <c r="W1719" s="4"/>
      <c r="X1719" s="4"/>
      <c r="Y1719" s="2">
        <v>0</v>
      </c>
      <c r="Z1719" s="2">
        <v>0</v>
      </c>
      <c r="AA1719" s="4"/>
      <c r="AB1719" s="3" t="s">
        <v>279</v>
      </c>
      <c r="AC1719" s="3" t="s">
        <v>288</v>
      </c>
      <c r="AD1719" s="3" t="s">
        <v>270</v>
      </c>
      <c r="AE1719" s="3" t="s">
        <v>166</v>
      </c>
      <c r="AF1719" s="3" t="s">
        <v>166</v>
      </c>
      <c r="AG1719" s="3" t="s">
        <v>24</v>
      </c>
      <c r="AH1719" s="3" t="s">
        <v>166</v>
      </c>
      <c r="AI1719" s="3" t="s">
        <v>5617</v>
      </c>
      <c r="AJ1719" s="4"/>
      <c r="AK1719" s="4"/>
      <c r="AL1719" s="4"/>
      <c r="AM1719" s="4"/>
      <c r="AN1719" s="3" t="s">
        <v>4894</v>
      </c>
      <c r="AO1719" s="3" t="s">
        <v>4910</v>
      </c>
      <c r="AP1719" s="3" t="s">
        <v>279</v>
      </c>
      <c r="AQ1719" s="3" t="s">
        <v>291</v>
      </c>
      <c r="AR1719" s="4"/>
      <c r="AS1719" s="3" t="s">
        <v>1050</v>
      </c>
      <c r="AT1719" s="4"/>
      <c r="AU1719" s="3" t="s">
        <v>166</v>
      </c>
      <c r="AV1719" s="6">
        <v>0.6315806</v>
      </c>
      <c r="AW1719" s="4"/>
      <c r="AX1719" s="4"/>
      <c r="AY1719" s="2">
        <v>0</v>
      </c>
      <c r="AZ1719" s="2">
        <v>0</v>
      </c>
      <c r="BA1719" s="4"/>
      <c r="BB1719" s="3" t="s">
        <v>268</v>
      </c>
      <c r="BC1719" s="2">
        <v>0</v>
      </c>
    </row>
    <row r="1720" ht="15" spans="1:55">
      <c r="A1720" s="2">
        <v>1719</v>
      </c>
      <c r="B1720" s="3" t="s">
        <v>4885</v>
      </c>
      <c r="C1720" s="3" t="s">
        <v>4886</v>
      </c>
      <c r="D1720" s="3" t="s">
        <v>4887</v>
      </c>
      <c r="E1720" s="3" t="s">
        <v>4888</v>
      </c>
      <c r="F1720" s="3" t="s">
        <v>5076</v>
      </c>
      <c r="G1720" s="3" t="s">
        <v>5077</v>
      </c>
      <c r="H1720" s="4"/>
      <c r="I1720" s="3" t="s">
        <v>8465</v>
      </c>
      <c r="J1720" s="3" t="s">
        <v>4889</v>
      </c>
      <c r="K1720" s="2">
        <v>100000</v>
      </c>
      <c r="L1720" s="2">
        <v>0</v>
      </c>
      <c r="M1720" s="5">
        <v>42877</v>
      </c>
      <c r="N1720" s="5">
        <v>43606</v>
      </c>
      <c r="O1720" s="6">
        <v>7.750008</v>
      </c>
      <c r="P1720" s="2">
        <v>0</v>
      </c>
      <c r="Q1720" s="2">
        <v>0</v>
      </c>
      <c r="R1720" s="4"/>
      <c r="S1720" s="4"/>
      <c r="T1720" s="4"/>
      <c r="U1720" s="4"/>
      <c r="V1720" s="4"/>
      <c r="W1720" s="4"/>
      <c r="X1720" s="4"/>
      <c r="Y1720" s="2">
        <v>0</v>
      </c>
      <c r="Z1720" s="2">
        <v>0</v>
      </c>
      <c r="AA1720" s="3" t="s">
        <v>279</v>
      </c>
      <c r="AB1720" s="3" t="s">
        <v>279</v>
      </c>
      <c r="AC1720" s="3" t="s">
        <v>288</v>
      </c>
      <c r="AD1720" s="3" t="s">
        <v>270</v>
      </c>
      <c r="AE1720" s="3" t="s">
        <v>166</v>
      </c>
      <c r="AF1720" s="3" t="s">
        <v>166</v>
      </c>
      <c r="AG1720" s="3" t="s">
        <v>24</v>
      </c>
      <c r="AH1720" s="3" t="s">
        <v>166</v>
      </c>
      <c r="AI1720" s="3" t="s">
        <v>5617</v>
      </c>
      <c r="AJ1720" s="4"/>
      <c r="AK1720" s="4"/>
      <c r="AL1720" s="4"/>
      <c r="AM1720" s="4"/>
      <c r="AN1720" s="3" t="s">
        <v>4894</v>
      </c>
      <c r="AO1720" s="3" t="s">
        <v>4910</v>
      </c>
      <c r="AP1720" s="3" t="s">
        <v>279</v>
      </c>
      <c r="AQ1720" s="3" t="s">
        <v>299</v>
      </c>
      <c r="AR1720" s="4"/>
      <c r="AS1720" s="3" t="s">
        <v>1050</v>
      </c>
      <c r="AT1720" s="4"/>
      <c r="AU1720" s="3" t="s">
        <v>166</v>
      </c>
      <c r="AV1720" s="6">
        <v>0.6315806</v>
      </c>
      <c r="AW1720" s="4"/>
      <c r="AX1720" s="4"/>
      <c r="AY1720" s="2">
        <v>0</v>
      </c>
      <c r="AZ1720" s="2">
        <v>0</v>
      </c>
      <c r="BA1720" s="4"/>
      <c r="BB1720" s="3" t="s">
        <v>268</v>
      </c>
      <c r="BC1720" s="2">
        <v>0</v>
      </c>
    </row>
    <row r="1721" ht="15" spans="1:55">
      <c r="A1721" s="2">
        <v>1720</v>
      </c>
      <c r="B1721" s="3" t="s">
        <v>4885</v>
      </c>
      <c r="C1721" s="3" t="s">
        <v>4886</v>
      </c>
      <c r="D1721" s="3" t="s">
        <v>4887</v>
      </c>
      <c r="E1721" s="3" t="s">
        <v>4888</v>
      </c>
      <c r="F1721" s="3" t="s">
        <v>8466</v>
      </c>
      <c r="G1721" s="3" t="s">
        <v>8467</v>
      </c>
      <c r="H1721" s="4"/>
      <c r="I1721" s="3" t="s">
        <v>8468</v>
      </c>
      <c r="J1721" s="3" t="s">
        <v>4889</v>
      </c>
      <c r="K1721" s="2">
        <v>200000</v>
      </c>
      <c r="L1721" s="2">
        <v>0</v>
      </c>
      <c r="M1721" s="5">
        <v>42877</v>
      </c>
      <c r="N1721" s="5">
        <v>43606</v>
      </c>
      <c r="O1721" s="6">
        <v>7.750008</v>
      </c>
      <c r="P1721" s="2">
        <v>0</v>
      </c>
      <c r="Q1721" s="2">
        <v>0</v>
      </c>
      <c r="R1721" s="4"/>
      <c r="S1721" s="4"/>
      <c r="T1721" s="4"/>
      <c r="U1721" s="4"/>
      <c r="V1721" s="4"/>
      <c r="W1721" s="4"/>
      <c r="X1721" s="4"/>
      <c r="Y1721" s="2">
        <v>0</v>
      </c>
      <c r="Z1721" s="2">
        <v>0</v>
      </c>
      <c r="AA1721" s="4"/>
      <c r="AB1721" s="3" t="s">
        <v>279</v>
      </c>
      <c r="AC1721" s="3" t="s">
        <v>288</v>
      </c>
      <c r="AD1721" s="3" t="s">
        <v>270</v>
      </c>
      <c r="AE1721" s="3" t="s">
        <v>166</v>
      </c>
      <c r="AF1721" s="3" t="s">
        <v>166</v>
      </c>
      <c r="AG1721" s="3" t="s">
        <v>24</v>
      </c>
      <c r="AH1721" s="3" t="s">
        <v>166</v>
      </c>
      <c r="AI1721" s="3" t="s">
        <v>5617</v>
      </c>
      <c r="AJ1721" s="4"/>
      <c r="AK1721" s="4"/>
      <c r="AL1721" s="4"/>
      <c r="AM1721" s="4"/>
      <c r="AN1721" s="3" t="s">
        <v>4894</v>
      </c>
      <c r="AO1721" s="3" t="s">
        <v>4910</v>
      </c>
      <c r="AP1721" s="3" t="s">
        <v>279</v>
      </c>
      <c r="AQ1721" s="3" t="s">
        <v>599</v>
      </c>
      <c r="AR1721" s="4"/>
      <c r="AS1721" s="3" t="s">
        <v>1050</v>
      </c>
      <c r="AT1721" s="4"/>
      <c r="AU1721" s="3" t="s">
        <v>166</v>
      </c>
      <c r="AV1721" s="6">
        <v>0.6315806</v>
      </c>
      <c r="AW1721" s="4"/>
      <c r="AX1721" s="4"/>
      <c r="AY1721" s="2">
        <v>0</v>
      </c>
      <c r="AZ1721" s="2">
        <v>0</v>
      </c>
      <c r="BA1721" s="4"/>
      <c r="BB1721" s="3" t="s">
        <v>268</v>
      </c>
      <c r="BC1721" s="2">
        <v>0</v>
      </c>
    </row>
    <row r="1722" ht="15" spans="1:55">
      <c r="A1722" s="2">
        <v>1721</v>
      </c>
      <c r="B1722" s="3" t="s">
        <v>4885</v>
      </c>
      <c r="C1722" s="3" t="s">
        <v>4886</v>
      </c>
      <c r="D1722" s="3" t="s">
        <v>4887</v>
      </c>
      <c r="E1722" s="3" t="s">
        <v>4888</v>
      </c>
      <c r="F1722" s="3" t="s">
        <v>8469</v>
      </c>
      <c r="G1722" s="3" t="s">
        <v>8470</v>
      </c>
      <c r="H1722" s="4"/>
      <c r="I1722" s="3" t="s">
        <v>8471</v>
      </c>
      <c r="J1722" s="3" t="s">
        <v>4889</v>
      </c>
      <c r="K1722" s="2">
        <v>100000</v>
      </c>
      <c r="L1722" s="2">
        <v>0</v>
      </c>
      <c r="M1722" s="5">
        <v>42880</v>
      </c>
      <c r="N1722" s="5">
        <v>43609</v>
      </c>
      <c r="O1722" s="6">
        <v>7.750008</v>
      </c>
      <c r="P1722" s="2">
        <v>0</v>
      </c>
      <c r="Q1722" s="2">
        <v>0</v>
      </c>
      <c r="R1722" s="4"/>
      <c r="S1722" s="4"/>
      <c r="T1722" s="4"/>
      <c r="U1722" s="4"/>
      <c r="V1722" s="4"/>
      <c r="W1722" s="4"/>
      <c r="X1722" s="4"/>
      <c r="Y1722" s="2">
        <v>0</v>
      </c>
      <c r="Z1722" s="2">
        <v>0</v>
      </c>
      <c r="AA1722" s="4"/>
      <c r="AB1722" s="3" t="s">
        <v>279</v>
      </c>
      <c r="AC1722" s="3" t="s">
        <v>4939</v>
      </c>
      <c r="AD1722" s="3" t="s">
        <v>270</v>
      </c>
      <c r="AE1722" s="3" t="s">
        <v>166</v>
      </c>
      <c r="AF1722" s="3" t="s">
        <v>166</v>
      </c>
      <c r="AG1722" s="3" t="s">
        <v>24</v>
      </c>
      <c r="AH1722" s="3" t="s">
        <v>166</v>
      </c>
      <c r="AI1722" s="3" t="s">
        <v>5617</v>
      </c>
      <c r="AJ1722" s="4"/>
      <c r="AK1722" s="4"/>
      <c r="AL1722" s="4"/>
      <c r="AM1722" s="4"/>
      <c r="AN1722" s="3" t="s">
        <v>4894</v>
      </c>
      <c r="AO1722" s="3" t="s">
        <v>4910</v>
      </c>
      <c r="AP1722" s="3" t="s">
        <v>279</v>
      </c>
      <c r="AQ1722" s="3" t="s">
        <v>291</v>
      </c>
      <c r="AR1722" s="4"/>
      <c r="AS1722" s="3" t="s">
        <v>1050</v>
      </c>
      <c r="AT1722" s="4"/>
      <c r="AU1722" s="3" t="s">
        <v>166</v>
      </c>
      <c r="AV1722" s="6">
        <v>0.6315806</v>
      </c>
      <c r="AW1722" s="4"/>
      <c r="AX1722" s="4"/>
      <c r="AY1722" s="2">
        <v>0</v>
      </c>
      <c r="AZ1722" s="2">
        <v>0</v>
      </c>
      <c r="BA1722" s="4"/>
      <c r="BB1722" s="3" t="s">
        <v>268</v>
      </c>
      <c r="BC1722" s="2">
        <v>0</v>
      </c>
    </row>
    <row r="1723" ht="15" spans="1:55">
      <c r="A1723" s="2">
        <v>1722</v>
      </c>
      <c r="B1723" s="3" t="s">
        <v>4885</v>
      </c>
      <c r="C1723" s="3" t="s">
        <v>4886</v>
      </c>
      <c r="D1723" s="3" t="s">
        <v>4887</v>
      </c>
      <c r="E1723" s="3" t="s">
        <v>4888</v>
      </c>
      <c r="F1723" s="3" t="s">
        <v>8472</v>
      </c>
      <c r="G1723" s="3" t="s">
        <v>8473</v>
      </c>
      <c r="H1723" s="4"/>
      <c r="I1723" s="3" t="s">
        <v>8474</v>
      </c>
      <c r="J1723" s="3" t="s">
        <v>4889</v>
      </c>
      <c r="K1723" s="2">
        <v>200000</v>
      </c>
      <c r="L1723" s="2">
        <v>0</v>
      </c>
      <c r="M1723" s="5">
        <v>42892</v>
      </c>
      <c r="N1723" s="5">
        <v>43621</v>
      </c>
      <c r="O1723" s="6">
        <v>7.750008</v>
      </c>
      <c r="P1723" s="2">
        <v>0</v>
      </c>
      <c r="Q1723" s="2">
        <v>0</v>
      </c>
      <c r="R1723" s="4"/>
      <c r="S1723" s="4"/>
      <c r="T1723" s="4"/>
      <c r="U1723" s="4"/>
      <c r="V1723" s="4"/>
      <c r="W1723" s="4"/>
      <c r="X1723" s="4"/>
      <c r="Y1723" s="2">
        <v>0</v>
      </c>
      <c r="Z1723" s="2">
        <v>0</v>
      </c>
      <c r="AA1723" s="3" t="s">
        <v>279</v>
      </c>
      <c r="AB1723" s="3" t="s">
        <v>279</v>
      </c>
      <c r="AC1723" s="3" t="s">
        <v>4950</v>
      </c>
      <c r="AD1723" s="3" t="s">
        <v>270</v>
      </c>
      <c r="AE1723" s="3" t="s">
        <v>166</v>
      </c>
      <c r="AF1723" s="3" t="s">
        <v>166</v>
      </c>
      <c r="AG1723" s="3" t="s">
        <v>24</v>
      </c>
      <c r="AH1723" s="3" t="s">
        <v>166</v>
      </c>
      <c r="AI1723" s="3" t="s">
        <v>5617</v>
      </c>
      <c r="AJ1723" s="4"/>
      <c r="AK1723" s="4"/>
      <c r="AL1723" s="4"/>
      <c r="AM1723" s="4"/>
      <c r="AN1723" s="3" t="s">
        <v>4894</v>
      </c>
      <c r="AO1723" s="3" t="s">
        <v>4910</v>
      </c>
      <c r="AP1723" s="3" t="s">
        <v>279</v>
      </c>
      <c r="AQ1723" s="3" t="s">
        <v>599</v>
      </c>
      <c r="AR1723" s="4"/>
      <c r="AS1723" s="3" t="s">
        <v>1050</v>
      </c>
      <c r="AT1723" s="4"/>
      <c r="AU1723" s="3" t="s">
        <v>166</v>
      </c>
      <c r="AV1723" s="6">
        <v>0.6315806</v>
      </c>
      <c r="AW1723" s="4"/>
      <c r="AX1723" s="4"/>
      <c r="AY1723" s="2">
        <v>0</v>
      </c>
      <c r="AZ1723" s="2">
        <v>0</v>
      </c>
      <c r="BA1723" s="4"/>
      <c r="BB1723" s="3" t="s">
        <v>268</v>
      </c>
      <c r="BC1723" s="2">
        <v>0</v>
      </c>
    </row>
    <row r="1724" ht="15" spans="1:55">
      <c r="A1724" s="2">
        <v>1723</v>
      </c>
      <c r="B1724" s="3" t="s">
        <v>4885</v>
      </c>
      <c r="C1724" s="3" t="s">
        <v>4886</v>
      </c>
      <c r="D1724" s="3" t="s">
        <v>4887</v>
      </c>
      <c r="E1724" s="3" t="s">
        <v>4888</v>
      </c>
      <c r="F1724" s="3" t="s">
        <v>8475</v>
      </c>
      <c r="G1724" s="3" t="s">
        <v>8476</v>
      </c>
      <c r="H1724" s="4"/>
      <c r="I1724" s="3" t="s">
        <v>8477</v>
      </c>
      <c r="J1724" s="3" t="s">
        <v>4889</v>
      </c>
      <c r="K1724" s="2">
        <v>200000</v>
      </c>
      <c r="L1724" s="2">
        <v>0</v>
      </c>
      <c r="M1724" s="5">
        <v>42891</v>
      </c>
      <c r="N1724" s="5">
        <v>43620</v>
      </c>
      <c r="O1724" s="6">
        <v>7.750008</v>
      </c>
      <c r="P1724" s="2">
        <v>0</v>
      </c>
      <c r="Q1724" s="2">
        <v>0</v>
      </c>
      <c r="R1724" s="4"/>
      <c r="S1724" s="4"/>
      <c r="T1724" s="4"/>
      <c r="U1724" s="4"/>
      <c r="V1724" s="4"/>
      <c r="W1724" s="4"/>
      <c r="X1724" s="4"/>
      <c r="Y1724" s="2">
        <v>0</v>
      </c>
      <c r="Z1724" s="2">
        <v>0</v>
      </c>
      <c r="AA1724" s="3" t="s">
        <v>279</v>
      </c>
      <c r="AB1724" s="3" t="s">
        <v>279</v>
      </c>
      <c r="AC1724" s="3" t="s">
        <v>4939</v>
      </c>
      <c r="AD1724" s="3" t="s">
        <v>270</v>
      </c>
      <c r="AE1724" s="3" t="s">
        <v>166</v>
      </c>
      <c r="AF1724" s="3" t="s">
        <v>166</v>
      </c>
      <c r="AG1724" s="3" t="s">
        <v>24</v>
      </c>
      <c r="AH1724" s="3" t="s">
        <v>166</v>
      </c>
      <c r="AI1724" s="3" t="s">
        <v>5617</v>
      </c>
      <c r="AJ1724" s="4"/>
      <c r="AK1724" s="4"/>
      <c r="AL1724" s="4"/>
      <c r="AM1724" s="4"/>
      <c r="AN1724" s="3" t="s">
        <v>4894</v>
      </c>
      <c r="AO1724" s="3" t="s">
        <v>4910</v>
      </c>
      <c r="AP1724" s="3" t="s">
        <v>279</v>
      </c>
      <c r="AQ1724" s="3" t="s">
        <v>882</v>
      </c>
      <c r="AR1724" s="4"/>
      <c r="AS1724" s="3" t="s">
        <v>1050</v>
      </c>
      <c r="AT1724" s="4"/>
      <c r="AU1724" s="3" t="s">
        <v>166</v>
      </c>
      <c r="AV1724" s="6">
        <v>0.6315806</v>
      </c>
      <c r="AW1724" s="4"/>
      <c r="AX1724" s="4"/>
      <c r="AY1724" s="2">
        <v>0</v>
      </c>
      <c r="AZ1724" s="2">
        <v>0</v>
      </c>
      <c r="BA1724" s="4"/>
      <c r="BB1724" s="3" t="s">
        <v>268</v>
      </c>
      <c r="BC1724" s="2">
        <v>0</v>
      </c>
    </row>
    <row r="1725" ht="15" spans="1:55">
      <c r="A1725" s="2">
        <v>1724</v>
      </c>
      <c r="B1725" s="3" t="s">
        <v>4885</v>
      </c>
      <c r="C1725" s="3" t="s">
        <v>4886</v>
      </c>
      <c r="D1725" s="3" t="s">
        <v>4887</v>
      </c>
      <c r="E1725" s="3" t="s">
        <v>4888</v>
      </c>
      <c r="F1725" s="3" t="s">
        <v>8478</v>
      </c>
      <c r="G1725" s="3" t="s">
        <v>8479</v>
      </c>
      <c r="H1725" s="4"/>
      <c r="I1725" s="3" t="s">
        <v>8480</v>
      </c>
      <c r="J1725" s="3" t="s">
        <v>4889</v>
      </c>
      <c r="K1725" s="2">
        <v>200000</v>
      </c>
      <c r="L1725" s="2">
        <v>0</v>
      </c>
      <c r="M1725" s="5">
        <v>42949</v>
      </c>
      <c r="N1725" s="5">
        <v>43678</v>
      </c>
      <c r="O1725" s="6">
        <v>7.750008</v>
      </c>
      <c r="P1725" s="2">
        <v>0</v>
      </c>
      <c r="Q1725" s="2">
        <v>0</v>
      </c>
      <c r="R1725" s="4"/>
      <c r="S1725" s="4"/>
      <c r="T1725" s="4"/>
      <c r="U1725" s="4"/>
      <c r="V1725" s="4"/>
      <c r="W1725" s="4"/>
      <c r="X1725" s="4"/>
      <c r="Y1725" s="2">
        <v>0</v>
      </c>
      <c r="Z1725" s="2">
        <v>0</v>
      </c>
      <c r="AA1725" s="3" t="s">
        <v>279</v>
      </c>
      <c r="AB1725" s="3" t="s">
        <v>279</v>
      </c>
      <c r="AC1725" s="3" t="s">
        <v>288</v>
      </c>
      <c r="AD1725" s="3" t="s">
        <v>270</v>
      </c>
      <c r="AE1725" s="3" t="s">
        <v>166</v>
      </c>
      <c r="AF1725" s="3" t="s">
        <v>166</v>
      </c>
      <c r="AG1725" s="3" t="s">
        <v>24</v>
      </c>
      <c r="AH1725" s="3" t="s">
        <v>166</v>
      </c>
      <c r="AI1725" s="3" t="s">
        <v>5617</v>
      </c>
      <c r="AJ1725" s="4"/>
      <c r="AK1725" s="4"/>
      <c r="AL1725" s="4"/>
      <c r="AM1725" s="4"/>
      <c r="AN1725" s="3" t="s">
        <v>4894</v>
      </c>
      <c r="AO1725" s="3" t="s">
        <v>4910</v>
      </c>
      <c r="AP1725" s="3" t="s">
        <v>279</v>
      </c>
      <c r="AQ1725" s="3" t="s">
        <v>599</v>
      </c>
      <c r="AR1725" s="4"/>
      <c r="AS1725" s="3" t="s">
        <v>599</v>
      </c>
      <c r="AT1725" s="4"/>
      <c r="AU1725" s="3" t="s">
        <v>166</v>
      </c>
      <c r="AV1725" s="6">
        <v>0.6315806</v>
      </c>
      <c r="AW1725" s="4"/>
      <c r="AX1725" s="4"/>
      <c r="AY1725" s="2">
        <v>0</v>
      </c>
      <c r="AZ1725" s="2">
        <v>0</v>
      </c>
      <c r="BA1725" s="4"/>
      <c r="BB1725" s="3" t="s">
        <v>268</v>
      </c>
      <c r="BC1725" s="2">
        <v>0</v>
      </c>
    </row>
    <row r="1726" ht="15" spans="1:55">
      <c r="A1726" s="2">
        <v>1725</v>
      </c>
      <c r="B1726" s="3" t="s">
        <v>4885</v>
      </c>
      <c r="C1726" s="3" t="s">
        <v>4886</v>
      </c>
      <c r="D1726" s="3" t="s">
        <v>4887</v>
      </c>
      <c r="E1726" s="3" t="s">
        <v>4888</v>
      </c>
      <c r="F1726" s="3" t="s">
        <v>8481</v>
      </c>
      <c r="G1726" s="3" t="s">
        <v>8482</v>
      </c>
      <c r="H1726" s="4"/>
      <c r="I1726" s="3" t="s">
        <v>8483</v>
      </c>
      <c r="J1726" s="3" t="s">
        <v>4889</v>
      </c>
      <c r="K1726" s="2">
        <v>200000</v>
      </c>
      <c r="L1726" s="2">
        <v>0</v>
      </c>
      <c r="M1726" s="5">
        <v>42985</v>
      </c>
      <c r="N1726" s="5">
        <v>43714</v>
      </c>
      <c r="O1726" s="6">
        <v>7.750008</v>
      </c>
      <c r="P1726" s="2">
        <v>0</v>
      </c>
      <c r="Q1726" s="2">
        <v>0</v>
      </c>
      <c r="R1726" s="4"/>
      <c r="S1726" s="4"/>
      <c r="T1726" s="4"/>
      <c r="U1726" s="4"/>
      <c r="V1726" s="4"/>
      <c r="W1726" s="4"/>
      <c r="X1726" s="4"/>
      <c r="Y1726" s="2">
        <v>0</v>
      </c>
      <c r="Z1726" s="2">
        <v>0</v>
      </c>
      <c r="AA1726" s="4"/>
      <c r="AB1726" s="3" t="s">
        <v>279</v>
      </c>
      <c r="AC1726" s="3" t="s">
        <v>288</v>
      </c>
      <c r="AD1726" s="3" t="s">
        <v>270</v>
      </c>
      <c r="AE1726" s="3" t="s">
        <v>166</v>
      </c>
      <c r="AF1726" s="3" t="s">
        <v>166</v>
      </c>
      <c r="AG1726" s="3" t="s">
        <v>24</v>
      </c>
      <c r="AH1726" s="3" t="s">
        <v>166</v>
      </c>
      <c r="AI1726" s="3" t="s">
        <v>5617</v>
      </c>
      <c r="AJ1726" s="4"/>
      <c r="AK1726" s="4"/>
      <c r="AL1726" s="4"/>
      <c r="AM1726" s="4"/>
      <c r="AN1726" s="3" t="s">
        <v>4894</v>
      </c>
      <c r="AO1726" s="3" t="s">
        <v>4910</v>
      </c>
      <c r="AP1726" s="3" t="s">
        <v>279</v>
      </c>
      <c r="AQ1726" s="3" t="s">
        <v>277</v>
      </c>
      <c r="AR1726" s="4"/>
      <c r="AS1726" s="3" t="s">
        <v>1050</v>
      </c>
      <c r="AT1726" s="4"/>
      <c r="AU1726" s="3" t="s">
        <v>166</v>
      </c>
      <c r="AV1726" s="6">
        <v>0.6315806</v>
      </c>
      <c r="AW1726" s="4"/>
      <c r="AX1726" s="4"/>
      <c r="AY1726" s="2">
        <v>0</v>
      </c>
      <c r="AZ1726" s="2">
        <v>0</v>
      </c>
      <c r="BA1726" s="4"/>
      <c r="BB1726" s="3" t="s">
        <v>268</v>
      </c>
      <c r="BC1726" s="2">
        <v>0</v>
      </c>
    </row>
    <row r="1727" ht="15" spans="1:55">
      <c r="A1727" s="2">
        <v>1726</v>
      </c>
      <c r="B1727" s="3" t="s">
        <v>4885</v>
      </c>
      <c r="C1727" s="3" t="s">
        <v>4886</v>
      </c>
      <c r="D1727" s="3" t="s">
        <v>4887</v>
      </c>
      <c r="E1727" s="3" t="s">
        <v>4888</v>
      </c>
      <c r="F1727" s="3" t="s">
        <v>1420</v>
      </c>
      <c r="G1727" s="3" t="s">
        <v>1419</v>
      </c>
      <c r="H1727" s="4"/>
      <c r="I1727" s="3" t="s">
        <v>1418</v>
      </c>
      <c r="J1727" s="3" t="s">
        <v>4889</v>
      </c>
      <c r="K1727" s="2">
        <v>200000</v>
      </c>
      <c r="L1727" s="2">
        <v>0</v>
      </c>
      <c r="M1727" s="5">
        <v>43007</v>
      </c>
      <c r="N1727" s="5">
        <v>43736</v>
      </c>
      <c r="O1727" s="6">
        <v>7.750008</v>
      </c>
      <c r="P1727" s="2">
        <v>0</v>
      </c>
      <c r="Q1727" s="2">
        <v>0</v>
      </c>
      <c r="R1727" s="4"/>
      <c r="S1727" s="4"/>
      <c r="T1727" s="4"/>
      <c r="U1727" s="4"/>
      <c r="V1727" s="4"/>
      <c r="W1727" s="4"/>
      <c r="X1727" s="4"/>
      <c r="Y1727" s="2">
        <v>0</v>
      </c>
      <c r="Z1727" s="2">
        <v>0</v>
      </c>
      <c r="AA1727" s="4"/>
      <c r="AB1727" s="3" t="s">
        <v>279</v>
      </c>
      <c r="AC1727" s="3" t="s">
        <v>4950</v>
      </c>
      <c r="AD1727" s="3" t="s">
        <v>270</v>
      </c>
      <c r="AE1727" s="3" t="s">
        <v>166</v>
      </c>
      <c r="AF1727" s="3" t="s">
        <v>166</v>
      </c>
      <c r="AG1727" s="3" t="s">
        <v>24</v>
      </c>
      <c r="AH1727" s="3" t="s">
        <v>166</v>
      </c>
      <c r="AI1727" s="3" t="s">
        <v>5617</v>
      </c>
      <c r="AJ1727" s="4"/>
      <c r="AK1727" s="4"/>
      <c r="AL1727" s="4"/>
      <c r="AM1727" s="4"/>
      <c r="AN1727" s="3" t="s">
        <v>4894</v>
      </c>
      <c r="AO1727" s="3" t="s">
        <v>4910</v>
      </c>
      <c r="AP1727" s="3" t="s">
        <v>279</v>
      </c>
      <c r="AQ1727" s="3" t="s">
        <v>599</v>
      </c>
      <c r="AR1727" s="4"/>
      <c r="AS1727" s="3" t="s">
        <v>599</v>
      </c>
      <c r="AT1727" s="4"/>
      <c r="AU1727" s="3" t="s">
        <v>166</v>
      </c>
      <c r="AV1727" s="6">
        <v>0.6315806</v>
      </c>
      <c r="AW1727" s="4"/>
      <c r="AX1727" s="4"/>
      <c r="AY1727" s="2">
        <v>0</v>
      </c>
      <c r="AZ1727" s="2">
        <v>0</v>
      </c>
      <c r="BA1727" s="4"/>
      <c r="BB1727" s="3" t="s">
        <v>268</v>
      </c>
      <c r="BC1727" s="2">
        <v>0</v>
      </c>
    </row>
    <row r="1728" ht="15" spans="1:55">
      <c r="A1728" s="2">
        <v>1727</v>
      </c>
      <c r="B1728" s="3" t="s">
        <v>4885</v>
      </c>
      <c r="C1728" s="3" t="s">
        <v>4886</v>
      </c>
      <c r="D1728" s="3" t="s">
        <v>4887</v>
      </c>
      <c r="E1728" s="3" t="s">
        <v>4888</v>
      </c>
      <c r="F1728" s="3" t="s">
        <v>1410</v>
      </c>
      <c r="G1728" s="3" t="s">
        <v>1409</v>
      </c>
      <c r="H1728" s="4"/>
      <c r="I1728" s="3" t="s">
        <v>1408</v>
      </c>
      <c r="J1728" s="3" t="s">
        <v>4889</v>
      </c>
      <c r="K1728" s="2">
        <v>200000</v>
      </c>
      <c r="L1728" s="2">
        <v>0</v>
      </c>
      <c r="M1728" s="5">
        <v>43007</v>
      </c>
      <c r="N1728" s="5">
        <v>43736</v>
      </c>
      <c r="O1728" s="6">
        <v>7.750008</v>
      </c>
      <c r="P1728" s="2">
        <v>0</v>
      </c>
      <c r="Q1728" s="2">
        <v>0</v>
      </c>
      <c r="R1728" s="4"/>
      <c r="S1728" s="4"/>
      <c r="T1728" s="4"/>
      <c r="U1728" s="4"/>
      <c r="V1728" s="4"/>
      <c r="W1728" s="4"/>
      <c r="X1728" s="4"/>
      <c r="Y1728" s="2">
        <v>0</v>
      </c>
      <c r="Z1728" s="2">
        <v>0</v>
      </c>
      <c r="AA1728" s="3" t="s">
        <v>279</v>
      </c>
      <c r="AB1728" s="3" t="s">
        <v>279</v>
      </c>
      <c r="AC1728" s="3" t="s">
        <v>4950</v>
      </c>
      <c r="AD1728" s="3" t="s">
        <v>270</v>
      </c>
      <c r="AE1728" s="3" t="s">
        <v>166</v>
      </c>
      <c r="AF1728" s="3" t="s">
        <v>166</v>
      </c>
      <c r="AG1728" s="3" t="s">
        <v>24</v>
      </c>
      <c r="AH1728" s="3" t="s">
        <v>166</v>
      </c>
      <c r="AI1728" s="3" t="s">
        <v>5617</v>
      </c>
      <c r="AJ1728" s="4"/>
      <c r="AK1728" s="4"/>
      <c r="AL1728" s="4"/>
      <c r="AM1728" s="4"/>
      <c r="AN1728" s="3" t="s">
        <v>4894</v>
      </c>
      <c r="AO1728" s="3" t="s">
        <v>4910</v>
      </c>
      <c r="AP1728" s="3" t="s">
        <v>279</v>
      </c>
      <c r="AQ1728" s="3" t="s">
        <v>599</v>
      </c>
      <c r="AR1728" s="4"/>
      <c r="AS1728" s="3" t="s">
        <v>599</v>
      </c>
      <c r="AT1728" s="4"/>
      <c r="AU1728" s="3" t="s">
        <v>166</v>
      </c>
      <c r="AV1728" s="6">
        <v>0.6315806</v>
      </c>
      <c r="AW1728" s="4"/>
      <c r="AX1728" s="4"/>
      <c r="AY1728" s="2">
        <v>0</v>
      </c>
      <c r="AZ1728" s="2">
        <v>0</v>
      </c>
      <c r="BA1728" s="4"/>
      <c r="BB1728" s="3" t="s">
        <v>268</v>
      </c>
      <c r="BC1728" s="2">
        <v>0</v>
      </c>
    </row>
    <row r="1729" ht="15" spans="1:55">
      <c r="A1729" s="2">
        <v>1728</v>
      </c>
      <c r="B1729" s="3" t="s">
        <v>4885</v>
      </c>
      <c r="C1729" s="3" t="s">
        <v>4886</v>
      </c>
      <c r="D1729" s="3" t="s">
        <v>4887</v>
      </c>
      <c r="E1729" s="3" t="s">
        <v>4888</v>
      </c>
      <c r="F1729" s="3" t="s">
        <v>8484</v>
      </c>
      <c r="G1729" s="3" t="s">
        <v>8485</v>
      </c>
      <c r="H1729" s="4"/>
      <c r="I1729" s="3" t="s">
        <v>8486</v>
      </c>
      <c r="J1729" s="3" t="s">
        <v>4889</v>
      </c>
      <c r="K1729" s="2">
        <v>200000</v>
      </c>
      <c r="L1729" s="2">
        <v>0</v>
      </c>
      <c r="M1729" s="5">
        <v>43020</v>
      </c>
      <c r="N1729" s="5">
        <v>43749</v>
      </c>
      <c r="O1729" s="6">
        <v>7.750008</v>
      </c>
      <c r="P1729" s="2">
        <v>0</v>
      </c>
      <c r="Q1729" s="2">
        <v>0</v>
      </c>
      <c r="R1729" s="4"/>
      <c r="S1729" s="4"/>
      <c r="T1729" s="4"/>
      <c r="U1729" s="4"/>
      <c r="V1729" s="4"/>
      <c r="W1729" s="4"/>
      <c r="X1729" s="4"/>
      <c r="Y1729" s="2">
        <v>0</v>
      </c>
      <c r="Z1729" s="2">
        <v>0</v>
      </c>
      <c r="AA1729" s="3" t="s">
        <v>279</v>
      </c>
      <c r="AB1729" s="3" t="s">
        <v>279</v>
      </c>
      <c r="AC1729" s="3" t="s">
        <v>288</v>
      </c>
      <c r="AD1729" s="3" t="s">
        <v>270</v>
      </c>
      <c r="AE1729" s="3" t="s">
        <v>166</v>
      </c>
      <c r="AF1729" s="3" t="s">
        <v>166</v>
      </c>
      <c r="AG1729" s="3" t="s">
        <v>24</v>
      </c>
      <c r="AH1729" s="3" t="s">
        <v>166</v>
      </c>
      <c r="AI1729" s="3" t="s">
        <v>5617</v>
      </c>
      <c r="AJ1729" s="4"/>
      <c r="AK1729" s="4"/>
      <c r="AL1729" s="4"/>
      <c r="AM1729" s="4"/>
      <c r="AN1729" s="3" t="s">
        <v>4894</v>
      </c>
      <c r="AO1729" s="3" t="s">
        <v>4910</v>
      </c>
      <c r="AP1729" s="3" t="s">
        <v>279</v>
      </c>
      <c r="AQ1729" s="3" t="s">
        <v>599</v>
      </c>
      <c r="AR1729" s="4"/>
      <c r="AS1729" s="3" t="s">
        <v>599</v>
      </c>
      <c r="AT1729" s="4"/>
      <c r="AU1729" s="3" t="s">
        <v>166</v>
      </c>
      <c r="AV1729" s="6">
        <v>0.6315806</v>
      </c>
      <c r="AW1729" s="4"/>
      <c r="AX1729" s="4"/>
      <c r="AY1729" s="2">
        <v>0</v>
      </c>
      <c r="AZ1729" s="2">
        <v>0</v>
      </c>
      <c r="BA1729" s="4"/>
      <c r="BB1729" s="3" t="s">
        <v>268</v>
      </c>
      <c r="BC1729" s="2">
        <v>0</v>
      </c>
    </row>
    <row r="1730" ht="15" spans="1:55">
      <c r="A1730" s="2">
        <v>1729</v>
      </c>
      <c r="B1730" s="3" t="s">
        <v>4885</v>
      </c>
      <c r="C1730" s="3" t="s">
        <v>4886</v>
      </c>
      <c r="D1730" s="3" t="s">
        <v>4887</v>
      </c>
      <c r="E1730" s="3" t="s">
        <v>4888</v>
      </c>
      <c r="F1730" s="3" t="s">
        <v>56</v>
      </c>
      <c r="G1730" s="3" t="s">
        <v>1425</v>
      </c>
      <c r="H1730" s="4"/>
      <c r="I1730" s="3" t="s">
        <v>1424</v>
      </c>
      <c r="J1730" s="3" t="s">
        <v>4889</v>
      </c>
      <c r="K1730" s="2">
        <v>200000</v>
      </c>
      <c r="L1730" s="2">
        <v>0</v>
      </c>
      <c r="M1730" s="5">
        <v>43027</v>
      </c>
      <c r="N1730" s="5">
        <v>43756</v>
      </c>
      <c r="O1730" s="6">
        <v>7.750008</v>
      </c>
      <c r="P1730" s="2">
        <v>0</v>
      </c>
      <c r="Q1730" s="2">
        <v>0</v>
      </c>
      <c r="R1730" s="4"/>
      <c r="S1730" s="4"/>
      <c r="T1730" s="4"/>
      <c r="U1730" s="4"/>
      <c r="V1730" s="4"/>
      <c r="W1730" s="4"/>
      <c r="X1730" s="4"/>
      <c r="Y1730" s="2">
        <v>0</v>
      </c>
      <c r="Z1730" s="2">
        <v>0</v>
      </c>
      <c r="AA1730" s="4"/>
      <c r="AB1730" s="3" t="s">
        <v>279</v>
      </c>
      <c r="AC1730" s="3" t="s">
        <v>4939</v>
      </c>
      <c r="AD1730" s="3" t="s">
        <v>270</v>
      </c>
      <c r="AE1730" s="3" t="s">
        <v>166</v>
      </c>
      <c r="AF1730" s="3" t="s">
        <v>166</v>
      </c>
      <c r="AG1730" s="3" t="s">
        <v>24</v>
      </c>
      <c r="AH1730" s="3" t="s">
        <v>166</v>
      </c>
      <c r="AI1730" s="3" t="s">
        <v>5617</v>
      </c>
      <c r="AJ1730" s="4"/>
      <c r="AK1730" s="4"/>
      <c r="AL1730" s="4"/>
      <c r="AM1730" s="4"/>
      <c r="AN1730" s="3" t="s">
        <v>4894</v>
      </c>
      <c r="AO1730" s="3" t="s">
        <v>4910</v>
      </c>
      <c r="AP1730" s="3" t="s">
        <v>279</v>
      </c>
      <c r="AQ1730" s="3" t="s">
        <v>599</v>
      </c>
      <c r="AR1730" s="4"/>
      <c r="AS1730" s="3" t="s">
        <v>599</v>
      </c>
      <c r="AT1730" s="4"/>
      <c r="AU1730" s="3" t="s">
        <v>166</v>
      </c>
      <c r="AV1730" s="6">
        <v>0.6315806</v>
      </c>
      <c r="AW1730" s="4"/>
      <c r="AX1730" s="4"/>
      <c r="AY1730" s="2">
        <v>0</v>
      </c>
      <c r="AZ1730" s="2">
        <v>0</v>
      </c>
      <c r="BA1730" s="4"/>
      <c r="BB1730" s="3" t="s">
        <v>268</v>
      </c>
      <c r="BC1730" s="2">
        <v>0</v>
      </c>
    </row>
    <row r="1731" ht="15" spans="1:55">
      <c r="A1731" s="2">
        <v>1730</v>
      </c>
      <c r="B1731" s="3" t="s">
        <v>4885</v>
      </c>
      <c r="C1731" s="3" t="s">
        <v>4886</v>
      </c>
      <c r="D1731" s="3" t="s">
        <v>4887</v>
      </c>
      <c r="E1731" s="3" t="s">
        <v>4888</v>
      </c>
      <c r="F1731" s="3" t="s">
        <v>1452</v>
      </c>
      <c r="G1731" s="3" t="s">
        <v>1451</v>
      </c>
      <c r="H1731" s="4"/>
      <c r="I1731" s="3" t="s">
        <v>1450</v>
      </c>
      <c r="J1731" s="3" t="s">
        <v>4889</v>
      </c>
      <c r="K1731" s="2">
        <v>200000</v>
      </c>
      <c r="L1731" s="2">
        <v>0</v>
      </c>
      <c r="M1731" s="5">
        <v>43070</v>
      </c>
      <c r="N1731" s="5">
        <v>43799</v>
      </c>
      <c r="O1731" s="6">
        <v>7.750008</v>
      </c>
      <c r="P1731" s="2">
        <v>0</v>
      </c>
      <c r="Q1731" s="2">
        <v>0</v>
      </c>
      <c r="R1731" s="4"/>
      <c r="S1731" s="4"/>
      <c r="T1731" s="4"/>
      <c r="U1731" s="4"/>
      <c r="V1731" s="4"/>
      <c r="W1731" s="4"/>
      <c r="X1731" s="4"/>
      <c r="Y1731" s="2">
        <v>0</v>
      </c>
      <c r="Z1731" s="2">
        <v>0</v>
      </c>
      <c r="AA1731" s="3" t="s">
        <v>279</v>
      </c>
      <c r="AB1731" s="3" t="s">
        <v>279</v>
      </c>
      <c r="AC1731" s="3" t="s">
        <v>288</v>
      </c>
      <c r="AD1731" s="3" t="s">
        <v>270</v>
      </c>
      <c r="AE1731" s="3" t="s">
        <v>166</v>
      </c>
      <c r="AF1731" s="3" t="s">
        <v>166</v>
      </c>
      <c r="AG1731" s="3" t="s">
        <v>24</v>
      </c>
      <c r="AH1731" s="3" t="s">
        <v>166</v>
      </c>
      <c r="AI1731" s="3" t="s">
        <v>6909</v>
      </c>
      <c r="AJ1731" s="4"/>
      <c r="AK1731" s="4"/>
      <c r="AL1731" s="4"/>
      <c r="AM1731" s="4"/>
      <c r="AN1731" s="3" t="s">
        <v>4894</v>
      </c>
      <c r="AO1731" s="3" t="s">
        <v>4910</v>
      </c>
      <c r="AP1731" s="3" t="s">
        <v>279</v>
      </c>
      <c r="AQ1731" s="3" t="s">
        <v>599</v>
      </c>
      <c r="AR1731" s="4"/>
      <c r="AS1731" s="3" t="s">
        <v>1050</v>
      </c>
      <c r="AT1731" s="4"/>
      <c r="AU1731" s="3" t="s">
        <v>166</v>
      </c>
      <c r="AV1731" s="6">
        <v>0.6315806</v>
      </c>
      <c r="AW1731" s="4"/>
      <c r="AX1731" s="4"/>
      <c r="AY1731" s="2">
        <v>0</v>
      </c>
      <c r="AZ1731" s="2">
        <v>0</v>
      </c>
      <c r="BA1731" s="4"/>
      <c r="BB1731" s="3" t="s">
        <v>268</v>
      </c>
      <c r="BC1731" s="2">
        <v>0</v>
      </c>
    </row>
    <row r="1732" ht="15" spans="1:55">
      <c r="A1732" s="2">
        <v>1731</v>
      </c>
      <c r="B1732" s="3" t="s">
        <v>4885</v>
      </c>
      <c r="C1732" s="3" t="s">
        <v>4886</v>
      </c>
      <c r="D1732" s="3" t="s">
        <v>4887</v>
      </c>
      <c r="E1732" s="3" t="s">
        <v>4888</v>
      </c>
      <c r="F1732" s="3" t="s">
        <v>1444</v>
      </c>
      <c r="G1732" s="3" t="s">
        <v>1443</v>
      </c>
      <c r="H1732" s="4"/>
      <c r="I1732" s="3" t="s">
        <v>1442</v>
      </c>
      <c r="J1732" s="3" t="s">
        <v>4889</v>
      </c>
      <c r="K1732" s="2">
        <v>100000</v>
      </c>
      <c r="L1732" s="2">
        <v>0</v>
      </c>
      <c r="M1732" s="5">
        <v>43046</v>
      </c>
      <c r="N1732" s="5">
        <v>43775</v>
      </c>
      <c r="O1732" s="6">
        <v>7.750008</v>
      </c>
      <c r="P1732" s="2">
        <v>0</v>
      </c>
      <c r="Q1732" s="2">
        <v>0</v>
      </c>
      <c r="R1732" s="4"/>
      <c r="S1732" s="4"/>
      <c r="T1732" s="4"/>
      <c r="U1732" s="4"/>
      <c r="V1732" s="4"/>
      <c r="W1732" s="4"/>
      <c r="X1732" s="4"/>
      <c r="Y1732" s="2">
        <v>0</v>
      </c>
      <c r="Z1732" s="2">
        <v>0</v>
      </c>
      <c r="AA1732" s="3" t="s">
        <v>279</v>
      </c>
      <c r="AB1732" s="3" t="s">
        <v>279</v>
      </c>
      <c r="AC1732" s="3" t="s">
        <v>288</v>
      </c>
      <c r="AD1732" s="3" t="s">
        <v>270</v>
      </c>
      <c r="AE1732" s="3" t="s">
        <v>166</v>
      </c>
      <c r="AF1732" s="3" t="s">
        <v>166</v>
      </c>
      <c r="AG1732" s="3" t="s">
        <v>24</v>
      </c>
      <c r="AH1732" s="3" t="s">
        <v>166</v>
      </c>
      <c r="AI1732" s="3" t="s">
        <v>5617</v>
      </c>
      <c r="AJ1732" s="4"/>
      <c r="AK1732" s="4"/>
      <c r="AL1732" s="4"/>
      <c r="AM1732" s="4"/>
      <c r="AN1732" s="3" t="s">
        <v>4894</v>
      </c>
      <c r="AO1732" s="3" t="s">
        <v>4910</v>
      </c>
      <c r="AP1732" s="3" t="s">
        <v>279</v>
      </c>
      <c r="AQ1732" s="3" t="s">
        <v>882</v>
      </c>
      <c r="AR1732" s="4"/>
      <c r="AS1732" s="3" t="s">
        <v>1050</v>
      </c>
      <c r="AT1732" s="4"/>
      <c r="AU1732" s="3" t="s">
        <v>166</v>
      </c>
      <c r="AV1732" s="6">
        <v>0.6315806</v>
      </c>
      <c r="AW1732" s="4"/>
      <c r="AX1732" s="4"/>
      <c r="AY1732" s="2">
        <v>0</v>
      </c>
      <c r="AZ1732" s="2">
        <v>0</v>
      </c>
      <c r="BA1732" s="4"/>
      <c r="BB1732" s="3" t="s">
        <v>268</v>
      </c>
      <c r="BC1732" s="2">
        <v>0</v>
      </c>
    </row>
    <row r="1733" ht="15" spans="1:55">
      <c r="A1733" s="2">
        <v>1732</v>
      </c>
      <c r="B1733" s="3" t="s">
        <v>4885</v>
      </c>
      <c r="C1733" s="3" t="s">
        <v>4886</v>
      </c>
      <c r="D1733" s="3" t="s">
        <v>4887</v>
      </c>
      <c r="E1733" s="3" t="s">
        <v>4888</v>
      </c>
      <c r="F1733" s="3" t="s">
        <v>8487</v>
      </c>
      <c r="G1733" s="3" t="s">
        <v>8488</v>
      </c>
      <c r="H1733" s="4"/>
      <c r="I1733" s="3" t="s">
        <v>8489</v>
      </c>
      <c r="J1733" s="3" t="s">
        <v>4889</v>
      </c>
      <c r="K1733" s="2">
        <v>200000</v>
      </c>
      <c r="L1733" s="2">
        <v>0</v>
      </c>
      <c r="M1733" s="5">
        <v>43055</v>
      </c>
      <c r="N1733" s="5">
        <v>43784</v>
      </c>
      <c r="O1733" s="6">
        <v>7.750008</v>
      </c>
      <c r="P1733" s="2">
        <v>0</v>
      </c>
      <c r="Q1733" s="2">
        <v>0</v>
      </c>
      <c r="R1733" s="4"/>
      <c r="S1733" s="4"/>
      <c r="T1733" s="4"/>
      <c r="U1733" s="4"/>
      <c r="V1733" s="4"/>
      <c r="W1733" s="4"/>
      <c r="X1733" s="4"/>
      <c r="Y1733" s="2">
        <v>0</v>
      </c>
      <c r="Z1733" s="2">
        <v>0</v>
      </c>
      <c r="AA1733" s="3" t="s">
        <v>279</v>
      </c>
      <c r="AB1733" s="3" t="s">
        <v>279</v>
      </c>
      <c r="AC1733" s="3" t="s">
        <v>288</v>
      </c>
      <c r="AD1733" s="3" t="s">
        <v>270</v>
      </c>
      <c r="AE1733" s="3" t="s">
        <v>166</v>
      </c>
      <c r="AF1733" s="3" t="s">
        <v>166</v>
      </c>
      <c r="AG1733" s="3" t="s">
        <v>24</v>
      </c>
      <c r="AH1733" s="3" t="s">
        <v>166</v>
      </c>
      <c r="AI1733" s="3" t="s">
        <v>5617</v>
      </c>
      <c r="AJ1733" s="4"/>
      <c r="AK1733" s="4"/>
      <c r="AL1733" s="4"/>
      <c r="AM1733" s="4"/>
      <c r="AN1733" s="3" t="s">
        <v>4894</v>
      </c>
      <c r="AO1733" s="3" t="s">
        <v>4910</v>
      </c>
      <c r="AP1733" s="3" t="s">
        <v>279</v>
      </c>
      <c r="AQ1733" s="3" t="s">
        <v>277</v>
      </c>
      <c r="AR1733" s="4"/>
      <c r="AS1733" s="3" t="s">
        <v>1050</v>
      </c>
      <c r="AT1733" s="4"/>
      <c r="AU1733" s="3" t="s">
        <v>166</v>
      </c>
      <c r="AV1733" s="6">
        <v>0.6315806</v>
      </c>
      <c r="AW1733" s="4"/>
      <c r="AX1733" s="4"/>
      <c r="AY1733" s="2">
        <v>0</v>
      </c>
      <c r="AZ1733" s="2">
        <v>0</v>
      </c>
      <c r="BA1733" s="4"/>
      <c r="BB1733" s="3" t="s">
        <v>268</v>
      </c>
      <c r="BC1733" s="2">
        <v>0</v>
      </c>
    </row>
    <row r="1734" ht="15" spans="1:55">
      <c r="A1734" s="2">
        <v>1733</v>
      </c>
      <c r="B1734" s="3" t="s">
        <v>4885</v>
      </c>
      <c r="C1734" s="3" t="s">
        <v>4886</v>
      </c>
      <c r="D1734" s="3" t="s">
        <v>4887</v>
      </c>
      <c r="E1734" s="3" t="s">
        <v>4888</v>
      </c>
      <c r="F1734" s="3" t="s">
        <v>6788</v>
      </c>
      <c r="G1734" s="3" t="s">
        <v>6789</v>
      </c>
      <c r="H1734" s="4"/>
      <c r="I1734" s="3" t="s">
        <v>8490</v>
      </c>
      <c r="J1734" s="3" t="s">
        <v>4889</v>
      </c>
      <c r="K1734" s="2">
        <v>200000</v>
      </c>
      <c r="L1734" s="2">
        <v>0</v>
      </c>
      <c r="M1734" s="5">
        <v>43066</v>
      </c>
      <c r="N1734" s="5">
        <v>43795</v>
      </c>
      <c r="O1734" s="6">
        <v>7.750008</v>
      </c>
      <c r="P1734" s="2">
        <v>0</v>
      </c>
      <c r="Q1734" s="2">
        <v>0</v>
      </c>
      <c r="R1734" s="4"/>
      <c r="S1734" s="4"/>
      <c r="T1734" s="4"/>
      <c r="U1734" s="4"/>
      <c r="V1734" s="4"/>
      <c r="W1734" s="4"/>
      <c r="X1734" s="4"/>
      <c r="Y1734" s="2">
        <v>0</v>
      </c>
      <c r="Z1734" s="2">
        <v>0</v>
      </c>
      <c r="AA1734" s="4"/>
      <c r="AB1734" s="3" t="s">
        <v>279</v>
      </c>
      <c r="AC1734" s="3" t="s">
        <v>1810</v>
      </c>
      <c r="AD1734" s="3" t="s">
        <v>270</v>
      </c>
      <c r="AE1734" s="3" t="s">
        <v>166</v>
      </c>
      <c r="AF1734" s="3" t="s">
        <v>166</v>
      </c>
      <c r="AG1734" s="3" t="s">
        <v>24</v>
      </c>
      <c r="AH1734" s="3" t="s">
        <v>166</v>
      </c>
      <c r="AI1734" s="3" t="s">
        <v>5617</v>
      </c>
      <c r="AJ1734" s="4"/>
      <c r="AK1734" s="4"/>
      <c r="AL1734" s="4"/>
      <c r="AM1734" s="4"/>
      <c r="AN1734" s="3" t="s">
        <v>4894</v>
      </c>
      <c r="AO1734" s="3" t="s">
        <v>4910</v>
      </c>
      <c r="AP1734" s="3" t="s">
        <v>279</v>
      </c>
      <c r="AQ1734" s="3" t="s">
        <v>291</v>
      </c>
      <c r="AR1734" s="4"/>
      <c r="AS1734" s="3" t="s">
        <v>599</v>
      </c>
      <c r="AT1734" s="4"/>
      <c r="AU1734" s="3" t="s">
        <v>166</v>
      </c>
      <c r="AV1734" s="6">
        <v>0.6315806</v>
      </c>
      <c r="AW1734" s="4"/>
      <c r="AX1734" s="4"/>
      <c r="AY1734" s="2">
        <v>0</v>
      </c>
      <c r="AZ1734" s="2">
        <v>0</v>
      </c>
      <c r="BA1734" s="4"/>
      <c r="BB1734" s="3" t="s">
        <v>268</v>
      </c>
      <c r="BC1734" s="2">
        <v>0</v>
      </c>
    </row>
    <row r="1735" ht="15" spans="1:55">
      <c r="A1735" s="2">
        <v>1734</v>
      </c>
      <c r="B1735" s="3" t="s">
        <v>4885</v>
      </c>
      <c r="C1735" s="3" t="s">
        <v>4886</v>
      </c>
      <c r="D1735" s="3" t="s">
        <v>4887</v>
      </c>
      <c r="E1735" s="3" t="s">
        <v>4888</v>
      </c>
      <c r="F1735" s="3" t="s">
        <v>8491</v>
      </c>
      <c r="G1735" s="3" t="s">
        <v>8492</v>
      </c>
      <c r="H1735" s="4"/>
      <c r="I1735" s="3" t="s">
        <v>8493</v>
      </c>
      <c r="J1735" s="3" t="s">
        <v>4889</v>
      </c>
      <c r="K1735" s="2">
        <v>200000</v>
      </c>
      <c r="L1735" s="2">
        <v>0</v>
      </c>
      <c r="M1735" s="5">
        <v>43070</v>
      </c>
      <c r="N1735" s="5">
        <v>43799</v>
      </c>
      <c r="O1735" s="6">
        <v>7.750008</v>
      </c>
      <c r="P1735" s="2">
        <v>0</v>
      </c>
      <c r="Q1735" s="2">
        <v>0</v>
      </c>
      <c r="R1735" s="4"/>
      <c r="S1735" s="4"/>
      <c r="T1735" s="4"/>
      <c r="U1735" s="4"/>
      <c r="V1735" s="4"/>
      <c r="W1735" s="4"/>
      <c r="X1735" s="4"/>
      <c r="Y1735" s="2">
        <v>0</v>
      </c>
      <c r="Z1735" s="2">
        <v>0</v>
      </c>
      <c r="AA1735" s="4"/>
      <c r="AB1735" s="3" t="s">
        <v>279</v>
      </c>
      <c r="AC1735" s="3" t="s">
        <v>288</v>
      </c>
      <c r="AD1735" s="3" t="s">
        <v>270</v>
      </c>
      <c r="AE1735" s="3" t="s">
        <v>166</v>
      </c>
      <c r="AF1735" s="3" t="s">
        <v>166</v>
      </c>
      <c r="AG1735" s="3" t="s">
        <v>24</v>
      </c>
      <c r="AH1735" s="3" t="s">
        <v>166</v>
      </c>
      <c r="AI1735" s="3" t="s">
        <v>6909</v>
      </c>
      <c r="AJ1735" s="4"/>
      <c r="AK1735" s="4"/>
      <c r="AL1735" s="4"/>
      <c r="AM1735" s="4"/>
      <c r="AN1735" s="3" t="s">
        <v>4894</v>
      </c>
      <c r="AO1735" s="3" t="s">
        <v>4910</v>
      </c>
      <c r="AP1735" s="3" t="s">
        <v>279</v>
      </c>
      <c r="AQ1735" s="3" t="s">
        <v>882</v>
      </c>
      <c r="AR1735" s="4"/>
      <c r="AS1735" s="3" t="s">
        <v>599</v>
      </c>
      <c r="AT1735" s="4"/>
      <c r="AU1735" s="3" t="s">
        <v>166</v>
      </c>
      <c r="AV1735" s="6">
        <v>0.6315806</v>
      </c>
      <c r="AW1735" s="4"/>
      <c r="AX1735" s="4"/>
      <c r="AY1735" s="2">
        <v>0</v>
      </c>
      <c r="AZ1735" s="2">
        <v>0</v>
      </c>
      <c r="BA1735" s="4"/>
      <c r="BB1735" s="3" t="s">
        <v>268</v>
      </c>
      <c r="BC1735" s="2">
        <v>0</v>
      </c>
    </row>
    <row r="1736" ht="15" spans="1:55">
      <c r="A1736" s="2">
        <v>1735</v>
      </c>
      <c r="B1736" s="3" t="s">
        <v>4885</v>
      </c>
      <c r="C1736" s="3" t="s">
        <v>4886</v>
      </c>
      <c r="D1736" s="3" t="s">
        <v>4887</v>
      </c>
      <c r="E1736" s="3" t="s">
        <v>4888</v>
      </c>
      <c r="F1736" s="3" t="s">
        <v>1461</v>
      </c>
      <c r="G1736" s="3" t="s">
        <v>1460</v>
      </c>
      <c r="H1736" s="4"/>
      <c r="I1736" s="3" t="s">
        <v>1459</v>
      </c>
      <c r="J1736" s="3" t="s">
        <v>4889</v>
      </c>
      <c r="K1736" s="2">
        <v>200000</v>
      </c>
      <c r="L1736" s="2">
        <v>0</v>
      </c>
      <c r="M1736" s="5">
        <v>43070</v>
      </c>
      <c r="N1736" s="5">
        <v>43799</v>
      </c>
      <c r="O1736" s="6">
        <v>7.750008</v>
      </c>
      <c r="P1736" s="2">
        <v>0</v>
      </c>
      <c r="Q1736" s="2">
        <v>0</v>
      </c>
      <c r="R1736" s="4"/>
      <c r="S1736" s="4"/>
      <c r="T1736" s="4"/>
      <c r="U1736" s="4"/>
      <c r="V1736" s="4"/>
      <c r="W1736" s="4"/>
      <c r="X1736" s="4"/>
      <c r="Y1736" s="2">
        <v>0</v>
      </c>
      <c r="Z1736" s="2">
        <v>0</v>
      </c>
      <c r="AA1736" s="4"/>
      <c r="AB1736" s="3" t="s">
        <v>279</v>
      </c>
      <c r="AC1736" s="3" t="s">
        <v>288</v>
      </c>
      <c r="AD1736" s="3" t="s">
        <v>270</v>
      </c>
      <c r="AE1736" s="3" t="s">
        <v>166</v>
      </c>
      <c r="AF1736" s="3" t="s">
        <v>166</v>
      </c>
      <c r="AG1736" s="3" t="s">
        <v>24</v>
      </c>
      <c r="AH1736" s="3" t="s">
        <v>166</v>
      </c>
      <c r="AI1736" s="3" t="s">
        <v>6909</v>
      </c>
      <c r="AJ1736" s="4"/>
      <c r="AK1736" s="4"/>
      <c r="AL1736" s="4"/>
      <c r="AM1736" s="4"/>
      <c r="AN1736" s="3" t="s">
        <v>4894</v>
      </c>
      <c r="AO1736" s="3" t="s">
        <v>4910</v>
      </c>
      <c r="AP1736" s="3" t="s">
        <v>279</v>
      </c>
      <c r="AQ1736" s="3" t="s">
        <v>599</v>
      </c>
      <c r="AR1736" s="4"/>
      <c r="AS1736" s="3" t="s">
        <v>599</v>
      </c>
      <c r="AT1736" s="4"/>
      <c r="AU1736" s="3" t="s">
        <v>166</v>
      </c>
      <c r="AV1736" s="6">
        <v>0.6315806</v>
      </c>
      <c r="AW1736" s="4"/>
      <c r="AX1736" s="4"/>
      <c r="AY1736" s="2">
        <v>0</v>
      </c>
      <c r="AZ1736" s="2">
        <v>0</v>
      </c>
      <c r="BA1736" s="4"/>
      <c r="BB1736" s="3" t="s">
        <v>268</v>
      </c>
      <c r="BC1736" s="2">
        <v>0</v>
      </c>
    </row>
    <row r="1737" ht="15" spans="1:55">
      <c r="A1737" s="2">
        <v>1736</v>
      </c>
      <c r="B1737" s="3" t="s">
        <v>4885</v>
      </c>
      <c r="C1737" s="3" t="s">
        <v>4886</v>
      </c>
      <c r="D1737" s="3" t="s">
        <v>4887</v>
      </c>
      <c r="E1737" s="3" t="s">
        <v>4888</v>
      </c>
      <c r="F1737" s="3" t="s">
        <v>8494</v>
      </c>
      <c r="G1737" s="3" t="s">
        <v>8495</v>
      </c>
      <c r="H1737" s="4"/>
      <c r="I1737" s="3" t="s">
        <v>8496</v>
      </c>
      <c r="J1737" s="3" t="s">
        <v>4889</v>
      </c>
      <c r="K1737" s="2">
        <v>200000</v>
      </c>
      <c r="L1737" s="2">
        <v>0</v>
      </c>
      <c r="M1737" s="5">
        <v>43070</v>
      </c>
      <c r="N1737" s="5">
        <v>43799</v>
      </c>
      <c r="O1737" s="6">
        <v>7.750008</v>
      </c>
      <c r="P1737" s="2">
        <v>0</v>
      </c>
      <c r="Q1737" s="2">
        <v>0</v>
      </c>
      <c r="R1737" s="4"/>
      <c r="S1737" s="4"/>
      <c r="T1737" s="4"/>
      <c r="U1737" s="4"/>
      <c r="V1737" s="4"/>
      <c r="W1737" s="4"/>
      <c r="X1737" s="4"/>
      <c r="Y1737" s="2">
        <v>0</v>
      </c>
      <c r="Z1737" s="2">
        <v>0</v>
      </c>
      <c r="AA1737" s="3" t="s">
        <v>279</v>
      </c>
      <c r="AB1737" s="3" t="s">
        <v>279</v>
      </c>
      <c r="AC1737" s="3" t="s">
        <v>288</v>
      </c>
      <c r="AD1737" s="3" t="s">
        <v>270</v>
      </c>
      <c r="AE1737" s="3" t="s">
        <v>166</v>
      </c>
      <c r="AF1737" s="3" t="s">
        <v>166</v>
      </c>
      <c r="AG1737" s="3" t="s">
        <v>24</v>
      </c>
      <c r="AH1737" s="3" t="s">
        <v>166</v>
      </c>
      <c r="AI1737" s="3" t="s">
        <v>6909</v>
      </c>
      <c r="AJ1737" s="4"/>
      <c r="AK1737" s="4"/>
      <c r="AL1737" s="4"/>
      <c r="AM1737" s="4"/>
      <c r="AN1737" s="3" t="s">
        <v>4894</v>
      </c>
      <c r="AO1737" s="3" t="s">
        <v>4910</v>
      </c>
      <c r="AP1737" s="3" t="s">
        <v>279</v>
      </c>
      <c r="AQ1737" s="3" t="s">
        <v>291</v>
      </c>
      <c r="AR1737" s="4"/>
      <c r="AS1737" s="3" t="s">
        <v>599</v>
      </c>
      <c r="AT1737" s="4"/>
      <c r="AU1737" s="3" t="s">
        <v>166</v>
      </c>
      <c r="AV1737" s="6">
        <v>0.6315806</v>
      </c>
      <c r="AW1737" s="4"/>
      <c r="AX1737" s="4"/>
      <c r="AY1737" s="2">
        <v>0</v>
      </c>
      <c r="AZ1737" s="2">
        <v>0</v>
      </c>
      <c r="BA1737" s="4"/>
      <c r="BB1737" s="3" t="s">
        <v>268</v>
      </c>
      <c r="BC1737" s="2">
        <v>0</v>
      </c>
    </row>
    <row r="1738" ht="15" spans="1:55">
      <c r="A1738" s="2">
        <v>1737</v>
      </c>
      <c r="B1738" s="3" t="s">
        <v>4885</v>
      </c>
      <c r="C1738" s="3" t="s">
        <v>4886</v>
      </c>
      <c r="D1738" s="3" t="s">
        <v>4887</v>
      </c>
      <c r="E1738" s="3" t="s">
        <v>4888</v>
      </c>
      <c r="F1738" s="3" t="s">
        <v>1470</v>
      </c>
      <c r="G1738" s="3" t="s">
        <v>1469</v>
      </c>
      <c r="H1738" s="4"/>
      <c r="I1738" s="3" t="s">
        <v>1468</v>
      </c>
      <c r="J1738" s="3" t="s">
        <v>4889</v>
      </c>
      <c r="K1738" s="2">
        <v>200000</v>
      </c>
      <c r="L1738" s="2">
        <v>0</v>
      </c>
      <c r="M1738" s="5">
        <v>43074</v>
      </c>
      <c r="N1738" s="5">
        <v>43803</v>
      </c>
      <c r="O1738" s="6">
        <v>7.750008</v>
      </c>
      <c r="P1738" s="2">
        <v>0</v>
      </c>
      <c r="Q1738" s="2">
        <v>0</v>
      </c>
      <c r="R1738" s="4"/>
      <c r="S1738" s="4"/>
      <c r="T1738" s="4"/>
      <c r="U1738" s="4"/>
      <c r="V1738" s="4"/>
      <c r="W1738" s="4"/>
      <c r="X1738" s="4"/>
      <c r="Y1738" s="2">
        <v>0</v>
      </c>
      <c r="Z1738" s="2">
        <v>0</v>
      </c>
      <c r="AA1738" s="4"/>
      <c r="AB1738" s="3" t="s">
        <v>279</v>
      </c>
      <c r="AC1738" s="3" t="s">
        <v>288</v>
      </c>
      <c r="AD1738" s="3" t="s">
        <v>270</v>
      </c>
      <c r="AE1738" s="3" t="s">
        <v>166</v>
      </c>
      <c r="AF1738" s="3" t="s">
        <v>166</v>
      </c>
      <c r="AG1738" s="3" t="s">
        <v>24</v>
      </c>
      <c r="AH1738" s="3" t="s">
        <v>166</v>
      </c>
      <c r="AI1738" s="3" t="s">
        <v>5617</v>
      </c>
      <c r="AJ1738" s="4"/>
      <c r="AK1738" s="4"/>
      <c r="AL1738" s="4"/>
      <c r="AM1738" s="4"/>
      <c r="AN1738" s="3" t="s">
        <v>4894</v>
      </c>
      <c r="AO1738" s="3" t="s">
        <v>4910</v>
      </c>
      <c r="AP1738" s="3" t="s">
        <v>279</v>
      </c>
      <c r="AQ1738" s="3" t="s">
        <v>599</v>
      </c>
      <c r="AR1738" s="4"/>
      <c r="AS1738" s="3" t="s">
        <v>599</v>
      </c>
      <c r="AT1738" s="4"/>
      <c r="AU1738" s="3" t="s">
        <v>166</v>
      </c>
      <c r="AV1738" s="6">
        <v>0.6315806</v>
      </c>
      <c r="AW1738" s="4"/>
      <c r="AX1738" s="4"/>
      <c r="AY1738" s="2">
        <v>0</v>
      </c>
      <c r="AZ1738" s="2">
        <v>0</v>
      </c>
      <c r="BA1738" s="4"/>
      <c r="BB1738" s="3" t="s">
        <v>268</v>
      </c>
      <c r="BC1738" s="2">
        <v>0</v>
      </c>
    </row>
    <row r="1739" ht="15" spans="1:55">
      <c r="A1739" s="2">
        <v>1738</v>
      </c>
      <c r="B1739" s="3" t="s">
        <v>4885</v>
      </c>
      <c r="C1739" s="3" t="s">
        <v>4886</v>
      </c>
      <c r="D1739" s="3" t="s">
        <v>4887</v>
      </c>
      <c r="E1739" s="3" t="s">
        <v>4888</v>
      </c>
      <c r="F1739" s="3" t="s">
        <v>1477</v>
      </c>
      <c r="G1739" s="3" t="s">
        <v>1476</v>
      </c>
      <c r="H1739" s="4"/>
      <c r="I1739" s="3" t="s">
        <v>1475</v>
      </c>
      <c r="J1739" s="3" t="s">
        <v>4889</v>
      </c>
      <c r="K1739" s="2">
        <v>200000</v>
      </c>
      <c r="L1739" s="2">
        <v>0</v>
      </c>
      <c r="M1739" s="5">
        <v>43074</v>
      </c>
      <c r="N1739" s="5">
        <v>43803</v>
      </c>
      <c r="O1739" s="6">
        <v>7.750008</v>
      </c>
      <c r="P1739" s="2">
        <v>0</v>
      </c>
      <c r="Q1739" s="2">
        <v>0</v>
      </c>
      <c r="R1739" s="4"/>
      <c r="S1739" s="4"/>
      <c r="T1739" s="4"/>
      <c r="U1739" s="4"/>
      <c r="V1739" s="4"/>
      <c r="W1739" s="4"/>
      <c r="X1739" s="4"/>
      <c r="Y1739" s="2">
        <v>0</v>
      </c>
      <c r="Z1739" s="2">
        <v>0</v>
      </c>
      <c r="AA1739" s="4"/>
      <c r="AB1739" s="3" t="s">
        <v>279</v>
      </c>
      <c r="AC1739" s="3" t="s">
        <v>288</v>
      </c>
      <c r="AD1739" s="3" t="s">
        <v>270</v>
      </c>
      <c r="AE1739" s="3" t="s">
        <v>166</v>
      </c>
      <c r="AF1739" s="3" t="s">
        <v>166</v>
      </c>
      <c r="AG1739" s="3" t="s">
        <v>24</v>
      </c>
      <c r="AH1739" s="3" t="s">
        <v>166</v>
      </c>
      <c r="AI1739" s="3" t="s">
        <v>5617</v>
      </c>
      <c r="AJ1739" s="4"/>
      <c r="AK1739" s="4"/>
      <c r="AL1739" s="4"/>
      <c r="AM1739" s="4"/>
      <c r="AN1739" s="3" t="s">
        <v>4894</v>
      </c>
      <c r="AO1739" s="3" t="s">
        <v>4910</v>
      </c>
      <c r="AP1739" s="3" t="s">
        <v>279</v>
      </c>
      <c r="AQ1739" s="3" t="s">
        <v>392</v>
      </c>
      <c r="AR1739" s="4"/>
      <c r="AS1739" s="3" t="s">
        <v>599</v>
      </c>
      <c r="AT1739" s="4"/>
      <c r="AU1739" s="3" t="s">
        <v>166</v>
      </c>
      <c r="AV1739" s="6">
        <v>0.6315806</v>
      </c>
      <c r="AW1739" s="4"/>
      <c r="AX1739" s="4"/>
      <c r="AY1739" s="2">
        <v>0</v>
      </c>
      <c r="AZ1739" s="2">
        <v>0</v>
      </c>
      <c r="BA1739" s="4"/>
      <c r="BB1739" s="3" t="s">
        <v>268</v>
      </c>
      <c r="BC1739" s="2">
        <v>0</v>
      </c>
    </row>
    <row r="1740" ht="15" spans="1:55">
      <c r="A1740" s="2">
        <v>1739</v>
      </c>
      <c r="B1740" s="3" t="s">
        <v>4885</v>
      </c>
      <c r="C1740" s="3" t="s">
        <v>4886</v>
      </c>
      <c r="D1740" s="3" t="s">
        <v>4887</v>
      </c>
      <c r="E1740" s="3" t="s">
        <v>4888</v>
      </c>
      <c r="F1740" s="3" t="s">
        <v>1485</v>
      </c>
      <c r="G1740" s="3" t="s">
        <v>1484</v>
      </c>
      <c r="H1740" s="4"/>
      <c r="I1740" s="3" t="s">
        <v>1483</v>
      </c>
      <c r="J1740" s="3" t="s">
        <v>4889</v>
      </c>
      <c r="K1740" s="2">
        <v>200000</v>
      </c>
      <c r="L1740" s="2">
        <v>0</v>
      </c>
      <c r="M1740" s="5">
        <v>43083</v>
      </c>
      <c r="N1740" s="5">
        <v>43812</v>
      </c>
      <c r="O1740" s="6">
        <v>7.750008</v>
      </c>
      <c r="P1740" s="2">
        <v>0</v>
      </c>
      <c r="Q1740" s="2">
        <v>0</v>
      </c>
      <c r="R1740" s="4"/>
      <c r="S1740" s="4"/>
      <c r="T1740" s="4"/>
      <c r="U1740" s="4"/>
      <c r="V1740" s="4"/>
      <c r="W1740" s="4"/>
      <c r="X1740" s="4"/>
      <c r="Y1740" s="2">
        <v>0</v>
      </c>
      <c r="Z1740" s="2">
        <v>0</v>
      </c>
      <c r="AA1740" s="4"/>
      <c r="AB1740" s="3" t="s">
        <v>279</v>
      </c>
      <c r="AC1740" s="3" t="s">
        <v>288</v>
      </c>
      <c r="AD1740" s="3" t="s">
        <v>270</v>
      </c>
      <c r="AE1740" s="3" t="s">
        <v>166</v>
      </c>
      <c r="AF1740" s="3" t="s">
        <v>166</v>
      </c>
      <c r="AG1740" s="3" t="s">
        <v>24</v>
      </c>
      <c r="AH1740" s="3" t="s">
        <v>166</v>
      </c>
      <c r="AI1740" s="3" t="s">
        <v>5617</v>
      </c>
      <c r="AJ1740" s="4"/>
      <c r="AK1740" s="4"/>
      <c r="AL1740" s="4"/>
      <c r="AM1740" s="4"/>
      <c r="AN1740" s="3" t="s">
        <v>4894</v>
      </c>
      <c r="AO1740" s="3" t="s">
        <v>4910</v>
      </c>
      <c r="AP1740" s="3" t="s">
        <v>279</v>
      </c>
      <c r="AQ1740" s="3" t="s">
        <v>882</v>
      </c>
      <c r="AR1740" s="4"/>
      <c r="AS1740" s="3" t="s">
        <v>599</v>
      </c>
      <c r="AT1740" s="4"/>
      <c r="AU1740" s="3" t="s">
        <v>166</v>
      </c>
      <c r="AV1740" s="6">
        <v>0.6315806</v>
      </c>
      <c r="AW1740" s="4"/>
      <c r="AX1740" s="4"/>
      <c r="AY1740" s="2">
        <v>0</v>
      </c>
      <c r="AZ1740" s="2">
        <v>0</v>
      </c>
      <c r="BA1740" s="4"/>
      <c r="BB1740" s="3" t="s">
        <v>268</v>
      </c>
      <c r="BC1740" s="2">
        <v>0</v>
      </c>
    </row>
    <row r="1741" ht="15" spans="1:55">
      <c r="A1741" s="2">
        <v>1740</v>
      </c>
      <c r="B1741" s="3" t="s">
        <v>4885</v>
      </c>
      <c r="C1741" s="3" t="s">
        <v>4886</v>
      </c>
      <c r="D1741" s="3" t="s">
        <v>4887</v>
      </c>
      <c r="E1741" s="3" t="s">
        <v>4888</v>
      </c>
      <c r="F1741" s="3" t="s">
        <v>1538</v>
      </c>
      <c r="G1741" s="3" t="s">
        <v>1537</v>
      </c>
      <c r="H1741" s="4"/>
      <c r="I1741" s="3" t="s">
        <v>1536</v>
      </c>
      <c r="J1741" s="3" t="s">
        <v>4889</v>
      </c>
      <c r="K1741" s="2">
        <v>200000</v>
      </c>
      <c r="L1741" s="2">
        <v>0</v>
      </c>
      <c r="M1741" s="5">
        <v>43103</v>
      </c>
      <c r="N1741" s="5">
        <v>43832</v>
      </c>
      <c r="O1741" s="6">
        <v>7.750008</v>
      </c>
      <c r="P1741" s="7">
        <v>2533.94</v>
      </c>
      <c r="Q1741" s="2">
        <v>0</v>
      </c>
      <c r="R1741" s="2">
        <v>0</v>
      </c>
      <c r="S1741" s="2">
        <v>0</v>
      </c>
      <c r="T1741" s="2">
        <v>0</v>
      </c>
      <c r="U1741" s="2">
        <v>0</v>
      </c>
      <c r="V1741" s="2">
        <v>0</v>
      </c>
      <c r="W1741" s="2">
        <v>0</v>
      </c>
      <c r="X1741" s="2">
        <v>0</v>
      </c>
      <c r="Y1741" s="2">
        <v>0</v>
      </c>
      <c r="Z1741" s="2">
        <v>0</v>
      </c>
      <c r="AA1741" s="3" t="s">
        <v>5277</v>
      </c>
      <c r="AB1741" s="3" t="s">
        <v>1545</v>
      </c>
      <c r="AC1741" s="3" t="s">
        <v>288</v>
      </c>
      <c r="AD1741" s="3" t="s">
        <v>270</v>
      </c>
      <c r="AE1741" s="3" t="s">
        <v>166</v>
      </c>
      <c r="AF1741" s="3" t="s">
        <v>166</v>
      </c>
      <c r="AG1741" s="3" t="s">
        <v>24</v>
      </c>
      <c r="AH1741" s="3" t="s">
        <v>166</v>
      </c>
      <c r="AI1741" s="3" t="s">
        <v>5617</v>
      </c>
      <c r="AJ1741" s="4"/>
      <c r="AK1741" s="4"/>
      <c r="AL1741" s="4"/>
      <c r="AM1741" s="4"/>
      <c r="AN1741" s="3" t="s">
        <v>4894</v>
      </c>
      <c r="AO1741" s="3" t="s">
        <v>4910</v>
      </c>
      <c r="AP1741" s="3" t="s">
        <v>279</v>
      </c>
      <c r="AQ1741" s="3" t="s">
        <v>882</v>
      </c>
      <c r="AR1741" s="4"/>
      <c r="AS1741" s="3" t="s">
        <v>599</v>
      </c>
      <c r="AT1741" s="4"/>
      <c r="AU1741" s="3" t="s">
        <v>166</v>
      </c>
      <c r="AV1741" s="6">
        <v>0.6315806</v>
      </c>
      <c r="AW1741" s="4"/>
      <c r="AX1741" s="4"/>
      <c r="AY1741" s="2">
        <v>0</v>
      </c>
      <c r="AZ1741" s="2">
        <v>0</v>
      </c>
      <c r="BA1741" s="4"/>
      <c r="BB1741" s="3" t="s">
        <v>268</v>
      </c>
      <c r="BC1741" s="2">
        <v>0</v>
      </c>
    </row>
    <row r="1742" ht="15" spans="1:55">
      <c r="A1742" s="2">
        <v>1741</v>
      </c>
      <c r="B1742" s="3" t="s">
        <v>4885</v>
      </c>
      <c r="C1742" s="3" t="s">
        <v>4886</v>
      </c>
      <c r="D1742" s="3" t="s">
        <v>4887</v>
      </c>
      <c r="E1742" s="3" t="s">
        <v>4888</v>
      </c>
      <c r="F1742" s="3" t="s">
        <v>1504</v>
      </c>
      <c r="G1742" s="3" t="s">
        <v>1503</v>
      </c>
      <c r="H1742" s="4"/>
      <c r="I1742" s="3" t="s">
        <v>1502</v>
      </c>
      <c r="J1742" s="3" t="s">
        <v>4889</v>
      </c>
      <c r="K1742" s="2">
        <v>200000</v>
      </c>
      <c r="L1742" s="2">
        <v>0</v>
      </c>
      <c r="M1742" s="5">
        <v>43089</v>
      </c>
      <c r="N1742" s="5">
        <v>43818</v>
      </c>
      <c r="O1742" s="6">
        <v>7.750008</v>
      </c>
      <c r="P1742" s="2">
        <v>0</v>
      </c>
      <c r="Q1742" s="2">
        <v>0</v>
      </c>
      <c r="R1742" s="4"/>
      <c r="S1742" s="4"/>
      <c r="T1742" s="4"/>
      <c r="U1742" s="4"/>
      <c r="V1742" s="4"/>
      <c r="W1742" s="4"/>
      <c r="X1742" s="4"/>
      <c r="Y1742" s="2">
        <v>0</v>
      </c>
      <c r="Z1742" s="2">
        <v>0</v>
      </c>
      <c r="AA1742" s="3" t="s">
        <v>279</v>
      </c>
      <c r="AB1742" s="3" t="s">
        <v>279</v>
      </c>
      <c r="AC1742" s="3" t="s">
        <v>5072</v>
      </c>
      <c r="AD1742" s="3" t="s">
        <v>270</v>
      </c>
      <c r="AE1742" s="3" t="s">
        <v>166</v>
      </c>
      <c r="AF1742" s="3" t="s">
        <v>166</v>
      </c>
      <c r="AG1742" s="3" t="s">
        <v>24</v>
      </c>
      <c r="AH1742" s="3" t="s">
        <v>166</v>
      </c>
      <c r="AI1742" s="3" t="s">
        <v>5617</v>
      </c>
      <c r="AJ1742" s="4"/>
      <c r="AK1742" s="4"/>
      <c r="AL1742" s="4"/>
      <c r="AM1742" s="4"/>
      <c r="AN1742" s="3" t="s">
        <v>4894</v>
      </c>
      <c r="AO1742" s="3" t="s">
        <v>4910</v>
      </c>
      <c r="AP1742" s="3" t="s">
        <v>279</v>
      </c>
      <c r="AQ1742" s="3" t="s">
        <v>599</v>
      </c>
      <c r="AR1742" s="4"/>
      <c r="AS1742" s="3" t="s">
        <v>599</v>
      </c>
      <c r="AT1742" s="4"/>
      <c r="AU1742" s="3" t="s">
        <v>166</v>
      </c>
      <c r="AV1742" s="6">
        <v>0.6315806</v>
      </c>
      <c r="AW1742" s="4"/>
      <c r="AX1742" s="4"/>
      <c r="AY1742" s="2">
        <v>0</v>
      </c>
      <c r="AZ1742" s="2">
        <v>0</v>
      </c>
      <c r="BA1742" s="4"/>
      <c r="BB1742" s="3" t="s">
        <v>268</v>
      </c>
      <c r="BC1742" s="2">
        <v>0</v>
      </c>
    </row>
    <row r="1743" ht="15" spans="1:55">
      <c r="A1743" s="2">
        <v>1742</v>
      </c>
      <c r="B1743" s="3" t="s">
        <v>4885</v>
      </c>
      <c r="C1743" s="3" t="s">
        <v>4886</v>
      </c>
      <c r="D1743" s="3" t="s">
        <v>4887</v>
      </c>
      <c r="E1743" s="3" t="s">
        <v>4888</v>
      </c>
      <c r="F1743" s="3" t="s">
        <v>1521</v>
      </c>
      <c r="G1743" s="3" t="s">
        <v>1520</v>
      </c>
      <c r="H1743" s="4"/>
      <c r="I1743" s="3" t="s">
        <v>1519</v>
      </c>
      <c r="J1743" s="3" t="s">
        <v>4889</v>
      </c>
      <c r="K1743" s="2">
        <v>200000</v>
      </c>
      <c r="L1743" s="2">
        <v>0</v>
      </c>
      <c r="M1743" s="5">
        <v>43102</v>
      </c>
      <c r="N1743" s="5">
        <v>43831</v>
      </c>
      <c r="O1743" s="6">
        <v>7.750008</v>
      </c>
      <c r="P1743" s="2">
        <v>0</v>
      </c>
      <c r="Q1743" s="2">
        <v>0</v>
      </c>
      <c r="R1743" s="4"/>
      <c r="S1743" s="4"/>
      <c r="T1743" s="4"/>
      <c r="U1743" s="4"/>
      <c r="V1743" s="4"/>
      <c r="W1743" s="4"/>
      <c r="X1743" s="4"/>
      <c r="Y1743" s="2">
        <v>0</v>
      </c>
      <c r="Z1743" s="2">
        <v>0</v>
      </c>
      <c r="AA1743" s="4"/>
      <c r="AB1743" s="3" t="s">
        <v>279</v>
      </c>
      <c r="AC1743" s="3" t="s">
        <v>288</v>
      </c>
      <c r="AD1743" s="3" t="s">
        <v>270</v>
      </c>
      <c r="AE1743" s="3" t="s">
        <v>166</v>
      </c>
      <c r="AF1743" s="3" t="s">
        <v>166</v>
      </c>
      <c r="AG1743" s="3" t="s">
        <v>24</v>
      </c>
      <c r="AH1743" s="3" t="s">
        <v>166</v>
      </c>
      <c r="AI1743" s="3" t="s">
        <v>5617</v>
      </c>
      <c r="AJ1743" s="4"/>
      <c r="AK1743" s="4"/>
      <c r="AL1743" s="4"/>
      <c r="AM1743" s="4"/>
      <c r="AN1743" s="3" t="s">
        <v>4894</v>
      </c>
      <c r="AO1743" s="3" t="s">
        <v>4910</v>
      </c>
      <c r="AP1743" s="3" t="s">
        <v>279</v>
      </c>
      <c r="AQ1743" s="3" t="s">
        <v>599</v>
      </c>
      <c r="AR1743" s="4"/>
      <c r="AS1743" s="3" t="s">
        <v>599</v>
      </c>
      <c r="AT1743" s="4"/>
      <c r="AU1743" s="3" t="s">
        <v>166</v>
      </c>
      <c r="AV1743" s="6">
        <v>0.6315806</v>
      </c>
      <c r="AW1743" s="4"/>
      <c r="AX1743" s="4"/>
      <c r="AY1743" s="2">
        <v>0</v>
      </c>
      <c r="AZ1743" s="2">
        <v>0</v>
      </c>
      <c r="BA1743" s="4"/>
      <c r="BB1743" s="3" t="s">
        <v>268</v>
      </c>
      <c r="BC1743" s="2">
        <v>0</v>
      </c>
    </row>
    <row r="1744" ht="15" spans="1:55">
      <c r="A1744" s="2">
        <v>1743</v>
      </c>
      <c r="B1744" s="3" t="s">
        <v>4885</v>
      </c>
      <c r="C1744" s="3" t="s">
        <v>4886</v>
      </c>
      <c r="D1744" s="3" t="s">
        <v>4887</v>
      </c>
      <c r="E1744" s="3" t="s">
        <v>4935</v>
      </c>
      <c r="F1744" s="3" t="s">
        <v>1493</v>
      </c>
      <c r="G1744" s="3" t="s">
        <v>1492</v>
      </c>
      <c r="H1744" s="4"/>
      <c r="I1744" s="3" t="s">
        <v>1491</v>
      </c>
      <c r="J1744" s="3" t="s">
        <v>4889</v>
      </c>
      <c r="K1744" s="2">
        <v>200000</v>
      </c>
      <c r="L1744" s="2">
        <v>0</v>
      </c>
      <c r="M1744" s="5">
        <v>43088</v>
      </c>
      <c r="N1744" s="5">
        <v>43817</v>
      </c>
      <c r="O1744" s="6">
        <v>7.750008</v>
      </c>
      <c r="P1744" s="2">
        <v>0</v>
      </c>
      <c r="Q1744" s="2">
        <v>0</v>
      </c>
      <c r="R1744" s="4"/>
      <c r="S1744" s="4"/>
      <c r="T1744" s="4"/>
      <c r="U1744" s="4"/>
      <c r="V1744" s="4"/>
      <c r="W1744" s="4"/>
      <c r="X1744" s="4"/>
      <c r="Y1744" s="2">
        <v>0</v>
      </c>
      <c r="Z1744" s="2">
        <v>0</v>
      </c>
      <c r="AA1744" s="3" t="s">
        <v>279</v>
      </c>
      <c r="AB1744" s="3" t="s">
        <v>279</v>
      </c>
      <c r="AC1744" s="3" t="s">
        <v>4911</v>
      </c>
      <c r="AD1744" s="3" t="s">
        <v>1333</v>
      </c>
      <c r="AE1744" s="3" t="s">
        <v>24</v>
      </c>
      <c r="AF1744" s="3" t="s">
        <v>166</v>
      </c>
      <c r="AG1744" s="3" t="s">
        <v>24</v>
      </c>
      <c r="AH1744" s="3" t="s">
        <v>166</v>
      </c>
      <c r="AI1744" s="3" t="s">
        <v>5617</v>
      </c>
      <c r="AJ1744" s="4"/>
      <c r="AK1744" s="4"/>
      <c r="AL1744" s="4"/>
      <c r="AM1744" s="4"/>
      <c r="AN1744" s="3" t="s">
        <v>4894</v>
      </c>
      <c r="AO1744" s="3" t="s">
        <v>4910</v>
      </c>
      <c r="AP1744" s="3" t="s">
        <v>279</v>
      </c>
      <c r="AQ1744" s="3" t="s">
        <v>599</v>
      </c>
      <c r="AR1744" s="4"/>
      <c r="AS1744" s="3" t="s">
        <v>599</v>
      </c>
      <c r="AT1744" s="4"/>
      <c r="AU1744" s="3" t="s">
        <v>166</v>
      </c>
      <c r="AV1744" s="6">
        <v>0.6315806</v>
      </c>
      <c r="AW1744" s="4"/>
      <c r="AX1744" s="4"/>
      <c r="AY1744" s="2">
        <v>0</v>
      </c>
      <c r="AZ1744" s="2">
        <v>0</v>
      </c>
      <c r="BA1744" s="4"/>
      <c r="BB1744" s="3" t="s">
        <v>268</v>
      </c>
      <c r="BC1744" s="2">
        <v>0</v>
      </c>
    </row>
    <row r="1745" ht="15" spans="1:55">
      <c r="A1745" s="2">
        <v>1744</v>
      </c>
      <c r="B1745" s="3" t="s">
        <v>4885</v>
      </c>
      <c r="C1745" s="3" t="s">
        <v>4886</v>
      </c>
      <c r="D1745" s="3" t="s">
        <v>4887</v>
      </c>
      <c r="E1745" s="3" t="s">
        <v>4888</v>
      </c>
      <c r="F1745" s="3" t="s">
        <v>1530</v>
      </c>
      <c r="G1745" s="3" t="s">
        <v>1529</v>
      </c>
      <c r="H1745" s="4"/>
      <c r="I1745" s="3" t="s">
        <v>1528</v>
      </c>
      <c r="J1745" s="3" t="s">
        <v>4889</v>
      </c>
      <c r="K1745" s="2">
        <v>200000</v>
      </c>
      <c r="L1745" s="2">
        <v>0</v>
      </c>
      <c r="M1745" s="5">
        <v>43102</v>
      </c>
      <c r="N1745" s="5">
        <v>43831</v>
      </c>
      <c r="O1745" s="6">
        <v>7.750008</v>
      </c>
      <c r="P1745" s="2">
        <v>0</v>
      </c>
      <c r="Q1745" s="2">
        <v>0</v>
      </c>
      <c r="R1745" s="4"/>
      <c r="S1745" s="4"/>
      <c r="T1745" s="4"/>
      <c r="U1745" s="4"/>
      <c r="V1745" s="4"/>
      <c r="W1745" s="4"/>
      <c r="X1745" s="4"/>
      <c r="Y1745" s="2">
        <v>0</v>
      </c>
      <c r="Z1745" s="2">
        <v>0</v>
      </c>
      <c r="AA1745" s="4"/>
      <c r="AB1745" s="3" t="s">
        <v>279</v>
      </c>
      <c r="AC1745" s="3" t="s">
        <v>5633</v>
      </c>
      <c r="AD1745" s="3" t="s">
        <v>270</v>
      </c>
      <c r="AE1745" s="3" t="s">
        <v>166</v>
      </c>
      <c r="AF1745" s="3" t="s">
        <v>166</v>
      </c>
      <c r="AG1745" s="3" t="s">
        <v>24</v>
      </c>
      <c r="AH1745" s="3" t="s">
        <v>166</v>
      </c>
      <c r="AI1745" s="3" t="s">
        <v>5617</v>
      </c>
      <c r="AJ1745" s="4"/>
      <c r="AK1745" s="4"/>
      <c r="AL1745" s="4"/>
      <c r="AM1745" s="4"/>
      <c r="AN1745" s="3" t="s">
        <v>4894</v>
      </c>
      <c r="AO1745" s="3" t="s">
        <v>4910</v>
      </c>
      <c r="AP1745" s="3" t="s">
        <v>279</v>
      </c>
      <c r="AQ1745" s="3" t="s">
        <v>392</v>
      </c>
      <c r="AR1745" s="4"/>
      <c r="AS1745" s="3" t="s">
        <v>1050</v>
      </c>
      <c r="AT1745" s="4"/>
      <c r="AU1745" s="3" t="s">
        <v>166</v>
      </c>
      <c r="AV1745" s="6">
        <v>0.6315806</v>
      </c>
      <c r="AW1745" s="4"/>
      <c r="AX1745" s="4"/>
      <c r="AY1745" s="2">
        <v>0</v>
      </c>
      <c r="AZ1745" s="2">
        <v>0</v>
      </c>
      <c r="BA1745" s="4"/>
      <c r="BB1745" s="3" t="s">
        <v>268</v>
      </c>
      <c r="BC1745" s="2">
        <v>0</v>
      </c>
    </row>
    <row r="1746" ht="15" spans="1:55">
      <c r="A1746" s="2">
        <v>1745</v>
      </c>
      <c r="B1746" s="3" t="s">
        <v>4885</v>
      </c>
      <c r="C1746" s="3" t="s">
        <v>4886</v>
      </c>
      <c r="D1746" s="3" t="s">
        <v>4887</v>
      </c>
      <c r="E1746" s="3" t="s">
        <v>4888</v>
      </c>
      <c r="F1746" s="3" t="s">
        <v>1513</v>
      </c>
      <c r="G1746" s="3" t="s">
        <v>1512</v>
      </c>
      <c r="H1746" s="4"/>
      <c r="I1746" s="3" t="s">
        <v>1511</v>
      </c>
      <c r="J1746" s="3" t="s">
        <v>4889</v>
      </c>
      <c r="K1746" s="2">
        <v>200000</v>
      </c>
      <c r="L1746" s="2">
        <v>0</v>
      </c>
      <c r="M1746" s="5">
        <v>43102</v>
      </c>
      <c r="N1746" s="5">
        <v>43831</v>
      </c>
      <c r="O1746" s="6">
        <v>7.750008</v>
      </c>
      <c r="P1746" s="2">
        <v>0</v>
      </c>
      <c r="Q1746" s="2">
        <v>0</v>
      </c>
      <c r="R1746" s="4"/>
      <c r="S1746" s="4"/>
      <c r="T1746" s="4"/>
      <c r="U1746" s="4"/>
      <c r="V1746" s="4"/>
      <c r="W1746" s="4"/>
      <c r="X1746" s="4"/>
      <c r="Y1746" s="2">
        <v>0</v>
      </c>
      <c r="Z1746" s="2">
        <v>0</v>
      </c>
      <c r="AA1746" s="3" t="s">
        <v>279</v>
      </c>
      <c r="AB1746" s="3" t="s">
        <v>279</v>
      </c>
      <c r="AC1746" s="3" t="s">
        <v>5633</v>
      </c>
      <c r="AD1746" s="3" t="s">
        <v>270</v>
      </c>
      <c r="AE1746" s="3" t="s">
        <v>166</v>
      </c>
      <c r="AF1746" s="3" t="s">
        <v>166</v>
      </c>
      <c r="AG1746" s="3" t="s">
        <v>24</v>
      </c>
      <c r="AH1746" s="3" t="s">
        <v>166</v>
      </c>
      <c r="AI1746" s="3" t="s">
        <v>5617</v>
      </c>
      <c r="AJ1746" s="4"/>
      <c r="AK1746" s="4"/>
      <c r="AL1746" s="4"/>
      <c r="AM1746" s="4"/>
      <c r="AN1746" s="3" t="s">
        <v>4894</v>
      </c>
      <c r="AO1746" s="3" t="s">
        <v>4910</v>
      </c>
      <c r="AP1746" s="3" t="s">
        <v>279</v>
      </c>
      <c r="AQ1746" s="3" t="s">
        <v>392</v>
      </c>
      <c r="AR1746" s="4"/>
      <c r="AS1746" s="3" t="s">
        <v>1050</v>
      </c>
      <c r="AT1746" s="4"/>
      <c r="AU1746" s="3" t="s">
        <v>166</v>
      </c>
      <c r="AV1746" s="6">
        <v>0.6315806</v>
      </c>
      <c r="AW1746" s="4"/>
      <c r="AX1746" s="4"/>
      <c r="AY1746" s="2">
        <v>0</v>
      </c>
      <c r="AZ1746" s="2">
        <v>0</v>
      </c>
      <c r="BA1746" s="4"/>
      <c r="BB1746" s="3" t="s">
        <v>268</v>
      </c>
      <c r="BC1746" s="2">
        <v>0</v>
      </c>
    </row>
    <row r="1747" ht="15" spans="1:55">
      <c r="A1747" s="2">
        <v>1746</v>
      </c>
      <c r="B1747" s="3" t="s">
        <v>4885</v>
      </c>
      <c r="C1747" s="3" t="s">
        <v>4886</v>
      </c>
      <c r="D1747" s="3" t="s">
        <v>4887</v>
      </c>
      <c r="E1747" s="3" t="s">
        <v>4888</v>
      </c>
      <c r="F1747" s="3" t="s">
        <v>8497</v>
      </c>
      <c r="G1747" s="3" t="s">
        <v>8498</v>
      </c>
      <c r="H1747" s="4"/>
      <c r="I1747" s="3" t="s">
        <v>8499</v>
      </c>
      <c r="J1747" s="3" t="s">
        <v>4889</v>
      </c>
      <c r="K1747" s="2">
        <v>200000</v>
      </c>
      <c r="L1747" s="2">
        <v>0</v>
      </c>
      <c r="M1747" s="5">
        <v>43139</v>
      </c>
      <c r="N1747" s="5">
        <v>43868</v>
      </c>
      <c r="O1747" s="6">
        <v>7.750008</v>
      </c>
      <c r="P1747" s="2">
        <v>0</v>
      </c>
      <c r="Q1747" s="2">
        <v>0</v>
      </c>
      <c r="R1747" s="4"/>
      <c r="S1747" s="4"/>
      <c r="T1747" s="4"/>
      <c r="U1747" s="4"/>
      <c r="V1747" s="4"/>
      <c r="W1747" s="4"/>
      <c r="X1747" s="4"/>
      <c r="Y1747" s="2">
        <v>0</v>
      </c>
      <c r="Z1747" s="2">
        <v>0</v>
      </c>
      <c r="AA1747" s="3" t="s">
        <v>279</v>
      </c>
      <c r="AB1747" s="3" t="s">
        <v>279</v>
      </c>
      <c r="AC1747" s="3" t="s">
        <v>288</v>
      </c>
      <c r="AD1747" s="3" t="s">
        <v>270</v>
      </c>
      <c r="AE1747" s="3" t="s">
        <v>166</v>
      </c>
      <c r="AF1747" s="3" t="s">
        <v>166</v>
      </c>
      <c r="AG1747" s="3" t="s">
        <v>24</v>
      </c>
      <c r="AH1747" s="3" t="s">
        <v>166</v>
      </c>
      <c r="AI1747" s="3" t="s">
        <v>5617</v>
      </c>
      <c r="AJ1747" s="4"/>
      <c r="AK1747" s="4"/>
      <c r="AL1747" s="4"/>
      <c r="AM1747" s="4"/>
      <c r="AN1747" s="3" t="s">
        <v>4894</v>
      </c>
      <c r="AO1747" s="3" t="s">
        <v>4910</v>
      </c>
      <c r="AP1747" s="3" t="s">
        <v>279</v>
      </c>
      <c r="AQ1747" s="3" t="s">
        <v>882</v>
      </c>
      <c r="AR1747" s="4"/>
      <c r="AS1747" s="3" t="s">
        <v>1050</v>
      </c>
      <c r="AT1747" s="4"/>
      <c r="AU1747" s="3" t="s">
        <v>166</v>
      </c>
      <c r="AV1747" s="6">
        <v>0.6315806</v>
      </c>
      <c r="AW1747" s="4"/>
      <c r="AX1747" s="4"/>
      <c r="AY1747" s="2">
        <v>0</v>
      </c>
      <c r="AZ1747" s="2">
        <v>0</v>
      </c>
      <c r="BA1747" s="4"/>
      <c r="BB1747" s="3" t="s">
        <v>268</v>
      </c>
      <c r="BC1747" s="2">
        <v>0</v>
      </c>
    </row>
    <row r="1748" ht="15" spans="1:55">
      <c r="A1748" s="2">
        <v>1747</v>
      </c>
      <c r="B1748" s="3" t="s">
        <v>4885</v>
      </c>
      <c r="C1748" s="3" t="s">
        <v>4886</v>
      </c>
      <c r="D1748" s="3" t="s">
        <v>6694</v>
      </c>
      <c r="E1748" s="3" t="s">
        <v>6695</v>
      </c>
      <c r="F1748" s="3" t="s">
        <v>8500</v>
      </c>
      <c r="G1748" s="3" t="s">
        <v>8501</v>
      </c>
      <c r="H1748" s="4"/>
      <c r="I1748" s="3" t="s">
        <v>8502</v>
      </c>
      <c r="J1748" s="3" t="s">
        <v>4889</v>
      </c>
      <c r="K1748" s="2">
        <v>300000</v>
      </c>
      <c r="L1748" s="2">
        <v>0</v>
      </c>
      <c r="M1748" s="5">
        <v>42751</v>
      </c>
      <c r="N1748" s="5">
        <v>50055</v>
      </c>
      <c r="O1748" s="6">
        <v>5.87952</v>
      </c>
      <c r="P1748" s="7">
        <v>8968.42</v>
      </c>
      <c r="Q1748" s="2">
        <v>0</v>
      </c>
      <c r="R1748" s="2">
        <v>0</v>
      </c>
      <c r="S1748" s="2">
        <v>0</v>
      </c>
      <c r="T1748" s="2">
        <v>0</v>
      </c>
      <c r="U1748" s="2">
        <v>0</v>
      </c>
      <c r="V1748" s="2">
        <v>0</v>
      </c>
      <c r="W1748" s="2">
        <v>0</v>
      </c>
      <c r="X1748" s="2">
        <v>0</v>
      </c>
      <c r="Y1748" s="2">
        <v>0</v>
      </c>
      <c r="Z1748" s="2">
        <v>0</v>
      </c>
      <c r="AA1748" s="3" t="s">
        <v>279</v>
      </c>
      <c r="AB1748" s="3" t="s">
        <v>279</v>
      </c>
      <c r="AC1748" s="3" t="s">
        <v>288</v>
      </c>
      <c r="AD1748" s="3" t="s">
        <v>1333</v>
      </c>
      <c r="AE1748" s="3" t="s">
        <v>24</v>
      </c>
      <c r="AF1748" s="3" t="s">
        <v>166</v>
      </c>
      <c r="AG1748" s="3" t="s">
        <v>24</v>
      </c>
      <c r="AH1748" s="3" t="s">
        <v>166</v>
      </c>
      <c r="AI1748" s="3" t="s">
        <v>4978</v>
      </c>
      <c r="AJ1748" s="4"/>
      <c r="AK1748" s="4"/>
      <c r="AL1748" s="4"/>
      <c r="AM1748" s="4"/>
      <c r="AN1748" s="3" t="s">
        <v>4894</v>
      </c>
      <c r="AO1748" s="3" t="s">
        <v>6701</v>
      </c>
      <c r="AP1748" s="3" t="s">
        <v>279</v>
      </c>
      <c r="AQ1748" s="3" t="s">
        <v>392</v>
      </c>
      <c r="AR1748" s="4"/>
      <c r="AS1748" s="3" t="s">
        <v>599</v>
      </c>
      <c r="AT1748" s="4"/>
      <c r="AU1748" s="3" t="s">
        <v>166</v>
      </c>
      <c r="AV1748" s="2">
        <v>0</v>
      </c>
      <c r="AW1748" s="2">
        <v>0</v>
      </c>
      <c r="AX1748" s="4"/>
      <c r="AY1748" s="2">
        <v>0</v>
      </c>
      <c r="AZ1748" s="2">
        <v>0</v>
      </c>
      <c r="BA1748" s="8">
        <v>4.8</v>
      </c>
      <c r="BB1748" s="3" t="s">
        <v>2618</v>
      </c>
      <c r="BC1748" s="8">
        <v>1.07952</v>
      </c>
    </row>
    <row r="1749" ht="15" spans="1:55">
      <c r="A1749" s="2">
        <v>1748</v>
      </c>
      <c r="B1749" s="3" t="s">
        <v>4885</v>
      </c>
      <c r="C1749" s="3" t="s">
        <v>4886</v>
      </c>
      <c r="D1749" s="3" t="s">
        <v>6694</v>
      </c>
      <c r="E1749" s="3" t="s">
        <v>6695</v>
      </c>
      <c r="F1749" s="3" t="s">
        <v>8503</v>
      </c>
      <c r="G1749" s="3" t="s">
        <v>8504</v>
      </c>
      <c r="H1749" s="4"/>
      <c r="I1749" s="3" t="s">
        <v>8505</v>
      </c>
      <c r="J1749" s="3" t="s">
        <v>4889</v>
      </c>
      <c r="K1749" s="2">
        <v>150000</v>
      </c>
      <c r="L1749" s="2">
        <v>0</v>
      </c>
      <c r="M1749" s="5">
        <v>42787</v>
      </c>
      <c r="N1749" s="5">
        <v>46438</v>
      </c>
      <c r="O1749" s="6">
        <v>4.3</v>
      </c>
      <c r="P1749" s="7">
        <v>20810.14</v>
      </c>
      <c r="Q1749" s="2">
        <v>0</v>
      </c>
      <c r="R1749" s="2">
        <v>0</v>
      </c>
      <c r="S1749" s="2">
        <v>0</v>
      </c>
      <c r="T1749" s="2">
        <v>0</v>
      </c>
      <c r="U1749" s="2">
        <v>0</v>
      </c>
      <c r="V1749" s="2">
        <v>0</v>
      </c>
      <c r="W1749" s="2">
        <v>0</v>
      </c>
      <c r="X1749" s="2">
        <v>0</v>
      </c>
      <c r="Y1749" s="2">
        <v>0</v>
      </c>
      <c r="Z1749" s="2">
        <v>0</v>
      </c>
      <c r="AA1749" s="3" t="s">
        <v>279</v>
      </c>
      <c r="AB1749" s="3" t="s">
        <v>279</v>
      </c>
      <c r="AC1749" s="3" t="s">
        <v>5256</v>
      </c>
      <c r="AD1749" s="3" t="s">
        <v>1333</v>
      </c>
      <c r="AE1749" s="3" t="s">
        <v>24</v>
      </c>
      <c r="AF1749" s="3" t="s">
        <v>166</v>
      </c>
      <c r="AG1749" s="3" t="s">
        <v>166</v>
      </c>
      <c r="AH1749" s="3" t="s">
        <v>166</v>
      </c>
      <c r="AI1749" s="3" t="s">
        <v>5082</v>
      </c>
      <c r="AJ1749" s="4"/>
      <c r="AK1749" s="4"/>
      <c r="AL1749" s="4"/>
      <c r="AM1749" s="4"/>
      <c r="AN1749" s="3" t="s">
        <v>4894</v>
      </c>
      <c r="AO1749" s="3" t="s">
        <v>6701</v>
      </c>
      <c r="AP1749" s="3" t="s">
        <v>279</v>
      </c>
      <c r="AQ1749" s="3" t="s">
        <v>882</v>
      </c>
      <c r="AR1749" s="4"/>
      <c r="AS1749" s="3" t="s">
        <v>1050</v>
      </c>
      <c r="AT1749" s="4"/>
      <c r="AU1749" s="3" t="s">
        <v>166</v>
      </c>
      <c r="AV1749" s="2">
        <v>0</v>
      </c>
      <c r="AW1749" s="2">
        <v>0</v>
      </c>
      <c r="AX1749" s="4"/>
      <c r="AY1749" s="2">
        <v>0</v>
      </c>
      <c r="AZ1749" s="2">
        <v>0</v>
      </c>
      <c r="BA1749" s="8">
        <v>4.3</v>
      </c>
      <c r="BB1749" s="3" t="s">
        <v>2618</v>
      </c>
      <c r="BC1749" s="2">
        <v>0</v>
      </c>
    </row>
    <row r="1750" ht="15" spans="1:55">
      <c r="A1750" s="2">
        <v>1749</v>
      </c>
      <c r="B1750" s="3" t="s">
        <v>4885</v>
      </c>
      <c r="C1750" s="3" t="s">
        <v>4886</v>
      </c>
      <c r="D1750" s="3" t="s">
        <v>6694</v>
      </c>
      <c r="E1750" s="3" t="s">
        <v>4915</v>
      </c>
      <c r="F1750" s="3" t="s">
        <v>8506</v>
      </c>
      <c r="G1750" s="3" t="s">
        <v>8507</v>
      </c>
      <c r="H1750" s="4"/>
      <c r="I1750" s="3" t="s">
        <v>8508</v>
      </c>
      <c r="J1750" s="3" t="s">
        <v>4889</v>
      </c>
      <c r="K1750" s="2">
        <v>139000</v>
      </c>
      <c r="L1750" s="7">
        <v>33793.35</v>
      </c>
      <c r="M1750" s="5">
        <v>42795</v>
      </c>
      <c r="N1750" s="5">
        <v>46446</v>
      </c>
      <c r="O1750" s="6">
        <v>3.3</v>
      </c>
      <c r="P1750" s="7">
        <v>21195.85</v>
      </c>
      <c r="Q1750" s="2">
        <v>0</v>
      </c>
      <c r="R1750" s="2">
        <v>0</v>
      </c>
      <c r="S1750" s="2">
        <v>0</v>
      </c>
      <c r="T1750" s="2">
        <v>0</v>
      </c>
      <c r="U1750" s="2">
        <v>0</v>
      </c>
      <c r="V1750" s="2">
        <v>0</v>
      </c>
      <c r="W1750" s="2">
        <v>0</v>
      </c>
      <c r="X1750" s="2">
        <v>0</v>
      </c>
      <c r="Y1750" s="2">
        <v>0</v>
      </c>
      <c r="Z1750" s="2">
        <v>0</v>
      </c>
      <c r="AA1750" s="3" t="s">
        <v>279</v>
      </c>
      <c r="AB1750" s="3" t="s">
        <v>279</v>
      </c>
      <c r="AC1750" s="3" t="s">
        <v>4911</v>
      </c>
      <c r="AD1750" s="3" t="s">
        <v>1333</v>
      </c>
      <c r="AE1750" s="3" t="s">
        <v>24</v>
      </c>
      <c r="AF1750" s="3" t="s">
        <v>166</v>
      </c>
      <c r="AG1750" s="3" t="s">
        <v>24</v>
      </c>
      <c r="AH1750" s="3" t="s">
        <v>166</v>
      </c>
      <c r="AI1750" s="3" t="s">
        <v>7687</v>
      </c>
      <c r="AJ1750" s="3" t="s">
        <v>4919</v>
      </c>
      <c r="AK1750" s="3" t="s">
        <v>4920</v>
      </c>
      <c r="AL1750" s="3" t="s">
        <v>4921</v>
      </c>
      <c r="AM1750" s="3" t="s">
        <v>4921</v>
      </c>
      <c r="AN1750" s="3" t="s">
        <v>4894</v>
      </c>
      <c r="AO1750" s="3" t="s">
        <v>6701</v>
      </c>
      <c r="AP1750" s="3" t="s">
        <v>279</v>
      </c>
      <c r="AQ1750" s="3" t="s">
        <v>882</v>
      </c>
      <c r="AR1750" s="4"/>
      <c r="AS1750" s="3" t="s">
        <v>1050</v>
      </c>
      <c r="AT1750" s="4"/>
      <c r="AU1750" s="3" t="s">
        <v>166</v>
      </c>
      <c r="AV1750" s="2">
        <v>0</v>
      </c>
      <c r="AW1750" s="2">
        <v>0</v>
      </c>
      <c r="AX1750" s="4"/>
      <c r="AY1750" s="2">
        <v>0</v>
      </c>
      <c r="AZ1750" s="2">
        <v>0</v>
      </c>
      <c r="BA1750" s="8">
        <v>3.6</v>
      </c>
      <c r="BB1750" s="3" t="s">
        <v>2618</v>
      </c>
      <c r="BC1750" s="8">
        <v>-0.3</v>
      </c>
    </row>
    <row r="1751" ht="15" spans="1:55">
      <c r="A1751" s="2">
        <v>1750</v>
      </c>
      <c r="B1751" s="3" t="s">
        <v>4885</v>
      </c>
      <c r="C1751" s="3" t="s">
        <v>4886</v>
      </c>
      <c r="D1751" s="3" t="s">
        <v>4960</v>
      </c>
      <c r="E1751" s="3" t="s">
        <v>4961</v>
      </c>
      <c r="F1751" s="3" t="s">
        <v>8509</v>
      </c>
      <c r="G1751" s="3" t="s">
        <v>8510</v>
      </c>
      <c r="H1751" s="4"/>
      <c r="I1751" s="3" t="s">
        <v>8511</v>
      </c>
      <c r="J1751" s="3" t="s">
        <v>4889</v>
      </c>
      <c r="K1751" s="2">
        <v>200000</v>
      </c>
      <c r="L1751" s="2">
        <v>0</v>
      </c>
      <c r="M1751" s="5">
        <v>42795</v>
      </c>
      <c r="N1751" s="5">
        <v>45716</v>
      </c>
      <c r="O1751" s="6">
        <v>9.6</v>
      </c>
      <c r="P1751" s="2">
        <v>0</v>
      </c>
      <c r="Q1751" s="2">
        <v>0</v>
      </c>
      <c r="R1751" s="4"/>
      <c r="S1751" s="4"/>
      <c r="T1751" s="4"/>
      <c r="U1751" s="4"/>
      <c r="V1751" s="4"/>
      <c r="W1751" s="4"/>
      <c r="X1751" s="4"/>
      <c r="Y1751" s="2">
        <v>0</v>
      </c>
      <c r="Z1751" s="2">
        <v>0</v>
      </c>
      <c r="AA1751" s="3" t="s">
        <v>279</v>
      </c>
      <c r="AB1751" s="3" t="s">
        <v>279</v>
      </c>
      <c r="AC1751" s="3" t="s">
        <v>4911</v>
      </c>
      <c r="AD1751" s="3" t="s">
        <v>1333</v>
      </c>
      <c r="AE1751" s="3" t="s">
        <v>24</v>
      </c>
      <c r="AF1751" s="3" t="s">
        <v>166</v>
      </c>
      <c r="AG1751" s="3" t="s">
        <v>24</v>
      </c>
      <c r="AH1751" s="3" t="s">
        <v>166</v>
      </c>
      <c r="AI1751" s="3" t="s">
        <v>8512</v>
      </c>
      <c r="AJ1751" s="4"/>
      <c r="AK1751" s="4"/>
      <c r="AL1751" s="4"/>
      <c r="AM1751" s="4"/>
      <c r="AN1751" s="3" t="s">
        <v>4894</v>
      </c>
      <c r="AO1751" s="3" t="s">
        <v>4967</v>
      </c>
      <c r="AP1751" s="3" t="s">
        <v>279</v>
      </c>
      <c r="AQ1751" s="3" t="s">
        <v>882</v>
      </c>
      <c r="AR1751" s="4"/>
      <c r="AS1751" s="3" t="s">
        <v>1050</v>
      </c>
      <c r="AT1751" s="4"/>
      <c r="AU1751" s="3" t="s">
        <v>166</v>
      </c>
      <c r="AV1751" s="6">
        <v>0.9591837</v>
      </c>
      <c r="AW1751" s="4"/>
      <c r="AX1751" s="4"/>
      <c r="AY1751" s="2">
        <v>0</v>
      </c>
      <c r="AZ1751" s="2">
        <v>0</v>
      </c>
      <c r="BA1751" s="4"/>
      <c r="BB1751" s="3" t="s">
        <v>268</v>
      </c>
      <c r="BC1751" s="2">
        <v>0</v>
      </c>
    </row>
    <row r="1752" ht="15" spans="1:55">
      <c r="A1752" s="2">
        <v>1751</v>
      </c>
      <c r="B1752" s="3" t="s">
        <v>4885</v>
      </c>
      <c r="C1752" s="3" t="s">
        <v>4886</v>
      </c>
      <c r="D1752" s="3" t="s">
        <v>6694</v>
      </c>
      <c r="E1752" s="3" t="s">
        <v>4915</v>
      </c>
      <c r="F1752" s="3" t="s">
        <v>8513</v>
      </c>
      <c r="G1752" s="3" t="s">
        <v>8514</v>
      </c>
      <c r="H1752" s="4"/>
      <c r="I1752" s="3" t="s">
        <v>8515</v>
      </c>
      <c r="J1752" s="3" t="s">
        <v>4889</v>
      </c>
      <c r="K1752" s="2">
        <v>130000</v>
      </c>
      <c r="L1752" s="7">
        <v>78272.35</v>
      </c>
      <c r="M1752" s="5">
        <v>42817</v>
      </c>
      <c r="N1752" s="5">
        <v>48295</v>
      </c>
      <c r="O1752" s="6">
        <v>3.3</v>
      </c>
      <c r="P1752" s="7">
        <v>33429.41</v>
      </c>
      <c r="Q1752" s="2">
        <v>0</v>
      </c>
      <c r="R1752" s="2">
        <v>0</v>
      </c>
      <c r="S1752" s="2">
        <v>0</v>
      </c>
      <c r="T1752" s="2">
        <v>0</v>
      </c>
      <c r="U1752" s="2">
        <v>0</v>
      </c>
      <c r="V1752" s="2">
        <v>0</v>
      </c>
      <c r="W1752" s="2">
        <v>0</v>
      </c>
      <c r="X1752" s="2">
        <v>0</v>
      </c>
      <c r="Y1752" s="2">
        <v>0</v>
      </c>
      <c r="Z1752" s="2">
        <v>0</v>
      </c>
      <c r="AA1752" s="3" t="s">
        <v>279</v>
      </c>
      <c r="AB1752" s="3" t="s">
        <v>279</v>
      </c>
      <c r="AC1752" s="3" t="s">
        <v>1566</v>
      </c>
      <c r="AD1752" s="3" t="s">
        <v>1333</v>
      </c>
      <c r="AE1752" s="3" t="s">
        <v>24</v>
      </c>
      <c r="AF1752" s="3" t="s">
        <v>166</v>
      </c>
      <c r="AG1752" s="3" t="s">
        <v>24</v>
      </c>
      <c r="AH1752" s="3" t="s">
        <v>166</v>
      </c>
      <c r="AI1752" s="3" t="s">
        <v>5039</v>
      </c>
      <c r="AJ1752" s="3" t="s">
        <v>4919</v>
      </c>
      <c r="AK1752" s="3" t="s">
        <v>4920</v>
      </c>
      <c r="AL1752" s="3" t="s">
        <v>4921</v>
      </c>
      <c r="AM1752" s="3" t="s">
        <v>4921</v>
      </c>
      <c r="AN1752" s="3" t="s">
        <v>4894</v>
      </c>
      <c r="AO1752" s="3" t="s">
        <v>6701</v>
      </c>
      <c r="AP1752" s="3" t="s">
        <v>279</v>
      </c>
      <c r="AQ1752" s="3" t="s">
        <v>599</v>
      </c>
      <c r="AR1752" s="4"/>
      <c r="AS1752" s="3" t="s">
        <v>599</v>
      </c>
      <c r="AT1752" s="4"/>
      <c r="AU1752" s="3" t="s">
        <v>166</v>
      </c>
      <c r="AV1752" s="2">
        <v>0</v>
      </c>
      <c r="AW1752" s="2">
        <v>0</v>
      </c>
      <c r="AX1752" s="4"/>
      <c r="AY1752" s="2">
        <v>0</v>
      </c>
      <c r="AZ1752" s="2">
        <v>0</v>
      </c>
      <c r="BA1752" s="8">
        <v>3.6</v>
      </c>
      <c r="BB1752" s="3" t="s">
        <v>2618</v>
      </c>
      <c r="BC1752" s="8">
        <v>-0.3</v>
      </c>
    </row>
    <row r="1753" ht="15" spans="1:55">
      <c r="A1753" s="2">
        <v>1752</v>
      </c>
      <c r="B1753" s="3" t="s">
        <v>4885</v>
      </c>
      <c r="C1753" s="3" t="s">
        <v>4886</v>
      </c>
      <c r="D1753" s="3" t="s">
        <v>6694</v>
      </c>
      <c r="E1753" s="3" t="s">
        <v>4915</v>
      </c>
      <c r="F1753" s="3" t="s">
        <v>8516</v>
      </c>
      <c r="G1753" s="3" t="s">
        <v>8517</v>
      </c>
      <c r="H1753" s="4"/>
      <c r="I1753" s="3" t="s">
        <v>8518</v>
      </c>
      <c r="J1753" s="3" t="s">
        <v>4889</v>
      </c>
      <c r="K1753" s="2">
        <v>169900</v>
      </c>
      <c r="L1753" s="7">
        <v>46586.49</v>
      </c>
      <c r="M1753" s="5">
        <v>42818</v>
      </c>
      <c r="N1753" s="5">
        <v>46469</v>
      </c>
      <c r="O1753" s="6">
        <v>3.65</v>
      </c>
      <c r="P1753" s="7">
        <v>26518.01</v>
      </c>
      <c r="Q1753" s="7">
        <v>3454.45</v>
      </c>
      <c r="R1753" s="7">
        <v>156.81</v>
      </c>
      <c r="S1753" s="7">
        <v>9.19</v>
      </c>
      <c r="T1753" s="7">
        <v>0.24</v>
      </c>
      <c r="U1753" s="7">
        <v>3620.69</v>
      </c>
      <c r="V1753" s="2">
        <v>2</v>
      </c>
      <c r="W1753" s="2">
        <v>34</v>
      </c>
      <c r="X1753" s="2">
        <v>34</v>
      </c>
      <c r="Y1753" s="2">
        <v>0</v>
      </c>
      <c r="Z1753" s="2">
        <v>34</v>
      </c>
      <c r="AA1753" s="3" t="s">
        <v>279</v>
      </c>
      <c r="AB1753" s="3" t="s">
        <v>1646</v>
      </c>
      <c r="AC1753" s="3" t="s">
        <v>5252</v>
      </c>
      <c r="AD1753" s="3" t="s">
        <v>1333</v>
      </c>
      <c r="AE1753" s="3" t="s">
        <v>24</v>
      </c>
      <c r="AF1753" s="3" t="s">
        <v>166</v>
      </c>
      <c r="AG1753" s="3" t="s">
        <v>24</v>
      </c>
      <c r="AH1753" s="3" t="s">
        <v>166</v>
      </c>
      <c r="AI1753" s="3" t="s">
        <v>5082</v>
      </c>
      <c r="AJ1753" s="3" t="s">
        <v>4919</v>
      </c>
      <c r="AK1753" s="3" t="s">
        <v>4920</v>
      </c>
      <c r="AL1753" s="3" t="s">
        <v>4921</v>
      </c>
      <c r="AM1753" s="3" t="s">
        <v>4921</v>
      </c>
      <c r="AN1753" s="3" t="s">
        <v>4894</v>
      </c>
      <c r="AO1753" s="3" t="s">
        <v>6701</v>
      </c>
      <c r="AP1753" s="3" t="s">
        <v>279</v>
      </c>
      <c r="AQ1753" s="3" t="s">
        <v>882</v>
      </c>
      <c r="AR1753" s="4"/>
      <c r="AS1753" s="3" t="s">
        <v>1050</v>
      </c>
      <c r="AT1753" s="4"/>
      <c r="AU1753" s="3" t="s">
        <v>166</v>
      </c>
      <c r="AV1753" s="2">
        <v>0</v>
      </c>
      <c r="AW1753" s="2">
        <v>0</v>
      </c>
      <c r="AX1753" s="4"/>
      <c r="AY1753" s="2">
        <v>34</v>
      </c>
      <c r="AZ1753" s="7">
        <v>3454.45</v>
      </c>
      <c r="BA1753" s="8">
        <v>3.95</v>
      </c>
      <c r="BB1753" s="3" t="s">
        <v>2618</v>
      </c>
      <c r="BC1753" s="8">
        <v>-0.3</v>
      </c>
    </row>
    <row r="1754" ht="15" spans="1:55">
      <c r="A1754" s="2">
        <v>1753</v>
      </c>
      <c r="B1754" s="3" t="s">
        <v>4885</v>
      </c>
      <c r="C1754" s="3" t="s">
        <v>4886</v>
      </c>
      <c r="D1754" s="3" t="s">
        <v>6694</v>
      </c>
      <c r="E1754" s="3" t="s">
        <v>6695</v>
      </c>
      <c r="F1754" s="3" t="s">
        <v>8519</v>
      </c>
      <c r="G1754" s="3" t="s">
        <v>8520</v>
      </c>
      <c r="H1754" s="4"/>
      <c r="I1754" s="3" t="s">
        <v>8521</v>
      </c>
      <c r="J1754" s="3" t="s">
        <v>4889</v>
      </c>
      <c r="K1754" s="2">
        <v>160000</v>
      </c>
      <c r="L1754" s="2">
        <v>0</v>
      </c>
      <c r="M1754" s="5">
        <v>42831</v>
      </c>
      <c r="N1754" s="5">
        <v>50135</v>
      </c>
      <c r="O1754" s="6">
        <v>8.427312</v>
      </c>
      <c r="P1754" s="2">
        <v>0</v>
      </c>
      <c r="Q1754" s="2">
        <v>0</v>
      </c>
      <c r="R1754" s="4"/>
      <c r="S1754" s="4"/>
      <c r="T1754" s="4"/>
      <c r="U1754" s="4"/>
      <c r="V1754" s="4"/>
      <c r="W1754" s="4"/>
      <c r="X1754" s="4"/>
      <c r="Y1754" s="2">
        <v>0</v>
      </c>
      <c r="Z1754" s="2">
        <v>0</v>
      </c>
      <c r="AA1754" s="3" t="s">
        <v>279</v>
      </c>
      <c r="AB1754" s="3" t="s">
        <v>279</v>
      </c>
      <c r="AC1754" s="3" t="s">
        <v>1566</v>
      </c>
      <c r="AD1754" s="3" t="s">
        <v>1333</v>
      </c>
      <c r="AE1754" s="3" t="s">
        <v>24</v>
      </c>
      <c r="AF1754" s="3" t="s">
        <v>166</v>
      </c>
      <c r="AG1754" s="3" t="s">
        <v>24</v>
      </c>
      <c r="AH1754" s="3" t="s">
        <v>166</v>
      </c>
      <c r="AI1754" s="3" t="s">
        <v>4978</v>
      </c>
      <c r="AJ1754" s="4"/>
      <c r="AK1754" s="4"/>
      <c r="AL1754" s="4"/>
      <c r="AM1754" s="4"/>
      <c r="AN1754" s="3" t="s">
        <v>4894</v>
      </c>
      <c r="AO1754" s="3" t="s">
        <v>6701</v>
      </c>
      <c r="AP1754" s="3" t="s">
        <v>279</v>
      </c>
      <c r="AQ1754" s="3" t="s">
        <v>392</v>
      </c>
      <c r="AR1754" s="4"/>
      <c r="AS1754" s="3" t="s">
        <v>1050</v>
      </c>
      <c r="AT1754" s="4"/>
      <c r="AU1754" s="3" t="s">
        <v>166</v>
      </c>
      <c r="AV1754" s="6">
        <v>0.72</v>
      </c>
      <c r="AW1754" s="2">
        <v>0</v>
      </c>
      <c r="AX1754" s="4"/>
      <c r="AY1754" s="2">
        <v>0</v>
      </c>
      <c r="AZ1754" s="2">
        <v>0</v>
      </c>
      <c r="BA1754" s="4"/>
      <c r="BB1754" s="3" t="s">
        <v>2618</v>
      </c>
      <c r="BC1754" s="2">
        <v>0</v>
      </c>
    </row>
    <row r="1755" ht="15" spans="1:55">
      <c r="A1755" s="2">
        <v>1754</v>
      </c>
      <c r="B1755" s="3" t="s">
        <v>4885</v>
      </c>
      <c r="C1755" s="3" t="s">
        <v>4886</v>
      </c>
      <c r="D1755" s="3" t="s">
        <v>6694</v>
      </c>
      <c r="E1755" s="3" t="s">
        <v>4915</v>
      </c>
      <c r="F1755" s="3" t="s">
        <v>8522</v>
      </c>
      <c r="G1755" s="3" t="s">
        <v>8523</v>
      </c>
      <c r="H1755" s="4"/>
      <c r="I1755" s="3" t="s">
        <v>8524</v>
      </c>
      <c r="J1755" s="3" t="s">
        <v>4889</v>
      </c>
      <c r="K1755" s="2">
        <v>250000</v>
      </c>
      <c r="L1755" s="7">
        <v>143600.44</v>
      </c>
      <c r="M1755" s="5">
        <v>42831</v>
      </c>
      <c r="N1755" s="5">
        <v>48309</v>
      </c>
      <c r="O1755" s="6">
        <v>3.3</v>
      </c>
      <c r="P1755" s="7">
        <v>50522.17</v>
      </c>
      <c r="Q1755" s="2">
        <v>0</v>
      </c>
      <c r="R1755" s="2">
        <v>0</v>
      </c>
      <c r="S1755" s="2">
        <v>0</v>
      </c>
      <c r="T1755" s="2">
        <v>0</v>
      </c>
      <c r="U1755" s="2">
        <v>0</v>
      </c>
      <c r="V1755" s="2">
        <v>0</v>
      </c>
      <c r="W1755" s="2">
        <v>0</v>
      </c>
      <c r="X1755" s="2">
        <v>0</v>
      </c>
      <c r="Y1755" s="2">
        <v>0</v>
      </c>
      <c r="Z1755" s="2">
        <v>0</v>
      </c>
      <c r="AA1755" s="3" t="s">
        <v>279</v>
      </c>
      <c r="AB1755" s="3" t="s">
        <v>279</v>
      </c>
      <c r="AC1755" s="3" t="s">
        <v>1566</v>
      </c>
      <c r="AD1755" s="3" t="s">
        <v>1333</v>
      </c>
      <c r="AE1755" s="3" t="s">
        <v>24</v>
      </c>
      <c r="AF1755" s="3" t="s">
        <v>166</v>
      </c>
      <c r="AG1755" s="3" t="s">
        <v>166</v>
      </c>
      <c r="AH1755" s="3" t="s">
        <v>166</v>
      </c>
      <c r="AI1755" s="3" t="s">
        <v>5039</v>
      </c>
      <c r="AJ1755" s="3" t="s">
        <v>4919</v>
      </c>
      <c r="AK1755" s="3" t="s">
        <v>4920</v>
      </c>
      <c r="AL1755" s="3" t="s">
        <v>4921</v>
      </c>
      <c r="AM1755" s="3" t="s">
        <v>4921</v>
      </c>
      <c r="AN1755" s="3" t="s">
        <v>4894</v>
      </c>
      <c r="AO1755" s="3" t="s">
        <v>6701</v>
      </c>
      <c r="AP1755" s="3" t="s">
        <v>279</v>
      </c>
      <c r="AQ1755" s="3" t="s">
        <v>291</v>
      </c>
      <c r="AR1755" s="4"/>
      <c r="AS1755" s="3" t="s">
        <v>599</v>
      </c>
      <c r="AT1755" s="4"/>
      <c r="AU1755" s="3" t="s">
        <v>166</v>
      </c>
      <c r="AV1755" s="2">
        <v>0</v>
      </c>
      <c r="AW1755" s="2">
        <v>0</v>
      </c>
      <c r="AX1755" s="4"/>
      <c r="AY1755" s="2">
        <v>0</v>
      </c>
      <c r="AZ1755" s="2">
        <v>0</v>
      </c>
      <c r="BA1755" s="8">
        <v>3.6</v>
      </c>
      <c r="BB1755" s="3" t="s">
        <v>2618</v>
      </c>
      <c r="BC1755" s="8">
        <v>-0.3</v>
      </c>
    </row>
    <row r="1756" ht="15" spans="1:55">
      <c r="A1756" s="2">
        <v>1755</v>
      </c>
      <c r="B1756" s="3" t="s">
        <v>4885</v>
      </c>
      <c r="C1756" s="3" t="s">
        <v>4886</v>
      </c>
      <c r="D1756" s="3" t="s">
        <v>4960</v>
      </c>
      <c r="E1756" s="3" t="s">
        <v>4961</v>
      </c>
      <c r="F1756" s="3" t="s">
        <v>8525</v>
      </c>
      <c r="G1756" s="3" t="s">
        <v>8526</v>
      </c>
      <c r="H1756" s="4"/>
      <c r="I1756" s="3" t="s">
        <v>8527</v>
      </c>
      <c r="J1756" s="3" t="s">
        <v>4889</v>
      </c>
      <c r="K1756" s="2">
        <v>180000</v>
      </c>
      <c r="L1756" s="2">
        <v>0</v>
      </c>
      <c r="M1756" s="5">
        <v>42880</v>
      </c>
      <c r="N1756" s="5">
        <v>46531</v>
      </c>
      <c r="O1756" s="6">
        <v>9.6</v>
      </c>
      <c r="P1756" s="7">
        <v>13832.96</v>
      </c>
      <c r="Q1756" s="2">
        <v>0</v>
      </c>
      <c r="R1756" s="2">
        <v>0</v>
      </c>
      <c r="S1756" s="2">
        <v>0</v>
      </c>
      <c r="T1756" s="2">
        <v>0</v>
      </c>
      <c r="U1756" s="2">
        <v>0</v>
      </c>
      <c r="V1756" s="2">
        <v>0</v>
      </c>
      <c r="W1756" s="2">
        <v>0</v>
      </c>
      <c r="X1756" s="2">
        <v>0</v>
      </c>
      <c r="Y1756" s="2">
        <v>0</v>
      </c>
      <c r="Z1756" s="2">
        <v>0</v>
      </c>
      <c r="AA1756" s="3" t="s">
        <v>279</v>
      </c>
      <c r="AB1756" s="3" t="s">
        <v>279</v>
      </c>
      <c r="AC1756" s="3" t="s">
        <v>5072</v>
      </c>
      <c r="AD1756" s="3" t="s">
        <v>1333</v>
      </c>
      <c r="AE1756" s="3" t="s">
        <v>24</v>
      </c>
      <c r="AF1756" s="3" t="s">
        <v>166</v>
      </c>
      <c r="AG1756" s="3" t="s">
        <v>166</v>
      </c>
      <c r="AH1756" s="3" t="s">
        <v>166</v>
      </c>
      <c r="AI1756" s="3" t="s">
        <v>5082</v>
      </c>
      <c r="AJ1756" s="4"/>
      <c r="AK1756" s="4"/>
      <c r="AL1756" s="4"/>
      <c r="AM1756" s="4"/>
      <c r="AN1756" s="3" t="s">
        <v>4894</v>
      </c>
      <c r="AO1756" s="3" t="s">
        <v>4967</v>
      </c>
      <c r="AP1756" s="3" t="s">
        <v>279</v>
      </c>
      <c r="AQ1756" s="3" t="s">
        <v>291</v>
      </c>
      <c r="AR1756" s="4"/>
      <c r="AS1756" s="3" t="s">
        <v>599</v>
      </c>
      <c r="AT1756" s="4"/>
      <c r="AU1756" s="3" t="s">
        <v>166</v>
      </c>
      <c r="AV1756" s="6">
        <v>0.9591837</v>
      </c>
      <c r="AW1756" s="4"/>
      <c r="AX1756" s="4"/>
      <c r="AY1756" s="2">
        <v>0</v>
      </c>
      <c r="AZ1756" s="2">
        <v>0</v>
      </c>
      <c r="BA1756" s="4"/>
      <c r="BB1756" s="3" t="s">
        <v>268</v>
      </c>
      <c r="BC1756" s="2">
        <v>0</v>
      </c>
    </row>
    <row r="1757" ht="15" spans="1:55">
      <c r="A1757" s="2">
        <v>1756</v>
      </c>
      <c r="B1757" s="3" t="s">
        <v>4885</v>
      </c>
      <c r="C1757" s="3" t="s">
        <v>4886</v>
      </c>
      <c r="D1757" s="3" t="s">
        <v>4960</v>
      </c>
      <c r="E1757" s="3" t="s">
        <v>4961</v>
      </c>
      <c r="F1757" s="3" t="s">
        <v>8528</v>
      </c>
      <c r="G1757" s="3" t="s">
        <v>8529</v>
      </c>
      <c r="H1757" s="4"/>
      <c r="I1757" s="3" t="s">
        <v>8530</v>
      </c>
      <c r="J1757" s="3" t="s">
        <v>4889</v>
      </c>
      <c r="K1757" s="2">
        <v>180000</v>
      </c>
      <c r="L1757" s="7">
        <v>53803.83</v>
      </c>
      <c r="M1757" s="5">
        <v>42881</v>
      </c>
      <c r="N1757" s="5">
        <v>46532</v>
      </c>
      <c r="O1757" s="6">
        <v>9.6</v>
      </c>
      <c r="P1757" s="7">
        <v>45513.85</v>
      </c>
      <c r="Q1757" s="2">
        <v>0</v>
      </c>
      <c r="R1757" s="2">
        <v>0</v>
      </c>
      <c r="S1757" s="2">
        <v>0</v>
      </c>
      <c r="T1757" s="2">
        <v>0</v>
      </c>
      <c r="U1757" s="2">
        <v>0</v>
      </c>
      <c r="V1757" s="2">
        <v>0</v>
      </c>
      <c r="W1757" s="2">
        <v>0</v>
      </c>
      <c r="X1757" s="2">
        <v>0</v>
      </c>
      <c r="Y1757" s="2">
        <v>0</v>
      </c>
      <c r="Z1757" s="2">
        <v>0</v>
      </c>
      <c r="AA1757" s="3" t="s">
        <v>279</v>
      </c>
      <c r="AB1757" s="3" t="s">
        <v>279</v>
      </c>
      <c r="AC1757" s="3" t="s">
        <v>5072</v>
      </c>
      <c r="AD1757" s="3" t="s">
        <v>1333</v>
      </c>
      <c r="AE1757" s="3" t="s">
        <v>24</v>
      </c>
      <c r="AF1757" s="3" t="s">
        <v>166</v>
      </c>
      <c r="AG1757" s="3" t="s">
        <v>166</v>
      </c>
      <c r="AH1757" s="3" t="s">
        <v>166</v>
      </c>
      <c r="AI1757" s="3" t="s">
        <v>5082</v>
      </c>
      <c r="AJ1757" s="3" t="s">
        <v>4983</v>
      </c>
      <c r="AK1757" s="3" t="s">
        <v>4984</v>
      </c>
      <c r="AL1757" s="3" t="s">
        <v>1566</v>
      </c>
      <c r="AM1757" s="3" t="s">
        <v>4985</v>
      </c>
      <c r="AN1757" s="3" t="s">
        <v>4894</v>
      </c>
      <c r="AO1757" s="3" t="s">
        <v>4967</v>
      </c>
      <c r="AP1757" s="3" t="s">
        <v>279</v>
      </c>
      <c r="AQ1757" s="3" t="s">
        <v>291</v>
      </c>
      <c r="AR1757" s="4"/>
      <c r="AS1757" s="3" t="s">
        <v>599</v>
      </c>
      <c r="AT1757" s="4"/>
      <c r="AU1757" s="3" t="s">
        <v>166</v>
      </c>
      <c r="AV1757" s="6">
        <v>0.9591837</v>
      </c>
      <c r="AW1757" s="4"/>
      <c r="AX1757" s="4"/>
      <c r="AY1757" s="2">
        <v>0</v>
      </c>
      <c r="AZ1757" s="2">
        <v>0</v>
      </c>
      <c r="BA1757" s="4"/>
      <c r="BB1757" s="3" t="s">
        <v>268</v>
      </c>
      <c r="BC1757" s="2">
        <v>0</v>
      </c>
    </row>
    <row r="1758" ht="15" spans="1:55">
      <c r="A1758" s="2">
        <v>1757</v>
      </c>
      <c r="B1758" s="3" t="s">
        <v>4885</v>
      </c>
      <c r="C1758" s="3" t="s">
        <v>4886</v>
      </c>
      <c r="D1758" s="3" t="s">
        <v>4960</v>
      </c>
      <c r="E1758" s="3" t="s">
        <v>5793</v>
      </c>
      <c r="F1758" s="3" t="s">
        <v>8531</v>
      </c>
      <c r="G1758" s="3" t="s">
        <v>8532</v>
      </c>
      <c r="H1758" s="4"/>
      <c r="I1758" s="3" t="s">
        <v>8533</v>
      </c>
      <c r="J1758" s="3" t="s">
        <v>4889</v>
      </c>
      <c r="K1758" s="2">
        <v>100000</v>
      </c>
      <c r="L1758" s="2">
        <v>0</v>
      </c>
      <c r="M1758" s="5">
        <v>42879</v>
      </c>
      <c r="N1758" s="5">
        <v>44704</v>
      </c>
      <c r="O1758" s="6">
        <v>10.8</v>
      </c>
      <c r="P1758" s="2">
        <v>0</v>
      </c>
      <c r="Q1758" s="2">
        <v>0</v>
      </c>
      <c r="R1758" s="2">
        <v>0</v>
      </c>
      <c r="S1758" s="2">
        <v>0</v>
      </c>
      <c r="T1758" s="2">
        <v>0</v>
      </c>
      <c r="U1758" s="2">
        <v>0</v>
      </c>
      <c r="V1758" s="2">
        <v>0</v>
      </c>
      <c r="W1758" s="2">
        <v>0</v>
      </c>
      <c r="X1758" s="2">
        <v>0</v>
      </c>
      <c r="Y1758" s="2">
        <v>0</v>
      </c>
      <c r="Z1758" s="2">
        <v>0</v>
      </c>
      <c r="AA1758" s="3" t="s">
        <v>279</v>
      </c>
      <c r="AB1758" s="3" t="s">
        <v>2835</v>
      </c>
      <c r="AC1758" s="3" t="s">
        <v>288</v>
      </c>
      <c r="AD1758" s="3" t="s">
        <v>553</v>
      </c>
      <c r="AE1758" s="3" t="s">
        <v>166</v>
      </c>
      <c r="AF1758" s="3" t="s">
        <v>166</v>
      </c>
      <c r="AG1758" s="3" t="s">
        <v>166</v>
      </c>
      <c r="AH1758" s="3" t="s">
        <v>24</v>
      </c>
      <c r="AI1758" s="3" t="s">
        <v>4982</v>
      </c>
      <c r="AJ1758" s="4"/>
      <c r="AK1758" s="4"/>
      <c r="AL1758" s="4"/>
      <c r="AM1758" s="4"/>
      <c r="AN1758" s="3" t="s">
        <v>5150</v>
      </c>
      <c r="AO1758" s="3" t="s">
        <v>6478</v>
      </c>
      <c r="AP1758" s="3" t="s">
        <v>279</v>
      </c>
      <c r="AQ1758" s="3" t="s">
        <v>392</v>
      </c>
      <c r="AR1758" s="4"/>
      <c r="AS1758" s="3" t="s">
        <v>599</v>
      </c>
      <c r="AT1758" s="4"/>
      <c r="AU1758" s="3" t="s">
        <v>166</v>
      </c>
      <c r="AV1758" s="6">
        <v>1.2736842</v>
      </c>
      <c r="AW1758" s="4"/>
      <c r="AX1758" s="4"/>
      <c r="AY1758" s="2">
        <v>0</v>
      </c>
      <c r="AZ1758" s="2">
        <v>0</v>
      </c>
      <c r="BA1758" s="4"/>
      <c r="BB1758" s="3" t="s">
        <v>268</v>
      </c>
      <c r="BC1758" s="2">
        <v>0</v>
      </c>
    </row>
    <row r="1759" ht="15" spans="1:55">
      <c r="A1759" s="2">
        <v>1758</v>
      </c>
      <c r="B1759" s="3" t="s">
        <v>4885</v>
      </c>
      <c r="C1759" s="3" t="s">
        <v>4886</v>
      </c>
      <c r="D1759" s="3" t="s">
        <v>4960</v>
      </c>
      <c r="E1759" s="3" t="s">
        <v>5793</v>
      </c>
      <c r="F1759" s="3" t="s">
        <v>8534</v>
      </c>
      <c r="G1759" s="3" t="s">
        <v>8535</v>
      </c>
      <c r="H1759" s="4"/>
      <c r="I1759" s="3" t="s">
        <v>8536</v>
      </c>
      <c r="J1759" s="3" t="s">
        <v>4889</v>
      </c>
      <c r="K1759" s="2">
        <v>100000</v>
      </c>
      <c r="L1759" s="2">
        <v>0</v>
      </c>
      <c r="M1759" s="5">
        <v>42879</v>
      </c>
      <c r="N1759" s="5">
        <v>44704</v>
      </c>
      <c r="O1759" s="6">
        <v>10.8</v>
      </c>
      <c r="P1759" s="2">
        <v>0</v>
      </c>
      <c r="Q1759" s="2">
        <v>0</v>
      </c>
      <c r="R1759" s="4"/>
      <c r="S1759" s="4"/>
      <c r="T1759" s="4"/>
      <c r="U1759" s="4"/>
      <c r="V1759" s="4"/>
      <c r="W1759" s="4"/>
      <c r="X1759" s="4"/>
      <c r="Y1759" s="2">
        <v>0</v>
      </c>
      <c r="Z1759" s="2">
        <v>0</v>
      </c>
      <c r="AA1759" s="3" t="s">
        <v>279</v>
      </c>
      <c r="AB1759" s="3" t="s">
        <v>279</v>
      </c>
      <c r="AC1759" s="3" t="s">
        <v>4900</v>
      </c>
      <c r="AD1759" s="3" t="s">
        <v>553</v>
      </c>
      <c r="AE1759" s="3" t="s">
        <v>166</v>
      </c>
      <c r="AF1759" s="3" t="s">
        <v>166</v>
      </c>
      <c r="AG1759" s="3" t="s">
        <v>24</v>
      </c>
      <c r="AH1759" s="3" t="s">
        <v>24</v>
      </c>
      <c r="AI1759" s="3" t="s">
        <v>4982</v>
      </c>
      <c r="AJ1759" s="4"/>
      <c r="AK1759" s="4"/>
      <c r="AL1759" s="4"/>
      <c r="AM1759" s="4"/>
      <c r="AN1759" s="3" t="s">
        <v>5150</v>
      </c>
      <c r="AO1759" s="3" t="s">
        <v>6478</v>
      </c>
      <c r="AP1759" s="3" t="s">
        <v>279</v>
      </c>
      <c r="AQ1759" s="3" t="s">
        <v>392</v>
      </c>
      <c r="AR1759" s="4"/>
      <c r="AS1759" s="3" t="s">
        <v>1050</v>
      </c>
      <c r="AT1759" s="4"/>
      <c r="AU1759" s="3" t="s">
        <v>166</v>
      </c>
      <c r="AV1759" s="6">
        <v>1.2736842</v>
      </c>
      <c r="AW1759" s="4"/>
      <c r="AX1759" s="4"/>
      <c r="AY1759" s="2">
        <v>0</v>
      </c>
      <c r="AZ1759" s="2">
        <v>0</v>
      </c>
      <c r="BA1759" s="4"/>
      <c r="BB1759" s="3" t="s">
        <v>268</v>
      </c>
      <c r="BC1759" s="2">
        <v>0</v>
      </c>
    </row>
    <row r="1760" ht="15" spans="1:55">
      <c r="A1760" s="2">
        <v>1759</v>
      </c>
      <c r="B1760" s="3" t="s">
        <v>4885</v>
      </c>
      <c r="C1760" s="3" t="s">
        <v>4886</v>
      </c>
      <c r="D1760" s="3" t="s">
        <v>4960</v>
      </c>
      <c r="E1760" s="3" t="s">
        <v>5801</v>
      </c>
      <c r="F1760" s="3" t="s">
        <v>8537</v>
      </c>
      <c r="G1760" s="3" t="s">
        <v>8538</v>
      </c>
      <c r="H1760" s="4"/>
      <c r="I1760" s="3" t="s">
        <v>8539</v>
      </c>
      <c r="J1760" s="3" t="s">
        <v>4889</v>
      </c>
      <c r="K1760" s="2">
        <v>100000</v>
      </c>
      <c r="L1760" s="7">
        <v>3369.03</v>
      </c>
      <c r="M1760" s="5">
        <v>42882</v>
      </c>
      <c r="N1760" s="5">
        <v>44707</v>
      </c>
      <c r="O1760" s="6">
        <v>10.8</v>
      </c>
      <c r="P1760" s="7">
        <v>6783.3</v>
      </c>
      <c r="Q1760" s="7">
        <v>3369.03</v>
      </c>
      <c r="R1760" s="7">
        <v>4905.52</v>
      </c>
      <c r="S1760" s="7">
        <v>19997.77</v>
      </c>
      <c r="T1760" s="7">
        <v>4640.08</v>
      </c>
      <c r="U1760" s="7">
        <v>32912.4</v>
      </c>
      <c r="V1760" s="2">
        <v>2</v>
      </c>
      <c r="W1760" s="2">
        <v>1710</v>
      </c>
      <c r="X1760" s="2">
        <v>1071</v>
      </c>
      <c r="Y1760" s="2">
        <v>0</v>
      </c>
      <c r="Z1760" s="2">
        <v>1710</v>
      </c>
      <c r="AA1760" s="3" t="s">
        <v>5277</v>
      </c>
      <c r="AB1760" s="3" t="s">
        <v>2835</v>
      </c>
      <c r="AC1760" s="3" t="s">
        <v>6812</v>
      </c>
      <c r="AD1760" s="3" t="s">
        <v>553</v>
      </c>
      <c r="AE1760" s="3" t="s">
        <v>166</v>
      </c>
      <c r="AF1760" s="3" t="s">
        <v>166</v>
      </c>
      <c r="AG1760" s="3" t="s">
        <v>24</v>
      </c>
      <c r="AH1760" s="3" t="s">
        <v>24</v>
      </c>
      <c r="AI1760" s="3" t="s">
        <v>4982</v>
      </c>
      <c r="AJ1760" s="3" t="s">
        <v>5306</v>
      </c>
      <c r="AK1760" s="3" t="s">
        <v>5307</v>
      </c>
      <c r="AL1760" s="3" t="s">
        <v>288</v>
      </c>
      <c r="AM1760" s="3" t="s">
        <v>4928</v>
      </c>
      <c r="AN1760" s="3" t="s">
        <v>5150</v>
      </c>
      <c r="AO1760" s="3" t="s">
        <v>6478</v>
      </c>
      <c r="AP1760" s="3" t="s">
        <v>279</v>
      </c>
      <c r="AQ1760" s="3" t="s">
        <v>392</v>
      </c>
      <c r="AR1760" s="4"/>
      <c r="AS1760" s="3" t="s">
        <v>599</v>
      </c>
      <c r="AT1760" s="4"/>
      <c r="AU1760" s="3" t="s">
        <v>166</v>
      </c>
      <c r="AV1760" s="6">
        <v>1.2736842</v>
      </c>
      <c r="AW1760" s="4"/>
      <c r="AX1760" s="4"/>
      <c r="AY1760" s="2">
        <v>1710</v>
      </c>
      <c r="AZ1760" s="7">
        <v>3369.03</v>
      </c>
      <c r="BA1760" s="4"/>
      <c r="BB1760" s="3" t="s">
        <v>268</v>
      </c>
      <c r="BC1760" s="2">
        <v>0</v>
      </c>
    </row>
    <row r="1761" ht="15" spans="1:55">
      <c r="A1761" s="2">
        <v>1760</v>
      </c>
      <c r="B1761" s="3" t="s">
        <v>4885</v>
      </c>
      <c r="C1761" s="3" t="s">
        <v>4886</v>
      </c>
      <c r="D1761" s="3" t="s">
        <v>4960</v>
      </c>
      <c r="E1761" s="3" t="s">
        <v>5793</v>
      </c>
      <c r="F1761" s="3" t="s">
        <v>1062</v>
      </c>
      <c r="G1761" s="3" t="s">
        <v>1061</v>
      </c>
      <c r="H1761" s="4"/>
      <c r="I1761" s="3" t="s">
        <v>8540</v>
      </c>
      <c r="J1761" s="3" t="s">
        <v>4889</v>
      </c>
      <c r="K1761" s="2">
        <v>200000</v>
      </c>
      <c r="L1761" s="2">
        <v>0</v>
      </c>
      <c r="M1761" s="5">
        <v>42891</v>
      </c>
      <c r="N1761" s="5">
        <v>44716</v>
      </c>
      <c r="O1761" s="6">
        <v>10.8</v>
      </c>
      <c r="P1761" s="7">
        <v>9631.56</v>
      </c>
      <c r="Q1761" s="2">
        <v>0</v>
      </c>
      <c r="R1761" s="2">
        <v>0</v>
      </c>
      <c r="S1761" s="2">
        <v>0</v>
      </c>
      <c r="T1761" s="2">
        <v>0</v>
      </c>
      <c r="U1761" s="2">
        <v>0</v>
      </c>
      <c r="V1761" s="2">
        <v>0</v>
      </c>
      <c r="W1761" s="2">
        <v>0</v>
      </c>
      <c r="X1761" s="2">
        <v>0</v>
      </c>
      <c r="Y1761" s="2">
        <v>0</v>
      </c>
      <c r="Z1761" s="2">
        <v>0</v>
      </c>
      <c r="AA1761" s="3" t="s">
        <v>279</v>
      </c>
      <c r="AB1761" s="3" t="s">
        <v>279</v>
      </c>
      <c r="AC1761" s="3" t="s">
        <v>288</v>
      </c>
      <c r="AD1761" s="3" t="s">
        <v>553</v>
      </c>
      <c r="AE1761" s="3" t="s">
        <v>166</v>
      </c>
      <c r="AF1761" s="3" t="s">
        <v>166</v>
      </c>
      <c r="AG1761" s="3" t="s">
        <v>24</v>
      </c>
      <c r="AH1761" s="3" t="s">
        <v>24</v>
      </c>
      <c r="AI1761" s="3" t="s">
        <v>4982</v>
      </c>
      <c r="AJ1761" s="4"/>
      <c r="AK1761" s="4"/>
      <c r="AL1761" s="4"/>
      <c r="AM1761" s="4"/>
      <c r="AN1761" s="3" t="s">
        <v>4894</v>
      </c>
      <c r="AO1761" s="3" t="s">
        <v>6478</v>
      </c>
      <c r="AP1761" s="3" t="s">
        <v>279</v>
      </c>
      <c r="AQ1761" s="3" t="s">
        <v>1050</v>
      </c>
      <c r="AR1761" s="4"/>
      <c r="AS1761" s="3" t="s">
        <v>1050</v>
      </c>
      <c r="AT1761" s="4"/>
      <c r="AU1761" s="3" t="s">
        <v>166</v>
      </c>
      <c r="AV1761" s="6">
        <v>1.2736842</v>
      </c>
      <c r="AW1761" s="4"/>
      <c r="AX1761" s="4"/>
      <c r="AY1761" s="2">
        <v>0</v>
      </c>
      <c r="AZ1761" s="2">
        <v>0</v>
      </c>
      <c r="BA1761" s="4"/>
      <c r="BB1761" s="3" t="s">
        <v>268</v>
      </c>
      <c r="BC1761" s="2">
        <v>0</v>
      </c>
    </row>
    <row r="1762" ht="15" spans="1:55">
      <c r="A1762" s="2">
        <v>1761</v>
      </c>
      <c r="B1762" s="3" t="s">
        <v>4885</v>
      </c>
      <c r="C1762" s="3" t="s">
        <v>4886</v>
      </c>
      <c r="D1762" s="3" t="s">
        <v>6694</v>
      </c>
      <c r="E1762" s="3" t="s">
        <v>6695</v>
      </c>
      <c r="F1762" s="3" t="s">
        <v>8541</v>
      </c>
      <c r="G1762" s="3" t="s">
        <v>8542</v>
      </c>
      <c r="H1762" s="4"/>
      <c r="I1762" s="3" t="s">
        <v>8543</v>
      </c>
      <c r="J1762" s="3" t="s">
        <v>4889</v>
      </c>
      <c r="K1762" s="2">
        <v>720000</v>
      </c>
      <c r="L1762" s="2">
        <v>0</v>
      </c>
      <c r="M1762" s="5">
        <v>42930</v>
      </c>
      <c r="N1762" s="5">
        <v>46581</v>
      </c>
      <c r="O1762" s="6">
        <v>9.6</v>
      </c>
      <c r="P1762" s="7">
        <v>32542.15</v>
      </c>
      <c r="Q1762" s="2">
        <v>0</v>
      </c>
      <c r="R1762" s="2">
        <v>0</v>
      </c>
      <c r="S1762" s="2">
        <v>0</v>
      </c>
      <c r="T1762" s="2">
        <v>0</v>
      </c>
      <c r="U1762" s="2">
        <v>0</v>
      </c>
      <c r="V1762" s="2">
        <v>0</v>
      </c>
      <c r="W1762" s="2">
        <v>0</v>
      </c>
      <c r="X1762" s="2">
        <v>0</v>
      </c>
      <c r="Y1762" s="2">
        <v>0</v>
      </c>
      <c r="Z1762" s="2">
        <v>0</v>
      </c>
      <c r="AA1762" s="3" t="s">
        <v>279</v>
      </c>
      <c r="AB1762" s="3" t="s">
        <v>279</v>
      </c>
      <c r="AC1762" s="3" t="s">
        <v>2773</v>
      </c>
      <c r="AD1762" s="3" t="s">
        <v>1333</v>
      </c>
      <c r="AE1762" s="3" t="s">
        <v>24</v>
      </c>
      <c r="AF1762" s="3" t="s">
        <v>166</v>
      </c>
      <c r="AG1762" s="3" t="s">
        <v>24</v>
      </c>
      <c r="AH1762" s="3" t="s">
        <v>166</v>
      </c>
      <c r="AI1762" s="3" t="s">
        <v>5082</v>
      </c>
      <c r="AJ1762" s="4"/>
      <c r="AK1762" s="4"/>
      <c r="AL1762" s="4"/>
      <c r="AM1762" s="4"/>
      <c r="AN1762" s="3" t="s">
        <v>4894</v>
      </c>
      <c r="AO1762" s="3" t="s">
        <v>6701</v>
      </c>
      <c r="AP1762" s="3" t="s">
        <v>279</v>
      </c>
      <c r="AQ1762" s="3" t="s">
        <v>392</v>
      </c>
      <c r="AR1762" s="4"/>
      <c r="AS1762" s="3" t="s">
        <v>599</v>
      </c>
      <c r="AT1762" s="4"/>
      <c r="AU1762" s="3" t="s">
        <v>166</v>
      </c>
      <c r="AV1762" s="6">
        <v>0.9591837</v>
      </c>
      <c r="AW1762" s="2">
        <v>0</v>
      </c>
      <c r="AX1762" s="4"/>
      <c r="AY1762" s="2">
        <v>0</v>
      </c>
      <c r="AZ1762" s="2">
        <v>0</v>
      </c>
      <c r="BA1762" s="4"/>
      <c r="BB1762" s="3" t="s">
        <v>268</v>
      </c>
      <c r="BC1762" s="2">
        <v>0</v>
      </c>
    </row>
    <row r="1763" ht="15" spans="1:55">
      <c r="A1763" s="2">
        <v>1762</v>
      </c>
      <c r="B1763" s="3" t="s">
        <v>4885</v>
      </c>
      <c r="C1763" s="3" t="s">
        <v>4886</v>
      </c>
      <c r="D1763" s="3" t="s">
        <v>4960</v>
      </c>
      <c r="E1763" s="3" t="s">
        <v>5924</v>
      </c>
      <c r="F1763" s="3" t="s">
        <v>8544</v>
      </c>
      <c r="G1763" s="3" t="s">
        <v>8545</v>
      </c>
      <c r="H1763" s="4"/>
      <c r="I1763" s="3" t="s">
        <v>8546</v>
      </c>
      <c r="J1763" s="3" t="s">
        <v>4889</v>
      </c>
      <c r="K1763" s="2">
        <v>200000</v>
      </c>
      <c r="L1763" s="2">
        <v>0</v>
      </c>
      <c r="M1763" s="5">
        <v>42929</v>
      </c>
      <c r="N1763" s="5">
        <v>44754</v>
      </c>
      <c r="O1763" s="6">
        <v>10.8</v>
      </c>
      <c r="P1763" s="7">
        <v>10283.17</v>
      </c>
      <c r="Q1763" s="2">
        <v>0</v>
      </c>
      <c r="R1763" s="2">
        <v>0</v>
      </c>
      <c r="S1763" s="2">
        <v>0</v>
      </c>
      <c r="T1763" s="2">
        <v>0</v>
      </c>
      <c r="U1763" s="2">
        <v>0</v>
      </c>
      <c r="V1763" s="2">
        <v>0</v>
      </c>
      <c r="W1763" s="2">
        <v>0</v>
      </c>
      <c r="X1763" s="2">
        <v>0</v>
      </c>
      <c r="Y1763" s="2">
        <v>0</v>
      </c>
      <c r="Z1763" s="2">
        <v>0</v>
      </c>
      <c r="AA1763" s="3" t="s">
        <v>279</v>
      </c>
      <c r="AB1763" s="3" t="s">
        <v>279</v>
      </c>
      <c r="AC1763" s="3" t="s">
        <v>288</v>
      </c>
      <c r="AD1763" s="3" t="s">
        <v>553</v>
      </c>
      <c r="AE1763" s="3" t="s">
        <v>166</v>
      </c>
      <c r="AF1763" s="3" t="s">
        <v>166</v>
      </c>
      <c r="AG1763" s="3" t="s">
        <v>24</v>
      </c>
      <c r="AH1763" s="3" t="s">
        <v>24</v>
      </c>
      <c r="AI1763" s="3" t="s">
        <v>4982</v>
      </c>
      <c r="AJ1763" s="4"/>
      <c r="AK1763" s="4"/>
      <c r="AL1763" s="4"/>
      <c r="AM1763" s="4"/>
      <c r="AN1763" s="3" t="s">
        <v>5150</v>
      </c>
      <c r="AO1763" s="3" t="s">
        <v>4967</v>
      </c>
      <c r="AP1763" s="3" t="s">
        <v>279</v>
      </c>
      <c r="AQ1763" s="3" t="s">
        <v>392</v>
      </c>
      <c r="AR1763" s="4"/>
      <c r="AS1763" s="3" t="s">
        <v>599</v>
      </c>
      <c r="AT1763" s="4"/>
      <c r="AU1763" s="3" t="s">
        <v>166</v>
      </c>
      <c r="AV1763" s="6">
        <v>1.2736842</v>
      </c>
      <c r="AW1763" s="4"/>
      <c r="AX1763" s="4"/>
      <c r="AY1763" s="2">
        <v>0</v>
      </c>
      <c r="AZ1763" s="2">
        <v>0</v>
      </c>
      <c r="BA1763" s="4"/>
      <c r="BB1763" s="3" t="s">
        <v>268</v>
      </c>
      <c r="BC1763" s="2">
        <v>0</v>
      </c>
    </row>
    <row r="1764" ht="15" spans="1:55">
      <c r="A1764" s="2">
        <v>1763</v>
      </c>
      <c r="B1764" s="3" t="s">
        <v>4885</v>
      </c>
      <c r="C1764" s="3" t="s">
        <v>4886</v>
      </c>
      <c r="D1764" s="3" t="s">
        <v>6694</v>
      </c>
      <c r="E1764" s="3" t="s">
        <v>6695</v>
      </c>
      <c r="F1764" s="3" t="s">
        <v>8547</v>
      </c>
      <c r="G1764" s="3" t="s">
        <v>8548</v>
      </c>
      <c r="H1764" s="4"/>
      <c r="I1764" s="3" t="s">
        <v>8549</v>
      </c>
      <c r="J1764" s="3" t="s">
        <v>4889</v>
      </c>
      <c r="K1764" s="2">
        <v>200000</v>
      </c>
      <c r="L1764" s="2">
        <v>0</v>
      </c>
      <c r="M1764" s="5">
        <v>42930</v>
      </c>
      <c r="N1764" s="5">
        <v>48408</v>
      </c>
      <c r="O1764" s="6">
        <v>6.265</v>
      </c>
      <c r="P1764" s="2">
        <v>20737</v>
      </c>
      <c r="Q1764" s="2">
        <v>0</v>
      </c>
      <c r="R1764" s="2">
        <v>0</v>
      </c>
      <c r="S1764" s="2">
        <v>0</v>
      </c>
      <c r="T1764" s="2">
        <v>0</v>
      </c>
      <c r="U1764" s="2">
        <v>0</v>
      </c>
      <c r="V1764" s="2">
        <v>0</v>
      </c>
      <c r="W1764" s="2">
        <v>0</v>
      </c>
      <c r="X1764" s="2">
        <v>0</v>
      </c>
      <c r="Y1764" s="2">
        <v>0</v>
      </c>
      <c r="Z1764" s="2">
        <v>0</v>
      </c>
      <c r="AA1764" s="3" t="s">
        <v>279</v>
      </c>
      <c r="AB1764" s="3" t="s">
        <v>279</v>
      </c>
      <c r="AC1764" s="3" t="s">
        <v>4900</v>
      </c>
      <c r="AD1764" s="3" t="s">
        <v>1333</v>
      </c>
      <c r="AE1764" s="3" t="s">
        <v>24</v>
      </c>
      <c r="AF1764" s="3" t="s">
        <v>166</v>
      </c>
      <c r="AG1764" s="3" t="s">
        <v>24</v>
      </c>
      <c r="AH1764" s="3" t="s">
        <v>166</v>
      </c>
      <c r="AI1764" s="3" t="s">
        <v>5039</v>
      </c>
      <c r="AJ1764" s="4"/>
      <c r="AK1764" s="4"/>
      <c r="AL1764" s="4"/>
      <c r="AM1764" s="4"/>
      <c r="AN1764" s="3" t="s">
        <v>4894</v>
      </c>
      <c r="AO1764" s="3" t="s">
        <v>6701</v>
      </c>
      <c r="AP1764" s="3" t="s">
        <v>279</v>
      </c>
      <c r="AQ1764" s="3" t="s">
        <v>392</v>
      </c>
      <c r="AR1764" s="4"/>
      <c r="AS1764" s="3" t="s">
        <v>599</v>
      </c>
      <c r="AT1764" s="4"/>
      <c r="AU1764" s="3" t="s">
        <v>166</v>
      </c>
      <c r="AV1764" s="2">
        <v>0</v>
      </c>
      <c r="AW1764" s="2">
        <v>0</v>
      </c>
      <c r="AX1764" s="4"/>
      <c r="AY1764" s="2">
        <v>0</v>
      </c>
      <c r="AZ1764" s="2">
        <v>0</v>
      </c>
      <c r="BA1764" s="8">
        <v>4.45</v>
      </c>
      <c r="BB1764" s="3" t="s">
        <v>2618</v>
      </c>
      <c r="BC1764" s="8">
        <v>1.815</v>
      </c>
    </row>
    <row r="1765" ht="15" spans="1:55">
      <c r="A1765" s="2">
        <v>1764</v>
      </c>
      <c r="B1765" s="3" t="s">
        <v>4885</v>
      </c>
      <c r="C1765" s="3" t="s">
        <v>4886</v>
      </c>
      <c r="D1765" s="3" t="s">
        <v>4960</v>
      </c>
      <c r="E1765" s="3" t="s">
        <v>5793</v>
      </c>
      <c r="F1765" s="3" t="s">
        <v>8550</v>
      </c>
      <c r="G1765" s="3" t="s">
        <v>8551</v>
      </c>
      <c r="H1765" s="4"/>
      <c r="I1765" s="3" t="s">
        <v>8552</v>
      </c>
      <c r="J1765" s="3" t="s">
        <v>4889</v>
      </c>
      <c r="K1765" s="2">
        <v>200000</v>
      </c>
      <c r="L1765" s="2">
        <v>0</v>
      </c>
      <c r="M1765" s="5">
        <v>42955</v>
      </c>
      <c r="N1765" s="5">
        <v>44780</v>
      </c>
      <c r="O1765" s="6">
        <v>10.8</v>
      </c>
      <c r="P1765" s="2">
        <v>0</v>
      </c>
      <c r="Q1765" s="2">
        <v>0</v>
      </c>
      <c r="R1765" s="2">
        <v>0</v>
      </c>
      <c r="S1765" s="2">
        <v>0</v>
      </c>
      <c r="T1765" s="2">
        <v>0</v>
      </c>
      <c r="U1765" s="2">
        <v>0</v>
      </c>
      <c r="V1765" s="2">
        <v>0</v>
      </c>
      <c r="W1765" s="2">
        <v>0</v>
      </c>
      <c r="X1765" s="2">
        <v>0</v>
      </c>
      <c r="Y1765" s="2">
        <v>0</v>
      </c>
      <c r="Z1765" s="2">
        <v>0</v>
      </c>
      <c r="AA1765" s="3" t="s">
        <v>279</v>
      </c>
      <c r="AB1765" s="3" t="s">
        <v>2835</v>
      </c>
      <c r="AC1765" s="3" t="s">
        <v>5332</v>
      </c>
      <c r="AD1765" s="3" t="s">
        <v>553</v>
      </c>
      <c r="AE1765" s="3" t="s">
        <v>166</v>
      </c>
      <c r="AF1765" s="3" t="s">
        <v>166</v>
      </c>
      <c r="AG1765" s="3" t="s">
        <v>166</v>
      </c>
      <c r="AH1765" s="3" t="s">
        <v>24</v>
      </c>
      <c r="AI1765" s="3" t="s">
        <v>4982</v>
      </c>
      <c r="AJ1765" s="4"/>
      <c r="AK1765" s="4"/>
      <c r="AL1765" s="4"/>
      <c r="AM1765" s="4"/>
      <c r="AN1765" s="3" t="s">
        <v>4894</v>
      </c>
      <c r="AO1765" s="3" t="s">
        <v>6478</v>
      </c>
      <c r="AP1765" s="3" t="s">
        <v>279</v>
      </c>
      <c r="AQ1765" s="3" t="s">
        <v>882</v>
      </c>
      <c r="AR1765" s="4"/>
      <c r="AS1765" s="3" t="s">
        <v>1050</v>
      </c>
      <c r="AT1765" s="4"/>
      <c r="AU1765" s="3" t="s">
        <v>166</v>
      </c>
      <c r="AV1765" s="6">
        <v>1.2736842</v>
      </c>
      <c r="AW1765" s="4"/>
      <c r="AX1765" s="4"/>
      <c r="AY1765" s="2">
        <v>0</v>
      </c>
      <c r="AZ1765" s="2">
        <v>0</v>
      </c>
      <c r="BA1765" s="4"/>
      <c r="BB1765" s="3" t="s">
        <v>268</v>
      </c>
      <c r="BC1765" s="2">
        <v>0</v>
      </c>
    </row>
    <row r="1766" ht="15" spans="1:55">
      <c r="A1766" s="2">
        <v>1765</v>
      </c>
      <c r="B1766" s="3" t="s">
        <v>4885</v>
      </c>
      <c r="C1766" s="3" t="s">
        <v>4886</v>
      </c>
      <c r="D1766" s="3" t="s">
        <v>4960</v>
      </c>
      <c r="E1766" s="3" t="s">
        <v>5691</v>
      </c>
      <c r="F1766" s="3" t="s">
        <v>8553</v>
      </c>
      <c r="G1766" s="3" t="s">
        <v>8554</v>
      </c>
      <c r="H1766" s="4"/>
      <c r="I1766" s="3" t="s">
        <v>8555</v>
      </c>
      <c r="J1766" s="3" t="s">
        <v>4889</v>
      </c>
      <c r="K1766" s="2">
        <v>200000</v>
      </c>
      <c r="L1766" s="2">
        <v>0</v>
      </c>
      <c r="M1766" s="5">
        <v>42955</v>
      </c>
      <c r="N1766" s="5">
        <v>44780</v>
      </c>
      <c r="O1766" s="6">
        <v>10.8</v>
      </c>
      <c r="P1766" s="7">
        <v>11221.05</v>
      </c>
      <c r="Q1766" s="2">
        <v>0</v>
      </c>
      <c r="R1766" s="2">
        <v>0</v>
      </c>
      <c r="S1766" s="2">
        <v>0</v>
      </c>
      <c r="T1766" s="2">
        <v>0</v>
      </c>
      <c r="U1766" s="2">
        <v>0</v>
      </c>
      <c r="V1766" s="2">
        <v>0</v>
      </c>
      <c r="W1766" s="2">
        <v>0</v>
      </c>
      <c r="X1766" s="2">
        <v>0</v>
      </c>
      <c r="Y1766" s="2">
        <v>0</v>
      </c>
      <c r="Z1766" s="2">
        <v>0</v>
      </c>
      <c r="AA1766" s="3" t="s">
        <v>279</v>
      </c>
      <c r="AB1766" s="3" t="s">
        <v>279</v>
      </c>
      <c r="AC1766" s="3" t="s">
        <v>5332</v>
      </c>
      <c r="AD1766" s="3" t="s">
        <v>270</v>
      </c>
      <c r="AE1766" s="3" t="s">
        <v>166</v>
      </c>
      <c r="AF1766" s="3" t="s">
        <v>166</v>
      </c>
      <c r="AG1766" s="3" t="s">
        <v>24</v>
      </c>
      <c r="AH1766" s="3" t="s">
        <v>166</v>
      </c>
      <c r="AI1766" s="3" t="s">
        <v>4982</v>
      </c>
      <c r="AJ1766" s="4"/>
      <c r="AK1766" s="4"/>
      <c r="AL1766" s="4"/>
      <c r="AM1766" s="4"/>
      <c r="AN1766" s="3" t="s">
        <v>4894</v>
      </c>
      <c r="AO1766" s="3" t="s">
        <v>4967</v>
      </c>
      <c r="AP1766" s="3" t="s">
        <v>279</v>
      </c>
      <c r="AQ1766" s="3" t="s">
        <v>882</v>
      </c>
      <c r="AR1766" s="4"/>
      <c r="AS1766" s="3" t="s">
        <v>599</v>
      </c>
      <c r="AT1766" s="4"/>
      <c r="AU1766" s="3" t="s">
        <v>166</v>
      </c>
      <c r="AV1766" s="6">
        <v>1.2736842</v>
      </c>
      <c r="AW1766" s="4"/>
      <c r="AX1766" s="4"/>
      <c r="AY1766" s="2">
        <v>0</v>
      </c>
      <c r="AZ1766" s="2">
        <v>0</v>
      </c>
      <c r="BA1766" s="4"/>
      <c r="BB1766" s="3" t="s">
        <v>268</v>
      </c>
      <c r="BC1766" s="2">
        <v>0</v>
      </c>
    </row>
    <row r="1767" ht="15" spans="1:55">
      <c r="A1767" s="2">
        <v>1766</v>
      </c>
      <c r="B1767" s="3" t="s">
        <v>4885</v>
      </c>
      <c r="C1767" s="3" t="s">
        <v>4886</v>
      </c>
      <c r="D1767" s="3" t="s">
        <v>4960</v>
      </c>
      <c r="E1767" s="3" t="s">
        <v>5793</v>
      </c>
      <c r="F1767" s="3" t="s">
        <v>8556</v>
      </c>
      <c r="G1767" s="3" t="s">
        <v>8557</v>
      </c>
      <c r="H1767" s="4"/>
      <c r="I1767" s="3" t="s">
        <v>8558</v>
      </c>
      <c r="J1767" s="3" t="s">
        <v>4889</v>
      </c>
      <c r="K1767" s="2">
        <v>90000</v>
      </c>
      <c r="L1767" s="2">
        <v>0</v>
      </c>
      <c r="M1767" s="5">
        <v>42975</v>
      </c>
      <c r="N1767" s="5">
        <v>44800</v>
      </c>
      <c r="O1767" s="6">
        <v>10.8</v>
      </c>
      <c r="P1767" s="7">
        <v>5540.54</v>
      </c>
      <c r="Q1767" s="2">
        <v>0</v>
      </c>
      <c r="R1767" s="2">
        <v>0</v>
      </c>
      <c r="S1767" s="2">
        <v>0</v>
      </c>
      <c r="T1767" s="2">
        <v>0</v>
      </c>
      <c r="U1767" s="2">
        <v>0</v>
      </c>
      <c r="V1767" s="2">
        <v>0</v>
      </c>
      <c r="W1767" s="2">
        <v>0</v>
      </c>
      <c r="X1767" s="2">
        <v>0</v>
      </c>
      <c r="Y1767" s="2">
        <v>0</v>
      </c>
      <c r="Z1767" s="2">
        <v>0</v>
      </c>
      <c r="AA1767" s="3" t="s">
        <v>279</v>
      </c>
      <c r="AB1767" s="3" t="s">
        <v>279</v>
      </c>
      <c r="AC1767" s="3" t="s">
        <v>2773</v>
      </c>
      <c r="AD1767" s="3" t="s">
        <v>553</v>
      </c>
      <c r="AE1767" s="3" t="s">
        <v>166</v>
      </c>
      <c r="AF1767" s="3" t="s">
        <v>166</v>
      </c>
      <c r="AG1767" s="3" t="s">
        <v>24</v>
      </c>
      <c r="AH1767" s="3" t="s">
        <v>24</v>
      </c>
      <c r="AI1767" s="3" t="s">
        <v>4982</v>
      </c>
      <c r="AJ1767" s="4"/>
      <c r="AK1767" s="4"/>
      <c r="AL1767" s="4"/>
      <c r="AM1767" s="4"/>
      <c r="AN1767" s="3" t="s">
        <v>4894</v>
      </c>
      <c r="AO1767" s="3" t="s">
        <v>6478</v>
      </c>
      <c r="AP1767" s="3" t="s">
        <v>279</v>
      </c>
      <c r="AQ1767" s="3" t="s">
        <v>882</v>
      </c>
      <c r="AR1767" s="4"/>
      <c r="AS1767" s="3" t="s">
        <v>599</v>
      </c>
      <c r="AT1767" s="4"/>
      <c r="AU1767" s="3" t="s">
        <v>166</v>
      </c>
      <c r="AV1767" s="6">
        <v>1.2736842</v>
      </c>
      <c r="AW1767" s="4"/>
      <c r="AX1767" s="4"/>
      <c r="AY1767" s="2">
        <v>0</v>
      </c>
      <c r="AZ1767" s="2">
        <v>0</v>
      </c>
      <c r="BA1767" s="4"/>
      <c r="BB1767" s="3" t="s">
        <v>268</v>
      </c>
      <c r="BC1767" s="2">
        <v>0</v>
      </c>
    </row>
    <row r="1768" ht="15" spans="1:55">
      <c r="A1768" s="2">
        <v>1767</v>
      </c>
      <c r="B1768" s="3" t="s">
        <v>4885</v>
      </c>
      <c r="C1768" s="3" t="s">
        <v>4886</v>
      </c>
      <c r="D1768" s="3" t="s">
        <v>4960</v>
      </c>
      <c r="E1768" s="3" t="s">
        <v>5793</v>
      </c>
      <c r="F1768" s="3" t="s">
        <v>8556</v>
      </c>
      <c r="G1768" s="3" t="s">
        <v>8557</v>
      </c>
      <c r="H1768" s="4"/>
      <c r="I1768" s="3" t="s">
        <v>8559</v>
      </c>
      <c r="J1768" s="3" t="s">
        <v>4889</v>
      </c>
      <c r="K1768" s="2">
        <v>30000</v>
      </c>
      <c r="L1768" s="2">
        <v>0</v>
      </c>
      <c r="M1768" s="5">
        <v>42975</v>
      </c>
      <c r="N1768" s="5">
        <v>44800</v>
      </c>
      <c r="O1768" s="6">
        <v>10.8</v>
      </c>
      <c r="P1768" s="7">
        <v>1846.86</v>
      </c>
      <c r="Q1768" s="2">
        <v>0</v>
      </c>
      <c r="R1768" s="2">
        <v>0</v>
      </c>
      <c r="S1768" s="2">
        <v>0</v>
      </c>
      <c r="T1768" s="2">
        <v>0</v>
      </c>
      <c r="U1768" s="2">
        <v>0</v>
      </c>
      <c r="V1768" s="2">
        <v>0</v>
      </c>
      <c r="W1768" s="2">
        <v>0</v>
      </c>
      <c r="X1768" s="2">
        <v>0</v>
      </c>
      <c r="Y1768" s="2">
        <v>0</v>
      </c>
      <c r="Z1768" s="2">
        <v>0</v>
      </c>
      <c r="AA1768" s="3" t="s">
        <v>279</v>
      </c>
      <c r="AB1768" s="3" t="s">
        <v>279</v>
      </c>
      <c r="AC1768" s="3" t="s">
        <v>2773</v>
      </c>
      <c r="AD1768" s="3" t="s">
        <v>553</v>
      </c>
      <c r="AE1768" s="3" t="s">
        <v>166</v>
      </c>
      <c r="AF1768" s="3" t="s">
        <v>166</v>
      </c>
      <c r="AG1768" s="3" t="s">
        <v>24</v>
      </c>
      <c r="AH1768" s="3" t="s">
        <v>24</v>
      </c>
      <c r="AI1768" s="3" t="s">
        <v>4982</v>
      </c>
      <c r="AJ1768" s="4"/>
      <c r="AK1768" s="4"/>
      <c r="AL1768" s="4"/>
      <c r="AM1768" s="4"/>
      <c r="AN1768" s="3" t="s">
        <v>4894</v>
      </c>
      <c r="AO1768" s="3" t="s">
        <v>6478</v>
      </c>
      <c r="AP1768" s="3" t="s">
        <v>279</v>
      </c>
      <c r="AQ1768" s="3" t="s">
        <v>882</v>
      </c>
      <c r="AR1768" s="4"/>
      <c r="AS1768" s="3" t="s">
        <v>599</v>
      </c>
      <c r="AT1768" s="4"/>
      <c r="AU1768" s="3" t="s">
        <v>166</v>
      </c>
      <c r="AV1768" s="6">
        <v>1.2736842</v>
      </c>
      <c r="AW1768" s="4"/>
      <c r="AX1768" s="4"/>
      <c r="AY1768" s="2">
        <v>0</v>
      </c>
      <c r="AZ1768" s="2">
        <v>0</v>
      </c>
      <c r="BA1768" s="4"/>
      <c r="BB1768" s="3" t="s">
        <v>268</v>
      </c>
      <c r="BC1768" s="2">
        <v>0</v>
      </c>
    </row>
    <row r="1769" ht="15" spans="1:55">
      <c r="A1769" s="2">
        <v>1768</v>
      </c>
      <c r="B1769" s="3" t="s">
        <v>4885</v>
      </c>
      <c r="C1769" s="3" t="s">
        <v>4886</v>
      </c>
      <c r="D1769" s="3" t="s">
        <v>8560</v>
      </c>
      <c r="E1769" s="3" t="s">
        <v>8561</v>
      </c>
      <c r="F1769" s="3" t="s">
        <v>8562</v>
      </c>
      <c r="G1769" s="3" t="s">
        <v>8563</v>
      </c>
      <c r="H1769" s="4"/>
      <c r="I1769" s="3" t="s">
        <v>8564</v>
      </c>
      <c r="J1769" s="3" t="s">
        <v>4889</v>
      </c>
      <c r="K1769" s="2">
        <v>230000</v>
      </c>
      <c r="L1769" s="2">
        <v>0</v>
      </c>
      <c r="M1769" s="5">
        <v>42993</v>
      </c>
      <c r="N1769" s="5">
        <v>46644</v>
      </c>
      <c r="O1769" s="6">
        <v>7.545384</v>
      </c>
      <c r="P1769" s="2">
        <v>0</v>
      </c>
      <c r="Q1769" s="2">
        <v>0</v>
      </c>
      <c r="R1769" s="4"/>
      <c r="S1769" s="4"/>
      <c r="T1769" s="4"/>
      <c r="U1769" s="4"/>
      <c r="V1769" s="4"/>
      <c r="W1769" s="4"/>
      <c r="X1769" s="4"/>
      <c r="Y1769" s="2">
        <v>0</v>
      </c>
      <c r="Z1769" s="2">
        <v>0</v>
      </c>
      <c r="AA1769" s="3" t="s">
        <v>279</v>
      </c>
      <c r="AB1769" s="3" t="s">
        <v>279</v>
      </c>
      <c r="AC1769" s="3" t="s">
        <v>5256</v>
      </c>
      <c r="AD1769" s="3" t="s">
        <v>1333</v>
      </c>
      <c r="AE1769" s="3" t="s">
        <v>24</v>
      </c>
      <c r="AF1769" s="3" t="s">
        <v>166</v>
      </c>
      <c r="AG1769" s="3" t="s">
        <v>24</v>
      </c>
      <c r="AH1769" s="3" t="s">
        <v>166</v>
      </c>
      <c r="AI1769" s="3" t="s">
        <v>5082</v>
      </c>
      <c r="AJ1769" s="4"/>
      <c r="AK1769" s="4"/>
      <c r="AL1769" s="4"/>
      <c r="AM1769" s="4"/>
      <c r="AN1769" s="3" t="s">
        <v>4894</v>
      </c>
      <c r="AO1769" s="3" t="s">
        <v>8565</v>
      </c>
      <c r="AP1769" s="3" t="s">
        <v>279</v>
      </c>
      <c r="AQ1769" s="3" t="s">
        <v>599</v>
      </c>
      <c r="AR1769" s="4"/>
      <c r="AS1769" s="3" t="s">
        <v>599</v>
      </c>
      <c r="AT1769" s="4"/>
      <c r="AU1769" s="3" t="s">
        <v>166</v>
      </c>
      <c r="AV1769" s="6">
        <v>0.54</v>
      </c>
      <c r="AW1769" s="2">
        <v>0</v>
      </c>
      <c r="AX1769" s="4"/>
      <c r="AY1769" s="2">
        <v>0</v>
      </c>
      <c r="AZ1769" s="2">
        <v>0</v>
      </c>
      <c r="BA1769" s="4"/>
      <c r="BB1769" s="3" t="s">
        <v>2618</v>
      </c>
      <c r="BC1769" s="2">
        <v>0</v>
      </c>
    </row>
    <row r="1770" ht="15" spans="1:55">
      <c r="A1770" s="2">
        <v>1769</v>
      </c>
      <c r="B1770" s="3" t="s">
        <v>4885</v>
      </c>
      <c r="C1770" s="3" t="s">
        <v>4886</v>
      </c>
      <c r="D1770" s="3" t="s">
        <v>4960</v>
      </c>
      <c r="E1770" s="3" t="s">
        <v>5793</v>
      </c>
      <c r="F1770" s="3" t="s">
        <v>8566</v>
      </c>
      <c r="G1770" s="3" t="s">
        <v>8567</v>
      </c>
      <c r="H1770" s="4"/>
      <c r="I1770" s="3" t="s">
        <v>8568</v>
      </c>
      <c r="J1770" s="3" t="s">
        <v>4889</v>
      </c>
      <c r="K1770" s="2">
        <v>100000</v>
      </c>
      <c r="L1770" s="2">
        <v>0</v>
      </c>
      <c r="M1770" s="5">
        <v>42984</v>
      </c>
      <c r="N1770" s="5">
        <v>44809</v>
      </c>
      <c r="O1770" s="6">
        <v>10.8</v>
      </c>
      <c r="P1770" s="7">
        <v>6064.2</v>
      </c>
      <c r="Q1770" s="2">
        <v>0</v>
      </c>
      <c r="R1770" s="2">
        <v>0</v>
      </c>
      <c r="S1770" s="2">
        <v>0</v>
      </c>
      <c r="T1770" s="2">
        <v>0</v>
      </c>
      <c r="U1770" s="2">
        <v>0</v>
      </c>
      <c r="V1770" s="2">
        <v>0</v>
      </c>
      <c r="W1770" s="2">
        <v>0</v>
      </c>
      <c r="X1770" s="2">
        <v>0</v>
      </c>
      <c r="Y1770" s="2">
        <v>0</v>
      </c>
      <c r="Z1770" s="2">
        <v>0</v>
      </c>
      <c r="AA1770" s="3" t="s">
        <v>279</v>
      </c>
      <c r="AB1770" s="3" t="s">
        <v>279</v>
      </c>
      <c r="AC1770" s="3" t="s">
        <v>2773</v>
      </c>
      <c r="AD1770" s="3" t="s">
        <v>553</v>
      </c>
      <c r="AE1770" s="3" t="s">
        <v>166</v>
      </c>
      <c r="AF1770" s="3" t="s">
        <v>166</v>
      </c>
      <c r="AG1770" s="3" t="s">
        <v>24</v>
      </c>
      <c r="AH1770" s="3" t="s">
        <v>24</v>
      </c>
      <c r="AI1770" s="3" t="s">
        <v>4982</v>
      </c>
      <c r="AJ1770" s="4"/>
      <c r="AK1770" s="4"/>
      <c r="AL1770" s="4"/>
      <c r="AM1770" s="4"/>
      <c r="AN1770" s="3" t="s">
        <v>4894</v>
      </c>
      <c r="AO1770" s="3" t="s">
        <v>6478</v>
      </c>
      <c r="AP1770" s="3" t="s">
        <v>279</v>
      </c>
      <c r="AQ1770" s="3" t="s">
        <v>882</v>
      </c>
      <c r="AR1770" s="4"/>
      <c r="AS1770" s="3" t="s">
        <v>599</v>
      </c>
      <c r="AT1770" s="4"/>
      <c r="AU1770" s="3" t="s">
        <v>166</v>
      </c>
      <c r="AV1770" s="6">
        <v>1.2736842</v>
      </c>
      <c r="AW1770" s="4"/>
      <c r="AX1770" s="4"/>
      <c r="AY1770" s="2">
        <v>0</v>
      </c>
      <c r="AZ1770" s="2">
        <v>0</v>
      </c>
      <c r="BA1770" s="4"/>
      <c r="BB1770" s="3" t="s">
        <v>268</v>
      </c>
      <c r="BC1770" s="2">
        <v>0</v>
      </c>
    </row>
    <row r="1771" ht="15" spans="1:55">
      <c r="A1771" s="2">
        <v>1770</v>
      </c>
      <c r="B1771" s="3" t="s">
        <v>4885</v>
      </c>
      <c r="C1771" s="3" t="s">
        <v>4886</v>
      </c>
      <c r="D1771" s="3" t="s">
        <v>6694</v>
      </c>
      <c r="E1771" s="3" t="s">
        <v>4915</v>
      </c>
      <c r="F1771" s="3" t="s">
        <v>8569</v>
      </c>
      <c r="G1771" s="3" t="s">
        <v>8570</v>
      </c>
      <c r="H1771" s="4"/>
      <c r="I1771" s="3" t="s">
        <v>8571</v>
      </c>
      <c r="J1771" s="3" t="s">
        <v>4889</v>
      </c>
      <c r="K1771" s="2">
        <v>400000</v>
      </c>
      <c r="L1771" s="7">
        <v>202222.42</v>
      </c>
      <c r="M1771" s="5">
        <v>43033</v>
      </c>
      <c r="N1771" s="5">
        <v>48511</v>
      </c>
      <c r="O1771" s="6">
        <v>3.3</v>
      </c>
      <c r="P1771" s="7">
        <v>80226.76</v>
      </c>
      <c r="Q1771" s="2">
        <v>0</v>
      </c>
      <c r="R1771" s="2">
        <v>0</v>
      </c>
      <c r="S1771" s="2">
        <v>0</v>
      </c>
      <c r="T1771" s="2">
        <v>0</v>
      </c>
      <c r="U1771" s="2">
        <v>0</v>
      </c>
      <c r="V1771" s="2">
        <v>0</v>
      </c>
      <c r="W1771" s="2">
        <v>0</v>
      </c>
      <c r="X1771" s="2">
        <v>0</v>
      </c>
      <c r="Y1771" s="2">
        <v>0</v>
      </c>
      <c r="Z1771" s="2">
        <v>0</v>
      </c>
      <c r="AA1771" s="3" t="s">
        <v>279</v>
      </c>
      <c r="AB1771" s="3" t="s">
        <v>279</v>
      </c>
      <c r="AC1771" s="3" t="s">
        <v>288</v>
      </c>
      <c r="AD1771" s="3" t="s">
        <v>1333</v>
      </c>
      <c r="AE1771" s="3" t="s">
        <v>24</v>
      </c>
      <c r="AF1771" s="3" t="s">
        <v>166</v>
      </c>
      <c r="AG1771" s="3" t="s">
        <v>166</v>
      </c>
      <c r="AH1771" s="3" t="s">
        <v>166</v>
      </c>
      <c r="AI1771" s="3" t="s">
        <v>5039</v>
      </c>
      <c r="AJ1771" s="3" t="s">
        <v>4919</v>
      </c>
      <c r="AK1771" s="3" t="s">
        <v>4920</v>
      </c>
      <c r="AL1771" s="3" t="s">
        <v>4921</v>
      </c>
      <c r="AM1771" s="3" t="s">
        <v>4921</v>
      </c>
      <c r="AN1771" s="3" t="s">
        <v>4894</v>
      </c>
      <c r="AO1771" s="3" t="s">
        <v>6701</v>
      </c>
      <c r="AP1771" s="3" t="s">
        <v>279</v>
      </c>
      <c r="AQ1771" s="3" t="s">
        <v>291</v>
      </c>
      <c r="AR1771" s="4"/>
      <c r="AS1771" s="3" t="s">
        <v>599</v>
      </c>
      <c r="AT1771" s="4"/>
      <c r="AU1771" s="3" t="s">
        <v>166</v>
      </c>
      <c r="AV1771" s="2">
        <v>0</v>
      </c>
      <c r="AW1771" s="2">
        <v>1</v>
      </c>
      <c r="AX1771" s="4"/>
      <c r="AY1771" s="2">
        <v>0</v>
      </c>
      <c r="AZ1771" s="2">
        <v>0</v>
      </c>
      <c r="BA1771" s="8">
        <v>3.6</v>
      </c>
      <c r="BB1771" s="3" t="s">
        <v>2618</v>
      </c>
      <c r="BC1771" s="8">
        <v>-0.3</v>
      </c>
    </row>
    <row r="1772" ht="15" spans="1:55">
      <c r="A1772" s="2">
        <v>1771</v>
      </c>
      <c r="B1772" s="3" t="s">
        <v>4885</v>
      </c>
      <c r="C1772" s="3" t="s">
        <v>4886</v>
      </c>
      <c r="D1772" s="3" t="s">
        <v>4960</v>
      </c>
      <c r="E1772" s="3" t="s">
        <v>5793</v>
      </c>
      <c r="F1772" s="3" t="s">
        <v>7339</v>
      </c>
      <c r="G1772" s="3" t="s">
        <v>7340</v>
      </c>
      <c r="H1772" s="4"/>
      <c r="I1772" s="3" t="s">
        <v>8572</v>
      </c>
      <c r="J1772" s="3" t="s">
        <v>4889</v>
      </c>
      <c r="K1772" s="2">
        <v>140000</v>
      </c>
      <c r="L1772" s="2">
        <v>0</v>
      </c>
      <c r="M1772" s="5">
        <v>43027</v>
      </c>
      <c r="N1772" s="5">
        <v>44852</v>
      </c>
      <c r="O1772" s="6">
        <v>10.8</v>
      </c>
      <c r="P1772" s="7">
        <v>10040.55</v>
      </c>
      <c r="Q1772" s="2">
        <v>0</v>
      </c>
      <c r="R1772" s="2">
        <v>0</v>
      </c>
      <c r="S1772" s="2">
        <v>0</v>
      </c>
      <c r="T1772" s="2">
        <v>0</v>
      </c>
      <c r="U1772" s="2">
        <v>0</v>
      </c>
      <c r="V1772" s="2">
        <v>0</v>
      </c>
      <c r="W1772" s="2">
        <v>0</v>
      </c>
      <c r="X1772" s="2">
        <v>0</v>
      </c>
      <c r="Y1772" s="2">
        <v>0</v>
      </c>
      <c r="Z1772" s="2">
        <v>0</v>
      </c>
      <c r="AA1772" s="3" t="s">
        <v>279</v>
      </c>
      <c r="AB1772" s="3" t="s">
        <v>279</v>
      </c>
      <c r="AC1772" s="3" t="s">
        <v>4932</v>
      </c>
      <c r="AD1772" s="3" t="s">
        <v>553</v>
      </c>
      <c r="AE1772" s="3" t="s">
        <v>166</v>
      </c>
      <c r="AF1772" s="3" t="s">
        <v>166</v>
      </c>
      <c r="AG1772" s="3" t="s">
        <v>24</v>
      </c>
      <c r="AH1772" s="3" t="s">
        <v>24</v>
      </c>
      <c r="AI1772" s="3" t="s">
        <v>4982</v>
      </c>
      <c r="AJ1772" s="4"/>
      <c r="AK1772" s="4"/>
      <c r="AL1772" s="4"/>
      <c r="AM1772" s="4"/>
      <c r="AN1772" s="3" t="s">
        <v>4894</v>
      </c>
      <c r="AO1772" s="3" t="s">
        <v>6478</v>
      </c>
      <c r="AP1772" s="3" t="s">
        <v>279</v>
      </c>
      <c r="AQ1772" s="3" t="s">
        <v>1050</v>
      </c>
      <c r="AR1772" s="4"/>
      <c r="AS1772" s="3" t="s">
        <v>1050</v>
      </c>
      <c r="AT1772" s="4"/>
      <c r="AU1772" s="3" t="s">
        <v>166</v>
      </c>
      <c r="AV1772" s="6">
        <v>1.2736842</v>
      </c>
      <c r="AW1772" s="4"/>
      <c r="AX1772" s="4"/>
      <c r="AY1772" s="2">
        <v>0</v>
      </c>
      <c r="AZ1772" s="2">
        <v>0</v>
      </c>
      <c r="BA1772" s="4"/>
      <c r="BB1772" s="3" t="s">
        <v>268</v>
      </c>
      <c r="BC1772" s="2">
        <v>0</v>
      </c>
    </row>
    <row r="1773" ht="15" spans="1:55">
      <c r="A1773" s="2">
        <v>1772</v>
      </c>
      <c r="B1773" s="3" t="s">
        <v>4885</v>
      </c>
      <c r="C1773" s="3" t="s">
        <v>4886</v>
      </c>
      <c r="D1773" s="3" t="s">
        <v>6694</v>
      </c>
      <c r="E1773" s="3" t="s">
        <v>4915</v>
      </c>
      <c r="F1773" s="3" t="s">
        <v>8573</v>
      </c>
      <c r="G1773" s="3" t="s">
        <v>8574</v>
      </c>
      <c r="H1773" s="4"/>
      <c r="I1773" s="3" t="s">
        <v>8575</v>
      </c>
      <c r="J1773" s="3" t="s">
        <v>4889</v>
      </c>
      <c r="K1773" s="2">
        <v>200000</v>
      </c>
      <c r="L1773" s="7">
        <v>126252.89</v>
      </c>
      <c r="M1773" s="5">
        <v>43033</v>
      </c>
      <c r="N1773" s="5">
        <v>48511</v>
      </c>
      <c r="O1773" s="6">
        <v>3.3</v>
      </c>
      <c r="P1773" s="7">
        <v>49054.18</v>
      </c>
      <c r="Q1773" s="2">
        <v>0</v>
      </c>
      <c r="R1773" s="2">
        <v>0</v>
      </c>
      <c r="S1773" s="2">
        <v>0</v>
      </c>
      <c r="T1773" s="2">
        <v>0</v>
      </c>
      <c r="U1773" s="2">
        <v>0</v>
      </c>
      <c r="V1773" s="2">
        <v>0</v>
      </c>
      <c r="W1773" s="2">
        <v>0</v>
      </c>
      <c r="X1773" s="2">
        <v>0</v>
      </c>
      <c r="Y1773" s="2">
        <v>0</v>
      </c>
      <c r="Z1773" s="2">
        <v>0</v>
      </c>
      <c r="AA1773" s="3" t="s">
        <v>279</v>
      </c>
      <c r="AB1773" s="3" t="s">
        <v>279</v>
      </c>
      <c r="AC1773" s="3" t="s">
        <v>288</v>
      </c>
      <c r="AD1773" s="3" t="s">
        <v>1333</v>
      </c>
      <c r="AE1773" s="3" t="s">
        <v>24</v>
      </c>
      <c r="AF1773" s="3" t="s">
        <v>166</v>
      </c>
      <c r="AG1773" s="3" t="s">
        <v>24</v>
      </c>
      <c r="AH1773" s="3" t="s">
        <v>166</v>
      </c>
      <c r="AI1773" s="3" t="s">
        <v>5039</v>
      </c>
      <c r="AJ1773" s="3" t="s">
        <v>4919</v>
      </c>
      <c r="AK1773" s="3" t="s">
        <v>4920</v>
      </c>
      <c r="AL1773" s="3" t="s">
        <v>4921</v>
      </c>
      <c r="AM1773" s="3" t="s">
        <v>4921</v>
      </c>
      <c r="AN1773" s="3" t="s">
        <v>4894</v>
      </c>
      <c r="AO1773" s="3" t="s">
        <v>6701</v>
      </c>
      <c r="AP1773" s="3" t="s">
        <v>279</v>
      </c>
      <c r="AQ1773" s="3" t="s">
        <v>882</v>
      </c>
      <c r="AR1773" s="4"/>
      <c r="AS1773" s="3" t="s">
        <v>1050</v>
      </c>
      <c r="AT1773" s="4"/>
      <c r="AU1773" s="3" t="s">
        <v>166</v>
      </c>
      <c r="AV1773" s="2">
        <v>0</v>
      </c>
      <c r="AW1773" s="2">
        <v>0</v>
      </c>
      <c r="AX1773" s="4"/>
      <c r="AY1773" s="2">
        <v>0</v>
      </c>
      <c r="AZ1773" s="2">
        <v>0</v>
      </c>
      <c r="BA1773" s="8">
        <v>3.6</v>
      </c>
      <c r="BB1773" s="3" t="s">
        <v>2618</v>
      </c>
      <c r="BC1773" s="8">
        <v>-0.3</v>
      </c>
    </row>
    <row r="1774" ht="15" spans="1:55">
      <c r="A1774" s="2">
        <v>1773</v>
      </c>
      <c r="B1774" s="3" t="s">
        <v>4885</v>
      </c>
      <c r="C1774" s="3" t="s">
        <v>4886</v>
      </c>
      <c r="D1774" s="3" t="s">
        <v>6694</v>
      </c>
      <c r="E1774" s="3" t="s">
        <v>6695</v>
      </c>
      <c r="F1774" s="3" t="s">
        <v>7725</v>
      </c>
      <c r="G1774" s="3" t="s">
        <v>7726</v>
      </c>
      <c r="H1774" s="4"/>
      <c r="I1774" s="3" t="s">
        <v>8576</v>
      </c>
      <c r="J1774" s="3" t="s">
        <v>4889</v>
      </c>
      <c r="K1774" s="2">
        <v>400000</v>
      </c>
      <c r="L1774" s="2">
        <v>0</v>
      </c>
      <c r="M1774" s="5">
        <v>43055</v>
      </c>
      <c r="N1774" s="5">
        <v>52185</v>
      </c>
      <c r="O1774" s="6">
        <v>8.035344</v>
      </c>
      <c r="P1774" s="2">
        <v>0</v>
      </c>
      <c r="Q1774" s="2">
        <v>0</v>
      </c>
      <c r="R1774" s="4"/>
      <c r="S1774" s="4"/>
      <c r="T1774" s="4"/>
      <c r="U1774" s="4"/>
      <c r="V1774" s="4"/>
      <c r="W1774" s="4"/>
      <c r="X1774" s="4"/>
      <c r="Y1774" s="2">
        <v>0</v>
      </c>
      <c r="Z1774" s="2">
        <v>0</v>
      </c>
      <c r="AA1774" s="3" t="s">
        <v>279</v>
      </c>
      <c r="AB1774" s="3" t="s">
        <v>279</v>
      </c>
      <c r="AC1774" s="3" t="s">
        <v>288</v>
      </c>
      <c r="AD1774" s="3" t="s">
        <v>1333</v>
      </c>
      <c r="AE1774" s="3" t="s">
        <v>24</v>
      </c>
      <c r="AF1774" s="3" t="s">
        <v>166</v>
      </c>
      <c r="AG1774" s="3" t="s">
        <v>24</v>
      </c>
      <c r="AH1774" s="3" t="s">
        <v>166</v>
      </c>
      <c r="AI1774" s="3" t="s">
        <v>4971</v>
      </c>
      <c r="AJ1774" s="4"/>
      <c r="AK1774" s="4"/>
      <c r="AL1774" s="4"/>
      <c r="AM1774" s="4"/>
      <c r="AN1774" s="3" t="s">
        <v>4894</v>
      </c>
      <c r="AO1774" s="3" t="s">
        <v>6701</v>
      </c>
      <c r="AP1774" s="3" t="s">
        <v>279</v>
      </c>
      <c r="AQ1774" s="3" t="s">
        <v>882</v>
      </c>
      <c r="AR1774" s="4"/>
      <c r="AS1774" s="3" t="s">
        <v>599</v>
      </c>
      <c r="AT1774" s="4"/>
      <c r="AU1774" s="3" t="s">
        <v>166</v>
      </c>
      <c r="AV1774" s="6">
        <v>0.64</v>
      </c>
      <c r="AW1774" s="2">
        <v>1</v>
      </c>
      <c r="AX1774" s="4"/>
      <c r="AY1774" s="2">
        <v>0</v>
      </c>
      <c r="AZ1774" s="2">
        <v>0</v>
      </c>
      <c r="BA1774" s="4"/>
      <c r="BB1774" s="3" t="s">
        <v>2618</v>
      </c>
      <c r="BC1774" s="2">
        <v>0</v>
      </c>
    </row>
    <row r="1775" ht="15" spans="1:55">
      <c r="A1775" s="2">
        <v>1774</v>
      </c>
      <c r="B1775" s="3" t="s">
        <v>4885</v>
      </c>
      <c r="C1775" s="3" t="s">
        <v>4886</v>
      </c>
      <c r="D1775" s="3" t="s">
        <v>8560</v>
      </c>
      <c r="E1775" s="3" t="s">
        <v>8561</v>
      </c>
      <c r="F1775" s="3" t="s">
        <v>8577</v>
      </c>
      <c r="G1775" s="3" t="s">
        <v>8578</v>
      </c>
      <c r="H1775" s="4"/>
      <c r="I1775" s="3" t="s">
        <v>8579</v>
      </c>
      <c r="J1775" s="3" t="s">
        <v>4889</v>
      </c>
      <c r="K1775" s="2">
        <v>3300000</v>
      </c>
      <c r="L1775" s="2">
        <v>0</v>
      </c>
      <c r="M1775" s="5">
        <v>43061</v>
      </c>
      <c r="N1775" s="5">
        <v>46712</v>
      </c>
      <c r="O1775" s="2">
        <v>6</v>
      </c>
      <c r="P1775" s="7">
        <v>512251.75</v>
      </c>
      <c r="Q1775" s="2">
        <v>0</v>
      </c>
      <c r="R1775" s="2">
        <v>0</v>
      </c>
      <c r="S1775" s="2">
        <v>0</v>
      </c>
      <c r="T1775" s="2">
        <v>0</v>
      </c>
      <c r="U1775" s="2">
        <v>0</v>
      </c>
      <c r="V1775" s="2">
        <v>0</v>
      </c>
      <c r="W1775" s="2">
        <v>0</v>
      </c>
      <c r="X1775" s="2">
        <v>0</v>
      </c>
      <c r="Y1775" s="2">
        <v>0</v>
      </c>
      <c r="Z1775" s="2">
        <v>0</v>
      </c>
      <c r="AA1775" s="3" t="s">
        <v>279</v>
      </c>
      <c r="AB1775" s="3" t="s">
        <v>279</v>
      </c>
      <c r="AC1775" s="3" t="s">
        <v>5256</v>
      </c>
      <c r="AD1775" s="3" t="s">
        <v>1333</v>
      </c>
      <c r="AE1775" s="3" t="s">
        <v>24</v>
      </c>
      <c r="AF1775" s="3" t="s">
        <v>166</v>
      </c>
      <c r="AG1775" s="3" t="s">
        <v>24</v>
      </c>
      <c r="AH1775" s="3" t="s">
        <v>166</v>
      </c>
      <c r="AI1775" s="3" t="s">
        <v>5082</v>
      </c>
      <c r="AJ1775" s="4"/>
      <c r="AK1775" s="4"/>
      <c r="AL1775" s="4"/>
      <c r="AM1775" s="4"/>
      <c r="AN1775" s="3" t="s">
        <v>4894</v>
      </c>
      <c r="AO1775" s="3" t="s">
        <v>8565</v>
      </c>
      <c r="AP1775" s="3" t="s">
        <v>279</v>
      </c>
      <c r="AQ1775" s="3" t="s">
        <v>599</v>
      </c>
      <c r="AR1775" s="4"/>
      <c r="AS1775" s="3" t="s">
        <v>599</v>
      </c>
      <c r="AT1775" s="4"/>
      <c r="AU1775" s="3" t="s">
        <v>166</v>
      </c>
      <c r="AV1775" s="2">
        <v>0</v>
      </c>
      <c r="AW1775" s="2">
        <v>0</v>
      </c>
      <c r="AX1775" s="4"/>
      <c r="AY1775" s="2">
        <v>0</v>
      </c>
      <c r="AZ1775" s="2">
        <v>0</v>
      </c>
      <c r="BA1775" s="8">
        <v>4.3</v>
      </c>
      <c r="BB1775" s="3" t="s">
        <v>2618</v>
      </c>
      <c r="BC1775" s="8">
        <v>1.7</v>
      </c>
    </row>
    <row r="1776" ht="15" spans="1:55">
      <c r="A1776" s="2">
        <v>1775</v>
      </c>
      <c r="B1776" s="3" t="s">
        <v>4885</v>
      </c>
      <c r="C1776" s="3" t="s">
        <v>4886</v>
      </c>
      <c r="D1776" s="3" t="s">
        <v>6694</v>
      </c>
      <c r="E1776" s="3" t="s">
        <v>6695</v>
      </c>
      <c r="F1776" s="3" t="s">
        <v>8580</v>
      </c>
      <c r="G1776" s="3" t="s">
        <v>8581</v>
      </c>
      <c r="H1776" s="4"/>
      <c r="I1776" s="3" t="s">
        <v>8582</v>
      </c>
      <c r="J1776" s="3" t="s">
        <v>4889</v>
      </c>
      <c r="K1776" s="2">
        <v>200000</v>
      </c>
      <c r="L1776" s="2">
        <v>0</v>
      </c>
      <c r="M1776" s="5">
        <v>43070</v>
      </c>
      <c r="N1776" s="5">
        <v>46721</v>
      </c>
      <c r="O1776" s="6">
        <v>7.545384</v>
      </c>
      <c r="P1776" s="7">
        <v>3341.27</v>
      </c>
      <c r="Q1776" s="2">
        <v>0</v>
      </c>
      <c r="R1776" s="2">
        <v>0</v>
      </c>
      <c r="S1776" s="2">
        <v>0</v>
      </c>
      <c r="T1776" s="2">
        <v>0</v>
      </c>
      <c r="U1776" s="2">
        <v>0</v>
      </c>
      <c r="V1776" s="2">
        <v>0</v>
      </c>
      <c r="W1776" s="2">
        <v>0</v>
      </c>
      <c r="X1776" s="2">
        <v>0</v>
      </c>
      <c r="Y1776" s="2">
        <v>0</v>
      </c>
      <c r="Z1776" s="2">
        <v>0</v>
      </c>
      <c r="AA1776" s="3" t="s">
        <v>279</v>
      </c>
      <c r="AB1776" s="3" t="s">
        <v>279</v>
      </c>
      <c r="AC1776" s="3" t="s">
        <v>288</v>
      </c>
      <c r="AD1776" s="3" t="s">
        <v>1333</v>
      </c>
      <c r="AE1776" s="3" t="s">
        <v>24</v>
      </c>
      <c r="AF1776" s="3" t="s">
        <v>166</v>
      </c>
      <c r="AG1776" s="3" t="s">
        <v>24</v>
      </c>
      <c r="AH1776" s="3" t="s">
        <v>166</v>
      </c>
      <c r="AI1776" s="3" t="s">
        <v>7687</v>
      </c>
      <c r="AJ1776" s="4"/>
      <c r="AK1776" s="4"/>
      <c r="AL1776" s="4"/>
      <c r="AM1776" s="4"/>
      <c r="AN1776" s="3" t="s">
        <v>4894</v>
      </c>
      <c r="AO1776" s="3" t="s">
        <v>6701</v>
      </c>
      <c r="AP1776" s="3" t="s">
        <v>279</v>
      </c>
      <c r="AQ1776" s="3" t="s">
        <v>599</v>
      </c>
      <c r="AR1776" s="4"/>
      <c r="AS1776" s="3" t="s">
        <v>599</v>
      </c>
      <c r="AT1776" s="4"/>
      <c r="AU1776" s="3" t="s">
        <v>166</v>
      </c>
      <c r="AV1776" s="2">
        <v>0</v>
      </c>
      <c r="AW1776" s="2">
        <v>0</v>
      </c>
      <c r="AX1776" s="4"/>
      <c r="AY1776" s="2">
        <v>0</v>
      </c>
      <c r="AZ1776" s="2">
        <v>0</v>
      </c>
      <c r="BA1776" s="8">
        <v>4.8</v>
      </c>
      <c r="BB1776" s="3" t="s">
        <v>2618</v>
      </c>
      <c r="BC1776" s="8">
        <v>2.745384</v>
      </c>
    </row>
    <row r="1777" ht="15" spans="1:55">
      <c r="A1777" s="2">
        <v>1776</v>
      </c>
      <c r="B1777" s="3" t="s">
        <v>4885</v>
      </c>
      <c r="C1777" s="3" t="s">
        <v>4886</v>
      </c>
      <c r="D1777" s="3" t="s">
        <v>6694</v>
      </c>
      <c r="E1777" s="3" t="s">
        <v>4915</v>
      </c>
      <c r="F1777" s="3" t="s">
        <v>8583</v>
      </c>
      <c r="G1777" s="3" t="s">
        <v>8584</v>
      </c>
      <c r="H1777" s="4"/>
      <c r="I1777" s="3" t="s">
        <v>8585</v>
      </c>
      <c r="J1777" s="3" t="s">
        <v>4889</v>
      </c>
      <c r="K1777" s="2">
        <v>300000</v>
      </c>
      <c r="L1777" s="7">
        <v>198619.25</v>
      </c>
      <c r="M1777" s="5">
        <v>43083</v>
      </c>
      <c r="N1777" s="5">
        <v>48561</v>
      </c>
      <c r="O1777" s="6">
        <v>3.3</v>
      </c>
      <c r="P1777" s="7">
        <v>66193.62</v>
      </c>
      <c r="Q1777" s="7">
        <v>10590.36</v>
      </c>
      <c r="R1777" s="7">
        <v>3558.43</v>
      </c>
      <c r="S1777" s="7">
        <v>121.37</v>
      </c>
      <c r="T1777" s="7">
        <v>44.64</v>
      </c>
      <c r="U1777" s="7">
        <v>14314.8</v>
      </c>
      <c r="V1777" s="2">
        <v>7</v>
      </c>
      <c r="W1777" s="2">
        <v>187</v>
      </c>
      <c r="X1777" s="2">
        <v>187</v>
      </c>
      <c r="Y1777" s="2">
        <v>0</v>
      </c>
      <c r="Z1777" s="2">
        <v>157</v>
      </c>
      <c r="AA1777" s="3" t="s">
        <v>279</v>
      </c>
      <c r="AB1777" s="3" t="s">
        <v>1603</v>
      </c>
      <c r="AC1777" s="3" t="s">
        <v>288</v>
      </c>
      <c r="AD1777" s="3" t="s">
        <v>1333</v>
      </c>
      <c r="AE1777" s="3" t="s">
        <v>24</v>
      </c>
      <c r="AF1777" s="3" t="s">
        <v>166</v>
      </c>
      <c r="AG1777" s="3" t="s">
        <v>166</v>
      </c>
      <c r="AH1777" s="3" t="s">
        <v>166</v>
      </c>
      <c r="AI1777" s="3" t="s">
        <v>5039</v>
      </c>
      <c r="AJ1777" s="3" t="s">
        <v>4919</v>
      </c>
      <c r="AK1777" s="3" t="s">
        <v>4920</v>
      </c>
      <c r="AL1777" s="3" t="s">
        <v>4921</v>
      </c>
      <c r="AM1777" s="3" t="s">
        <v>4921</v>
      </c>
      <c r="AN1777" s="3" t="s">
        <v>4894</v>
      </c>
      <c r="AO1777" s="3" t="s">
        <v>6701</v>
      </c>
      <c r="AP1777" s="3" t="s">
        <v>279</v>
      </c>
      <c r="AQ1777" s="3" t="s">
        <v>291</v>
      </c>
      <c r="AR1777" s="4"/>
      <c r="AS1777" s="3" t="s">
        <v>599</v>
      </c>
      <c r="AT1777" s="4"/>
      <c r="AU1777" s="3" t="s">
        <v>166</v>
      </c>
      <c r="AV1777" s="2">
        <v>0</v>
      </c>
      <c r="AW1777" s="2">
        <v>0</v>
      </c>
      <c r="AX1777" s="4"/>
      <c r="AY1777" s="2">
        <v>187</v>
      </c>
      <c r="AZ1777" s="7">
        <v>198619.25</v>
      </c>
      <c r="BA1777" s="8">
        <v>3.6</v>
      </c>
      <c r="BB1777" s="3" t="s">
        <v>2618</v>
      </c>
      <c r="BC1777" s="8">
        <v>-0.3</v>
      </c>
    </row>
    <row r="1778" ht="15" spans="1:55">
      <c r="A1778" s="2">
        <v>1777</v>
      </c>
      <c r="B1778" s="3" t="s">
        <v>4885</v>
      </c>
      <c r="C1778" s="3" t="s">
        <v>4886</v>
      </c>
      <c r="D1778" s="3" t="s">
        <v>4960</v>
      </c>
      <c r="E1778" s="3" t="s">
        <v>5730</v>
      </c>
      <c r="F1778" s="3" t="s">
        <v>8586</v>
      </c>
      <c r="G1778" s="3" t="s">
        <v>8587</v>
      </c>
      <c r="H1778" s="4"/>
      <c r="I1778" s="3" t="s">
        <v>8588</v>
      </c>
      <c r="J1778" s="3" t="s">
        <v>4889</v>
      </c>
      <c r="K1778" s="2">
        <v>350000</v>
      </c>
      <c r="L1778" s="2">
        <v>0</v>
      </c>
      <c r="M1778" s="5">
        <v>43102</v>
      </c>
      <c r="N1778" s="5">
        <v>46753</v>
      </c>
      <c r="O1778" s="6">
        <v>7.195384</v>
      </c>
      <c r="P1778" s="7">
        <v>59091.49</v>
      </c>
      <c r="Q1778" s="2">
        <v>0</v>
      </c>
      <c r="R1778" s="2">
        <v>0</v>
      </c>
      <c r="S1778" s="2">
        <v>0</v>
      </c>
      <c r="T1778" s="2">
        <v>0</v>
      </c>
      <c r="U1778" s="2">
        <v>0</v>
      </c>
      <c r="V1778" s="2">
        <v>0</v>
      </c>
      <c r="W1778" s="2">
        <v>0</v>
      </c>
      <c r="X1778" s="2">
        <v>0</v>
      </c>
      <c r="Y1778" s="2">
        <v>0</v>
      </c>
      <c r="Z1778" s="2">
        <v>0</v>
      </c>
      <c r="AA1778" s="3" t="s">
        <v>279</v>
      </c>
      <c r="AB1778" s="3" t="s">
        <v>279</v>
      </c>
      <c r="AC1778" s="3" t="s">
        <v>5633</v>
      </c>
      <c r="AD1778" s="3" t="s">
        <v>1333</v>
      </c>
      <c r="AE1778" s="3" t="s">
        <v>24</v>
      </c>
      <c r="AF1778" s="3" t="s">
        <v>166</v>
      </c>
      <c r="AG1778" s="3" t="s">
        <v>24</v>
      </c>
      <c r="AH1778" s="3" t="s">
        <v>166</v>
      </c>
      <c r="AI1778" s="3" t="s">
        <v>5082</v>
      </c>
      <c r="AJ1778" s="4"/>
      <c r="AK1778" s="4"/>
      <c r="AL1778" s="4"/>
      <c r="AM1778" s="4"/>
      <c r="AN1778" s="3" t="s">
        <v>4894</v>
      </c>
      <c r="AO1778" s="3" t="s">
        <v>6478</v>
      </c>
      <c r="AP1778" s="3" t="s">
        <v>279</v>
      </c>
      <c r="AQ1778" s="3" t="s">
        <v>599</v>
      </c>
      <c r="AR1778" s="4"/>
      <c r="AS1778" s="3" t="s">
        <v>599</v>
      </c>
      <c r="AT1778" s="4"/>
      <c r="AU1778" s="3" t="s">
        <v>166</v>
      </c>
      <c r="AV1778" s="2">
        <v>0</v>
      </c>
      <c r="AW1778" s="4"/>
      <c r="AX1778" s="4"/>
      <c r="AY1778" s="2">
        <v>0</v>
      </c>
      <c r="AZ1778" s="2">
        <v>0</v>
      </c>
      <c r="BA1778" s="8">
        <v>4.3</v>
      </c>
      <c r="BB1778" s="3" t="s">
        <v>2618</v>
      </c>
      <c r="BC1778" s="8">
        <v>2.895384</v>
      </c>
    </row>
    <row r="1779" ht="15" spans="1:55">
      <c r="A1779" s="2">
        <v>1778</v>
      </c>
      <c r="B1779" s="3" t="s">
        <v>4885</v>
      </c>
      <c r="C1779" s="3" t="s">
        <v>4886</v>
      </c>
      <c r="D1779" s="3" t="s">
        <v>4960</v>
      </c>
      <c r="E1779" s="3" t="s">
        <v>4961</v>
      </c>
      <c r="F1779" s="3" t="s">
        <v>8589</v>
      </c>
      <c r="G1779" s="3" t="s">
        <v>8590</v>
      </c>
      <c r="H1779" s="4"/>
      <c r="I1779" s="3" t="s">
        <v>8591</v>
      </c>
      <c r="J1779" s="3" t="s">
        <v>4889</v>
      </c>
      <c r="K1779" s="2">
        <v>250000</v>
      </c>
      <c r="L1779" s="7">
        <v>62725.38</v>
      </c>
      <c r="M1779" s="5">
        <v>42752</v>
      </c>
      <c r="N1779" s="5">
        <v>46403</v>
      </c>
      <c r="O1779" s="6">
        <v>8.4</v>
      </c>
      <c r="P1779" s="7">
        <v>50866.77</v>
      </c>
      <c r="Q1779" s="2">
        <v>0</v>
      </c>
      <c r="R1779" s="2">
        <v>0</v>
      </c>
      <c r="S1779" s="2">
        <v>0</v>
      </c>
      <c r="T1779" s="2">
        <v>0</v>
      </c>
      <c r="U1779" s="2">
        <v>0</v>
      </c>
      <c r="V1779" s="2">
        <v>0</v>
      </c>
      <c r="W1779" s="2">
        <v>0</v>
      </c>
      <c r="X1779" s="2">
        <v>0</v>
      </c>
      <c r="Y1779" s="2">
        <v>0</v>
      </c>
      <c r="Z1779" s="2">
        <v>0</v>
      </c>
      <c r="AA1779" s="3" t="s">
        <v>279</v>
      </c>
      <c r="AB1779" s="3" t="s">
        <v>279</v>
      </c>
      <c r="AC1779" s="3" t="s">
        <v>4900</v>
      </c>
      <c r="AD1779" s="3" t="s">
        <v>1333</v>
      </c>
      <c r="AE1779" s="3" t="s">
        <v>24</v>
      </c>
      <c r="AF1779" s="3" t="s">
        <v>166</v>
      </c>
      <c r="AG1779" s="3" t="s">
        <v>24</v>
      </c>
      <c r="AH1779" s="3" t="s">
        <v>166</v>
      </c>
      <c r="AI1779" s="3" t="s">
        <v>5082</v>
      </c>
      <c r="AJ1779" s="3" t="s">
        <v>4983</v>
      </c>
      <c r="AK1779" s="3" t="s">
        <v>4984</v>
      </c>
      <c r="AL1779" s="3" t="s">
        <v>1566</v>
      </c>
      <c r="AM1779" s="3" t="s">
        <v>4985</v>
      </c>
      <c r="AN1779" s="3" t="s">
        <v>4894</v>
      </c>
      <c r="AO1779" s="3" t="s">
        <v>4967</v>
      </c>
      <c r="AP1779" s="3" t="s">
        <v>279</v>
      </c>
      <c r="AQ1779" s="3" t="s">
        <v>291</v>
      </c>
      <c r="AR1779" s="4"/>
      <c r="AS1779" s="3" t="s">
        <v>599</v>
      </c>
      <c r="AT1779" s="4"/>
      <c r="AU1779" s="3" t="s">
        <v>166</v>
      </c>
      <c r="AV1779" s="6">
        <v>0.7142857</v>
      </c>
      <c r="AW1779" s="4"/>
      <c r="AX1779" s="4"/>
      <c r="AY1779" s="2">
        <v>0</v>
      </c>
      <c r="AZ1779" s="2">
        <v>0</v>
      </c>
      <c r="BA1779" s="4"/>
      <c r="BB1779" s="3" t="s">
        <v>268</v>
      </c>
      <c r="BC1779" s="2">
        <v>0</v>
      </c>
    </row>
    <row r="1780" ht="15" spans="1:55">
      <c r="A1780" s="2">
        <v>1779</v>
      </c>
      <c r="B1780" s="3" t="s">
        <v>4885</v>
      </c>
      <c r="C1780" s="3" t="s">
        <v>4886</v>
      </c>
      <c r="D1780" s="3" t="s">
        <v>4960</v>
      </c>
      <c r="E1780" s="3" t="s">
        <v>4961</v>
      </c>
      <c r="F1780" s="3" t="s">
        <v>8262</v>
      </c>
      <c r="G1780" s="3" t="s">
        <v>8263</v>
      </c>
      <c r="H1780" s="4"/>
      <c r="I1780" s="3" t="s">
        <v>8592</v>
      </c>
      <c r="J1780" s="3" t="s">
        <v>4889</v>
      </c>
      <c r="K1780" s="2">
        <v>500000</v>
      </c>
      <c r="L1780" s="2">
        <v>0</v>
      </c>
      <c r="M1780" s="5">
        <v>42746</v>
      </c>
      <c r="N1780" s="5">
        <v>45667</v>
      </c>
      <c r="O1780" s="2">
        <v>9</v>
      </c>
      <c r="P1780" s="2">
        <v>0</v>
      </c>
      <c r="Q1780" s="2">
        <v>0</v>
      </c>
      <c r="R1780" s="4"/>
      <c r="S1780" s="4"/>
      <c r="T1780" s="4"/>
      <c r="U1780" s="4"/>
      <c r="V1780" s="4"/>
      <c r="W1780" s="4"/>
      <c r="X1780" s="4"/>
      <c r="Y1780" s="2">
        <v>0</v>
      </c>
      <c r="Z1780" s="2">
        <v>0</v>
      </c>
      <c r="AA1780" s="3" t="s">
        <v>279</v>
      </c>
      <c r="AB1780" s="3" t="s">
        <v>279</v>
      </c>
      <c r="AC1780" s="3" t="s">
        <v>288</v>
      </c>
      <c r="AD1780" s="3" t="s">
        <v>1333</v>
      </c>
      <c r="AE1780" s="3" t="s">
        <v>24</v>
      </c>
      <c r="AF1780" s="3" t="s">
        <v>166</v>
      </c>
      <c r="AG1780" s="3" t="s">
        <v>24</v>
      </c>
      <c r="AH1780" s="3" t="s">
        <v>166</v>
      </c>
      <c r="AI1780" s="3" t="s">
        <v>4966</v>
      </c>
      <c r="AJ1780" s="4"/>
      <c r="AK1780" s="4"/>
      <c r="AL1780" s="4"/>
      <c r="AM1780" s="4"/>
      <c r="AN1780" s="3" t="s">
        <v>4894</v>
      </c>
      <c r="AO1780" s="3" t="s">
        <v>4967</v>
      </c>
      <c r="AP1780" s="3" t="s">
        <v>279</v>
      </c>
      <c r="AQ1780" s="3" t="s">
        <v>277</v>
      </c>
      <c r="AR1780" s="4"/>
      <c r="AS1780" s="3" t="s">
        <v>599</v>
      </c>
      <c r="AT1780" s="4"/>
      <c r="AU1780" s="3" t="s">
        <v>166</v>
      </c>
      <c r="AV1780" s="6">
        <v>0.8367347</v>
      </c>
      <c r="AW1780" s="4"/>
      <c r="AX1780" s="4"/>
      <c r="AY1780" s="2">
        <v>0</v>
      </c>
      <c r="AZ1780" s="2">
        <v>0</v>
      </c>
      <c r="BA1780" s="4"/>
      <c r="BB1780" s="3" t="s">
        <v>268</v>
      </c>
      <c r="BC1780" s="2">
        <v>0</v>
      </c>
    </row>
    <row r="1781" ht="15" spans="1:55">
      <c r="A1781" s="2">
        <v>1780</v>
      </c>
      <c r="B1781" s="3" t="s">
        <v>4885</v>
      </c>
      <c r="C1781" s="3" t="s">
        <v>4886</v>
      </c>
      <c r="D1781" s="3" t="s">
        <v>4960</v>
      </c>
      <c r="E1781" s="3" t="s">
        <v>4961</v>
      </c>
      <c r="F1781" s="3" t="s">
        <v>8593</v>
      </c>
      <c r="G1781" s="3" t="s">
        <v>8594</v>
      </c>
      <c r="H1781" s="4"/>
      <c r="I1781" s="3" t="s">
        <v>8595</v>
      </c>
      <c r="J1781" s="3" t="s">
        <v>4889</v>
      </c>
      <c r="K1781" s="2">
        <v>560000</v>
      </c>
      <c r="L1781" s="2">
        <v>0</v>
      </c>
      <c r="M1781" s="5">
        <v>42741</v>
      </c>
      <c r="N1781" s="5">
        <v>46392</v>
      </c>
      <c r="O1781" s="2">
        <v>9</v>
      </c>
      <c r="P1781" s="2">
        <v>0</v>
      </c>
      <c r="Q1781" s="2">
        <v>0</v>
      </c>
      <c r="R1781" s="4"/>
      <c r="S1781" s="4"/>
      <c r="T1781" s="4"/>
      <c r="U1781" s="4"/>
      <c r="V1781" s="4"/>
      <c r="W1781" s="4"/>
      <c r="X1781" s="4"/>
      <c r="Y1781" s="2">
        <v>0</v>
      </c>
      <c r="Z1781" s="2">
        <v>0</v>
      </c>
      <c r="AA1781" s="3" t="s">
        <v>279</v>
      </c>
      <c r="AB1781" s="3" t="s">
        <v>279</v>
      </c>
      <c r="AC1781" s="3" t="s">
        <v>4911</v>
      </c>
      <c r="AD1781" s="3" t="s">
        <v>1333</v>
      </c>
      <c r="AE1781" s="3" t="s">
        <v>24</v>
      </c>
      <c r="AF1781" s="3" t="s">
        <v>166</v>
      </c>
      <c r="AG1781" s="3" t="s">
        <v>24</v>
      </c>
      <c r="AH1781" s="3" t="s">
        <v>166</v>
      </c>
      <c r="AI1781" s="3" t="s">
        <v>5082</v>
      </c>
      <c r="AJ1781" s="4"/>
      <c r="AK1781" s="4"/>
      <c r="AL1781" s="4"/>
      <c r="AM1781" s="4"/>
      <c r="AN1781" s="3" t="s">
        <v>4894</v>
      </c>
      <c r="AO1781" s="3" t="s">
        <v>4967</v>
      </c>
      <c r="AP1781" s="3" t="s">
        <v>279</v>
      </c>
      <c r="AQ1781" s="3" t="s">
        <v>277</v>
      </c>
      <c r="AR1781" s="4"/>
      <c r="AS1781" s="3" t="s">
        <v>599</v>
      </c>
      <c r="AT1781" s="4"/>
      <c r="AU1781" s="3" t="s">
        <v>166</v>
      </c>
      <c r="AV1781" s="6">
        <v>0.8367347</v>
      </c>
      <c r="AW1781" s="4"/>
      <c r="AX1781" s="4"/>
      <c r="AY1781" s="2">
        <v>0</v>
      </c>
      <c r="AZ1781" s="2">
        <v>0</v>
      </c>
      <c r="BA1781" s="4"/>
      <c r="BB1781" s="3" t="s">
        <v>268</v>
      </c>
      <c r="BC1781" s="2">
        <v>0</v>
      </c>
    </row>
    <row r="1782" ht="15" spans="1:55">
      <c r="A1782" s="2">
        <v>1781</v>
      </c>
      <c r="B1782" s="3" t="s">
        <v>4885</v>
      </c>
      <c r="C1782" s="3" t="s">
        <v>4886</v>
      </c>
      <c r="D1782" s="3" t="s">
        <v>4960</v>
      </c>
      <c r="E1782" s="3" t="s">
        <v>4961</v>
      </c>
      <c r="F1782" s="3" t="s">
        <v>8596</v>
      </c>
      <c r="G1782" s="3" t="s">
        <v>8597</v>
      </c>
      <c r="H1782" s="4"/>
      <c r="I1782" s="3" t="s">
        <v>8598</v>
      </c>
      <c r="J1782" s="3" t="s">
        <v>4889</v>
      </c>
      <c r="K1782" s="2">
        <v>300000</v>
      </c>
      <c r="L1782" s="2">
        <v>0</v>
      </c>
      <c r="M1782" s="5">
        <v>42741</v>
      </c>
      <c r="N1782" s="5">
        <v>46392</v>
      </c>
      <c r="O1782" s="2">
        <v>9</v>
      </c>
      <c r="P1782" s="2">
        <v>0</v>
      </c>
      <c r="Q1782" s="2">
        <v>0</v>
      </c>
      <c r="R1782" s="4"/>
      <c r="S1782" s="4"/>
      <c r="T1782" s="4"/>
      <c r="U1782" s="4"/>
      <c r="V1782" s="4"/>
      <c r="W1782" s="4"/>
      <c r="X1782" s="4"/>
      <c r="Y1782" s="2">
        <v>0</v>
      </c>
      <c r="Z1782" s="2">
        <v>0</v>
      </c>
      <c r="AA1782" s="3" t="s">
        <v>279</v>
      </c>
      <c r="AB1782" s="3" t="s">
        <v>279</v>
      </c>
      <c r="AC1782" s="3" t="s">
        <v>4911</v>
      </c>
      <c r="AD1782" s="3" t="s">
        <v>1333</v>
      </c>
      <c r="AE1782" s="3" t="s">
        <v>24</v>
      </c>
      <c r="AF1782" s="3" t="s">
        <v>166</v>
      </c>
      <c r="AG1782" s="3" t="s">
        <v>24</v>
      </c>
      <c r="AH1782" s="3" t="s">
        <v>166</v>
      </c>
      <c r="AI1782" s="3" t="s">
        <v>5082</v>
      </c>
      <c r="AJ1782" s="4"/>
      <c r="AK1782" s="4"/>
      <c r="AL1782" s="4"/>
      <c r="AM1782" s="4"/>
      <c r="AN1782" s="3" t="s">
        <v>4894</v>
      </c>
      <c r="AO1782" s="3" t="s">
        <v>4967</v>
      </c>
      <c r="AP1782" s="3" t="s">
        <v>279</v>
      </c>
      <c r="AQ1782" s="3" t="s">
        <v>277</v>
      </c>
      <c r="AR1782" s="4"/>
      <c r="AS1782" s="3" t="s">
        <v>599</v>
      </c>
      <c r="AT1782" s="4"/>
      <c r="AU1782" s="3" t="s">
        <v>166</v>
      </c>
      <c r="AV1782" s="6">
        <v>0.8367347</v>
      </c>
      <c r="AW1782" s="4"/>
      <c r="AX1782" s="4"/>
      <c r="AY1782" s="2">
        <v>0</v>
      </c>
      <c r="AZ1782" s="2">
        <v>0</v>
      </c>
      <c r="BA1782" s="4"/>
      <c r="BB1782" s="3" t="s">
        <v>268</v>
      </c>
      <c r="BC1782" s="2">
        <v>0</v>
      </c>
    </row>
    <row r="1783" ht="15" spans="1:55">
      <c r="A1783" s="2">
        <v>1782</v>
      </c>
      <c r="B1783" s="3" t="s">
        <v>4885</v>
      </c>
      <c r="C1783" s="3" t="s">
        <v>4886</v>
      </c>
      <c r="D1783" s="3" t="s">
        <v>4960</v>
      </c>
      <c r="E1783" s="3" t="s">
        <v>4961</v>
      </c>
      <c r="F1783" s="3" t="s">
        <v>8599</v>
      </c>
      <c r="G1783" s="3" t="s">
        <v>8600</v>
      </c>
      <c r="H1783" s="4"/>
      <c r="I1783" s="3" t="s">
        <v>8601</v>
      </c>
      <c r="J1783" s="3" t="s">
        <v>4889</v>
      </c>
      <c r="K1783" s="2">
        <v>60000</v>
      </c>
      <c r="L1783" s="2">
        <v>0</v>
      </c>
      <c r="M1783" s="5">
        <v>42741</v>
      </c>
      <c r="N1783" s="5">
        <v>44566</v>
      </c>
      <c r="O1783" s="2">
        <v>9</v>
      </c>
      <c r="P1783" s="2">
        <v>0</v>
      </c>
      <c r="Q1783" s="2">
        <v>0</v>
      </c>
      <c r="R1783" s="4"/>
      <c r="S1783" s="4"/>
      <c r="T1783" s="4"/>
      <c r="U1783" s="4"/>
      <c r="V1783" s="4"/>
      <c r="W1783" s="4"/>
      <c r="X1783" s="4"/>
      <c r="Y1783" s="2">
        <v>0</v>
      </c>
      <c r="Z1783" s="2">
        <v>0</v>
      </c>
      <c r="AA1783" s="3" t="s">
        <v>279</v>
      </c>
      <c r="AB1783" s="3" t="s">
        <v>279</v>
      </c>
      <c r="AC1783" s="3" t="s">
        <v>4911</v>
      </c>
      <c r="AD1783" s="3" t="s">
        <v>1333</v>
      </c>
      <c r="AE1783" s="3" t="s">
        <v>24</v>
      </c>
      <c r="AF1783" s="3" t="s">
        <v>166</v>
      </c>
      <c r="AG1783" s="3" t="s">
        <v>24</v>
      </c>
      <c r="AH1783" s="3" t="s">
        <v>166</v>
      </c>
      <c r="AI1783" s="3" t="s">
        <v>4982</v>
      </c>
      <c r="AJ1783" s="4"/>
      <c r="AK1783" s="4"/>
      <c r="AL1783" s="4"/>
      <c r="AM1783" s="4"/>
      <c r="AN1783" s="3" t="s">
        <v>4894</v>
      </c>
      <c r="AO1783" s="3" t="s">
        <v>4967</v>
      </c>
      <c r="AP1783" s="3" t="s">
        <v>279</v>
      </c>
      <c r="AQ1783" s="3" t="s">
        <v>599</v>
      </c>
      <c r="AR1783" s="4"/>
      <c r="AS1783" s="3" t="s">
        <v>599</v>
      </c>
      <c r="AT1783" s="4"/>
      <c r="AU1783" s="3" t="s">
        <v>166</v>
      </c>
      <c r="AV1783" s="6">
        <v>0.8947368</v>
      </c>
      <c r="AW1783" s="4"/>
      <c r="AX1783" s="4"/>
      <c r="AY1783" s="2">
        <v>0</v>
      </c>
      <c r="AZ1783" s="2">
        <v>0</v>
      </c>
      <c r="BA1783" s="4"/>
      <c r="BB1783" s="3" t="s">
        <v>268</v>
      </c>
      <c r="BC1783" s="2">
        <v>0</v>
      </c>
    </row>
    <row r="1784" ht="15" spans="1:55">
      <c r="A1784" s="2">
        <v>1783</v>
      </c>
      <c r="B1784" s="3" t="s">
        <v>4885</v>
      </c>
      <c r="C1784" s="3" t="s">
        <v>4886</v>
      </c>
      <c r="D1784" s="3" t="s">
        <v>4960</v>
      </c>
      <c r="E1784" s="3" t="s">
        <v>4961</v>
      </c>
      <c r="F1784" s="3" t="s">
        <v>8602</v>
      </c>
      <c r="G1784" s="3" t="s">
        <v>8603</v>
      </c>
      <c r="H1784" s="4"/>
      <c r="I1784" s="3" t="s">
        <v>8604</v>
      </c>
      <c r="J1784" s="3" t="s">
        <v>4889</v>
      </c>
      <c r="K1784" s="2">
        <v>200000</v>
      </c>
      <c r="L1784" s="7">
        <v>25587.92</v>
      </c>
      <c r="M1784" s="5">
        <v>42751</v>
      </c>
      <c r="N1784" s="5">
        <v>46402</v>
      </c>
      <c r="O1784" s="2">
        <v>9</v>
      </c>
      <c r="P1784" s="7">
        <v>22312.1</v>
      </c>
      <c r="Q1784" s="2">
        <v>0</v>
      </c>
      <c r="R1784" s="2">
        <v>0</v>
      </c>
      <c r="S1784" s="2">
        <v>0</v>
      </c>
      <c r="T1784" s="2">
        <v>0</v>
      </c>
      <c r="U1784" s="2">
        <v>0</v>
      </c>
      <c r="V1784" s="2">
        <v>0</v>
      </c>
      <c r="W1784" s="2">
        <v>0</v>
      </c>
      <c r="X1784" s="2">
        <v>0</v>
      </c>
      <c r="Y1784" s="2">
        <v>0</v>
      </c>
      <c r="Z1784" s="2">
        <v>0</v>
      </c>
      <c r="AA1784" s="3" t="s">
        <v>279</v>
      </c>
      <c r="AB1784" s="3" t="s">
        <v>279</v>
      </c>
      <c r="AC1784" s="3" t="s">
        <v>1566</v>
      </c>
      <c r="AD1784" s="3" t="s">
        <v>1333</v>
      </c>
      <c r="AE1784" s="3" t="s">
        <v>24</v>
      </c>
      <c r="AF1784" s="3" t="s">
        <v>166</v>
      </c>
      <c r="AG1784" s="3" t="s">
        <v>166</v>
      </c>
      <c r="AH1784" s="3" t="s">
        <v>166</v>
      </c>
      <c r="AI1784" s="3" t="s">
        <v>5082</v>
      </c>
      <c r="AJ1784" s="3" t="s">
        <v>4983</v>
      </c>
      <c r="AK1784" s="3" t="s">
        <v>4984</v>
      </c>
      <c r="AL1784" s="3" t="s">
        <v>1566</v>
      </c>
      <c r="AM1784" s="3" t="s">
        <v>4985</v>
      </c>
      <c r="AN1784" s="3" t="s">
        <v>4894</v>
      </c>
      <c r="AO1784" s="3" t="s">
        <v>4967</v>
      </c>
      <c r="AP1784" s="3" t="s">
        <v>279</v>
      </c>
      <c r="AQ1784" s="3" t="s">
        <v>1050</v>
      </c>
      <c r="AR1784" s="4"/>
      <c r="AS1784" s="3" t="s">
        <v>1050</v>
      </c>
      <c r="AT1784" s="4"/>
      <c r="AU1784" s="3" t="s">
        <v>166</v>
      </c>
      <c r="AV1784" s="6">
        <v>0.8367347</v>
      </c>
      <c r="AW1784" s="4"/>
      <c r="AX1784" s="4"/>
      <c r="AY1784" s="2">
        <v>0</v>
      </c>
      <c r="AZ1784" s="2">
        <v>0</v>
      </c>
      <c r="BA1784" s="4"/>
      <c r="BB1784" s="3" t="s">
        <v>268</v>
      </c>
      <c r="BC1784" s="2">
        <v>0</v>
      </c>
    </row>
    <row r="1785" ht="15" spans="1:55">
      <c r="A1785" s="2">
        <v>1784</v>
      </c>
      <c r="B1785" s="3" t="s">
        <v>4885</v>
      </c>
      <c r="C1785" s="3" t="s">
        <v>4886</v>
      </c>
      <c r="D1785" s="3" t="s">
        <v>4960</v>
      </c>
      <c r="E1785" s="3" t="s">
        <v>4961</v>
      </c>
      <c r="F1785" s="3" t="s">
        <v>8605</v>
      </c>
      <c r="G1785" s="3" t="s">
        <v>8606</v>
      </c>
      <c r="H1785" s="4"/>
      <c r="I1785" s="3" t="s">
        <v>8607</v>
      </c>
      <c r="J1785" s="3" t="s">
        <v>4889</v>
      </c>
      <c r="K1785" s="2">
        <v>200000</v>
      </c>
      <c r="L1785" s="2">
        <v>0</v>
      </c>
      <c r="M1785" s="5">
        <v>42747</v>
      </c>
      <c r="N1785" s="5">
        <v>46398</v>
      </c>
      <c r="O1785" s="2">
        <v>9</v>
      </c>
      <c r="P1785" s="7">
        <v>20315.71</v>
      </c>
      <c r="Q1785" s="2">
        <v>0</v>
      </c>
      <c r="R1785" s="2">
        <v>0</v>
      </c>
      <c r="S1785" s="2">
        <v>0</v>
      </c>
      <c r="T1785" s="2">
        <v>0</v>
      </c>
      <c r="U1785" s="2">
        <v>0</v>
      </c>
      <c r="V1785" s="2">
        <v>0</v>
      </c>
      <c r="W1785" s="2">
        <v>0</v>
      </c>
      <c r="X1785" s="2">
        <v>0</v>
      </c>
      <c r="Y1785" s="2">
        <v>0</v>
      </c>
      <c r="Z1785" s="2">
        <v>0</v>
      </c>
      <c r="AA1785" s="3" t="s">
        <v>279</v>
      </c>
      <c r="AB1785" s="3" t="s">
        <v>279</v>
      </c>
      <c r="AC1785" s="3" t="s">
        <v>4911</v>
      </c>
      <c r="AD1785" s="3" t="s">
        <v>1333</v>
      </c>
      <c r="AE1785" s="3" t="s">
        <v>24</v>
      </c>
      <c r="AF1785" s="3" t="s">
        <v>166</v>
      </c>
      <c r="AG1785" s="3" t="s">
        <v>24</v>
      </c>
      <c r="AH1785" s="3" t="s">
        <v>166</v>
      </c>
      <c r="AI1785" s="3" t="s">
        <v>5082</v>
      </c>
      <c r="AJ1785" s="3" t="s">
        <v>4983</v>
      </c>
      <c r="AK1785" s="3" t="s">
        <v>4984</v>
      </c>
      <c r="AL1785" s="3" t="s">
        <v>1566</v>
      </c>
      <c r="AM1785" s="3" t="s">
        <v>4985</v>
      </c>
      <c r="AN1785" s="3" t="s">
        <v>4894</v>
      </c>
      <c r="AO1785" s="3" t="s">
        <v>4967</v>
      </c>
      <c r="AP1785" s="3" t="s">
        <v>279</v>
      </c>
      <c r="AQ1785" s="3" t="s">
        <v>599</v>
      </c>
      <c r="AR1785" s="4"/>
      <c r="AS1785" s="3" t="s">
        <v>599</v>
      </c>
      <c r="AT1785" s="4"/>
      <c r="AU1785" s="3" t="s">
        <v>166</v>
      </c>
      <c r="AV1785" s="6">
        <v>0.8367347</v>
      </c>
      <c r="AW1785" s="4"/>
      <c r="AX1785" s="4"/>
      <c r="AY1785" s="2">
        <v>0</v>
      </c>
      <c r="AZ1785" s="2">
        <v>0</v>
      </c>
      <c r="BA1785" s="4"/>
      <c r="BB1785" s="3" t="s">
        <v>268</v>
      </c>
      <c r="BC1785" s="2">
        <v>0</v>
      </c>
    </row>
    <row r="1786" ht="15" spans="1:55">
      <c r="A1786" s="2">
        <v>1785</v>
      </c>
      <c r="B1786" s="3" t="s">
        <v>4885</v>
      </c>
      <c r="C1786" s="3" t="s">
        <v>4886</v>
      </c>
      <c r="D1786" s="3" t="s">
        <v>4960</v>
      </c>
      <c r="E1786" s="3" t="s">
        <v>5691</v>
      </c>
      <c r="F1786" s="3" t="s">
        <v>8608</v>
      </c>
      <c r="G1786" s="3" t="s">
        <v>8609</v>
      </c>
      <c r="H1786" s="4"/>
      <c r="I1786" s="3" t="s">
        <v>8610</v>
      </c>
      <c r="J1786" s="3" t="s">
        <v>4889</v>
      </c>
      <c r="K1786" s="2">
        <v>100000</v>
      </c>
      <c r="L1786" s="2">
        <v>0</v>
      </c>
      <c r="M1786" s="5">
        <v>42746</v>
      </c>
      <c r="N1786" s="5">
        <v>44571</v>
      </c>
      <c r="O1786" s="6">
        <v>8.4</v>
      </c>
      <c r="P1786" s="2">
        <v>0</v>
      </c>
      <c r="Q1786" s="2">
        <v>0</v>
      </c>
      <c r="R1786" s="4"/>
      <c r="S1786" s="4"/>
      <c r="T1786" s="4"/>
      <c r="U1786" s="4"/>
      <c r="V1786" s="4"/>
      <c r="W1786" s="4"/>
      <c r="X1786" s="4"/>
      <c r="Y1786" s="2">
        <v>0</v>
      </c>
      <c r="Z1786" s="2">
        <v>0</v>
      </c>
      <c r="AA1786" s="3" t="s">
        <v>279</v>
      </c>
      <c r="AB1786" s="3" t="s">
        <v>279</v>
      </c>
      <c r="AC1786" s="3" t="s">
        <v>5256</v>
      </c>
      <c r="AD1786" s="3" t="s">
        <v>270</v>
      </c>
      <c r="AE1786" s="3" t="s">
        <v>166</v>
      </c>
      <c r="AF1786" s="3" t="s">
        <v>166</v>
      </c>
      <c r="AG1786" s="3" t="s">
        <v>24</v>
      </c>
      <c r="AH1786" s="3" t="s">
        <v>166</v>
      </c>
      <c r="AI1786" s="3" t="s">
        <v>4982</v>
      </c>
      <c r="AJ1786" s="4"/>
      <c r="AK1786" s="4"/>
      <c r="AL1786" s="4"/>
      <c r="AM1786" s="4"/>
      <c r="AN1786" s="3" t="s">
        <v>4894</v>
      </c>
      <c r="AO1786" s="3" t="s">
        <v>4967</v>
      </c>
      <c r="AP1786" s="3" t="s">
        <v>279</v>
      </c>
      <c r="AQ1786" s="3" t="s">
        <v>392</v>
      </c>
      <c r="AR1786" s="4"/>
      <c r="AS1786" s="3" t="s">
        <v>599</v>
      </c>
      <c r="AT1786" s="4"/>
      <c r="AU1786" s="3" t="s">
        <v>166</v>
      </c>
      <c r="AV1786" s="6">
        <v>0.7684211</v>
      </c>
      <c r="AW1786" s="4"/>
      <c r="AX1786" s="4"/>
      <c r="AY1786" s="2">
        <v>0</v>
      </c>
      <c r="AZ1786" s="2">
        <v>0</v>
      </c>
      <c r="BA1786" s="4"/>
      <c r="BB1786" s="3" t="s">
        <v>268</v>
      </c>
      <c r="BC1786" s="2">
        <v>0</v>
      </c>
    </row>
    <row r="1787" ht="15" spans="1:55">
      <c r="A1787" s="2">
        <v>1786</v>
      </c>
      <c r="B1787" s="3" t="s">
        <v>4885</v>
      </c>
      <c r="C1787" s="3" t="s">
        <v>4886</v>
      </c>
      <c r="D1787" s="3" t="s">
        <v>4960</v>
      </c>
      <c r="E1787" s="3" t="s">
        <v>4961</v>
      </c>
      <c r="F1787" s="3" t="s">
        <v>6797</v>
      </c>
      <c r="G1787" s="3" t="s">
        <v>6798</v>
      </c>
      <c r="H1787" s="4"/>
      <c r="I1787" s="3" t="s">
        <v>8611</v>
      </c>
      <c r="J1787" s="3" t="s">
        <v>4889</v>
      </c>
      <c r="K1787" s="2">
        <v>1100000</v>
      </c>
      <c r="L1787" s="2">
        <v>0</v>
      </c>
      <c r="M1787" s="5">
        <v>42758</v>
      </c>
      <c r="N1787" s="5">
        <v>46409</v>
      </c>
      <c r="O1787" s="6">
        <v>8.4</v>
      </c>
      <c r="P1787" s="2">
        <v>0</v>
      </c>
      <c r="Q1787" s="2">
        <v>0</v>
      </c>
      <c r="R1787" s="4"/>
      <c r="S1787" s="4"/>
      <c r="T1787" s="4"/>
      <c r="U1787" s="4"/>
      <c r="V1787" s="4"/>
      <c r="W1787" s="4"/>
      <c r="X1787" s="4"/>
      <c r="Y1787" s="2">
        <v>0</v>
      </c>
      <c r="Z1787" s="2">
        <v>0</v>
      </c>
      <c r="AA1787" s="3" t="s">
        <v>279</v>
      </c>
      <c r="AB1787" s="3" t="s">
        <v>279</v>
      </c>
      <c r="AC1787" s="3" t="s">
        <v>4900</v>
      </c>
      <c r="AD1787" s="3" t="s">
        <v>1333</v>
      </c>
      <c r="AE1787" s="3" t="s">
        <v>24</v>
      </c>
      <c r="AF1787" s="3" t="s">
        <v>166</v>
      </c>
      <c r="AG1787" s="3" t="s">
        <v>24</v>
      </c>
      <c r="AH1787" s="3" t="s">
        <v>166</v>
      </c>
      <c r="AI1787" s="3" t="s">
        <v>5082</v>
      </c>
      <c r="AJ1787" s="4"/>
      <c r="AK1787" s="4"/>
      <c r="AL1787" s="4"/>
      <c r="AM1787" s="4"/>
      <c r="AN1787" s="3" t="s">
        <v>4894</v>
      </c>
      <c r="AO1787" s="3" t="s">
        <v>4967</v>
      </c>
      <c r="AP1787" s="3" t="s">
        <v>279</v>
      </c>
      <c r="AQ1787" s="3" t="s">
        <v>299</v>
      </c>
      <c r="AR1787" s="4"/>
      <c r="AS1787" s="3" t="s">
        <v>599</v>
      </c>
      <c r="AT1787" s="4"/>
      <c r="AU1787" s="3" t="s">
        <v>166</v>
      </c>
      <c r="AV1787" s="6">
        <v>0.7142857</v>
      </c>
      <c r="AW1787" s="4"/>
      <c r="AX1787" s="4"/>
      <c r="AY1787" s="2">
        <v>0</v>
      </c>
      <c r="AZ1787" s="2">
        <v>0</v>
      </c>
      <c r="BA1787" s="4"/>
      <c r="BB1787" s="3" t="s">
        <v>268</v>
      </c>
      <c r="BC1787" s="2">
        <v>0</v>
      </c>
    </row>
    <row r="1788" ht="15" spans="1:55">
      <c r="A1788" s="2">
        <v>1787</v>
      </c>
      <c r="B1788" s="3" t="s">
        <v>4885</v>
      </c>
      <c r="C1788" s="3" t="s">
        <v>4886</v>
      </c>
      <c r="D1788" s="3" t="s">
        <v>4960</v>
      </c>
      <c r="E1788" s="3" t="s">
        <v>4961</v>
      </c>
      <c r="F1788" s="3" t="s">
        <v>8612</v>
      </c>
      <c r="G1788" s="3" t="s">
        <v>8613</v>
      </c>
      <c r="H1788" s="4"/>
      <c r="I1788" s="3" t="s">
        <v>8614</v>
      </c>
      <c r="J1788" s="3" t="s">
        <v>4889</v>
      </c>
      <c r="K1788" s="2">
        <v>120000</v>
      </c>
      <c r="L1788" s="2">
        <v>0</v>
      </c>
      <c r="M1788" s="5">
        <v>42758</v>
      </c>
      <c r="N1788" s="5">
        <v>44948</v>
      </c>
      <c r="O1788" s="2">
        <v>9</v>
      </c>
      <c r="P1788" s="7">
        <v>7296.37</v>
      </c>
      <c r="Q1788" s="2">
        <v>0</v>
      </c>
      <c r="R1788" s="2">
        <v>0</v>
      </c>
      <c r="S1788" s="2">
        <v>0</v>
      </c>
      <c r="T1788" s="2">
        <v>0</v>
      </c>
      <c r="U1788" s="2">
        <v>0</v>
      </c>
      <c r="V1788" s="2">
        <v>0</v>
      </c>
      <c r="W1788" s="2">
        <v>0</v>
      </c>
      <c r="X1788" s="2">
        <v>0</v>
      </c>
      <c r="Y1788" s="2">
        <v>0</v>
      </c>
      <c r="Z1788" s="2">
        <v>0</v>
      </c>
      <c r="AA1788" s="3" t="s">
        <v>279</v>
      </c>
      <c r="AB1788" s="3" t="s">
        <v>279</v>
      </c>
      <c r="AC1788" s="3" t="s">
        <v>288</v>
      </c>
      <c r="AD1788" s="3" t="s">
        <v>1333</v>
      </c>
      <c r="AE1788" s="3" t="s">
        <v>24</v>
      </c>
      <c r="AF1788" s="3" t="s">
        <v>166</v>
      </c>
      <c r="AG1788" s="3" t="s">
        <v>24</v>
      </c>
      <c r="AH1788" s="3" t="s">
        <v>166</v>
      </c>
      <c r="AI1788" s="3" t="s">
        <v>8111</v>
      </c>
      <c r="AJ1788" s="4"/>
      <c r="AK1788" s="4"/>
      <c r="AL1788" s="4"/>
      <c r="AM1788" s="4"/>
      <c r="AN1788" s="3" t="s">
        <v>4894</v>
      </c>
      <c r="AO1788" s="3" t="s">
        <v>4967</v>
      </c>
      <c r="AP1788" s="3" t="s">
        <v>279</v>
      </c>
      <c r="AQ1788" s="3" t="s">
        <v>599</v>
      </c>
      <c r="AR1788" s="4"/>
      <c r="AS1788" s="3" t="s">
        <v>599</v>
      </c>
      <c r="AT1788" s="4"/>
      <c r="AU1788" s="3" t="s">
        <v>166</v>
      </c>
      <c r="AV1788" s="6">
        <v>0.8367347</v>
      </c>
      <c r="AW1788" s="4"/>
      <c r="AX1788" s="4"/>
      <c r="AY1788" s="2">
        <v>0</v>
      </c>
      <c r="AZ1788" s="2">
        <v>0</v>
      </c>
      <c r="BA1788" s="4"/>
      <c r="BB1788" s="3" t="s">
        <v>268</v>
      </c>
      <c r="BC1788" s="2">
        <v>0</v>
      </c>
    </row>
    <row r="1789" ht="15" spans="1:55">
      <c r="A1789" s="2">
        <v>1788</v>
      </c>
      <c r="B1789" s="3" t="s">
        <v>4885</v>
      </c>
      <c r="C1789" s="3" t="s">
        <v>4886</v>
      </c>
      <c r="D1789" s="3" t="s">
        <v>4960</v>
      </c>
      <c r="E1789" s="3" t="s">
        <v>4961</v>
      </c>
      <c r="F1789" s="3" t="s">
        <v>7142</v>
      </c>
      <c r="G1789" s="3" t="s">
        <v>7143</v>
      </c>
      <c r="H1789" s="4"/>
      <c r="I1789" s="3" t="s">
        <v>8615</v>
      </c>
      <c r="J1789" s="3" t="s">
        <v>4889</v>
      </c>
      <c r="K1789" s="2">
        <v>400000</v>
      </c>
      <c r="L1789" s="2">
        <v>0</v>
      </c>
      <c r="M1789" s="5">
        <v>42759</v>
      </c>
      <c r="N1789" s="5">
        <v>46410</v>
      </c>
      <c r="O1789" s="6">
        <v>9.6</v>
      </c>
      <c r="P1789" s="2">
        <v>0</v>
      </c>
      <c r="Q1789" s="2">
        <v>0</v>
      </c>
      <c r="R1789" s="4"/>
      <c r="S1789" s="4"/>
      <c r="T1789" s="4"/>
      <c r="U1789" s="4"/>
      <c r="V1789" s="4"/>
      <c r="W1789" s="4"/>
      <c r="X1789" s="4"/>
      <c r="Y1789" s="2">
        <v>0</v>
      </c>
      <c r="Z1789" s="2">
        <v>0</v>
      </c>
      <c r="AA1789" s="3" t="s">
        <v>279</v>
      </c>
      <c r="AB1789" s="3" t="s">
        <v>279</v>
      </c>
      <c r="AC1789" s="3" t="s">
        <v>4932</v>
      </c>
      <c r="AD1789" s="3" t="s">
        <v>1333</v>
      </c>
      <c r="AE1789" s="3" t="s">
        <v>24</v>
      </c>
      <c r="AF1789" s="3" t="s">
        <v>166</v>
      </c>
      <c r="AG1789" s="3" t="s">
        <v>24</v>
      </c>
      <c r="AH1789" s="3" t="s">
        <v>166</v>
      </c>
      <c r="AI1789" s="3" t="s">
        <v>5082</v>
      </c>
      <c r="AJ1789" s="4"/>
      <c r="AK1789" s="4"/>
      <c r="AL1789" s="4"/>
      <c r="AM1789" s="4"/>
      <c r="AN1789" s="3" t="s">
        <v>4894</v>
      </c>
      <c r="AO1789" s="3" t="s">
        <v>4967</v>
      </c>
      <c r="AP1789" s="3" t="s">
        <v>279</v>
      </c>
      <c r="AQ1789" s="3" t="s">
        <v>277</v>
      </c>
      <c r="AR1789" s="4"/>
      <c r="AS1789" s="3" t="s">
        <v>599</v>
      </c>
      <c r="AT1789" s="4"/>
      <c r="AU1789" s="3" t="s">
        <v>166</v>
      </c>
      <c r="AV1789" s="6">
        <v>0.9591837</v>
      </c>
      <c r="AW1789" s="4"/>
      <c r="AX1789" s="4"/>
      <c r="AY1789" s="2">
        <v>0</v>
      </c>
      <c r="AZ1789" s="2">
        <v>0</v>
      </c>
      <c r="BA1789" s="4"/>
      <c r="BB1789" s="3" t="s">
        <v>268</v>
      </c>
      <c r="BC1789" s="2">
        <v>0</v>
      </c>
    </row>
    <row r="1790" ht="15" spans="1:55">
      <c r="A1790" s="2">
        <v>1789</v>
      </c>
      <c r="B1790" s="3" t="s">
        <v>4885</v>
      </c>
      <c r="C1790" s="3" t="s">
        <v>4886</v>
      </c>
      <c r="D1790" s="3" t="s">
        <v>4960</v>
      </c>
      <c r="E1790" s="3" t="s">
        <v>4961</v>
      </c>
      <c r="F1790" s="3" t="s">
        <v>8616</v>
      </c>
      <c r="G1790" s="3" t="s">
        <v>8617</v>
      </c>
      <c r="H1790" s="4"/>
      <c r="I1790" s="3" t="s">
        <v>8618</v>
      </c>
      <c r="J1790" s="3" t="s">
        <v>4889</v>
      </c>
      <c r="K1790" s="2">
        <v>400000</v>
      </c>
      <c r="L1790" s="2">
        <v>0</v>
      </c>
      <c r="M1790" s="5">
        <v>42760</v>
      </c>
      <c r="N1790" s="5">
        <v>46411</v>
      </c>
      <c r="O1790" s="6">
        <v>9.6</v>
      </c>
      <c r="P1790" s="2">
        <v>0</v>
      </c>
      <c r="Q1790" s="2">
        <v>0</v>
      </c>
      <c r="R1790" s="4"/>
      <c r="S1790" s="4"/>
      <c r="T1790" s="4"/>
      <c r="U1790" s="4"/>
      <c r="V1790" s="4"/>
      <c r="W1790" s="4"/>
      <c r="X1790" s="4"/>
      <c r="Y1790" s="2">
        <v>0</v>
      </c>
      <c r="Z1790" s="2">
        <v>0</v>
      </c>
      <c r="AA1790" s="3" t="s">
        <v>279</v>
      </c>
      <c r="AB1790" s="3" t="s">
        <v>279</v>
      </c>
      <c r="AC1790" s="3" t="s">
        <v>4900</v>
      </c>
      <c r="AD1790" s="3" t="s">
        <v>1333</v>
      </c>
      <c r="AE1790" s="3" t="s">
        <v>24</v>
      </c>
      <c r="AF1790" s="3" t="s">
        <v>166</v>
      </c>
      <c r="AG1790" s="3" t="s">
        <v>24</v>
      </c>
      <c r="AH1790" s="3" t="s">
        <v>166</v>
      </c>
      <c r="AI1790" s="3" t="s">
        <v>5082</v>
      </c>
      <c r="AJ1790" s="4"/>
      <c r="AK1790" s="4"/>
      <c r="AL1790" s="4"/>
      <c r="AM1790" s="4"/>
      <c r="AN1790" s="3" t="s">
        <v>4894</v>
      </c>
      <c r="AO1790" s="3" t="s">
        <v>4967</v>
      </c>
      <c r="AP1790" s="3" t="s">
        <v>279</v>
      </c>
      <c r="AQ1790" s="3" t="s">
        <v>882</v>
      </c>
      <c r="AR1790" s="4"/>
      <c r="AS1790" s="3" t="s">
        <v>1050</v>
      </c>
      <c r="AT1790" s="4"/>
      <c r="AU1790" s="3" t="s">
        <v>166</v>
      </c>
      <c r="AV1790" s="6">
        <v>0.9591837</v>
      </c>
      <c r="AW1790" s="4"/>
      <c r="AX1790" s="4"/>
      <c r="AY1790" s="2">
        <v>0</v>
      </c>
      <c r="AZ1790" s="2">
        <v>0</v>
      </c>
      <c r="BA1790" s="4"/>
      <c r="BB1790" s="3" t="s">
        <v>268</v>
      </c>
      <c r="BC1790" s="2">
        <v>0</v>
      </c>
    </row>
    <row r="1791" ht="15" spans="1:55">
      <c r="A1791" s="2">
        <v>1790</v>
      </c>
      <c r="B1791" s="3" t="s">
        <v>4885</v>
      </c>
      <c r="C1791" s="3" t="s">
        <v>4886</v>
      </c>
      <c r="D1791" s="3" t="s">
        <v>4960</v>
      </c>
      <c r="E1791" s="3" t="s">
        <v>4961</v>
      </c>
      <c r="F1791" s="3" t="s">
        <v>8619</v>
      </c>
      <c r="G1791" s="3" t="s">
        <v>8620</v>
      </c>
      <c r="H1791" s="4"/>
      <c r="I1791" s="3" t="s">
        <v>8621</v>
      </c>
      <c r="J1791" s="3" t="s">
        <v>4889</v>
      </c>
      <c r="K1791" s="2">
        <v>550000</v>
      </c>
      <c r="L1791" s="2">
        <v>0</v>
      </c>
      <c r="M1791" s="5">
        <v>42760</v>
      </c>
      <c r="N1791" s="5">
        <v>46411</v>
      </c>
      <c r="O1791" s="2">
        <v>9</v>
      </c>
      <c r="P1791" s="2">
        <v>0</v>
      </c>
      <c r="Q1791" s="2">
        <v>0</v>
      </c>
      <c r="R1791" s="4"/>
      <c r="S1791" s="4"/>
      <c r="T1791" s="4"/>
      <c r="U1791" s="4"/>
      <c r="V1791" s="4"/>
      <c r="W1791" s="4"/>
      <c r="X1791" s="4"/>
      <c r="Y1791" s="2">
        <v>0</v>
      </c>
      <c r="Z1791" s="2">
        <v>0</v>
      </c>
      <c r="AA1791" s="3" t="s">
        <v>279</v>
      </c>
      <c r="AB1791" s="3" t="s">
        <v>279</v>
      </c>
      <c r="AC1791" s="3" t="s">
        <v>5072</v>
      </c>
      <c r="AD1791" s="3" t="s">
        <v>1333</v>
      </c>
      <c r="AE1791" s="3" t="s">
        <v>24</v>
      </c>
      <c r="AF1791" s="3" t="s">
        <v>166</v>
      </c>
      <c r="AG1791" s="3" t="s">
        <v>24</v>
      </c>
      <c r="AH1791" s="3" t="s">
        <v>166</v>
      </c>
      <c r="AI1791" s="3" t="s">
        <v>5082</v>
      </c>
      <c r="AJ1791" s="4"/>
      <c r="AK1791" s="4"/>
      <c r="AL1791" s="4"/>
      <c r="AM1791" s="4"/>
      <c r="AN1791" s="3" t="s">
        <v>4894</v>
      </c>
      <c r="AO1791" s="3" t="s">
        <v>4967</v>
      </c>
      <c r="AP1791" s="3" t="s">
        <v>279</v>
      </c>
      <c r="AQ1791" s="3" t="s">
        <v>599</v>
      </c>
      <c r="AR1791" s="4"/>
      <c r="AS1791" s="3" t="s">
        <v>599</v>
      </c>
      <c r="AT1791" s="4"/>
      <c r="AU1791" s="3" t="s">
        <v>166</v>
      </c>
      <c r="AV1791" s="6">
        <v>0.8367347</v>
      </c>
      <c r="AW1791" s="4"/>
      <c r="AX1791" s="4"/>
      <c r="AY1791" s="2">
        <v>0</v>
      </c>
      <c r="AZ1791" s="2">
        <v>0</v>
      </c>
      <c r="BA1791" s="4"/>
      <c r="BB1791" s="3" t="s">
        <v>268</v>
      </c>
      <c r="BC1791" s="2">
        <v>0</v>
      </c>
    </row>
    <row r="1792" ht="15" spans="1:55">
      <c r="A1792" s="2">
        <v>1791</v>
      </c>
      <c r="B1792" s="3" t="s">
        <v>4885</v>
      </c>
      <c r="C1792" s="3" t="s">
        <v>4886</v>
      </c>
      <c r="D1792" s="3" t="s">
        <v>4960</v>
      </c>
      <c r="E1792" s="3" t="s">
        <v>4961</v>
      </c>
      <c r="F1792" s="3" t="s">
        <v>7654</v>
      </c>
      <c r="G1792" s="3" t="s">
        <v>7655</v>
      </c>
      <c r="H1792" s="4"/>
      <c r="I1792" s="3" t="s">
        <v>8622</v>
      </c>
      <c r="J1792" s="3" t="s">
        <v>4889</v>
      </c>
      <c r="K1792" s="2">
        <v>400000</v>
      </c>
      <c r="L1792" s="7">
        <v>105681.42</v>
      </c>
      <c r="M1792" s="5">
        <v>42794</v>
      </c>
      <c r="N1792" s="5">
        <v>46445</v>
      </c>
      <c r="O1792" s="2">
        <v>7</v>
      </c>
      <c r="P1792" s="7">
        <v>94856.96</v>
      </c>
      <c r="Q1792" s="2">
        <v>0</v>
      </c>
      <c r="R1792" s="2">
        <v>0</v>
      </c>
      <c r="S1792" s="2">
        <v>0</v>
      </c>
      <c r="T1792" s="2">
        <v>0</v>
      </c>
      <c r="U1792" s="2">
        <v>0</v>
      </c>
      <c r="V1792" s="2">
        <v>0</v>
      </c>
      <c r="W1792" s="2">
        <v>0</v>
      </c>
      <c r="X1792" s="2">
        <v>0</v>
      </c>
      <c r="Y1792" s="2">
        <v>0</v>
      </c>
      <c r="Z1792" s="2">
        <v>0</v>
      </c>
      <c r="AA1792" s="3" t="s">
        <v>279</v>
      </c>
      <c r="AB1792" s="3" t="s">
        <v>279</v>
      </c>
      <c r="AC1792" s="3" t="s">
        <v>288</v>
      </c>
      <c r="AD1792" s="3" t="s">
        <v>1333</v>
      </c>
      <c r="AE1792" s="3" t="s">
        <v>24</v>
      </c>
      <c r="AF1792" s="3" t="s">
        <v>166</v>
      </c>
      <c r="AG1792" s="3" t="s">
        <v>24</v>
      </c>
      <c r="AH1792" s="3" t="s">
        <v>166</v>
      </c>
      <c r="AI1792" s="3" t="s">
        <v>5082</v>
      </c>
      <c r="AJ1792" s="3" t="s">
        <v>4983</v>
      </c>
      <c r="AK1792" s="3" t="s">
        <v>4984</v>
      </c>
      <c r="AL1792" s="3" t="s">
        <v>1566</v>
      </c>
      <c r="AM1792" s="3" t="s">
        <v>4985</v>
      </c>
      <c r="AN1792" s="3" t="s">
        <v>4894</v>
      </c>
      <c r="AO1792" s="3" t="s">
        <v>4967</v>
      </c>
      <c r="AP1792" s="3" t="s">
        <v>279</v>
      </c>
      <c r="AQ1792" s="3" t="s">
        <v>299</v>
      </c>
      <c r="AR1792" s="4"/>
      <c r="AS1792" s="3" t="s">
        <v>1050</v>
      </c>
      <c r="AT1792" s="4"/>
      <c r="AU1792" s="3" t="s">
        <v>166</v>
      </c>
      <c r="AV1792" s="2">
        <v>0</v>
      </c>
      <c r="AW1792" s="4"/>
      <c r="AX1792" s="4"/>
      <c r="AY1792" s="2">
        <v>0</v>
      </c>
      <c r="AZ1792" s="2">
        <v>0</v>
      </c>
      <c r="BA1792" s="8">
        <v>3.6</v>
      </c>
      <c r="BB1792" s="3" t="s">
        <v>268</v>
      </c>
      <c r="BC1792" s="8">
        <v>3.4</v>
      </c>
    </row>
    <row r="1793" ht="15" spans="1:55">
      <c r="A1793" s="2">
        <v>1792</v>
      </c>
      <c r="B1793" s="3" t="s">
        <v>4885</v>
      </c>
      <c r="C1793" s="3" t="s">
        <v>4886</v>
      </c>
      <c r="D1793" s="3" t="s">
        <v>4960</v>
      </c>
      <c r="E1793" s="3" t="s">
        <v>4961</v>
      </c>
      <c r="F1793" s="3" t="s">
        <v>6347</v>
      </c>
      <c r="G1793" s="3" t="s">
        <v>6348</v>
      </c>
      <c r="H1793" s="4"/>
      <c r="I1793" s="3" t="s">
        <v>8623</v>
      </c>
      <c r="J1793" s="3" t="s">
        <v>4889</v>
      </c>
      <c r="K1793" s="2">
        <v>40000</v>
      </c>
      <c r="L1793" s="2">
        <v>0</v>
      </c>
      <c r="M1793" s="5">
        <v>42786</v>
      </c>
      <c r="N1793" s="5">
        <v>44246</v>
      </c>
      <c r="O1793" s="2">
        <v>9</v>
      </c>
      <c r="P1793" s="7">
        <v>271.17</v>
      </c>
      <c r="Q1793" s="2">
        <v>0</v>
      </c>
      <c r="R1793" s="2">
        <v>0</v>
      </c>
      <c r="S1793" s="2">
        <v>0</v>
      </c>
      <c r="T1793" s="2">
        <v>0</v>
      </c>
      <c r="U1793" s="2">
        <v>0</v>
      </c>
      <c r="V1793" s="2">
        <v>0</v>
      </c>
      <c r="W1793" s="2">
        <v>0</v>
      </c>
      <c r="X1793" s="2">
        <v>0</v>
      </c>
      <c r="Y1793" s="2">
        <v>0</v>
      </c>
      <c r="Z1793" s="2">
        <v>0</v>
      </c>
      <c r="AA1793" s="3" t="s">
        <v>279</v>
      </c>
      <c r="AB1793" s="3" t="s">
        <v>279</v>
      </c>
      <c r="AC1793" s="3" t="s">
        <v>288</v>
      </c>
      <c r="AD1793" s="3" t="s">
        <v>1333</v>
      </c>
      <c r="AE1793" s="3" t="s">
        <v>24</v>
      </c>
      <c r="AF1793" s="3" t="s">
        <v>166</v>
      </c>
      <c r="AG1793" s="3" t="s">
        <v>24</v>
      </c>
      <c r="AH1793" s="3" t="s">
        <v>166</v>
      </c>
      <c r="AI1793" s="3" t="s">
        <v>5010</v>
      </c>
      <c r="AJ1793" s="4"/>
      <c r="AK1793" s="4"/>
      <c r="AL1793" s="4"/>
      <c r="AM1793" s="4"/>
      <c r="AN1793" s="3" t="s">
        <v>4894</v>
      </c>
      <c r="AO1793" s="3" t="s">
        <v>4967</v>
      </c>
      <c r="AP1793" s="3" t="s">
        <v>279</v>
      </c>
      <c r="AQ1793" s="3" t="s">
        <v>392</v>
      </c>
      <c r="AR1793" s="4"/>
      <c r="AS1793" s="3" t="s">
        <v>1050</v>
      </c>
      <c r="AT1793" s="4"/>
      <c r="AU1793" s="3" t="s">
        <v>166</v>
      </c>
      <c r="AV1793" s="6">
        <v>0.8947368</v>
      </c>
      <c r="AW1793" s="4"/>
      <c r="AX1793" s="4"/>
      <c r="AY1793" s="2">
        <v>0</v>
      </c>
      <c r="AZ1793" s="2">
        <v>0</v>
      </c>
      <c r="BA1793" s="4"/>
      <c r="BB1793" s="3" t="s">
        <v>268</v>
      </c>
      <c r="BC1793" s="2">
        <v>0</v>
      </c>
    </row>
    <row r="1794" ht="15" spans="1:55">
      <c r="A1794" s="2">
        <v>1793</v>
      </c>
      <c r="B1794" s="3" t="s">
        <v>4885</v>
      </c>
      <c r="C1794" s="3" t="s">
        <v>4886</v>
      </c>
      <c r="D1794" s="3" t="s">
        <v>4960</v>
      </c>
      <c r="E1794" s="3" t="s">
        <v>4961</v>
      </c>
      <c r="F1794" s="3" t="s">
        <v>8184</v>
      </c>
      <c r="G1794" s="3" t="s">
        <v>8185</v>
      </c>
      <c r="H1794" s="4"/>
      <c r="I1794" s="3" t="s">
        <v>8624</v>
      </c>
      <c r="J1794" s="3" t="s">
        <v>4889</v>
      </c>
      <c r="K1794" s="2">
        <v>100000</v>
      </c>
      <c r="L1794" s="7">
        <v>19166.99</v>
      </c>
      <c r="M1794" s="5">
        <v>42796</v>
      </c>
      <c r="N1794" s="5">
        <v>46447</v>
      </c>
      <c r="O1794" s="6">
        <v>9.6</v>
      </c>
      <c r="P1794" s="7">
        <v>19393.94</v>
      </c>
      <c r="Q1794" s="2">
        <v>0</v>
      </c>
      <c r="R1794" s="2">
        <v>0</v>
      </c>
      <c r="S1794" s="2">
        <v>0</v>
      </c>
      <c r="T1794" s="2">
        <v>0</v>
      </c>
      <c r="U1794" s="2">
        <v>0</v>
      </c>
      <c r="V1794" s="2">
        <v>0</v>
      </c>
      <c r="W1794" s="2">
        <v>0</v>
      </c>
      <c r="X1794" s="2">
        <v>0</v>
      </c>
      <c r="Y1794" s="2">
        <v>0</v>
      </c>
      <c r="Z1794" s="2">
        <v>0</v>
      </c>
      <c r="AA1794" s="3" t="s">
        <v>279</v>
      </c>
      <c r="AB1794" s="3" t="s">
        <v>279</v>
      </c>
      <c r="AC1794" s="3" t="s">
        <v>4900</v>
      </c>
      <c r="AD1794" s="3" t="s">
        <v>1333</v>
      </c>
      <c r="AE1794" s="3" t="s">
        <v>24</v>
      </c>
      <c r="AF1794" s="3" t="s">
        <v>166</v>
      </c>
      <c r="AG1794" s="3" t="s">
        <v>24</v>
      </c>
      <c r="AH1794" s="3" t="s">
        <v>166</v>
      </c>
      <c r="AI1794" s="3" t="s">
        <v>5082</v>
      </c>
      <c r="AJ1794" s="3" t="s">
        <v>4983</v>
      </c>
      <c r="AK1794" s="3" t="s">
        <v>4984</v>
      </c>
      <c r="AL1794" s="3" t="s">
        <v>1566</v>
      </c>
      <c r="AM1794" s="3" t="s">
        <v>4985</v>
      </c>
      <c r="AN1794" s="3" t="s">
        <v>4894</v>
      </c>
      <c r="AO1794" s="3" t="s">
        <v>4967</v>
      </c>
      <c r="AP1794" s="3" t="s">
        <v>279</v>
      </c>
      <c r="AQ1794" s="3" t="s">
        <v>599</v>
      </c>
      <c r="AR1794" s="4"/>
      <c r="AS1794" s="3" t="s">
        <v>599</v>
      </c>
      <c r="AT1794" s="4"/>
      <c r="AU1794" s="3" t="s">
        <v>166</v>
      </c>
      <c r="AV1794" s="6">
        <v>0.9591837</v>
      </c>
      <c r="AW1794" s="4"/>
      <c r="AX1794" s="4"/>
      <c r="AY1794" s="2">
        <v>0</v>
      </c>
      <c r="AZ1794" s="2">
        <v>0</v>
      </c>
      <c r="BA1794" s="4"/>
      <c r="BB1794" s="3" t="s">
        <v>268</v>
      </c>
      <c r="BC1794" s="2">
        <v>0</v>
      </c>
    </row>
    <row r="1795" ht="15" spans="1:55">
      <c r="A1795" s="2">
        <v>1794</v>
      </c>
      <c r="B1795" s="3" t="s">
        <v>4885</v>
      </c>
      <c r="C1795" s="3" t="s">
        <v>4886</v>
      </c>
      <c r="D1795" s="3" t="s">
        <v>4960</v>
      </c>
      <c r="E1795" s="3" t="s">
        <v>4961</v>
      </c>
      <c r="F1795" s="3" t="s">
        <v>6246</v>
      </c>
      <c r="G1795" s="3" t="s">
        <v>6247</v>
      </c>
      <c r="H1795" s="4"/>
      <c r="I1795" s="3" t="s">
        <v>8625</v>
      </c>
      <c r="J1795" s="3" t="s">
        <v>4889</v>
      </c>
      <c r="K1795" s="2">
        <v>200000</v>
      </c>
      <c r="L1795" s="2">
        <v>0</v>
      </c>
      <c r="M1795" s="5">
        <v>42794</v>
      </c>
      <c r="N1795" s="5">
        <v>46445</v>
      </c>
      <c r="O1795" s="6">
        <v>9.6</v>
      </c>
      <c r="P1795" s="7">
        <v>10054.54</v>
      </c>
      <c r="Q1795" s="2">
        <v>0</v>
      </c>
      <c r="R1795" s="2">
        <v>0</v>
      </c>
      <c r="S1795" s="2">
        <v>0</v>
      </c>
      <c r="T1795" s="2">
        <v>0</v>
      </c>
      <c r="U1795" s="2">
        <v>0</v>
      </c>
      <c r="V1795" s="2">
        <v>0</v>
      </c>
      <c r="W1795" s="2">
        <v>0</v>
      </c>
      <c r="X1795" s="2">
        <v>0</v>
      </c>
      <c r="Y1795" s="2">
        <v>0</v>
      </c>
      <c r="Z1795" s="2">
        <v>0</v>
      </c>
      <c r="AA1795" s="3" t="s">
        <v>279</v>
      </c>
      <c r="AB1795" s="3" t="s">
        <v>279</v>
      </c>
      <c r="AC1795" s="3" t="s">
        <v>288</v>
      </c>
      <c r="AD1795" s="3" t="s">
        <v>1333</v>
      </c>
      <c r="AE1795" s="3" t="s">
        <v>24</v>
      </c>
      <c r="AF1795" s="3" t="s">
        <v>166</v>
      </c>
      <c r="AG1795" s="3" t="s">
        <v>24</v>
      </c>
      <c r="AH1795" s="3" t="s">
        <v>166</v>
      </c>
      <c r="AI1795" s="3" t="s">
        <v>5082</v>
      </c>
      <c r="AJ1795" s="4"/>
      <c r="AK1795" s="4"/>
      <c r="AL1795" s="4"/>
      <c r="AM1795" s="4"/>
      <c r="AN1795" s="3" t="s">
        <v>4894</v>
      </c>
      <c r="AO1795" s="3" t="s">
        <v>4967</v>
      </c>
      <c r="AP1795" s="3" t="s">
        <v>279</v>
      </c>
      <c r="AQ1795" s="3" t="s">
        <v>392</v>
      </c>
      <c r="AR1795" s="4"/>
      <c r="AS1795" s="3" t="s">
        <v>1050</v>
      </c>
      <c r="AT1795" s="4"/>
      <c r="AU1795" s="3" t="s">
        <v>166</v>
      </c>
      <c r="AV1795" s="6">
        <v>0.9591837</v>
      </c>
      <c r="AW1795" s="4"/>
      <c r="AX1795" s="4"/>
      <c r="AY1795" s="2">
        <v>0</v>
      </c>
      <c r="AZ1795" s="2">
        <v>0</v>
      </c>
      <c r="BA1795" s="4"/>
      <c r="BB1795" s="3" t="s">
        <v>268</v>
      </c>
      <c r="BC1795" s="2">
        <v>0</v>
      </c>
    </row>
    <row r="1796" ht="15" spans="1:55">
      <c r="A1796" s="2">
        <v>1795</v>
      </c>
      <c r="B1796" s="3" t="s">
        <v>4885</v>
      </c>
      <c r="C1796" s="3" t="s">
        <v>4886</v>
      </c>
      <c r="D1796" s="3" t="s">
        <v>4960</v>
      </c>
      <c r="E1796" s="3" t="s">
        <v>4961</v>
      </c>
      <c r="F1796" s="3" t="s">
        <v>8626</v>
      </c>
      <c r="G1796" s="3" t="s">
        <v>8627</v>
      </c>
      <c r="H1796" s="4"/>
      <c r="I1796" s="3" t="s">
        <v>8628</v>
      </c>
      <c r="J1796" s="3" t="s">
        <v>4889</v>
      </c>
      <c r="K1796" s="2">
        <v>900000</v>
      </c>
      <c r="L1796" s="2">
        <v>0</v>
      </c>
      <c r="M1796" s="5">
        <v>42800</v>
      </c>
      <c r="N1796" s="5">
        <v>46451</v>
      </c>
      <c r="O1796" s="6">
        <v>9.6</v>
      </c>
      <c r="P1796" s="2">
        <v>0</v>
      </c>
      <c r="Q1796" s="2">
        <v>0</v>
      </c>
      <c r="R1796" s="4"/>
      <c r="S1796" s="4"/>
      <c r="T1796" s="4"/>
      <c r="U1796" s="4"/>
      <c r="V1796" s="4"/>
      <c r="W1796" s="4"/>
      <c r="X1796" s="4"/>
      <c r="Y1796" s="2">
        <v>0</v>
      </c>
      <c r="Z1796" s="2">
        <v>0</v>
      </c>
      <c r="AA1796" s="3" t="s">
        <v>279</v>
      </c>
      <c r="AB1796" s="3" t="s">
        <v>279</v>
      </c>
      <c r="AC1796" s="3" t="s">
        <v>4900</v>
      </c>
      <c r="AD1796" s="3" t="s">
        <v>1333</v>
      </c>
      <c r="AE1796" s="3" t="s">
        <v>24</v>
      </c>
      <c r="AF1796" s="3" t="s">
        <v>166</v>
      </c>
      <c r="AG1796" s="3" t="s">
        <v>24</v>
      </c>
      <c r="AH1796" s="3" t="s">
        <v>166</v>
      </c>
      <c r="AI1796" s="3" t="s">
        <v>5082</v>
      </c>
      <c r="AJ1796" s="4"/>
      <c r="AK1796" s="4"/>
      <c r="AL1796" s="4"/>
      <c r="AM1796" s="4"/>
      <c r="AN1796" s="3" t="s">
        <v>4894</v>
      </c>
      <c r="AO1796" s="3" t="s">
        <v>4967</v>
      </c>
      <c r="AP1796" s="3" t="s">
        <v>279</v>
      </c>
      <c r="AQ1796" s="3" t="s">
        <v>392</v>
      </c>
      <c r="AR1796" s="4"/>
      <c r="AS1796" s="3" t="s">
        <v>1050</v>
      </c>
      <c r="AT1796" s="4"/>
      <c r="AU1796" s="3" t="s">
        <v>166</v>
      </c>
      <c r="AV1796" s="6">
        <v>0.9591837</v>
      </c>
      <c r="AW1796" s="4"/>
      <c r="AX1796" s="4"/>
      <c r="AY1796" s="2">
        <v>0</v>
      </c>
      <c r="AZ1796" s="2">
        <v>0</v>
      </c>
      <c r="BA1796" s="4"/>
      <c r="BB1796" s="3" t="s">
        <v>268</v>
      </c>
      <c r="BC1796" s="2">
        <v>0</v>
      </c>
    </row>
    <row r="1797" ht="15" spans="1:55">
      <c r="A1797" s="2">
        <v>1796</v>
      </c>
      <c r="B1797" s="3" t="s">
        <v>4885</v>
      </c>
      <c r="C1797" s="3" t="s">
        <v>4886</v>
      </c>
      <c r="D1797" s="3" t="s">
        <v>4960</v>
      </c>
      <c r="E1797" s="3" t="s">
        <v>4961</v>
      </c>
      <c r="F1797" s="3" t="s">
        <v>8629</v>
      </c>
      <c r="G1797" s="3" t="s">
        <v>8630</v>
      </c>
      <c r="H1797" s="4"/>
      <c r="I1797" s="3" t="s">
        <v>8631</v>
      </c>
      <c r="J1797" s="3" t="s">
        <v>4889</v>
      </c>
      <c r="K1797" s="2">
        <v>550000</v>
      </c>
      <c r="L1797" s="2">
        <v>0</v>
      </c>
      <c r="M1797" s="5">
        <v>42800</v>
      </c>
      <c r="N1797" s="5">
        <v>46451</v>
      </c>
      <c r="O1797" s="6">
        <v>9.6</v>
      </c>
      <c r="P1797" s="2">
        <v>0</v>
      </c>
      <c r="Q1797" s="2">
        <v>0</v>
      </c>
      <c r="R1797" s="4"/>
      <c r="S1797" s="4"/>
      <c r="T1797" s="4"/>
      <c r="U1797" s="4"/>
      <c r="V1797" s="4"/>
      <c r="W1797" s="4"/>
      <c r="X1797" s="4"/>
      <c r="Y1797" s="2">
        <v>0</v>
      </c>
      <c r="Z1797" s="2">
        <v>0</v>
      </c>
      <c r="AA1797" s="3" t="s">
        <v>279</v>
      </c>
      <c r="AB1797" s="3" t="s">
        <v>279</v>
      </c>
      <c r="AC1797" s="3" t="s">
        <v>5256</v>
      </c>
      <c r="AD1797" s="3" t="s">
        <v>1333</v>
      </c>
      <c r="AE1797" s="3" t="s">
        <v>24</v>
      </c>
      <c r="AF1797" s="3" t="s">
        <v>166</v>
      </c>
      <c r="AG1797" s="3" t="s">
        <v>24</v>
      </c>
      <c r="AH1797" s="3" t="s">
        <v>166</v>
      </c>
      <c r="AI1797" s="3" t="s">
        <v>5082</v>
      </c>
      <c r="AJ1797" s="4"/>
      <c r="AK1797" s="4"/>
      <c r="AL1797" s="4"/>
      <c r="AM1797" s="4"/>
      <c r="AN1797" s="3" t="s">
        <v>4894</v>
      </c>
      <c r="AO1797" s="3" t="s">
        <v>4967</v>
      </c>
      <c r="AP1797" s="3" t="s">
        <v>279</v>
      </c>
      <c r="AQ1797" s="3" t="s">
        <v>392</v>
      </c>
      <c r="AR1797" s="4"/>
      <c r="AS1797" s="3" t="s">
        <v>1050</v>
      </c>
      <c r="AT1797" s="4"/>
      <c r="AU1797" s="3" t="s">
        <v>166</v>
      </c>
      <c r="AV1797" s="6">
        <v>0.9591837</v>
      </c>
      <c r="AW1797" s="4"/>
      <c r="AX1797" s="4"/>
      <c r="AY1797" s="2">
        <v>0</v>
      </c>
      <c r="AZ1797" s="2">
        <v>0</v>
      </c>
      <c r="BA1797" s="4"/>
      <c r="BB1797" s="3" t="s">
        <v>268</v>
      </c>
      <c r="BC1797" s="2">
        <v>0</v>
      </c>
    </row>
    <row r="1798" ht="15" spans="1:55">
      <c r="A1798" s="2">
        <v>1797</v>
      </c>
      <c r="B1798" s="3" t="s">
        <v>4885</v>
      </c>
      <c r="C1798" s="3" t="s">
        <v>4886</v>
      </c>
      <c r="D1798" s="3" t="s">
        <v>4960</v>
      </c>
      <c r="E1798" s="3" t="s">
        <v>4961</v>
      </c>
      <c r="F1798" s="3" t="s">
        <v>8632</v>
      </c>
      <c r="G1798" s="3" t="s">
        <v>8633</v>
      </c>
      <c r="H1798" s="4"/>
      <c r="I1798" s="3" t="s">
        <v>8634</v>
      </c>
      <c r="J1798" s="3" t="s">
        <v>4889</v>
      </c>
      <c r="K1798" s="2">
        <v>130000</v>
      </c>
      <c r="L1798" s="2">
        <v>0</v>
      </c>
      <c r="M1798" s="5">
        <v>42816</v>
      </c>
      <c r="N1798" s="5">
        <v>44276</v>
      </c>
      <c r="O1798" s="6">
        <v>9.3</v>
      </c>
      <c r="P1798" s="7">
        <v>1136.72</v>
      </c>
      <c r="Q1798" s="2">
        <v>0</v>
      </c>
      <c r="R1798" s="2">
        <v>0</v>
      </c>
      <c r="S1798" s="2">
        <v>0</v>
      </c>
      <c r="T1798" s="2">
        <v>0</v>
      </c>
      <c r="U1798" s="2">
        <v>0</v>
      </c>
      <c r="V1798" s="2">
        <v>0</v>
      </c>
      <c r="W1798" s="2">
        <v>0</v>
      </c>
      <c r="X1798" s="2">
        <v>0</v>
      </c>
      <c r="Y1798" s="2">
        <v>0</v>
      </c>
      <c r="Z1798" s="2">
        <v>0</v>
      </c>
      <c r="AA1798" s="3" t="s">
        <v>279</v>
      </c>
      <c r="AB1798" s="3" t="s">
        <v>279</v>
      </c>
      <c r="AC1798" s="3" t="s">
        <v>288</v>
      </c>
      <c r="AD1798" s="3" t="s">
        <v>1333</v>
      </c>
      <c r="AE1798" s="3" t="s">
        <v>24</v>
      </c>
      <c r="AF1798" s="3" t="s">
        <v>166</v>
      </c>
      <c r="AG1798" s="3" t="s">
        <v>24</v>
      </c>
      <c r="AH1798" s="3" t="s">
        <v>166</v>
      </c>
      <c r="AI1798" s="3" t="s">
        <v>5010</v>
      </c>
      <c r="AJ1798" s="4"/>
      <c r="AK1798" s="4"/>
      <c r="AL1798" s="4"/>
      <c r="AM1798" s="4"/>
      <c r="AN1798" s="3" t="s">
        <v>4894</v>
      </c>
      <c r="AO1798" s="3" t="s">
        <v>4967</v>
      </c>
      <c r="AP1798" s="3" t="s">
        <v>279</v>
      </c>
      <c r="AQ1798" s="3" t="s">
        <v>291</v>
      </c>
      <c r="AR1798" s="4"/>
      <c r="AS1798" s="3" t="s">
        <v>1050</v>
      </c>
      <c r="AT1798" s="4"/>
      <c r="AU1798" s="3" t="s">
        <v>166</v>
      </c>
      <c r="AV1798" s="6">
        <v>0.9578947</v>
      </c>
      <c r="AW1798" s="4"/>
      <c r="AX1798" s="4"/>
      <c r="AY1798" s="2">
        <v>0</v>
      </c>
      <c r="AZ1798" s="2">
        <v>0</v>
      </c>
      <c r="BA1798" s="4"/>
      <c r="BB1798" s="3" t="s">
        <v>268</v>
      </c>
      <c r="BC1798" s="2">
        <v>0</v>
      </c>
    </row>
    <row r="1799" ht="15" spans="1:55">
      <c r="A1799" s="2">
        <v>1798</v>
      </c>
      <c r="B1799" s="3" t="s">
        <v>4885</v>
      </c>
      <c r="C1799" s="3" t="s">
        <v>4886</v>
      </c>
      <c r="D1799" s="3" t="s">
        <v>4960</v>
      </c>
      <c r="E1799" s="3" t="s">
        <v>4961</v>
      </c>
      <c r="F1799" s="3" t="s">
        <v>8635</v>
      </c>
      <c r="G1799" s="3" t="s">
        <v>8636</v>
      </c>
      <c r="H1799" s="4"/>
      <c r="I1799" s="3" t="s">
        <v>8637</v>
      </c>
      <c r="J1799" s="3" t="s">
        <v>4889</v>
      </c>
      <c r="K1799" s="2">
        <v>450000</v>
      </c>
      <c r="L1799" s="2">
        <v>0</v>
      </c>
      <c r="M1799" s="5">
        <v>42816</v>
      </c>
      <c r="N1799" s="5">
        <v>45737</v>
      </c>
      <c r="O1799" s="6">
        <v>9.6</v>
      </c>
      <c r="P1799" s="2">
        <v>0</v>
      </c>
      <c r="Q1799" s="2">
        <v>0</v>
      </c>
      <c r="R1799" s="4"/>
      <c r="S1799" s="4"/>
      <c r="T1799" s="4"/>
      <c r="U1799" s="4"/>
      <c r="V1799" s="4"/>
      <c r="W1799" s="4"/>
      <c r="X1799" s="4"/>
      <c r="Y1799" s="2">
        <v>0</v>
      </c>
      <c r="Z1799" s="2">
        <v>0</v>
      </c>
      <c r="AA1799" s="3" t="s">
        <v>279</v>
      </c>
      <c r="AB1799" s="3" t="s">
        <v>279</v>
      </c>
      <c r="AC1799" s="3" t="s">
        <v>5072</v>
      </c>
      <c r="AD1799" s="3" t="s">
        <v>1333</v>
      </c>
      <c r="AE1799" s="3" t="s">
        <v>24</v>
      </c>
      <c r="AF1799" s="3" t="s">
        <v>166</v>
      </c>
      <c r="AG1799" s="3" t="s">
        <v>24</v>
      </c>
      <c r="AH1799" s="3" t="s">
        <v>166</v>
      </c>
      <c r="AI1799" s="3" t="s">
        <v>4966</v>
      </c>
      <c r="AJ1799" s="4"/>
      <c r="AK1799" s="4"/>
      <c r="AL1799" s="4"/>
      <c r="AM1799" s="4"/>
      <c r="AN1799" s="3" t="s">
        <v>4894</v>
      </c>
      <c r="AO1799" s="3" t="s">
        <v>4967</v>
      </c>
      <c r="AP1799" s="3" t="s">
        <v>279</v>
      </c>
      <c r="AQ1799" s="3" t="s">
        <v>277</v>
      </c>
      <c r="AR1799" s="4"/>
      <c r="AS1799" s="3" t="s">
        <v>599</v>
      </c>
      <c r="AT1799" s="4"/>
      <c r="AU1799" s="3" t="s">
        <v>166</v>
      </c>
      <c r="AV1799" s="6">
        <v>0.9591837</v>
      </c>
      <c r="AW1799" s="4"/>
      <c r="AX1799" s="4"/>
      <c r="AY1799" s="2">
        <v>0</v>
      </c>
      <c r="AZ1799" s="2">
        <v>0</v>
      </c>
      <c r="BA1799" s="4"/>
      <c r="BB1799" s="3" t="s">
        <v>268</v>
      </c>
      <c r="BC1799" s="2">
        <v>0</v>
      </c>
    </row>
    <row r="1800" ht="15" spans="1:55">
      <c r="A1800" s="2">
        <v>1799</v>
      </c>
      <c r="B1800" s="3" t="s">
        <v>4885</v>
      </c>
      <c r="C1800" s="3" t="s">
        <v>4886</v>
      </c>
      <c r="D1800" s="3" t="s">
        <v>4960</v>
      </c>
      <c r="E1800" s="3" t="s">
        <v>4961</v>
      </c>
      <c r="F1800" s="3" t="s">
        <v>8638</v>
      </c>
      <c r="G1800" s="3" t="s">
        <v>8639</v>
      </c>
      <c r="H1800" s="4"/>
      <c r="I1800" s="3" t="s">
        <v>8640</v>
      </c>
      <c r="J1800" s="3" t="s">
        <v>4889</v>
      </c>
      <c r="K1800" s="2">
        <v>600000</v>
      </c>
      <c r="L1800" s="2">
        <v>0</v>
      </c>
      <c r="M1800" s="5">
        <v>42816</v>
      </c>
      <c r="N1800" s="5">
        <v>46467</v>
      </c>
      <c r="O1800" s="6">
        <v>9.6</v>
      </c>
      <c r="P1800" s="7">
        <v>125094.86</v>
      </c>
      <c r="Q1800" s="2">
        <v>0</v>
      </c>
      <c r="R1800" s="2">
        <v>0</v>
      </c>
      <c r="S1800" s="2">
        <v>0</v>
      </c>
      <c r="T1800" s="2">
        <v>0</v>
      </c>
      <c r="U1800" s="2">
        <v>0</v>
      </c>
      <c r="V1800" s="2">
        <v>0</v>
      </c>
      <c r="W1800" s="2">
        <v>0</v>
      </c>
      <c r="X1800" s="2">
        <v>0</v>
      </c>
      <c r="Y1800" s="2">
        <v>0</v>
      </c>
      <c r="Z1800" s="2">
        <v>0</v>
      </c>
      <c r="AA1800" s="3" t="s">
        <v>279</v>
      </c>
      <c r="AB1800" s="3" t="s">
        <v>1603</v>
      </c>
      <c r="AC1800" s="3" t="s">
        <v>288</v>
      </c>
      <c r="AD1800" s="3" t="s">
        <v>1333</v>
      </c>
      <c r="AE1800" s="3" t="s">
        <v>24</v>
      </c>
      <c r="AF1800" s="3" t="s">
        <v>166</v>
      </c>
      <c r="AG1800" s="3" t="s">
        <v>24</v>
      </c>
      <c r="AH1800" s="3" t="s">
        <v>166</v>
      </c>
      <c r="AI1800" s="3" t="s">
        <v>5082</v>
      </c>
      <c r="AJ1800" s="4"/>
      <c r="AK1800" s="4"/>
      <c r="AL1800" s="4"/>
      <c r="AM1800" s="4"/>
      <c r="AN1800" s="3" t="s">
        <v>4894</v>
      </c>
      <c r="AO1800" s="3" t="s">
        <v>4967</v>
      </c>
      <c r="AP1800" s="3" t="s">
        <v>279</v>
      </c>
      <c r="AQ1800" s="3" t="s">
        <v>882</v>
      </c>
      <c r="AR1800" s="4"/>
      <c r="AS1800" s="3" t="s">
        <v>599</v>
      </c>
      <c r="AT1800" s="4"/>
      <c r="AU1800" s="3" t="s">
        <v>166</v>
      </c>
      <c r="AV1800" s="6">
        <v>0.9591837</v>
      </c>
      <c r="AW1800" s="4"/>
      <c r="AX1800" s="4"/>
      <c r="AY1800" s="2">
        <v>0</v>
      </c>
      <c r="AZ1800" s="2">
        <v>0</v>
      </c>
      <c r="BA1800" s="4"/>
      <c r="BB1800" s="3" t="s">
        <v>268</v>
      </c>
      <c r="BC1800" s="2">
        <v>0</v>
      </c>
    </row>
    <row r="1801" ht="15" spans="1:55">
      <c r="A1801" s="2">
        <v>1800</v>
      </c>
      <c r="B1801" s="3" t="s">
        <v>4885</v>
      </c>
      <c r="C1801" s="3" t="s">
        <v>4886</v>
      </c>
      <c r="D1801" s="3" t="s">
        <v>4960</v>
      </c>
      <c r="E1801" s="3" t="s">
        <v>4961</v>
      </c>
      <c r="F1801" s="3" t="s">
        <v>8641</v>
      </c>
      <c r="G1801" s="3" t="s">
        <v>8642</v>
      </c>
      <c r="H1801" s="4"/>
      <c r="I1801" s="3" t="s">
        <v>8643</v>
      </c>
      <c r="J1801" s="3" t="s">
        <v>4889</v>
      </c>
      <c r="K1801" s="2">
        <v>300000</v>
      </c>
      <c r="L1801" s="2">
        <v>0</v>
      </c>
      <c r="M1801" s="5">
        <v>42816</v>
      </c>
      <c r="N1801" s="5">
        <v>46467</v>
      </c>
      <c r="O1801" s="6">
        <v>7.5</v>
      </c>
      <c r="P1801" s="7">
        <v>40337.97</v>
      </c>
      <c r="Q1801" s="2">
        <v>0</v>
      </c>
      <c r="R1801" s="2">
        <v>0</v>
      </c>
      <c r="S1801" s="2">
        <v>0</v>
      </c>
      <c r="T1801" s="2">
        <v>0</v>
      </c>
      <c r="U1801" s="2">
        <v>0</v>
      </c>
      <c r="V1801" s="2">
        <v>0</v>
      </c>
      <c r="W1801" s="2">
        <v>0</v>
      </c>
      <c r="X1801" s="2">
        <v>0</v>
      </c>
      <c r="Y1801" s="2">
        <v>0</v>
      </c>
      <c r="Z1801" s="2">
        <v>0</v>
      </c>
      <c r="AA1801" s="3" t="s">
        <v>279</v>
      </c>
      <c r="AB1801" s="3" t="s">
        <v>279</v>
      </c>
      <c r="AC1801" s="3" t="s">
        <v>5256</v>
      </c>
      <c r="AD1801" s="3" t="s">
        <v>1333</v>
      </c>
      <c r="AE1801" s="3" t="s">
        <v>24</v>
      </c>
      <c r="AF1801" s="3" t="s">
        <v>166</v>
      </c>
      <c r="AG1801" s="3" t="s">
        <v>24</v>
      </c>
      <c r="AH1801" s="3" t="s">
        <v>166</v>
      </c>
      <c r="AI1801" s="3" t="s">
        <v>5082</v>
      </c>
      <c r="AJ1801" s="4"/>
      <c r="AK1801" s="4"/>
      <c r="AL1801" s="4"/>
      <c r="AM1801" s="4"/>
      <c r="AN1801" s="3" t="s">
        <v>4894</v>
      </c>
      <c r="AO1801" s="3" t="s">
        <v>4967</v>
      </c>
      <c r="AP1801" s="3" t="s">
        <v>279</v>
      </c>
      <c r="AQ1801" s="3" t="s">
        <v>291</v>
      </c>
      <c r="AR1801" s="4"/>
      <c r="AS1801" s="3" t="s">
        <v>599</v>
      </c>
      <c r="AT1801" s="4"/>
      <c r="AU1801" s="3" t="s">
        <v>166</v>
      </c>
      <c r="AV1801" s="2">
        <v>0</v>
      </c>
      <c r="AW1801" s="4"/>
      <c r="AX1801" s="4"/>
      <c r="AY1801" s="2">
        <v>0</v>
      </c>
      <c r="AZ1801" s="2">
        <v>0</v>
      </c>
      <c r="BA1801" s="8">
        <v>4.6</v>
      </c>
      <c r="BB1801" s="3" t="s">
        <v>2618</v>
      </c>
      <c r="BC1801" s="8">
        <v>2.9</v>
      </c>
    </row>
    <row r="1802" ht="15" spans="1:55">
      <c r="A1802" s="2">
        <v>1801</v>
      </c>
      <c r="B1802" s="3" t="s">
        <v>4885</v>
      </c>
      <c r="C1802" s="3" t="s">
        <v>4886</v>
      </c>
      <c r="D1802" s="3" t="s">
        <v>4960</v>
      </c>
      <c r="E1802" s="3" t="s">
        <v>4961</v>
      </c>
      <c r="F1802" s="3" t="s">
        <v>8644</v>
      </c>
      <c r="G1802" s="3" t="s">
        <v>8645</v>
      </c>
      <c r="H1802" s="4"/>
      <c r="I1802" s="3" t="s">
        <v>8646</v>
      </c>
      <c r="J1802" s="3" t="s">
        <v>4889</v>
      </c>
      <c r="K1802" s="2">
        <v>1800000</v>
      </c>
      <c r="L1802" s="2">
        <v>0</v>
      </c>
      <c r="M1802" s="5">
        <v>42822</v>
      </c>
      <c r="N1802" s="5">
        <v>44647</v>
      </c>
      <c r="O1802" s="6">
        <v>9.6</v>
      </c>
      <c r="P1802" s="7">
        <v>64793.43</v>
      </c>
      <c r="Q1802" s="2">
        <v>0</v>
      </c>
      <c r="R1802" s="2">
        <v>0</v>
      </c>
      <c r="S1802" s="2">
        <v>0</v>
      </c>
      <c r="T1802" s="2">
        <v>0</v>
      </c>
      <c r="U1802" s="2">
        <v>0</v>
      </c>
      <c r="V1802" s="2">
        <v>0</v>
      </c>
      <c r="W1802" s="2">
        <v>0</v>
      </c>
      <c r="X1802" s="2">
        <v>0</v>
      </c>
      <c r="Y1802" s="2">
        <v>0</v>
      </c>
      <c r="Z1802" s="2">
        <v>0</v>
      </c>
      <c r="AA1802" s="3" t="s">
        <v>279</v>
      </c>
      <c r="AB1802" s="3" t="s">
        <v>279</v>
      </c>
      <c r="AC1802" s="3" t="s">
        <v>4950</v>
      </c>
      <c r="AD1802" s="3" t="s">
        <v>1333</v>
      </c>
      <c r="AE1802" s="3" t="s">
        <v>24</v>
      </c>
      <c r="AF1802" s="3" t="s">
        <v>166</v>
      </c>
      <c r="AG1802" s="3" t="s">
        <v>24</v>
      </c>
      <c r="AH1802" s="3" t="s">
        <v>166</v>
      </c>
      <c r="AI1802" s="3" t="s">
        <v>4982</v>
      </c>
      <c r="AJ1802" s="4"/>
      <c r="AK1802" s="4"/>
      <c r="AL1802" s="4"/>
      <c r="AM1802" s="4"/>
      <c r="AN1802" s="3" t="s">
        <v>4894</v>
      </c>
      <c r="AO1802" s="3" t="s">
        <v>4967</v>
      </c>
      <c r="AP1802" s="3" t="s">
        <v>279</v>
      </c>
      <c r="AQ1802" s="3" t="s">
        <v>1050</v>
      </c>
      <c r="AR1802" s="4"/>
      <c r="AS1802" s="3" t="s">
        <v>599</v>
      </c>
      <c r="AT1802" s="4"/>
      <c r="AU1802" s="3" t="s">
        <v>166</v>
      </c>
      <c r="AV1802" s="6">
        <v>1.0210526</v>
      </c>
      <c r="AW1802" s="4"/>
      <c r="AX1802" s="4"/>
      <c r="AY1802" s="2">
        <v>0</v>
      </c>
      <c r="AZ1802" s="2">
        <v>0</v>
      </c>
      <c r="BA1802" s="4"/>
      <c r="BB1802" s="3" t="s">
        <v>268</v>
      </c>
      <c r="BC1802" s="2">
        <v>0</v>
      </c>
    </row>
    <row r="1803" ht="15" spans="1:55">
      <c r="A1803" s="2">
        <v>1802</v>
      </c>
      <c r="B1803" s="3" t="s">
        <v>4885</v>
      </c>
      <c r="C1803" s="3" t="s">
        <v>4886</v>
      </c>
      <c r="D1803" s="3" t="s">
        <v>4960</v>
      </c>
      <c r="E1803" s="3" t="s">
        <v>4961</v>
      </c>
      <c r="F1803" s="3" t="s">
        <v>8647</v>
      </c>
      <c r="G1803" s="3" t="s">
        <v>8648</v>
      </c>
      <c r="H1803" s="4"/>
      <c r="I1803" s="3" t="s">
        <v>8649</v>
      </c>
      <c r="J1803" s="3" t="s">
        <v>4889</v>
      </c>
      <c r="K1803" s="2">
        <v>400000</v>
      </c>
      <c r="L1803" s="2">
        <v>0</v>
      </c>
      <c r="M1803" s="5">
        <v>42825</v>
      </c>
      <c r="N1803" s="5">
        <v>44650</v>
      </c>
      <c r="O1803" s="6">
        <v>9.3</v>
      </c>
      <c r="P1803" s="2">
        <v>0</v>
      </c>
      <c r="Q1803" s="2">
        <v>0</v>
      </c>
      <c r="R1803" s="4"/>
      <c r="S1803" s="4"/>
      <c r="T1803" s="4"/>
      <c r="U1803" s="4"/>
      <c r="V1803" s="4"/>
      <c r="W1803" s="4"/>
      <c r="X1803" s="4"/>
      <c r="Y1803" s="2">
        <v>0</v>
      </c>
      <c r="Z1803" s="2">
        <v>0</v>
      </c>
      <c r="AA1803" s="3" t="s">
        <v>279</v>
      </c>
      <c r="AB1803" s="3" t="s">
        <v>279</v>
      </c>
      <c r="AC1803" s="3" t="s">
        <v>1566</v>
      </c>
      <c r="AD1803" s="3" t="s">
        <v>1333</v>
      </c>
      <c r="AE1803" s="3" t="s">
        <v>24</v>
      </c>
      <c r="AF1803" s="3" t="s">
        <v>166</v>
      </c>
      <c r="AG1803" s="3" t="s">
        <v>24</v>
      </c>
      <c r="AH1803" s="3" t="s">
        <v>166</v>
      </c>
      <c r="AI1803" s="3" t="s">
        <v>4982</v>
      </c>
      <c r="AJ1803" s="4"/>
      <c r="AK1803" s="4"/>
      <c r="AL1803" s="4"/>
      <c r="AM1803" s="4"/>
      <c r="AN1803" s="3" t="s">
        <v>4894</v>
      </c>
      <c r="AO1803" s="3" t="s">
        <v>4967</v>
      </c>
      <c r="AP1803" s="3" t="s">
        <v>279</v>
      </c>
      <c r="AQ1803" s="3" t="s">
        <v>291</v>
      </c>
      <c r="AR1803" s="4"/>
      <c r="AS1803" s="3" t="s">
        <v>599</v>
      </c>
      <c r="AT1803" s="4"/>
      <c r="AU1803" s="3" t="s">
        <v>166</v>
      </c>
      <c r="AV1803" s="6">
        <v>0.9578947</v>
      </c>
      <c r="AW1803" s="4"/>
      <c r="AX1803" s="4"/>
      <c r="AY1803" s="2">
        <v>0</v>
      </c>
      <c r="AZ1803" s="2">
        <v>0</v>
      </c>
      <c r="BA1803" s="4"/>
      <c r="BB1803" s="3" t="s">
        <v>268</v>
      </c>
      <c r="BC1803" s="2">
        <v>0</v>
      </c>
    </row>
    <row r="1804" ht="15" spans="1:55">
      <c r="A1804" s="2">
        <v>1803</v>
      </c>
      <c r="B1804" s="3" t="s">
        <v>4885</v>
      </c>
      <c r="C1804" s="3" t="s">
        <v>4886</v>
      </c>
      <c r="D1804" s="3" t="s">
        <v>4960</v>
      </c>
      <c r="E1804" s="3" t="s">
        <v>4961</v>
      </c>
      <c r="F1804" s="3" t="s">
        <v>8650</v>
      </c>
      <c r="G1804" s="3" t="s">
        <v>8651</v>
      </c>
      <c r="H1804" s="4"/>
      <c r="I1804" s="3" t="s">
        <v>8652</v>
      </c>
      <c r="J1804" s="3" t="s">
        <v>4889</v>
      </c>
      <c r="K1804" s="2">
        <v>120000</v>
      </c>
      <c r="L1804" s="7">
        <v>32972.7</v>
      </c>
      <c r="M1804" s="5">
        <v>42825</v>
      </c>
      <c r="N1804" s="5">
        <v>46476</v>
      </c>
      <c r="O1804" s="6">
        <v>9.6</v>
      </c>
      <c r="P1804" s="7">
        <v>29200.56</v>
      </c>
      <c r="Q1804" s="2">
        <v>0</v>
      </c>
      <c r="R1804" s="2">
        <v>0</v>
      </c>
      <c r="S1804" s="2">
        <v>0</v>
      </c>
      <c r="T1804" s="2">
        <v>0</v>
      </c>
      <c r="U1804" s="2">
        <v>0</v>
      </c>
      <c r="V1804" s="2">
        <v>0</v>
      </c>
      <c r="W1804" s="2">
        <v>0</v>
      </c>
      <c r="X1804" s="2">
        <v>0</v>
      </c>
      <c r="Y1804" s="2">
        <v>0</v>
      </c>
      <c r="Z1804" s="2">
        <v>0</v>
      </c>
      <c r="AA1804" s="3" t="s">
        <v>279</v>
      </c>
      <c r="AB1804" s="3" t="s">
        <v>279</v>
      </c>
      <c r="AC1804" s="3" t="s">
        <v>4911</v>
      </c>
      <c r="AD1804" s="3" t="s">
        <v>1333</v>
      </c>
      <c r="AE1804" s="3" t="s">
        <v>24</v>
      </c>
      <c r="AF1804" s="3" t="s">
        <v>166</v>
      </c>
      <c r="AG1804" s="3" t="s">
        <v>24</v>
      </c>
      <c r="AH1804" s="3" t="s">
        <v>166</v>
      </c>
      <c r="AI1804" s="3" t="s">
        <v>5082</v>
      </c>
      <c r="AJ1804" s="3" t="s">
        <v>4983</v>
      </c>
      <c r="AK1804" s="3" t="s">
        <v>4984</v>
      </c>
      <c r="AL1804" s="3" t="s">
        <v>1566</v>
      </c>
      <c r="AM1804" s="3" t="s">
        <v>4985</v>
      </c>
      <c r="AN1804" s="3" t="s">
        <v>4894</v>
      </c>
      <c r="AO1804" s="3" t="s">
        <v>4967</v>
      </c>
      <c r="AP1804" s="3" t="s">
        <v>279</v>
      </c>
      <c r="AQ1804" s="3" t="s">
        <v>882</v>
      </c>
      <c r="AR1804" s="4"/>
      <c r="AS1804" s="3" t="s">
        <v>1050</v>
      </c>
      <c r="AT1804" s="4"/>
      <c r="AU1804" s="3" t="s">
        <v>166</v>
      </c>
      <c r="AV1804" s="6">
        <v>0.9591837</v>
      </c>
      <c r="AW1804" s="4"/>
      <c r="AX1804" s="4"/>
      <c r="AY1804" s="2">
        <v>0</v>
      </c>
      <c r="AZ1804" s="2">
        <v>0</v>
      </c>
      <c r="BA1804" s="4"/>
      <c r="BB1804" s="3" t="s">
        <v>268</v>
      </c>
      <c r="BC1804" s="2">
        <v>0</v>
      </c>
    </row>
    <row r="1805" ht="15" spans="1:55">
      <c r="A1805" s="2">
        <v>1804</v>
      </c>
      <c r="B1805" s="3" t="s">
        <v>4885</v>
      </c>
      <c r="C1805" s="3" t="s">
        <v>4886</v>
      </c>
      <c r="D1805" s="3" t="s">
        <v>4960</v>
      </c>
      <c r="E1805" s="3" t="s">
        <v>4961</v>
      </c>
      <c r="F1805" s="3" t="s">
        <v>8653</v>
      </c>
      <c r="G1805" s="3" t="s">
        <v>8654</v>
      </c>
      <c r="H1805" s="4"/>
      <c r="I1805" s="3" t="s">
        <v>8655</v>
      </c>
      <c r="J1805" s="3" t="s">
        <v>4889</v>
      </c>
      <c r="K1805" s="2">
        <v>200000</v>
      </c>
      <c r="L1805" s="7">
        <v>39999.68</v>
      </c>
      <c r="M1805" s="5">
        <v>42824</v>
      </c>
      <c r="N1805" s="5">
        <v>46475</v>
      </c>
      <c r="O1805" s="6">
        <v>9.6</v>
      </c>
      <c r="P1805" s="7">
        <v>39545.38</v>
      </c>
      <c r="Q1805" s="2">
        <v>0</v>
      </c>
      <c r="R1805" s="2">
        <v>0</v>
      </c>
      <c r="S1805" s="2">
        <v>0</v>
      </c>
      <c r="T1805" s="2">
        <v>0</v>
      </c>
      <c r="U1805" s="2">
        <v>0</v>
      </c>
      <c r="V1805" s="2">
        <v>0</v>
      </c>
      <c r="W1805" s="2">
        <v>0</v>
      </c>
      <c r="X1805" s="2">
        <v>0</v>
      </c>
      <c r="Y1805" s="2">
        <v>0</v>
      </c>
      <c r="Z1805" s="2">
        <v>0</v>
      </c>
      <c r="AA1805" s="3" t="s">
        <v>279</v>
      </c>
      <c r="AB1805" s="3" t="s">
        <v>279</v>
      </c>
      <c r="AC1805" s="3" t="s">
        <v>4911</v>
      </c>
      <c r="AD1805" s="3" t="s">
        <v>1333</v>
      </c>
      <c r="AE1805" s="3" t="s">
        <v>24</v>
      </c>
      <c r="AF1805" s="3" t="s">
        <v>166</v>
      </c>
      <c r="AG1805" s="3" t="s">
        <v>24</v>
      </c>
      <c r="AH1805" s="3" t="s">
        <v>166</v>
      </c>
      <c r="AI1805" s="3" t="s">
        <v>5082</v>
      </c>
      <c r="AJ1805" s="3" t="s">
        <v>4983</v>
      </c>
      <c r="AK1805" s="3" t="s">
        <v>4984</v>
      </c>
      <c r="AL1805" s="3" t="s">
        <v>1566</v>
      </c>
      <c r="AM1805" s="3" t="s">
        <v>4985</v>
      </c>
      <c r="AN1805" s="3" t="s">
        <v>4894</v>
      </c>
      <c r="AO1805" s="3" t="s">
        <v>4967</v>
      </c>
      <c r="AP1805" s="3" t="s">
        <v>279</v>
      </c>
      <c r="AQ1805" s="3" t="s">
        <v>882</v>
      </c>
      <c r="AR1805" s="4"/>
      <c r="AS1805" s="3" t="s">
        <v>1050</v>
      </c>
      <c r="AT1805" s="4"/>
      <c r="AU1805" s="3" t="s">
        <v>166</v>
      </c>
      <c r="AV1805" s="6">
        <v>0.9591837</v>
      </c>
      <c r="AW1805" s="4"/>
      <c r="AX1805" s="4"/>
      <c r="AY1805" s="2">
        <v>0</v>
      </c>
      <c r="AZ1805" s="2">
        <v>0</v>
      </c>
      <c r="BA1805" s="4"/>
      <c r="BB1805" s="3" t="s">
        <v>268</v>
      </c>
      <c r="BC1805" s="2">
        <v>0</v>
      </c>
    </row>
    <row r="1806" ht="15" spans="1:55">
      <c r="A1806" s="2">
        <v>1805</v>
      </c>
      <c r="B1806" s="3" t="s">
        <v>4885</v>
      </c>
      <c r="C1806" s="3" t="s">
        <v>4886</v>
      </c>
      <c r="D1806" s="3" t="s">
        <v>4960</v>
      </c>
      <c r="E1806" s="3" t="s">
        <v>4961</v>
      </c>
      <c r="F1806" s="3" t="s">
        <v>8656</v>
      </c>
      <c r="G1806" s="3" t="s">
        <v>8657</v>
      </c>
      <c r="H1806" s="4"/>
      <c r="I1806" s="3" t="s">
        <v>8658</v>
      </c>
      <c r="J1806" s="3" t="s">
        <v>4889</v>
      </c>
      <c r="K1806" s="2">
        <v>100000</v>
      </c>
      <c r="L1806" s="2">
        <v>0</v>
      </c>
      <c r="M1806" s="5">
        <v>42831</v>
      </c>
      <c r="N1806" s="5">
        <v>46482</v>
      </c>
      <c r="O1806" s="6">
        <v>9.6</v>
      </c>
      <c r="P1806" s="7">
        <v>20451.49</v>
      </c>
      <c r="Q1806" s="2">
        <v>0</v>
      </c>
      <c r="R1806" s="2">
        <v>0</v>
      </c>
      <c r="S1806" s="2">
        <v>0</v>
      </c>
      <c r="T1806" s="2">
        <v>0</v>
      </c>
      <c r="U1806" s="2">
        <v>0</v>
      </c>
      <c r="V1806" s="2">
        <v>0</v>
      </c>
      <c r="W1806" s="2">
        <v>0</v>
      </c>
      <c r="X1806" s="2">
        <v>0</v>
      </c>
      <c r="Y1806" s="2">
        <v>0</v>
      </c>
      <c r="Z1806" s="2">
        <v>0</v>
      </c>
      <c r="AA1806" s="3" t="s">
        <v>279</v>
      </c>
      <c r="AB1806" s="3" t="s">
        <v>279</v>
      </c>
      <c r="AC1806" s="3" t="s">
        <v>288</v>
      </c>
      <c r="AD1806" s="3" t="s">
        <v>1333</v>
      </c>
      <c r="AE1806" s="3" t="s">
        <v>24</v>
      </c>
      <c r="AF1806" s="3" t="s">
        <v>166</v>
      </c>
      <c r="AG1806" s="3" t="s">
        <v>24</v>
      </c>
      <c r="AH1806" s="3" t="s">
        <v>166</v>
      </c>
      <c r="AI1806" s="3" t="s">
        <v>5082</v>
      </c>
      <c r="AJ1806" s="4"/>
      <c r="AK1806" s="4"/>
      <c r="AL1806" s="4"/>
      <c r="AM1806" s="4"/>
      <c r="AN1806" s="3" t="s">
        <v>4894</v>
      </c>
      <c r="AO1806" s="3" t="s">
        <v>4967</v>
      </c>
      <c r="AP1806" s="3" t="s">
        <v>279</v>
      </c>
      <c r="AQ1806" s="3" t="s">
        <v>291</v>
      </c>
      <c r="AR1806" s="4"/>
      <c r="AS1806" s="3" t="s">
        <v>599</v>
      </c>
      <c r="AT1806" s="4"/>
      <c r="AU1806" s="3" t="s">
        <v>166</v>
      </c>
      <c r="AV1806" s="6">
        <v>0.9591837</v>
      </c>
      <c r="AW1806" s="4"/>
      <c r="AX1806" s="4"/>
      <c r="AY1806" s="2">
        <v>0</v>
      </c>
      <c r="AZ1806" s="2">
        <v>0</v>
      </c>
      <c r="BA1806" s="4"/>
      <c r="BB1806" s="3" t="s">
        <v>268</v>
      </c>
      <c r="BC1806" s="2">
        <v>0</v>
      </c>
    </row>
    <row r="1807" ht="15" spans="1:55">
      <c r="A1807" s="2">
        <v>1806</v>
      </c>
      <c r="B1807" s="3" t="s">
        <v>4885</v>
      </c>
      <c r="C1807" s="3" t="s">
        <v>4886</v>
      </c>
      <c r="D1807" s="3" t="s">
        <v>4960</v>
      </c>
      <c r="E1807" s="3" t="s">
        <v>4961</v>
      </c>
      <c r="F1807" s="3" t="s">
        <v>8659</v>
      </c>
      <c r="G1807" s="3" t="s">
        <v>8660</v>
      </c>
      <c r="H1807" s="4"/>
      <c r="I1807" s="3" t="s">
        <v>8661</v>
      </c>
      <c r="J1807" s="3" t="s">
        <v>4889</v>
      </c>
      <c r="K1807" s="2">
        <v>1900000</v>
      </c>
      <c r="L1807" s="2">
        <v>0</v>
      </c>
      <c r="M1807" s="5">
        <v>42858</v>
      </c>
      <c r="N1807" s="5">
        <v>46144</v>
      </c>
      <c r="O1807" s="6">
        <v>9.6</v>
      </c>
      <c r="P1807" s="7">
        <v>1095.97</v>
      </c>
      <c r="Q1807" s="2">
        <v>0</v>
      </c>
      <c r="R1807" s="2">
        <v>0</v>
      </c>
      <c r="S1807" s="2">
        <v>0</v>
      </c>
      <c r="T1807" s="2">
        <v>0</v>
      </c>
      <c r="U1807" s="2">
        <v>0</v>
      </c>
      <c r="V1807" s="2">
        <v>0</v>
      </c>
      <c r="W1807" s="2">
        <v>0</v>
      </c>
      <c r="X1807" s="2">
        <v>0</v>
      </c>
      <c r="Y1807" s="2">
        <v>0</v>
      </c>
      <c r="Z1807" s="2">
        <v>0</v>
      </c>
      <c r="AA1807" s="3" t="s">
        <v>279</v>
      </c>
      <c r="AB1807" s="3" t="s">
        <v>1646</v>
      </c>
      <c r="AC1807" s="3" t="s">
        <v>4911</v>
      </c>
      <c r="AD1807" s="3" t="s">
        <v>1333</v>
      </c>
      <c r="AE1807" s="3" t="s">
        <v>24</v>
      </c>
      <c r="AF1807" s="3" t="s">
        <v>166</v>
      </c>
      <c r="AG1807" s="3" t="s">
        <v>166</v>
      </c>
      <c r="AH1807" s="3" t="s">
        <v>166</v>
      </c>
      <c r="AI1807" s="3" t="s">
        <v>8662</v>
      </c>
      <c r="AJ1807" s="4"/>
      <c r="AK1807" s="4"/>
      <c r="AL1807" s="4"/>
      <c r="AM1807" s="4"/>
      <c r="AN1807" s="3" t="s">
        <v>4894</v>
      </c>
      <c r="AO1807" s="3" t="s">
        <v>4967</v>
      </c>
      <c r="AP1807" s="3" t="s">
        <v>279</v>
      </c>
      <c r="AQ1807" s="3" t="s">
        <v>291</v>
      </c>
      <c r="AR1807" s="4"/>
      <c r="AS1807" s="3" t="s">
        <v>599</v>
      </c>
      <c r="AT1807" s="4"/>
      <c r="AU1807" s="3" t="s">
        <v>166</v>
      </c>
      <c r="AV1807" s="6">
        <v>0.9591837</v>
      </c>
      <c r="AW1807" s="4"/>
      <c r="AX1807" s="4"/>
      <c r="AY1807" s="2">
        <v>0</v>
      </c>
      <c r="AZ1807" s="2">
        <v>0</v>
      </c>
      <c r="BA1807" s="4"/>
      <c r="BB1807" s="3" t="s">
        <v>268</v>
      </c>
      <c r="BC1807" s="2">
        <v>0</v>
      </c>
    </row>
    <row r="1808" ht="15" spans="1:55">
      <c r="A1808" s="2">
        <v>1807</v>
      </c>
      <c r="B1808" s="3" t="s">
        <v>4885</v>
      </c>
      <c r="C1808" s="3" t="s">
        <v>4886</v>
      </c>
      <c r="D1808" s="3" t="s">
        <v>4960</v>
      </c>
      <c r="E1808" s="3" t="s">
        <v>4961</v>
      </c>
      <c r="F1808" s="3" t="s">
        <v>8663</v>
      </c>
      <c r="G1808" s="3" t="s">
        <v>8664</v>
      </c>
      <c r="H1808" s="4"/>
      <c r="I1808" s="3" t="s">
        <v>8665</v>
      </c>
      <c r="J1808" s="3" t="s">
        <v>4889</v>
      </c>
      <c r="K1808" s="2">
        <v>350000</v>
      </c>
      <c r="L1808" s="2">
        <v>0</v>
      </c>
      <c r="M1808" s="5">
        <v>42846</v>
      </c>
      <c r="N1808" s="5">
        <v>44671</v>
      </c>
      <c r="O1808" s="6">
        <v>9.3</v>
      </c>
      <c r="P1808" s="7">
        <v>13386.84</v>
      </c>
      <c r="Q1808" s="2">
        <v>0</v>
      </c>
      <c r="R1808" s="2">
        <v>0</v>
      </c>
      <c r="S1808" s="2">
        <v>0</v>
      </c>
      <c r="T1808" s="2">
        <v>0</v>
      </c>
      <c r="U1808" s="2">
        <v>0</v>
      </c>
      <c r="V1808" s="2">
        <v>0</v>
      </c>
      <c r="W1808" s="2">
        <v>0</v>
      </c>
      <c r="X1808" s="2">
        <v>0</v>
      </c>
      <c r="Y1808" s="2">
        <v>0</v>
      </c>
      <c r="Z1808" s="2">
        <v>0</v>
      </c>
      <c r="AA1808" s="3" t="s">
        <v>279</v>
      </c>
      <c r="AB1808" s="3" t="s">
        <v>279</v>
      </c>
      <c r="AC1808" s="3" t="s">
        <v>6812</v>
      </c>
      <c r="AD1808" s="3" t="s">
        <v>1333</v>
      </c>
      <c r="AE1808" s="3" t="s">
        <v>24</v>
      </c>
      <c r="AF1808" s="3" t="s">
        <v>166</v>
      </c>
      <c r="AG1808" s="3" t="s">
        <v>166</v>
      </c>
      <c r="AH1808" s="3" t="s">
        <v>166</v>
      </c>
      <c r="AI1808" s="3" t="s">
        <v>4982</v>
      </c>
      <c r="AJ1808" s="4"/>
      <c r="AK1808" s="4"/>
      <c r="AL1808" s="4"/>
      <c r="AM1808" s="4"/>
      <c r="AN1808" s="3" t="s">
        <v>4894</v>
      </c>
      <c r="AO1808" s="3" t="s">
        <v>4967</v>
      </c>
      <c r="AP1808" s="3" t="s">
        <v>279</v>
      </c>
      <c r="AQ1808" s="3" t="s">
        <v>599</v>
      </c>
      <c r="AR1808" s="4"/>
      <c r="AS1808" s="3" t="s">
        <v>599</v>
      </c>
      <c r="AT1808" s="4"/>
      <c r="AU1808" s="3" t="s">
        <v>166</v>
      </c>
      <c r="AV1808" s="6">
        <v>0.9578947</v>
      </c>
      <c r="AW1808" s="4"/>
      <c r="AX1808" s="4"/>
      <c r="AY1808" s="2">
        <v>0</v>
      </c>
      <c r="AZ1808" s="2">
        <v>0</v>
      </c>
      <c r="BA1808" s="4"/>
      <c r="BB1808" s="3" t="s">
        <v>268</v>
      </c>
      <c r="BC1808" s="2">
        <v>0</v>
      </c>
    </row>
    <row r="1809" ht="15" spans="1:55">
      <c r="A1809" s="2">
        <v>1808</v>
      </c>
      <c r="B1809" s="3" t="s">
        <v>4885</v>
      </c>
      <c r="C1809" s="3" t="s">
        <v>4886</v>
      </c>
      <c r="D1809" s="3" t="s">
        <v>4960</v>
      </c>
      <c r="E1809" s="3" t="s">
        <v>4961</v>
      </c>
      <c r="F1809" s="3" t="s">
        <v>8666</v>
      </c>
      <c r="G1809" s="3" t="s">
        <v>8667</v>
      </c>
      <c r="H1809" s="4"/>
      <c r="I1809" s="3" t="s">
        <v>8668</v>
      </c>
      <c r="J1809" s="3" t="s">
        <v>4889</v>
      </c>
      <c r="K1809" s="2">
        <v>1700000</v>
      </c>
      <c r="L1809" s="2">
        <v>0</v>
      </c>
      <c r="M1809" s="5">
        <v>42838</v>
      </c>
      <c r="N1809" s="5">
        <v>46489</v>
      </c>
      <c r="O1809" s="6">
        <v>9.6</v>
      </c>
      <c r="P1809" s="2">
        <v>0</v>
      </c>
      <c r="Q1809" s="2">
        <v>0</v>
      </c>
      <c r="R1809" s="4"/>
      <c r="S1809" s="4"/>
      <c r="T1809" s="4"/>
      <c r="U1809" s="4"/>
      <c r="V1809" s="4"/>
      <c r="W1809" s="4"/>
      <c r="X1809" s="4"/>
      <c r="Y1809" s="2">
        <v>0</v>
      </c>
      <c r="Z1809" s="2">
        <v>0</v>
      </c>
      <c r="AA1809" s="3" t="s">
        <v>279</v>
      </c>
      <c r="AB1809" s="3" t="s">
        <v>279</v>
      </c>
      <c r="AC1809" s="3" t="s">
        <v>288</v>
      </c>
      <c r="AD1809" s="3" t="s">
        <v>1333</v>
      </c>
      <c r="AE1809" s="3" t="s">
        <v>24</v>
      </c>
      <c r="AF1809" s="3" t="s">
        <v>166</v>
      </c>
      <c r="AG1809" s="3" t="s">
        <v>166</v>
      </c>
      <c r="AH1809" s="3" t="s">
        <v>166</v>
      </c>
      <c r="AI1809" s="3" t="s">
        <v>5082</v>
      </c>
      <c r="AJ1809" s="4"/>
      <c r="AK1809" s="4"/>
      <c r="AL1809" s="4"/>
      <c r="AM1809" s="4"/>
      <c r="AN1809" s="3" t="s">
        <v>4894</v>
      </c>
      <c r="AO1809" s="3" t="s">
        <v>4967</v>
      </c>
      <c r="AP1809" s="3" t="s">
        <v>279</v>
      </c>
      <c r="AQ1809" s="3" t="s">
        <v>599</v>
      </c>
      <c r="AR1809" s="4"/>
      <c r="AS1809" s="3" t="s">
        <v>599</v>
      </c>
      <c r="AT1809" s="4"/>
      <c r="AU1809" s="3" t="s">
        <v>166</v>
      </c>
      <c r="AV1809" s="6">
        <v>0.9591837</v>
      </c>
      <c r="AW1809" s="4"/>
      <c r="AX1809" s="4"/>
      <c r="AY1809" s="2">
        <v>0</v>
      </c>
      <c r="AZ1809" s="2">
        <v>0</v>
      </c>
      <c r="BA1809" s="4"/>
      <c r="BB1809" s="3" t="s">
        <v>268</v>
      </c>
      <c r="BC1809" s="2">
        <v>0</v>
      </c>
    </row>
    <row r="1810" ht="15" spans="1:55">
      <c r="A1810" s="2">
        <v>1809</v>
      </c>
      <c r="B1810" s="3" t="s">
        <v>4885</v>
      </c>
      <c r="C1810" s="3" t="s">
        <v>4886</v>
      </c>
      <c r="D1810" s="3" t="s">
        <v>4960</v>
      </c>
      <c r="E1810" s="3" t="s">
        <v>4961</v>
      </c>
      <c r="F1810" s="3" t="s">
        <v>8669</v>
      </c>
      <c r="G1810" s="3" t="s">
        <v>8670</v>
      </c>
      <c r="H1810" s="4"/>
      <c r="I1810" s="3" t="s">
        <v>8671</v>
      </c>
      <c r="J1810" s="3" t="s">
        <v>4889</v>
      </c>
      <c r="K1810" s="2">
        <v>250000</v>
      </c>
      <c r="L1810" s="2">
        <v>0</v>
      </c>
      <c r="M1810" s="5">
        <v>42852</v>
      </c>
      <c r="N1810" s="5">
        <v>43947</v>
      </c>
      <c r="O1810" s="6">
        <v>10.2</v>
      </c>
      <c r="P1810" s="2">
        <v>0</v>
      </c>
      <c r="Q1810" s="2">
        <v>0</v>
      </c>
      <c r="R1810" s="4"/>
      <c r="S1810" s="4"/>
      <c r="T1810" s="4"/>
      <c r="U1810" s="4"/>
      <c r="V1810" s="4"/>
      <c r="W1810" s="4"/>
      <c r="X1810" s="4"/>
      <c r="Y1810" s="2">
        <v>0</v>
      </c>
      <c r="Z1810" s="2">
        <v>0</v>
      </c>
      <c r="AA1810" s="3" t="s">
        <v>279</v>
      </c>
      <c r="AB1810" s="3" t="s">
        <v>279</v>
      </c>
      <c r="AC1810" s="3" t="s">
        <v>5072</v>
      </c>
      <c r="AD1810" s="3" t="s">
        <v>1333</v>
      </c>
      <c r="AE1810" s="3" t="s">
        <v>24</v>
      </c>
      <c r="AF1810" s="3" t="s">
        <v>166</v>
      </c>
      <c r="AG1810" s="3" t="s">
        <v>166</v>
      </c>
      <c r="AH1810" s="3" t="s">
        <v>166</v>
      </c>
      <c r="AI1810" s="3" t="s">
        <v>4890</v>
      </c>
      <c r="AJ1810" s="4"/>
      <c r="AK1810" s="4"/>
      <c r="AL1810" s="4"/>
      <c r="AM1810" s="4"/>
      <c r="AN1810" s="3" t="s">
        <v>4894</v>
      </c>
      <c r="AO1810" s="3" t="s">
        <v>4967</v>
      </c>
      <c r="AP1810" s="3" t="s">
        <v>279</v>
      </c>
      <c r="AQ1810" s="3" t="s">
        <v>299</v>
      </c>
      <c r="AR1810" s="4"/>
      <c r="AS1810" s="3" t="s">
        <v>599</v>
      </c>
      <c r="AT1810" s="4"/>
      <c r="AU1810" s="3" t="s">
        <v>166</v>
      </c>
      <c r="AV1810" s="6">
        <v>1.1473684</v>
      </c>
      <c r="AW1810" s="4"/>
      <c r="AX1810" s="4"/>
      <c r="AY1810" s="2">
        <v>0</v>
      </c>
      <c r="AZ1810" s="2">
        <v>0</v>
      </c>
      <c r="BA1810" s="4"/>
      <c r="BB1810" s="3" t="s">
        <v>268</v>
      </c>
      <c r="BC1810" s="2">
        <v>0</v>
      </c>
    </row>
    <row r="1811" ht="15" spans="1:55">
      <c r="A1811" s="2">
        <v>1810</v>
      </c>
      <c r="B1811" s="3" t="s">
        <v>4885</v>
      </c>
      <c r="C1811" s="3" t="s">
        <v>4886</v>
      </c>
      <c r="D1811" s="3" t="s">
        <v>4960</v>
      </c>
      <c r="E1811" s="3" t="s">
        <v>5924</v>
      </c>
      <c r="F1811" s="3" t="s">
        <v>8672</v>
      </c>
      <c r="G1811" s="3" t="s">
        <v>8673</v>
      </c>
      <c r="H1811" s="4"/>
      <c r="I1811" s="3" t="s">
        <v>8674</v>
      </c>
      <c r="J1811" s="3" t="s">
        <v>4889</v>
      </c>
      <c r="K1811" s="2">
        <v>150000</v>
      </c>
      <c r="L1811" s="2">
        <v>0</v>
      </c>
      <c r="M1811" s="5">
        <v>42853</v>
      </c>
      <c r="N1811" s="5">
        <v>44678</v>
      </c>
      <c r="O1811" s="6">
        <v>8.000004</v>
      </c>
      <c r="P1811" s="7">
        <v>4791.58</v>
      </c>
      <c r="Q1811" s="2">
        <v>0</v>
      </c>
      <c r="R1811" s="2">
        <v>0</v>
      </c>
      <c r="S1811" s="2">
        <v>0</v>
      </c>
      <c r="T1811" s="2">
        <v>0</v>
      </c>
      <c r="U1811" s="2">
        <v>0</v>
      </c>
      <c r="V1811" s="2">
        <v>0</v>
      </c>
      <c r="W1811" s="2">
        <v>0</v>
      </c>
      <c r="X1811" s="2">
        <v>0</v>
      </c>
      <c r="Y1811" s="2">
        <v>0</v>
      </c>
      <c r="Z1811" s="2">
        <v>0</v>
      </c>
      <c r="AA1811" s="3" t="s">
        <v>279</v>
      </c>
      <c r="AB1811" s="3" t="s">
        <v>279</v>
      </c>
      <c r="AC1811" s="3" t="s">
        <v>5256</v>
      </c>
      <c r="AD1811" s="3" t="s">
        <v>553</v>
      </c>
      <c r="AE1811" s="3" t="s">
        <v>166</v>
      </c>
      <c r="AF1811" s="3" t="s">
        <v>166</v>
      </c>
      <c r="AG1811" s="3" t="s">
        <v>24</v>
      </c>
      <c r="AH1811" s="3" t="s">
        <v>24</v>
      </c>
      <c r="AI1811" s="3" t="s">
        <v>4982</v>
      </c>
      <c r="AJ1811" s="4"/>
      <c r="AK1811" s="4"/>
      <c r="AL1811" s="4"/>
      <c r="AM1811" s="4"/>
      <c r="AN1811" s="3" t="s">
        <v>4894</v>
      </c>
      <c r="AO1811" s="3" t="s">
        <v>4967</v>
      </c>
      <c r="AP1811" s="3" t="s">
        <v>279</v>
      </c>
      <c r="AQ1811" s="3" t="s">
        <v>599</v>
      </c>
      <c r="AR1811" s="4"/>
      <c r="AS1811" s="3" t="s">
        <v>599</v>
      </c>
      <c r="AT1811" s="4"/>
      <c r="AU1811" s="3" t="s">
        <v>166</v>
      </c>
      <c r="AV1811" s="6">
        <v>0.6842114</v>
      </c>
      <c r="AW1811" s="4"/>
      <c r="AX1811" s="4"/>
      <c r="AY1811" s="2">
        <v>0</v>
      </c>
      <c r="AZ1811" s="2">
        <v>0</v>
      </c>
      <c r="BA1811" s="4"/>
      <c r="BB1811" s="3" t="s">
        <v>268</v>
      </c>
      <c r="BC1811" s="2">
        <v>0</v>
      </c>
    </row>
    <row r="1812" ht="15" spans="1:55">
      <c r="A1812" s="2">
        <v>1811</v>
      </c>
      <c r="B1812" s="3" t="s">
        <v>4885</v>
      </c>
      <c r="C1812" s="3" t="s">
        <v>4886</v>
      </c>
      <c r="D1812" s="3" t="s">
        <v>4960</v>
      </c>
      <c r="E1812" s="3" t="s">
        <v>4961</v>
      </c>
      <c r="F1812" s="3" t="s">
        <v>8675</v>
      </c>
      <c r="G1812" s="3" t="s">
        <v>8676</v>
      </c>
      <c r="H1812" s="4"/>
      <c r="I1812" s="3" t="s">
        <v>8677</v>
      </c>
      <c r="J1812" s="3" t="s">
        <v>4889</v>
      </c>
      <c r="K1812" s="2">
        <v>250000</v>
      </c>
      <c r="L1812" s="2">
        <v>0</v>
      </c>
      <c r="M1812" s="5">
        <v>42871</v>
      </c>
      <c r="N1812" s="5">
        <v>46522</v>
      </c>
      <c r="O1812" s="6">
        <v>9.6</v>
      </c>
      <c r="P1812" s="2">
        <v>0</v>
      </c>
      <c r="Q1812" s="2">
        <v>0</v>
      </c>
      <c r="R1812" s="4"/>
      <c r="S1812" s="4"/>
      <c r="T1812" s="4"/>
      <c r="U1812" s="4"/>
      <c r="V1812" s="4"/>
      <c r="W1812" s="4"/>
      <c r="X1812" s="4"/>
      <c r="Y1812" s="2">
        <v>0</v>
      </c>
      <c r="Z1812" s="2">
        <v>0</v>
      </c>
      <c r="AA1812" s="3" t="s">
        <v>279</v>
      </c>
      <c r="AB1812" s="3" t="s">
        <v>279</v>
      </c>
      <c r="AC1812" s="3" t="s">
        <v>5252</v>
      </c>
      <c r="AD1812" s="3" t="s">
        <v>1333</v>
      </c>
      <c r="AE1812" s="3" t="s">
        <v>24</v>
      </c>
      <c r="AF1812" s="3" t="s">
        <v>166</v>
      </c>
      <c r="AG1812" s="3" t="s">
        <v>24</v>
      </c>
      <c r="AH1812" s="3" t="s">
        <v>166</v>
      </c>
      <c r="AI1812" s="3" t="s">
        <v>5082</v>
      </c>
      <c r="AJ1812" s="4"/>
      <c r="AK1812" s="4"/>
      <c r="AL1812" s="4"/>
      <c r="AM1812" s="4"/>
      <c r="AN1812" s="3" t="s">
        <v>4894</v>
      </c>
      <c r="AO1812" s="3" t="s">
        <v>4967</v>
      </c>
      <c r="AP1812" s="3" t="s">
        <v>279</v>
      </c>
      <c r="AQ1812" s="3" t="s">
        <v>882</v>
      </c>
      <c r="AR1812" s="4"/>
      <c r="AS1812" s="3" t="s">
        <v>599</v>
      </c>
      <c r="AT1812" s="4"/>
      <c r="AU1812" s="3" t="s">
        <v>166</v>
      </c>
      <c r="AV1812" s="6">
        <v>0.9591837</v>
      </c>
      <c r="AW1812" s="4"/>
      <c r="AX1812" s="4"/>
      <c r="AY1812" s="2">
        <v>0</v>
      </c>
      <c r="AZ1812" s="2">
        <v>0</v>
      </c>
      <c r="BA1812" s="4"/>
      <c r="BB1812" s="3" t="s">
        <v>268</v>
      </c>
      <c r="BC1812" s="2">
        <v>0</v>
      </c>
    </row>
    <row r="1813" ht="15" spans="1:55">
      <c r="A1813" s="2">
        <v>1812</v>
      </c>
      <c r="B1813" s="3" t="s">
        <v>4885</v>
      </c>
      <c r="C1813" s="3" t="s">
        <v>4886</v>
      </c>
      <c r="D1813" s="3" t="s">
        <v>4960</v>
      </c>
      <c r="E1813" s="3" t="s">
        <v>4961</v>
      </c>
      <c r="F1813" s="3" t="s">
        <v>8678</v>
      </c>
      <c r="G1813" s="3" t="s">
        <v>8679</v>
      </c>
      <c r="H1813" s="4"/>
      <c r="I1813" s="3" t="s">
        <v>8680</v>
      </c>
      <c r="J1813" s="3" t="s">
        <v>4889</v>
      </c>
      <c r="K1813" s="2">
        <v>500000</v>
      </c>
      <c r="L1813" s="2">
        <v>0</v>
      </c>
      <c r="M1813" s="5">
        <v>42858</v>
      </c>
      <c r="N1813" s="5">
        <v>46509</v>
      </c>
      <c r="O1813" s="6">
        <v>9.6</v>
      </c>
      <c r="P1813" s="2">
        <v>0</v>
      </c>
      <c r="Q1813" s="2">
        <v>0</v>
      </c>
      <c r="R1813" s="4"/>
      <c r="S1813" s="4"/>
      <c r="T1813" s="4"/>
      <c r="U1813" s="4"/>
      <c r="V1813" s="4"/>
      <c r="W1813" s="4"/>
      <c r="X1813" s="4"/>
      <c r="Y1813" s="2">
        <v>0</v>
      </c>
      <c r="Z1813" s="2">
        <v>0</v>
      </c>
      <c r="AA1813" s="3" t="s">
        <v>279</v>
      </c>
      <c r="AB1813" s="3" t="s">
        <v>279</v>
      </c>
      <c r="AC1813" s="3" t="s">
        <v>288</v>
      </c>
      <c r="AD1813" s="3" t="s">
        <v>1333</v>
      </c>
      <c r="AE1813" s="3" t="s">
        <v>24</v>
      </c>
      <c r="AF1813" s="3" t="s">
        <v>166</v>
      </c>
      <c r="AG1813" s="3" t="s">
        <v>24</v>
      </c>
      <c r="AH1813" s="3" t="s">
        <v>166</v>
      </c>
      <c r="AI1813" s="3" t="s">
        <v>5082</v>
      </c>
      <c r="AJ1813" s="4"/>
      <c r="AK1813" s="4"/>
      <c r="AL1813" s="4"/>
      <c r="AM1813" s="4"/>
      <c r="AN1813" s="3" t="s">
        <v>4894</v>
      </c>
      <c r="AO1813" s="3" t="s">
        <v>4967</v>
      </c>
      <c r="AP1813" s="3" t="s">
        <v>279</v>
      </c>
      <c r="AQ1813" s="3" t="s">
        <v>392</v>
      </c>
      <c r="AR1813" s="4"/>
      <c r="AS1813" s="3" t="s">
        <v>599</v>
      </c>
      <c r="AT1813" s="4"/>
      <c r="AU1813" s="3" t="s">
        <v>166</v>
      </c>
      <c r="AV1813" s="6">
        <v>0.9591837</v>
      </c>
      <c r="AW1813" s="4"/>
      <c r="AX1813" s="4"/>
      <c r="AY1813" s="2">
        <v>0</v>
      </c>
      <c r="AZ1813" s="2">
        <v>0</v>
      </c>
      <c r="BA1813" s="4"/>
      <c r="BB1813" s="3" t="s">
        <v>268</v>
      </c>
      <c r="BC1813" s="2">
        <v>0</v>
      </c>
    </row>
    <row r="1814" ht="15" spans="1:55">
      <c r="A1814" s="2">
        <v>1813</v>
      </c>
      <c r="B1814" s="3" t="s">
        <v>4885</v>
      </c>
      <c r="C1814" s="3" t="s">
        <v>4886</v>
      </c>
      <c r="D1814" s="3" t="s">
        <v>4960</v>
      </c>
      <c r="E1814" s="3" t="s">
        <v>4961</v>
      </c>
      <c r="F1814" s="3" t="s">
        <v>8681</v>
      </c>
      <c r="G1814" s="3" t="s">
        <v>8682</v>
      </c>
      <c r="H1814" s="4"/>
      <c r="I1814" s="3" t="s">
        <v>8683</v>
      </c>
      <c r="J1814" s="3" t="s">
        <v>4889</v>
      </c>
      <c r="K1814" s="2">
        <v>200000</v>
      </c>
      <c r="L1814" s="2">
        <v>0</v>
      </c>
      <c r="M1814" s="5">
        <v>42859</v>
      </c>
      <c r="N1814" s="5">
        <v>46510</v>
      </c>
      <c r="O1814" s="6">
        <v>9.6</v>
      </c>
      <c r="P1814" s="7">
        <v>43738.52</v>
      </c>
      <c r="Q1814" s="2">
        <v>0</v>
      </c>
      <c r="R1814" s="2">
        <v>0</v>
      </c>
      <c r="S1814" s="2">
        <v>0</v>
      </c>
      <c r="T1814" s="2">
        <v>0</v>
      </c>
      <c r="U1814" s="2">
        <v>0</v>
      </c>
      <c r="V1814" s="2">
        <v>0</v>
      </c>
      <c r="W1814" s="2">
        <v>0</v>
      </c>
      <c r="X1814" s="2">
        <v>0</v>
      </c>
      <c r="Y1814" s="2">
        <v>0</v>
      </c>
      <c r="Z1814" s="2">
        <v>0</v>
      </c>
      <c r="AA1814" s="3" t="s">
        <v>279</v>
      </c>
      <c r="AB1814" s="3" t="s">
        <v>279</v>
      </c>
      <c r="AC1814" s="3" t="s">
        <v>4965</v>
      </c>
      <c r="AD1814" s="3" t="s">
        <v>1333</v>
      </c>
      <c r="AE1814" s="3" t="s">
        <v>24</v>
      </c>
      <c r="AF1814" s="3" t="s">
        <v>166</v>
      </c>
      <c r="AG1814" s="3" t="s">
        <v>24</v>
      </c>
      <c r="AH1814" s="3" t="s">
        <v>166</v>
      </c>
      <c r="AI1814" s="3" t="s">
        <v>5082</v>
      </c>
      <c r="AJ1814" s="4"/>
      <c r="AK1814" s="4"/>
      <c r="AL1814" s="4"/>
      <c r="AM1814" s="4"/>
      <c r="AN1814" s="3" t="s">
        <v>4894</v>
      </c>
      <c r="AO1814" s="3" t="s">
        <v>4967</v>
      </c>
      <c r="AP1814" s="3" t="s">
        <v>279</v>
      </c>
      <c r="AQ1814" s="3" t="s">
        <v>392</v>
      </c>
      <c r="AR1814" s="4"/>
      <c r="AS1814" s="3" t="s">
        <v>599</v>
      </c>
      <c r="AT1814" s="4"/>
      <c r="AU1814" s="3" t="s">
        <v>166</v>
      </c>
      <c r="AV1814" s="6">
        <v>0.9591837</v>
      </c>
      <c r="AW1814" s="4"/>
      <c r="AX1814" s="4"/>
      <c r="AY1814" s="2">
        <v>0</v>
      </c>
      <c r="AZ1814" s="2">
        <v>0</v>
      </c>
      <c r="BA1814" s="4"/>
      <c r="BB1814" s="3" t="s">
        <v>268</v>
      </c>
      <c r="BC1814" s="2">
        <v>0</v>
      </c>
    </row>
    <row r="1815" ht="15" spans="1:55">
      <c r="A1815" s="2">
        <v>1814</v>
      </c>
      <c r="B1815" s="3" t="s">
        <v>4885</v>
      </c>
      <c r="C1815" s="3" t="s">
        <v>4886</v>
      </c>
      <c r="D1815" s="3" t="s">
        <v>4960</v>
      </c>
      <c r="E1815" s="3" t="s">
        <v>4961</v>
      </c>
      <c r="F1815" s="3" t="s">
        <v>8684</v>
      </c>
      <c r="G1815" s="3" t="s">
        <v>8685</v>
      </c>
      <c r="H1815" s="4"/>
      <c r="I1815" s="3" t="s">
        <v>8686</v>
      </c>
      <c r="J1815" s="3" t="s">
        <v>4889</v>
      </c>
      <c r="K1815" s="2">
        <v>250000</v>
      </c>
      <c r="L1815" s="2">
        <v>0</v>
      </c>
      <c r="M1815" s="5">
        <v>42882</v>
      </c>
      <c r="N1815" s="5">
        <v>46533</v>
      </c>
      <c r="O1815" s="6">
        <v>9.6</v>
      </c>
      <c r="P1815" s="7">
        <v>60505.77</v>
      </c>
      <c r="Q1815" s="2">
        <v>0</v>
      </c>
      <c r="R1815" s="2">
        <v>0</v>
      </c>
      <c r="S1815" s="2">
        <v>0</v>
      </c>
      <c r="T1815" s="2">
        <v>0</v>
      </c>
      <c r="U1815" s="2">
        <v>0</v>
      </c>
      <c r="V1815" s="2">
        <v>0</v>
      </c>
      <c r="W1815" s="2">
        <v>0</v>
      </c>
      <c r="X1815" s="2">
        <v>0</v>
      </c>
      <c r="Y1815" s="2">
        <v>0</v>
      </c>
      <c r="Z1815" s="2">
        <v>0</v>
      </c>
      <c r="AA1815" s="3" t="s">
        <v>279</v>
      </c>
      <c r="AB1815" s="3" t="s">
        <v>279</v>
      </c>
      <c r="AC1815" s="3" t="s">
        <v>288</v>
      </c>
      <c r="AD1815" s="3" t="s">
        <v>1333</v>
      </c>
      <c r="AE1815" s="3" t="s">
        <v>24</v>
      </c>
      <c r="AF1815" s="3" t="s">
        <v>166</v>
      </c>
      <c r="AG1815" s="3" t="s">
        <v>24</v>
      </c>
      <c r="AH1815" s="3" t="s">
        <v>166</v>
      </c>
      <c r="AI1815" s="3" t="s">
        <v>5082</v>
      </c>
      <c r="AJ1815" s="4"/>
      <c r="AK1815" s="4"/>
      <c r="AL1815" s="4"/>
      <c r="AM1815" s="4"/>
      <c r="AN1815" s="3" t="s">
        <v>4894</v>
      </c>
      <c r="AO1815" s="3" t="s">
        <v>4967</v>
      </c>
      <c r="AP1815" s="3" t="s">
        <v>279</v>
      </c>
      <c r="AQ1815" s="3" t="s">
        <v>599</v>
      </c>
      <c r="AR1815" s="4"/>
      <c r="AS1815" s="3" t="s">
        <v>1050</v>
      </c>
      <c r="AT1815" s="4"/>
      <c r="AU1815" s="3" t="s">
        <v>166</v>
      </c>
      <c r="AV1815" s="6">
        <v>0.9591837</v>
      </c>
      <c r="AW1815" s="4"/>
      <c r="AX1815" s="4"/>
      <c r="AY1815" s="2">
        <v>0</v>
      </c>
      <c r="AZ1815" s="2">
        <v>0</v>
      </c>
      <c r="BA1815" s="4"/>
      <c r="BB1815" s="3" t="s">
        <v>268</v>
      </c>
      <c r="BC1815" s="2">
        <v>0</v>
      </c>
    </row>
    <row r="1816" ht="15" spans="1:55">
      <c r="A1816" s="2">
        <v>1815</v>
      </c>
      <c r="B1816" s="3" t="s">
        <v>4885</v>
      </c>
      <c r="C1816" s="3" t="s">
        <v>4886</v>
      </c>
      <c r="D1816" s="3" t="s">
        <v>4960</v>
      </c>
      <c r="E1816" s="3" t="s">
        <v>5924</v>
      </c>
      <c r="F1816" s="3" t="s">
        <v>8687</v>
      </c>
      <c r="G1816" s="3" t="s">
        <v>8688</v>
      </c>
      <c r="H1816" s="4"/>
      <c r="I1816" s="3" t="s">
        <v>8689</v>
      </c>
      <c r="J1816" s="3" t="s">
        <v>4889</v>
      </c>
      <c r="K1816" s="2">
        <v>100000</v>
      </c>
      <c r="L1816" s="2">
        <v>0</v>
      </c>
      <c r="M1816" s="5">
        <v>42878</v>
      </c>
      <c r="N1816" s="5">
        <v>44703</v>
      </c>
      <c r="O1816" s="6">
        <v>10.8</v>
      </c>
      <c r="P1816" s="7">
        <v>4932.7</v>
      </c>
      <c r="Q1816" s="2">
        <v>0</v>
      </c>
      <c r="R1816" s="2">
        <v>0</v>
      </c>
      <c r="S1816" s="2">
        <v>0</v>
      </c>
      <c r="T1816" s="2">
        <v>0</v>
      </c>
      <c r="U1816" s="2">
        <v>0</v>
      </c>
      <c r="V1816" s="2">
        <v>0</v>
      </c>
      <c r="W1816" s="2">
        <v>0</v>
      </c>
      <c r="X1816" s="2">
        <v>0</v>
      </c>
      <c r="Y1816" s="2">
        <v>0</v>
      </c>
      <c r="Z1816" s="2">
        <v>0</v>
      </c>
      <c r="AA1816" s="3" t="s">
        <v>279</v>
      </c>
      <c r="AB1816" s="3" t="s">
        <v>279</v>
      </c>
      <c r="AC1816" s="3" t="s">
        <v>288</v>
      </c>
      <c r="AD1816" s="3" t="s">
        <v>553</v>
      </c>
      <c r="AE1816" s="3" t="s">
        <v>166</v>
      </c>
      <c r="AF1816" s="3" t="s">
        <v>166</v>
      </c>
      <c r="AG1816" s="3" t="s">
        <v>166</v>
      </c>
      <c r="AH1816" s="3" t="s">
        <v>24</v>
      </c>
      <c r="AI1816" s="3" t="s">
        <v>4982</v>
      </c>
      <c r="AJ1816" s="4"/>
      <c r="AK1816" s="4"/>
      <c r="AL1816" s="4"/>
      <c r="AM1816" s="4"/>
      <c r="AN1816" s="3" t="s">
        <v>5150</v>
      </c>
      <c r="AO1816" s="3" t="s">
        <v>4967</v>
      </c>
      <c r="AP1816" s="3" t="s">
        <v>279</v>
      </c>
      <c r="AQ1816" s="3" t="s">
        <v>882</v>
      </c>
      <c r="AR1816" s="4"/>
      <c r="AS1816" s="3" t="s">
        <v>1050</v>
      </c>
      <c r="AT1816" s="4"/>
      <c r="AU1816" s="3" t="s">
        <v>166</v>
      </c>
      <c r="AV1816" s="6">
        <v>1.2736842</v>
      </c>
      <c r="AW1816" s="4"/>
      <c r="AX1816" s="4"/>
      <c r="AY1816" s="2">
        <v>0</v>
      </c>
      <c r="AZ1816" s="2">
        <v>0</v>
      </c>
      <c r="BA1816" s="4"/>
      <c r="BB1816" s="3" t="s">
        <v>268</v>
      </c>
      <c r="BC1816" s="2">
        <v>0</v>
      </c>
    </row>
    <row r="1817" ht="15" spans="1:55">
      <c r="A1817" s="2">
        <v>1816</v>
      </c>
      <c r="B1817" s="3" t="s">
        <v>4885</v>
      </c>
      <c r="C1817" s="3" t="s">
        <v>4886</v>
      </c>
      <c r="D1817" s="3" t="s">
        <v>4960</v>
      </c>
      <c r="E1817" s="3" t="s">
        <v>4961</v>
      </c>
      <c r="F1817" s="3" t="s">
        <v>8690</v>
      </c>
      <c r="G1817" s="3" t="s">
        <v>8691</v>
      </c>
      <c r="H1817" s="4"/>
      <c r="I1817" s="3" t="s">
        <v>8692</v>
      </c>
      <c r="J1817" s="3" t="s">
        <v>4889</v>
      </c>
      <c r="K1817" s="2">
        <v>240000</v>
      </c>
      <c r="L1817" s="7">
        <v>71066.2</v>
      </c>
      <c r="M1817" s="5">
        <v>42886</v>
      </c>
      <c r="N1817" s="5">
        <v>46537</v>
      </c>
      <c r="O1817" s="6">
        <v>9.6</v>
      </c>
      <c r="P1817" s="7">
        <v>60233.47</v>
      </c>
      <c r="Q1817" s="2">
        <v>0</v>
      </c>
      <c r="R1817" s="2">
        <v>0</v>
      </c>
      <c r="S1817" s="2">
        <v>0</v>
      </c>
      <c r="T1817" s="2">
        <v>0</v>
      </c>
      <c r="U1817" s="2">
        <v>0</v>
      </c>
      <c r="V1817" s="2">
        <v>0</v>
      </c>
      <c r="W1817" s="2">
        <v>0</v>
      </c>
      <c r="X1817" s="2">
        <v>0</v>
      </c>
      <c r="Y1817" s="2">
        <v>0</v>
      </c>
      <c r="Z1817" s="2">
        <v>0</v>
      </c>
      <c r="AA1817" s="3" t="s">
        <v>279</v>
      </c>
      <c r="AB1817" s="3" t="s">
        <v>279</v>
      </c>
      <c r="AC1817" s="3" t="s">
        <v>5252</v>
      </c>
      <c r="AD1817" s="3" t="s">
        <v>1333</v>
      </c>
      <c r="AE1817" s="3" t="s">
        <v>24</v>
      </c>
      <c r="AF1817" s="3" t="s">
        <v>166</v>
      </c>
      <c r="AG1817" s="3" t="s">
        <v>166</v>
      </c>
      <c r="AH1817" s="3" t="s">
        <v>166</v>
      </c>
      <c r="AI1817" s="3" t="s">
        <v>5082</v>
      </c>
      <c r="AJ1817" s="3" t="s">
        <v>4983</v>
      </c>
      <c r="AK1817" s="3" t="s">
        <v>4984</v>
      </c>
      <c r="AL1817" s="3" t="s">
        <v>1566</v>
      </c>
      <c r="AM1817" s="3" t="s">
        <v>4985</v>
      </c>
      <c r="AN1817" s="3" t="s">
        <v>4894</v>
      </c>
      <c r="AO1817" s="3" t="s">
        <v>4967</v>
      </c>
      <c r="AP1817" s="3" t="s">
        <v>279</v>
      </c>
      <c r="AQ1817" s="3" t="s">
        <v>291</v>
      </c>
      <c r="AR1817" s="4"/>
      <c r="AS1817" s="3" t="s">
        <v>599</v>
      </c>
      <c r="AT1817" s="4"/>
      <c r="AU1817" s="3" t="s">
        <v>166</v>
      </c>
      <c r="AV1817" s="6">
        <v>0.9591837</v>
      </c>
      <c r="AW1817" s="4"/>
      <c r="AX1817" s="4"/>
      <c r="AY1817" s="2">
        <v>0</v>
      </c>
      <c r="AZ1817" s="2">
        <v>0</v>
      </c>
      <c r="BA1817" s="4"/>
      <c r="BB1817" s="3" t="s">
        <v>268</v>
      </c>
      <c r="BC1817" s="2">
        <v>0</v>
      </c>
    </row>
    <row r="1818" ht="15" spans="1:55">
      <c r="A1818" s="2">
        <v>1817</v>
      </c>
      <c r="B1818" s="3" t="s">
        <v>4885</v>
      </c>
      <c r="C1818" s="3" t="s">
        <v>4886</v>
      </c>
      <c r="D1818" s="3" t="s">
        <v>4960</v>
      </c>
      <c r="E1818" s="3" t="s">
        <v>4961</v>
      </c>
      <c r="F1818" s="3" t="s">
        <v>8693</v>
      </c>
      <c r="G1818" s="3" t="s">
        <v>8694</v>
      </c>
      <c r="H1818" s="4"/>
      <c r="I1818" s="3" t="s">
        <v>8695</v>
      </c>
      <c r="J1818" s="3" t="s">
        <v>4889</v>
      </c>
      <c r="K1818" s="2">
        <v>350000</v>
      </c>
      <c r="L1818" s="2">
        <v>0</v>
      </c>
      <c r="M1818" s="5">
        <v>42882</v>
      </c>
      <c r="N1818" s="5">
        <v>46533</v>
      </c>
      <c r="O1818" s="6">
        <v>9.6</v>
      </c>
      <c r="P1818" s="2">
        <v>0</v>
      </c>
      <c r="Q1818" s="2">
        <v>0</v>
      </c>
      <c r="R1818" s="4"/>
      <c r="S1818" s="4"/>
      <c r="T1818" s="4"/>
      <c r="U1818" s="4"/>
      <c r="V1818" s="4"/>
      <c r="W1818" s="4"/>
      <c r="X1818" s="4"/>
      <c r="Y1818" s="2">
        <v>0</v>
      </c>
      <c r="Z1818" s="2">
        <v>0</v>
      </c>
      <c r="AA1818" s="3" t="s">
        <v>279</v>
      </c>
      <c r="AB1818" s="3" t="s">
        <v>279</v>
      </c>
      <c r="AC1818" s="3" t="s">
        <v>288</v>
      </c>
      <c r="AD1818" s="3" t="s">
        <v>1333</v>
      </c>
      <c r="AE1818" s="3" t="s">
        <v>24</v>
      </c>
      <c r="AF1818" s="3" t="s">
        <v>166</v>
      </c>
      <c r="AG1818" s="3" t="s">
        <v>24</v>
      </c>
      <c r="AH1818" s="3" t="s">
        <v>166</v>
      </c>
      <c r="AI1818" s="3" t="s">
        <v>5082</v>
      </c>
      <c r="AJ1818" s="4"/>
      <c r="AK1818" s="4"/>
      <c r="AL1818" s="4"/>
      <c r="AM1818" s="4"/>
      <c r="AN1818" s="3" t="s">
        <v>4894</v>
      </c>
      <c r="AO1818" s="3" t="s">
        <v>4967</v>
      </c>
      <c r="AP1818" s="3" t="s">
        <v>279</v>
      </c>
      <c r="AQ1818" s="3" t="s">
        <v>599</v>
      </c>
      <c r="AR1818" s="4"/>
      <c r="AS1818" s="3" t="s">
        <v>1050</v>
      </c>
      <c r="AT1818" s="4"/>
      <c r="AU1818" s="3" t="s">
        <v>166</v>
      </c>
      <c r="AV1818" s="6">
        <v>0.9591837</v>
      </c>
      <c r="AW1818" s="4"/>
      <c r="AX1818" s="4"/>
      <c r="AY1818" s="2">
        <v>0</v>
      </c>
      <c r="AZ1818" s="2">
        <v>0</v>
      </c>
      <c r="BA1818" s="4"/>
      <c r="BB1818" s="3" t="s">
        <v>268</v>
      </c>
      <c r="BC1818" s="2">
        <v>0</v>
      </c>
    </row>
    <row r="1819" ht="15" spans="1:55">
      <c r="A1819" s="2">
        <v>1818</v>
      </c>
      <c r="B1819" s="3" t="s">
        <v>4885</v>
      </c>
      <c r="C1819" s="3" t="s">
        <v>4886</v>
      </c>
      <c r="D1819" s="3" t="s">
        <v>4960</v>
      </c>
      <c r="E1819" s="3" t="s">
        <v>5691</v>
      </c>
      <c r="F1819" s="3" t="s">
        <v>8696</v>
      </c>
      <c r="G1819" s="3" t="s">
        <v>8697</v>
      </c>
      <c r="H1819" s="4"/>
      <c r="I1819" s="3" t="s">
        <v>8698</v>
      </c>
      <c r="J1819" s="3" t="s">
        <v>4889</v>
      </c>
      <c r="K1819" s="2">
        <v>250000</v>
      </c>
      <c r="L1819" s="2">
        <v>0</v>
      </c>
      <c r="M1819" s="5">
        <v>42882</v>
      </c>
      <c r="N1819" s="5">
        <v>44707</v>
      </c>
      <c r="O1819" s="6">
        <v>10.8</v>
      </c>
      <c r="P1819" s="7">
        <v>15667.64</v>
      </c>
      <c r="Q1819" s="2">
        <v>0</v>
      </c>
      <c r="R1819" s="2">
        <v>0</v>
      </c>
      <c r="S1819" s="2">
        <v>0</v>
      </c>
      <c r="T1819" s="2">
        <v>0</v>
      </c>
      <c r="U1819" s="2">
        <v>0</v>
      </c>
      <c r="V1819" s="2">
        <v>0</v>
      </c>
      <c r="W1819" s="2">
        <v>0</v>
      </c>
      <c r="X1819" s="2">
        <v>0</v>
      </c>
      <c r="Y1819" s="2">
        <v>0</v>
      </c>
      <c r="Z1819" s="2">
        <v>0</v>
      </c>
      <c r="AA1819" s="3" t="s">
        <v>279</v>
      </c>
      <c r="AB1819" s="3" t="s">
        <v>1545</v>
      </c>
      <c r="AC1819" s="3" t="s">
        <v>5886</v>
      </c>
      <c r="AD1819" s="3" t="s">
        <v>270</v>
      </c>
      <c r="AE1819" s="3" t="s">
        <v>166</v>
      </c>
      <c r="AF1819" s="3" t="s">
        <v>166</v>
      </c>
      <c r="AG1819" s="3" t="s">
        <v>24</v>
      </c>
      <c r="AH1819" s="3" t="s">
        <v>166</v>
      </c>
      <c r="AI1819" s="3" t="s">
        <v>4982</v>
      </c>
      <c r="AJ1819" s="4"/>
      <c r="AK1819" s="4"/>
      <c r="AL1819" s="4"/>
      <c r="AM1819" s="4"/>
      <c r="AN1819" s="3" t="s">
        <v>4894</v>
      </c>
      <c r="AO1819" s="3" t="s">
        <v>4967</v>
      </c>
      <c r="AP1819" s="3" t="s">
        <v>279</v>
      </c>
      <c r="AQ1819" s="3" t="s">
        <v>882</v>
      </c>
      <c r="AR1819" s="4"/>
      <c r="AS1819" s="3" t="s">
        <v>1050</v>
      </c>
      <c r="AT1819" s="4"/>
      <c r="AU1819" s="3" t="s">
        <v>166</v>
      </c>
      <c r="AV1819" s="6">
        <v>1.2736842</v>
      </c>
      <c r="AW1819" s="4"/>
      <c r="AX1819" s="4"/>
      <c r="AY1819" s="2">
        <v>0</v>
      </c>
      <c r="AZ1819" s="2">
        <v>0</v>
      </c>
      <c r="BA1819" s="4"/>
      <c r="BB1819" s="3" t="s">
        <v>268</v>
      </c>
      <c r="BC1819" s="2">
        <v>0</v>
      </c>
    </row>
    <row r="1820" ht="15" spans="1:55">
      <c r="A1820" s="2">
        <v>1819</v>
      </c>
      <c r="B1820" s="3" t="s">
        <v>4885</v>
      </c>
      <c r="C1820" s="3" t="s">
        <v>4886</v>
      </c>
      <c r="D1820" s="3" t="s">
        <v>4960</v>
      </c>
      <c r="E1820" s="3" t="s">
        <v>4961</v>
      </c>
      <c r="F1820" s="3" t="s">
        <v>8699</v>
      </c>
      <c r="G1820" s="3" t="s">
        <v>8700</v>
      </c>
      <c r="H1820" s="4"/>
      <c r="I1820" s="3" t="s">
        <v>8701</v>
      </c>
      <c r="J1820" s="3" t="s">
        <v>4889</v>
      </c>
      <c r="K1820" s="2">
        <v>200000</v>
      </c>
      <c r="L1820" s="2">
        <v>0</v>
      </c>
      <c r="M1820" s="5">
        <v>42891</v>
      </c>
      <c r="N1820" s="5">
        <v>44716</v>
      </c>
      <c r="O1820" s="6">
        <v>9.6</v>
      </c>
      <c r="P1820" s="7">
        <v>8436.27</v>
      </c>
      <c r="Q1820" s="2">
        <v>0</v>
      </c>
      <c r="R1820" s="2">
        <v>0</v>
      </c>
      <c r="S1820" s="2">
        <v>0</v>
      </c>
      <c r="T1820" s="2">
        <v>0</v>
      </c>
      <c r="U1820" s="2">
        <v>0</v>
      </c>
      <c r="V1820" s="2">
        <v>0</v>
      </c>
      <c r="W1820" s="2">
        <v>0</v>
      </c>
      <c r="X1820" s="2">
        <v>0</v>
      </c>
      <c r="Y1820" s="2">
        <v>0</v>
      </c>
      <c r="Z1820" s="2">
        <v>0</v>
      </c>
      <c r="AA1820" s="3" t="s">
        <v>279</v>
      </c>
      <c r="AB1820" s="3" t="s">
        <v>279</v>
      </c>
      <c r="AC1820" s="3" t="s">
        <v>5252</v>
      </c>
      <c r="AD1820" s="3" t="s">
        <v>1333</v>
      </c>
      <c r="AE1820" s="3" t="s">
        <v>24</v>
      </c>
      <c r="AF1820" s="3" t="s">
        <v>166</v>
      </c>
      <c r="AG1820" s="3" t="s">
        <v>24</v>
      </c>
      <c r="AH1820" s="3" t="s">
        <v>166</v>
      </c>
      <c r="AI1820" s="3" t="s">
        <v>4982</v>
      </c>
      <c r="AJ1820" s="4"/>
      <c r="AK1820" s="4"/>
      <c r="AL1820" s="4"/>
      <c r="AM1820" s="4"/>
      <c r="AN1820" s="3" t="s">
        <v>4894</v>
      </c>
      <c r="AO1820" s="3" t="s">
        <v>4967</v>
      </c>
      <c r="AP1820" s="3" t="s">
        <v>279</v>
      </c>
      <c r="AQ1820" s="3" t="s">
        <v>882</v>
      </c>
      <c r="AR1820" s="4"/>
      <c r="AS1820" s="3" t="s">
        <v>1050</v>
      </c>
      <c r="AT1820" s="4"/>
      <c r="AU1820" s="3" t="s">
        <v>166</v>
      </c>
      <c r="AV1820" s="6">
        <v>1.0210526</v>
      </c>
      <c r="AW1820" s="4"/>
      <c r="AX1820" s="4"/>
      <c r="AY1820" s="2">
        <v>0</v>
      </c>
      <c r="AZ1820" s="2">
        <v>0</v>
      </c>
      <c r="BA1820" s="4"/>
      <c r="BB1820" s="3" t="s">
        <v>268</v>
      </c>
      <c r="BC1820" s="2">
        <v>0</v>
      </c>
    </row>
    <row r="1821" ht="15" spans="1:55">
      <c r="A1821" s="2">
        <v>1820</v>
      </c>
      <c r="B1821" s="3" t="s">
        <v>4885</v>
      </c>
      <c r="C1821" s="3" t="s">
        <v>4886</v>
      </c>
      <c r="D1821" s="3" t="s">
        <v>4960</v>
      </c>
      <c r="E1821" s="3" t="s">
        <v>5924</v>
      </c>
      <c r="F1821" s="3" t="s">
        <v>8702</v>
      </c>
      <c r="G1821" s="3" t="s">
        <v>8703</v>
      </c>
      <c r="H1821" s="4"/>
      <c r="I1821" s="3" t="s">
        <v>8704</v>
      </c>
      <c r="J1821" s="3" t="s">
        <v>4889</v>
      </c>
      <c r="K1821" s="2">
        <v>100000</v>
      </c>
      <c r="L1821" s="2">
        <v>0</v>
      </c>
      <c r="M1821" s="5">
        <v>42909</v>
      </c>
      <c r="N1821" s="5">
        <v>44734</v>
      </c>
      <c r="O1821" s="6">
        <v>10.8</v>
      </c>
      <c r="P1821" s="7">
        <v>1421.64</v>
      </c>
      <c r="Q1821" s="2">
        <v>0</v>
      </c>
      <c r="R1821" s="2">
        <v>0</v>
      </c>
      <c r="S1821" s="2">
        <v>0</v>
      </c>
      <c r="T1821" s="2">
        <v>0</v>
      </c>
      <c r="U1821" s="2">
        <v>0</v>
      </c>
      <c r="V1821" s="2">
        <v>0</v>
      </c>
      <c r="W1821" s="2">
        <v>0</v>
      </c>
      <c r="X1821" s="2">
        <v>0</v>
      </c>
      <c r="Y1821" s="2">
        <v>0</v>
      </c>
      <c r="Z1821" s="2">
        <v>0</v>
      </c>
      <c r="AA1821" s="3" t="s">
        <v>5547</v>
      </c>
      <c r="AB1821" s="3" t="s">
        <v>2835</v>
      </c>
      <c r="AC1821" s="3" t="s">
        <v>1566</v>
      </c>
      <c r="AD1821" s="3" t="s">
        <v>553</v>
      </c>
      <c r="AE1821" s="3" t="s">
        <v>166</v>
      </c>
      <c r="AF1821" s="3" t="s">
        <v>166</v>
      </c>
      <c r="AG1821" s="3" t="s">
        <v>166</v>
      </c>
      <c r="AH1821" s="3" t="s">
        <v>24</v>
      </c>
      <c r="AI1821" s="3" t="s">
        <v>4982</v>
      </c>
      <c r="AJ1821" s="4"/>
      <c r="AK1821" s="4"/>
      <c r="AL1821" s="4"/>
      <c r="AM1821" s="4"/>
      <c r="AN1821" s="3" t="s">
        <v>4894</v>
      </c>
      <c r="AO1821" s="3" t="s">
        <v>4967</v>
      </c>
      <c r="AP1821" s="3" t="s">
        <v>279</v>
      </c>
      <c r="AQ1821" s="3" t="s">
        <v>882</v>
      </c>
      <c r="AR1821" s="4"/>
      <c r="AS1821" s="3" t="s">
        <v>1050</v>
      </c>
      <c r="AT1821" s="4"/>
      <c r="AU1821" s="3" t="s">
        <v>166</v>
      </c>
      <c r="AV1821" s="6">
        <v>1.2736842</v>
      </c>
      <c r="AW1821" s="4"/>
      <c r="AX1821" s="4"/>
      <c r="AY1821" s="2">
        <v>0</v>
      </c>
      <c r="AZ1821" s="2">
        <v>0</v>
      </c>
      <c r="BA1821" s="4"/>
      <c r="BB1821" s="3" t="s">
        <v>268</v>
      </c>
      <c r="BC1821" s="2">
        <v>0</v>
      </c>
    </row>
    <row r="1822" ht="15" spans="1:55">
      <c r="A1822" s="2">
        <v>1821</v>
      </c>
      <c r="B1822" s="3" t="s">
        <v>4885</v>
      </c>
      <c r="C1822" s="3" t="s">
        <v>4886</v>
      </c>
      <c r="D1822" s="3" t="s">
        <v>4960</v>
      </c>
      <c r="E1822" s="3" t="s">
        <v>4961</v>
      </c>
      <c r="F1822" s="3" t="s">
        <v>8705</v>
      </c>
      <c r="G1822" s="3" t="s">
        <v>8706</v>
      </c>
      <c r="H1822" s="4"/>
      <c r="I1822" s="3" t="s">
        <v>8707</v>
      </c>
      <c r="J1822" s="3" t="s">
        <v>4889</v>
      </c>
      <c r="K1822" s="2">
        <v>400000</v>
      </c>
      <c r="L1822" s="2">
        <v>0</v>
      </c>
      <c r="M1822" s="5">
        <v>42919</v>
      </c>
      <c r="N1822" s="5">
        <v>46570</v>
      </c>
      <c r="O1822" s="6">
        <v>9.6</v>
      </c>
      <c r="P1822" s="2">
        <v>0</v>
      </c>
      <c r="Q1822" s="2">
        <v>0</v>
      </c>
      <c r="R1822" s="4"/>
      <c r="S1822" s="4"/>
      <c r="T1822" s="4"/>
      <c r="U1822" s="4"/>
      <c r="V1822" s="4"/>
      <c r="W1822" s="4"/>
      <c r="X1822" s="4"/>
      <c r="Y1822" s="2">
        <v>0</v>
      </c>
      <c r="Z1822" s="2">
        <v>0</v>
      </c>
      <c r="AA1822" s="3" t="s">
        <v>279</v>
      </c>
      <c r="AB1822" s="3" t="s">
        <v>279</v>
      </c>
      <c r="AC1822" s="3" t="s">
        <v>2773</v>
      </c>
      <c r="AD1822" s="3" t="s">
        <v>1333</v>
      </c>
      <c r="AE1822" s="3" t="s">
        <v>24</v>
      </c>
      <c r="AF1822" s="3" t="s">
        <v>166</v>
      </c>
      <c r="AG1822" s="3" t="s">
        <v>166</v>
      </c>
      <c r="AH1822" s="3" t="s">
        <v>166</v>
      </c>
      <c r="AI1822" s="3" t="s">
        <v>5082</v>
      </c>
      <c r="AJ1822" s="4"/>
      <c r="AK1822" s="4"/>
      <c r="AL1822" s="4"/>
      <c r="AM1822" s="4"/>
      <c r="AN1822" s="3" t="s">
        <v>4894</v>
      </c>
      <c r="AO1822" s="3" t="s">
        <v>4967</v>
      </c>
      <c r="AP1822" s="3" t="s">
        <v>279</v>
      </c>
      <c r="AQ1822" s="3" t="s">
        <v>291</v>
      </c>
      <c r="AR1822" s="4"/>
      <c r="AS1822" s="3" t="s">
        <v>1050</v>
      </c>
      <c r="AT1822" s="4"/>
      <c r="AU1822" s="3" t="s">
        <v>166</v>
      </c>
      <c r="AV1822" s="6">
        <v>0.9591837</v>
      </c>
      <c r="AW1822" s="4"/>
      <c r="AX1822" s="4"/>
      <c r="AY1822" s="2">
        <v>0</v>
      </c>
      <c r="AZ1822" s="2">
        <v>0</v>
      </c>
      <c r="BA1822" s="4"/>
      <c r="BB1822" s="3" t="s">
        <v>268</v>
      </c>
      <c r="BC1822" s="2">
        <v>0</v>
      </c>
    </row>
    <row r="1823" ht="15" spans="1:55">
      <c r="A1823" s="2">
        <v>1822</v>
      </c>
      <c r="B1823" s="3" t="s">
        <v>4885</v>
      </c>
      <c r="C1823" s="3" t="s">
        <v>4886</v>
      </c>
      <c r="D1823" s="3" t="s">
        <v>4960</v>
      </c>
      <c r="E1823" s="3" t="s">
        <v>5924</v>
      </c>
      <c r="F1823" s="3" t="s">
        <v>8708</v>
      </c>
      <c r="G1823" s="3" t="s">
        <v>8709</v>
      </c>
      <c r="H1823" s="4"/>
      <c r="I1823" s="3" t="s">
        <v>8710</v>
      </c>
      <c r="J1823" s="3" t="s">
        <v>4889</v>
      </c>
      <c r="K1823" s="2">
        <v>100000</v>
      </c>
      <c r="L1823" s="2">
        <v>0</v>
      </c>
      <c r="M1823" s="5">
        <v>42928</v>
      </c>
      <c r="N1823" s="5">
        <v>44753</v>
      </c>
      <c r="O1823" s="6">
        <v>10.8</v>
      </c>
      <c r="P1823" s="7">
        <v>5158.04</v>
      </c>
      <c r="Q1823" s="2">
        <v>0</v>
      </c>
      <c r="R1823" s="2">
        <v>0</v>
      </c>
      <c r="S1823" s="2">
        <v>0</v>
      </c>
      <c r="T1823" s="2">
        <v>0</v>
      </c>
      <c r="U1823" s="2">
        <v>0</v>
      </c>
      <c r="V1823" s="2">
        <v>0</v>
      </c>
      <c r="W1823" s="2">
        <v>0</v>
      </c>
      <c r="X1823" s="2">
        <v>0</v>
      </c>
      <c r="Y1823" s="2">
        <v>0</v>
      </c>
      <c r="Z1823" s="2">
        <v>0</v>
      </c>
      <c r="AA1823" s="3" t="s">
        <v>279</v>
      </c>
      <c r="AB1823" s="3" t="s">
        <v>279</v>
      </c>
      <c r="AC1823" s="3" t="s">
        <v>1810</v>
      </c>
      <c r="AD1823" s="3" t="s">
        <v>553</v>
      </c>
      <c r="AE1823" s="3" t="s">
        <v>166</v>
      </c>
      <c r="AF1823" s="3" t="s">
        <v>166</v>
      </c>
      <c r="AG1823" s="3" t="s">
        <v>24</v>
      </c>
      <c r="AH1823" s="3" t="s">
        <v>24</v>
      </c>
      <c r="AI1823" s="3" t="s">
        <v>4982</v>
      </c>
      <c r="AJ1823" s="4"/>
      <c r="AK1823" s="4"/>
      <c r="AL1823" s="4"/>
      <c r="AM1823" s="4"/>
      <c r="AN1823" s="3" t="s">
        <v>4894</v>
      </c>
      <c r="AO1823" s="3" t="s">
        <v>4967</v>
      </c>
      <c r="AP1823" s="3" t="s">
        <v>279</v>
      </c>
      <c r="AQ1823" s="3" t="s">
        <v>882</v>
      </c>
      <c r="AR1823" s="4"/>
      <c r="AS1823" s="3" t="s">
        <v>599</v>
      </c>
      <c r="AT1823" s="4"/>
      <c r="AU1823" s="3" t="s">
        <v>166</v>
      </c>
      <c r="AV1823" s="6">
        <v>1.2736842</v>
      </c>
      <c r="AW1823" s="4"/>
      <c r="AX1823" s="4"/>
      <c r="AY1823" s="2">
        <v>0</v>
      </c>
      <c r="AZ1823" s="2">
        <v>0</v>
      </c>
      <c r="BA1823" s="4"/>
      <c r="BB1823" s="3" t="s">
        <v>268</v>
      </c>
      <c r="BC1823" s="2">
        <v>0</v>
      </c>
    </row>
    <row r="1824" ht="15" spans="1:55">
      <c r="A1824" s="2">
        <v>1823</v>
      </c>
      <c r="B1824" s="3" t="s">
        <v>4885</v>
      </c>
      <c r="C1824" s="3" t="s">
        <v>4886</v>
      </c>
      <c r="D1824" s="3" t="s">
        <v>4960</v>
      </c>
      <c r="E1824" s="3" t="s">
        <v>5924</v>
      </c>
      <c r="F1824" s="3" t="s">
        <v>8711</v>
      </c>
      <c r="G1824" s="3" t="s">
        <v>8712</v>
      </c>
      <c r="H1824" s="4"/>
      <c r="I1824" s="3" t="s">
        <v>8713</v>
      </c>
      <c r="J1824" s="3" t="s">
        <v>4889</v>
      </c>
      <c r="K1824" s="2">
        <v>150000</v>
      </c>
      <c r="L1824" s="2">
        <v>0</v>
      </c>
      <c r="M1824" s="5">
        <v>42929</v>
      </c>
      <c r="N1824" s="5">
        <v>44754</v>
      </c>
      <c r="O1824" s="6">
        <v>8.304</v>
      </c>
      <c r="P1824" s="2">
        <v>0</v>
      </c>
      <c r="Q1824" s="2">
        <v>0</v>
      </c>
      <c r="R1824" s="4"/>
      <c r="S1824" s="4"/>
      <c r="T1824" s="4"/>
      <c r="U1824" s="4"/>
      <c r="V1824" s="4"/>
      <c r="W1824" s="4"/>
      <c r="X1824" s="4"/>
      <c r="Y1824" s="2">
        <v>0</v>
      </c>
      <c r="Z1824" s="2">
        <v>0</v>
      </c>
      <c r="AA1824" s="3" t="s">
        <v>279</v>
      </c>
      <c r="AB1824" s="3" t="s">
        <v>279</v>
      </c>
      <c r="AC1824" s="3" t="s">
        <v>5256</v>
      </c>
      <c r="AD1824" s="3" t="s">
        <v>553</v>
      </c>
      <c r="AE1824" s="3" t="s">
        <v>166</v>
      </c>
      <c r="AF1824" s="3" t="s">
        <v>166</v>
      </c>
      <c r="AG1824" s="3" t="s">
        <v>24</v>
      </c>
      <c r="AH1824" s="3" t="s">
        <v>24</v>
      </c>
      <c r="AI1824" s="3" t="s">
        <v>4982</v>
      </c>
      <c r="AJ1824" s="4"/>
      <c r="AK1824" s="4"/>
      <c r="AL1824" s="4"/>
      <c r="AM1824" s="4"/>
      <c r="AN1824" s="3" t="s">
        <v>4894</v>
      </c>
      <c r="AO1824" s="3" t="s">
        <v>4967</v>
      </c>
      <c r="AP1824" s="3" t="s">
        <v>279</v>
      </c>
      <c r="AQ1824" s="3" t="s">
        <v>291</v>
      </c>
      <c r="AR1824" s="4"/>
      <c r="AS1824" s="3" t="s">
        <v>599</v>
      </c>
      <c r="AT1824" s="4"/>
      <c r="AU1824" s="3" t="s">
        <v>166</v>
      </c>
      <c r="AV1824" s="6">
        <v>0.7482105</v>
      </c>
      <c r="AW1824" s="4"/>
      <c r="AX1824" s="4"/>
      <c r="AY1824" s="2">
        <v>0</v>
      </c>
      <c r="AZ1824" s="2">
        <v>0</v>
      </c>
      <c r="BA1824" s="4"/>
      <c r="BB1824" s="3" t="s">
        <v>268</v>
      </c>
      <c r="BC1824" s="2">
        <v>0</v>
      </c>
    </row>
    <row r="1825" ht="15" spans="1:55">
      <c r="A1825" s="2">
        <v>1824</v>
      </c>
      <c r="B1825" s="3" t="s">
        <v>4885</v>
      </c>
      <c r="C1825" s="3" t="s">
        <v>4886</v>
      </c>
      <c r="D1825" s="3" t="s">
        <v>4960</v>
      </c>
      <c r="E1825" s="3" t="s">
        <v>4961</v>
      </c>
      <c r="F1825" s="3" t="s">
        <v>8714</v>
      </c>
      <c r="G1825" s="3" t="s">
        <v>8715</v>
      </c>
      <c r="H1825" s="4"/>
      <c r="I1825" s="3" t="s">
        <v>8716</v>
      </c>
      <c r="J1825" s="3" t="s">
        <v>4889</v>
      </c>
      <c r="K1825" s="2">
        <v>200000</v>
      </c>
      <c r="L1825" s="2">
        <v>0</v>
      </c>
      <c r="M1825" s="5">
        <v>42941</v>
      </c>
      <c r="N1825" s="5">
        <v>46592</v>
      </c>
      <c r="O1825" s="6">
        <v>9.6</v>
      </c>
      <c r="P1825" s="2">
        <v>0</v>
      </c>
      <c r="Q1825" s="2">
        <v>0</v>
      </c>
      <c r="R1825" s="4"/>
      <c r="S1825" s="4"/>
      <c r="T1825" s="4"/>
      <c r="U1825" s="4"/>
      <c r="V1825" s="4"/>
      <c r="W1825" s="4"/>
      <c r="X1825" s="4"/>
      <c r="Y1825" s="2">
        <v>0</v>
      </c>
      <c r="Z1825" s="2">
        <v>0</v>
      </c>
      <c r="AA1825" s="3" t="s">
        <v>279</v>
      </c>
      <c r="AB1825" s="3" t="s">
        <v>279</v>
      </c>
      <c r="AC1825" s="3" t="s">
        <v>288</v>
      </c>
      <c r="AD1825" s="3" t="s">
        <v>1333</v>
      </c>
      <c r="AE1825" s="3" t="s">
        <v>24</v>
      </c>
      <c r="AF1825" s="3" t="s">
        <v>166</v>
      </c>
      <c r="AG1825" s="3" t="s">
        <v>24</v>
      </c>
      <c r="AH1825" s="3" t="s">
        <v>166</v>
      </c>
      <c r="AI1825" s="3" t="s">
        <v>5082</v>
      </c>
      <c r="AJ1825" s="4"/>
      <c r="AK1825" s="4"/>
      <c r="AL1825" s="4"/>
      <c r="AM1825" s="4"/>
      <c r="AN1825" s="3" t="s">
        <v>4894</v>
      </c>
      <c r="AO1825" s="3" t="s">
        <v>4967</v>
      </c>
      <c r="AP1825" s="3" t="s">
        <v>279</v>
      </c>
      <c r="AQ1825" s="3" t="s">
        <v>599</v>
      </c>
      <c r="AR1825" s="4"/>
      <c r="AS1825" s="3" t="s">
        <v>1050</v>
      </c>
      <c r="AT1825" s="4"/>
      <c r="AU1825" s="3" t="s">
        <v>166</v>
      </c>
      <c r="AV1825" s="6">
        <v>0.9591837</v>
      </c>
      <c r="AW1825" s="4"/>
      <c r="AX1825" s="4"/>
      <c r="AY1825" s="2">
        <v>0</v>
      </c>
      <c r="AZ1825" s="2">
        <v>0</v>
      </c>
      <c r="BA1825" s="4"/>
      <c r="BB1825" s="3" t="s">
        <v>268</v>
      </c>
      <c r="BC1825" s="2">
        <v>0</v>
      </c>
    </row>
    <row r="1826" ht="15" spans="1:55">
      <c r="A1826" s="2">
        <v>1825</v>
      </c>
      <c r="B1826" s="3" t="s">
        <v>4885</v>
      </c>
      <c r="C1826" s="3" t="s">
        <v>4886</v>
      </c>
      <c r="D1826" s="3" t="s">
        <v>4960</v>
      </c>
      <c r="E1826" s="3" t="s">
        <v>4961</v>
      </c>
      <c r="F1826" s="3" t="s">
        <v>6923</v>
      </c>
      <c r="G1826" s="3" t="s">
        <v>6924</v>
      </c>
      <c r="H1826" s="4"/>
      <c r="I1826" s="3" t="s">
        <v>8717</v>
      </c>
      <c r="J1826" s="3" t="s">
        <v>4889</v>
      </c>
      <c r="K1826" s="2">
        <v>1000000</v>
      </c>
      <c r="L1826" s="2">
        <v>0</v>
      </c>
      <c r="M1826" s="5">
        <v>42958</v>
      </c>
      <c r="N1826" s="5">
        <v>46609</v>
      </c>
      <c r="O1826" s="2">
        <v>9</v>
      </c>
      <c r="P1826" s="7">
        <v>86212.67</v>
      </c>
      <c r="Q1826" s="2">
        <v>0</v>
      </c>
      <c r="R1826" s="2">
        <v>0</v>
      </c>
      <c r="S1826" s="2">
        <v>0</v>
      </c>
      <c r="T1826" s="2">
        <v>0</v>
      </c>
      <c r="U1826" s="2">
        <v>0</v>
      </c>
      <c r="V1826" s="2">
        <v>0</v>
      </c>
      <c r="W1826" s="2">
        <v>0</v>
      </c>
      <c r="X1826" s="2">
        <v>0</v>
      </c>
      <c r="Y1826" s="2">
        <v>0</v>
      </c>
      <c r="Z1826" s="2">
        <v>0</v>
      </c>
      <c r="AA1826" s="3" t="s">
        <v>279</v>
      </c>
      <c r="AB1826" s="3" t="s">
        <v>279</v>
      </c>
      <c r="AC1826" s="3" t="s">
        <v>4911</v>
      </c>
      <c r="AD1826" s="3" t="s">
        <v>1333</v>
      </c>
      <c r="AE1826" s="3" t="s">
        <v>24</v>
      </c>
      <c r="AF1826" s="3" t="s">
        <v>166</v>
      </c>
      <c r="AG1826" s="3" t="s">
        <v>24</v>
      </c>
      <c r="AH1826" s="3" t="s">
        <v>166</v>
      </c>
      <c r="AI1826" s="3" t="s">
        <v>5082</v>
      </c>
      <c r="AJ1826" s="4"/>
      <c r="AK1826" s="4"/>
      <c r="AL1826" s="4"/>
      <c r="AM1826" s="4"/>
      <c r="AN1826" s="3" t="s">
        <v>4894</v>
      </c>
      <c r="AO1826" s="3" t="s">
        <v>4967</v>
      </c>
      <c r="AP1826" s="3" t="s">
        <v>279</v>
      </c>
      <c r="AQ1826" s="3" t="s">
        <v>299</v>
      </c>
      <c r="AR1826" s="4"/>
      <c r="AS1826" s="3" t="s">
        <v>599</v>
      </c>
      <c r="AT1826" s="4"/>
      <c r="AU1826" s="3" t="s">
        <v>166</v>
      </c>
      <c r="AV1826" s="6">
        <v>0.8367347</v>
      </c>
      <c r="AW1826" s="4"/>
      <c r="AX1826" s="4"/>
      <c r="AY1826" s="2">
        <v>0</v>
      </c>
      <c r="AZ1826" s="2">
        <v>0</v>
      </c>
      <c r="BA1826" s="4"/>
      <c r="BB1826" s="3" t="s">
        <v>268</v>
      </c>
      <c r="BC1826" s="2">
        <v>0</v>
      </c>
    </row>
    <row r="1827" ht="15" spans="1:55">
      <c r="A1827" s="2">
        <v>1826</v>
      </c>
      <c r="B1827" s="3" t="s">
        <v>4885</v>
      </c>
      <c r="C1827" s="3" t="s">
        <v>4886</v>
      </c>
      <c r="D1827" s="3" t="s">
        <v>4960</v>
      </c>
      <c r="E1827" s="3" t="s">
        <v>4961</v>
      </c>
      <c r="F1827" s="3" t="s">
        <v>8718</v>
      </c>
      <c r="G1827" s="3" t="s">
        <v>8719</v>
      </c>
      <c r="H1827" s="4"/>
      <c r="I1827" s="3" t="s">
        <v>8720</v>
      </c>
      <c r="J1827" s="3" t="s">
        <v>4889</v>
      </c>
      <c r="K1827" s="2">
        <v>800000</v>
      </c>
      <c r="L1827" s="2">
        <v>0</v>
      </c>
      <c r="M1827" s="5">
        <v>42949</v>
      </c>
      <c r="N1827" s="5">
        <v>46600</v>
      </c>
      <c r="O1827" s="6">
        <v>9.6</v>
      </c>
      <c r="P1827" s="7">
        <v>51553.98</v>
      </c>
      <c r="Q1827" s="2">
        <v>0</v>
      </c>
      <c r="R1827" s="2">
        <v>0</v>
      </c>
      <c r="S1827" s="2">
        <v>0</v>
      </c>
      <c r="T1827" s="2">
        <v>0</v>
      </c>
      <c r="U1827" s="2">
        <v>0</v>
      </c>
      <c r="V1827" s="2">
        <v>0</v>
      </c>
      <c r="W1827" s="2">
        <v>0</v>
      </c>
      <c r="X1827" s="2">
        <v>0</v>
      </c>
      <c r="Y1827" s="2">
        <v>0</v>
      </c>
      <c r="Z1827" s="2">
        <v>0</v>
      </c>
      <c r="AA1827" s="3" t="s">
        <v>279</v>
      </c>
      <c r="AB1827" s="3" t="s">
        <v>279</v>
      </c>
      <c r="AC1827" s="3" t="s">
        <v>1810</v>
      </c>
      <c r="AD1827" s="3" t="s">
        <v>1333</v>
      </c>
      <c r="AE1827" s="3" t="s">
        <v>24</v>
      </c>
      <c r="AF1827" s="3" t="s">
        <v>166</v>
      </c>
      <c r="AG1827" s="3" t="s">
        <v>24</v>
      </c>
      <c r="AH1827" s="3" t="s">
        <v>166</v>
      </c>
      <c r="AI1827" s="3" t="s">
        <v>5082</v>
      </c>
      <c r="AJ1827" s="4"/>
      <c r="AK1827" s="4"/>
      <c r="AL1827" s="4"/>
      <c r="AM1827" s="4"/>
      <c r="AN1827" s="3" t="s">
        <v>4894</v>
      </c>
      <c r="AO1827" s="3" t="s">
        <v>4967</v>
      </c>
      <c r="AP1827" s="3" t="s">
        <v>279</v>
      </c>
      <c r="AQ1827" s="3" t="s">
        <v>882</v>
      </c>
      <c r="AR1827" s="4"/>
      <c r="AS1827" s="3" t="s">
        <v>1050</v>
      </c>
      <c r="AT1827" s="4"/>
      <c r="AU1827" s="3" t="s">
        <v>166</v>
      </c>
      <c r="AV1827" s="6">
        <v>0.9591837</v>
      </c>
      <c r="AW1827" s="4"/>
      <c r="AX1827" s="4"/>
      <c r="AY1827" s="2">
        <v>0</v>
      </c>
      <c r="AZ1827" s="2">
        <v>0</v>
      </c>
      <c r="BA1827" s="4"/>
      <c r="BB1827" s="3" t="s">
        <v>268</v>
      </c>
      <c r="BC1827" s="2">
        <v>0</v>
      </c>
    </row>
    <row r="1828" ht="15" spans="1:55">
      <c r="A1828" s="2">
        <v>1827</v>
      </c>
      <c r="B1828" s="3" t="s">
        <v>4885</v>
      </c>
      <c r="C1828" s="3" t="s">
        <v>4886</v>
      </c>
      <c r="D1828" s="3" t="s">
        <v>4960</v>
      </c>
      <c r="E1828" s="3" t="s">
        <v>5924</v>
      </c>
      <c r="F1828" s="3" t="s">
        <v>8721</v>
      </c>
      <c r="G1828" s="3" t="s">
        <v>8722</v>
      </c>
      <c r="H1828" s="4"/>
      <c r="I1828" s="3" t="s">
        <v>8723</v>
      </c>
      <c r="J1828" s="3" t="s">
        <v>4889</v>
      </c>
      <c r="K1828" s="2">
        <v>100000</v>
      </c>
      <c r="L1828" s="2">
        <v>0</v>
      </c>
      <c r="M1828" s="5">
        <v>42949</v>
      </c>
      <c r="N1828" s="5">
        <v>44774</v>
      </c>
      <c r="O1828" s="6">
        <v>10.8</v>
      </c>
      <c r="P1828" s="7">
        <v>5669.38</v>
      </c>
      <c r="Q1828" s="2">
        <v>0</v>
      </c>
      <c r="R1828" s="2">
        <v>0</v>
      </c>
      <c r="S1828" s="2">
        <v>0</v>
      </c>
      <c r="T1828" s="2">
        <v>0</v>
      </c>
      <c r="U1828" s="2">
        <v>0</v>
      </c>
      <c r="V1828" s="2">
        <v>0</v>
      </c>
      <c r="W1828" s="2">
        <v>0</v>
      </c>
      <c r="X1828" s="2">
        <v>0</v>
      </c>
      <c r="Y1828" s="2">
        <v>0</v>
      </c>
      <c r="Z1828" s="2">
        <v>0</v>
      </c>
      <c r="AA1828" s="3" t="s">
        <v>279</v>
      </c>
      <c r="AB1828" s="3" t="s">
        <v>279</v>
      </c>
      <c r="AC1828" s="3" t="s">
        <v>1566</v>
      </c>
      <c r="AD1828" s="3" t="s">
        <v>553</v>
      </c>
      <c r="AE1828" s="3" t="s">
        <v>166</v>
      </c>
      <c r="AF1828" s="3" t="s">
        <v>166</v>
      </c>
      <c r="AG1828" s="3" t="s">
        <v>24</v>
      </c>
      <c r="AH1828" s="3" t="s">
        <v>24</v>
      </c>
      <c r="AI1828" s="3" t="s">
        <v>4982</v>
      </c>
      <c r="AJ1828" s="4"/>
      <c r="AK1828" s="4"/>
      <c r="AL1828" s="4"/>
      <c r="AM1828" s="4"/>
      <c r="AN1828" s="3" t="s">
        <v>5150</v>
      </c>
      <c r="AO1828" s="3" t="s">
        <v>4967</v>
      </c>
      <c r="AP1828" s="3" t="s">
        <v>279</v>
      </c>
      <c r="AQ1828" s="3" t="s">
        <v>392</v>
      </c>
      <c r="AR1828" s="4"/>
      <c r="AS1828" s="3" t="s">
        <v>599</v>
      </c>
      <c r="AT1828" s="4"/>
      <c r="AU1828" s="3" t="s">
        <v>166</v>
      </c>
      <c r="AV1828" s="6">
        <v>1.2736842</v>
      </c>
      <c r="AW1828" s="4"/>
      <c r="AX1828" s="4"/>
      <c r="AY1828" s="2">
        <v>0</v>
      </c>
      <c r="AZ1828" s="2">
        <v>0</v>
      </c>
      <c r="BA1828" s="4"/>
      <c r="BB1828" s="3" t="s">
        <v>268</v>
      </c>
      <c r="BC1828" s="2">
        <v>0</v>
      </c>
    </row>
    <row r="1829" ht="15" spans="1:55">
      <c r="A1829" s="2">
        <v>1828</v>
      </c>
      <c r="B1829" s="3" t="s">
        <v>4885</v>
      </c>
      <c r="C1829" s="3" t="s">
        <v>4886</v>
      </c>
      <c r="D1829" s="3" t="s">
        <v>4960</v>
      </c>
      <c r="E1829" s="3" t="s">
        <v>5924</v>
      </c>
      <c r="F1829" s="3" t="s">
        <v>8724</v>
      </c>
      <c r="G1829" s="3" t="s">
        <v>8725</v>
      </c>
      <c r="H1829" s="4"/>
      <c r="I1829" s="3" t="s">
        <v>8726</v>
      </c>
      <c r="J1829" s="3" t="s">
        <v>4889</v>
      </c>
      <c r="K1829" s="2">
        <v>100000</v>
      </c>
      <c r="L1829" s="2">
        <v>0</v>
      </c>
      <c r="M1829" s="5">
        <v>42950</v>
      </c>
      <c r="N1829" s="5">
        <v>44775</v>
      </c>
      <c r="O1829" s="6">
        <v>10.8</v>
      </c>
      <c r="P1829" s="7">
        <v>5659.47</v>
      </c>
      <c r="Q1829" s="2">
        <v>0</v>
      </c>
      <c r="R1829" s="2">
        <v>0</v>
      </c>
      <c r="S1829" s="2">
        <v>0</v>
      </c>
      <c r="T1829" s="2">
        <v>0</v>
      </c>
      <c r="U1829" s="2">
        <v>0</v>
      </c>
      <c r="V1829" s="2">
        <v>0</v>
      </c>
      <c r="W1829" s="2">
        <v>0</v>
      </c>
      <c r="X1829" s="2">
        <v>0</v>
      </c>
      <c r="Y1829" s="2">
        <v>0</v>
      </c>
      <c r="Z1829" s="2">
        <v>0</v>
      </c>
      <c r="AA1829" s="3" t="s">
        <v>279</v>
      </c>
      <c r="AB1829" s="3" t="s">
        <v>279</v>
      </c>
      <c r="AC1829" s="3" t="s">
        <v>1566</v>
      </c>
      <c r="AD1829" s="3" t="s">
        <v>553</v>
      </c>
      <c r="AE1829" s="3" t="s">
        <v>166</v>
      </c>
      <c r="AF1829" s="3" t="s">
        <v>166</v>
      </c>
      <c r="AG1829" s="3" t="s">
        <v>24</v>
      </c>
      <c r="AH1829" s="3" t="s">
        <v>24</v>
      </c>
      <c r="AI1829" s="3" t="s">
        <v>4982</v>
      </c>
      <c r="AJ1829" s="4"/>
      <c r="AK1829" s="4"/>
      <c r="AL1829" s="4"/>
      <c r="AM1829" s="4"/>
      <c r="AN1829" s="3" t="s">
        <v>5150</v>
      </c>
      <c r="AO1829" s="3" t="s">
        <v>4967</v>
      </c>
      <c r="AP1829" s="3" t="s">
        <v>279</v>
      </c>
      <c r="AQ1829" s="3" t="s">
        <v>392</v>
      </c>
      <c r="AR1829" s="4"/>
      <c r="AS1829" s="3" t="s">
        <v>599</v>
      </c>
      <c r="AT1829" s="4"/>
      <c r="AU1829" s="3" t="s">
        <v>166</v>
      </c>
      <c r="AV1829" s="6">
        <v>1.2736842</v>
      </c>
      <c r="AW1829" s="4"/>
      <c r="AX1829" s="4"/>
      <c r="AY1829" s="2">
        <v>0</v>
      </c>
      <c r="AZ1829" s="2">
        <v>0</v>
      </c>
      <c r="BA1829" s="4"/>
      <c r="BB1829" s="3" t="s">
        <v>268</v>
      </c>
      <c r="BC1829" s="2">
        <v>0</v>
      </c>
    </row>
    <row r="1830" ht="15" spans="1:55">
      <c r="A1830" s="2">
        <v>1829</v>
      </c>
      <c r="B1830" s="3" t="s">
        <v>4885</v>
      </c>
      <c r="C1830" s="3" t="s">
        <v>4886</v>
      </c>
      <c r="D1830" s="3" t="s">
        <v>4960</v>
      </c>
      <c r="E1830" s="3" t="s">
        <v>4961</v>
      </c>
      <c r="F1830" s="3" t="s">
        <v>8727</v>
      </c>
      <c r="G1830" s="3" t="s">
        <v>8728</v>
      </c>
      <c r="H1830" s="4"/>
      <c r="I1830" s="3" t="s">
        <v>8729</v>
      </c>
      <c r="J1830" s="3" t="s">
        <v>4889</v>
      </c>
      <c r="K1830" s="2">
        <v>400000</v>
      </c>
      <c r="L1830" s="2">
        <v>0</v>
      </c>
      <c r="M1830" s="5">
        <v>42964</v>
      </c>
      <c r="N1830" s="5">
        <v>44789</v>
      </c>
      <c r="O1830" s="6">
        <v>9.6</v>
      </c>
      <c r="P1830" s="2">
        <v>0</v>
      </c>
      <c r="Q1830" s="2">
        <v>0</v>
      </c>
      <c r="R1830" s="4"/>
      <c r="S1830" s="4"/>
      <c r="T1830" s="4"/>
      <c r="U1830" s="4"/>
      <c r="V1830" s="4"/>
      <c r="W1830" s="4"/>
      <c r="X1830" s="4"/>
      <c r="Y1830" s="2">
        <v>0</v>
      </c>
      <c r="Z1830" s="2">
        <v>0</v>
      </c>
      <c r="AA1830" s="3" t="s">
        <v>279</v>
      </c>
      <c r="AB1830" s="3" t="s">
        <v>279</v>
      </c>
      <c r="AC1830" s="3" t="s">
        <v>4965</v>
      </c>
      <c r="AD1830" s="3" t="s">
        <v>1333</v>
      </c>
      <c r="AE1830" s="3" t="s">
        <v>24</v>
      </c>
      <c r="AF1830" s="3" t="s">
        <v>166</v>
      </c>
      <c r="AG1830" s="3" t="s">
        <v>24</v>
      </c>
      <c r="AH1830" s="3" t="s">
        <v>166</v>
      </c>
      <c r="AI1830" s="3" t="s">
        <v>4982</v>
      </c>
      <c r="AJ1830" s="4"/>
      <c r="AK1830" s="4"/>
      <c r="AL1830" s="4"/>
      <c r="AM1830" s="4"/>
      <c r="AN1830" s="3" t="s">
        <v>4894</v>
      </c>
      <c r="AO1830" s="3" t="s">
        <v>4967</v>
      </c>
      <c r="AP1830" s="3" t="s">
        <v>279</v>
      </c>
      <c r="AQ1830" s="3" t="s">
        <v>882</v>
      </c>
      <c r="AR1830" s="4"/>
      <c r="AS1830" s="3" t="s">
        <v>599</v>
      </c>
      <c r="AT1830" s="4"/>
      <c r="AU1830" s="3" t="s">
        <v>166</v>
      </c>
      <c r="AV1830" s="6">
        <v>1.0210526</v>
      </c>
      <c r="AW1830" s="4"/>
      <c r="AX1830" s="4"/>
      <c r="AY1830" s="2">
        <v>0</v>
      </c>
      <c r="AZ1830" s="2">
        <v>0</v>
      </c>
      <c r="BA1830" s="4"/>
      <c r="BB1830" s="3" t="s">
        <v>268</v>
      </c>
      <c r="BC1830" s="2">
        <v>0</v>
      </c>
    </row>
    <row r="1831" ht="15" spans="1:55">
      <c r="A1831" s="2">
        <v>1830</v>
      </c>
      <c r="B1831" s="3" t="s">
        <v>4885</v>
      </c>
      <c r="C1831" s="3" t="s">
        <v>4886</v>
      </c>
      <c r="D1831" s="3" t="s">
        <v>4960</v>
      </c>
      <c r="E1831" s="3" t="s">
        <v>5924</v>
      </c>
      <c r="F1831" s="3" t="s">
        <v>8730</v>
      </c>
      <c r="G1831" s="3" t="s">
        <v>8731</v>
      </c>
      <c r="H1831" s="4"/>
      <c r="I1831" s="3" t="s">
        <v>8732</v>
      </c>
      <c r="J1831" s="3" t="s">
        <v>4889</v>
      </c>
      <c r="K1831" s="2">
        <v>150000</v>
      </c>
      <c r="L1831" s="2">
        <v>0</v>
      </c>
      <c r="M1831" s="5">
        <v>42956</v>
      </c>
      <c r="N1831" s="5">
        <v>44781</v>
      </c>
      <c r="O1831" s="6">
        <v>8.000004</v>
      </c>
      <c r="P1831" s="7">
        <v>6026.16</v>
      </c>
      <c r="Q1831" s="2">
        <v>0</v>
      </c>
      <c r="R1831" s="2">
        <v>0</v>
      </c>
      <c r="S1831" s="2">
        <v>0</v>
      </c>
      <c r="T1831" s="2">
        <v>0</v>
      </c>
      <c r="U1831" s="2">
        <v>0</v>
      </c>
      <c r="V1831" s="2">
        <v>0</v>
      </c>
      <c r="W1831" s="2">
        <v>0</v>
      </c>
      <c r="X1831" s="2">
        <v>0</v>
      </c>
      <c r="Y1831" s="2">
        <v>0</v>
      </c>
      <c r="Z1831" s="2">
        <v>0</v>
      </c>
      <c r="AA1831" s="3" t="s">
        <v>279</v>
      </c>
      <c r="AB1831" s="3" t="s">
        <v>279</v>
      </c>
      <c r="AC1831" s="3" t="s">
        <v>5886</v>
      </c>
      <c r="AD1831" s="3" t="s">
        <v>553</v>
      </c>
      <c r="AE1831" s="3" t="s">
        <v>166</v>
      </c>
      <c r="AF1831" s="3" t="s">
        <v>166</v>
      </c>
      <c r="AG1831" s="3" t="s">
        <v>166</v>
      </c>
      <c r="AH1831" s="3" t="s">
        <v>24</v>
      </c>
      <c r="AI1831" s="3" t="s">
        <v>4982</v>
      </c>
      <c r="AJ1831" s="4"/>
      <c r="AK1831" s="4"/>
      <c r="AL1831" s="4"/>
      <c r="AM1831" s="4"/>
      <c r="AN1831" s="3" t="s">
        <v>4894</v>
      </c>
      <c r="AO1831" s="3" t="s">
        <v>4967</v>
      </c>
      <c r="AP1831" s="3" t="s">
        <v>279</v>
      </c>
      <c r="AQ1831" s="3" t="s">
        <v>882</v>
      </c>
      <c r="AR1831" s="4"/>
      <c r="AS1831" s="3" t="s">
        <v>599</v>
      </c>
      <c r="AT1831" s="4"/>
      <c r="AU1831" s="3" t="s">
        <v>166</v>
      </c>
      <c r="AV1831" s="6">
        <v>0.6842114</v>
      </c>
      <c r="AW1831" s="4"/>
      <c r="AX1831" s="4"/>
      <c r="AY1831" s="2">
        <v>0</v>
      </c>
      <c r="AZ1831" s="2">
        <v>0</v>
      </c>
      <c r="BA1831" s="4"/>
      <c r="BB1831" s="3" t="s">
        <v>268</v>
      </c>
      <c r="BC1831" s="2">
        <v>0</v>
      </c>
    </row>
    <row r="1832" ht="15" spans="1:55">
      <c r="A1832" s="2">
        <v>1831</v>
      </c>
      <c r="B1832" s="3" t="s">
        <v>4885</v>
      </c>
      <c r="C1832" s="3" t="s">
        <v>4886</v>
      </c>
      <c r="D1832" s="3" t="s">
        <v>4960</v>
      </c>
      <c r="E1832" s="3" t="s">
        <v>5924</v>
      </c>
      <c r="F1832" s="3" t="s">
        <v>8733</v>
      </c>
      <c r="G1832" s="3" t="s">
        <v>8734</v>
      </c>
      <c r="H1832" s="4"/>
      <c r="I1832" s="3" t="s">
        <v>8735</v>
      </c>
      <c r="J1832" s="3" t="s">
        <v>4889</v>
      </c>
      <c r="K1832" s="2">
        <v>150000</v>
      </c>
      <c r="L1832" s="2">
        <v>0</v>
      </c>
      <c r="M1832" s="5">
        <v>42956</v>
      </c>
      <c r="N1832" s="5">
        <v>44781</v>
      </c>
      <c r="O1832" s="6">
        <v>10.8</v>
      </c>
      <c r="P1832" s="2">
        <v>0</v>
      </c>
      <c r="Q1832" s="2">
        <v>0</v>
      </c>
      <c r="R1832" s="4"/>
      <c r="S1832" s="4"/>
      <c r="T1832" s="4"/>
      <c r="U1832" s="4"/>
      <c r="V1832" s="4"/>
      <c r="W1832" s="4"/>
      <c r="X1832" s="4"/>
      <c r="Y1832" s="2">
        <v>0</v>
      </c>
      <c r="Z1832" s="2">
        <v>0</v>
      </c>
      <c r="AA1832" s="3" t="s">
        <v>279</v>
      </c>
      <c r="AB1832" s="3" t="s">
        <v>279</v>
      </c>
      <c r="AC1832" s="3" t="s">
        <v>288</v>
      </c>
      <c r="AD1832" s="3" t="s">
        <v>553</v>
      </c>
      <c r="AE1832" s="3" t="s">
        <v>166</v>
      </c>
      <c r="AF1832" s="3" t="s">
        <v>166</v>
      </c>
      <c r="AG1832" s="3" t="s">
        <v>24</v>
      </c>
      <c r="AH1832" s="3" t="s">
        <v>24</v>
      </c>
      <c r="AI1832" s="3" t="s">
        <v>4982</v>
      </c>
      <c r="AJ1832" s="4"/>
      <c r="AK1832" s="4"/>
      <c r="AL1832" s="4"/>
      <c r="AM1832" s="4"/>
      <c r="AN1832" s="3" t="s">
        <v>4894</v>
      </c>
      <c r="AO1832" s="3" t="s">
        <v>4967</v>
      </c>
      <c r="AP1832" s="3" t="s">
        <v>279</v>
      </c>
      <c r="AQ1832" s="3" t="s">
        <v>882</v>
      </c>
      <c r="AR1832" s="4"/>
      <c r="AS1832" s="3" t="s">
        <v>599</v>
      </c>
      <c r="AT1832" s="4"/>
      <c r="AU1832" s="3" t="s">
        <v>166</v>
      </c>
      <c r="AV1832" s="6">
        <v>1.2736842</v>
      </c>
      <c r="AW1832" s="4"/>
      <c r="AX1832" s="4"/>
      <c r="AY1832" s="2">
        <v>0</v>
      </c>
      <c r="AZ1832" s="2">
        <v>0</v>
      </c>
      <c r="BA1832" s="4"/>
      <c r="BB1832" s="3" t="s">
        <v>268</v>
      </c>
      <c r="BC1832" s="2">
        <v>0</v>
      </c>
    </row>
    <row r="1833" ht="15" spans="1:55">
      <c r="A1833" s="2">
        <v>1832</v>
      </c>
      <c r="B1833" s="3" t="s">
        <v>4885</v>
      </c>
      <c r="C1833" s="3" t="s">
        <v>4886</v>
      </c>
      <c r="D1833" s="3" t="s">
        <v>4960</v>
      </c>
      <c r="E1833" s="3" t="s">
        <v>5924</v>
      </c>
      <c r="F1833" s="3" t="s">
        <v>8736</v>
      </c>
      <c r="G1833" s="3" t="s">
        <v>8737</v>
      </c>
      <c r="H1833" s="4"/>
      <c r="I1833" s="3" t="s">
        <v>8738</v>
      </c>
      <c r="J1833" s="3" t="s">
        <v>4889</v>
      </c>
      <c r="K1833" s="2">
        <v>150000</v>
      </c>
      <c r="L1833" s="2">
        <v>0</v>
      </c>
      <c r="M1833" s="5">
        <v>42957</v>
      </c>
      <c r="N1833" s="5">
        <v>44782</v>
      </c>
      <c r="O1833" s="6">
        <v>10.8</v>
      </c>
      <c r="P1833" s="7">
        <v>8384.09</v>
      </c>
      <c r="Q1833" s="2">
        <v>0</v>
      </c>
      <c r="R1833" s="2">
        <v>0</v>
      </c>
      <c r="S1833" s="2">
        <v>0</v>
      </c>
      <c r="T1833" s="2">
        <v>0</v>
      </c>
      <c r="U1833" s="2">
        <v>0</v>
      </c>
      <c r="V1833" s="2">
        <v>0</v>
      </c>
      <c r="W1833" s="2">
        <v>0</v>
      </c>
      <c r="X1833" s="2">
        <v>0</v>
      </c>
      <c r="Y1833" s="2">
        <v>0</v>
      </c>
      <c r="Z1833" s="2">
        <v>0</v>
      </c>
      <c r="AA1833" s="3" t="s">
        <v>279</v>
      </c>
      <c r="AB1833" s="3" t="s">
        <v>279</v>
      </c>
      <c r="AC1833" s="3" t="s">
        <v>5633</v>
      </c>
      <c r="AD1833" s="3" t="s">
        <v>553</v>
      </c>
      <c r="AE1833" s="3" t="s">
        <v>166</v>
      </c>
      <c r="AF1833" s="3" t="s">
        <v>166</v>
      </c>
      <c r="AG1833" s="3" t="s">
        <v>24</v>
      </c>
      <c r="AH1833" s="3" t="s">
        <v>24</v>
      </c>
      <c r="AI1833" s="3" t="s">
        <v>4982</v>
      </c>
      <c r="AJ1833" s="4"/>
      <c r="AK1833" s="4"/>
      <c r="AL1833" s="4"/>
      <c r="AM1833" s="4"/>
      <c r="AN1833" s="3" t="s">
        <v>5150</v>
      </c>
      <c r="AO1833" s="3" t="s">
        <v>4967</v>
      </c>
      <c r="AP1833" s="3" t="s">
        <v>279</v>
      </c>
      <c r="AQ1833" s="3" t="s">
        <v>392</v>
      </c>
      <c r="AR1833" s="4"/>
      <c r="AS1833" s="3" t="s">
        <v>599</v>
      </c>
      <c r="AT1833" s="4"/>
      <c r="AU1833" s="3" t="s">
        <v>166</v>
      </c>
      <c r="AV1833" s="6">
        <v>1.2736842</v>
      </c>
      <c r="AW1833" s="4"/>
      <c r="AX1833" s="4"/>
      <c r="AY1833" s="2">
        <v>0</v>
      </c>
      <c r="AZ1833" s="2">
        <v>0</v>
      </c>
      <c r="BA1833" s="4"/>
      <c r="BB1833" s="3" t="s">
        <v>268</v>
      </c>
      <c r="BC1833" s="2">
        <v>0</v>
      </c>
    </row>
    <row r="1834" ht="15" spans="1:55">
      <c r="A1834" s="2">
        <v>1833</v>
      </c>
      <c r="B1834" s="3" t="s">
        <v>4885</v>
      </c>
      <c r="C1834" s="3" t="s">
        <v>4886</v>
      </c>
      <c r="D1834" s="3" t="s">
        <v>4960</v>
      </c>
      <c r="E1834" s="3" t="s">
        <v>4961</v>
      </c>
      <c r="F1834" s="3" t="s">
        <v>8739</v>
      </c>
      <c r="G1834" s="3" t="s">
        <v>8740</v>
      </c>
      <c r="H1834" s="4"/>
      <c r="I1834" s="3" t="s">
        <v>8741</v>
      </c>
      <c r="J1834" s="3" t="s">
        <v>4889</v>
      </c>
      <c r="K1834" s="2">
        <v>800000</v>
      </c>
      <c r="L1834" s="2">
        <v>0</v>
      </c>
      <c r="M1834" s="5">
        <v>42963</v>
      </c>
      <c r="N1834" s="5">
        <v>46614</v>
      </c>
      <c r="O1834" s="6">
        <v>10.8</v>
      </c>
      <c r="P1834" s="7">
        <v>224198.93</v>
      </c>
      <c r="Q1834" s="2">
        <v>0</v>
      </c>
      <c r="R1834" s="2">
        <v>0</v>
      </c>
      <c r="S1834" s="2">
        <v>0</v>
      </c>
      <c r="T1834" s="2">
        <v>0</v>
      </c>
      <c r="U1834" s="2">
        <v>0</v>
      </c>
      <c r="V1834" s="2">
        <v>0</v>
      </c>
      <c r="W1834" s="2">
        <v>0</v>
      </c>
      <c r="X1834" s="2">
        <v>0</v>
      </c>
      <c r="Y1834" s="2">
        <v>0</v>
      </c>
      <c r="Z1834" s="2">
        <v>0</v>
      </c>
      <c r="AA1834" s="3" t="s">
        <v>279</v>
      </c>
      <c r="AB1834" s="3" t="s">
        <v>279</v>
      </c>
      <c r="AC1834" s="3" t="s">
        <v>1566</v>
      </c>
      <c r="AD1834" s="3" t="s">
        <v>1333</v>
      </c>
      <c r="AE1834" s="3" t="s">
        <v>24</v>
      </c>
      <c r="AF1834" s="3" t="s">
        <v>166</v>
      </c>
      <c r="AG1834" s="3" t="s">
        <v>24</v>
      </c>
      <c r="AH1834" s="3" t="s">
        <v>166</v>
      </c>
      <c r="AI1834" s="3" t="s">
        <v>5082</v>
      </c>
      <c r="AJ1834" s="3" t="s">
        <v>4983</v>
      </c>
      <c r="AK1834" s="3" t="s">
        <v>4984</v>
      </c>
      <c r="AL1834" s="3" t="s">
        <v>1566</v>
      </c>
      <c r="AM1834" s="3" t="s">
        <v>4985</v>
      </c>
      <c r="AN1834" s="3" t="s">
        <v>4894</v>
      </c>
      <c r="AO1834" s="3" t="s">
        <v>4967</v>
      </c>
      <c r="AP1834" s="3" t="s">
        <v>279</v>
      </c>
      <c r="AQ1834" s="3" t="s">
        <v>1050</v>
      </c>
      <c r="AR1834" s="4"/>
      <c r="AS1834" s="3" t="s">
        <v>1050</v>
      </c>
      <c r="AT1834" s="4"/>
      <c r="AU1834" s="3" t="s">
        <v>166</v>
      </c>
      <c r="AV1834" s="6">
        <v>1.2040816</v>
      </c>
      <c r="AW1834" s="4"/>
      <c r="AX1834" s="4"/>
      <c r="AY1834" s="2">
        <v>0</v>
      </c>
      <c r="AZ1834" s="2">
        <v>0</v>
      </c>
      <c r="BA1834" s="4"/>
      <c r="BB1834" s="3" t="s">
        <v>268</v>
      </c>
      <c r="BC1834" s="2">
        <v>0</v>
      </c>
    </row>
    <row r="1835" ht="15" spans="1:55">
      <c r="A1835" s="2">
        <v>1834</v>
      </c>
      <c r="B1835" s="3" t="s">
        <v>4885</v>
      </c>
      <c r="C1835" s="3" t="s">
        <v>4886</v>
      </c>
      <c r="D1835" s="3" t="s">
        <v>4960</v>
      </c>
      <c r="E1835" s="3" t="s">
        <v>5924</v>
      </c>
      <c r="F1835" s="3" t="s">
        <v>8742</v>
      </c>
      <c r="G1835" s="3" t="s">
        <v>8743</v>
      </c>
      <c r="H1835" s="4"/>
      <c r="I1835" s="3" t="s">
        <v>8744</v>
      </c>
      <c r="J1835" s="3" t="s">
        <v>4889</v>
      </c>
      <c r="K1835" s="2">
        <v>100000</v>
      </c>
      <c r="L1835" s="2">
        <v>0</v>
      </c>
      <c r="M1835" s="5">
        <v>42963</v>
      </c>
      <c r="N1835" s="5">
        <v>44788</v>
      </c>
      <c r="O1835" s="6">
        <v>10.8</v>
      </c>
      <c r="P1835" s="7">
        <v>6275.68</v>
      </c>
      <c r="Q1835" s="2">
        <v>0</v>
      </c>
      <c r="R1835" s="2">
        <v>0</v>
      </c>
      <c r="S1835" s="2">
        <v>0</v>
      </c>
      <c r="T1835" s="2">
        <v>0</v>
      </c>
      <c r="U1835" s="2">
        <v>0</v>
      </c>
      <c r="V1835" s="2">
        <v>0</v>
      </c>
      <c r="W1835" s="2">
        <v>0</v>
      </c>
      <c r="X1835" s="2">
        <v>0</v>
      </c>
      <c r="Y1835" s="2">
        <v>0</v>
      </c>
      <c r="Z1835" s="2">
        <v>0</v>
      </c>
      <c r="AA1835" s="3" t="s">
        <v>279</v>
      </c>
      <c r="AB1835" s="3" t="s">
        <v>279</v>
      </c>
      <c r="AC1835" s="3" t="s">
        <v>288</v>
      </c>
      <c r="AD1835" s="3" t="s">
        <v>553</v>
      </c>
      <c r="AE1835" s="3" t="s">
        <v>166</v>
      </c>
      <c r="AF1835" s="3" t="s">
        <v>166</v>
      </c>
      <c r="AG1835" s="3" t="s">
        <v>24</v>
      </c>
      <c r="AH1835" s="3" t="s">
        <v>24</v>
      </c>
      <c r="AI1835" s="3" t="s">
        <v>4982</v>
      </c>
      <c r="AJ1835" s="4"/>
      <c r="AK1835" s="4"/>
      <c r="AL1835" s="4"/>
      <c r="AM1835" s="4"/>
      <c r="AN1835" s="3" t="s">
        <v>4894</v>
      </c>
      <c r="AO1835" s="3" t="s">
        <v>4967</v>
      </c>
      <c r="AP1835" s="3" t="s">
        <v>279</v>
      </c>
      <c r="AQ1835" s="3" t="s">
        <v>882</v>
      </c>
      <c r="AR1835" s="4"/>
      <c r="AS1835" s="3" t="s">
        <v>599</v>
      </c>
      <c r="AT1835" s="4"/>
      <c r="AU1835" s="3" t="s">
        <v>166</v>
      </c>
      <c r="AV1835" s="6">
        <v>1.2736842</v>
      </c>
      <c r="AW1835" s="4"/>
      <c r="AX1835" s="4"/>
      <c r="AY1835" s="2">
        <v>0</v>
      </c>
      <c r="AZ1835" s="2">
        <v>0</v>
      </c>
      <c r="BA1835" s="4"/>
      <c r="BB1835" s="3" t="s">
        <v>268</v>
      </c>
      <c r="BC1835" s="2">
        <v>0</v>
      </c>
    </row>
    <row r="1836" ht="15" spans="1:55">
      <c r="A1836" s="2">
        <v>1835</v>
      </c>
      <c r="B1836" s="3" t="s">
        <v>4885</v>
      </c>
      <c r="C1836" s="3" t="s">
        <v>4886</v>
      </c>
      <c r="D1836" s="3" t="s">
        <v>4960</v>
      </c>
      <c r="E1836" s="3" t="s">
        <v>5924</v>
      </c>
      <c r="F1836" s="3" t="s">
        <v>8745</v>
      </c>
      <c r="G1836" s="3" t="s">
        <v>8746</v>
      </c>
      <c r="H1836" s="4"/>
      <c r="I1836" s="3" t="s">
        <v>8747</v>
      </c>
      <c r="J1836" s="3" t="s">
        <v>4889</v>
      </c>
      <c r="K1836" s="2">
        <v>100000</v>
      </c>
      <c r="L1836" s="2">
        <v>0</v>
      </c>
      <c r="M1836" s="5">
        <v>42964</v>
      </c>
      <c r="N1836" s="5">
        <v>44789</v>
      </c>
      <c r="O1836" s="6">
        <v>10.8</v>
      </c>
      <c r="P1836" s="2">
        <v>0</v>
      </c>
      <c r="Q1836" s="2">
        <v>0</v>
      </c>
      <c r="R1836" s="2">
        <v>0</v>
      </c>
      <c r="S1836" s="2">
        <v>0</v>
      </c>
      <c r="T1836" s="2">
        <v>0</v>
      </c>
      <c r="U1836" s="2">
        <v>0</v>
      </c>
      <c r="V1836" s="2">
        <v>0</v>
      </c>
      <c r="W1836" s="2">
        <v>0</v>
      </c>
      <c r="X1836" s="2">
        <v>0</v>
      </c>
      <c r="Y1836" s="2">
        <v>0</v>
      </c>
      <c r="Z1836" s="2">
        <v>0</v>
      </c>
      <c r="AA1836" s="3" t="s">
        <v>5547</v>
      </c>
      <c r="AB1836" s="3" t="s">
        <v>2835</v>
      </c>
      <c r="AC1836" s="3" t="s">
        <v>288</v>
      </c>
      <c r="AD1836" s="3" t="s">
        <v>553</v>
      </c>
      <c r="AE1836" s="3" t="s">
        <v>166</v>
      </c>
      <c r="AF1836" s="3" t="s">
        <v>166</v>
      </c>
      <c r="AG1836" s="3" t="s">
        <v>24</v>
      </c>
      <c r="AH1836" s="3" t="s">
        <v>24</v>
      </c>
      <c r="AI1836" s="3" t="s">
        <v>4982</v>
      </c>
      <c r="AJ1836" s="4"/>
      <c r="AK1836" s="4"/>
      <c r="AL1836" s="4"/>
      <c r="AM1836" s="4"/>
      <c r="AN1836" s="3" t="s">
        <v>5150</v>
      </c>
      <c r="AO1836" s="3" t="s">
        <v>4967</v>
      </c>
      <c r="AP1836" s="3" t="s">
        <v>279</v>
      </c>
      <c r="AQ1836" s="3" t="s">
        <v>392</v>
      </c>
      <c r="AR1836" s="4"/>
      <c r="AS1836" s="3" t="s">
        <v>599</v>
      </c>
      <c r="AT1836" s="4"/>
      <c r="AU1836" s="3" t="s">
        <v>166</v>
      </c>
      <c r="AV1836" s="6">
        <v>1.2736842</v>
      </c>
      <c r="AW1836" s="4"/>
      <c r="AX1836" s="4"/>
      <c r="AY1836" s="2">
        <v>0</v>
      </c>
      <c r="AZ1836" s="2">
        <v>0</v>
      </c>
      <c r="BA1836" s="4"/>
      <c r="BB1836" s="3" t="s">
        <v>268</v>
      </c>
      <c r="BC1836" s="2">
        <v>0</v>
      </c>
    </row>
    <row r="1837" ht="15" spans="1:55">
      <c r="A1837" s="2">
        <v>1836</v>
      </c>
      <c r="B1837" s="3" t="s">
        <v>4885</v>
      </c>
      <c r="C1837" s="3" t="s">
        <v>4886</v>
      </c>
      <c r="D1837" s="3" t="s">
        <v>4960</v>
      </c>
      <c r="E1837" s="3" t="s">
        <v>5691</v>
      </c>
      <c r="F1837" s="3" t="s">
        <v>8748</v>
      </c>
      <c r="G1837" s="3" t="s">
        <v>8749</v>
      </c>
      <c r="H1837" s="4"/>
      <c r="I1837" s="3" t="s">
        <v>8750</v>
      </c>
      <c r="J1837" s="3" t="s">
        <v>4889</v>
      </c>
      <c r="K1837" s="2">
        <v>100000</v>
      </c>
      <c r="L1837" s="2">
        <v>0</v>
      </c>
      <c r="M1837" s="5">
        <v>42964</v>
      </c>
      <c r="N1837" s="5">
        <v>44789</v>
      </c>
      <c r="O1837" s="6">
        <v>10.8</v>
      </c>
      <c r="P1837" s="7">
        <v>16037.92</v>
      </c>
      <c r="Q1837" s="2">
        <v>0</v>
      </c>
      <c r="R1837" s="2">
        <v>0</v>
      </c>
      <c r="S1837" s="7">
        <v>7430.19</v>
      </c>
      <c r="T1837" s="7">
        <v>2594.18</v>
      </c>
      <c r="U1837" s="7">
        <v>10024.37</v>
      </c>
      <c r="V1837" s="2">
        <v>0</v>
      </c>
      <c r="W1837" s="2">
        <v>1495</v>
      </c>
      <c r="X1837" s="2">
        <v>0</v>
      </c>
      <c r="Y1837" s="2">
        <v>0</v>
      </c>
      <c r="Z1837" s="2">
        <v>0</v>
      </c>
      <c r="AA1837" s="3" t="s">
        <v>5277</v>
      </c>
      <c r="AB1837" s="3" t="s">
        <v>2835</v>
      </c>
      <c r="AC1837" s="3" t="s">
        <v>4900</v>
      </c>
      <c r="AD1837" s="3" t="s">
        <v>553</v>
      </c>
      <c r="AE1837" s="3" t="s">
        <v>166</v>
      </c>
      <c r="AF1837" s="3" t="s">
        <v>166</v>
      </c>
      <c r="AG1837" s="3" t="s">
        <v>24</v>
      </c>
      <c r="AH1837" s="3" t="s">
        <v>24</v>
      </c>
      <c r="AI1837" s="3" t="s">
        <v>4982</v>
      </c>
      <c r="AJ1837" s="3" t="s">
        <v>4983</v>
      </c>
      <c r="AK1837" s="3" t="s">
        <v>4984</v>
      </c>
      <c r="AL1837" s="3" t="s">
        <v>1566</v>
      </c>
      <c r="AM1837" s="3" t="s">
        <v>4985</v>
      </c>
      <c r="AN1837" s="3" t="s">
        <v>5150</v>
      </c>
      <c r="AO1837" s="3" t="s">
        <v>4967</v>
      </c>
      <c r="AP1837" s="3" t="s">
        <v>279</v>
      </c>
      <c r="AQ1837" s="3" t="s">
        <v>392</v>
      </c>
      <c r="AR1837" s="4"/>
      <c r="AS1837" s="3" t="s">
        <v>599</v>
      </c>
      <c r="AT1837" s="4"/>
      <c r="AU1837" s="3" t="s">
        <v>166</v>
      </c>
      <c r="AV1837" s="6">
        <v>1.2736842</v>
      </c>
      <c r="AW1837" s="4"/>
      <c r="AX1837" s="4"/>
      <c r="AY1837" s="2">
        <v>0</v>
      </c>
      <c r="AZ1837" s="2">
        <v>0</v>
      </c>
      <c r="BA1837" s="4"/>
      <c r="BB1837" s="3" t="s">
        <v>268</v>
      </c>
      <c r="BC1837" s="2">
        <v>0</v>
      </c>
    </row>
    <row r="1838" ht="15" spans="1:55">
      <c r="A1838" s="2">
        <v>1837</v>
      </c>
      <c r="B1838" s="3" t="s">
        <v>4885</v>
      </c>
      <c r="C1838" s="3" t="s">
        <v>4886</v>
      </c>
      <c r="D1838" s="3" t="s">
        <v>4960</v>
      </c>
      <c r="E1838" s="3" t="s">
        <v>4961</v>
      </c>
      <c r="F1838" s="3" t="s">
        <v>1538</v>
      </c>
      <c r="G1838" s="3" t="s">
        <v>8751</v>
      </c>
      <c r="H1838" s="4"/>
      <c r="I1838" s="3" t="s">
        <v>8752</v>
      </c>
      <c r="J1838" s="3" t="s">
        <v>4889</v>
      </c>
      <c r="K1838" s="2">
        <v>220000</v>
      </c>
      <c r="L1838" s="2">
        <v>0</v>
      </c>
      <c r="M1838" s="5">
        <v>42965</v>
      </c>
      <c r="N1838" s="5">
        <v>46616</v>
      </c>
      <c r="O1838" s="6">
        <v>9.6</v>
      </c>
      <c r="P1838" s="7">
        <v>38364.15</v>
      </c>
      <c r="Q1838" s="2">
        <v>0</v>
      </c>
      <c r="R1838" s="2">
        <v>0</v>
      </c>
      <c r="S1838" s="2">
        <v>0</v>
      </c>
      <c r="T1838" s="2">
        <v>0</v>
      </c>
      <c r="U1838" s="2">
        <v>0</v>
      </c>
      <c r="V1838" s="2">
        <v>0</v>
      </c>
      <c r="W1838" s="2">
        <v>0</v>
      </c>
      <c r="X1838" s="2">
        <v>0</v>
      </c>
      <c r="Y1838" s="2">
        <v>0</v>
      </c>
      <c r="Z1838" s="2">
        <v>0</v>
      </c>
      <c r="AA1838" s="3" t="s">
        <v>279</v>
      </c>
      <c r="AB1838" s="3" t="s">
        <v>279</v>
      </c>
      <c r="AC1838" s="3" t="s">
        <v>1566</v>
      </c>
      <c r="AD1838" s="3" t="s">
        <v>1333</v>
      </c>
      <c r="AE1838" s="3" t="s">
        <v>24</v>
      </c>
      <c r="AF1838" s="3" t="s">
        <v>166</v>
      </c>
      <c r="AG1838" s="3" t="s">
        <v>24</v>
      </c>
      <c r="AH1838" s="3" t="s">
        <v>166</v>
      </c>
      <c r="AI1838" s="3" t="s">
        <v>5082</v>
      </c>
      <c r="AJ1838" s="4"/>
      <c r="AK1838" s="4"/>
      <c r="AL1838" s="4"/>
      <c r="AM1838" s="4"/>
      <c r="AN1838" s="3" t="s">
        <v>4894</v>
      </c>
      <c r="AO1838" s="3" t="s">
        <v>4967</v>
      </c>
      <c r="AP1838" s="3" t="s">
        <v>279</v>
      </c>
      <c r="AQ1838" s="3" t="s">
        <v>291</v>
      </c>
      <c r="AR1838" s="4"/>
      <c r="AS1838" s="3" t="s">
        <v>599</v>
      </c>
      <c r="AT1838" s="4"/>
      <c r="AU1838" s="3" t="s">
        <v>166</v>
      </c>
      <c r="AV1838" s="6">
        <v>0.9591837</v>
      </c>
      <c r="AW1838" s="4"/>
      <c r="AX1838" s="4"/>
      <c r="AY1838" s="2">
        <v>0</v>
      </c>
      <c r="AZ1838" s="2">
        <v>0</v>
      </c>
      <c r="BA1838" s="4"/>
      <c r="BB1838" s="3" t="s">
        <v>268</v>
      </c>
      <c r="BC1838" s="2">
        <v>0</v>
      </c>
    </row>
    <row r="1839" ht="15" spans="1:55">
      <c r="A1839" s="2">
        <v>1838</v>
      </c>
      <c r="B1839" s="3" t="s">
        <v>4885</v>
      </c>
      <c r="C1839" s="3" t="s">
        <v>4886</v>
      </c>
      <c r="D1839" s="3" t="s">
        <v>4960</v>
      </c>
      <c r="E1839" s="3" t="s">
        <v>5924</v>
      </c>
      <c r="F1839" s="3" t="s">
        <v>8753</v>
      </c>
      <c r="G1839" s="3" t="s">
        <v>8754</v>
      </c>
      <c r="H1839" s="4"/>
      <c r="I1839" s="3" t="s">
        <v>8755</v>
      </c>
      <c r="J1839" s="3" t="s">
        <v>4889</v>
      </c>
      <c r="K1839" s="2">
        <v>200000</v>
      </c>
      <c r="L1839" s="2">
        <v>0</v>
      </c>
      <c r="M1839" s="5">
        <v>43055</v>
      </c>
      <c r="N1839" s="5">
        <v>44880</v>
      </c>
      <c r="O1839" s="6">
        <v>10.8</v>
      </c>
      <c r="P1839" s="2">
        <v>0</v>
      </c>
      <c r="Q1839" s="2">
        <v>0</v>
      </c>
      <c r="R1839" s="4"/>
      <c r="S1839" s="4"/>
      <c r="T1839" s="4"/>
      <c r="U1839" s="4"/>
      <c r="V1839" s="4"/>
      <c r="W1839" s="4"/>
      <c r="X1839" s="4"/>
      <c r="Y1839" s="2">
        <v>0</v>
      </c>
      <c r="Z1839" s="2">
        <v>0</v>
      </c>
      <c r="AA1839" s="3" t="s">
        <v>279</v>
      </c>
      <c r="AB1839" s="3" t="s">
        <v>279</v>
      </c>
      <c r="AC1839" s="3" t="s">
        <v>5886</v>
      </c>
      <c r="AD1839" s="3" t="s">
        <v>553</v>
      </c>
      <c r="AE1839" s="3" t="s">
        <v>166</v>
      </c>
      <c r="AF1839" s="3" t="s">
        <v>166</v>
      </c>
      <c r="AG1839" s="3" t="s">
        <v>166</v>
      </c>
      <c r="AH1839" s="3" t="s">
        <v>24</v>
      </c>
      <c r="AI1839" s="3" t="s">
        <v>4982</v>
      </c>
      <c r="AJ1839" s="4"/>
      <c r="AK1839" s="4"/>
      <c r="AL1839" s="4"/>
      <c r="AM1839" s="4"/>
      <c r="AN1839" s="3" t="s">
        <v>4894</v>
      </c>
      <c r="AO1839" s="3" t="s">
        <v>4967</v>
      </c>
      <c r="AP1839" s="3" t="s">
        <v>279</v>
      </c>
      <c r="AQ1839" s="3" t="s">
        <v>882</v>
      </c>
      <c r="AR1839" s="4"/>
      <c r="AS1839" s="3" t="s">
        <v>599</v>
      </c>
      <c r="AT1839" s="4"/>
      <c r="AU1839" s="3" t="s">
        <v>166</v>
      </c>
      <c r="AV1839" s="6">
        <v>1.2736842</v>
      </c>
      <c r="AW1839" s="4"/>
      <c r="AX1839" s="4"/>
      <c r="AY1839" s="2">
        <v>0</v>
      </c>
      <c r="AZ1839" s="2">
        <v>0</v>
      </c>
      <c r="BA1839" s="4"/>
      <c r="BB1839" s="3" t="s">
        <v>268</v>
      </c>
      <c r="BC1839" s="2">
        <v>0</v>
      </c>
    </row>
    <row r="1840" ht="15" spans="1:55">
      <c r="A1840" s="2">
        <v>1839</v>
      </c>
      <c r="B1840" s="3" t="s">
        <v>4885</v>
      </c>
      <c r="C1840" s="3" t="s">
        <v>4886</v>
      </c>
      <c r="D1840" s="3" t="s">
        <v>4960</v>
      </c>
      <c r="E1840" s="3" t="s">
        <v>5924</v>
      </c>
      <c r="F1840" s="3" t="s">
        <v>8756</v>
      </c>
      <c r="G1840" s="3" t="s">
        <v>8757</v>
      </c>
      <c r="H1840" s="4"/>
      <c r="I1840" s="3" t="s">
        <v>8758</v>
      </c>
      <c r="J1840" s="3" t="s">
        <v>4889</v>
      </c>
      <c r="K1840" s="2">
        <v>100000</v>
      </c>
      <c r="L1840" s="2">
        <v>0</v>
      </c>
      <c r="M1840" s="5">
        <v>42977</v>
      </c>
      <c r="N1840" s="5">
        <v>44802</v>
      </c>
      <c r="O1840" s="6">
        <v>10.8</v>
      </c>
      <c r="P1840" s="7">
        <v>6136.46</v>
      </c>
      <c r="Q1840" s="2">
        <v>0</v>
      </c>
      <c r="R1840" s="2">
        <v>0</v>
      </c>
      <c r="S1840" s="2">
        <v>0</v>
      </c>
      <c r="T1840" s="2">
        <v>0</v>
      </c>
      <c r="U1840" s="2">
        <v>0</v>
      </c>
      <c r="V1840" s="2">
        <v>0</v>
      </c>
      <c r="W1840" s="2">
        <v>0</v>
      </c>
      <c r="X1840" s="2">
        <v>0</v>
      </c>
      <c r="Y1840" s="2">
        <v>0</v>
      </c>
      <c r="Z1840" s="2">
        <v>0</v>
      </c>
      <c r="AA1840" s="3" t="s">
        <v>279</v>
      </c>
      <c r="AB1840" s="3" t="s">
        <v>279</v>
      </c>
      <c r="AC1840" s="3" t="s">
        <v>288</v>
      </c>
      <c r="AD1840" s="3" t="s">
        <v>553</v>
      </c>
      <c r="AE1840" s="3" t="s">
        <v>166</v>
      </c>
      <c r="AF1840" s="3" t="s">
        <v>166</v>
      </c>
      <c r="AG1840" s="3" t="s">
        <v>24</v>
      </c>
      <c r="AH1840" s="3" t="s">
        <v>24</v>
      </c>
      <c r="AI1840" s="3" t="s">
        <v>4982</v>
      </c>
      <c r="AJ1840" s="4"/>
      <c r="AK1840" s="4"/>
      <c r="AL1840" s="4"/>
      <c r="AM1840" s="4"/>
      <c r="AN1840" s="3" t="s">
        <v>4894</v>
      </c>
      <c r="AO1840" s="3" t="s">
        <v>4967</v>
      </c>
      <c r="AP1840" s="3" t="s">
        <v>279</v>
      </c>
      <c r="AQ1840" s="3" t="s">
        <v>882</v>
      </c>
      <c r="AR1840" s="4"/>
      <c r="AS1840" s="3" t="s">
        <v>599</v>
      </c>
      <c r="AT1840" s="4"/>
      <c r="AU1840" s="3" t="s">
        <v>166</v>
      </c>
      <c r="AV1840" s="6">
        <v>1.2736842</v>
      </c>
      <c r="AW1840" s="4"/>
      <c r="AX1840" s="4"/>
      <c r="AY1840" s="2">
        <v>0</v>
      </c>
      <c r="AZ1840" s="2">
        <v>0</v>
      </c>
      <c r="BA1840" s="4"/>
      <c r="BB1840" s="3" t="s">
        <v>268</v>
      </c>
      <c r="BC1840" s="2">
        <v>0</v>
      </c>
    </row>
    <row r="1841" ht="15" spans="1:55">
      <c r="A1841" s="2">
        <v>1840</v>
      </c>
      <c r="B1841" s="3" t="s">
        <v>4885</v>
      </c>
      <c r="C1841" s="3" t="s">
        <v>4886</v>
      </c>
      <c r="D1841" s="3" t="s">
        <v>4960</v>
      </c>
      <c r="E1841" s="3" t="s">
        <v>5924</v>
      </c>
      <c r="F1841" s="3" t="s">
        <v>8020</v>
      </c>
      <c r="G1841" s="3" t="s">
        <v>8021</v>
      </c>
      <c r="H1841" s="4"/>
      <c r="I1841" s="3" t="s">
        <v>8759</v>
      </c>
      <c r="J1841" s="3" t="s">
        <v>4889</v>
      </c>
      <c r="K1841" s="2">
        <v>150000</v>
      </c>
      <c r="L1841" s="2">
        <v>0</v>
      </c>
      <c r="M1841" s="5">
        <v>42978</v>
      </c>
      <c r="N1841" s="5">
        <v>44803</v>
      </c>
      <c r="O1841" s="6">
        <v>10.8</v>
      </c>
      <c r="P1841" s="2">
        <v>0</v>
      </c>
      <c r="Q1841" s="2">
        <v>0</v>
      </c>
      <c r="R1841" s="4"/>
      <c r="S1841" s="4"/>
      <c r="T1841" s="4"/>
      <c r="U1841" s="4"/>
      <c r="V1841" s="4"/>
      <c r="W1841" s="4"/>
      <c r="X1841" s="4"/>
      <c r="Y1841" s="2">
        <v>0</v>
      </c>
      <c r="Z1841" s="2">
        <v>0</v>
      </c>
      <c r="AA1841" s="3" t="s">
        <v>279</v>
      </c>
      <c r="AB1841" s="3" t="s">
        <v>279</v>
      </c>
      <c r="AC1841" s="3" t="s">
        <v>5633</v>
      </c>
      <c r="AD1841" s="3" t="s">
        <v>553</v>
      </c>
      <c r="AE1841" s="3" t="s">
        <v>166</v>
      </c>
      <c r="AF1841" s="3" t="s">
        <v>166</v>
      </c>
      <c r="AG1841" s="3" t="s">
        <v>24</v>
      </c>
      <c r="AH1841" s="3" t="s">
        <v>24</v>
      </c>
      <c r="AI1841" s="3" t="s">
        <v>4982</v>
      </c>
      <c r="AJ1841" s="4"/>
      <c r="AK1841" s="4"/>
      <c r="AL1841" s="4"/>
      <c r="AM1841" s="4"/>
      <c r="AN1841" s="3" t="s">
        <v>4894</v>
      </c>
      <c r="AO1841" s="3" t="s">
        <v>4967</v>
      </c>
      <c r="AP1841" s="3" t="s">
        <v>279</v>
      </c>
      <c r="AQ1841" s="3" t="s">
        <v>882</v>
      </c>
      <c r="AR1841" s="4"/>
      <c r="AS1841" s="3" t="s">
        <v>599</v>
      </c>
      <c r="AT1841" s="4"/>
      <c r="AU1841" s="3" t="s">
        <v>166</v>
      </c>
      <c r="AV1841" s="6">
        <v>1.2736842</v>
      </c>
      <c r="AW1841" s="4"/>
      <c r="AX1841" s="4"/>
      <c r="AY1841" s="2">
        <v>0</v>
      </c>
      <c r="AZ1841" s="2">
        <v>0</v>
      </c>
      <c r="BA1841" s="4"/>
      <c r="BB1841" s="3" t="s">
        <v>268</v>
      </c>
      <c r="BC1841" s="2">
        <v>0</v>
      </c>
    </row>
    <row r="1842" ht="15" spans="1:55">
      <c r="A1842" s="2">
        <v>1841</v>
      </c>
      <c r="B1842" s="3" t="s">
        <v>4885</v>
      </c>
      <c r="C1842" s="3" t="s">
        <v>4886</v>
      </c>
      <c r="D1842" s="3" t="s">
        <v>4960</v>
      </c>
      <c r="E1842" s="3" t="s">
        <v>5924</v>
      </c>
      <c r="F1842" s="3" t="s">
        <v>8760</v>
      </c>
      <c r="G1842" s="3" t="s">
        <v>8761</v>
      </c>
      <c r="H1842" s="4"/>
      <c r="I1842" s="3" t="s">
        <v>8762</v>
      </c>
      <c r="J1842" s="3" t="s">
        <v>4889</v>
      </c>
      <c r="K1842" s="2">
        <v>100000</v>
      </c>
      <c r="L1842" s="2">
        <v>0</v>
      </c>
      <c r="M1842" s="5">
        <v>42977</v>
      </c>
      <c r="N1842" s="5">
        <v>44802</v>
      </c>
      <c r="O1842" s="6">
        <v>10.8</v>
      </c>
      <c r="P1842" s="7">
        <v>6146.11</v>
      </c>
      <c r="Q1842" s="2">
        <v>0</v>
      </c>
      <c r="R1842" s="2">
        <v>0</v>
      </c>
      <c r="S1842" s="2">
        <v>0</v>
      </c>
      <c r="T1842" s="2">
        <v>0</v>
      </c>
      <c r="U1842" s="2">
        <v>0</v>
      </c>
      <c r="V1842" s="2">
        <v>0</v>
      </c>
      <c r="W1842" s="2">
        <v>0</v>
      </c>
      <c r="X1842" s="2">
        <v>0</v>
      </c>
      <c r="Y1842" s="2">
        <v>0</v>
      </c>
      <c r="Z1842" s="2">
        <v>0</v>
      </c>
      <c r="AA1842" s="3" t="s">
        <v>279</v>
      </c>
      <c r="AB1842" s="3" t="s">
        <v>279</v>
      </c>
      <c r="AC1842" s="3" t="s">
        <v>288</v>
      </c>
      <c r="AD1842" s="3" t="s">
        <v>553</v>
      </c>
      <c r="AE1842" s="3" t="s">
        <v>166</v>
      </c>
      <c r="AF1842" s="3" t="s">
        <v>166</v>
      </c>
      <c r="AG1842" s="3" t="s">
        <v>24</v>
      </c>
      <c r="AH1842" s="3" t="s">
        <v>24</v>
      </c>
      <c r="AI1842" s="3" t="s">
        <v>4982</v>
      </c>
      <c r="AJ1842" s="4"/>
      <c r="AK1842" s="4"/>
      <c r="AL1842" s="4"/>
      <c r="AM1842" s="4"/>
      <c r="AN1842" s="3" t="s">
        <v>4894</v>
      </c>
      <c r="AO1842" s="3" t="s">
        <v>4967</v>
      </c>
      <c r="AP1842" s="3" t="s">
        <v>279</v>
      </c>
      <c r="AQ1842" s="3" t="s">
        <v>882</v>
      </c>
      <c r="AR1842" s="4"/>
      <c r="AS1842" s="3" t="s">
        <v>599</v>
      </c>
      <c r="AT1842" s="4"/>
      <c r="AU1842" s="3" t="s">
        <v>166</v>
      </c>
      <c r="AV1842" s="6">
        <v>1.2736842</v>
      </c>
      <c r="AW1842" s="4"/>
      <c r="AX1842" s="4"/>
      <c r="AY1842" s="2">
        <v>0</v>
      </c>
      <c r="AZ1842" s="2">
        <v>0</v>
      </c>
      <c r="BA1842" s="4"/>
      <c r="BB1842" s="3" t="s">
        <v>268</v>
      </c>
      <c r="BC1842" s="2">
        <v>0</v>
      </c>
    </row>
    <row r="1843" ht="15" spans="1:55">
      <c r="A1843" s="2">
        <v>1842</v>
      </c>
      <c r="B1843" s="3" t="s">
        <v>4885</v>
      </c>
      <c r="C1843" s="3" t="s">
        <v>4886</v>
      </c>
      <c r="D1843" s="3" t="s">
        <v>4960</v>
      </c>
      <c r="E1843" s="3" t="s">
        <v>4961</v>
      </c>
      <c r="F1843" s="3" t="s">
        <v>8763</v>
      </c>
      <c r="G1843" s="3" t="s">
        <v>8764</v>
      </c>
      <c r="H1843" s="4"/>
      <c r="I1843" s="3" t="s">
        <v>8765</v>
      </c>
      <c r="J1843" s="3" t="s">
        <v>4889</v>
      </c>
      <c r="K1843" s="2">
        <v>900000</v>
      </c>
      <c r="L1843" s="2">
        <v>0</v>
      </c>
      <c r="M1843" s="5">
        <v>42979</v>
      </c>
      <c r="N1843" s="5">
        <v>46630</v>
      </c>
      <c r="O1843" s="6">
        <v>9.6</v>
      </c>
      <c r="P1843" s="2">
        <v>0</v>
      </c>
      <c r="Q1843" s="2">
        <v>0</v>
      </c>
      <c r="R1843" s="4"/>
      <c r="S1843" s="4"/>
      <c r="T1843" s="4"/>
      <c r="U1843" s="4"/>
      <c r="V1843" s="4"/>
      <c r="W1843" s="4"/>
      <c r="X1843" s="4"/>
      <c r="Y1843" s="2">
        <v>0</v>
      </c>
      <c r="Z1843" s="2">
        <v>0</v>
      </c>
      <c r="AA1843" s="3" t="s">
        <v>279</v>
      </c>
      <c r="AB1843" s="3" t="s">
        <v>279</v>
      </c>
      <c r="AC1843" s="3" t="s">
        <v>4932</v>
      </c>
      <c r="AD1843" s="3" t="s">
        <v>1333</v>
      </c>
      <c r="AE1843" s="3" t="s">
        <v>24</v>
      </c>
      <c r="AF1843" s="3" t="s">
        <v>166</v>
      </c>
      <c r="AG1843" s="3" t="s">
        <v>24</v>
      </c>
      <c r="AH1843" s="3" t="s">
        <v>166</v>
      </c>
      <c r="AI1843" s="3" t="s">
        <v>7687</v>
      </c>
      <c r="AJ1843" s="4"/>
      <c r="AK1843" s="4"/>
      <c r="AL1843" s="4"/>
      <c r="AM1843" s="4"/>
      <c r="AN1843" s="3" t="s">
        <v>4894</v>
      </c>
      <c r="AO1843" s="3" t="s">
        <v>4967</v>
      </c>
      <c r="AP1843" s="3" t="s">
        <v>279</v>
      </c>
      <c r="AQ1843" s="3" t="s">
        <v>599</v>
      </c>
      <c r="AR1843" s="4"/>
      <c r="AS1843" s="3" t="s">
        <v>599</v>
      </c>
      <c r="AT1843" s="4"/>
      <c r="AU1843" s="3" t="s">
        <v>166</v>
      </c>
      <c r="AV1843" s="6">
        <v>0.9591837</v>
      </c>
      <c r="AW1843" s="4"/>
      <c r="AX1843" s="4"/>
      <c r="AY1843" s="2">
        <v>0</v>
      </c>
      <c r="AZ1843" s="2">
        <v>0</v>
      </c>
      <c r="BA1843" s="4"/>
      <c r="BB1843" s="3" t="s">
        <v>268</v>
      </c>
      <c r="BC1843" s="2">
        <v>0</v>
      </c>
    </row>
    <row r="1844" ht="15" spans="1:55">
      <c r="A1844" s="2">
        <v>1843</v>
      </c>
      <c r="B1844" s="3" t="s">
        <v>4885</v>
      </c>
      <c r="C1844" s="3" t="s">
        <v>4886</v>
      </c>
      <c r="D1844" s="3" t="s">
        <v>4960</v>
      </c>
      <c r="E1844" s="3" t="s">
        <v>4961</v>
      </c>
      <c r="F1844" s="3" t="s">
        <v>8306</v>
      </c>
      <c r="G1844" s="3" t="s">
        <v>8307</v>
      </c>
      <c r="H1844" s="4"/>
      <c r="I1844" s="3" t="s">
        <v>8766</v>
      </c>
      <c r="J1844" s="3" t="s">
        <v>4889</v>
      </c>
      <c r="K1844" s="2">
        <v>500000</v>
      </c>
      <c r="L1844" s="2">
        <v>0</v>
      </c>
      <c r="M1844" s="5">
        <v>42986</v>
      </c>
      <c r="N1844" s="5">
        <v>46637</v>
      </c>
      <c r="O1844" s="6">
        <v>9.6</v>
      </c>
      <c r="P1844" s="7">
        <v>24452.81</v>
      </c>
      <c r="Q1844" s="2">
        <v>0</v>
      </c>
      <c r="R1844" s="2">
        <v>0</v>
      </c>
      <c r="S1844" s="2">
        <v>0</v>
      </c>
      <c r="T1844" s="2">
        <v>0</v>
      </c>
      <c r="U1844" s="2">
        <v>0</v>
      </c>
      <c r="V1844" s="2">
        <v>0</v>
      </c>
      <c r="W1844" s="2">
        <v>0</v>
      </c>
      <c r="X1844" s="2">
        <v>0</v>
      </c>
      <c r="Y1844" s="2">
        <v>0</v>
      </c>
      <c r="Z1844" s="2">
        <v>0</v>
      </c>
      <c r="AA1844" s="3" t="s">
        <v>279</v>
      </c>
      <c r="AB1844" s="3" t="s">
        <v>1603</v>
      </c>
      <c r="AC1844" s="3" t="s">
        <v>4939</v>
      </c>
      <c r="AD1844" s="3" t="s">
        <v>1333</v>
      </c>
      <c r="AE1844" s="3" t="s">
        <v>24</v>
      </c>
      <c r="AF1844" s="3" t="s">
        <v>166</v>
      </c>
      <c r="AG1844" s="3" t="s">
        <v>24</v>
      </c>
      <c r="AH1844" s="3" t="s">
        <v>166</v>
      </c>
      <c r="AI1844" s="3" t="s">
        <v>5082</v>
      </c>
      <c r="AJ1844" s="4"/>
      <c r="AK1844" s="4"/>
      <c r="AL1844" s="4"/>
      <c r="AM1844" s="4"/>
      <c r="AN1844" s="3" t="s">
        <v>4894</v>
      </c>
      <c r="AO1844" s="3" t="s">
        <v>4967</v>
      </c>
      <c r="AP1844" s="3" t="s">
        <v>279</v>
      </c>
      <c r="AQ1844" s="3" t="s">
        <v>882</v>
      </c>
      <c r="AR1844" s="4"/>
      <c r="AS1844" s="3" t="s">
        <v>599</v>
      </c>
      <c r="AT1844" s="4"/>
      <c r="AU1844" s="3" t="s">
        <v>166</v>
      </c>
      <c r="AV1844" s="6">
        <v>0.9591837</v>
      </c>
      <c r="AW1844" s="4"/>
      <c r="AX1844" s="4"/>
      <c r="AY1844" s="2">
        <v>0</v>
      </c>
      <c r="AZ1844" s="2">
        <v>0</v>
      </c>
      <c r="BA1844" s="4"/>
      <c r="BB1844" s="3" t="s">
        <v>268</v>
      </c>
      <c r="BC1844" s="2">
        <v>0</v>
      </c>
    </row>
    <row r="1845" ht="15" spans="1:55">
      <c r="A1845" s="2">
        <v>1844</v>
      </c>
      <c r="B1845" s="3" t="s">
        <v>4885</v>
      </c>
      <c r="C1845" s="3" t="s">
        <v>4886</v>
      </c>
      <c r="D1845" s="3" t="s">
        <v>4960</v>
      </c>
      <c r="E1845" s="3" t="s">
        <v>4961</v>
      </c>
      <c r="F1845" s="3" t="s">
        <v>7212</v>
      </c>
      <c r="G1845" s="3" t="s">
        <v>7213</v>
      </c>
      <c r="H1845" s="4"/>
      <c r="I1845" s="3" t="s">
        <v>8767</v>
      </c>
      <c r="J1845" s="3" t="s">
        <v>4889</v>
      </c>
      <c r="K1845" s="2">
        <v>400000</v>
      </c>
      <c r="L1845" s="2">
        <v>0</v>
      </c>
      <c r="M1845" s="5">
        <v>42989</v>
      </c>
      <c r="N1845" s="5">
        <v>43718</v>
      </c>
      <c r="O1845" s="6">
        <v>9.6</v>
      </c>
      <c r="P1845" s="2">
        <v>0</v>
      </c>
      <c r="Q1845" s="2">
        <v>0</v>
      </c>
      <c r="R1845" s="4"/>
      <c r="S1845" s="4"/>
      <c r="T1845" s="4"/>
      <c r="U1845" s="4"/>
      <c r="V1845" s="4"/>
      <c r="W1845" s="4"/>
      <c r="X1845" s="4"/>
      <c r="Y1845" s="2">
        <v>0</v>
      </c>
      <c r="Z1845" s="2">
        <v>0</v>
      </c>
      <c r="AA1845" s="3" t="s">
        <v>279</v>
      </c>
      <c r="AB1845" s="3" t="s">
        <v>279</v>
      </c>
      <c r="AC1845" s="3" t="s">
        <v>4900</v>
      </c>
      <c r="AD1845" s="3" t="s">
        <v>1333</v>
      </c>
      <c r="AE1845" s="3" t="s">
        <v>24</v>
      </c>
      <c r="AF1845" s="3" t="s">
        <v>166</v>
      </c>
      <c r="AG1845" s="3" t="s">
        <v>166</v>
      </c>
      <c r="AH1845" s="3" t="s">
        <v>166</v>
      </c>
      <c r="AI1845" s="3" t="s">
        <v>5617</v>
      </c>
      <c r="AJ1845" s="4"/>
      <c r="AK1845" s="4"/>
      <c r="AL1845" s="4"/>
      <c r="AM1845" s="4"/>
      <c r="AN1845" s="3" t="s">
        <v>4894</v>
      </c>
      <c r="AO1845" s="3" t="s">
        <v>4967</v>
      </c>
      <c r="AP1845" s="3" t="s">
        <v>279</v>
      </c>
      <c r="AQ1845" s="3" t="s">
        <v>882</v>
      </c>
      <c r="AR1845" s="4"/>
      <c r="AS1845" s="3" t="s">
        <v>599</v>
      </c>
      <c r="AT1845" s="4"/>
      <c r="AU1845" s="3" t="s">
        <v>166</v>
      </c>
      <c r="AV1845" s="6">
        <v>1.0210526</v>
      </c>
      <c r="AW1845" s="4"/>
      <c r="AX1845" s="4"/>
      <c r="AY1845" s="2">
        <v>0</v>
      </c>
      <c r="AZ1845" s="2">
        <v>0</v>
      </c>
      <c r="BA1845" s="4"/>
      <c r="BB1845" s="3" t="s">
        <v>268</v>
      </c>
      <c r="BC1845" s="2">
        <v>0</v>
      </c>
    </row>
    <row r="1846" ht="15" spans="1:55">
      <c r="A1846" s="2">
        <v>1845</v>
      </c>
      <c r="B1846" s="3" t="s">
        <v>4885</v>
      </c>
      <c r="C1846" s="3" t="s">
        <v>4886</v>
      </c>
      <c r="D1846" s="3" t="s">
        <v>4960</v>
      </c>
      <c r="E1846" s="3" t="s">
        <v>5924</v>
      </c>
      <c r="F1846" s="3" t="s">
        <v>7551</v>
      </c>
      <c r="G1846" s="3" t="s">
        <v>7552</v>
      </c>
      <c r="H1846" s="4"/>
      <c r="I1846" s="3" t="s">
        <v>8768</v>
      </c>
      <c r="J1846" s="3" t="s">
        <v>4889</v>
      </c>
      <c r="K1846" s="2">
        <v>200000</v>
      </c>
      <c r="L1846" s="2">
        <v>0</v>
      </c>
      <c r="M1846" s="5">
        <v>42984</v>
      </c>
      <c r="N1846" s="5">
        <v>44809</v>
      </c>
      <c r="O1846" s="6">
        <v>10.8</v>
      </c>
      <c r="P1846" s="2">
        <v>0</v>
      </c>
      <c r="Q1846" s="2">
        <v>0</v>
      </c>
      <c r="R1846" s="4"/>
      <c r="S1846" s="4"/>
      <c r="T1846" s="4"/>
      <c r="U1846" s="4"/>
      <c r="V1846" s="4"/>
      <c r="W1846" s="4"/>
      <c r="X1846" s="4"/>
      <c r="Y1846" s="2">
        <v>0</v>
      </c>
      <c r="Z1846" s="2">
        <v>0</v>
      </c>
      <c r="AA1846" s="3" t="s">
        <v>279</v>
      </c>
      <c r="AB1846" s="3" t="s">
        <v>279</v>
      </c>
      <c r="AC1846" s="3" t="s">
        <v>288</v>
      </c>
      <c r="AD1846" s="3" t="s">
        <v>553</v>
      </c>
      <c r="AE1846" s="3" t="s">
        <v>166</v>
      </c>
      <c r="AF1846" s="3" t="s">
        <v>166</v>
      </c>
      <c r="AG1846" s="3" t="s">
        <v>24</v>
      </c>
      <c r="AH1846" s="3" t="s">
        <v>24</v>
      </c>
      <c r="AI1846" s="3" t="s">
        <v>4982</v>
      </c>
      <c r="AJ1846" s="4"/>
      <c r="AK1846" s="4"/>
      <c r="AL1846" s="4"/>
      <c r="AM1846" s="4"/>
      <c r="AN1846" s="3" t="s">
        <v>4894</v>
      </c>
      <c r="AO1846" s="3" t="s">
        <v>4967</v>
      </c>
      <c r="AP1846" s="3" t="s">
        <v>279</v>
      </c>
      <c r="AQ1846" s="3" t="s">
        <v>277</v>
      </c>
      <c r="AR1846" s="4"/>
      <c r="AS1846" s="3" t="s">
        <v>1050</v>
      </c>
      <c r="AT1846" s="4"/>
      <c r="AU1846" s="3" t="s">
        <v>166</v>
      </c>
      <c r="AV1846" s="6">
        <v>1.2736842</v>
      </c>
      <c r="AW1846" s="4"/>
      <c r="AX1846" s="4"/>
      <c r="AY1846" s="2">
        <v>0</v>
      </c>
      <c r="AZ1846" s="2">
        <v>0</v>
      </c>
      <c r="BA1846" s="4"/>
      <c r="BB1846" s="3" t="s">
        <v>268</v>
      </c>
      <c r="BC1846" s="2">
        <v>0</v>
      </c>
    </row>
    <row r="1847" ht="15" spans="1:55">
      <c r="A1847" s="2">
        <v>1846</v>
      </c>
      <c r="B1847" s="3" t="s">
        <v>4885</v>
      </c>
      <c r="C1847" s="3" t="s">
        <v>4886</v>
      </c>
      <c r="D1847" s="3" t="s">
        <v>4960</v>
      </c>
      <c r="E1847" s="3" t="s">
        <v>5924</v>
      </c>
      <c r="F1847" s="3" t="s">
        <v>8769</v>
      </c>
      <c r="G1847" s="3" t="s">
        <v>8770</v>
      </c>
      <c r="H1847" s="4"/>
      <c r="I1847" s="3" t="s">
        <v>8771</v>
      </c>
      <c r="J1847" s="3" t="s">
        <v>4889</v>
      </c>
      <c r="K1847" s="2">
        <v>100000</v>
      </c>
      <c r="L1847" s="2">
        <v>0</v>
      </c>
      <c r="M1847" s="5">
        <v>42984</v>
      </c>
      <c r="N1847" s="5">
        <v>44809</v>
      </c>
      <c r="O1847" s="6">
        <v>10.8</v>
      </c>
      <c r="P1847" s="7">
        <v>6064.2</v>
      </c>
      <c r="Q1847" s="2">
        <v>0</v>
      </c>
      <c r="R1847" s="2">
        <v>0</v>
      </c>
      <c r="S1847" s="2">
        <v>0</v>
      </c>
      <c r="T1847" s="2">
        <v>0</v>
      </c>
      <c r="U1847" s="2">
        <v>0</v>
      </c>
      <c r="V1847" s="2">
        <v>0</v>
      </c>
      <c r="W1847" s="2">
        <v>0</v>
      </c>
      <c r="X1847" s="2">
        <v>0</v>
      </c>
      <c r="Y1847" s="2">
        <v>0</v>
      </c>
      <c r="Z1847" s="2">
        <v>0</v>
      </c>
      <c r="AA1847" s="3" t="s">
        <v>279</v>
      </c>
      <c r="AB1847" s="3" t="s">
        <v>279</v>
      </c>
      <c r="AC1847" s="3" t="s">
        <v>288</v>
      </c>
      <c r="AD1847" s="3" t="s">
        <v>553</v>
      </c>
      <c r="AE1847" s="3" t="s">
        <v>166</v>
      </c>
      <c r="AF1847" s="3" t="s">
        <v>166</v>
      </c>
      <c r="AG1847" s="3" t="s">
        <v>166</v>
      </c>
      <c r="AH1847" s="3" t="s">
        <v>24</v>
      </c>
      <c r="AI1847" s="3" t="s">
        <v>4982</v>
      </c>
      <c r="AJ1847" s="4"/>
      <c r="AK1847" s="4"/>
      <c r="AL1847" s="4"/>
      <c r="AM1847" s="4"/>
      <c r="AN1847" s="3" t="s">
        <v>4894</v>
      </c>
      <c r="AO1847" s="3" t="s">
        <v>4967</v>
      </c>
      <c r="AP1847" s="3" t="s">
        <v>279</v>
      </c>
      <c r="AQ1847" s="3" t="s">
        <v>1050</v>
      </c>
      <c r="AR1847" s="4"/>
      <c r="AS1847" s="3" t="s">
        <v>1050</v>
      </c>
      <c r="AT1847" s="4"/>
      <c r="AU1847" s="3" t="s">
        <v>166</v>
      </c>
      <c r="AV1847" s="6">
        <v>1.2736842</v>
      </c>
      <c r="AW1847" s="4"/>
      <c r="AX1847" s="4"/>
      <c r="AY1847" s="2">
        <v>0</v>
      </c>
      <c r="AZ1847" s="2">
        <v>0</v>
      </c>
      <c r="BA1847" s="4"/>
      <c r="BB1847" s="3" t="s">
        <v>268</v>
      </c>
      <c r="BC1847" s="2">
        <v>0</v>
      </c>
    </row>
    <row r="1848" ht="15" spans="1:55">
      <c r="A1848" s="2">
        <v>1847</v>
      </c>
      <c r="B1848" s="3" t="s">
        <v>4885</v>
      </c>
      <c r="C1848" s="3" t="s">
        <v>4886</v>
      </c>
      <c r="D1848" s="3" t="s">
        <v>4960</v>
      </c>
      <c r="E1848" s="3" t="s">
        <v>5924</v>
      </c>
      <c r="F1848" s="3" t="s">
        <v>8772</v>
      </c>
      <c r="G1848" s="3" t="s">
        <v>8773</v>
      </c>
      <c r="H1848" s="4"/>
      <c r="I1848" s="3" t="s">
        <v>8774</v>
      </c>
      <c r="J1848" s="3" t="s">
        <v>4889</v>
      </c>
      <c r="K1848" s="2">
        <v>100000</v>
      </c>
      <c r="L1848" s="2">
        <v>0</v>
      </c>
      <c r="M1848" s="5">
        <v>42985</v>
      </c>
      <c r="N1848" s="5">
        <v>44810</v>
      </c>
      <c r="O1848" s="6">
        <v>10.8</v>
      </c>
      <c r="P1848" s="7">
        <v>6080.37</v>
      </c>
      <c r="Q1848" s="2">
        <v>0</v>
      </c>
      <c r="R1848" s="2">
        <v>0</v>
      </c>
      <c r="S1848" s="2">
        <v>0</v>
      </c>
      <c r="T1848" s="2">
        <v>0</v>
      </c>
      <c r="U1848" s="2">
        <v>0</v>
      </c>
      <c r="V1848" s="2">
        <v>0</v>
      </c>
      <c r="W1848" s="2">
        <v>0</v>
      </c>
      <c r="X1848" s="2">
        <v>0</v>
      </c>
      <c r="Y1848" s="2">
        <v>0</v>
      </c>
      <c r="Z1848" s="2">
        <v>0</v>
      </c>
      <c r="AA1848" s="3" t="s">
        <v>5547</v>
      </c>
      <c r="AB1848" s="3" t="s">
        <v>2835</v>
      </c>
      <c r="AC1848" s="3" t="s">
        <v>5633</v>
      </c>
      <c r="AD1848" s="3" t="s">
        <v>553</v>
      </c>
      <c r="AE1848" s="3" t="s">
        <v>166</v>
      </c>
      <c r="AF1848" s="3" t="s">
        <v>166</v>
      </c>
      <c r="AG1848" s="3" t="s">
        <v>166</v>
      </c>
      <c r="AH1848" s="3" t="s">
        <v>24</v>
      </c>
      <c r="AI1848" s="3" t="s">
        <v>4982</v>
      </c>
      <c r="AJ1848" s="3" t="s">
        <v>4983</v>
      </c>
      <c r="AK1848" s="3" t="s">
        <v>4984</v>
      </c>
      <c r="AL1848" s="3" t="s">
        <v>1566</v>
      </c>
      <c r="AM1848" s="3" t="s">
        <v>4985</v>
      </c>
      <c r="AN1848" s="3" t="s">
        <v>5150</v>
      </c>
      <c r="AO1848" s="3" t="s">
        <v>4967</v>
      </c>
      <c r="AP1848" s="3" t="s">
        <v>279</v>
      </c>
      <c r="AQ1848" s="3" t="s">
        <v>392</v>
      </c>
      <c r="AR1848" s="4"/>
      <c r="AS1848" s="3" t="s">
        <v>599</v>
      </c>
      <c r="AT1848" s="4"/>
      <c r="AU1848" s="3" t="s">
        <v>166</v>
      </c>
      <c r="AV1848" s="6">
        <v>1.2736842</v>
      </c>
      <c r="AW1848" s="4"/>
      <c r="AX1848" s="4"/>
      <c r="AY1848" s="2">
        <v>0</v>
      </c>
      <c r="AZ1848" s="2">
        <v>0</v>
      </c>
      <c r="BA1848" s="4"/>
      <c r="BB1848" s="3" t="s">
        <v>268</v>
      </c>
      <c r="BC1848" s="2">
        <v>0</v>
      </c>
    </row>
    <row r="1849" ht="15" spans="1:55">
      <c r="A1849" s="2">
        <v>1848</v>
      </c>
      <c r="B1849" s="3" t="s">
        <v>4885</v>
      </c>
      <c r="C1849" s="3" t="s">
        <v>4886</v>
      </c>
      <c r="D1849" s="3" t="s">
        <v>4960</v>
      </c>
      <c r="E1849" s="3" t="s">
        <v>5924</v>
      </c>
      <c r="F1849" s="3" t="s">
        <v>8775</v>
      </c>
      <c r="G1849" s="3" t="s">
        <v>8776</v>
      </c>
      <c r="H1849" s="4"/>
      <c r="I1849" s="3" t="s">
        <v>8777</v>
      </c>
      <c r="J1849" s="3" t="s">
        <v>4889</v>
      </c>
      <c r="K1849" s="2">
        <v>100000</v>
      </c>
      <c r="L1849" s="2">
        <v>0</v>
      </c>
      <c r="M1849" s="5">
        <v>42985</v>
      </c>
      <c r="N1849" s="5">
        <v>44810</v>
      </c>
      <c r="O1849" s="6">
        <v>10.8</v>
      </c>
      <c r="P1849" s="7">
        <v>6054.33</v>
      </c>
      <c r="Q1849" s="2">
        <v>0</v>
      </c>
      <c r="R1849" s="2">
        <v>0</v>
      </c>
      <c r="S1849" s="2">
        <v>0</v>
      </c>
      <c r="T1849" s="2">
        <v>0</v>
      </c>
      <c r="U1849" s="2">
        <v>0</v>
      </c>
      <c r="V1849" s="2">
        <v>0</v>
      </c>
      <c r="W1849" s="2">
        <v>0</v>
      </c>
      <c r="X1849" s="2">
        <v>0</v>
      </c>
      <c r="Y1849" s="2">
        <v>0</v>
      </c>
      <c r="Z1849" s="2">
        <v>0</v>
      </c>
      <c r="AA1849" s="3" t="s">
        <v>279</v>
      </c>
      <c r="AB1849" s="3" t="s">
        <v>279</v>
      </c>
      <c r="AC1849" s="3" t="s">
        <v>5633</v>
      </c>
      <c r="AD1849" s="3" t="s">
        <v>553</v>
      </c>
      <c r="AE1849" s="3" t="s">
        <v>166</v>
      </c>
      <c r="AF1849" s="3" t="s">
        <v>166</v>
      </c>
      <c r="AG1849" s="3" t="s">
        <v>24</v>
      </c>
      <c r="AH1849" s="3" t="s">
        <v>24</v>
      </c>
      <c r="AI1849" s="3" t="s">
        <v>4982</v>
      </c>
      <c r="AJ1849" s="4"/>
      <c r="AK1849" s="4"/>
      <c r="AL1849" s="4"/>
      <c r="AM1849" s="4"/>
      <c r="AN1849" s="3" t="s">
        <v>5150</v>
      </c>
      <c r="AO1849" s="3" t="s">
        <v>4967</v>
      </c>
      <c r="AP1849" s="3" t="s">
        <v>279</v>
      </c>
      <c r="AQ1849" s="3" t="s">
        <v>392</v>
      </c>
      <c r="AR1849" s="4"/>
      <c r="AS1849" s="3" t="s">
        <v>1050</v>
      </c>
      <c r="AT1849" s="4"/>
      <c r="AU1849" s="3" t="s">
        <v>166</v>
      </c>
      <c r="AV1849" s="6">
        <v>1.2736842</v>
      </c>
      <c r="AW1849" s="4"/>
      <c r="AX1849" s="4"/>
      <c r="AY1849" s="2">
        <v>0</v>
      </c>
      <c r="AZ1849" s="2">
        <v>0</v>
      </c>
      <c r="BA1849" s="4"/>
      <c r="BB1849" s="3" t="s">
        <v>268</v>
      </c>
      <c r="BC1849" s="2">
        <v>0</v>
      </c>
    </row>
    <row r="1850" ht="15" spans="1:55">
      <c r="A1850" s="2">
        <v>1849</v>
      </c>
      <c r="B1850" s="3" t="s">
        <v>4885</v>
      </c>
      <c r="C1850" s="3" t="s">
        <v>4886</v>
      </c>
      <c r="D1850" s="3" t="s">
        <v>4960</v>
      </c>
      <c r="E1850" s="3" t="s">
        <v>5924</v>
      </c>
      <c r="F1850" s="3" t="s">
        <v>8778</v>
      </c>
      <c r="G1850" s="3" t="s">
        <v>8779</v>
      </c>
      <c r="H1850" s="4"/>
      <c r="I1850" s="3" t="s">
        <v>8780</v>
      </c>
      <c r="J1850" s="3" t="s">
        <v>4889</v>
      </c>
      <c r="K1850" s="2">
        <v>100000</v>
      </c>
      <c r="L1850" s="2">
        <v>0</v>
      </c>
      <c r="M1850" s="5">
        <v>42985</v>
      </c>
      <c r="N1850" s="5">
        <v>44810</v>
      </c>
      <c r="O1850" s="6">
        <v>10.8</v>
      </c>
      <c r="P1850" s="7">
        <v>6053.85</v>
      </c>
      <c r="Q1850" s="2">
        <v>0</v>
      </c>
      <c r="R1850" s="2">
        <v>0</v>
      </c>
      <c r="S1850" s="2">
        <v>0</v>
      </c>
      <c r="T1850" s="2">
        <v>0</v>
      </c>
      <c r="U1850" s="2">
        <v>0</v>
      </c>
      <c r="V1850" s="2">
        <v>0</v>
      </c>
      <c r="W1850" s="2">
        <v>0</v>
      </c>
      <c r="X1850" s="2">
        <v>0</v>
      </c>
      <c r="Y1850" s="2">
        <v>0</v>
      </c>
      <c r="Z1850" s="2">
        <v>0</v>
      </c>
      <c r="AA1850" s="3" t="s">
        <v>279</v>
      </c>
      <c r="AB1850" s="3" t="s">
        <v>279</v>
      </c>
      <c r="AC1850" s="3" t="s">
        <v>5633</v>
      </c>
      <c r="AD1850" s="3" t="s">
        <v>553</v>
      </c>
      <c r="AE1850" s="3" t="s">
        <v>166</v>
      </c>
      <c r="AF1850" s="3" t="s">
        <v>166</v>
      </c>
      <c r="AG1850" s="3" t="s">
        <v>24</v>
      </c>
      <c r="AH1850" s="3" t="s">
        <v>24</v>
      </c>
      <c r="AI1850" s="3" t="s">
        <v>4982</v>
      </c>
      <c r="AJ1850" s="4"/>
      <c r="AK1850" s="4"/>
      <c r="AL1850" s="4"/>
      <c r="AM1850" s="4"/>
      <c r="AN1850" s="3" t="s">
        <v>5150</v>
      </c>
      <c r="AO1850" s="3" t="s">
        <v>4967</v>
      </c>
      <c r="AP1850" s="3" t="s">
        <v>279</v>
      </c>
      <c r="AQ1850" s="3" t="s">
        <v>392</v>
      </c>
      <c r="AR1850" s="4"/>
      <c r="AS1850" s="3" t="s">
        <v>1050</v>
      </c>
      <c r="AT1850" s="4"/>
      <c r="AU1850" s="3" t="s">
        <v>166</v>
      </c>
      <c r="AV1850" s="6">
        <v>1.2736842</v>
      </c>
      <c r="AW1850" s="4"/>
      <c r="AX1850" s="4"/>
      <c r="AY1850" s="2">
        <v>0</v>
      </c>
      <c r="AZ1850" s="2">
        <v>0</v>
      </c>
      <c r="BA1850" s="4"/>
      <c r="BB1850" s="3" t="s">
        <v>268</v>
      </c>
      <c r="BC1850" s="2">
        <v>0</v>
      </c>
    </row>
    <row r="1851" ht="15" spans="1:55">
      <c r="A1851" s="2">
        <v>1850</v>
      </c>
      <c r="B1851" s="3" t="s">
        <v>4885</v>
      </c>
      <c r="C1851" s="3" t="s">
        <v>4886</v>
      </c>
      <c r="D1851" s="3" t="s">
        <v>4960</v>
      </c>
      <c r="E1851" s="3" t="s">
        <v>5924</v>
      </c>
      <c r="F1851" s="3" t="s">
        <v>8781</v>
      </c>
      <c r="G1851" s="3" t="s">
        <v>8782</v>
      </c>
      <c r="H1851" s="4"/>
      <c r="I1851" s="3" t="s">
        <v>8783</v>
      </c>
      <c r="J1851" s="3" t="s">
        <v>4889</v>
      </c>
      <c r="K1851" s="2">
        <v>100000</v>
      </c>
      <c r="L1851" s="2">
        <v>0</v>
      </c>
      <c r="M1851" s="5">
        <v>42985</v>
      </c>
      <c r="N1851" s="5">
        <v>44810</v>
      </c>
      <c r="O1851" s="6">
        <v>10.8</v>
      </c>
      <c r="P1851" s="7">
        <v>6053.85</v>
      </c>
      <c r="Q1851" s="2">
        <v>0</v>
      </c>
      <c r="R1851" s="2">
        <v>0</v>
      </c>
      <c r="S1851" s="2">
        <v>0</v>
      </c>
      <c r="T1851" s="2">
        <v>0</v>
      </c>
      <c r="U1851" s="2">
        <v>0</v>
      </c>
      <c r="V1851" s="2">
        <v>0</v>
      </c>
      <c r="W1851" s="2">
        <v>0</v>
      </c>
      <c r="X1851" s="2">
        <v>0</v>
      </c>
      <c r="Y1851" s="2">
        <v>0</v>
      </c>
      <c r="Z1851" s="2">
        <v>0</v>
      </c>
      <c r="AA1851" s="3" t="s">
        <v>279</v>
      </c>
      <c r="AB1851" s="3" t="s">
        <v>279</v>
      </c>
      <c r="AC1851" s="3" t="s">
        <v>5633</v>
      </c>
      <c r="AD1851" s="3" t="s">
        <v>553</v>
      </c>
      <c r="AE1851" s="3" t="s">
        <v>166</v>
      </c>
      <c r="AF1851" s="3" t="s">
        <v>166</v>
      </c>
      <c r="AG1851" s="3" t="s">
        <v>24</v>
      </c>
      <c r="AH1851" s="3" t="s">
        <v>24</v>
      </c>
      <c r="AI1851" s="3" t="s">
        <v>4982</v>
      </c>
      <c r="AJ1851" s="4"/>
      <c r="AK1851" s="4"/>
      <c r="AL1851" s="4"/>
      <c r="AM1851" s="4"/>
      <c r="AN1851" s="3" t="s">
        <v>5150</v>
      </c>
      <c r="AO1851" s="3" t="s">
        <v>4967</v>
      </c>
      <c r="AP1851" s="3" t="s">
        <v>279</v>
      </c>
      <c r="AQ1851" s="3" t="s">
        <v>392</v>
      </c>
      <c r="AR1851" s="4"/>
      <c r="AS1851" s="3" t="s">
        <v>1050</v>
      </c>
      <c r="AT1851" s="4"/>
      <c r="AU1851" s="3" t="s">
        <v>166</v>
      </c>
      <c r="AV1851" s="6">
        <v>1.2736842</v>
      </c>
      <c r="AW1851" s="4"/>
      <c r="AX1851" s="4"/>
      <c r="AY1851" s="2">
        <v>0</v>
      </c>
      <c r="AZ1851" s="2">
        <v>0</v>
      </c>
      <c r="BA1851" s="4"/>
      <c r="BB1851" s="3" t="s">
        <v>268</v>
      </c>
      <c r="BC1851" s="2">
        <v>0</v>
      </c>
    </row>
    <row r="1852" ht="15" spans="1:55">
      <c r="A1852" s="2">
        <v>1851</v>
      </c>
      <c r="B1852" s="3" t="s">
        <v>4885</v>
      </c>
      <c r="C1852" s="3" t="s">
        <v>4886</v>
      </c>
      <c r="D1852" s="3" t="s">
        <v>4960</v>
      </c>
      <c r="E1852" s="3" t="s">
        <v>4961</v>
      </c>
      <c r="F1852" s="3" t="s">
        <v>8784</v>
      </c>
      <c r="G1852" s="3" t="s">
        <v>8785</v>
      </c>
      <c r="H1852" s="4"/>
      <c r="I1852" s="3" t="s">
        <v>8786</v>
      </c>
      <c r="J1852" s="3" t="s">
        <v>4889</v>
      </c>
      <c r="K1852" s="2">
        <v>200000</v>
      </c>
      <c r="L1852" s="2">
        <v>0</v>
      </c>
      <c r="M1852" s="5">
        <v>42986</v>
      </c>
      <c r="N1852" s="5">
        <v>46637</v>
      </c>
      <c r="O1852" s="6">
        <v>9.6</v>
      </c>
      <c r="P1852" s="7">
        <v>44701.03</v>
      </c>
      <c r="Q1852" s="2">
        <v>0</v>
      </c>
      <c r="R1852" s="2">
        <v>0</v>
      </c>
      <c r="S1852" s="2">
        <v>0</v>
      </c>
      <c r="T1852" s="2">
        <v>0</v>
      </c>
      <c r="U1852" s="2">
        <v>0</v>
      </c>
      <c r="V1852" s="2">
        <v>0</v>
      </c>
      <c r="W1852" s="2">
        <v>0</v>
      </c>
      <c r="X1852" s="2">
        <v>0</v>
      </c>
      <c r="Y1852" s="2">
        <v>0</v>
      </c>
      <c r="Z1852" s="2">
        <v>0</v>
      </c>
      <c r="AA1852" s="3" t="s">
        <v>279</v>
      </c>
      <c r="AB1852" s="3" t="s">
        <v>279</v>
      </c>
      <c r="AC1852" s="3" t="s">
        <v>4911</v>
      </c>
      <c r="AD1852" s="3" t="s">
        <v>1333</v>
      </c>
      <c r="AE1852" s="3" t="s">
        <v>24</v>
      </c>
      <c r="AF1852" s="3" t="s">
        <v>166</v>
      </c>
      <c r="AG1852" s="3" t="s">
        <v>24</v>
      </c>
      <c r="AH1852" s="3" t="s">
        <v>166</v>
      </c>
      <c r="AI1852" s="3" t="s">
        <v>5082</v>
      </c>
      <c r="AJ1852" s="4"/>
      <c r="AK1852" s="4"/>
      <c r="AL1852" s="4"/>
      <c r="AM1852" s="4"/>
      <c r="AN1852" s="3" t="s">
        <v>4894</v>
      </c>
      <c r="AO1852" s="3" t="s">
        <v>4967</v>
      </c>
      <c r="AP1852" s="3" t="s">
        <v>279</v>
      </c>
      <c r="AQ1852" s="3" t="s">
        <v>392</v>
      </c>
      <c r="AR1852" s="4"/>
      <c r="AS1852" s="3" t="s">
        <v>599</v>
      </c>
      <c r="AT1852" s="4"/>
      <c r="AU1852" s="3" t="s">
        <v>166</v>
      </c>
      <c r="AV1852" s="6">
        <v>0.9591837</v>
      </c>
      <c r="AW1852" s="4"/>
      <c r="AX1852" s="4"/>
      <c r="AY1852" s="2">
        <v>0</v>
      </c>
      <c r="AZ1852" s="2">
        <v>0</v>
      </c>
      <c r="BA1852" s="4"/>
      <c r="BB1852" s="3" t="s">
        <v>268</v>
      </c>
      <c r="BC1852" s="2">
        <v>0</v>
      </c>
    </row>
    <row r="1853" ht="15" spans="1:55">
      <c r="A1853" s="2">
        <v>1852</v>
      </c>
      <c r="B1853" s="3" t="s">
        <v>4885</v>
      </c>
      <c r="C1853" s="3" t="s">
        <v>4886</v>
      </c>
      <c r="D1853" s="3" t="s">
        <v>4960</v>
      </c>
      <c r="E1853" s="3" t="s">
        <v>5924</v>
      </c>
      <c r="F1853" s="3" t="s">
        <v>8787</v>
      </c>
      <c r="G1853" s="3" t="s">
        <v>8788</v>
      </c>
      <c r="H1853" s="4"/>
      <c r="I1853" s="3" t="s">
        <v>8789</v>
      </c>
      <c r="J1853" s="3" t="s">
        <v>4889</v>
      </c>
      <c r="K1853" s="2">
        <v>100000</v>
      </c>
      <c r="L1853" s="2">
        <v>0</v>
      </c>
      <c r="M1853" s="5">
        <v>42999</v>
      </c>
      <c r="N1853" s="5">
        <v>44824</v>
      </c>
      <c r="O1853" s="6">
        <v>10.8</v>
      </c>
      <c r="P1853" s="7">
        <v>8744.15</v>
      </c>
      <c r="Q1853" s="2">
        <v>0</v>
      </c>
      <c r="R1853" s="2">
        <v>0</v>
      </c>
      <c r="S1853" s="2">
        <v>0</v>
      </c>
      <c r="T1853" s="2">
        <v>0</v>
      </c>
      <c r="U1853" s="2">
        <v>0</v>
      </c>
      <c r="V1853" s="2">
        <v>0</v>
      </c>
      <c r="W1853" s="2">
        <v>0</v>
      </c>
      <c r="X1853" s="2">
        <v>0</v>
      </c>
      <c r="Y1853" s="2">
        <v>0</v>
      </c>
      <c r="Z1853" s="2">
        <v>0</v>
      </c>
      <c r="AA1853" s="3" t="s">
        <v>279</v>
      </c>
      <c r="AB1853" s="3" t="s">
        <v>2835</v>
      </c>
      <c r="AC1853" s="3" t="s">
        <v>288</v>
      </c>
      <c r="AD1853" s="3" t="s">
        <v>553</v>
      </c>
      <c r="AE1853" s="3" t="s">
        <v>166</v>
      </c>
      <c r="AF1853" s="3" t="s">
        <v>166</v>
      </c>
      <c r="AG1853" s="3" t="s">
        <v>24</v>
      </c>
      <c r="AH1853" s="3" t="s">
        <v>24</v>
      </c>
      <c r="AI1853" s="3" t="s">
        <v>4982</v>
      </c>
      <c r="AJ1853" s="4"/>
      <c r="AK1853" s="4"/>
      <c r="AL1853" s="4"/>
      <c r="AM1853" s="4"/>
      <c r="AN1853" s="3" t="s">
        <v>4894</v>
      </c>
      <c r="AO1853" s="3" t="s">
        <v>4967</v>
      </c>
      <c r="AP1853" s="3" t="s">
        <v>279</v>
      </c>
      <c r="AQ1853" s="3" t="s">
        <v>882</v>
      </c>
      <c r="AR1853" s="4"/>
      <c r="AS1853" s="3" t="s">
        <v>1050</v>
      </c>
      <c r="AT1853" s="4"/>
      <c r="AU1853" s="3" t="s">
        <v>166</v>
      </c>
      <c r="AV1853" s="6">
        <v>1.2736842</v>
      </c>
      <c r="AW1853" s="4"/>
      <c r="AX1853" s="4"/>
      <c r="AY1853" s="2">
        <v>0</v>
      </c>
      <c r="AZ1853" s="2">
        <v>0</v>
      </c>
      <c r="BA1853" s="4"/>
      <c r="BB1853" s="3" t="s">
        <v>268</v>
      </c>
      <c r="BC1853" s="2">
        <v>0</v>
      </c>
    </row>
    <row r="1854" ht="15" spans="1:55">
      <c r="A1854" s="2">
        <v>1853</v>
      </c>
      <c r="B1854" s="3" t="s">
        <v>4885</v>
      </c>
      <c r="C1854" s="3" t="s">
        <v>4886</v>
      </c>
      <c r="D1854" s="3" t="s">
        <v>4960</v>
      </c>
      <c r="E1854" s="3" t="s">
        <v>5924</v>
      </c>
      <c r="F1854" s="3" t="s">
        <v>8790</v>
      </c>
      <c r="G1854" s="3" t="s">
        <v>8791</v>
      </c>
      <c r="H1854" s="4"/>
      <c r="I1854" s="3" t="s">
        <v>8792</v>
      </c>
      <c r="J1854" s="3" t="s">
        <v>4889</v>
      </c>
      <c r="K1854" s="2">
        <v>100000</v>
      </c>
      <c r="L1854" s="2">
        <v>0</v>
      </c>
      <c r="M1854" s="5">
        <v>43003</v>
      </c>
      <c r="N1854" s="5">
        <v>44828</v>
      </c>
      <c r="O1854" s="6">
        <v>10.8</v>
      </c>
      <c r="P1854" s="7">
        <v>6644.59</v>
      </c>
      <c r="Q1854" s="2">
        <v>0</v>
      </c>
      <c r="R1854" s="2">
        <v>0</v>
      </c>
      <c r="S1854" s="2">
        <v>0</v>
      </c>
      <c r="T1854" s="2">
        <v>0</v>
      </c>
      <c r="U1854" s="2">
        <v>0</v>
      </c>
      <c r="V1854" s="2">
        <v>0</v>
      </c>
      <c r="W1854" s="2">
        <v>0</v>
      </c>
      <c r="X1854" s="2">
        <v>0</v>
      </c>
      <c r="Y1854" s="2">
        <v>0</v>
      </c>
      <c r="Z1854" s="2">
        <v>0</v>
      </c>
      <c r="AA1854" s="3" t="s">
        <v>279</v>
      </c>
      <c r="AB1854" s="3" t="s">
        <v>279</v>
      </c>
      <c r="AC1854" s="3" t="s">
        <v>288</v>
      </c>
      <c r="AD1854" s="3" t="s">
        <v>553</v>
      </c>
      <c r="AE1854" s="3" t="s">
        <v>166</v>
      </c>
      <c r="AF1854" s="3" t="s">
        <v>166</v>
      </c>
      <c r="AG1854" s="3" t="s">
        <v>24</v>
      </c>
      <c r="AH1854" s="3" t="s">
        <v>24</v>
      </c>
      <c r="AI1854" s="3" t="s">
        <v>4982</v>
      </c>
      <c r="AJ1854" s="4"/>
      <c r="AK1854" s="4"/>
      <c r="AL1854" s="4"/>
      <c r="AM1854" s="4"/>
      <c r="AN1854" s="3" t="s">
        <v>4894</v>
      </c>
      <c r="AO1854" s="3" t="s">
        <v>4967</v>
      </c>
      <c r="AP1854" s="3" t="s">
        <v>279</v>
      </c>
      <c r="AQ1854" s="3" t="s">
        <v>882</v>
      </c>
      <c r="AR1854" s="4"/>
      <c r="AS1854" s="3" t="s">
        <v>599</v>
      </c>
      <c r="AT1854" s="4"/>
      <c r="AU1854" s="3" t="s">
        <v>166</v>
      </c>
      <c r="AV1854" s="6">
        <v>1.2736842</v>
      </c>
      <c r="AW1854" s="4"/>
      <c r="AX1854" s="4"/>
      <c r="AY1854" s="2">
        <v>0</v>
      </c>
      <c r="AZ1854" s="2">
        <v>0</v>
      </c>
      <c r="BA1854" s="4"/>
      <c r="BB1854" s="3" t="s">
        <v>268</v>
      </c>
      <c r="BC1854" s="2">
        <v>0</v>
      </c>
    </row>
    <row r="1855" ht="15" spans="1:55">
      <c r="A1855" s="2">
        <v>1854</v>
      </c>
      <c r="B1855" s="3" t="s">
        <v>4885</v>
      </c>
      <c r="C1855" s="3" t="s">
        <v>4886</v>
      </c>
      <c r="D1855" s="3" t="s">
        <v>4960</v>
      </c>
      <c r="E1855" s="3" t="s">
        <v>5924</v>
      </c>
      <c r="F1855" s="3" t="s">
        <v>8793</v>
      </c>
      <c r="G1855" s="3" t="s">
        <v>8794</v>
      </c>
      <c r="H1855" s="4"/>
      <c r="I1855" s="3" t="s">
        <v>8795</v>
      </c>
      <c r="J1855" s="3" t="s">
        <v>4889</v>
      </c>
      <c r="K1855" s="2">
        <v>100000</v>
      </c>
      <c r="L1855" s="2">
        <v>0</v>
      </c>
      <c r="M1855" s="5">
        <v>43005</v>
      </c>
      <c r="N1855" s="5">
        <v>44830</v>
      </c>
      <c r="O1855" s="6">
        <v>10.8</v>
      </c>
      <c r="P1855" s="2">
        <v>0</v>
      </c>
      <c r="Q1855" s="2">
        <v>0</v>
      </c>
      <c r="R1855" s="4"/>
      <c r="S1855" s="4"/>
      <c r="T1855" s="4"/>
      <c r="U1855" s="4"/>
      <c r="V1855" s="4"/>
      <c r="W1855" s="4"/>
      <c r="X1855" s="4"/>
      <c r="Y1855" s="2">
        <v>0</v>
      </c>
      <c r="Z1855" s="2">
        <v>0</v>
      </c>
      <c r="AA1855" s="3" t="s">
        <v>279</v>
      </c>
      <c r="AB1855" s="3" t="s">
        <v>279</v>
      </c>
      <c r="AC1855" s="3" t="s">
        <v>4950</v>
      </c>
      <c r="AD1855" s="3" t="s">
        <v>553</v>
      </c>
      <c r="AE1855" s="3" t="s">
        <v>166</v>
      </c>
      <c r="AF1855" s="3" t="s">
        <v>166</v>
      </c>
      <c r="AG1855" s="3" t="s">
        <v>166</v>
      </c>
      <c r="AH1855" s="3" t="s">
        <v>24</v>
      </c>
      <c r="AI1855" s="3" t="s">
        <v>4982</v>
      </c>
      <c r="AJ1855" s="4"/>
      <c r="AK1855" s="4"/>
      <c r="AL1855" s="4"/>
      <c r="AM1855" s="4"/>
      <c r="AN1855" s="3" t="s">
        <v>5150</v>
      </c>
      <c r="AO1855" s="3" t="s">
        <v>4967</v>
      </c>
      <c r="AP1855" s="3" t="s">
        <v>279</v>
      </c>
      <c r="AQ1855" s="3" t="s">
        <v>392</v>
      </c>
      <c r="AR1855" s="4"/>
      <c r="AS1855" s="3" t="s">
        <v>599</v>
      </c>
      <c r="AT1855" s="4"/>
      <c r="AU1855" s="3" t="s">
        <v>166</v>
      </c>
      <c r="AV1855" s="6">
        <v>1.2736842</v>
      </c>
      <c r="AW1855" s="4"/>
      <c r="AX1855" s="4"/>
      <c r="AY1855" s="2">
        <v>0</v>
      </c>
      <c r="AZ1855" s="2">
        <v>0</v>
      </c>
      <c r="BA1855" s="4"/>
      <c r="BB1855" s="3" t="s">
        <v>268</v>
      </c>
      <c r="BC1855" s="2">
        <v>0</v>
      </c>
    </row>
    <row r="1856" ht="15" spans="1:55">
      <c r="A1856" s="2">
        <v>1855</v>
      </c>
      <c r="B1856" s="3" t="s">
        <v>4885</v>
      </c>
      <c r="C1856" s="3" t="s">
        <v>4886</v>
      </c>
      <c r="D1856" s="3" t="s">
        <v>4960</v>
      </c>
      <c r="E1856" s="3" t="s">
        <v>5924</v>
      </c>
      <c r="F1856" s="3" t="s">
        <v>8796</v>
      </c>
      <c r="G1856" s="3" t="s">
        <v>8797</v>
      </c>
      <c r="H1856" s="4"/>
      <c r="I1856" s="3" t="s">
        <v>8798</v>
      </c>
      <c r="J1856" s="3" t="s">
        <v>4889</v>
      </c>
      <c r="K1856" s="2">
        <v>100000</v>
      </c>
      <c r="L1856" s="2">
        <v>0</v>
      </c>
      <c r="M1856" s="5">
        <v>43006</v>
      </c>
      <c r="N1856" s="5">
        <v>44831</v>
      </c>
      <c r="O1856" s="6">
        <v>10.8</v>
      </c>
      <c r="P1856" s="2">
        <v>0</v>
      </c>
      <c r="Q1856" s="2">
        <v>0</v>
      </c>
      <c r="R1856" s="4"/>
      <c r="S1856" s="4"/>
      <c r="T1856" s="4"/>
      <c r="U1856" s="4"/>
      <c r="V1856" s="4"/>
      <c r="W1856" s="4"/>
      <c r="X1856" s="4"/>
      <c r="Y1856" s="2">
        <v>0</v>
      </c>
      <c r="Z1856" s="2">
        <v>0</v>
      </c>
      <c r="AA1856" s="3" t="s">
        <v>279</v>
      </c>
      <c r="AB1856" s="3" t="s">
        <v>279</v>
      </c>
      <c r="AC1856" s="3" t="s">
        <v>2773</v>
      </c>
      <c r="AD1856" s="3" t="s">
        <v>553</v>
      </c>
      <c r="AE1856" s="3" t="s">
        <v>166</v>
      </c>
      <c r="AF1856" s="3" t="s">
        <v>166</v>
      </c>
      <c r="AG1856" s="3" t="s">
        <v>166</v>
      </c>
      <c r="AH1856" s="3" t="s">
        <v>24</v>
      </c>
      <c r="AI1856" s="3" t="s">
        <v>4982</v>
      </c>
      <c r="AJ1856" s="4"/>
      <c r="AK1856" s="4"/>
      <c r="AL1856" s="4"/>
      <c r="AM1856" s="4"/>
      <c r="AN1856" s="3" t="s">
        <v>5150</v>
      </c>
      <c r="AO1856" s="3" t="s">
        <v>4967</v>
      </c>
      <c r="AP1856" s="3" t="s">
        <v>279</v>
      </c>
      <c r="AQ1856" s="3" t="s">
        <v>392</v>
      </c>
      <c r="AR1856" s="4"/>
      <c r="AS1856" s="3" t="s">
        <v>599</v>
      </c>
      <c r="AT1856" s="4"/>
      <c r="AU1856" s="3" t="s">
        <v>166</v>
      </c>
      <c r="AV1856" s="6">
        <v>1.2736842</v>
      </c>
      <c r="AW1856" s="4"/>
      <c r="AX1856" s="4"/>
      <c r="AY1856" s="2">
        <v>0</v>
      </c>
      <c r="AZ1856" s="2">
        <v>0</v>
      </c>
      <c r="BA1856" s="4"/>
      <c r="BB1856" s="3" t="s">
        <v>268</v>
      </c>
      <c r="BC1856" s="2">
        <v>0</v>
      </c>
    </row>
    <row r="1857" ht="15" spans="1:55">
      <c r="A1857" s="2">
        <v>1856</v>
      </c>
      <c r="B1857" s="3" t="s">
        <v>4885</v>
      </c>
      <c r="C1857" s="3" t="s">
        <v>4886</v>
      </c>
      <c r="D1857" s="3" t="s">
        <v>4960</v>
      </c>
      <c r="E1857" s="3" t="s">
        <v>5924</v>
      </c>
      <c r="F1857" s="3" t="s">
        <v>7527</v>
      </c>
      <c r="G1857" s="3" t="s">
        <v>7528</v>
      </c>
      <c r="H1857" s="4"/>
      <c r="I1857" s="3" t="s">
        <v>8799</v>
      </c>
      <c r="J1857" s="3" t="s">
        <v>4889</v>
      </c>
      <c r="K1857" s="2">
        <v>100000</v>
      </c>
      <c r="L1857" s="2">
        <v>0</v>
      </c>
      <c r="M1857" s="5">
        <v>43005</v>
      </c>
      <c r="N1857" s="5">
        <v>44830</v>
      </c>
      <c r="O1857" s="6">
        <v>10.8</v>
      </c>
      <c r="P1857" s="7">
        <v>6608.26</v>
      </c>
      <c r="Q1857" s="2">
        <v>0</v>
      </c>
      <c r="R1857" s="2">
        <v>0</v>
      </c>
      <c r="S1857" s="2">
        <v>0</v>
      </c>
      <c r="T1857" s="2">
        <v>0</v>
      </c>
      <c r="U1857" s="2">
        <v>0</v>
      </c>
      <c r="V1857" s="2">
        <v>0</v>
      </c>
      <c r="W1857" s="2">
        <v>0</v>
      </c>
      <c r="X1857" s="2">
        <v>0</v>
      </c>
      <c r="Y1857" s="2">
        <v>0</v>
      </c>
      <c r="Z1857" s="2">
        <v>0</v>
      </c>
      <c r="AA1857" s="3" t="s">
        <v>279</v>
      </c>
      <c r="AB1857" s="3" t="s">
        <v>279</v>
      </c>
      <c r="AC1857" s="3" t="s">
        <v>5252</v>
      </c>
      <c r="AD1857" s="3" t="s">
        <v>553</v>
      </c>
      <c r="AE1857" s="3" t="s">
        <v>166</v>
      </c>
      <c r="AF1857" s="3" t="s">
        <v>166</v>
      </c>
      <c r="AG1857" s="3" t="s">
        <v>24</v>
      </c>
      <c r="AH1857" s="3" t="s">
        <v>24</v>
      </c>
      <c r="AI1857" s="3" t="s">
        <v>4982</v>
      </c>
      <c r="AJ1857" s="4"/>
      <c r="AK1857" s="4"/>
      <c r="AL1857" s="4"/>
      <c r="AM1857" s="4"/>
      <c r="AN1857" s="3" t="s">
        <v>5150</v>
      </c>
      <c r="AO1857" s="3" t="s">
        <v>4967</v>
      </c>
      <c r="AP1857" s="3" t="s">
        <v>279</v>
      </c>
      <c r="AQ1857" s="3" t="s">
        <v>392</v>
      </c>
      <c r="AR1857" s="4"/>
      <c r="AS1857" s="3" t="s">
        <v>599</v>
      </c>
      <c r="AT1857" s="4"/>
      <c r="AU1857" s="3" t="s">
        <v>166</v>
      </c>
      <c r="AV1857" s="6">
        <v>1.2736842</v>
      </c>
      <c r="AW1857" s="4"/>
      <c r="AX1857" s="4"/>
      <c r="AY1857" s="2">
        <v>0</v>
      </c>
      <c r="AZ1857" s="2">
        <v>0</v>
      </c>
      <c r="BA1857" s="4"/>
      <c r="BB1857" s="3" t="s">
        <v>268</v>
      </c>
      <c r="BC1857" s="2">
        <v>0</v>
      </c>
    </row>
    <row r="1858" ht="15" spans="1:55">
      <c r="A1858" s="2">
        <v>1857</v>
      </c>
      <c r="B1858" s="3" t="s">
        <v>4885</v>
      </c>
      <c r="C1858" s="3" t="s">
        <v>4886</v>
      </c>
      <c r="D1858" s="3" t="s">
        <v>4960</v>
      </c>
      <c r="E1858" s="3" t="s">
        <v>5924</v>
      </c>
      <c r="F1858" s="3" t="s">
        <v>8800</v>
      </c>
      <c r="G1858" s="3" t="s">
        <v>8801</v>
      </c>
      <c r="H1858" s="4"/>
      <c r="I1858" s="3" t="s">
        <v>8802</v>
      </c>
      <c r="J1858" s="3" t="s">
        <v>4889</v>
      </c>
      <c r="K1858" s="2">
        <v>100000</v>
      </c>
      <c r="L1858" s="2">
        <v>0</v>
      </c>
      <c r="M1858" s="5">
        <v>43006</v>
      </c>
      <c r="N1858" s="5">
        <v>44831</v>
      </c>
      <c r="O1858" s="6">
        <v>10.8</v>
      </c>
      <c r="P1858" s="2">
        <v>0</v>
      </c>
      <c r="Q1858" s="2">
        <v>0</v>
      </c>
      <c r="R1858" s="2">
        <v>0</v>
      </c>
      <c r="S1858" s="2">
        <v>0</v>
      </c>
      <c r="T1858" s="2">
        <v>0</v>
      </c>
      <c r="U1858" s="2">
        <v>0</v>
      </c>
      <c r="V1858" s="2">
        <v>0</v>
      </c>
      <c r="W1858" s="2">
        <v>0</v>
      </c>
      <c r="X1858" s="2">
        <v>0</v>
      </c>
      <c r="Y1858" s="2">
        <v>0</v>
      </c>
      <c r="Z1858" s="2">
        <v>0</v>
      </c>
      <c r="AA1858" s="3" t="s">
        <v>279</v>
      </c>
      <c r="AB1858" s="3" t="s">
        <v>2835</v>
      </c>
      <c r="AC1858" s="3" t="s">
        <v>288</v>
      </c>
      <c r="AD1858" s="3" t="s">
        <v>553</v>
      </c>
      <c r="AE1858" s="3" t="s">
        <v>166</v>
      </c>
      <c r="AF1858" s="3" t="s">
        <v>166</v>
      </c>
      <c r="AG1858" s="3" t="s">
        <v>24</v>
      </c>
      <c r="AH1858" s="3" t="s">
        <v>24</v>
      </c>
      <c r="AI1858" s="3" t="s">
        <v>4982</v>
      </c>
      <c r="AJ1858" s="4"/>
      <c r="AK1858" s="4"/>
      <c r="AL1858" s="4"/>
      <c r="AM1858" s="4"/>
      <c r="AN1858" s="3" t="s">
        <v>5150</v>
      </c>
      <c r="AO1858" s="3" t="s">
        <v>4967</v>
      </c>
      <c r="AP1858" s="3" t="s">
        <v>279</v>
      </c>
      <c r="AQ1858" s="3" t="s">
        <v>392</v>
      </c>
      <c r="AR1858" s="4"/>
      <c r="AS1858" s="3" t="s">
        <v>599</v>
      </c>
      <c r="AT1858" s="4"/>
      <c r="AU1858" s="3" t="s">
        <v>166</v>
      </c>
      <c r="AV1858" s="6">
        <v>1.2736842</v>
      </c>
      <c r="AW1858" s="4"/>
      <c r="AX1858" s="4"/>
      <c r="AY1858" s="2">
        <v>0</v>
      </c>
      <c r="AZ1858" s="2">
        <v>0</v>
      </c>
      <c r="BA1858" s="4"/>
      <c r="BB1858" s="3" t="s">
        <v>268</v>
      </c>
      <c r="BC1858" s="2">
        <v>0</v>
      </c>
    </row>
    <row r="1859" ht="15" spans="1:55">
      <c r="A1859" s="2">
        <v>1858</v>
      </c>
      <c r="B1859" s="3" t="s">
        <v>4885</v>
      </c>
      <c r="C1859" s="3" t="s">
        <v>4886</v>
      </c>
      <c r="D1859" s="3" t="s">
        <v>4960</v>
      </c>
      <c r="E1859" s="3" t="s">
        <v>5924</v>
      </c>
      <c r="F1859" s="3" t="s">
        <v>8803</v>
      </c>
      <c r="G1859" s="3" t="s">
        <v>8804</v>
      </c>
      <c r="H1859" s="4"/>
      <c r="I1859" s="3" t="s">
        <v>8805</v>
      </c>
      <c r="J1859" s="3" t="s">
        <v>4889</v>
      </c>
      <c r="K1859" s="2">
        <v>100000</v>
      </c>
      <c r="L1859" s="2">
        <v>0</v>
      </c>
      <c r="M1859" s="5">
        <v>43004</v>
      </c>
      <c r="N1859" s="5">
        <v>44829</v>
      </c>
      <c r="O1859" s="6">
        <v>10.8</v>
      </c>
      <c r="P1859" s="2">
        <v>0</v>
      </c>
      <c r="Q1859" s="2">
        <v>0</v>
      </c>
      <c r="R1859" s="2">
        <v>0</v>
      </c>
      <c r="S1859" s="2">
        <v>0</v>
      </c>
      <c r="T1859" s="2">
        <v>0</v>
      </c>
      <c r="U1859" s="2">
        <v>0</v>
      </c>
      <c r="V1859" s="2">
        <v>0</v>
      </c>
      <c r="W1859" s="2">
        <v>0</v>
      </c>
      <c r="X1859" s="2">
        <v>0</v>
      </c>
      <c r="Y1859" s="2">
        <v>0</v>
      </c>
      <c r="Z1859" s="2">
        <v>0</v>
      </c>
      <c r="AA1859" s="3" t="s">
        <v>279</v>
      </c>
      <c r="AB1859" s="3" t="s">
        <v>2835</v>
      </c>
      <c r="AC1859" s="3" t="s">
        <v>288</v>
      </c>
      <c r="AD1859" s="3" t="s">
        <v>553</v>
      </c>
      <c r="AE1859" s="3" t="s">
        <v>166</v>
      </c>
      <c r="AF1859" s="3" t="s">
        <v>166</v>
      </c>
      <c r="AG1859" s="3" t="s">
        <v>24</v>
      </c>
      <c r="AH1859" s="3" t="s">
        <v>24</v>
      </c>
      <c r="AI1859" s="3" t="s">
        <v>4982</v>
      </c>
      <c r="AJ1859" s="4"/>
      <c r="AK1859" s="4"/>
      <c r="AL1859" s="4"/>
      <c r="AM1859" s="4"/>
      <c r="AN1859" s="3" t="s">
        <v>4894</v>
      </c>
      <c r="AO1859" s="3" t="s">
        <v>4967</v>
      </c>
      <c r="AP1859" s="3" t="s">
        <v>279</v>
      </c>
      <c r="AQ1859" s="3" t="s">
        <v>882</v>
      </c>
      <c r="AR1859" s="4"/>
      <c r="AS1859" s="3" t="s">
        <v>1050</v>
      </c>
      <c r="AT1859" s="4"/>
      <c r="AU1859" s="3" t="s">
        <v>166</v>
      </c>
      <c r="AV1859" s="6">
        <v>1.2736842</v>
      </c>
      <c r="AW1859" s="4"/>
      <c r="AX1859" s="4"/>
      <c r="AY1859" s="2">
        <v>0</v>
      </c>
      <c r="AZ1859" s="2">
        <v>0</v>
      </c>
      <c r="BA1859" s="4"/>
      <c r="BB1859" s="3" t="s">
        <v>268</v>
      </c>
      <c r="BC1859" s="2">
        <v>0</v>
      </c>
    </row>
    <row r="1860" ht="15" spans="1:55">
      <c r="A1860" s="2">
        <v>1859</v>
      </c>
      <c r="B1860" s="3" t="s">
        <v>4885</v>
      </c>
      <c r="C1860" s="3" t="s">
        <v>4886</v>
      </c>
      <c r="D1860" s="3" t="s">
        <v>4960</v>
      </c>
      <c r="E1860" s="3" t="s">
        <v>5691</v>
      </c>
      <c r="F1860" s="3" t="s">
        <v>8806</v>
      </c>
      <c r="G1860" s="3" t="s">
        <v>8807</v>
      </c>
      <c r="H1860" s="4"/>
      <c r="I1860" s="3" t="s">
        <v>8808</v>
      </c>
      <c r="J1860" s="3" t="s">
        <v>4889</v>
      </c>
      <c r="K1860" s="2">
        <v>150000</v>
      </c>
      <c r="L1860" s="2">
        <v>0</v>
      </c>
      <c r="M1860" s="5">
        <v>43004</v>
      </c>
      <c r="N1860" s="5">
        <v>44829</v>
      </c>
      <c r="O1860" s="6">
        <v>10.8</v>
      </c>
      <c r="P1860" s="7">
        <v>4293.48</v>
      </c>
      <c r="Q1860" s="2">
        <v>0</v>
      </c>
      <c r="R1860" s="2">
        <v>0</v>
      </c>
      <c r="S1860" s="2">
        <v>0</v>
      </c>
      <c r="T1860" s="2">
        <v>0</v>
      </c>
      <c r="U1860" s="2">
        <v>0</v>
      </c>
      <c r="V1860" s="2">
        <v>0</v>
      </c>
      <c r="W1860" s="2">
        <v>0</v>
      </c>
      <c r="X1860" s="2">
        <v>0</v>
      </c>
      <c r="Y1860" s="2">
        <v>0</v>
      </c>
      <c r="Z1860" s="2">
        <v>0</v>
      </c>
      <c r="AA1860" s="3" t="s">
        <v>279</v>
      </c>
      <c r="AB1860" s="3" t="s">
        <v>279</v>
      </c>
      <c r="AC1860" s="3" t="s">
        <v>4900</v>
      </c>
      <c r="AD1860" s="3" t="s">
        <v>270</v>
      </c>
      <c r="AE1860" s="3" t="s">
        <v>166</v>
      </c>
      <c r="AF1860" s="3" t="s">
        <v>166</v>
      </c>
      <c r="AG1860" s="3" t="s">
        <v>24</v>
      </c>
      <c r="AH1860" s="3" t="s">
        <v>166</v>
      </c>
      <c r="AI1860" s="3" t="s">
        <v>4982</v>
      </c>
      <c r="AJ1860" s="4"/>
      <c r="AK1860" s="4"/>
      <c r="AL1860" s="4"/>
      <c r="AM1860" s="4"/>
      <c r="AN1860" s="3" t="s">
        <v>4894</v>
      </c>
      <c r="AO1860" s="3" t="s">
        <v>4967</v>
      </c>
      <c r="AP1860" s="3" t="s">
        <v>279</v>
      </c>
      <c r="AQ1860" s="3" t="s">
        <v>882</v>
      </c>
      <c r="AR1860" s="4"/>
      <c r="AS1860" s="3" t="s">
        <v>599</v>
      </c>
      <c r="AT1860" s="4"/>
      <c r="AU1860" s="3" t="s">
        <v>166</v>
      </c>
      <c r="AV1860" s="6">
        <v>1.2736842</v>
      </c>
      <c r="AW1860" s="4"/>
      <c r="AX1860" s="4"/>
      <c r="AY1860" s="2">
        <v>0</v>
      </c>
      <c r="AZ1860" s="2">
        <v>0</v>
      </c>
      <c r="BA1860" s="4"/>
      <c r="BB1860" s="3" t="s">
        <v>268</v>
      </c>
      <c r="BC1860" s="2">
        <v>0</v>
      </c>
    </row>
    <row r="1861" ht="15" spans="1:55">
      <c r="A1861" s="2">
        <v>1860</v>
      </c>
      <c r="B1861" s="3" t="s">
        <v>4885</v>
      </c>
      <c r="C1861" s="3" t="s">
        <v>4886</v>
      </c>
      <c r="D1861" s="3" t="s">
        <v>4960</v>
      </c>
      <c r="E1861" s="3" t="s">
        <v>5924</v>
      </c>
      <c r="F1861" s="3" t="s">
        <v>8809</v>
      </c>
      <c r="G1861" s="3" t="s">
        <v>8810</v>
      </c>
      <c r="H1861" s="4"/>
      <c r="I1861" s="3" t="s">
        <v>8811</v>
      </c>
      <c r="J1861" s="3" t="s">
        <v>4889</v>
      </c>
      <c r="K1861" s="2">
        <v>150000</v>
      </c>
      <c r="L1861" s="2">
        <v>0</v>
      </c>
      <c r="M1861" s="5">
        <v>43004</v>
      </c>
      <c r="N1861" s="5">
        <v>44829</v>
      </c>
      <c r="O1861" s="6">
        <v>10.8</v>
      </c>
      <c r="P1861" s="7">
        <v>9962.26</v>
      </c>
      <c r="Q1861" s="2">
        <v>0</v>
      </c>
      <c r="R1861" s="2">
        <v>0</v>
      </c>
      <c r="S1861" s="2">
        <v>0</v>
      </c>
      <c r="T1861" s="2">
        <v>0</v>
      </c>
      <c r="U1861" s="2">
        <v>0</v>
      </c>
      <c r="V1861" s="2">
        <v>0</v>
      </c>
      <c r="W1861" s="2">
        <v>0</v>
      </c>
      <c r="X1861" s="2">
        <v>0</v>
      </c>
      <c r="Y1861" s="2">
        <v>0</v>
      </c>
      <c r="Z1861" s="2">
        <v>0</v>
      </c>
      <c r="AA1861" s="3" t="s">
        <v>4897</v>
      </c>
      <c r="AB1861" s="3" t="s">
        <v>1646</v>
      </c>
      <c r="AC1861" s="3" t="s">
        <v>288</v>
      </c>
      <c r="AD1861" s="3" t="s">
        <v>553</v>
      </c>
      <c r="AE1861" s="3" t="s">
        <v>166</v>
      </c>
      <c r="AF1861" s="3" t="s">
        <v>166</v>
      </c>
      <c r="AG1861" s="3" t="s">
        <v>24</v>
      </c>
      <c r="AH1861" s="3" t="s">
        <v>24</v>
      </c>
      <c r="AI1861" s="3" t="s">
        <v>4982</v>
      </c>
      <c r="AJ1861" s="4"/>
      <c r="AK1861" s="4"/>
      <c r="AL1861" s="4"/>
      <c r="AM1861" s="4"/>
      <c r="AN1861" s="3" t="s">
        <v>4894</v>
      </c>
      <c r="AO1861" s="3" t="s">
        <v>4967</v>
      </c>
      <c r="AP1861" s="3" t="s">
        <v>279</v>
      </c>
      <c r="AQ1861" s="3" t="s">
        <v>882</v>
      </c>
      <c r="AR1861" s="4"/>
      <c r="AS1861" s="3" t="s">
        <v>599</v>
      </c>
      <c r="AT1861" s="4"/>
      <c r="AU1861" s="3" t="s">
        <v>166</v>
      </c>
      <c r="AV1861" s="6">
        <v>1.2736842</v>
      </c>
      <c r="AW1861" s="4"/>
      <c r="AX1861" s="4"/>
      <c r="AY1861" s="2">
        <v>0</v>
      </c>
      <c r="AZ1861" s="2">
        <v>0</v>
      </c>
      <c r="BA1861" s="4"/>
      <c r="BB1861" s="3" t="s">
        <v>268</v>
      </c>
      <c r="BC1861" s="2">
        <v>0</v>
      </c>
    </row>
    <row r="1862" ht="15" spans="1:55">
      <c r="A1862" s="2">
        <v>1861</v>
      </c>
      <c r="B1862" s="3" t="s">
        <v>4885</v>
      </c>
      <c r="C1862" s="3" t="s">
        <v>4886</v>
      </c>
      <c r="D1862" s="3" t="s">
        <v>4960</v>
      </c>
      <c r="E1862" s="3" t="s">
        <v>5924</v>
      </c>
      <c r="F1862" s="3" t="s">
        <v>8812</v>
      </c>
      <c r="G1862" s="3" t="s">
        <v>8813</v>
      </c>
      <c r="H1862" s="4"/>
      <c r="I1862" s="3" t="s">
        <v>8814</v>
      </c>
      <c r="J1862" s="3" t="s">
        <v>4889</v>
      </c>
      <c r="K1862" s="2">
        <v>100000</v>
      </c>
      <c r="L1862" s="2">
        <v>0</v>
      </c>
      <c r="M1862" s="5">
        <v>43006</v>
      </c>
      <c r="N1862" s="5">
        <v>44831</v>
      </c>
      <c r="O1862" s="6">
        <v>10.8</v>
      </c>
      <c r="P1862" s="7">
        <v>6597.85</v>
      </c>
      <c r="Q1862" s="2">
        <v>0</v>
      </c>
      <c r="R1862" s="2">
        <v>0</v>
      </c>
      <c r="S1862" s="2">
        <v>0</v>
      </c>
      <c r="T1862" s="2">
        <v>0</v>
      </c>
      <c r="U1862" s="2">
        <v>0</v>
      </c>
      <c r="V1862" s="2">
        <v>0</v>
      </c>
      <c r="W1862" s="2">
        <v>0</v>
      </c>
      <c r="X1862" s="2">
        <v>0</v>
      </c>
      <c r="Y1862" s="2">
        <v>0</v>
      </c>
      <c r="Z1862" s="2">
        <v>0</v>
      </c>
      <c r="AA1862" s="3" t="s">
        <v>279</v>
      </c>
      <c r="AB1862" s="3" t="s">
        <v>279</v>
      </c>
      <c r="AC1862" s="3" t="s">
        <v>5252</v>
      </c>
      <c r="AD1862" s="3" t="s">
        <v>553</v>
      </c>
      <c r="AE1862" s="3" t="s">
        <v>166</v>
      </c>
      <c r="AF1862" s="3" t="s">
        <v>166</v>
      </c>
      <c r="AG1862" s="3" t="s">
        <v>24</v>
      </c>
      <c r="AH1862" s="3" t="s">
        <v>24</v>
      </c>
      <c r="AI1862" s="3" t="s">
        <v>4982</v>
      </c>
      <c r="AJ1862" s="4"/>
      <c r="AK1862" s="4"/>
      <c r="AL1862" s="4"/>
      <c r="AM1862" s="4"/>
      <c r="AN1862" s="3" t="s">
        <v>5150</v>
      </c>
      <c r="AO1862" s="3" t="s">
        <v>4967</v>
      </c>
      <c r="AP1862" s="3" t="s">
        <v>279</v>
      </c>
      <c r="AQ1862" s="3" t="s">
        <v>392</v>
      </c>
      <c r="AR1862" s="4"/>
      <c r="AS1862" s="3" t="s">
        <v>599</v>
      </c>
      <c r="AT1862" s="4"/>
      <c r="AU1862" s="3" t="s">
        <v>166</v>
      </c>
      <c r="AV1862" s="6">
        <v>1.2736842</v>
      </c>
      <c r="AW1862" s="4"/>
      <c r="AX1862" s="4"/>
      <c r="AY1862" s="2">
        <v>0</v>
      </c>
      <c r="AZ1862" s="2">
        <v>0</v>
      </c>
      <c r="BA1862" s="4"/>
      <c r="BB1862" s="3" t="s">
        <v>268</v>
      </c>
      <c r="BC1862" s="2">
        <v>0</v>
      </c>
    </row>
    <row r="1863" ht="15" spans="1:55">
      <c r="A1863" s="2">
        <v>1862</v>
      </c>
      <c r="B1863" s="3" t="s">
        <v>4885</v>
      </c>
      <c r="C1863" s="3" t="s">
        <v>4886</v>
      </c>
      <c r="D1863" s="3" t="s">
        <v>4960</v>
      </c>
      <c r="E1863" s="3" t="s">
        <v>5691</v>
      </c>
      <c r="F1863" s="3" t="s">
        <v>8815</v>
      </c>
      <c r="G1863" s="3" t="s">
        <v>8816</v>
      </c>
      <c r="H1863" s="4"/>
      <c r="I1863" s="3" t="s">
        <v>8817</v>
      </c>
      <c r="J1863" s="3" t="s">
        <v>4889</v>
      </c>
      <c r="K1863" s="2">
        <v>300000</v>
      </c>
      <c r="L1863" s="2">
        <v>0</v>
      </c>
      <c r="M1863" s="5">
        <v>43004</v>
      </c>
      <c r="N1863" s="5">
        <v>44829</v>
      </c>
      <c r="O1863" s="6">
        <v>10.8</v>
      </c>
      <c r="P1863" s="2">
        <v>0</v>
      </c>
      <c r="Q1863" s="2">
        <v>0</v>
      </c>
      <c r="R1863" s="4"/>
      <c r="S1863" s="4"/>
      <c r="T1863" s="4"/>
      <c r="U1863" s="4"/>
      <c r="V1863" s="4"/>
      <c r="W1863" s="4"/>
      <c r="X1863" s="4"/>
      <c r="Y1863" s="2">
        <v>0</v>
      </c>
      <c r="Z1863" s="2">
        <v>0</v>
      </c>
      <c r="AA1863" s="3" t="s">
        <v>279</v>
      </c>
      <c r="AB1863" s="3" t="s">
        <v>279</v>
      </c>
      <c r="AC1863" s="3" t="s">
        <v>5252</v>
      </c>
      <c r="AD1863" s="3" t="s">
        <v>270</v>
      </c>
      <c r="AE1863" s="3" t="s">
        <v>166</v>
      </c>
      <c r="AF1863" s="3" t="s">
        <v>166</v>
      </c>
      <c r="AG1863" s="3" t="s">
        <v>24</v>
      </c>
      <c r="AH1863" s="3" t="s">
        <v>166</v>
      </c>
      <c r="AI1863" s="3" t="s">
        <v>4982</v>
      </c>
      <c r="AJ1863" s="4"/>
      <c r="AK1863" s="4"/>
      <c r="AL1863" s="4"/>
      <c r="AM1863" s="4"/>
      <c r="AN1863" s="3" t="s">
        <v>4894</v>
      </c>
      <c r="AO1863" s="3" t="s">
        <v>4967</v>
      </c>
      <c r="AP1863" s="3" t="s">
        <v>279</v>
      </c>
      <c r="AQ1863" s="3" t="s">
        <v>882</v>
      </c>
      <c r="AR1863" s="4"/>
      <c r="AS1863" s="3" t="s">
        <v>599</v>
      </c>
      <c r="AT1863" s="4"/>
      <c r="AU1863" s="3" t="s">
        <v>166</v>
      </c>
      <c r="AV1863" s="6">
        <v>1.2736842</v>
      </c>
      <c r="AW1863" s="4"/>
      <c r="AX1863" s="4"/>
      <c r="AY1863" s="2">
        <v>0</v>
      </c>
      <c r="AZ1863" s="2">
        <v>0</v>
      </c>
      <c r="BA1863" s="4"/>
      <c r="BB1863" s="3" t="s">
        <v>268</v>
      </c>
      <c r="BC1863" s="2">
        <v>0</v>
      </c>
    </row>
    <row r="1864" ht="15" spans="1:55">
      <c r="A1864" s="2">
        <v>1863</v>
      </c>
      <c r="B1864" s="3" t="s">
        <v>4885</v>
      </c>
      <c r="C1864" s="3" t="s">
        <v>4886</v>
      </c>
      <c r="D1864" s="3" t="s">
        <v>4960</v>
      </c>
      <c r="E1864" s="3" t="s">
        <v>5924</v>
      </c>
      <c r="F1864" s="3" t="s">
        <v>8818</v>
      </c>
      <c r="G1864" s="3" t="s">
        <v>8819</v>
      </c>
      <c r="H1864" s="4"/>
      <c r="I1864" s="3" t="s">
        <v>8820</v>
      </c>
      <c r="J1864" s="3" t="s">
        <v>4889</v>
      </c>
      <c r="K1864" s="2">
        <v>100000</v>
      </c>
      <c r="L1864" s="2">
        <v>0</v>
      </c>
      <c r="M1864" s="5">
        <v>43025</v>
      </c>
      <c r="N1864" s="5">
        <v>44850</v>
      </c>
      <c r="O1864" s="6">
        <v>10.8</v>
      </c>
      <c r="P1864" s="7">
        <v>7198.52</v>
      </c>
      <c r="Q1864" s="2">
        <v>0</v>
      </c>
      <c r="R1864" s="2">
        <v>0</v>
      </c>
      <c r="S1864" s="2">
        <v>0</v>
      </c>
      <c r="T1864" s="2">
        <v>0</v>
      </c>
      <c r="U1864" s="2">
        <v>0</v>
      </c>
      <c r="V1864" s="2">
        <v>0</v>
      </c>
      <c r="W1864" s="2">
        <v>0</v>
      </c>
      <c r="X1864" s="2">
        <v>0</v>
      </c>
      <c r="Y1864" s="2">
        <v>0</v>
      </c>
      <c r="Z1864" s="2">
        <v>0</v>
      </c>
      <c r="AA1864" s="3" t="s">
        <v>279</v>
      </c>
      <c r="AB1864" s="3" t="s">
        <v>279</v>
      </c>
      <c r="AC1864" s="3" t="s">
        <v>4939</v>
      </c>
      <c r="AD1864" s="3" t="s">
        <v>553</v>
      </c>
      <c r="AE1864" s="3" t="s">
        <v>166</v>
      </c>
      <c r="AF1864" s="3" t="s">
        <v>166</v>
      </c>
      <c r="AG1864" s="3" t="s">
        <v>24</v>
      </c>
      <c r="AH1864" s="3" t="s">
        <v>24</v>
      </c>
      <c r="AI1864" s="3" t="s">
        <v>4982</v>
      </c>
      <c r="AJ1864" s="4"/>
      <c r="AK1864" s="4"/>
      <c r="AL1864" s="4"/>
      <c r="AM1864" s="4"/>
      <c r="AN1864" s="3" t="s">
        <v>5150</v>
      </c>
      <c r="AO1864" s="3" t="s">
        <v>4967</v>
      </c>
      <c r="AP1864" s="3" t="s">
        <v>279</v>
      </c>
      <c r="AQ1864" s="3" t="s">
        <v>392</v>
      </c>
      <c r="AR1864" s="4"/>
      <c r="AS1864" s="3" t="s">
        <v>599</v>
      </c>
      <c r="AT1864" s="4"/>
      <c r="AU1864" s="3" t="s">
        <v>166</v>
      </c>
      <c r="AV1864" s="6">
        <v>1.2736842</v>
      </c>
      <c r="AW1864" s="4"/>
      <c r="AX1864" s="4"/>
      <c r="AY1864" s="2">
        <v>0</v>
      </c>
      <c r="AZ1864" s="2">
        <v>0</v>
      </c>
      <c r="BA1864" s="4"/>
      <c r="BB1864" s="3" t="s">
        <v>268</v>
      </c>
      <c r="BC1864" s="2">
        <v>0</v>
      </c>
    </row>
    <row r="1865" ht="15" spans="1:55">
      <c r="A1865" s="2">
        <v>1864</v>
      </c>
      <c r="B1865" s="3" t="s">
        <v>4885</v>
      </c>
      <c r="C1865" s="3" t="s">
        <v>4886</v>
      </c>
      <c r="D1865" s="3" t="s">
        <v>4960</v>
      </c>
      <c r="E1865" s="3" t="s">
        <v>5924</v>
      </c>
      <c r="F1865" s="3" t="s">
        <v>8821</v>
      </c>
      <c r="G1865" s="3" t="s">
        <v>8822</v>
      </c>
      <c r="H1865" s="4"/>
      <c r="I1865" s="3" t="s">
        <v>8823</v>
      </c>
      <c r="J1865" s="3" t="s">
        <v>4889</v>
      </c>
      <c r="K1865" s="2">
        <v>80000</v>
      </c>
      <c r="L1865" s="2">
        <v>0</v>
      </c>
      <c r="M1865" s="5">
        <v>43028</v>
      </c>
      <c r="N1865" s="5">
        <v>44853</v>
      </c>
      <c r="O1865" s="6">
        <v>10.8</v>
      </c>
      <c r="P1865" s="2">
        <v>0</v>
      </c>
      <c r="Q1865" s="2">
        <v>0</v>
      </c>
      <c r="R1865" s="4"/>
      <c r="S1865" s="4"/>
      <c r="T1865" s="4"/>
      <c r="U1865" s="4"/>
      <c r="V1865" s="4"/>
      <c r="W1865" s="4"/>
      <c r="X1865" s="4"/>
      <c r="Y1865" s="2">
        <v>0</v>
      </c>
      <c r="Z1865" s="2">
        <v>0</v>
      </c>
      <c r="AA1865" s="3" t="s">
        <v>279</v>
      </c>
      <c r="AB1865" s="3" t="s">
        <v>279</v>
      </c>
      <c r="AC1865" s="3" t="s">
        <v>288</v>
      </c>
      <c r="AD1865" s="3" t="s">
        <v>553</v>
      </c>
      <c r="AE1865" s="3" t="s">
        <v>166</v>
      </c>
      <c r="AF1865" s="3" t="s">
        <v>166</v>
      </c>
      <c r="AG1865" s="3" t="s">
        <v>24</v>
      </c>
      <c r="AH1865" s="3" t="s">
        <v>24</v>
      </c>
      <c r="AI1865" s="3" t="s">
        <v>4982</v>
      </c>
      <c r="AJ1865" s="4"/>
      <c r="AK1865" s="4"/>
      <c r="AL1865" s="4"/>
      <c r="AM1865" s="4"/>
      <c r="AN1865" s="3" t="s">
        <v>4894</v>
      </c>
      <c r="AO1865" s="3" t="s">
        <v>4967</v>
      </c>
      <c r="AP1865" s="3" t="s">
        <v>279</v>
      </c>
      <c r="AQ1865" s="3" t="s">
        <v>882</v>
      </c>
      <c r="AR1865" s="4"/>
      <c r="AS1865" s="3" t="s">
        <v>599</v>
      </c>
      <c r="AT1865" s="4"/>
      <c r="AU1865" s="3" t="s">
        <v>166</v>
      </c>
      <c r="AV1865" s="6">
        <v>1.2736842</v>
      </c>
      <c r="AW1865" s="4"/>
      <c r="AX1865" s="4"/>
      <c r="AY1865" s="2">
        <v>0</v>
      </c>
      <c r="AZ1865" s="2">
        <v>0</v>
      </c>
      <c r="BA1865" s="4"/>
      <c r="BB1865" s="3" t="s">
        <v>268</v>
      </c>
      <c r="BC1865" s="2">
        <v>0</v>
      </c>
    </row>
    <row r="1866" ht="15" spans="1:55">
      <c r="A1866" s="2">
        <v>1865</v>
      </c>
      <c r="B1866" s="3" t="s">
        <v>4885</v>
      </c>
      <c r="C1866" s="3" t="s">
        <v>4886</v>
      </c>
      <c r="D1866" s="3" t="s">
        <v>4960</v>
      </c>
      <c r="E1866" s="3" t="s">
        <v>5924</v>
      </c>
      <c r="F1866" s="3" t="s">
        <v>8824</v>
      </c>
      <c r="G1866" s="3" t="s">
        <v>8825</v>
      </c>
      <c r="H1866" s="4"/>
      <c r="I1866" s="3" t="s">
        <v>8826</v>
      </c>
      <c r="J1866" s="3" t="s">
        <v>4889</v>
      </c>
      <c r="K1866" s="2">
        <v>200000</v>
      </c>
      <c r="L1866" s="2">
        <v>0</v>
      </c>
      <c r="M1866" s="5">
        <v>43028</v>
      </c>
      <c r="N1866" s="5">
        <v>44853</v>
      </c>
      <c r="O1866" s="6">
        <v>10.8</v>
      </c>
      <c r="P1866" s="7">
        <v>14231.4</v>
      </c>
      <c r="Q1866" s="2">
        <v>0</v>
      </c>
      <c r="R1866" s="2">
        <v>0</v>
      </c>
      <c r="S1866" s="2">
        <v>0</v>
      </c>
      <c r="T1866" s="2">
        <v>0</v>
      </c>
      <c r="U1866" s="2">
        <v>0</v>
      </c>
      <c r="V1866" s="2">
        <v>0</v>
      </c>
      <c r="W1866" s="2">
        <v>0</v>
      </c>
      <c r="X1866" s="2">
        <v>0</v>
      </c>
      <c r="Y1866" s="2">
        <v>0</v>
      </c>
      <c r="Z1866" s="2">
        <v>0</v>
      </c>
      <c r="AA1866" s="3" t="s">
        <v>279</v>
      </c>
      <c r="AB1866" s="3" t="s">
        <v>279</v>
      </c>
      <c r="AC1866" s="3" t="s">
        <v>4911</v>
      </c>
      <c r="AD1866" s="3" t="s">
        <v>553</v>
      </c>
      <c r="AE1866" s="3" t="s">
        <v>166</v>
      </c>
      <c r="AF1866" s="3" t="s">
        <v>166</v>
      </c>
      <c r="AG1866" s="3" t="s">
        <v>24</v>
      </c>
      <c r="AH1866" s="3" t="s">
        <v>24</v>
      </c>
      <c r="AI1866" s="3" t="s">
        <v>4982</v>
      </c>
      <c r="AJ1866" s="4"/>
      <c r="AK1866" s="4"/>
      <c r="AL1866" s="4"/>
      <c r="AM1866" s="4"/>
      <c r="AN1866" s="3" t="s">
        <v>4894</v>
      </c>
      <c r="AO1866" s="3" t="s">
        <v>4967</v>
      </c>
      <c r="AP1866" s="3" t="s">
        <v>279</v>
      </c>
      <c r="AQ1866" s="3" t="s">
        <v>882</v>
      </c>
      <c r="AR1866" s="4"/>
      <c r="AS1866" s="3" t="s">
        <v>599</v>
      </c>
      <c r="AT1866" s="4"/>
      <c r="AU1866" s="3" t="s">
        <v>166</v>
      </c>
      <c r="AV1866" s="6">
        <v>1.2736842</v>
      </c>
      <c r="AW1866" s="4"/>
      <c r="AX1866" s="4"/>
      <c r="AY1866" s="2">
        <v>0</v>
      </c>
      <c r="AZ1866" s="2">
        <v>0</v>
      </c>
      <c r="BA1866" s="4"/>
      <c r="BB1866" s="3" t="s">
        <v>268</v>
      </c>
      <c r="BC1866" s="2">
        <v>0</v>
      </c>
    </row>
    <row r="1867" ht="15" spans="1:55">
      <c r="A1867" s="2">
        <v>1866</v>
      </c>
      <c r="B1867" s="3" t="s">
        <v>4885</v>
      </c>
      <c r="C1867" s="3" t="s">
        <v>4886</v>
      </c>
      <c r="D1867" s="3" t="s">
        <v>4960</v>
      </c>
      <c r="E1867" s="3" t="s">
        <v>5924</v>
      </c>
      <c r="F1867" s="3" t="s">
        <v>8827</v>
      </c>
      <c r="G1867" s="3" t="s">
        <v>8828</v>
      </c>
      <c r="H1867" s="4"/>
      <c r="I1867" s="3" t="s">
        <v>8829</v>
      </c>
      <c r="J1867" s="3" t="s">
        <v>4889</v>
      </c>
      <c r="K1867" s="2">
        <v>100000</v>
      </c>
      <c r="L1867" s="2">
        <v>0</v>
      </c>
      <c r="M1867" s="5">
        <v>43028</v>
      </c>
      <c r="N1867" s="5">
        <v>44853</v>
      </c>
      <c r="O1867" s="6">
        <v>10.8</v>
      </c>
      <c r="P1867" s="2">
        <v>0</v>
      </c>
      <c r="Q1867" s="2">
        <v>0</v>
      </c>
      <c r="R1867" s="4"/>
      <c r="S1867" s="4"/>
      <c r="T1867" s="4"/>
      <c r="U1867" s="4"/>
      <c r="V1867" s="4"/>
      <c r="W1867" s="4"/>
      <c r="X1867" s="4"/>
      <c r="Y1867" s="2">
        <v>0</v>
      </c>
      <c r="Z1867" s="2">
        <v>0</v>
      </c>
      <c r="AA1867" s="3" t="s">
        <v>279</v>
      </c>
      <c r="AB1867" s="3" t="s">
        <v>279</v>
      </c>
      <c r="AC1867" s="3" t="s">
        <v>1810</v>
      </c>
      <c r="AD1867" s="3" t="s">
        <v>553</v>
      </c>
      <c r="AE1867" s="3" t="s">
        <v>166</v>
      </c>
      <c r="AF1867" s="3" t="s">
        <v>166</v>
      </c>
      <c r="AG1867" s="3" t="s">
        <v>24</v>
      </c>
      <c r="AH1867" s="3" t="s">
        <v>24</v>
      </c>
      <c r="AI1867" s="3" t="s">
        <v>4982</v>
      </c>
      <c r="AJ1867" s="4"/>
      <c r="AK1867" s="4"/>
      <c r="AL1867" s="4"/>
      <c r="AM1867" s="4"/>
      <c r="AN1867" s="3" t="s">
        <v>4894</v>
      </c>
      <c r="AO1867" s="3" t="s">
        <v>4967</v>
      </c>
      <c r="AP1867" s="3" t="s">
        <v>279</v>
      </c>
      <c r="AQ1867" s="3" t="s">
        <v>882</v>
      </c>
      <c r="AR1867" s="4"/>
      <c r="AS1867" s="3" t="s">
        <v>599</v>
      </c>
      <c r="AT1867" s="4"/>
      <c r="AU1867" s="3" t="s">
        <v>166</v>
      </c>
      <c r="AV1867" s="6">
        <v>1.2736842</v>
      </c>
      <c r="AW1867" s="4"/>
      <c r="AX1867" s="4"/>
      <c r="AY1867" s="2">
        <v>0</v>
      </c>
      <c r="AZ1867" s="2">
        <v>0</v>
      </c>
      <c r="BA1867" s="4"/>
      <c r="BB1867" s="3" t="s">
        <v>268</v>
      </c>
      <c r="BC1867" s="2">
        <v>0</v>
      </c>
    </row>
    <row r="1868" ht="15" spans="1:55">
      <c r="A1868" s="2">
        <v>1867</v>
      </c>
      <c r="B1868" s="3" t="s">
        <v>4885</v>
      </c>
      <c r="C1868" s="3" t="s">
        <v>4886</v>
      </c>
      <c r="D1868" s="3" t="s">
        <v>4960</v>
      </c>
      <c r="E1868" s="3" t="s">
        <v>4961</v>
      </c>
      <c r="F1868" s="3" t="s">
        <v>8830</v>
      </c>
      <c r="G1868" s="3" t="s">
        <v>8831</v>
      </c>
      <c r="H1868" s="4"/>
      <c r="I1868" s="3" t="s">
        <v>8832</v>
      </c>
      <c r="J1868" s="3" t="s">
        <v>4889</v>
      </c>
      <c r="K1868" s="2">
        <v>150000</v>
      </c>
      <c r="L1868" s="2">
        <v>0</v>
      </c>
      <c r="M1868" s="5">
        <v>43061</v>
      </c>
      <c r="N1868" s="5">
        <v>46712</v>
      </c>
      <c r="O1868" s="6">
        <v>9.6</v>
      </c>
      <c r="P1868" s="2">
        <v>0</v>
      </c>
      <c r="Q1868" s="2">
        <v>0</v>
      </c>
      <c r="R1868" s="4"/>
      <c r="S1868" s="4"/>
      <c r="T1868" s="4"/>
      <c r="U1868" s="4"/>
      <c r="V1868" s="4"/>
      <c r="W1868" s="4"/>
      <c r="X1868" s="4"/>
      <c r="Y1868" s="2">
        <v>0</v>
      </c>
      <c r="Z1868" s="2">
        <v>0</v>
      </c>
      <c r="AA1868" s="3" t="s">
        <v>279</v>
      </c>
      <c r="AB1868" s="3" t="s">
        <v>279</v>
      </c>
      <c r="AC1868" s="3" t="s">
        <v>288</v>
      </c>
      <c r="AD1868" s="3" t="s">
        <v>1333</v>
      </c>
      <c r="AE1868" s="3" t="s">
        <v>24</v>
      </c>
      <c r="AF1868" s="3" t="s">
        <v>166</v>
      </c>
      <c r="AG1868" s="3" t="s">
        <v>24</v>
      </c>
      <c r="AH1868" s="3" t="s">
        <v>166</v>
      </c>
      <c r="AI1868" s="3" t="s">
        <v>5082</v>
      </c>
      <c r="AJ1868" s="4"/>
      <c r="AK1868" s="4"/>
      <c r="AL1868" s="4"/>
      <c r="AM1868" s="4"/>
      <c r="AN1868" s="3" t="s">
        <v>4894</v>
      </c>
      <c r="AO1868" s="3" t="s">
        <v>4967</v>
      </c>
      <c r="AP1868" s="3" t="s">
        <v>279</v>
      </c>
      <c r="AQ1868" s="3" t="s">
        <v>882</v>
      </c>
      <c r="AR1868" s="4"/>
      <c r="AS1868" s="3" t="s">
        <v>599</v>
      </c>
      <c r="AT1868" s="4"/>
      <c r="AU1868" s="3" t="s">
        <v>166</v>
      </c>
      <c r="AV1868" s="6">
        <v>0.9591837</v>
      </c>
      <c r="AW1868" s="4"/>
      <c r="AX1868" s="4"/>
      <c r="AY1868" s="2">
        <v>0</v>
      </c>
      <c r="AZ1868" s="2">
        <v>0</v>
      </c>
      <c r="BA1868" s="4"/>
      <c r="BB1868" s="3" t="s">
        <v>268</v>
      </c>
      <c r="BC1868" s="2">
        <v>0</v>
      </c>
    </row>
    <row r="1869" ht="15" spans="1:55">
      <c r="A1869" s="2">
        <v>1868</v>
      </c>
      <c r="B1869" s="3" t="s">
        <v>4885</v>
      </c>
      <c r="C1869" s="3" t="s">
        <v>4886</v>
      </c>
      <c r="D1869" s="3" t="s">
        <v>4960</v>
      </c>
      <c r="E1869" s="3" t="s">
        <v>4961</v>
      </c>
      <c r="F1869" s="3" t="s">
        <v>8833</v>
      </c>
      <c r="G1869" s="3" t="s">
        <v>8834</v>
      </c>
      <c r="H1869" s="4"/>
      <c r="I1869" s="3" t="s">
        <v>8835</v>
      </c>
      <c r="J1869" s="3" t="s">
        <v>4889</v>
      </c>
      <c r="K1869" s="2">
        <v>150000</v>
      </c>
      <c r="L1869" s="7">
        <v>53724.12</v>
      </c>
      <c r="M1869" s="5">
        <v>43039</v>
      </c>
      <c r="N1869" s="5">
        <v>46690</v>
      </c>
      <c r="O1869" s="6">
        <v>9.6</v>
      </c>
      <c r="P1869" s="7">
        <v>41579.3</v>
      </c>
      <c r="Q1869" s="7">
        <v>1519.4</v>
      </c>
      <c r="R1869" s="7">
        <v>428.65</v>
      </c>
      <c r="S1869" s="7">
        <v>4.25</v>
      </c>
      <c r="T1869" s="7">
        <v>1.2</v>
      </c>
      <c r="U1869" s="7">
        <v>1953.5</v>
      </c>
      <c r="V1869" s="2">
        <v>1</v>
      </c>
      <c r="W1869" s="2">
        <v>6</v>
      </c>
      <c r="X1869" s="2">
        <v>6</v>
      </c>
      <c r="Y1869" s="2">
        <v>0</v>
      </c>
      <c r="Z1869" s="2">
        <v>6</v>
      </c>
      <c r="AA1869" s="3" t="s">
        <v>279</v>
      </c>
      <c r="AB1869" s="3" t="s">
        <v>1646</v>
      </c>
      <c r="AC1869" s="3" t="s">
        <v>4900</v>
      </c>
      <c r="AD1869" s="3" t="s">
        <v>1333</v>
      </c>
      <c r="AE1869" s="3" t="s">
        <v>24</v>
      </c>
      <c r="AF1869" s="3" t="s">
        <v>166</v>
      </c>
      <c r="AG1869" s="3" t="s">
        <v>166</v>
      </c>
      <c r="AH1869" s="3" t="s">
        <v>166</v>
      </c>
      <c r="AI1869" s="3" t="s">
        <v>5082</v>
      </c>
      <c r="AJ1869" s="3" t="s">
        <v>4983</v>
      </c>
      <c r="AK1869" s="3" t="s">
        <v>4984</v>
      </c>
      <c r="AL1869" s="3" t="s">
        <v>1566</v>
      </c>
      <c r="AM1869" s="3" t="s">
        <v>4985</v>
      </c>
      <c r="AN1869" s="3" t="s">
        <v>4894</v>
      </c>
      <c r="AO1869" s="3" t="s">
        <v>4967</v>
      </c>
      <c r="AP1869" s="3" t="s">
        <v>279</v>
      </c>
      <c r="AQ1869" s="3" t="s">
        <v>291</v>
      </c>
      <c r="AR1869" s="4"/>
      <c r="AS1869" s="3" t="s">
        <v>599</v>
      </c>
      <c r="AT1869" s="4"/>
      <c r="AU1869" s="3" t="s">
        <v>166</v>
      </c>
      <c r="AV1869" s="6">
        <v>0.9591837</v>
      </c>
      <c r="AW1869" s="4"/>
      <c r="AX1869" s="4"/>
      <c r="AY1869" s="2">
        <v>6</v>
      </c>
      <c r="AZ1869" s="7">
        <v>1519.4</v>
      </c>
      <c r="BA1869" s="4"/>
      <c r="BB1869" s="3" t="s">
        <v>268</v>
      </c>
      <c r="BC1869" s="2">
        <v>0</v>
      </c>
    </row>
    <row r="1870" ht="15" spans="1:55">
      <c r="A1870" s="2">
        <v>1869</v>
      </c>
      <c r="B1870" s="3" t="s">
        <v>4885</v>
      </c>
      <c r="C1870" s="3" t="s">
        <v>4886</v>
      </c>
      <c r="D1870" s="3" t="s">
        <v>4960</v>
      </c>
      <c r="E1870" s="3" t="s">
        <v>5924</v>
      </c>
      <c r="F1870" s="3" t="s">
        <v>8836</v>
      </c>
      <c r="G1870" s="3" t="s">
        <v>8837</v>
      </c>
      <c r="H1870" s="4"/>
      <c r="I1870" s="3" t="s">
        <v>8838</v>
      </c>
      <c r="J1870" s="3" t="s">
        <v>4889</v>
      </c>
      <c r="K1870" s="2">
        <v>100000</v>
      </c>
      <c r="L1870" s="2">
        <v>0</v>
      </c>
      <c r="M1870" s="5">
        <v>43034</v>
      </c>
      <c r="N1870" s="5">
        <v>44859</v>
      </c>
      <c r="O1870" s="6">
        <v>10.8</v>
      </c>
      <c r="P1870" s="7">
        <v>5158.57</v>
      </c>
      <c r="Q1870" s="2">
        <v>0</v>
      </c>
      <c r="R1870" s="2">
        <v>0</v>
      </c>
      <c r="S1870" s="2">
        <v>0</v>
      </c>
      <c r="T1870" s="2">
        <v>0</v>
      </c>
      <c r="U1870" s="2">
        <v>0</v>
      </c>
      <c r="V1870" s="2">
        <v>0</v>
      </c>
      <c r="W1870" s="2">
        <v>0</v>
      </c>
      <c r="X1870" s="2">
        <v>0</v>
      </c>
      <c r="Y1870" s="2">
        <v>0</v>
      </c>
      <c r="Z1870" s="2">
        <v>0</v>
      </c>
      <c r="AA1870" s="3" t="s">
        <v>279</v>
      </c>
      <c r="AB1870" s="3" t="s">
        <v>279</v>
      </c>
      <c r="AC1870" s="3" t="s">
        <v>5633</v>
      </c>
      <c r="AD1870" s="3" t="s">
        <v>553</v>
      </c>
      <c r="AE1870" s="3" t="s">
        <v>166</v>
      </c>
      <c r="AF1870" s="3" t="s">
        <v>166</v>
      </c>
      <c r="AG1870" s="3" t="s">
        <v>166</v>
      </c>
      <c r="AH1870" s="3" t="s">
        <v>24</v>
      </c>
      <c r="AI1870" s="3" t="s">
        <v>4982</v>
      </c>
      <c r="AJ1870" s="4"/>
      <c r="AK1870" s="4"/>
      <c r="AL1870" s="4"/>
      <c r="AM1870" s="4"/>
      <c r="AN1870" s="3" t="s">
        <v>5150</v>
      </c>
      <c r="AO1870" s="3" t="s">
        <v>4967</v>
      </c>
      <c r="AP1870" s="3" t="s">
        <v>279</v>
      </c>
      <c r="AQ1870" s="3" t="s">
        <v>392</v>
      </c>
      <c r="AR1870" s="4"/>
      <c r="AS1870" s="3" t="s">
        <v>599</v>
      </c>
      <c r="AT1870" s="4"/>
      <c r="AU1870" s="3" t="s">
        <v>166</v>
      </c>
      <c r="AV1870" s="6">
        <v>1.2736842</v>
      </c>
      <c r="AW1870" s="4"/>
      <c r="AX1870" s="4"/>
      <c r="AY1870" s="2">
        <v>0</v>
      </c>
      <c r="AZ1870" s="2">
        <v>0</v>
      </c>
      <c r="BA1870" s="4"/>
      <c r="BB1870" s="3" t="s">
        <v>268</v>
      </c>
      <c r="BC1870" s="2">
        <v>0</v>
      </c>
    </row>
    <row r="1871" ht="15" spans="1:55">
      <c r="A1871" s="2">
        <v>1870</v>
      </c>
      <c r="B1871" s="3" t="s">
        <v>4885</v>
      </c>
      <c r="C1871" s="3" t="s">
        <v>4886</v>
      </c>
      <c r="D1871" s="3" t="s">
        <v>4960</v>
      </c>
      <c r="E1871" s="3" t="s">
        <v>5924</v>
      </c>
      <c r="F1871" s="3" t="s">
        <v>8839</v>
      </c>
      <c r="G1871" s="3" t="s">
        <v>8840</v>
      </c>
      <c r="H1871" s="4"/>
      <c r="I1871" s="3" t="s">
        <v>8841</v>
      </c>
      <c r="J1871" s="3" t="s">
        <v>4889</v>
      </c>
      <c r="K1871" s="2">
        <v>100000</v>
      </c>
      <c r="L1871" s="2">
        <v>0</v>
      </c>
      <c r="M1871" s="5">
        <v>43039</v>
      </c>
      <c r="N1871" s="5">
        <v>44864</v>
      </c>
      <c r="O1871" s="6">
        <v>10.8</v>
      </c>
      <c r="P1871" s="2">
        <v>0</v>
      </c>
      <c r="Q1871" s="2">
        <v>0</v>
      </c>
      <c r="R1871" s="4"/>
      <c r="S1871" s="4"/>
      <c r="T1871" s="4"/>
      <c r="U1871" s="4"/>
      <c r="V1871" s="4"/>
      <c r="W1871" s="4"/>
      <c r="X1871" s="4"/>
      <c r="Y1871" s="2">
        <v>0</v>
      </c>
      <c r="Z1871" s="2">
        <v>0</v>
      </c>
      <c r="AA1871" s="3" t="s">
        <v>279</v>
      </c>
      <c r="AB1871" s="3" t="s">
        <v>279</v>
      </c>
      <c r="AC1871" s="3" t="s">
        <v>288</v>
      </c>
      <c r="AD1871" s="3" t="s">
        <v>553</v>
      </c>
      <c r="AE1871" s="3" t="s">
        <v>166</v>
      </c>
      <c r="AF1871" s="3" t="s">
        <v>166</v>
      </c>
      <c r="AG1871" s="3" t="s">
        <v>24</v>
      </c>
      <c r="AH1871" s="3" t="s">
        <v>24</v>
      </c>
      <c r="AI1871" s="3" t="s">
        <v>4982</v>
      </c>
      <c r="AJ1871" s="4"/>
      <c r="AK1871" s="4"/>
      <c r="AL1871" s="4"/>
      <c r="AM1871" s="4"/>
      <c r="AN1871" s="3" t="s">
        <v>5150</v>
      </c>
      <c r="AO1871" s="3" t="s">
        <v>4967</v>
      </c>
      <c r="AP1871" s="3" t="s">
        <v>279</v>
      </c>
      <c r="AQ1871" s="3" t="s">
        <v>392</v>
      </c>
      <c r="AR1871" s="4"/>
      <c r="AS1871" s="3" t="s">
        <v>599</v>
      </c>
      <c r="AT1871" s="4"/>
      <c r="AU1871" s="3" t="s">
        <v>166</v>
      </c>
      <c r="AV1871" s="6">
        <v>1.2736842</v>
      </c>
      <c r="AW1871" s="4"/>
      <c r="AX1871" s="4"/>
      <c r="AY1871" s="2">
        <v>0</v>
      </c>
      <c r="AZ1871" s="2">
        <v>0</v>
      </c>
      <c r="BA1871" s="4"/>
      <c r="BB1871" s="3" t="s">
        <v>268</v>
      </c>
      <c r="BC1871" s="2">
        <v>0</v>
      </c>
    </row>
    <row r="1872" ht="15" spans="1:55">
      <c r="A1872" s="2">
        <v>1871</v>
      </c>
      <c r="B1872" s="3" t="s">
        <v>4885</v>
      </c>
      <c r="C1872" s="3" t="s">
        <v>4886</v>
      </c>
      <c r="D1872" s="3" t="s">
        <v>4960</v>
      </c>
      <c r="E1872" s="3" t="s">
        <v>5924</v>
      </c>
      <c r="F1872" s="3" t="s">
        <v>8842</v>
      </c>
      <c r="G1872" s="3" t="s">
        <v>8843</v>
      </c>
      <c r="H1872" s="4"/>
      <c r="I1872" s="3" t="s">
        <v>8844</v>
      </c>
      <c r="J1872" s="3" t="s">
        <v>4889</v>
      </c>
      <c r="K1872" s="2">
        <v>100000</v>
      </c>
      <c r="L1872" s="2">
        <v>0</v>
      </c>
      <c r="M1872" s="5">
        <v>43039</v>
      </c>
      <c r="N1872" s="5">
        <v>44864</v>
      </c>
      <c r="O1872" s="6">
        <v>10.8</v>
      </c>
      <c r="P1872" s="7">
        <v>7048.15</v>
      </c>
      <c r="Q1872" s="2">
        <v>0</v>
      </c>
      <c r="R1872" s="2">
        <v>0</v>
      </c>
      <c r="S1872" s="2">
        <v>0</v>
      </c>
      <c r="T1872" s="2">
        <v>0</v>
      </c>
      <c r="U1872" s="2">
        <v>0</v>
      </c>
      <c r="V1872" s="2">
        <v>0</v>
      </c>
      <c r="W1872" s="2">
        <v>0</v>
      </c>
      <c r="X1872" s="2">
        <v>0</v>
      </c>
      <c r="Y1872" s="2">
        <v>0</v>
      </c>
      <c r="Z1872" s="2">
        <v>0</v>
      </c>
      <c r="AA1872" s="3" t="s">
        <v>279</v>
      </c>
      <c r="AB1872" s="3" t="s">
        <v>279</v>
      </c>
      <c r="AC1872" s="3" t="s">
        <v>288</v>
      </c>
      <c r="AD1872" s="3" t="s">
        <v>553</v>
      </c>
      <c r="AE1872" s="3" t="s">
        <v>166</v>
      </c>
      <c r="AF1872" s="3" t="s">
        <v>166</v>
      </c>
      <c r="AG1872" s="3" t="s">
        <v>166</v>
      </c>
      <c r="AH1872" s="3" t="s">
        <v>24</v>
      </c>
      <c r="AI1872" s="3" t="s">
        <v>4982</v>
      </c>
      <c r="AJ1872" s="4"/>
      <c r="AK1872" s="4"/>
      <c r="AL1872" s="4"/>
      <c r="AM1872" s="4"/>
      <c r="AN1872" s="3" t="s">
        <v>5150</v>
      </c>
      <c r="AO1872" s="3" t="s">
        <v>4967</v>
      </c>
      <c r="AP1872" s="3" t="s">
        <v>279</v>
      </c>
      <c r="AQ1872" s="3" t="s">
        <v>392</v>
      </c>
      <c r="AR1872" s="4"/>
      <c r="AS1872" s="3" t="s">
        <v>599</v>
      </c>
      <c r="AT1872" s="4"/>
      <c r="AU1872" s="3" t="s">
        <v>166</v>
      </c>
      <c r="AV1872" s="6">
        <v>1.2736842</v>
      </c>
      <c r="AW1872" s="4"/>
      <c r="AX1872" s="4"/>
      <c r="AY1872" s="2">
        <v>0</v>
      </c>
      <c r="AZ1872" s="2">
        <v>0</v>
      </c>
      <c r="BA1872" s="4"/>
      <c r="BB1872" s="3" t="s">
        <v>268</v>
      </c>
      <c r="BC1872" s="2">
        <v>0</v>
      </c>
    </row>
    <row r="1873" ht="15" spans="1:55">
      <c r="A1873" s="2">
        <v>1872</v>
      </c>
      <c r="B1873" s="3" t="s">
        <v>4885</v>
      </c>
      <c r="C1873" s="3" t="s">
        <v>4886</v>
      </c>
      <c r="D1873" s="3" t="s">
        <v>4960</v>
      </c>
      <c r="E1873" s="3" t="s">
        <v>5924</v>
      </c>
      <c r="F1873" s="3" t="s">
        <v>8845</v>
      </c>
      <c r="G1873" s="3" t="s">
        <v>8846</v>
      </c>
      <c r="H1873" s="4"/>
      <c r="I1873" s="3" t="s">
        <v>8847</v>
      </c>
      <c r="J1873" s="3" t="s">
        <v>4889</v>
      </c>
      <c r="K1873" s="2">
        <v>100000</v>
      </c>
      <c r="L1873" s="2">
        <v>0</v>
      </c>
      <c r="M1873" s="5">
        <v>43034</v>
      </c>
      <c r="N1873" s="5">
        <v>44859</v>
      </c>
      <c r="O1873" s="6">
        <v>10.8</v>
      </c>
      <c r="P1873" s="2">
        <v>0</v>
      </c>
      <c r="Q1873" s="2">
        <v>0</v>
      </c>
      <c r="R1873" s="4"/>
      <c r="S1873" s="4"/>
      <c r="T1873" s="4"/>
      <c r="U1873" s="4"/>
      <c r="V1873" s="4"/>
      <c r="W1873" s="4"/>
      <c r="X1873" s="4"/>
      <c r="Y1873" s="2">
        <v>0</v>
      </c>
      <c r="Z1873" s="2">
        <v>0</v>
      </c>
      <c r="AA1873" s="3" t="s">
        <v>279</v>
      </c>
      <c r="AB1873" s="3" t="s">
        <v>279</v>
      </c>
      <c r="AC1873" s="3" t="s">
        <v>288</v>
      </c>
      <c r="AD1873" s="3" t="s">
        <v>553</v>
      </c>
      <c r="AE1873" s="3" t="s">
        <v>166</v>
      </c>
      <c r="AF1873" s="3" t="s">
        <v>166</v>
      </c>
      <c r="AG1873" s="3" t="s">
        <v>24</v>
      </c>
      <c r="AH1873" s="3" t="s">
        <v>24</v>
      </c>
      <c r="AI1873" s="3" t="s">
        <v>4982</v>
      </c>
      <c r="AJ1873" s="4"/>
      <c r="AK1873" s="4"/>
      <c r="AL1873" s="4"/>
      <c r="AM1873" s="4"/>
      <c r="AN1873" s="3" t="s">
        <v>5150</v>
      </c>
      <c r="AO1873" s="3" t="s">
        <v>4967</v>
      </c>
      <c r="AP1873" s="3" t="s">
        <v>279</v>
      </c>
      <c r="AQ1873" s="3" t="s">
        <v>392</v>
      </c>
      <c r="AR1873" s="4"/>
      <c r="AS1873" s="3" t="s">
        <v>599</v>
      </c>
      <c r="AT1873" s="4"/>
      <c r="AU1873" s="3" t="s">
        <v>166</v>
      </c>
      <c r="AV1873" s="6">
        <v>1.2736842</v>
      </c>
      <c r="AW1873" s="4"/>
      <c r="AX1873" s="4"/>
      <c r="AY1873" s="2">
        <v>0</v>
      </c>
      <c r="AZ1873" s="2">
        <v>0</v>
      </c>
      <c r="BA1873" s="4"/>
      <c r="BB1873" s="3" t="s">
        <v>268</v>
      </c>
      <c r="BC1873" s="2">
        <v>0</v>
      </c>
    </row>
    <row r="1874" ht="15" spans="1:55">
      <c r="A1874" s="2">
        <v>1873</v>
      </c>
      <c r="B1874" s="3" t="s">
        <v>4885</v>
      </c>
      <c r="C1874" s="3" t="s">
        <v>4886</v>
      </c>
      <c r="D1874" s="3" t="s">
        <v>4960</v>
      </c>
      <c r="E1874" s="3" t="s">
        <v>4961</v>
      </c>
      <c r="F1874" s="3" t="s">
        <v>7236</v>
      </c>
      <c r="G1874" s="3" t="s">
        <v>7237</v>
      </c>
      <c r="H1874" s="4"/>
      <c r="I1874" s="3" t="s">
        <v>8848</v>
      </c>
      <c r="J1874" s="3" t="s">
        <v>4889</v>
      </c>
      <c r="K1874" s="2">
        <v>200000</v>
      </c>
      <c r="L1874" s="2">
        <v>0</v>
      </c>
      <c r="M1874" s="5">
        <v>43069</v>
      </c>
      <c r="N1874" s="5">
        <v>46720</v>
      </c>
      <c r="O1874" s="6">
        <v>9.6</v>
      </c>
      <c r="P1874" s="7">
        <v>13492.12</v>
      </c>
      <c r="Q1874" s="2">
        <v>0</v>
      </c>
      <c r="R1874" s="2">
        <v>0</v>
      </c>
      <c r="S1874" s="2">
        <v>0</v>
      </c>
      <c r="T1874" s="2">
        <v>0</v>
      </c>
      <c r="U1874" s="2">
        <v>0</v>
      </c>
      <c r="V1874" s="2">
        <v>0</v>
      </c>
      <c r="W1874" s="2">
        <v>0</v>
      </c>
      <c r="X1874" s="2">
        <v>0</v>
      </c>
      <c r="Y1874" s="2">
        <v>0</v>
      </c>
      <c r="Z1874" s="2">
        <v>0</v>
      </c>
      <c r="AA1874" s="3" t="s">
        <v>279</v>
      </c>
      <c r="AB1874" s="3" t="s">
        <v>279</v>
      </c>
      <c r="AC1874" s="3" t="s">
        <v>4939</v>
      </c>
      <c r="AD1874" s="3" t="s">
        <v>1333</v>
      </c>
      <c r="AE1874" s="3" t="s">
        <v>24</v>
      </c>
      <c r="AF1874" s="3" t="s">
        <v>166</v>
      </c>
      <c r="AG1874" s="3" t="s">
        <v>24</v>
      </c>
      <c r="AH1874" s="3" t="s">
        <v>166</v>
      </c>
      <c r="AI1874" s="3" t="s">
        <v>5082</v>
      </c>
      <c r="AJ1874" s="4"/>
      <c r="AK1874" s="4"/>
      <c r="AL1874" s="4"/>
      <c r="AM1874" s="4"/>
      <c r="AN1874" s="3" t="s">
        <v>4894</v>
      </c>
      <c r="AO1874" s="3" t="s">
        <v>4967</v>
      </c>
      <c r="AP1874" s="3" t="s">
        <v>279</v>
      </c>
      <c r="AQ1874" s="3" t="s">
        <v>1050</v>
      </c>
      <c r="AR1874" s="4"/>
      <c r="AS1874" s="3" t="s">
        <v>599</v>
      </c>
      <c r="AT1874" s="4"/>
      <c r="AU1874" s="3" t="s">
        <v>166</v>
      </c>
      <c r="AV1874" s="6">
        <v>0.9591837</v>
      </c>
      <c r="AW1874" s="4"/>
      <c r="AX1874" s="4"/>
      <c r="AY1874" s="2">
        <v>0</v>
      </c>
      <c r="AZ1874" s="2">
        <v>0</v>
      </c>
      <c r="BA1874" s="4"/>
      <c r="BB1874" s="3" t="s">
        <v>268</v>
      </c>
      <c r="BC1874" s="2">
        <v>0</v>
      </c>
    </row>
    <row r="1875" ht="15" spans="1:55">
      <c r="A1875" s="2">
        <v>1874</v>
      </c>
      <c r="B1875" s="3" t="s">
        <v>4885</v>
      </c>
      <c r="C1875" s="3" t="s">
        <v>4886</v>
      </c>
      <c r="D1875" s="3" t="s">
        <v>4960</v>
      </c>
      <c r="E1875" s="3" t="s">
        <v>5924</v>
      </c>
      <c r="F1875" s="3" t="s">
        <v>8849</v>
      </c>
      <c r="G1875" s="3" t="s">
        <v>8850</v>
      </c>
      <c r="H1875" s="4"/>
      <c r="I1875" s="3" t="s">
        <v>8851</v>
      </c>
      <c r="J1875" s="3" t="s">
        <v>4889</v>
      </c>
      <c r="K1875" s="2">
        <v>300000</v>
      </c>
      <c r="L1875" s="2">
        <v>0</v>
      </c>
      <c r="M1875" s="5">
        <v>43040</v>
      </c>
      <c r="N1875" s="5">
        <v>44865</v>
      </c>
      <c r="O1875" s="6">
        <v>10.8</v>
      </c>
      <c r="P1875" s="7">
        <v>7561.68</v>
      </c>
      <c r="Q1875" s="2">
        <v>0</v>
      </c>
      <c r="R1875" s="2">
        <v>0</v>
      </c>
      <c r="S1875" s="2">
        <v>0</v>
      </c>
      <c r="T1875" s="2">
        <v>0</v>
      </c>
      <c r="U1875" s="2">
        <v>0</v>
      </c>
      <c r="V1875" s="2">
        <v>0</v>
      </c>
      <c r="W1875" s="2">
        <v>0</v>
      </c>
      <c r="X1875" s="2">
        <v>0</v>
      </c>
      <c r="Y1875" s="2">
        <v>0</v>
      </c>
      <c r="Z1875" s="2">
        <v>0</v>
      </c>
      <c r="AA1875" s="3" t="s">
        <v>279</v>
      </c>
      <c r="AB1875" s="3" t="s">
        <v>279</v>
      </c>
      <c r="AC1875" s="3" t="s">
        <v>288</v>
      </c>
      <c r="AD1875" s="3" t="s">
        <v>553</v>
      </c>
      <c r="AE1875" s="3" t="s">
        <v>166</v>
      </c>
      <c r="AF1875" s="3" t="s">
        <v>166</v>
      </c>
      <c r="AG1875" s="3" t="s">
        <v>24</v>
      </c>
      <c r="AH1875" s="3" t="s">
        <v>24</v>
      </c>
      <c r="AI1875" s="3" t="s">
        <v>7098</v>
      </c>
      <c r="AJ1875" s="4"/>
      <c r="AK1875" s="4"/>
      <c r="AL1875" s="4"/>
      <c r="AM1875" s="4"/>
      <c r="AN1875" s="3" t="s">
        <v>4894</v>
      </c>
      <c r="AO1875" s="3" t="s">
        <v>4967</v>
      </c>
      <c r="AP1875" s="3" t="s">
        <v>279</v>
      </c>
      <c r="AQ1875" s="3" t="s">
        <v>392</v>
      </c>
      <c r="AR1875" s="4"/>
      <c r="AS1875" s="3" t="s">
        <v>599</v>
      </c>
      <c r="AT1875" s="4"/>
      <c r="AU1875" s="3" t="s">
        <v>166</v>
      </c>
      <c r="AV1875" s="6">
        <v>1.2736842</v>
      </c>
      <c r="AW1875" s="4"/>
      <c r="AX1875" s="4"/>
      <c r="AY1875" s="2">
        <v>0</v>
      </c>
      <c r="AZ1875" s="2">
        <v>0</v>
      </c>
      <c r="BA1875" s="4"/>
      <c r="BB1875" s="3" t="s">
        <v>268</v>
      </c>
      <c r="BC1875" s="2">
        <v>0</v>
      </c>
    </row>
    <row r="1876" ht="15" spans="1:55">
      <c r="A1876" s="2">
        <v>1875</v>
      </c>
      <c r="B1876" s="3" t="s">
        <v>4885</v>
      </c>
      <c r="C1876" s="3" t="s">
        <v>4886</v>
      </c>
      <c r="D1876" s="3" t="s">
        <v>4960</v>
      </c>
      <c r="E1876" s="3" t="s">
        <v>5691</v>
      </c>
      <c r="F1876" s="3" t="s">
        <v>8852</v>
      </c>
      <c r="G1876" s="3" t="s">
        <v>8853</v>
      </c>
      <c r="H1876" s="4"/>
      <c r="I1876" s="3" t="s">
        <v>8854</v>
      </c>
      <c r="J1876" s="3" t="s">
        <v>4889</v>
      </c>
      <c r="K1876" s="2">
        <v>200000</v>
      </c>
      <c r="L1876" s="2">
        <v>0</v>
      </c>
      <c r="M1876" s="5">
        <v>43040</v>
      </c>
      <c r="N1876" s="5">
        <v>44865</v>
      </c>
      <c r="O1876" s="6">
        <v>10.8</v>
      </c>
      <c r="P1876" s="7">
        <v>12945.23</v>
      </c>
      <c r="Q1876" s="2">
        <v>0</v>
      </c>
      <c r="R1876" s="2">
        <v>0</v>
      </c>
      <c r="S1876" s="2">
        <v>0</v>
      </c>
      <c r="T1876" s="2">
        <v>0</v>
      </c>
      <c r="U1876" s="2">
        <v>0</v>
      </c>
      <c r="V1876" s="2">
        <v>0</v>
      </c>
      <c r="W1876" s="2">
        <v>0</v>
      </c>
      <c r="X1876" s="2">
        <v>0</v>
      </c>
      <c r="Y1876" s="2">
        <v>0</v>
      </c>
      <c r="Z1876" s="2">
        <v>0</v>
      </c>
      <c r="AA1876" s="3" t="s">
        <v>5547</v>
      </c>
      <c r="AB1876" s="3" t="s">
        <v>2835</v>
      </c>
      <c r="AC1876" s="3" t="s">
        <v>5332</v>
      </c>
      <c r="AD1876" s="3" t="s">
        <v>553</v>
      </c>
      <c r="AE1876" s="3" t="s">
        <v>166</v>
      </c>
      <c r="AF1876" s="3" t="s">
        <v>166</v>
      </c>
      <c r="AG1876" s="3" t="s">
        <v>24</v>
      </c>
      <c r="AH1876" s="3" t="s">
        <v>24</v>
      </c>
      <c r="AI1876" s="3" t="s">
        <v>7098</v>
      </c>
      <c r="AJ1876" s="3" t="s">
        <v>4983</v>
      </c>
      <c r="AK1876" s="3" t="s">
        <v>4984</v>
      </c>
      <c r="AL1876" s="3" t="s">
        <v>1566</v>
      </c>
      <c r="AM1876" s="3" t="s">
        <v>4985</v>
      </c>
      <c r="AN1876" s="3" t="s">
        <v>4894</v>
      </c>
      <c r="AO1876" s="3" t="s">
        <v>4967</v>
      </c>
      <c r="AP1876" s="3" t="s">
        <v>279</v>
      </c>
      <c r="AQ1876" s="3" t="s">
        <v>882</v>
      </c>
      <c r="AR1876" s="4"/>
      <c r="AS1876" s="3" t="s">
        <v>1050</v>
      </c>
      <c r="AT1876" s="4"/>
      <c r="AU1876" s="3" t="s">
        <v>166</v>
      </c>
      <c r="AV1876" s="6">
        <v>1.2736842</v>
      </c>
      <c r="AW1876" s="4"/>
      <c r="AX1876" s="4"/>
      <c r="AY1876" s="2">
        <v>0</v>
      </c>
      <c r="AZ1876" s="2">
        <v>0</v>
      </c>
      <c r="BA1876" s="4"/>
      <c r="BB1876" s="3" t="s">
        <v>268</v>
      </c>
      <c r="BC1876" s="2">
        <v>0</v>
      </c>
    </row>
    <row r="1877" ht="15" spans="1:55">
      <c r="A1877" s="2">
        <v>1876</v>
      </c>
      <c r="B1877" s="3" t="s">
        <v>4885</v>
      </c>
      <c r="C1877" s="3" t="s">
        <v>4886</v>
      </c>
      <c r="D1877" s="3" t="s">
        <v>4960</v>
      </c>
      <c r="E1877" s="3" t="s">
        <v>4961</v>
      </c>
      <c r="F1877" s="3" t="s">
        <v>8855</v>
      </c>
      <c r="G1877" s="3" t="s">
        <v>8856</v>
      </c>
      <c r="H1877" s="4"/>
      <c r="I1877" s="3" t="s">
        <v>8857</v>
      </c>
      <c r="J1877" s="3" t="s">
        <v>4889</v>
      </c>
      <c r="K1877" s="2">
        <v>550000</v>
      </c>
      <c r="L1877" s="2">
        <v>0</v>
      </c>
      <c r="M1877" s="5">
        <v>43042</v>
      </c>
      <c r="N1877" s="5">
        <v>46693</v>
      </c>
      <c r="O1877" s="6">
        <v>9.6</v>
      </c>
      <c r="P1877" s="7">
        <v>4753.95</v>
      </c>
      <c r="Q1877" s="2">
        <v>0</v>
      </c>
      <c r="R1877" s="2">
        <v>0</v>
      </c>
      <c r="S1877" s="2">
        <v>0</v>
      </c>
      <c r="T1877" s="2">
        <v>0</v>
      </c>
      <c r="U1877" s="2">
        <v>0</v>
      </c>
      <c r="V1877" s="2">
        <v>0</v>
      </c>
      <c r="W1877" s="2">
        <v>0</v>
      </c>
      <c r="X1877" s="2">
        <v>0</v>
      </c>
      <c r="Y1877" s="2">
        <v>0</v>
      </c>
      <c r="Z1877" s="2">
        <v>0</v>
      </c>
      <c r="AA1877" s="3" t="s">
        <v>279</v>
      </c>
      <c r="AB1877" s="3" t="s">
        <v>279</v>
      </c>
      <c r="AC1877" s="3" t="s">
        <v>5256</v>
      </c>
      <c r="AD1877" s="3" t="s">
        <v>1333</v>
      </c>
      <c r="AE1877" s="3" t="s">
        <v>24</v>
      </c>
      <c r="AF1877" s="3" t="s">
        <v>166</v>
      </c>
      <c r="AG1877" s="3" t="s">
        <v>24</v>
      </c>
      <c r="AH1877" s="3" t="s">
        <v>166</v>
      </c>
      <c r="AI1877" s="3" t="s">
        <v>5082</v>
      </c>
      <c r="AJ1877" s="4"/>
      <c r="AK1877" s="4"/>
      <c r="AL1877" s="4"/>
      <c r="AM1877" s="4"/>
      <c r="AN1877" s="3" t="s">
        <v>4894</v>
      </c>
      <c r="AO1877" s="3" t="s">
        <v>4967</v>
      </c>
      <c r="AP1877" s="3" t="s">
        <v>279</v>
      </c>
      <c r="AQ1877" s="3" t="s">
        <v>882</v>
      </c>
      <c r="AR1877" s="4"/>
      <c r="AS1877" s="3" t="s">
        <v>599</v>
      </c>
      <c r="AT1877" s="4"/>
      <c r="AU1877" s="3" t="s">
        <v>166</v>
      </c>
      <c r="AV1877" s="6">
        <v>0.9591837</v>
      </c>
      <c r="AW1877" s="4"/>
      <c r="AX1877" s="4"/>
      <c r="AY1877" s="2">
        <v>0</v>
      </c>
      <c r="AZ1877" s="2">
        <v>0</v>
      </c>
      <c r="BA1877" s="4"/>
      <c r="BB1877" s="3" t="s">
        <v>268</v>
      </c>
      <c r="BC1877" s="2">
        <v>0</v>
      </c>
    </row>
    <row r="1878" ht="15" spans="1:55">
      <c r="A1878" s="2">
        <v>1877</v>
      </c>
      <c r="B1878" s="3" t="s">
        <v>4885</v>
      </c>
      <c r="C1878" s="3" t="s">
        <v>4886</v>
      </c>
      <c r="D1878" s="3" t="s">
        <v>4960</v>
      </c>
      <c r="E1878" s="3" t="s">
        <v>5924</v>
      </c>
      <c r="F1878" s="3" t="s">
        <v>8858</v>
      </c>
      <c r="G1878" s="3" t="s">
        <v>8859</v>
      </c>
      <c r="H1878" s="4"/>
      <c r="I1878" s="3" t="s">
        <v>8860</v>
      </c>
      <c r="J1878" s="3" t="s">
        <v>4889</v>
      </c>
      <c r="K1878" s="2">
        <v>150000</v>
      </c>
      <c r="L1878" s="2">
        <v>0</v>
      </c>
      <c r="M1878" s="5">
        <v>43041</v>
      </c>
      <c r="N1878" s="5">
        <v>44501</v>
      </c>
      <c r="O1878" s="6">
        <v>10.8</v>
      </c>
      <c r="P1878" s="2">
        <v>0</v>
      </c>
      <c r="Q1878" s="2">
        <v>0</v>
      </c>
      <c r="R1878" s="4"/>
      <c r="S1878" s="4"/>
      <c r="T1878" s="4"/>
      <c r="U1878" s="4"/>
      <c r="V1878" s="4"/>
      <c r="W1878" s="4"/>
      <c r="X1878" s="4"/>
      <c r="Y1878" s="2">
        <v>0</v>
      </c>
      <c r="Z1878" s="2">
        <v>0</v>
      </c>
      <c r="AA1878" s="3" t="s">
        <v>279</v>
      </c>
      <c r="AB1878" s="3" t="s">
        <v>279</v>
      </c>
      <c r="AC1878" s="3" t="s">
        <v>288</v>
      </c>
      <c r="AD1878" s="3" t="s">
        <v>553</v>
      </c>
      <c r="AE1878" s="3" t="s">
        <v>166</v>
      </c>
      <c r="AF1878" s="3" t="s">
        <v>166</v>
      </c>
      <c r="AG1878" s="3" t="s">
        <v>24</v>
      </c>
      <c r="AH1878" s="3" t="s">
        <v>24</v>
      </c>
      <c r="AI1878" s="3" t="s">
        <v>5010</v>
      </c>
      <c r="AJ1878" s="4"/>
      <c r="AK1878" s="4"/>
      <c r="AL1878" s="4"/>
      <c r="AM1878" s="4"/>
      <c r="AN1878" s="3" t="s">
        <v>4894</v>
      </c>
      <c r="AO1878" s="3" t="s">
        <v>4967</v>
      </c>
      <c r="AP1878" s="3" t="s">
        <v>279</v>
      </c>
      <c r="AQ1878" s="3" t="s">
        <v>882</v>
      </c>
      <c r="AR1878" s="4"/>
      <c r="AS1878" s="3" t="s">
        <v>599</v>
      </c>
      <c r="AT1878" s="4"/>
      <c r="AU1878" s="3" t="s">
        <v>166</v>
      </c>
      <c r="AV1878" s="6">
        <v>1.2736842</v>
      </c>
      <c r="AW1878" s="4"/>
      <c r="AX1878" s="4"/>
      <c r="AY1878" s="2">
        <v>0</v>
      </c>
      <c r="AZ1878" s="2">
        <v>0</v>
      </c>
      <c r="BA1878" s="4"/>
      <c r="BB1878" s="3" t="s">
        <v>268</v>
      </c>
      <c r="BC1878" s="2">
        <v>0</v>
      </c>
    </row>
    <row r="1879" ht="15" spans="1:55">
      <c r="A1879" s="2">
        <v>1878</v>
      </c>
      <c r="B1879" s="3" t="s">
        <v>4885</v>
      </c>
      <c r="C1879" s="3" t="s">
        <v>4886</v>
      </c>
      <c r="D1879" s="3" t="s">
        <v>4960</v>
      </c>
      <c r="E1879" s="3" t="s">
        <v>5924</v>
      </c>
      <c r="F1879" s="3" t="s">
        <v>8861</v>
      </c>
      <c r="G1879" s="3" t="s">
        <v>8862</v>
      </c>
      <c r="H1879" s="4"/>
      <c r="I1879" s="3" t="s">
        <v>8863</v>
      </c>
      <c r="J1879" s="3" t="s">
        <v>4889</v>
      </c>
      <c r="K1879" s="2">
        <v>100000</v>
      </c>
      <c r="L1879" s="2">
        <v>0</v>
      </c>
      <c r="M1879" s="5">
        <v>43042</v>
      </c>
      <c r="N1879" s="5">
        <v>44867</v>
      </c>
      <c r="O1879" s="6">
        <v>10.8</v>
      </c>
      <c r="P1879" s="7">
        <v>7010.82</v>
      </c>
      <c r="Q1879" s="2">
        <v>0</v>
      </c>
      <c r="R1879" s="2">
        <v>0</v>
      </c>
      <c r="S1879" s="2">
        <v>0</v>
      </c>
      <c r="T1879" s="2">
        <v>0</v>
      </c>
      <c r="U1879" s="2">
        <v>0</v>
      </c>
      <c r="V1879" s="2">
        <v>0</v>
      </c>
      <c r="W1879" s="2">
        <v>0</v>
      </c>
      <c r="X1879" s="2">
        <v>0</v>
      </c>
      <c r="Y1879" s="2">
        <v>0</v>
      </c>
      <c r="Z1879" s="2">
        <v>0</v>
      </c>
      <c r="AA1879" s="3" t="s">
        <v>279</v>
      </c>
      <c r="AB1879" s="3" t="s">
        <v>279</v>
      </c>
      <c r="AC1879" s="3" t="s">
        <v>288</v>
      </c>
      <c r="AD1879" s="3" t="s">
        <v>553</v>
      </c>
      <c r="AE1879" s="3" t="s">
        <v>166</v>
      </c>
      <c r="AF1879" s="3" t="s">
        <v>166</v>
      </c>
      <c r="AG1879" s="3" t="s">
        <v>166</v>
      </c>
      <c r="AH1879" s="3" t="s">
        <v>24</v>
      </c>
      <c r="AI1879" s="3" t="s">
        <v>4982</v>
      </c>
      <c r="AJ1879" s="4"/>
      <c r="AK1879" s="4"/>
      <c r="AL1879" s="4"/>
      <c r="AM1879" s="4"/>
      <c r="AN1879" s="3" t="s">
        <v>4894</v>
      </c>
      <c r="AO1879" s="3" t="s">
        <v>4967</v>
      </c>
      <c r="AP1879" s="3" t="s">
        <v>279</v>
      </c>
      <c r="AQ1879" s="3" t="s">
        <v>882</v>
      </c>
      <c r="AR1879" s="4"/>
      <c r="AS1879" s="3" t="s">
        <v>599</v>
      </c>
      <c r="AT1879" s="4"/>
      <c r="AU1879" s="3" t="s">
        <v>166</v>
      </c>
      <c r="AV1879" s="6">
        <v>1.2736842</v>
      </c>
      <c r="AW1879" s="4"/>
      <c r="AX1879" s="4"/>
      <c r="AY1879" s="2">
        <v>0</v>
      </c>
      <c r="AZ1879" s="2">
        <v>0</v>
      </c>
      <c r="BA1879" s="4"/>
      <c r="BB1879" s="3" t="s">
        <v>268</v>
      </c>
      <c r="BC1879" s="2">
        <v>0</v>
      </c>
    </row>
    <row r="1880" ht="15" spans="1:55">
      <c r="A1880" s="2">
        <v>1879</v>
      </c>
      <c r="B1880" s="3" t="s">
        <v>4885</v>
      </c>
      <c r="C1880" s="3" t="s">
        <v>4886</v>
      </c>
      <c r="D1880" s="3" t="s">
        <v>4960</v>
      </c>
      <c r="E1880" s="3" t="s">
        <v>4961</v>
      </c>
      <c r="F1880" s="3" t="s">
        <v>8864</v>
      </c>
      <c r="G1880" s="3" t="s">
        <v>8865</v>
      </c>
      <c r="H1880" s="4"/>
      <c r="I1880" s="3" t="s">
        <v>8866</v>
      </c>
      <c r="J1880" s="3" t="s">
        <v>4889</v>
      </c>
      <c r="K1880" s="2">
        <v>300000</v>
      </c>
      <c r="L1880" s="2">
        <v>0</v>
      </c>
      <c r="M1880" s="5">
        <v>43070</v>
      </c>
      <c r="N1880" s="5">
        <v>46721</v>
      </c>
      <c r="O1880" s="6">
        <v>9.6</v>
      </c>
      <c r="P1880" s="7">
        <v>40495.77</v>
      </c>
      <c r="Q1880" s="2">
        <v>0</v>
      </c>
      <c r="R1880" s="2">
        <v>0</v>
      </c>
      <c r="S1880" s="2">
        <v>0</v>
      </c>
      <c r="T1880" s="2">
        <v>0</v>
      </c>
      <c r="U1880" s="2">
        <v>0</v>
      </c>
      <c r="V1880" s="2">
        <v>0</v>
      </c>
      <c r="W1880" s="2">
        <v>0</v>
      </c>
      <c r="X1880" s="2">
        <v>0</v>
      </c>
      <c r="Y1880" s="2">
        <v>0</v>
      </c>
      <c r="Z1880" s="2">
        <v>0</v>
      </c>
      <c r="AA1880" s="3" t="s">
        <v>279</v>
      </c>
      <c r="AB1880" s="3" t="s">
        <v>279</v>
      </c>
      <c r="AC1880" s="3" t="s">
        <v>288</v>
      </c>
      <c r="AD1880" s="3" t="s">
        <v>1333</v>
      </c>
      <c r="AE1880" s="3" t="s">
        <v>24</v>
      </c>
      <c r="AF1880" s="3" t="s">
        <v>166</v>
      </c>
      <c r="AG1880" s="3" t="s">
        <v>24</v>
      </c>
      <c r="AH1880" s="3" t="s">
        <v>166</v>
      </c>
      <c r="AI1880" s="3" t="s">
        <v>7687</v>
      </c>
      <c r="AJ1880" s="4"/>
      <c r="AK1880" s="4"/>
      <c r="AL1880" s="4"/>
      <c r="AM1880" s="4"/>
      <c r="AN1880" s="3" t="s">
        <v>4894</v>
      </c>
      <c r="AO1880" s="3" t="s">
        <v>4967</v>
      </c>
      <c r="AP1880" s="3" t="s">
        <v>279</v>
      </c>
      <c r="AQ1880" s="3" t="s">
        <v>882</v>
      </c>
      <c r="AR1880" s="4"/>
      <c r="AS1880" s="3" t="s">
        <v>599</v>
      </c>
      <c r="AT1880" s="4"/>
      <c r="AU1880" s="3" t="s">
        <v>166</v>
      </c>
      <c r="AV1880" s="6">
        <v>0.9591837</v>
      </c>
      <c r="AW1880" s="4"/>
      <c r="AX1880" s="4"/>
      <c r="AY1880" s="2">
        <v>0</v>
      </c>
      <c r="AZ1880" s="2">
        <v>0</v>
      </c>
      <c r="BA1880" s="4"/>
      <c r="BB1880" s="3" t="s">
        <v>268</v>
      </c>
      <c r="BC1880" s="2">
        <v>0</v>
      </c>
    </row>
    <row r="1881" ht="15" spans="1:55">
      <c r="A1881" s="2">
        <v>1880</v>
      </c>
      <c r="B1881" s="3" t="s">
        <v>4885</v>
      </c>
      <c r="C1881" s="3" t="s">
        <v>4886</v>
      </c>
      <c r="D1881" s="3" t="s">
        <v>4960</v>
      </c>
      <c r="E1881" s="3" t="s">
        <v>5691</v>
      </c>
      <c r="F1881" s="3" t="s">
        <v>8867</v>
      </c>
      <c r="G1881" s="3" t="s">
        <v>8868</v>
      </c>
      <c r="H1881" s="4"/>
      <c r="I1881" s="3" t="s">
        <v>8869</v>
      </c>
      <c r="J1881" s="3" t="s">
        <v>4889</v>
      </c>
      <c r="K1881" s="2">
        <v>100000</v>
      </c>
      <c r="L1881" s="2">
        <v>0</v>
      </c>
      <c r="M1881" s="5">
        <v>43046</v>
      </c>
      <c r="N1881" s="5">
        <v>44871</v>
      </c>
      <c r="O1881" s="6">
        <v>10.8</v>
      </c>
      <c r="P1881" s="7">
        <v>2209.55</v>
      </c>
      <c r="Q1881" s="2">
        <v>0</v>
      </c>
      <c r="R1881" s="2">
        <v>0</v>
      </c>
      <c r="S1881" s="2">
        <v>0</v>
      </c>
      <c r="T1881" s="2">
        <v>0</v>
      </c>
      <c r="U1881" s="2">
        <v>0</v>
      </c>
      <c r="V1881" s="2">
        <v>0</v>
      </c>
      <c r="W1881" s="2">
        <v>0</v>
      </c>
      <c r="X1881" s="2">
        <v>0</v>
      </c>
      <c r="Y1881" s="2">
        <v>0</v>
      </c>
      <c r="Z1881" s="2">
        <v>0</v>
      </c>
      <c r="AA1881" s="3" t="s">
        <v>279</v>
      </c>
      <c r="AB1881" s="3" t="s">
        <v>1603</v>
      </c>
      <c r="AC1881" s="3" t="s">
        <v>5252</v>
      </c>
      <c r="AD1881" s="3" t="s">
        <v>270</v>
      </c>
      <c r="AE1881" s="3" t="s">
        <v>166</v>
      </c>
      <c r="AF1881" s="3" t="s">
        <v>166</v>
      </c>
      <c r="AG1881" s="3" t="s">
        <v>24</v>
      </c>
      <c r="AH1881" s="3" t="s">
        <v>166</v>
      </c>
      <c r="AI1881" s="3" t="s">
        <v>4982</v>
      </c>
      <c r="AJ1881" s="4"/>
      <c r="AK1881" s="4"/>
      <c r="AL1881" s="4"/>
      <c r="AM1881" s="4"/>
      <c r="AN1881" s="3" t="s">
        <v>4894</v>
      </c>
      <c r="AO1881" s="3" t="s">
        <v>4967</v>
      </c>
      <c r="AP1881" s="3" t="s">
        <v>279</v>
      </c>
      <c r="AQ1881" s="3" t="s">
        <v>882</v>
      </c>
      <c r="AR1881" s="4"/>
      <c r="AS1881" s="3" t="s">
        <v>599</v>
      </c>
      <c r="AT1881" s="4"/>
      <c r="AU1881" s="3" t="s">
        <v>166</v>
      </c>
      <c r="AV1881" s="6">
        <v>1.2736842</v>
      </c>
      <c r="AW1881" s="4"/>
      <c r="AX1881" s="4"/>
      <c r="AY1881" s="2">
        <v>0</v>
      </c>
      <c r="AZ1881" s="2">
        <v>0</v>
      </c>
      <c r="BA1881" s="2">
        <v>0</v>
      </c>
      <c r="BB1881" s="3" t="s">
        <v>268</v>
      </c>
      <c r="BC1881" s="2">
        <v>0</v>
      </c>
    </row>
    <row r="1882" ht="15" spans="1:55">
      <c r="A1882" s="2">
        <v>1881</v>
      </c>
      <c r="B1882" s="3" t="s">
        <v>4885</v>
      </c>
      <c r="C1882" s="3" t="s">
        <v>4886</v>
      </c>
      <c r="D1882" s="3" t="s">
        <v>4960</v>
      </c>
      <c r="E1882" s="3" t="s">
        <v>5924</v>
      </c>
      <c r="F1882" s="3" t="s">
        <v>8870</v>
      </c>
      <c r="G1882" s="3" t="s">
        <v>8871</v>
      </c>
      <c r="H1882" s="4"/>
      <c r="I1882" s="3" t="s">
        <v>8872</v>
      </c>
      <c r="J1882" s="3" t="s">
        <v>4889</v>
      </c>
      <c r="K1882" s="2">
        <v>150000</v>
      </c>
      <c r="L1882" s="2">
        <v>0</v>
      </c>
      <c r="M1882" s="5">
        <v>43048</v>
      </c>
      <c r="N1882" s="5">
        <v>44873</v>
      </c>
      <c r="O1882" s="6">
        <v>10.8</v>
      </c>
      <c r="P1882" s="2">
        <v>0</v>
      </c>
      <c r="Q1882" s="2">
        <v>0</v>
      </c>
      <c r="R1882" s="4"/>
      <c r="S1882" s="4"/>
      <c r="T1882" s="4"/>
      <c r="U1882" s="4"/>
      <c r="V1882" s="4"/>
      <c r="W1882" s="4"/>
      <c r="X1882" s="4"/>
      <c r="Y1882" s="2">
        <v>0</v>
      </c>
      <c r="Z1882" s="2">
        <v>0</v>
      </c>
      <c r="AA1882" s="3" t="s">
        <v>279</v>
      </c>
      <c r="AB1882" s="3" t="s">
        <v>279</v>
      </c>
      <c r="AC1882" s="3" t="s">
        <v>5633</v>
      </c>
      <c r="AD1882" s="3" t="s">
        <v>553</v>
      </c>
      <c r="AE1882" s="3" t="s">
        <v>166</v>
      </c>
      <c r="AF1882" s="3" t="s">
        <v>166</v>
      </c>
      <c r="AG1882" s="3" t="s">
        <v>24</v>
      </c>
      <c r="AH1882" s="3" t="s">
        <v>24</v>
      </c>
      <c r="AI1882" s="3" t="s">
        <v>4982</v>
      </c>
      <c r="AJ1882" s="4"/>
      <c r="AK1882" s="4"/>
      <c r="AL1882" s="4"/>
      <c r="AM1882" s="4"/>
      <c r="AN1882" s="3" t="s">
        <v>4894</v>
      </c>
      <c r="AO1882" s="3" t="s">
        <v>4967</v>
      </c>
      <c r="AP1882" s="3" t="s">
        <v>279</v>
      </c>
      <c r="AQ1882" s="3" t="s">
        <v>392</v>
      </c>
      <c r="AR1882" s="4"/>
      <c r="AS1882" s="3" t="s">
        <v>1050</v>
      </c>
      <c r="AT1882" s="4"/>
      <c r="AU1882" s="3" t="s">
        <v>166</v>
      </c>
      <c r="AV1882" s="6">
        <v>1.2736842</v>
      </c>
      <c r="AW1882" s="4"/>
      <c r="AX1882" s="4"/>
      <c r="AY1882" s="2">
        <v>0</v>
      </c>
      <c r="AZ1882" s="2">
        <v>0</v>
      </c>
      <c r="BA1882" s="4"/>
      <c r="BB1882" s="3" t="s">
        <v>268</v>
      </c>
      <c r="BC1882" s="2">
        <v>0</v>
      </c>
    </row>
    <row r="1883" ht="15" spans="1:55">
      <c r="A1883" s="2">
        <v>1882</v>
      </c>
      <c r="B1883" s="3" t="s">
        <v>4885</v>
      </c>
      <c r="C1883" s="3" t="s">
        <v>4886</v>
      </c>
      <c r="D1883" s="3" t="s">
        <v>4960</v>
      </c>
      <c r="E1883" s="3" t="s">
        <v>4961</v>
      </c>
      <c r="F1883" s="3" t="s">
        <v>7304</v>
      </c>
      <c r="G1883" s="3" t="s">
        <v>7305</v>
      </c>
      <c r="H1883" s="4"/>
      <c r="I1883" s="3" t="s">
        <v>8873</v>
      </c>
      <c r="J1883" s="3" t="s">
        <v>4889</v>
      </c>
      <c r="K1883" s="2">
        <v>300000</v>
      </c>
      <c r="L1883" s="7">
        <v>109675.46</v>
      </c>
      <c r="M1883" s="5">
        <v>43055</v>
      </c>
      <c r="N1883" s="5">
        <v>46706</v>
      </c>
      <c r="O1883" s="6">
        <v>9.6</v>
      </c>
      <c r="P1883" s="7">
        <v>82748.8</v>
      </c>
      <c r="Q1883" s="2">
        <v>0</v>
      </c>
      <c r="R1883" s="2">
        <v>0</v>
      </c>
      <c r="S1883" s="2">
        <v>0</v>
      </c>
      <c r="T1883" s="2">
        <v>0</v>
      </c>
      <c r="U1883" s="2">
        <v>0</v>
      </c>
      <c r="V1883" s="2">
        <v>0</v>
      </c>
      <c r="W1883" s="2">
        <v>0</v>
      </c>
      <c r="X1883" s="2">
        <v>0</v>
      </c>
      <c r="Y1883" s="2">
        <v>0</v>
      </c>
      <c r="Z1883" s="2">
        <v>0</v>
      </c>
      <c r="AA1883" s="3" t="s">
        <v>279</v>
      </c>
      <c r="AB1883" s="3" t="s">
        <v>279</v>
      </c>
      <c r="AC1883" s="3" t="s">
        <v>288</v>
      </c>
      <c r="AD1883" s="3" t="s">
        <v>1333</v>
      </c>
      <c r="AE1883" s="3" t="s">
        <v>24</v>
      </c>
      <c r="AF1883" s="3" t="s">
        <v>166</v>
      </c>
      <c r="AG1883" s="3" t="s">
        <v>24</v>
      </c>
      <c r="AH1883" s="3" t="s">
        <v>166</v>
      </c>
      <c r="AI1883" s="3" t="s">
        <v>5082</v>
      </c>
      <c r="AJ1883" s="3" t="s">
        <v>4983</v>
      </c>
      <c r="AK1883" s="3" t="s">
        <v>4984</v>
      </c>
      <c r="AL1883" s="3" t="s">
        <v>1566</v>
      </c>
      <c r="AM1883" s="3" t="s">
        <v>4985</v>
      </c>
      <c r="AN1883" s="3" t="s">
        <v>4894</v>
      </c>
      <c r="AO1883" s="3" t="s">
        <v>4967</v>
      </c>
      <c r="AP1883" s="3" t="s">
        <v>279</v>
      </c>
      <c r="AQ1883" s="3" t="s">
        <v>882</v>
      </c>
      <c r="AR1883" s="4"/>
      <c r="AS1883" s="3" t="s">
        <v>1050</v>
      </c>
      <c r="AT1883" s="4"/>
      <c r="AU1883" s="3" t="s">
        <v>166</v>
      </c>
      <c r="AV1883" s="6">
        <v>0.9591837</v>
      </c>
      <c r="AW1883" s="4"/>
      <c r="AX1883" s="4"/>
      <c r="AY1883" s="2">
        <v>0</v>
      </c>
      <c r="AZ1883" s="2">
        <v>0</v>
      </c>
      <c r="BA1883" s="4"/>
      <c r="BB1883" s="3" t="s">
        <v>268</v>
      </c>
      <c r="BC1883" s="2">
        <v>0</v>
      </c>
    </row>
    <row r="1884" ht="15" spans="1:55">
      <c r="A1884" s="2">
        <v>1883</v>
      </c>
      <c r="B1884" s="3" t="s">
        <v>4885</v>
      </c>
      <c r="C1884" s="3" t="s">
        <v>4886</v>
      </c>
      <c r="D1884" s="3" t="s">
        <v>4960</v>
      </c>
      <c r="E1884" s="3" t="s">
        <v>4961</v>
      </c>
      <c r="F1884" s="3" t="s">
        <v>7007</v>
      </c>
      <c r="G1884" s="3" t="s">
        <v>7008</v>
      </c>
      <c r="H1884" s="4"/>
      <c r="I1884" s="3" t="s">
        <v>8874</v>
      </c>
      <c r="J1884" s="3" t="s">
        <v>4889</v>
      </c>
      <c r="K1884" s="2">
        <v>300000</v>
      </c>
      <c r="L1884" s="7">
        <v>107275.25</v>
      </c>
      <c r="M1884" s="5">
        <v>43070</v>
      </c>
      <c r="N1884" s="5">
        <v>46721</v>
      </c>
      <c r="O1884" s="6">
        <v>9.6</v>
      </c>
      <c r="P1884" s="7">
        <v>81889.9</v>
      </c>
      <c r="Q1884" s="2">
        <v>0</v>
      </c>
      <c r="R1884" s="2">
        <v>0</v>
      </c>
      <c r="S1884" s="2">
        <v>0</v>
      </c>
      <c r="T1884" s="2">
        <v>0</v>
      </c>
      <c r="U1884" s="2">
        <v>0</v>
      </c>
      <c r="V1884" s="2">
        <v>0</v>
      </c>
      <c r="W1884" s="2">
        <v>0</v>
      </c>
      <c r="X1884" s="2">
        <v>0</v>
      </c>
      <c r="Y1884" s="2">
        <v>0</v>
      </c>
      <c r="Z1884" s="2">
        <v>0</v>
      </c>
      <c r="AA1884" s="3" t="s">
        <v>279</v>
      </c>
      <c r="AB1884" s="3" t="s">
        <v>279</v>
      </c>
      <c r="AC1884" s="3" t="s">
        <v>4939</v>
      </c>
      <c r="AD1884" s="3" t="s">
        <v>1333</v>
      </c>
      <c r="AE1884" s="3" t="s">
        <v>24</v>
      </c>
      <c r="AF1884" s="3" t="s">
        <v>166</v>
      </c>
      <c r="AG1884" s="3" t="s">
        <v>24</v>
      </c>
      <c r="AH1884" s="3" t="s">
        <v>166</v>
      </c>
      <c r="AI1884" s="3" t="s">
        <v>7687</v>
      </c>
      <c r="AJ1884" s="3" t="s">
        <v>4983</v>
      </c>
      <c r="AK1884" s="3" t="s">
        <v>4984</v>
      </c>
      <c r="AL1884" s="3" t="s">
        <v>1566</v>
      </c>
      <c r="AM1884" s="3" t="s">
        <v>4985</v>
      </c>
      <c r="AN1884" s="3" t="s">
        <v>4894</v>
      </c>
      <c r="AO1884" s="3" t="s">
        <v>4967</v>
      </c>
      <c r="AP1884" s="3" t="s">
        <v>279</v>
      </c>
      <c r="AQ1884" s="3" t="s">
        <v>392</v>
      </c>
      <c r="AR1884" s="4"/>
      <c r="AS1884" s="3" t="s">
        <v>599</v>
      </c>
      <c r="AT1884" s="4"/>
      <c r="AU1884" s="3" t="s">
        <v>166</v>
      </c>
      <c r="AV1884" s="6">
        <v>0.9591837</v>
      </c>
      <c r="AW1884" s="4"/>
      <c r="AX1884" s="4"/>
      <c r="AY1884" s="2">
        <v>0</v>
      </c>
      <c r="AZ1884" s="2">
        <v>0</v>
      </c>
      <c r="BA1884" s="4"/>
      <c r="BB1884" s="3" t="s">
        <v>268</v>
      </c>
      <c r="BC1884" s="2">
        <v>0</v>
      </c>
    </row>
    <row r="1885" ht="15" spans="1:55">
      <c r="A1885" s="2">
        <v>1884</v>
      </c>
      <c r="B1885" s="3" t="s">
        <v>4885</v>
      </c>
      <c r="C1885" s="3" t="s">
        <v>4886</v>
      </c>
      <c r="D1885" s="3" t="s">
        <v>4960</v>
      </c>
      <c r="E1885" s="3" t="s">
        <v>5924</v>
      </c>
      <c r="F1885" s="3" t="s">
        <v>7651</v>
      </c>
      <c r="G1885" s="3" t="s">
        <v>7652</v>
      </c>
      <c r="H1885" s="4"/>
      <c r="I1885" s="3" t="s">
        <v>8875</v>
      </c>
      <c r="J1885" s="3" t="s">
        <v>4889</v>
      </c>
      <c r="K1885" s="2">
        <v>200000</v>
      </c>
      <c r="L1885" s="2">
        <v>0</v>
      </c>
      <c r="M1885" s="5">
        <v>43052</v>
      </c>
      <c r="N1885" s="5">
        <v>44877</v>
      </c>
      <c r="O1885" s="6">
        <v>10.8</v>
      </c>
      <c r="P1885" s="7">
        <v>13855.35</v>
      </c>
      <c r="Q1885" s="2">
        <v>0</v>
      </c>
      <c r="R1885" s="2">
        <v>0</v>
      </c>
      <c r="S1885" s="2">
        <v>0</v>
      </c>
      <c r="T1885" s="2">
        <v>0</v>
      </c>
      <c r="U1885" s="2">
        <v>0</v>
      </c>
      <c r="V1885" s="2">
        <v>0</v>
      </c>
      <c r="W1885" s="2">
        <v>0</v>
      </c>
      <c r="X1885" s="2">
        <v>0</v>
      </c>
      <c r="Y1885" s="2">
        <v>0</v>
      </c>
      <c r="Z1885" s="2">
        <v>0</v>
      </c>
      <c r="AA1885" s="3" t="s">
        <v>279</v>
      </c>
      <c r="AB1885" s="3" t="s">
        <v>279</v>
      </c>
      <c r="AC1885" s="3" t="s">
        <v>4911</v>
      </c>
      <c r="AD1885" s="3" t="s">
        <v>553</v>
      </c>
      <c r="AE1885" s="3" t="s">
        <v>166</v>
      </c>
      <c r="AF1885" s="3" t="s">
        <v>166</v>
      </c>
      <c r="AG1885" s="3" t="s">
        <v>24</v>
      </c>
      <c r="AH1885" s="3" t="s">
        <v>24</v>
      </c>
      <c r="AI1885" s="3" t="s">
        <v>4982</v>
      </c>
      <c r="AJ1885" s="4"/>
      <c r="AK1885" s="4"/>
      <c r="AL1885" s="4"/>
      <c r="AM1885" s="4"/>
      <c r="AN1885" s="3" t="s">
        <v>4894</v>
      </c>
      <c r="AO1885" s="3" t="s">
        <v>4967</v>
      </c>
      <c r="AP1885" s="3" t="s">
        <v>279</v>
      </c>
      <c r="AQ1885" s="3" t="s">
        <v>299</v>
      </c>
      <c r="AR1885" s="4"/>
      <c r="AS1885" s="3" t="s">
        <v>1050</v>
      </c>
      <c r="AT1885" s="4"/>
      <c r="AU1885" s="3" t="s">
        <v>166</v>
      </c>
      <c r="AV1885" s="6">
        <v>1.2736842</v>
      </c>
      <c r="AW1885" s="4"/>
      <c r="AX1885" s="4"/>
      <c r="AY1885" s="2">
        <v>0</v>
      </c>
      <c r="AZ1885" s="2">
        <v>0</v>
      </c>
      <c r="BA1885" s="4"/>
      <c r="BB1885" s="3" t="s">
        <v>268</v>
      </c>
      <c r="BC1885" s="2">
        <v>0</v>
      </c>
    </row>
    <row r="1886" ht="15" spans="1:55">
      <c r="A1886" s="2">
        <v>1885</v>
      </c>
      <c r="B1886" s="3" t="s">
        <v>4885</v>
      </c>
      <c r="C1886" s="3" t="s">
        <v>4886</v>
      </c>
      <c r="D1886" s="3" t="s">
        <v>4960</v>
      </c>
      <c r="E1886" s="3" t="s">
        <v>5924</v>
      </c>
      <c r="F1886" s="3" t="s">
        <v>8876</v>
      </c>
      <c r="G1886" s="3" t="s">
        <v>8877</v>
      </c>
      <c r="H1886" s="4"/>
      <c r="I1886" s="3" t="s">
        <v>8878</v>
      </c>
      <c r="J1886" s="3" t="s">
        <v>4889</v>
      </c>
      <c r="K1886" s="2">
        <v>100000</v>
      </c>
      <c r="L1886" s="2">
        <v>0</v>
      </c>
      <c r="M1886" s="5">
        <v>43049</v>
      </c>
      <c r="N1886" s="5">
        <v>44874</v>
      </c>
      <c r="O1886" s="6">
        <v>10.8</v>
      </c>
      <c r="P1886" s="7">
        <v>6933.42</v>
      </c>
      <c r="Q1886" s="2">
        <v>0</v>
      </c>
      <c r="R1886" s="2">
        <v>0</v>
      </c>
      <c r="S1886" s="2">
        <v>0</v>
      </c>
      <c r="T1886" s="2">
        <v>0</v>
      </c>
      <c r="U1886" s="2">
        <v>0</v>
      </c>
      <c r="V1886" s="2">
        <v>0</v>
      </c>
      <c r="W1886" s="2">
        <v>0</v>
      </c>
      <c r="X1886" s="2">
        <v>0</v>
      </c>
      <c r="Y1886" s="2">
        <v>0</v>
      </c>
      <c r="Z1886" s="2">
        <v>0</v>
      </c>
      <c r="AA1886" s="3" t="s">
        <v>279</v>
      </c>
      <c r="AB1886" s="3" t="s">
        <v>279</v>
      </c>
      <c r="AC1886" s="3" t="s">
        <v>5633</v>
      </c>
      <c r="AD1886" s="3" t="s">
        <v>553</v>
      </c>
      <c r="AE1886" s="3" t="s">
        <v>166</v>
      </c>
      <c r="AF1886" s="3" t="s">
        <v>166</v>
      </c>
      <c r="AG1886" s="3" t="s">
        <v>24</v>
      </c>
      <c r="AH1886" s="3" t="s">
        <v>24</v>
      </c>
      <c r="AI1886" s="3" t="s">
        <v>4982</v>
      </c>
      <c r="AJ1886" s="4"/>
      <c r="AK1886" s="4"/>
      <c r="AL1886" s="4"/>
      <c r="AM1886" s="4"/>
      <c r="AN1886" s="3" t="s">
        <v>5150</v>
      </c>
      <c r="AO1886" s="3" t="s">
        <v>4967</v>
      </c>
      <c r="AP1886" s="3" t="s">
        <v>279</v>
      </c>
      <c r="AQ1886" s="3" t="s">
        <v>392</v>
      </c>
      <c r="AR1886" s="4"/>
      <c r="AS1886" s="3" t="s">
        <v>1050</v>
      </c>
      <c r="AT1886" s="4"/>
      <c r="AU1886" s="3" t="s">
        <v>166</v>
      </c>
      <c r="AV1886" s="6">
        <v>1.2736842</v>
      </c>
      <c r="AW1886" s="4"/>
      <c r="AX1886" s="4"/>
      <c r="AY1886" s="2">
        <v>0</v>
      </c>
      <c r="AZ1886" s="2">
        <v>0</v>
      </c>
      <c r="BA1886" s="4"/>
      <c r="BB1886" s="3" t="s">
        <v>268</v>
      </c>
      <c r="BC1886" s="2">
        <v>0</v>
      </c>
    </row>
    <row r="1887" ht="15" spans="1:55">
      <c r="A1887" s="2">
        <v>1886</v>
      </c>
      <c r="B1887" s="3" t="s">
        <v>4885</v>
      </c>
      <c r="C1887" s="3" t="s">
        <v>4886</v>
      </c>
      <c r="D1887" s="3" t="s">
        <v>4960</v>
      </c>
      <c r="E1887" s="3" t="s">
        <v>5924</v>
      </c>
      <c r="F1887" s="3" t="s">
        <v>8879</v>
      </c>
      <c r="G1887" s="3" t="s">
        <v>8880</v>
      </c>
      <c r="H1887" s="4"/>
      <c r="I1887" s="3" t="s">
        <v>8881</v>
      </c>
      <c r="J1887" s="3" t="s">
        <v>4889</v>
      </c>
      <c r="K1887" s="2">
        <v>100000</v>
      </c>
      <c r="L1887" s="2">
        <v>0</v>
      </c>
      <c r="M1887" s="5">
        <v>43049</v>
      </c>
      <c r="N1887" s="5">
        <v>44874</v>
      </c>
      <c r="O1887" s="6">
        <v>10.8</v>
      </c>
      <c r="P1887" s="7">
        <v>6933.42</v>
      </c>
      <c r="Q1887" s="2">
        <v>0</v>
      </c>
      <c r="R1887" s="2">
        <v>0</v>
      </c>
      <c r="S1887" s="2">
        <v>0</v>
      </c>
      <c r="T1887" s="2">
        <v>0</v>
      </c>
      <c r="U1887" s="2">
        <v>0</v>
      </c>
      <c r="V1887" s="2">
        <v>0</v>
      </c>
      <c r="W1887" s="2">
        <v>0</v>
      </c>
      <c r="X1887" s="2">
        <v>0</v>
      </c>
      <c r="Y1887" s="2">
        <v>0</v>
      </c>
      <c r="Z1887" s="2">
        <v>0</v>
      </c>
      <c r="AA1887" s="3" t="s">
        <v>279</v>
      </c>
      <c r="AB1887" s="3" t="s">
        <v>279</v>
      </c>
      <c r="AC1887" s="3" t="s">
        <v>288</v>
      </c>
      <c r="AD1887" s="3" t="s">
        <v>553</v>
      </c>
      <c r="AE1887" s="3" t="s">
        <v>166</v>
      </c>
      <c r="AF1887" s="3" t="s">
        <v>166</v>
      </c>
      <c r="AG1887" s="3" t="s">
        <v>24</v>
      </c>
      <c r="AH1887" s="3" t="s">
        <v>24</v>
      </c>
      <c r="AI1887" s="3" t="s">
        <v>4982</v>
      </c>
      <c r="AJ1887" s="4"/>
      <c r="AK1887" s="4"/>
      <c r="AL1887" s="4"/>
      <c r="AM1887" s="4"/>
      <c r="AN1887" s="3" t="s">
        <v>5150</v>
      </c>
      <c r="AO1887" s="3" t="s">
        <v>4967</v>
      </c>
      <c r="AP1887" s="3" t="s">
        <v>279</v>
      </c>
      <c r="AQ1887" s="3" t="s">
        <v>392</v>
      </c>
      <c r="AR1887" s="4"/>
      <c r="AS1887" s="3" t="s">
        <v>1050</v>
      </c>
      <c r="AT1887" s="4"/>
      <c r="AU1887" s="3" t="s">
        <v>166</v>
      </c>
      <c r="AV1887" s="6">
        <v>1.2736842</v>
      </c>
      <c r="AW1887" s="4"/>
      <c r="AX1887" s="4"/>
      <c r="AY1887" s="2">
        <v>0</v>
      </c>
      <c r="AZ1887" s="2">
        <v>0</v>
      </c>
      <c r="BA1887" s="4"/>
      <c r="BB1887" s="3" t="s">
        <v>268</v>
      </c>
      <c r="BC1887" s="2">
        <v>0</v>
      </c>
    </row>
    <row r="1888" ht="15" spans="1:55">
      <c r="A1888" s="2">
        <v>1887</v>
      </c>
      <c r="B1888" s="3" t="s">
        <v>4885</v>
      </c>
      <c r="C1888" s="3" t="s">
        <v>4886</v>
      </c>
      <c r="D1888" s="3" t="s">
        <v>4960</v>
      </c>
      <c r="E1888" s="3" t="s">
        <v>5924</v>
      </c>
      <c r="F1888" s="3" t="s">
        <v>8882</v>
      </c>
      <c r="G1888" s="3" t="s">
        <v>8883</v>
      </c>
      <c r="H1888" s="4"/>
      <c r="I1888" s="3" t="s">
        <v>8884</v>
      </c>
      <c r="J1888" s="3" t="s">
        <v>4889</v>
      </c>
      <c r="K1888" s="2">
        <v>100000</v>
      </c>
      <c r="L1888" s="2">
        <v>0</v>
      </c>
      <c r="M1888" s="5">
        <v>43048</v>
      </c>
      <c r="N1888" s="5">
        <v>44873</v>
      </c>
      <c r="O1888" s="6">
        <v>8.500008</v>
      </c>
      <c r="P1888" s="7">
        <v>5328.33</v>
      </c>
      <c r="Q1888" s="2">
        <v>0</v>
      </c>
      <c r="R1888" s="2">
        <v>0</v>
      </c>
      <c r="S1888" s="2">
        <v>0</v>
      </c>
      <c r="T1888" s="2">
        <v>0</v>
      </c>
      <c r="U1888" s="2">
        <v>0</v>
      </c>
      <c r="V1888" s="2">
        <v>0</v>
      </c>
      <c r="W1888" s="2">
        <v>0</v>
      </c>
      <c r="X1888" s="2">
        <v>0</v>
      </c>
      <c r="Y1888" s="2">
        <v>0</v>
      </c>
      <c r="Z1888" s="2">
        <v>0</v>
      </c>
      <c r="AA1888" s="3" t="s">
        <v>279</v>
      </c>
      <c r="AB1888" s="3" t="s">
        <v>279</v>
      </c>
      <c r="AC1888" s="3" t="s">
        <v>2773</v>
      </c>
      <c r="AD1888" s="3" t="s">
        <v>553</v>
      </c>
      <c r="AE1888" s="3" t="s">
        <v>166</v>
      </c>
      <c r="AF1888" s="3" t="s">
        <v>166</v>
      </c>
      <c r="AG1888" s="3" t="s">
        <v>166</v>
      </c>
      <c r="AH1888" s="3" t="s">
        <v>24</v>
      </c>
      <c r="AI1888" s="3" t="s">
        <v>4982</v>
      </c>
      <c r="AJ1888" s="4"/>
      <c r="AK1888" s="4"/>
      <c r="AL1888" s="4"/>
      <c r="AM1888" s="4"/>
      <c r="AN1888" s="3" t="s">
        <v>4894</v>
      </c>
      <c r="AO1888" s="3" t="s">
        <v>4967</v>
      </c>
      <c r="AP1888" s="3" t="s">
        <v>279</v>
      </c>
      <c r="AQ1888" s="3" t="s">
        <v>882</v>
      </c>
      <c r="AR1888" s="4"/>
      <c r="AS1888" s="3" t="s">
        <v>1050</v>
      </c>
      <c r="AT1888" s="4"/>
      <c r="AU1888" s="3" t="s">
        <v>166</v>
      </c>
      <c r="AV1888" s="6">
        <v>0.7894754</v>
      </c>
      <c r="AW1888" s="4"/>
      <c r="AX1888" s="4"/>
      <c r="AY1888" s="2">
        <v>0</v>
      </c>
      <c r="AZ1888" s="2">
        <v>0</v>
      </c>
      <c r="BA1888" s="4"/>
      <c r="BB1888" s="3" t="s">
        <v>268</v>
      </c>
      <c r="BC1888" s="2">
        <v>0</v>
      </c>
    </row>
    <row r="1889" ht="15" spans="1:55">
      <c r="A1889" s="2">
        <v>1888</v>
      </c>
      <c r="B1889" s="3" t="s">
        <v>4885</v>
      </c>
      <c r="C1889" s="3" t="s">
        <v>4886</v>
      </c>
      <c r="D1889" s="3" t="s">
        <v>4960</v>
      </c>
      <c r="E1889" s="3" t="s">
        <v>5924</v>
      </c>
      <c r="F1889" s="3" t="s">
        <v>8885</v>
      </c>
      <c r="G1889" s="3" t="s">
        <v>8886</v>
      </c>
      <c r="H1889" s="4"/>
      <c r="I1889" s="3" t="s">
        <v>8887</v>
      </c>
      <c r="J1889" s="3" t="s">
        <v>4889</v>
      </c>
      <c r="K1889" s="2">
        <v>80000</v>
      </c>
      <c r="L1889" s="2">
        <v>0</v>
      </c>
      <c r="M1889" s="5">
        <v>43052</v>
      </c>
      <c r="N1889" s="5">
        <v>44877</v>
      </c>
      <c r="O1889" s="6">
        <v>10.8</v>
      </c>
      <c r="P1889" s="7">
        <v>5942.81</v>
      </c>
      <c r="Q1889" s="2">
        <v>0</v>
      </c>
      <c r="R1889" s="2">
        <v>0</v>
      </c>
      <c r="S1889" s="2">
        <v>0</v>
      </c>
      <c r="T1889" s="2">
        <v>0</v>
      </c>
      <c r="U1889" s="2">
        <v>0</v>
      </c>
      <c r="V1889" s="2">
        <v>0</v>
      </c>
      <c r="W1889" s="2">
        <v>0</v>
      </c>
      <c r="X1889" s="2">
        <v>0</v>
      </c>
      <c r="Y1889" s="2">
        <v>0</v>
      </c>
      <c r="Z1889" s="2">
        <v>0</v>
      </c>
      <c r="AA1889" s="3" t="s">
        <v>279</v>
      </c>
      <c r="AB1889" s="3" t="s">
        <v>1545</v>
      </c>
      <c r="AC1889" s="3" t="s">
        <v>288</v>
      </c>
      <c r="AD1889" s="3" t="s">
        <v>553</v>
      </c>
      <c r="AE1889" s="3" t="s">
        <v>166</v>
      </c>
      <c r="AF1889" s="3" t="s">
        <v>166</v>
      </c>
      <c r="AG1889" s="3" t="s">
        <v>24</v>
      </c>
      <c r="AH1889" s="3" t="s">
        <v>24</v>
      </c>
      <c r="AI1889" s="3" t="s">
        <v>4982</v>
      </c>
      <c r="AJ1889" s="4"/>
      <c r="AK1889" s="4"/>
      <c r="AL1889" s="4"/>
      <c r="AM1889" s="4"/>
      <c r="AN1889" s="3" t="s">
        <v>4894</v>
      </c>
      <c r="AO1889" s="3" t="s">
        <v>4967</v>
      </c>
      <c r="AP1889" s="3" t="s">
        <v>279</v>
      </c>
      <c r="AQ1889" s="3" t="s">
        <v>882</v>
      </c>
      <c r="AR1889" s="4"/>
      <c r="AS1889" s="3" t="s">
        <v>1050</v>
      </c>
      <c r="AT1889" s="4"/>
      <c r="AU1889" s="3" t="s">
        <v>166</v>
      </c>
      <c r="AV1889" s="6">
        <v>1.2736842</v>
      </c>
      <c r="AW1889" s="4"/>
      <c r="AX1889" s="4"/>
      <c r="AY1889" s="2">
        <v>0</v>
      </c>
      <c r="AZ1889" s="2">
        <v>0</v>
      </c>
      <c r="BA1889" s="4"/>
      <c r="BB1889" s="3" t="s">
        <v>268</v>
      </c>
      <c r="BC1889" s="2">
        <v>0</v>
      </c>
    </row>
    <row r="1890" ht="15" spans="1:55">
      <c r="A1890" s="2">
        <v>1889</v>
      </c>
      <c r="B1890" s="3" t="s">
        <v>4885</v>
      </c>
      <c r="C1890" s="3" t="s">
        <v>4886</v>
      </c>
      <c r="D1890" s="3" t="s">
        <v>4960</v>
      </c>
      <c r="E1890" s="3" t="s">
        <v>4961</v>
      </c>
      <c r="F1890" s="3" t="s">
        <v>5731</v>
      </c>
      <c r="G1890" s="3" t="s">
        <v>5732</v>
      </c>
      <c r="H1890" s="4"/>
      <c r="I1890" s="3" t="s">
        <v>8888</v>
      </c>
      <c r="J1890" s="3" t="s">
        <v>4889</v>
      </c>
      <c r="K1890" s="2">
        <v>600000</v>
      </c>
      <c r="L1890" s="2">
        <v>0</v>
      </c>
      <c r="M1890" s="5">
        <v>43053</v>
      </c>
      <c r="N1890" s="5">
        <v>46704</v>
      </c>
      <c r="O1890" s="6">
        <v>9.6</v>
      </c>
      <c r="P1890" s="2">
        <v>0</v>
      </c>
      <c r="Q1890" s="2">
        <v>0</v>
      </c>
      <c r="R1890" s="4"/>
      <c r="S1890" s="4"/>
      <c r="T1890" s="4"/>
      <c r="U1890" s="4"/>
      <c r="V1890" s="4"/>
      <c r="W1890" s="4"/>
      <c r="X1890" s="4"/>
      <c r="Y1890" s="2">
        <v>0</v>
      </c>
      <c r="Z1890" s="2">
        <v>0</v>
      </c>
      <c r="AA1890" s="3" t="s">
        <v>279</v>
      </c>
      <c r="AB1890" s="3" t="s">
        <v>279</v>
      </c>
      <c r="AC1890" s="3" t="s">
        <v>288</v>
      </c>
      <c r="AD1890" s="3" t="s">
        <v>1333</v>
      </c>
      <c r="AE1890" s="3" t="s">
        <v>24</v>
      </c>
      <c r="AF1890" s="3" t="s">
        <v>166</v>
      </c>
      <c r="AG1890" s="3" t="s">
        <v>24</v>
      </c>
      <c r="AH1890" s="3" t="s">
        <v>166</v>
      </c>
      <c r="AI1890" s="3" t="s">
        <v>5082</v>
      </c>
      <c r="AJ1890" s="4"/>
      <c r="AK1890" s="4"/>
      <c r="AL1890" s="4"/>
      <c r="AM1890" s="4"/>
      <c r="AN1890" s="3" t="s">
        <v>4894</v>
      </c>
      <c r="AO1890" s="3" t="s">
        <v>4967</v>
      </c>
      <c r="AP1890" s="3" t="s">
        <v>279</v>
      </c>
      <c r="AQ1890" s="3" t="s">
        <v>392</v>
      </c>
      <c r="AR1890" s="4"/>
      <c r="AS1890" s="3" t="s">
        <v>599</v>
      </c>
      <c r="AT1890" s="4"/>
      <c r="AU1890" s="3" t="s">
        <v>166</v>
      </c>
      <c r="AV1890" s="6">
        <v>0.9591837</v>
      </c>
      <c r="AW1890" s="4"/>
      <c r="AX1890" s="4"/>
      <c r="AY1890" s="2">
        <v>0</v>
      </c>
      <c r="AZ1890" s="2">
        <v>0</v>
      </c>
      <c r="BA1890" s="4"/>
      <c r="BB1890" s="3" t="s">
        <v>268</v>
      </c>
      <c r="BC1890" s="2">
        <v>0</v>
      </c>
    </row>
    <row r="1891" ht="15" spans="1:55">
      <c r="A1891" s="2">
        <v>1890</v>
      </c>
      <c r="B1891" s="3" t="s">
        <v>4885</v>
      </c>
      <c r="C1891" s="3" t="s">
        <v>4886</v>
      </c>
      <c r="D1891" s="3" t="s">
        <v>4960</v>
      </c>
      <c r="E1891" s="3" t="s">
        <v>5924</v>
      </c>
      <c r="F1891" s="3" t="s">
        <v>8889</v>
      </c>
      <c r="G1891" s="3" t="s">
        <v>8890</v>
      </c>
      <c r="H1891" s="4"/>
      <c r="I1891" s="3" t="s">
        <v>8891</v>
      </c>
      <c r="J1891" s="3" t="s">
        <v>4889</v>
      </c>
      <c r="K1891" s="2">
        <v>100000</v>
      </c>
      <c r="L1891" s="2">
        <v>0</v>
      </c>
      <c r="M1891" s="5">
        <v>43070</v>
      </c>
      <c r="N1891" s="5">
        <v>44895</v>
      </c>
      <c r="O1891" s="6">
        <v>10.8</v>
      </c>
      <c r="P1891" s="7">
        <v>7512.8</v>
      </c>
      <c r="Q1891" s="2">
        <v>0</v>
      </c>
      <c r="R1891" s="2">
        <v>0</v>
      </c>
      <c r="S1891" s="2">
        <v>0</v>
      </c>
      <c r="T1891" s="2">
        <v>0</v>
      </c>
      <c r="U1891" s="2">
        <v>0</v>
      </c>
      <c r="V1891" s="2">
        <v>0</v>
      </c>
      <c r="W1891" s="2">
        <v>0</v>
      </c>
      <c r="X1891" s="2">
        <v>0</v>
      </c>
      <c r="Y1891" s="2">
        <v>0</v>
      </c>
      <c r="Z1891" s="2">
        <v>0</v>
      </c>
      <c r="AA1891" s="3" t="s">
        <v>279</v>
      </c>
      <c r="AB1891" s="3" t="s">
        <v>279</v>
      </c>
      <c r="AC1891" s="3" t="s">
        <v>288</v>
      </c>
      <c r="AD1891" s="3" t="s">
        <v>553</v>
      </c>
      <c r="AE1891" s="3" t="s">
        <v>166</v>
      </c>
      <c r="AF1891" s="3" t="s">
        <v>166</v>
      </c>
      <c r="AG1891" s="3" t="s">
        <v>24</v>
      </c>
      <c r="AH1891" s="3" t="s">
        <v>24</v>
      </c>
      <c r="AI1891" s="3" t="s">
        <v>7098</v>
      </c>
      <c r="AJ1891" s="4"/>
      <c r="AK1891" s="4"/>
      <c r="AL1891" s="4"/>
      <c r="AM1891" s="4"/>
      <c r="AN1891" s="3" t="s">
        <v>5150</v>
      </c>
      <c r="AO1891" s="3" t="s">
        <v>4967</v>
      </c>
      <c r="AP1891" s="3" t="s">
        <v>279</v>
      </c>
      <c r="AQ1891" s="3" t="s">
        <v>392</v>
      </c>
      <c r="AR1891" s="4"/>
      <c r="AS1891" s="3" t="s">
        <v>1050</v>
      </c>
      <c r="AT1891" s="4"/>
      <c r="AU1891" s="3" t="s">
        <v>166</v>
      </c>
      <c r="AV1891" s="6">
        <v>1.2736842</v>
      </c>
      <c r="AW1891" s="4"/>
      <c r="AX1891" s="4"/>
      <c r="AY1891" s="2">
        <v>0</v>
      </c>
      <c r="AZ1891" s="2">
        <v>0</v>
      </c>
      <c r="BA1891" s="4"/>
      <c r="BB1891" s="3" t="s">
        <v>268</v>
      </c>
      <c r="BC1891" s="2">
        <v>0</v>
      </c>
    </row>
    <row r="1892" ht="15" spans="1:55">
      <c r="A1892" s="2">
        <v>1891</v>
      </c>
      <c r="B1892" s="3" t="s">
        <v>4885</v>
      </c>
      <c r="C1892" s="3" t="s">
        <v>4886</v>
      </c>
      <c r="D1892" s="3" t="s">
        <v>4960</v>
      </c>
      <c r="E1892" s="3" t="s">
        <v>5924</v>
      </c>
      <c r="F1892" s="3" t="s">
        <v>7808</v>
      </c>
      <c r="G1892" s="3" t="s">
        <v>7809</v>
      </c>
      <c r="H1892" s="4"/>
      <c r="I1892" s="3" t="s">
        <v>8892</v>
      </c>
      <c r="J1892" s="3" t="s">
        <v>4889</v>
      </c>
      <c r="K1892" s="2">
        <v>300000</v>
      </c>
      <c r="L1892" s="2">
        <v>0</v>
      </c>
      <c r="M1892" s="5">
        <v>43055</v>
      </c>
      <c r="N1892" s="5">
        <v>44880</v>
      </c>
      <c r="O1892" s="6">
        <v>10.8</v>
      </c>
      <c r="P1892" s="7">
        <v>4058.76</v>
      </c>
      <c r="Q1892" s="2">
        <v>0</v>
      </c>
      <c r="R1892" s="2">
        <v>0</v>
      </c>
      <c r="S1892" s="2">
        <v>0</v>
      </c>
      <c r="T1892" s="2">
        <v>0</v>
      </c>
      <c r="U1892" s="2">
        <v>0</v>
      </c>
      <c r="V1892" s="2">
        <v>0</v>
      </c>
      <c r="W1892" s="2">
        <v>0</v>
      </c>
      <c r="X1892" s="2">
        <v>0</v>
      </c>
      <c r="Y1892" s="2">
        <v>0</v>
      </c>
      <c r="Z1892" s="2">
        <v>0</v>
      </c>
      <c r="AA1892" s="3" t="s">
        <v>279</v>
      </c>
      <c r="AB1892" s="3" t="s">
        <v>279</v>
      </c>
      <c r="AC1892" s="3" t="s">
        <v>4950</v>
      </c>
      <c r="AD1892" s="3" t="s">
        <v>553</v>
      </c>
      <c r="AE1892" s="3" t="s">
        <v>166</v>
      </c>
      <c r="AF1892" s="3" t="s">
        <v>166</v>
      </c>
      <c r="AG1892" s="3" t="s">
        <v>24</v>
      </c>
      <c r="AH1892" s="3" t="s">
        <v>24</v>
      </c>
      <c r="AI1892" s="3" t="s">
        <v>4982</v>
      </c>
      <c r="AJ1892" s="4"/>
      <c r="AK1892" s="4"/>
      <c r="AL1892" s="4"/>
      <c r="AM1892" s="4"/>
      <c r="AN1892" s="3" t="s">
        <v>4894</v>
      </c>
      <c r="AO1892" s="3" t="s">
        <v>4967</v>
      </c>
      <c r="AP1892" s="3" t="s">
        <v>279</v>
      </c>
      <c r="AQ1892" s="3" t="s">
        <v>882</v>
      </c>
      <c r="AR1892" s="4"/>
      <c r="AS1892" s="3" t="s">
        <v>1050</v>
      </c>
      <c r="AT1892" s="4"/>
      <c r="AU1892" s="3" t="s">
        <v>166</v>
      </c>
      <c r="AV1892" s="6">
        <v>1.2736842</v>
      </c>
      <c r="AW1892" s="4"/>
      <c r="AX1892" s="4"/>
      <c r="AY1892" s="2">
        <v>0</v>
      </c>
      <c r="AZ1892" s="2">
        <v>0</v>
      </c>
      <c r="BA1892" s="4"/>
      <c r="BB1892" s="3" t="s">
        <v>268</v>
      </c>
      <c r="BC1892" s="2">
        <v>0</v>
      </c>
    </row>
    <row r="1893" ht="15" spans="1:55">
      <c r="A1893" s="2">
        <v>1892</v>
      </c>
      <c r="B1893" s="3" t="s">
        <v>4885</v>
      </c>
      <c r="C1893" s="3" t="s">
        <v>4886</v>
      </c>
      <c r="D1893" s="3" t="s">
        <v>4960</v>
      </c>
      <c r="E1893" s="3" t="s">
        <v>5691</v>
      </c>
      <c r="F1893" s="3" t="s">
        <v>8893</v>
      </c>
      <c r="G1893" s="3" t="s">
        <v>8894</v>
      </c>
      <c r="H1893" s="4"/>
      <c r="I1893" s="3" t="s">
        <v>8895</v>
      </c>
      <c r="J1893" s="3" t="s">
        <v>4889</v>
      </c>
      <c r="K1893" s="2">
        <v>100000</v>
      </c>
      <c r="L1893" s="2">
        <v>0</v>
      </c>
      <c r="M1893" s="5">
        <v>43055</v>
      </c>
      <c r="N1893" s="5">
        <v>44880</v>
      </c>
      <c r="O1893" s="6">
        <v>10.8</v>
      </c>
      <c r="P1893" s="2">
        <v>0</v>
      </c>
      <c r="Q1893" s="2">
        <v>0</v>
      </c>
      <c r="R1893" s="4"/>
      <c r="S1893" s="4"/>
      <c r="T1893" s="4"/>
      <c r="U1893" s="4"/>
      <c r="V1893" s="4"/>
      <c r="W1893" s="4"/>
      <c r="X1893" s="4"/>
      <c r="Y1893" s="2">
        <v>0</v>
      </c>
      <c r="Z1893" s="2">
        <v>0</v>
      </c>
      <c r="AA1893" s="3" t="s">
        <v>279</v>
      </c>
      <c r="AB1893" s="3" t="s">
        <v>1603</v>
      </c>
      <c r="AC1893" s="3" t="s">
        <v>288</v>
      </c>
      <c r="AD1893" s="3" t="s">
        <v>270</v>
      </c>
      <c r="AE1893" s="3" t="s">
        <v>166</v>
      </c>
      <c r="AF1893" s="3" t="s">
        <v>166</v>
      </c>
      <c r="AG1893" s="3" t="s">
        <v>24</v>
      </c>
      <c r="AH1893" s="3" t="s">
        <v>166</v>
      </c>
      <c r="AI1893" s="3" t="s">
        <v>4982</v>
      </c>
      <c r="AJ1893" s="4"/>
      <c r="AK1893" s="4"/>
      <c r="AL1893" s="4"/>
      <c r="AM1893" s="4"/>
      <c r="AN1893" s="3" t="s">
        <v>4894</v>
      </c>
      <c r="AO1893" s="3" t="s">
        <v>4967</v>
      </c>
      <c r="AP1893" s="3" t="s">
        <v>279</v>
      </c>
      <c r="AQ1893" s="3" t="s">
        <v>882</v>
      </c>
      <c r="AR1893" s="4"/>
      <c r="AS1893" s="3" t="s">
        <v>599</v>
      </c>
      <c r="AT1893" s="4"/>
      <c r="AU1893" s="3" t="s">
        <v>166</v>
      </c>
      <c r="AV1893" s="6">
        <v>1.2736842</v>
      </c>
      <c r="AW1893" s="4"/>
      <c r="AX1893" s="4"/>
      <c r="AY1893" s="2">
        <v>0</v>
      </c>
      <c r="AZ1893" s="2">
        <v>0</v>
      </c>
      <c r="BA1893" s="4"/>
      <c r="BB1893" s="3" t="s">
        <v>268</v>
      </c>
      <c r="BC1893" s="2">
        <v>0</v>
      </c>
    </row>
    <row r="1894" ht="15" spans="1:55">
      <c r="A1894" s="2">
        <v>1893</v>
      </c>
      <c r="B1894" s="3" t="s">
        <v>4885</v>
      </c>
      <c r="C1894" s="3" t="s">
        <v>4886</v>
      </c>
      <c r="D1894" s="3" t="s">
        <v>4960</v>
      </c>
      <c r="E1894" s="3" t="s">
        <v>5924</v>
      </c>
      <c r="F1894" s="3" t="s">
        <v>8896</v>
      </c>
      <c r="G1894" s="3" t="s">
        <v>8897</v>
      </c>
      <c r="H1894" s="4"/>
      <c r="I1894" s="3" t="s">
        <v>8898</v>
      </c>
      <c r="J1894" s="3" t="s">
        <v>4889</v>
      </c>
      <c r="K1894" s="2">
        <v>100000</v>
      </c>
      <c r="L1894" s="2">
        <v>0</v>
      </c>
      <c r="M1894" s="5">
        <v>43070</v>
      </c>
      <c r="N1894" s="5">
        <v>44895</v>
      </c>
      <c r="O1894" s="6">
        <v>10.8</v>
      </c>
      <c r="P1894" s="7">
        <v>7512.8</v>
      </c>
      <c r="Q1894" s="2">
        <v>0</v>
      </c>
      <c r="R1894" s="2">
        <v>0</v>
      </c>
      <c r="S1894" s="2">
        <v>0</v>
      </c>
      <c r="T1894" s="2">
        <v>0</v>
      </c>
      <c r="U1894" s="2">
        <v>0</v>
      </c>
      <c r="V1894" s="2">
        <v>0</v>
      </c>
      <c r="W1894" s="2">
        <v>0</v>
      </c>
      <c r="X1894" s="2">
        <v>0</v>
      </c>
      <c r="Y1894" s="2">
        <v>0</v>
      </c>
      <c r="Z1894" s="2">
        <v>0</v>
      </c>
      <c r="AA1894" s="3" t="s">
        <v>279</v>
      </c>
      <c r="AB1894" s="3" t="s">
        <v>279</v>
      </c>
      <c r="AC1894" s="3" t="s">
        <v>4946</v>
      </c>
      <c r="AD1894" s="3" t="s">
        <v>553</v>
      </c>
      <c r="AE1894" s="3" t="s">
        <v>166</v>
      </c>
      <c r="AF1894" s="3" t="s">
        <v>166</v>
      </c>
      <c r="AG1894" s="3" t="s">
        <v>24</v>
      </c>
      <c r="AH1894" s="3" t="s">
        <v>24</v>
      </c>
      <c r="AI1894" s="3" t="s">
        <v>7098</v>
      </c>
      <c r="AJ1894" s="4"/>
      <c r="AK1894" s="4"/>
      <c r="AL1894" s="4"/>
      <c r="AM1894" s="4"/>
      <c r="AN1894" s="3" t="s">
        <v>5150</v>
      </c>
      <c r="AO1894" s="3" t="s">
        <v>4967</v>
      </c>
      <c r="AP1894" s="3" t="s">
        <v>279</v>
      </c>
      <c r="AQ1894" s="3" t="s">
        <v>392</v>
      </c>
      <c r="AR1894" s="4"/>
      <c r="AS1894" s="3" t="s">
        <v>599</v>
      </c>
      <c r="AT1894" s="4"/>
      <c r="AU1894" s="3" t="s">
        <v>166</v>
      </c>
      <c r="AV1894" s="6">
        <v>1.2736842</v>
      </c>
      <c r="AW1894" s="4"/>
      <c r="AX1894" s="4"/>
      <c r="AY1894" s="2">
        <v>0</v>
      </c>
      <c r="AZ1894" s="2">
        <v>0</v>
      </c>
      <c r="BA1894" s="4"/>
      <c r="BB1894" s="3" t="s">
        <v>268</v>
      </c>
      <c r="BC1894" s="2">
        <v>0</v>
      </c>
    </row>
    <row r="1895" ht="15" spans="1:55">
      <c r="A1895" s="2">
        <v>1894</v>
      </c>
      <c r="B1895" s="3" t="s">
        <v>4885</v>
      </c>
      <c r="C1895" s="3" t="s">
        <v>4886</v>
      </c>
      <c r="D1895" s="3" t="s">
        <v>4960</v>
      </c>
      <c r="E1895" s="3" t="s">
        <v>5924</v>
      </c>
      <c r="F1895" s="3" t="s">
        <v>8899</v>
      </c>
      <c r="G1895" s="3" t="s">
        <v>8900</v>
      </c>
      <c r="H1895" s="4"/>
      <c r="I1895" s="3" t="s">
        <v>8901</v>
      </c>
      <c r="J1895" s="3" t="s">
        <v>4889</v>
      </c>
      <c r="K1895" s="2">
        <v>100000</v>
      </c>
      <c r="L1895" s="2">
        <v>0</v>
      </c>
      <c r="M1895" s="5">
        <v>43070</v>
      </c>
      <c r="N1895" s="5">
        <v>44895</v>
      </c>
      <c r="O1895" s="6">
        <v>10.8</v>
      </c>
      <c r="P1895" s="7">
        <v>7592.01</v>
      </c>
      <c r="Q1895" s="2">
        <v>0</v>
      </c>
      <c r="R1895" s="2">
        <v>0</v>
      </c>
      <c r="S1895" s="2">
        <v>0</v>
      </c>
      <c r="T1895" s="2">
        <v>0</v>
      </c>
      <c r="U1895" s="2">
        <v>0</v>
      </c>
      <c r="V1895" s="2">
        <v>0</v>
      </c>
      <c r="W1895" s="2">
        <v>0</v>
      </c>
      <c r="X1895" s="2">
        <v>0</v>
      </c>
      <c r="Y1895" s="2">
        <v>0</v>
      </c>
      <c r="Z1895" s="2">
        <v>0</v>
      </c>
      <c r="AA1895" s="3" t="s">
        <v>5547</v>
      </c>
      <c r="AB1895" s="3" t="s">
        <v>2835</v>
      </c>
      <c r="AC1895" s="3" t="s">
        <v>5252</v>
      </c>
      <c r="AD1895" s="3" t="s">
        <v>553</v>
      </c>
      <c r="AE1895" s="3" t="s">
        <v>166</v>
      </c>
      <c r="AF1895" s="3" t="s">
        <v>166</v>
      </c>
      <c r="AG1895" s="3" t="s">
        <v>24</v>
      </c>
      <c r="AH1895" s="3" t="s">
        <v>24</v>
      </c>
      <c r="AI1895" s="3" t="s">
        <v>7098</v>
      </c>
      <c r="AJ1895" s="4"/>
      <c r="AK1895" s="4"/>
      <c r="AL1895" s="4"/>
      <c r="AM1895" s="4"/>
      <c r="AN1895" s="3" t="s">
        <v>5150</v>
      </c>
      <c r="AO1895" s="3" t="s">
        <v>4967</v>
      </c>
      <c r="AP1895" s="3" t="s">
        <v>279</v>
      </c>
      <c r="AQ1895" s="3" t="s">
        <v>392</v>
      </c>
      <c r="AR1895" s="4"/>
      <c r="AS1895" s="3" t="s">
        <v>599</v>
      </c>
      <c r="AT1895" s="4"/>
      <c r="AU1895" s="3" t="s">
        <v>166</v>
      </c>
      <c r="AV1895" s="6">
        <v>1.2736842</v>
      </c>
      <c r="AW1895" s="4"/>
      <c r="AX1895" s="4"/>
      <c r="AY1895" s="2">
        <v>0</v>
      </c>
      <c r="AZ1895" s="2">
        <v>0</v>
      </c>
      <c r="BA1895" s="4"/>
      <c r="BB1895" s="3" t="s">
        <v>268</v>
      </c>
      <c r="BC1895" s="2">
        <v>0</v>
      </c>
    </row>
    <row r="1896" ht="15" spans="1:55">
      <c r="A1896" s="2">
        <v>1895</v>
      </c>
      <c r="B1896" s="3" t="s">
        <v>4885</v>
      </c>
      <c r="C1896" s="3" t="s">
        <v>4886</v>
      </c>
      <c r="D1896" s="3" t="s">
        <v>4960</v>
      </c>
      <c r="E1896" s="3" t="s">
        <v>5924</v>
      </c>
      <c r="F1896" s="3" t="s">
        <v>8902</v>
      </c>
      <c r="G1896" s="3" t="s">
        <v>8903</v>
      </c>
      <c r="H1896" s="4"/>
      <c r="I1896" s="3" t="s">
        <v>8904</v>
      </c>
      <c r="J1896" s="3" t="s">
        <v>4889</v>
      </c>
      <c r="K1896" s="2">
        <v>100000</v>
      </c>
      <c r="L1896" s="2">
        <v>0</v>
      </c>
      <c r="M1896" s="5">
        <v>43070</v>
      </c>
      <c r="N1896" s="5">
        <v>44895</v>
      </c>
      <c r="O1896" s="6">
        <v>10.8</v>
      </c>
      <c r="P1896" s="7">
        <v>7512.8</v>
      </c>
      <c r="Q1896" s="2">
        <v>0</v>
      </c>
      <c r="R1896" s="2">
        <v>0</v>
      </c>
      <c r="S1896" s="2">
        <v>0</v>
      </c>
      <c r="T1896" s="2">
        <v>0</v>
      </c>
      <c r="U1896" s="2">
        <v>0</v>
      </c>
      <c r="V1896" s="2">
        <v>0</v>
      </c>
      <c r="W1896" s="2">
        <v>0</v>
      </c>
      <c r="X1896" s="2">
        <v>0</v>
      </c>
      <c r="Y1896" s="2">
        <v>0</v>
      </c>
      <c r="Z1896" s="2">
        <v>0</v>
      </c>
      <c r="AA1896" s="3" t="s">
        <v>279</v>
      </c>
      <c r="AB1896" s="3" t="s">
        <v>279</v>
      </c>
      <c r="AC1896" s="3" t="s">
        <v>288</v>
      </c>
      <c r="AD1896" s="3" t="s">
        <v>553</v>
      </c>
      <c r="AE1896" s="3" t="s">
        <v>166</v>
      </c>
      <c r="AF1896" s="3" t="s">
        <v>166</v>
      </c>
      <c r="AG1896" s="3" t="s">
        <v>166</v>
      </c>
      <c r="AH1896" s="3" t="s">
        <v>24</v>
      </c>
      <c r="AI1896" s="3" t="s">
        <v>7098</v>
      </c>
      <c r="AJ1896" s="4"/>
      <c r="AK1896" s="4"/>
      <c r="AL1896" s="4"/>
      <c r="AM1896" s="4"/>
      <c r="AN1896" s="3" t="s">
        <v>5150</v>
      </c>
      <c r="AO1896" s="3" t="s">
        <v>4967</v>
      </c>
      <c r="AP1896" s="3" t="s">
        <v>279</v>
      </c>
      <c r="AQ1896" s="3" t="s">
        <v>392</v>
      </c>
      <c r="AR1896" s="4"/>
      <c r="AS1896" s="3" t="s">
        <v>599</v>
      </c>
      <c r="AT1896" s="4"/>
      <c r="AU1896" s="3" t="s">
        <v>166</v>
      </c>
      <c r="AV1896" s="6">
        <v>1.2736842</v>
      </c>
      <c r="AW1896" s="4"/>
      <c r="AX1896" s="4"/>
      <c r="AY1896" s="2">
        <v>0</v>
      </c>
      <c r="AZ1896" s="2">
        <v>0</v>
      </c>
      <c r="BA1896" s="4"/>
      <c r="BB1896" s="3" t="s">
        <v>268</v>
      </c>
      <c r="BC1896" s="2">
        <v>0</v>
      </c>
    </row>
    <row r="1897" ht="15" spans="1:55">
      <c r="A1897" s="2">
        <v>1896</v>
      </c>
      <c r="B1897" s="3" t="s">
        <v>4885</v>
      </c>
      <c r="C1897" s="3" t="s">
        <v>4886</v>
      </c>
      <c r="D1897" s="3" t="s">
        <v>4960</v>
      </c>
      <c r="E1897" s="3" t="s">
        <v>5924</v>
      </c>
      <c r="F1897" s="3" t="s">
        <v>8905</v>
      </c>
      <c r="G1897" s="3" t="s">
        <v>8906</v>
      </c>
      <c r="H1897" s="4"/>
      <c r="I1897" s="3" t="s">
        <v>8907</v>
      </c>
      <c r="J1897" s="3" t="s">
        <v>4889</v>
      </c>
      <c r="K1897" s="2">
        <v>100000</v>
      </c>
      <c r="L1897" s="2">
        <v>0</v>
      </c>
      <c r="M1897" s="5">
        <v>43070</v>
      </c>
      <c r="N1897" s="5">
        <v>44895</v>
      </c>
      <c r="O1897" s="6">
        <v>10.8</v>
      </c>
      <c r="P1897" s="7">
        <v>7517.15</v>
      </c>
      <c r="Q1897" s="2">
        <v>0</v>
      </c>
      <c r="R1897" s="2">
        <v>0</v>
      </c>
      <c r="S1897" s="2">
        <v>0</v>
      </c>
      <c r="T1897" s="2">
        <v>0</v>
      </c>
      <c r="U1897" s="2">
        <v>0</v>
      </c>
      <c r="V1897" s="2">
        <v>0</v>
      </c>
      <c r="W1897" s="2">
        <v>0</v>
      </c>
      <c r="X1897" s="2">
        <v>0</v>
      </c>
      <c r="Y1897" s="2">
        <v>0</v>
      </c>
      <c r="Z1897" s="2">
        <v>0</v>
      </c>
      <c r="AA1897" s="3" t="s">
        <v>279</v>
      </c>
      <c r="AB1897" s="3" t="s">
        <v>279</v>
      </c>
      <c r="AC1897" s="3" t="s">
        <v>5633</v>
      </c>
      <c r="AD1897" s="3" t="s">
        <v>553</v>
      </c>
      <c r="AE1897" s="3" t="s">
        <v>166</v>
      </c>
      <c r="AF1897" s="3" t="s">
        <v>166</v>
      </c>
      <c r="AG1897" s="3" t="s">
        <v>24</v>
      </c>
      <c r="AH1897" s="3" t="s">
        <v>24</v>
      </c>
      <c r="AI1897" s="3" t="s">
        <v>7098</v>
      </c>
      <c r="AJ1897" s="4"/>
      <c r="AK1897" s="4"/>
      <c r="AL1897" s="4"/>
      <c r="AM1897" s="4"/>
      <c r="AN1897" s="3" t="s">
        <v>5150</v>
      </c>
      <c r="AO1897" s="3" t="s">
        <v>4967</v>
      </c>
      <c r="AP1897" s="3" t="s">
        <v>279</v>
      </c>
      <c r="AQ1897" s="3" t="s">
        <v>599</v>
      </c>
      <c r="AR1897" s="4"/>
      <c r="AS1897" s="3" t="s">
        <v>599</v>
      </c>
      <c r="AT1897" s="4"/>
      <c r="AU1897" s="3" t="s">
        <v>166</v>
      </c>
      <c r="AV1897" s="6">
        <v>1.2736842</v>
      </c>
      <c r="AW1897" s="4"/>
      <c r="AX1897" s="4"/>
      <c r="AY1897" s="2">
        <v>0</v>
      </c>
      <c r="AZ1897" s="2">
        <v>0</v>
      </c>
      <c r="BA1897" s="4"/>
      <c r="BB1897" s="3" t="s">
        <v>268</v>
      </c>
      <c r="BC1897" s="2">
        <v>0</v>
      </c>
    </row>
    <row r="1898" ht="15" spans="1:55">
      <c r="A1898" s="2">
        <v>1897</v>
      </c>
      <c r="B1898" s="3" t="s">
        <v>4885</v>
      </c>
      <c r="C1898" s="3" t="s">
        <v>4886</v>
      </c>
      <c r="D1898" s="3" t="s">
        <v>4960</v>
      </c>
      <c r="E1898" s="3" t="s">
        <v>5924</v>
      </c>
      <c r="F1898" s="3" t="s">
        <v>8908</v>
      </c>
      <c r="G1898" s="3" t="s">
        <v>8909</v>
      </c>
      <c r="H1898" s="4"/>
      <c r="I1898" s="3" t="s">
        <v>8910</v>
      </c>
      <c r="J1898" s="3" t="s">
        <v>4889</v>
      </c>
      <c r="K1898" s="2">
        <v>100000</v>
      </c>
      <c r="L1898" s="2">
        <v>0</v>
      </c>
      <c r="M1898" s="5">
        <v>43062</v>
      </c>
      <c r="N1898" s="5">
        <v>44887</v>
      </c>
      <c r="O1898" s="6">
        <v>10.8</v>
      </c>
      <c r="P1898" s="7">
        <v>7602.74</v>
      </c>
      <c r="Q1898" s="2">
        <v>0</v>
      </c>
      <c r="R1898" s="2">
        <v>0</v>
      </c>
      <c r="S1898" s="2">
        <v>0</v>
      </c>
      <c r="T1898" s="2">
        <v>0</v>
      </c>
      <c r="U1898" s="2">
        <v>0</v>
      </c>
      <c r="V1898" s="2">
        <v>0</v>
      </c>
      <c r="W1898" s="2">
        <v>0</v>
      </c>
      <c r="X1898" s="2">
        <v>0</v>
      </c>
      <c r="Y1898" s="2">
        <v>0</v>
      </c>
      <c r="Z1898" s="2">
        <v>0</v>
      </c>
      <c r="AA1898" s="3" t="s">
        <v>279</v>
      </c>
      <c r="AB1898" s="3" t="s">
        <v>279</v>
      </c>
      <c r="AC1898" s="3" t="s">
        <v>5072</v>
      </c>
      <c r="AD1898" s="3" t="s">
        <v>553</v>
      </c>
      <c r="AE1898" s="3" t="s">
        <v>166</v>
      </c>
      <c r="AF1898" s="3" t="s">
        <v>166</v>
      </c>
      <c r="AG1898" s="3" t="s">
        <v>166</v>
      </c>
      <c r="AH1898" s="3" t="s">
        <v>24</v>
      </c>
      <c r="AI1898" s="3" t="s">
        <v>4982</v>
      </c>
      <c r="AJ1898" s="4"/>
      <c r="AK1898" s="4"/>
      <c r="AL1898" s="4"/>
      <c r="AM1898" s="4"/>
      <c r="AN1898" s="3" t="s">
        <v>4894</v>
      </c>
      <c r="AO1898" s="3" t="s">
        <v>4967</v>
      </c>
      <c r="AP1898" s="3" t="s">
        <v>279</v>
      </c>
      <c r="AQ1898" s="3" t="s">
        <v>882</v>
      </c>
      <c r="AR1898" s="4"/>
      <c r="AS1898" s="3" t="s">
        <v>599</v>
      </c>
      <c r="AT1898" s="4"/>
      <c r="AU1898" s="3" t="s">
        <v>166</v>
      </c>
      <c r="AV1898" s="6">
        <v>1.2736842</v>
      </c>
      <c r="AW1898" s="4"/>
      <c r="AX1898" s="4"/>
      <c r="AY1898" s="2">
        <v>0</v>
      </c>
      <c r="AZ1898" s="2">
        <v>0</v>
      </c>
      <c r="BA1898" s="4"/>
      <c r="BB1898" s="3" t="s">
        <v>268</v>
      </c>
      <c r="BC1898" s="2">
        <v>0</v>
      </c>
    </row>
    <row r="1899" ht="15" spans="1:55">
      <c r="A1899" s="2">
        <v>1898</v>
      </c>
      <c r="B1899" s="3" t="s">
        <v>4885</v>
      </c>
      <c r="C1899" s="3" t="s">
        <v>4886</v>
      </c>
      <c r="D1899" s="3" t="s">
        <v>4960</v>
      </c>
      <c r="E1899" s="3" t="s">
        <v>4961</v>
      </c>
      <c r="F1899" s="3" t="s">
        <v>8911</v>
      </c>
      <c r="G1899" s="3" t="s">
        <v>8912</v>
      </c>
      <c r="H1899" s="4"/>
      <c r="I1899" s="3" t="s">
        <v>8913</v>
      </c>
      <c r="J1899" s="3" t="s">
        <v>4889</v>
      </c>
      <c r="K1899" s="2">
        <v>200000</v>
      </c>
      <c r="L1899" s="2">
        <v>0</v>
      </c>
      <c r="M1899" s="5">
        <v>43077</v>
      </c>
      <c r="N1899" s="5">
        <v>46728</v>
      </c>
      <c r="O1899" s="6">
        <v>9.6</v>
      </c>
      <c r="P1899" s="7">
        <v>36886.67</v>
      </c>
      <c r="Q1899" s="2">
        <v>0</v>
      </c>
      <c r="R1899" s="2">
        <v>0</v>
      </c>
      <c r="S1899" s="2">
        <v>0</v>
      </c>
      <c r="T1899" s="2">
        <v>0</v>
      </c>
      <c r="U1899" s="2">
        <v>0</v>
      </c>
      <c r="V1899" s="2">
        <v>0</v>
      </c>
      <c r="W1899" s="2">
        <v>0</v>
      </c>
      <c r="X1899" s="2">
        <v>0</v>
      </c>
      <c r="Y1899" s="2">
        <v>0</v>
      </c>
      <c r="Z1899" s="2">
        <v>0</v>
      </c>
      <c r="AA1899" s="3" t="s">
        <v>279</v>
      </c>
      <c r="AB1899" s="3" t="s">
        <v>279</v>
      </c>
      <c r="AC1899" s="3" t="s">
        <v>4950</v>
      </c>
      <c r="AD1899" s="3" t="s">
        <v>1333</v>
      </c>
      <c r="AE1899" s="3" t="s">
        <v>24</v>
      </c>
      <c r="AF1899" s="3" t="s">
        <v>166</v>
      </c>
      <c r="AG1899" s="3" t="s">
        <v>24</v>
      </c>
      <c r="AH1899" s="3" t="s">
        <v>166</v>
      </c>
      <c r="AI1899" s="3" t="s">
        <v>5082</v>
      </c>
      <c r="AJ1899" s="4"/>
      <c r="AK1899" s="4"/>
      <c r="AL1899" s="4"/>
      <c r="AM1899" s="4"/>
      <c r="AN1899" s="3" t="s">
        <v>4894</v>
      </c>
      <c r="AO1899" s="3" t="s">
        <v>4967</v>
      </c>
      <c r="AP1899" s="3" t="s">
        <v>279</v>
      </c>
      <c r="AQ1899" s="3" t="s">
        <v>392</v>
      </c>
      <c r="AR1899" s="4"/>
      <c r="AS1899" s="3" t="s">
        <v>599</v>
      </c>
      <c r="AT1899" s="4"/>
      <c r="AU1899" s="3" t="s">
        <v>166</v>
      </c>
      <c r="AV1899" s="6">
        <v>0.9591837</v>
      </c>
      <c r="AW1899" s="4"/>
      <c r="AX1899" s="4"/>
      <c r="AY1899" s="2">
        <v>0</v>
      </c>
      <c r="AZ1899" s="2">
        <v>0</v>
      </c>
      <c r="BA1899" s="4"/>
      <c r="BB1899" s="3" t="s">
        <v>268</v>
      </c>
      <c r="BC1899" s="2">
        <v>0</v>
      </c>
    </row>
    <row r="1900" ht="15" spans="1:55">
      <c r="A1900" s="2">
        <v>1899</v>
      </c>
      <c r="B1900" s="3" t="s">
        <v>4885</v>
      </c>
      <c r="C1900" s="3" t="s">
        <v>4886</v>
      </c>
      <c r="D1900" s="3" t="s">
        <v>4960</v>
      </c>
      <c r="E1900" s="3" t="s">
        <v>4961</v>
      </c>
      <c r="F1900" s="3" t="s">
        <v>8914</v>
      </c>
      <c r="G1900" s="3" t="s">
        <v>8915</v>
      </c>
      <c r="H1900" s="4"/>
      <c r="I1900" s="3" t="s">
        <v>8916</v>
      </c>
      <c r="J1900" s="3" t="s">
        <v>4889</v>
      </c>
      <c r="K1900" s="2">
        <v>350000</v>
      </c>
      <c r="L1900" s="2">
        <v>0</v>
      </c>
      <c r="M1900" s="5">
        <v>43075</v>
      </c>
      <c r="N1900" s="5">
        <v>46726</v>
      </c>
      <c r="O1900" s="6">
        <v>9.6</v>
      </c>
      <c r="P1900" s="2">
        <v>0</v>
      </c>
      <c r="Q1900" s="2">
        <v>0</v>
      </c>
      <c r="R1900" s="4"/>
      <c r="S1900" s="4"/>
      <c r="T1900" s="4"/>
      <c r="U1900" s="4"/>
      <c r="V1900" s="4"/>
      <c r="W1900" s="4"/>
      <c r="X1900" s="4"/>
      <c r="Y1900" s="2">
        <v>0</v>
      </c>
      <c r="Z1900" s="2">
        <v>0</v>
      </c>
      <c r="AA1900" s="3" t="s">
        <v>279</v>
      </c>
      <c r="AB1900" s="3" t="s">
        <v>279</v>
      </c>
      <c r="AC1900" s="3" t="s">
        <v>2773</v>
      </c>
      <c r="AD1900" s="3" t="s">
        <v>1333</v>
      </c>
      <c r="AE1900" s="3" t="s">
        <v>24</v>
      </c>
      <c r="AF1900" s="3" t="s">
        <v>166</v>
      </c>
      <c r="AG1900" s="3" t="s">
        <v>24</v>
      </c>
      <c r="AH1900" s="3" t="s">
        <v>166</v>
      </c>
      <c r="AI1900" s="3" t="s">
        <v>5082</v>
      </c>
      <c r="AJ1900" s="4"/>
      <c r="AK1900" s="4"/>
      <c r="AL1900" s="4"/>
      <c r="AM1900" s="4"/>
      <c r="AN1900" s="3" t="s">
        <v>4894</v>
      </c>
      <c r="AO1900" s="3" t="s">
        <v>4967</v>
      </c>
      <c r="AP1900" s="3" t="s">
        <v>279</v>
      </c>
      <c r="AQ1900" s="3" t="s">
        <v>291</v>
      </c>
      <c r="AR1900" s="4"/>
      <c r="AS1900" s="3" t="s">
        <v>599</v>
      </c>
      <c r="AT1900" s="4"/>
      <c r="AU1900" s="3" t="s">
        <v>166</v>
      </c>
      <c r="AV1900" s="6">
        <v>0.9591837</v>
      </c>
      <c r="AW1900" s="4"/>
      <c r="AX1900" s="4"/>
      <c r="AY1900" s="2">
        <v>0</v>
      </c>
      <c r="AZ1900" s="2">
        <v>0</v>
      </c>
      <c r="BA1900" s="4"/>
      <c r="BB1900" s="3" t="s">
        <v>268</v>
      </c>
      <c r="BC1900" s="2">
        <v>0</v>
      </c>
    </row>
    <row r="1901" ht="15" spans="1:55">
      <c r="A1901" s="2">
        <v>1900</v>
      </c>
      <c r="B1901" s="3" t="s">
        <v>4885</v>
      </c>
      <c r="C1901" s="3" t="s">
        <v>4886</v>
      </c>
      <c r="D1901" s="3" t="s">
        <v>4960</v>
      </c>
      <c r="E1901" s="3" t="s">
        <v>5924</v>
      </c>
      <c r="F1901" s="3" t="s">
        <v>8917</v>
      </c>
      <c r="G1901" s="3" t="s">
        <v>8918</v>
      </c>
      <c r="H1901" s="4"/>
      <c r="I1901" s="3" t="s">
        <v>8919</v>
      </c>
      <c r="J1901" s="3" t="s">
        <v>4889</v>
      </c>
      <c r="K1901" s="2">
        <v>200000</v>
      </c>
      <c r="L1901" s="2">
        <v>0</v>
      </c>
      <c r="M1901" s="5">
        <v>43068</v>
      </c>
      <c r="N1901" s="5">
        <v>44893</v>
      </c>
      <c r="O1901" s="6">
        <v>10.8</v>
      </c>
      <c r="P1901" s="2">
        <v>0</v>
      </c>
      <c r="Q1901" s="2">
        <v>0</v>
      </c>
      <c r="R1901" s="4"/>
      <c r="S1901" s="4"/>
      <c r="T1901" s="4"/>
      <c r="U1901" s="4"/>
      <c r="V1901" s="4"/>
      <c r="W1901" s="4"/>
      <c r="X1901" s="4"/>
      <c r="Y1901" s="2">
        <v>0</v>
      </c>
      <c r="Z1901" s="2">
        <v>0</v>
      </c>
      <c r="AA1901" s="3" t="s">
        <v>279</v>
      </c>
      <c r="AB1901" s="3" t="s">
        <v>279</v>
      </c>
      <c r="AC1901" s="3" t="s">
        <v>288</v>
      </c>
      <c r="AD1901" s="3" t="s">
        <v>553</v>
      </c>
      <c r="AE1901" s="3" t="s">
        <v>166</v>
      </c>
      <c r="AF1901" s="3" t="s">
        <v>166</v>
      </c>
      <c r="AG1901" s="3" t="s">
        <v>24</v>
      </c>
      <c r="AH1901" s="3" t="s">
        <v>24</v>
      </c>
      <c r="AI1901" s="3" t="s">
        <v>4982</v>
      </c>
      <c r="AJ1901" s="4"/>
      <c r="AK1901" s="4"/>
      <c r="AL1901" s="4"/>
      <c r="AM1901" s="4"/>
      <c r="AN1901" s="3" t="s">
        <v>4894</v>
      </c>
      <c r="AO1901" s="3" t="s">
        <v>4967</v>
      </c>
      <c r="AP1901" s="3" t="s">
        <v>279</v>
      </c>
      <c r="AQ1901" s="3" t="s">
        <v>882</v>
      </c>
      <c r="AR1901" s="4"/>
      <c r="AS1901" s="3" t="s">
        <v>599</v>
      </c>
      <c r="AT1901" s="4"/>
      <c r="AU1901" s="3" t="s">
        <v>166</v>
      </c>
      <c r="AV1901" s="6">
        <v>1.2736842</v>
      </c>
      <c r="AW1901" s="4"/>
      <c r="AX1901" s="4"/>
      <c r="AY1901" s="2">
        <v>0</v>
      </c>
      <c r="AZ1901" s="2">
        <v>0</v>
      </c>
      <c r="BA1901" s="4"/>
      <c r="BB1901" s="3" t="s">
        <v>268</v>
      </c>
      <c r="BC1901" s="2">
        <v>0</v>
      </c>
    </row>
    <row r="1902" ht="15" spans="1:55">
      <c r="A1902" s="2">
        <v>1901</v>
      </c>
      <c r="B1902" s="3" t="s">
        <v>4885</v>
      </c>
      <c r="C1902" s="3" t="s">
        <v>4886</v>
      </c>
      <c r="D1902" s="3" t="s">
        <v>4960</v>
      </c>
      <c r="E1902" s="3" t="s">
        <v>5924</v>
      </c>
      <c r="F1902" s="3" t="s">
        <v>8920</v>
      </c>
      <c r="G1902" s="3" t="s">
        <v>8921</v>
      </c>
      <c r="H1902" s="4"/>
      <c r="I1902" s="3" t="s">
        <v>8922</v>
      </c>
      <c r="J1902" s="3" t="s">
        <v>4889</v>
      </c>
      <c r="K1902" s="2">
        <v>100000</v>
      </c>
      <c r="L1902" s="2">
        <v>0</v>
      </c>
      <c r="M1902" s="5">
        <v>43068</v>
      </c>
      <c r="N1902" s="5">
        <v>44893</v>
      </c>
      <c r="O1902" s="6">
        <v>10.8</v>
      </c>
      <c r="P1902" s="2">
        <v>0</v>
      </c>
      <c r="Q1902" s="2">
        <v>0</v>
      </c>
      <c r="R1902" s="2">
        <v>0</v>
      </c>
      <c r="S1902" s="2">
        <v>0</v>
      </c>
      <c r="T1902" s="2">
        <v>0</v>
      </c>
      <c r="U1902" s="2">
        <v>0</v>
      </c>
      <c r="V1902" s="2">
        <v>0</v>
      </c>
      <c r="W1902" s="2">
        <v>0</v>
      </c>
      <c r="X1902" s="2">
        <v>0</v>
      </c>
      <c r="Y1902" s="2">
        <v>0</v>
      </c>
      <c r="Z1902" s="2">
        <v>0</v>
      </c>
      <c r="AA1902" s="3" t="s">
        <v>279</v>
      </c>
      <c r="AB1902" s="3" t="s">
        <v>1545</v>
      </c>
      <c r="AC1902" s="3" t="s">
        <v>4965</v>
      </c>
      <c r="AD1902" s="3" t="s">
        <v>553</v>
      </c>
      <c r="AE1902" s="3" t="s">
        <v>166</v>
      </c>
      <c r="AF1902" s="3" t="s">
        <v>166</v>
      </c>
      <c r="AG1902" s="3" t="s">
        <v>166</v>
      </c>
      <c r="AH1902" s="3" t="s">
        <v>24</v>
      </c>
      <c r="AI1902" s="3" t="s">
        <v>4982</v>
      </c>
      <c r="AJ1902" s="4"/>
      <c r="AK1902" s="4"/>
      <c r="AL1902" s="4"/>
      <c r="AM1902" s="4"/>
      <c r="AN1902" s="3" t="s">
        <v>4894</v>
      </c>
      <c r="AO1902" s="3" t="s">
        <v>4967</v>
      </c>
      <c r="AP1902" s="3" t="s">
        <v>279</v>
      </c>
      <c r="AQ1902" s="3" t="s">
        <v>882</v>
      </c>
      <c r="AR1902" s="4"/>
      <c r="AS1902" s="3" t="s">
        <v>1050</v>
      </c>
      <c r="AT1902" s="4"/>
      <c r="AU1902" s="3" t="s">
        <v>166</v>
      </c>
      <c r="AV1902" s="6">
        <v>1.2736842</v>
      </c>
      <c r="AW1902" s="4"/>
      <c r="AX1902" s="4"/>
      <c r="AY1902" s="2">
        <v>0</v>
      </c>
      <c r="AZ1902" s="2">
        <v>0</v>
      </c>
      <c r="BA1902" s="4"/>
      <c r="BB1902" s="3" t="s">
        <v>268</v>
      </c>
      <c r="BC1902" s="2">
        <v>0</v>
      </c>
    </row>
    <row r="1903" ht="15" spans="1:55">
      <c r="A1903" s="2">
        <v>1902</v>
      </c>
      <c r="B1903" s="3" t="s">
        <v>4885</v>
      </c>
      <c r="C1903" s="3" t="s">
        <v>4886</v>
      </c>
      <c r="D1903" s="3" t="s">
        <v>4960</v>
      </c>
      <c r="E1903" s="3" t="s">
        <v>5924</v>
      </c>
      <c r="F1903" s="3" t="s">
        <v>8923</v>
      </c>
      <c r="G1903" s="3" t="s">
        <v>8924</v>
      </c>
      <c r="H1903" s="4"/>
      <c r="I1903" s="3" t="s">
        <v>8925</v>
      </c>
      <c r="J1903" s="3" t="s">
        <v>4889</v>
      </c>
      <c r="K1903" s="2">
        <v>200000</v>
      </c>
      <c r="L1903" s="2">
        <v>0</v>
      </c>
      <c r="M1903" s="5">
        <v>43070</v>
      </c>
      <c r="N1903" s="5">
        <v>44895</v>
      </c>
      <c r="O1903" s="6">
        <v>10.8</v>
      </c>
      <c r="P1903" s="7">
        <v>15025.46</v>
      </c>
      <c r="Q1903" s="2">
        <v>0</v>
      </c>
      <c r="R1903" s="2">
        <v>0</v>
      </c>
      <c r="S1903" s="2">
        <v>0</v>
      </c>
      <c r="T1903" s="2">
        <v>0</v>
      </c>
      <c r="U1903" s="2">
        <v>0</v>
      </c>
      <c r="V1903" s="2">
        <v>0</v>
      </c>
      <c r="W1903" s="2">
        <v>0</v>
      </c>
      <c r="X1903" s="2">
        <v>0</v>
      </c>
      <c r="Y1903" s="2">
        <v>0</v>
      </c>
      <c r="Z1903" s="2">
        <v>0</v>
      </c>
      <c r="AA1903" s="3" t="s">
        <v>279</v>
      </c>
      <c r="AB1903" s="3" t="s">
        <v>279</v>
      </c>
      <c r="AC1903" s="3" t="s">
        <v>4965</v>
      </c>
      <c r="AD1903" s="3" t="s">
        <v>553</v>
      </c>
      <c r="AE1903" s="3" t="s">
        <v>166</v>
      </c>
      <c r="AF1903" s="3" t="s">
        <v>166</v>
      </c>
      <c r="AG1903" s="3" t="s">
        <v>24</v>
      </c>
      <c r="AH1903" s="3" t="s">
        <v>24</v>
      </c>
      <c r="AI1903" s="3" t="s">
        <v>7098</v>
      </c>
      <c r="AJ1903" s="4"/>
      <c r="AK1903" s="4"/>
      <c r="AL1903" s="4"/>
      <c r="AM1903" s="4"/>
      <c r="AN1903" s="3" t="s">
        <v>4894</v>
      </c>
      <c r="AO1903" s="3" t="s">
        <v>4967</v>
      </c>
      <c r="AP1903" s="3" t="s">
        <v>279</v>
      </c>
      <c r="AQ1903" s="3" t="s">
        <v>882</v>
      </c>
      <c r="AR1903" s="4"/>
      <c r="AS1903" s="3" t="s">
        <v>599</v>
      </c>
      <c r="AT1903" s="4"/>
      <c r="AU1903" s="3" t="s">
        <v>166</v>
      </c>
      <c r="AV1903" s="6">
        <v>1.2736842</v>
      </c>
      <c r="AW1903" s="4"/>
      <c r="AX1903" s="4"/>
      <c r="AY1903" s="2">
        <v>0</v>
      </c>
      <c r="AZ1903" s="2">
        <v>0</v>
      </c>
      <c r="BA1903" s="4"/>
      <c r="BB1903" s="3" t="s">
        <v>268</v>
      </c>
      <c r="BC1903" s="2">
        <v>0</v>
      </c>
    </row>
    <row r="1904" ht="15" spans="1:55">
      <c r="A1904" s="2">
        <v>1903</v>
      </c>
      <c r="B1904" s="3" t="s">
        <v>4885</v>
      </c>
      <c r="C1904" s="3" t="s">
        <v>4886</v>
      </c>
      <c r="D1904" s="3" t="s">
        <v>4960</v>
      </c>
      <c r="E1904" s="3" t="s">
        <v>4961</v>
      </c>
      <c r="F1904" s="3" t="s">
        <v>8926</v>
      </c>
      <c r="G1904" s="3" t="s">
        <v>8927</v>
      </c>
      <c r="H1904" s="4"/>
      <c r="I1904" s="3" t="s">
        <v>8928</v>
      </c>
      <c r="J1904" s="3" t="s">
        <v>4889</v>
      </c>
      <c r="K1904" s="2">
        <v>300000</v>
      </c>
      <c r="L1904" s="2">
        <v>0</v>
      </c>
      <c r="M1904" s="5">
        <v>43074</v>
      </c>
      <c r="N1904" s="5">
        <v>44899</v>
      </c>
      <c r="O1904" s="6">
        <v>9.6</v>
      </c>
      <c r="P1904" s="7">
        <v>17867.69</v>
      </c>
      <c r="Q1904" s="2">
        <v>0</v>
      </c>
      <c r="R1904" s="2">
        <v>0</v>
      </c>
      <c r="S1904" s="2">
        <v>0</v>
      </c>
      <c r="T1904" s="2">
        <v>0</v>
      </c>
      <c r="U1904" s="2">
        <v>0</v>
      </c>
      <c r="V1904" s="2">
        <v>0</v>
      </c>
      <c r="W1904" s="2">
        <v>0</v>
      </c>
      <c r="X1904" s="2">
        <v>0</v>
      </c>
      <c r="Y1904" s="2">
        <v>0</v>
      </c>
      <c r="Z1904" s="2">
        <v>0</v>
      </c>
      <c r="AA1904" s="3" t="s">
        <v>279</v>
      </c>
      <c r="AB1904" s="3" t="s">
        <v>279</v>
      </c>
      <c r="AC1904" s="3" t="s">
        <v>5633</v>
      </c>
      <c r="AD1904" s="3" t="s">
        <v>1333</v>
      </c>
      <c r="AE1904" s="3" t="s">
        <v>24</v>
      </c>
      <c r="AF1904" s="3" t="s">
        <v>166</v>
      </c>
      <c r="AG1904" s="3" t="s">
        <v>24</v>
      </c>
      <c r="AH1904" s="3" t="s">
        <v>166</v>
      </c>
      <c r="AI1904" s="3" t="s">
        <v>4982</v>
      </c>
      <c r="AJ1904" s="4"/>
      <c r="AK1904" s="4"/>
      <c r="AL1904" s="4"/>
      <c r="AM1904" s="4"/>
      <c r="AN1904" s="3" t="s">
        <v>4894</v>
      </c>
      <c r="AO1904" s="3" t="s">
        <v>4967</v>
      </c>
      <c r="AP1904" s="3" t="s">
        <v>279</v>
      </c>
      <c r="AQ1904" s="3" t="s">
        <v>392</v>
      </c>
      <c r="AR1904" s="4"/>
      <c r="AS1904" s="3" t="s">
        <v>599</v>
      </c>
      <c r="AT1904" s="4"/>
      <c r="AU1904" s="3" t="s">
        <v>166</v>
      </c>
      <c r="AV1904" s="6">
        <v>1.0210526</v>
      </c>
      <c r="AW1904" s="4"/>
      <c r="AX1904" s="4"/>
      <c r="AY1904" s="2">
        <v>0</v>
      </c>
      <c r="AZ1904" s="2">
        <v>0</v>
      </c>
      <c r="BA1904" s="4"/>
      <c r="BB1904" s="3" t="s">
        <v>268</v>
      </c>
      <c r="BC1904" s="2">
        <v>0</v>
      </c>
    </row>
    <row r="1905" ht="15" spans="1:55">
      <c r="A1905" s="2">
        <v>1904</v>
      </c>
      <c r="B1905" s="3" t="s">
        <v>4885</v>
      </c>
      <c r="C1905" s="3" t="s">
        <v>4886</v>
      </c>
      <c r="D1905" s="3" t="s">
        <v>4960</v>
      </c>
      <c r="E1905" s="3" t="s">
        <v>4961</v>
      </c>
      <c r="F1905" s="3" t="s">
        <v>8929</v>
      </c>
      <c r="G1905" s="3" t="s">
        <v>8930</v>
      </c>
      <c r="H1905" s="4"/>
      <c r="I1905" s="3" t="s">
        <v>8931</v>
      </c>
      <c r="J1905" s="3" t="s">
        <v>4889</v>
      </c>
      <c r="K1905" s="2">
        <v>350000</v>
      </c>
      <c r="L1905" s="7">
        <v>132714.99</v>
      </c>
      <c r="M1905" s="5">
        <v>43129</v>
      </c>
      <c r="N1905" s="5">
        <v>46780</v>
      </c>
      <c r="O1905" s="6">
        <v>9.6</v>
      </c>
      <c r="P1905" s="7">
        <v>98245.74</v>
      </c>
      <c r="Q1905" s="2">
        <v>0</v>
      </c>
      <c r="R1905" s="2">
        <v>0</v>
      </c>
      <c r="S1905" s="2">
        <v>0</v>
      </c>
      <c r="T1905" s="2">
        <v>0</v>
      </c>
      <c r="U1905" s="2">
        <v>0</v>
      </c>
      <c r="V1905" s="2">
        <v>0</v>
      </c>
      <c r="W1905" s="2">
        <v>0</v>
      </c>
      <c r="X1905" s="2">
        <v>0</v>
      </c>
      <c r="Y1905" s="2">
        <v>0</v>
      </c>
      <c r="Z1905" s="2">
        <v>0</v>
      </c>
      <c r="AA1905" s="3" t="s">
        <v>279</v>
      </c>
      <c r="AB1905" s="3" t="s">
        <v>279</v>
      </c>
      <c r="AC1905" s="3" t="s">
        <v>288</v>
      </c>
      <c r="AD1905" s="3" t="s">
        <v>1333</v>
      </c>
      <c r="AE1905" s="3" t="s">
        <v>24</v>
      </c>
      <c r="AF1905" s="3" t="s">
        <v>166</v>
      </c>
      <c r="AG1905" s="3" t="s">
        <v>24</v>
      </c>
      <c r="AH1905" s="3" t="s">
        <v>166</v>
      </c>
      <c r="AI1905" s="3" t="s">
        <v>5082</v>
      </c>
      <c r="AJ1905" s="3" t="s">
        <v>4983</v>
      </c>
      <c r="AK1905" s="3" t="s">
        <v>4984</v>
      </c>
      <c r="AL1905" s="3" t="s">
        <v>1566</v>
      </c>
      <c r="AM1905" s="3" t="s">
        <v>4985</v>
      </c>
      <c r="AN1905" s="3" t="s">
        <v>4894</v>
      </c>
      <c r="AO1905" s="3" t="s">
        <v>4967</v>
      </c>
      <c r="AP1905" s="3" t="s">
        <v>279</v>
      </c>
      <c r="AQ1905" s="3" t="s">
        <v>882</v>
      </c>
      <c r="AR1905" s="4"/>
      <c r="AS1905" s="3" t="s">
        <v>1050</v>
      </c>
      <c r="AT1905" s="4"/>
      <c r="AU1905" s="3" t="s">
        <v>166</v>
      </c>
      <c r="AV1905" s="6">
        <v>0.9591837</v>
      </c>
      <c r="AW1905" s="4"/>
      <c r="AX1905" s="4"/>
      <c r="AY1905" s="2">
        <v>0</v>
      </c>
      <c r="AZ1905" s="2">
        <v>0</v>
      </c>
      <c r="BA1905" s="4"/>
      <c r="BB1905" s="3" t="s">
        <v>268</v>
      </c>
      <c r="BC1905" s="2">
        <v>0</v>
      </c>
    </row>
    <row r="1906" ht="15" spans="1:55">
      <c r="A1906" s="2">
        <v>1905</v>
      </c>
      <c r="B1906" s="3" t="s">
        <v>4885</v>
      </c>
      <c r="C1906" s="3" t="s">
        <v>4886</v>
      </c>
      <c r="D1906" s="3" t="s">
        <v>4960</v>
      </c>
      <c r="E1906" s="3" t="s">
        <v>4961</v>
      </c>
      <c r="F1906" s="3" t="s">
        <v>8932</v>
      </c>
      <c r="G1906" s="3" t="s">
        <v>8933</v>
      </c>
      <c r="H1906" s="4"/>
      <c r="I1906" s="3" t="s">
        <v>8934</v>
      </c>
      <c r="J1906" s="3" t="s">
        <v>4889</v>
      </c>
      <c r="K1906" s="2">
        <v>250000</v>
      </c>
      <c r="L1906" s="7">
        <v>87662.82</v>
      </c>
      <c r="M1906" s="5">
        <v>43083</v>
      </c>
      <c r="N1906" s="5">
        <v>46734</v>
      </c>
      <c r="O1906" s="6">
        <v>9.6</v>
      </c>
      <c r="P1906" s="7">
        <v>67622.7</v>
      </c>
      <c r="Q1906" s="2">
        <v>0</v>
      </c>
      <c r="R1906" s="2">
        <v>0</v>
      </c>
      <c r="S1906" s="2">
        <v>0</v>
      </c>
      <c r="T1906" s="2">
        <v>0</v>
      </c>
      <c r="U1906" s="2">
        <v>0</v>
      </c>
      <c r="V1906" s="2">
        <v>0</v>
      </c>
      <c r="W1906" s="2">
        <v>0</v>
      </c>
      <c r="X1906" s="2">
        <v>0</v>
      </c>
      <c r="Y1906" s="2">
        <v>0</v>
      </c>
      <c r="Z1906" s="2">
        <v>0</v>
      </c>
      <c r="AA1906" s="3" t="s">
        <v>279</v>
      </c>
      <c r="AB1906" s="3" t="s">
        <v>279</v>
      </c>
      <c r="AC1906" s="3" t="s">
        <v>288</v>
      </c>
      <c r="AD1906" s="3" t="s">
        <v>1333</v>
      </c>
      <c r="AE1906" s="3" t="s">
        <v>24</v>
      </c>
      <c r="AF1906" s="3" t="s">
        <v>166</v>
      </c>
      <c r="AG1906" s="3" t="s">
        <v>24</v>
      </c>
      <c r="AH1906" s="3" t="s">
        <v>166</v>
      </c>
      <c r="AI1906" s="3" t="s">
        <v>5082</v>
      </c>
      <c r="AJ1906" s="3" t="s">
        <v>4983</v>
      </c>
      <c r="AK1906" s="3" t="s">
        <v>4984</v>
      </c>
      <c r="AL1906" s="3" t="s">
        <v>1566</v>
      </c>
      <c r="AM1906" s="3" t="s">
        <v>4985</v>
      </c>
      <c r="AN1906" s="3" t="s">
        <v>4894</v>
      </c>
      <c r="AO1906" s="3" t="s">
        <v>4967</v>
      </c>
      <c r="AP1906" s="3" t="s">
        <v>279</v>
      </c>
      <c r="AQ1906" s="3" t="s">
        <v>1050</v>
      </c>
      <c r="AR1906" s="4"/>
      <c r="AS1906" s="3" t="s">
        <v>1050</v>
      </c>
      <c r="AT1906" s="4"/>
      <c r="AU1906" s="3" t="s">
        <v>166</v>
      </c>
      <c r="AV1906" s="6">
        <v>0.9591837</v>
      </c>
      <c r="AW1906" s="4"/>
      <c r="AX1906" s="4"/>
      <c r="AY1906" s="2">
        <v>0</v>
      </c>
      <c r="AZ1906" s="2">
        <v>0</v>
      </c>
      <c r="BA1906" s="4"/>
      <c r="BB1906" s="3" t="s">
        <v>268</v>
      </c>
      <c r="BC1906" s="2">
        <v>0</v>
      </c>
    </row>
    <row r="1907" ht="15" spans="1:55">
      <c r="A1907" s="2">
        <v>1906</v>
      </c>
      <c r="B1907" s="3" t="s">
        <v>4885</v>
      </c>
      <c r="C1907" s="3" t="s">
        <v>4886</v>
      </c>
      <c r="D1907" s="3" t="s">
        <v>4960</v>
      </c>
      <c r="E1907" s="3" t="s">
        <v>5924</v>
      </c>
      <c r="F1907" s="3" t="s">
        <v>8935</v>
      </c>
      <c r="G1907" s="3" t="s">
        <v>8936</v>
      </c>
      <c r="H1907" s="4"/>
      <c r="I1907" s="3" t="s">
        <v>8937</v>
      </c>
      <c r="J1907" s="3" t="s">
        <v>4889</v>
      </c>
      <c r="K1907" s="2">
        <v>200000</v>
      </c>
      <c r="L1907" s="2">
        <v>0</v>
      </c>
      <c r="M1907" s="5">
        <v>43083</v>
      </c>
      <c r="N1907" s="5">
        <v>44908</v>
      </c>
      <c r="O1907" s="6">
        <v>10.8</v>
      </c>
      <c r="P1907" s="2">
        <v>0</v>
      </c>
      <c r="Q1907" s="2">
        <v>0</v>
      </c>
      <c r="R1907" s="4"/>
      <c r="S1907" s="4"/>
      <c r="T1907" s="4"/>
      <c r="U1907" s="4"/>
      <c r="V1907" s="4"/>
      <c r="W1907" s="4"/>
      <c r="X1907" s="4"/>
      <c r="Y1907" s="2">
        <v>0</v>
      </c>
      <c r="Z1907" s="2">
        <v>0</v>
      </c>
      <c r="AA1907" s="3" t="s">
        <v>279</v>
      </c>
      <c r="AB1907" s="3" t="s">
        <v>279</v>
      </c>
      <c r="AC1907" s="3" t="s">
        <v>5252</v>
      </c>
      <c r="AD1907" s="3" t="s">
        <v>553</v>
      </c>
      <c r="AE1907" s="3" t="s">
        <v>166</v>
      </c>
      <c r="AF1907" s="3" t="s">
        <v>166</v>
      </c>
      <c r="AG1907" s="3" t="s">
        <v>24</v>
      </c>
      <c r="AH1907" s="3" t="s">
        <v>24</v>
      </c>
      <c r="AI1907" s="3" t="s">
        <v>4982</v>
      </c>
      <c r="AJ1907" s="4"/>
      <c r="AK1907" s="4"/>
      <c r="AL1907" s="4"/>
      <c r="AM1907" s="4"/>
      <c r="AN1907" s="3" t="s">
        <v>4894</v>
      </c>
      <c r="AO1907" s="3" t="s">
        <v>4967</v>
      </c>
      <c r="AP1907" s="3" t="s">
        <v>279</v>
      </c>
      <c r="AQ1907" s="3" t="s">
        <v>392</v>
      </c>
      <c r="AR1907" s="4"/>
      <c r="AS1907" s="3" t="s">
        <v>599</v>
      </c>
      <c r="AT1907" s="4"/>
      <c r="AU1907" s="3" t="s">
        <v>166</v>
      </c>
      <c r="AV1907" s="6">
        <v>1.2736842</v>
      </c>
      <c r="AW1907" s="4"/>
      <c r="AX1907" s="4"/>
      <c r="AY1907" s="2">
        <v>0</v>
      </c>
      <c r="AZ1907" s="2">
        <v>0</v>
      </c>
      <c r="BA1907" s="4"/>
      <c r="BB1907" s="3" t="s">
        <v>268</v>
      </c>
      <c r="BC1907" s="2">
        <v>0</v>
      </c>
    </row>
    <row r="1908" ht="15" spans="1:55">
      <c r="A1908" s="2">
        <v>1907</v>
      </c>
      <c r="B1908" s="3" t="s">
        <v>4885</v>
      </c>
      <c r="C1908" s="3" t="s">
        <v>4886</v>
      </c>
      <c r="D1908" s="3" t="s">
        <v>4960</v>
      </c>
      <c r="E1908" s="3" t="s">
        <v>5924</v>
      </c>
      <c r="F1908" s="3" t="s">
        <v>8938</v>
      </c>
      <c r="G1908" s="3" t="s">
        <v>8939</v>
      </c>
      <c r="H1908" s="4"/>
      <c r="I1908" s="3" t="s">
        <v>8940</v>
      </c>
      <c r="J1908" s="3" t="s">
        <v>4889</v>
      </c>
      <c r="K1908" s="2">
        <v>100000</v>
      </c>
      <c r="L1908" s="2">
        <v>0</v>
      </c>
      <c r="M1908" s="5">
        <v>43087</v>
      </c>
      <c r="N1908" s="5">
        <v>44912</v>
      </c>
      <c r="O1908" s="6">
        <v>10.8</v>
      </c>
      <c r="P1908" s="7">
        <v>9357.11</v>
      </c>
      <c r="Q1908" s="2">
        <v>0</v>
      </c>
      <c r="R1908" s="2">
        <v>0</v>
      </c>
      <c r="S1908" s="2">
        <v>0</v>
      </c>
      <c r="T1908" s="2">
        <v>0</v>
      </c>
      <c r="U1908" s="2">
        <v>0</v>
      </c>
      <c r="V1908" s="2">
        <v>0</v>
      </c>
      <c r="W1908" s="2">
        <v>0</v>
      </c>
      <c r="X1908" s="2">
        <v>0</v>
      </c>
      <c r="Y1908" s="2">
        <v>0</v>
      </c>
      <c r="Z1908" s="2">
        <v>0</v>
      </c>
      <c r="AA1908" s="3" t="s">
        <v>279</v>
      </c>
      <c r="AB1908" s="3" t="s">
        <v>1545</v>
      </c>
      <c r="AC1908" s="3" t="s">
        <v>4911</v>
      </c>
      <c r="AD1908" s="3" t="s">
        <v>553</v>
      </c>
      <c r="AE1908" s="3" t="s">
        <v>166</v>
      </c>
      <c r="AF1908" s="3" t="s">
        <v>166</v>
      </c>
      <c r="AG1908" s="3" t="s">
        <v>24</v>
      </c>
      <c r="AH1908" s="3" t="s">
        <v>24</v>
      </c>
      <c r="AI1908" s="3" t="s">
        <v>4982</v>
      </c>
      <c r="AJ1908" s="4"/>
      <c r="AK1908" s="4"/>
      <c r="AL1908" s="4"/>
      <c r="AM1908" s="4"/>
      <c r="AN1908" s="3" t="s">
        <v>4894</v>
      </c>
      <c r="AO1908" s="3" t="s">
        <v>4967</v>
      </c>
      <c r="AP1908" s="3" t="s">
        <v>279</v>
      </c>
      <c r="AQ1908" s="3" t="s">
        <v>882</v>
      </c>
      <c r="AR1908" s="4"/>
      <c r="AS1908" s="3" t="s">
        <v>599</v>
      </c>
      <c r="AT1908" s="4"/>
      <c r="AU1908" s="3" t="s">
        <v>166</v>
      </c>
      <c r="AV1908" s="6">
        <v>1.2736842</v>
      </c>
      <c r="AW1908" s="4"/>
      <c r="AX1908" s="4"/>
      <c r="AY1908" s="2">
        <v>0</v>
      </c>
      <c r="AZ1908" s="2">
        <v>0</v>
      </c>
      <c r="BA1908" s="4"/>
      <c r="BB1908" s="3" t="s">
        <v>268</v>
      </c>
      <c r="BC1908" s="2">
        <v>0</v>
      </c>
    </row>
    <row r="1909" ht="15" spans="1:55">
      <c r="A1909" s="2">
        <v>1908</v>
      </c>
      <c r="B1909" s="3" t="s">
        <v>4885</v>
      </c>
      <c r="C1909" s="3" t="s">
        <v>4886</v>
      </c>
      <c r="D1909" s="3" t="s">
        <v>4960</v>
      </c>
      <c r="E1909" s="3" t="s">
        <v>5924</v>
      </c>
      <c r="F1909" s="3" t="s">
        <v>8941</v>
      </c>
      <c r="G1909" s="3" t="s">
        <v>8942</v>
      </c>
      <c r="H1909" s="4"/>
      <c r="I1909" s="3" t="s">
        <v>8943</v>
      </c>
      <c r="J1909" s="3" t="s">
        <v>4889</v>
      </c>
      <c r="K1909" s="2">
        <v>100000</v>
      </c>
      <c r="L1909" s="2">
        <v>0</v>
      </c>
      <c r="M1909" s="5">
        <v>43083</v>
      </c>
      <c r="N1909" s="5">
        <v>44908</v>
      </c>
      <c r="O1909" s="6">
        <v>10.8</v>
      </c>
      <c r="P1909" s="7">
        <v>10273.13</v>
      </c>
      <c r="Q1909" s="2">
        <v>0</v>
      </c>
      <c r="R1909" s="2">
        <v>0</v>
      </c>
      <c r="S1909" s="2">
        <v>0</v>
      </c>
      <c r="T1909" s="2">
        <v>0</v>
      </c>
      <c r="U1909" s="2">
        <v>0</v>
      </c>
      <c r="V1909" s="2">
        <v>0</v>
      </c>
      <c r="W1909" s="2">
        <v>0</v>
      </c>
      <c r="X1909" s="2">
        <v>0</v>
      </c>
      <c r="Y1909" s="2">
        <v>0</v>
      </c>
      <c r="Z1909" s="2">
        <v>0</v>
      </c>
      <c r="AA1909" s="3" t="s">
        <v>279</v>
      </c>
      <c r="AB1909" s="3" t="s">
        <v>1603</v>
      </c>
      <c r="AC1909" s="3" t="s">
        <v>4900</v>
      </c>
      <c r="AD1909" s="3" t="s">
        <v>553</v>
      </c>
      <c r="AE1909" s="3" t="s">
        <v>166</v>
      </c>
      <c r="AF1909" s="3" t="s">
        <v>166</v>
      </c>
      <c r="AG1909" s="3" t="s">
        <v>24</v>
      </c>
      <c r="AH1909" s="3" t="s">
        <v>24</v>
      </c>
      <c r="AI1909" s="3" t="s">
        <v>4982</v>
      </c>
      <c r="AJ1909" s="4"/>
      <c r="AK1909" s="4"/>
      <c r="AL1909" s="4"/>
      <c r="AM1909" s="4"/>
      <c r="AN1909" s="3" t="s">
        <v>4894</v>
      </c>
      <c r="AO1909" s="3" t="s">
        <v>4967</v>
      </c>
      <c r="AP1909" s="3" t="s">
        <v>279</v>
      </c>
      <c r="AQ1909" s="3" t="s">
        <v>882</v>
      </c>
      <c r="AR1909" s="4"/>
      <c r="AS1909" s="3" t="s">
        <v>599</v>
      </c>
      <c r="AT1909" s="4"/>
      <c r="AU1909" s="3" t="s">
        <v>166</v>
      </c>
      <c r="AV1909" s="6">
        <v>1.2736842</v>
      </c>
      <c r="AW1909" s="4"/>
      <c r="AX1909" s="4"/>
      <c r="AY1909" s="2">
        <v>0</v>
      </c>
      <c r="AZ1909" s="2">
        <v>0</v>
      </c>
      <c r="BA1909" s="4"/>
      <c r="BB1909" s="3" t="s">
        <v>268</v>
      </c>
      <c r="BC1909" s="2">
        <v>0</v>
      </c>
    </row>
    <row r="1910" ht="15" spans="1:55">
      <c r="A1910" s="2">
        <v>1909</v>
      </c>
      <c r="B1910" s="3" t="s">
        <v>4885</v>
      </c>
      <c r="C1910" s="3" t="s">
        <v>4886</v>
      </c>
      <c r="D1910" s="3" t="s">
        <v>4960</v>
      </c>
      <c r="E1910" s="3" t="s">
        <v>5924</v>
      </c>
      <c r="F1910" s="3" t="s">
        <v>8944</v>
      </c>
      <c r="G1910" s="3" t="s">
        <v>8945</v>
      </c>
      <c r="H1910" s="4"/>
      <c r="I1910" s="3" t="s">
        <v>8946</v>
      </c>
      <c r="J1910" s="3" t="s">
        <v>4889</v>
      </c>
      <c r="K1910" s="2">
        <v>80000</v>
      </c>
      <c r="L1910" s="2">
        <v>0</v>
      </c>
      <c r="M1910" s="5">
        <v>43084</v>
      </c>
      <c r="N1910" s="5">
        <v>44909</v>
      </c>
      <c r="O1910" s="6">
        <v>10.8</v>
      </c>
      <c r="P1910" s="7">
        <v>5882.19</v>
      </c>
      <c r="Q1910" s="2">
        <v>0</v>
      </c>
      <c r="R1910" s="2">
        <v>0</v>
      </c>
      <c r="S1910" s="2">
        <v>0</v>
      </c>
      <c r="T1910" s="2">
        <v>0</v>
      </c>
      <c r="U1910" s="2">
        <v>0</v>
      </c>
      <c r="V1910" s="2">
        <v>0</v>
      </c>
      <c r="W1910" s="2">
        <v>0</v>
      </c>
      <c r="X1910" s="2">
        <v>0</v>
      </c>
      <c r="Y1910" s="2">
        <v>0</v>
      </c>
      <c r="Z1910" s="2">
        <v>0</v>
      </c>
      <c r="AA1910" s="3" t="s">
        <v>279</v>
      </c>
      <c r="AB1910" s="3" t="s">
        <v>279</v>
      </c>
      <c r="AC1910" s="3" t="s">
        <v>4921</v>
      </c>
      <c r="AD1910" s="3" t="s">
        <v>553</v>
      </c>
      <c r="AE1910" s="3" t="s">
        <v>166</v>
      </c>
      <c r="AF1910" s="3" t="s">
        <v>166</v>
      </c>
      <c r="AG1910" s="3" t="s">
        <v>24</v>
      </c>
      <c r="AH1910" s="3" t="s">
        <v>24</v>
      </c>
      <c r="AI1910" s="3" t="s">
        <v>4982</v>
      </c>
      <c r="AJ1910" s="4"/>
      <c r="AK1910" s="4"/>
      <c r="AL1910" s="4"/>
      <c r="AM1910" s="4"/>
      <c r="AN1910" s="3" t="s">
        <v>5150</v>
      </c>
      <c r="AO1910" s="3" t="s">
        <v>4967</v>
      </c>
      <c r="AP1910" s="3" t="s">
        <v>279</v>
      </c>
      <c r="AQ1910" s="3" t="s">
        <v>599</v>
      </c>
      <c r="AR1910" s="4"/>
      <c r="AS1910" s="3" t="s">
        <v>599</v>
      </c>
      <c r="AT1910" s="4"/>
      <c r="AU1910" s="3" t="s">
        <v>166</v>
      </c>
      <c r="AV1910" s="6">
        <v>1.2736842</v>
      </c>
      <c r="AW1910" s="4"/>
      <c r="AX1910" s="4"/>
      <c r="AY1910" s="2">
        <v>0</v>
      </c>
      <c r="AZ1910" s="2">
        <v>0</v>
      </c>
      <c r="BA1910" s="4"/>
      <c r="BB1910" s="3" t="s">
        <v>268</v>
      </c>
      <c r="BC1910" s="2">
        <v>0</v>
      </c>
    </row>
    <row r="1911" ht="15" spans="1:55">
      <c r="A1911" s="2">
        <v>1910</v>
      </c>
      <c r="B1911" s="3" t="s">
        <v>4885</v>
      </c>
      <c r="C1911" s="3" t="s">
        <v>4886</v>
      </c>
      <c r="D1911" s="3" t="s">
        <v>4960</v>
      </c>
      <c r="E1911" s="3" t="s">
        <v>5924</v>
      </c>
      <c r="F1911" s="3" t="s">
        <v>8947</v>
      </c>
      <c r="G1911" s="3" t="s">
        <v>8948</v>
      </c>
      <c r="H1911" s="4"/>
      <c r="I1911" s="3" t="s">
        <v>8949</v>
      </c>
      <c r="J1911" s="3" t="s">
        <v>4889</v>
      </c>
      <c r="K1911" s="2">
        <v>100000</v>
      </c>
      <c r="L1911" s="2">
        <v>0</v>
      </c>
      <c r="M1911" s="5">
        <v>43104</v>
      </c>
      <c r="N1911" s="5">
        <v>44929</v>
      </c>
      <c r="O1911" s="6">
        <v>10.8</v>
      </c>
      <c r="P1911" s="7">
        <v>8537.01</v>
      </c>
      <c r="Q1911" s="2">
        <v>0</v>
      </c>
      <c r="R1911" s="2">
        <v>0</v>
      </c>
      <c r="S1911" s="2">
        <v>0</v>
      </c>
      <c r="T1911" s="2">
        <v>0</v>
      </c>
      <c r="U1911" s="2">
        <v>0</v>
      </c>
      <c r="V1911" s="2">
        <v>0</v>
      </c>
      <c r="W1911" s="2">
        <v>0</v>
      </c>
      <c r="X1911" s="2">
        <v>0</v>
      </c>
      <c r="Y1911" s="2">
        <v>0</v>
      </c>
      <c r="Z1911" s="2">
        <v>0</v>
      </c>
      <c r="AA1911" s="3" t="s">
        <v>5277</v>
      </c>
      <c r="AB1911" s="3" t="s">
        <v>1603</v>
      </c>
      <c r="AC1911" s="3" t="s">
        <v>4932</v>
      </c>
      <c r="AD1911" s="3" t="s">
        <v>553</v>
      </c>
      <c r="AE1911" s="3" t="s">
        <v>166</v>
      </c>
      <c r="AF1911" s="3" t="s">
        <v>166</v>
      </c>
      <c r="AG1911" s="3" t="s">
        <v>24</v>
      </c>
      <c r="AH1911" s="3" t="s">
        <v>24</v>
      </c>
      <c r="AI1911" s="3" t="s">
        <v>4982</v>
      </c>
      <c r="AJ1911" s="4"/>
      <c r="AK1911" s="4"/>
      <c r="AL1911" s="4"/>
      <c r="AM1911" s="4"/>
      <c r="AN1911" s="3" t="s">
        <v>4894</v>
      </c>
      <c r="AO1911" s="3" t="s">
        <v>4967</v>
      </c>
      <c r="AP1911" s="3" t="s">
        <v>279</v>
      </c>
      <c r="AQ1911" s="3" t="s">
        <v>1050</v>
      </c>
      <c r="AR1911" s="4"/>
      <c r="AS1911" s="3" t="s">
        <v>1050</v>
      </c>
      <c r="AT1911" s="4"/>
      <c r="AU1911" s="3" t="s">
        <v>166</v>
      </c>
      <c r="AV1911" s="6">
        <v>1.2736842</v>
      </c>
      <c r="AW1911" s="4"/>
      <c r="AX1911" s="4"/>
      <c r="AY1911" s="2">
        <v>0</v>
      </c>
      <c r="AZ1911" s="2">
        <v>0</v>
      </c>
      <c r="BA1911" s="4"/>
      <c r="BB1911" s="3" t="s">
        <v>268</v>
      </c>
      <c r="BC1911" s="2">
        <v>0</v>
      </c>
    </row>
    <row r="1912" ht="15" spans="1:55">
      <c r="A1912" s="2">
        <v>1911</v>
      </c>
      <c r="B1912" s="3" t="s">
        <v>4885</v>
      </c>
      <c r="C1912" s="3" t="s">
        <v>4886</v>
      </c>
      <c r="D1912" s="3" t="s">
        <v>4960</v>
      </c>
      <c r="E1912" s="3" t="s">
        <v>5924</v>
      </c>
      <c r="F1912" s="3" t="s">
        <v>8950</v>
      </c>
      <c r="G1912" s="3" t="s">
        <v>8951</v>
      </c>
      <c r="H1912" s="4"/>
      <c r="I1912" s="3" t="s">
        <v>8952</v>
      </c>
      <c r="J1912" s="3" t="s">
        <v>4889</v>
      </c>
      <c r="K1912" s="2">
        <v>150000</v>
      </c>
      <c r="L1912" s="2">
        <v>0</v>
      </c>
      <c r="M1912" s="5">
        <v>43102</v>
      </c>
      <c r="N1912" s="5">
        <v>44927</v>
      </c>
      <c r="O1912" s="6">
        <v>10.8</v>
      </c>
      <c r="P1912" s="7">
        <v>11769.98</v>
      </c>
      <c r="Q1912" s="2">
        <v>0</v>
      </c>
      <c r="R1912" s="2">
        <v>0</v>
      </c>
      <c r="S1912" s="2">
        <v>0</v>
      </c>
      <c r="T1912" s="2">
        <v>0</v>
      </c>
      <c r="U1912" s="2">
        <v>0</v>
      </c>
      <c r="V1912" s="2">
        <v>0</v>
      </c>
      <c r="W1912" s="2">
        <v>0</v>
      </c>
      <c r="X1912" s="2">
        <v>0</v>
      </c>
      <c r="Y1912" s="2">
        <v>0</v>
      </c>
      <c r="Z1912" s="2">
        <v>0</v>
      </c>
      <c r="AA1912" s="3" t="s">
        <v>279</v>
      </c>
      <c r="AB1912" s="3" t="s">
        <v>279</v>
      </c>
      <c r="AC1912" s="3" t="s">
        <v>4950</v>
      </c>
      <c r="AD1912" s="3" t="s">
        <v>553</v>
      </c>
      <c r="AE1912" s="3" t="s">
        <v>166</v>
      </c>
      <c r="AF1912" s="3" t="s">
        <v>166</v>
      </c>
      <c r="AG1912" s="3" t="s">
        <v>24</v>
      </c>
      <c r="AH1912" s="3" t="s">
        <v>24</v>
      </c>
      <c r="AI1912" s="3" t="s">
        <v>4982</v>
      </c>
      <c r="AJ1912" s="4"/>
      <c r="AK1912" s="4"/>
      <c r="AL1912" s="4"/>
      <c r="AM1912" s="4"/>
      <c r="AN1912" s="3" t="s">
        <v>4894</v>
      </c>
      <c r="AO1912" s="3" t="s">
        <v>4967</v>
      </c>
      <c r="AP1912" s="3" t="s">
        <v>279</v>
      </c>
      <c r="AQ1912" s="3" t="s">
        <v>1050</v>
      </c>
      <c r="AR1912" s="4"/>
      <c r="AS1912" s="3" t="s">
        <v>1050</v>
      </c>
      <c r="AT1912" s="4"/>
      <c r="AU1912" s="3" t="s">
        <v>166</v>
      </c>
      <c r="AV1912" s="6">
        <v>1.2736842</v>
      </c>
      <c r="AW1912" s="4"/>
      <c r="AX1912" s="4"/>
      <c r="AY1912" s="2">
        <v>0</v>
      </c>
      <c r="AZ1912" s="2">
        <v>0</v>
      </c>
      <c r="BA1912" s="4"/>
      <c r="BB1912" s="3" t="s">
        <v>268</v>
      </c>
      <c r="BC1912" s="2">
        <v>0</v>
      </c>
    </row>
    <row r="1913" ht="15" spans="1:55">
      <c r="A1913" s="2">
        <v>1912</v>
      </c>
      <c r="B1913" s="3" t="s">
        <v>4885</v>
      </c>
      <c r="C1913" s="3" t="s">
        <v>4886</v>
      </c>
      <c r="D1913" s="3" t="s">
        <v>4960</v>
      </c>
      <c r="E1913" s="3" t="s">
        <v>5691</v>
      </c>
      <c r="F1913" s="3" t="s">
        <v>8953</v>
      </c>
      <c r="G1913" s="3" t="s">
        <v>8954</v>
      </c>
      <c r="H1913" s="4"/>
      <c r="I1913" s="3" t="s">
        <v>8955</v>
      </c>
      <c r="J1913" s="3" t="s">
        <v>4889</v>
      </c>
      <c r="K1913" s="2">
        <v>150000</v>
      </c>
      <c r="L1913" s="2">
        <v>0</v>
      </c>
      <c r="M1913" s="5">
        <v>43102</v>
      </c>
      <c r="N1913" s="5">
        <v>44927</v>
      </c>
      <c r="O1913" s="6">
        <v>10.8</v>
      </c>
      <c r="P1913" s="2">
        <v>0</v>
      </c>
      <c r="Q1913" s="2">
        <v>0</v>
      </c>
      <c r="R1913" s="4"/>
      <c r="S1913" s="4"/>
      <c r="T1913" s="4"/>
      <c r="U1913" s="4"/>
      <c r="V1913" s="4"/>
      <c r="W1913" s="4"/>
      <c r="X1913" s="4"/>
      <c r="Y1913" s="2">
        <v>0</v>
      </c>
      <c r="Z1913" s="2">
        <v>0</v>
      </c>
      <c r="AA1913" s="3" t="s">
        <v>279</v>
      </c>
      <c r="AB1913" s="3" t="s">
        <v>279</v>
      </c>
      <c r="AC1913" s="3" t="s">
        <v>5252</v>
      </c>
      <c r="AD1913" s="3" t="s">
        <v>270</v>
      </c>
      <c r="AE1913" s="3" t="s">
        <v>166</v>
      </c>
      <c r="AF1913" s="3" t="s">
        <v>166</v>
      </c>
      <c r="AG1913" s="3" t="s">
        <v>24</v>
      </c>
      <c r="AH1913" s="3" t="s">
        <v>166</v>
      </c>
      <c r="AI1913" s="3" t="s">
        <v>4982</v>
      </c>
      <c r="AJ1913" s="4"/>
      <c r="AK1913" s="4"/>
      <c r="AL1913" s="4"/>
      <c r="AM1913" s="4"/>
      <c r="AN1913" s="3" t="s">
        <v>4894</v>
      </c>
      <c r="AO1913" s="3" t="s">
        <v>4967</v>
      </c>
      <c r="AP1913" s="3" t="s">
        <v>279</v>
      </c>
      <c r="AQ1913" s="3" t="s">
        <v>882</v>
      </c>
      <c r="AR1913" s="4"/>
      <c r="AS1913" s="3" t="s">
        <v>1050</v>
      </c>
      <c r="AT1913" s="4"/>
      <c r="AU1913" s="3" t="s">
        <v>166</v>
      </c>
      <c r="AV1913" s="6">
        <v>1.2736842</v>
      </c>
      <c r="AW1913" s="4"/>
      <c r="AX1913" s="4"/>
      <c r="AY1913" s="2">
        <v>0</v>
      </c>
      <c r="AZ1913" s="2">
        <v>0</v>
      </c>
      <c r="BA1913" s="4"/>
      <c r="BB1913" s="3" t="s">
        <v>268</v>
      </c>
      <c r="BC1913" s="2">
        <v>0</v>
      </c>
    </row>
    <row r="1914" ht="15" spans="1:55">
      <c r="A1914" s="2">
        <v>1913</v>
      </c>
      <c r="B1914" s="3" t="s">
        <v>4885</v>
      </c>
      <c r="C1914" s="3" t="s">
        <v>4886</v>
      </c>
      <c r="D1914" s="3" t="s">
        <v>4960</v>
      </c>
      <c r="E1914" s="3" t="s">
        <v>4961</v>
      </c>
      <c r="F1914" s="3" t="s">
        <v>5202</v>
      </c>
      <c r="G1914" s="3" t="s">
        <v>5203</v>
      </c>
      <c r="H1914" s="4"/>
      <c r="I1914" s="3" t="s">
        <v>8956</v>
      </c>
      <c r="J1914" s="3" t="s">
        <v>4889</v>
      </c>
      <c r="K1914" s="2">
        <v>120000</v>
      </c>
      <c r="L1914" s="7">
        <v>44052.72</v>
      </c>
      <c r="M1914" s="5">
        <v>43102</v>
      </c>
      <c r="N1914" s="5">
        <v>46753</v>
      </c>
      <c r="O1914" s="6">
        <v>9.6</v>
      </c>
      <c r="P1914" s="7">
        <v>33164.86</v>
      </c>
      <c r="Q1914" s="2">
        <v>0</v>
      </c>
      <c r="R1914" s="2">
        <v>0</v>
      </c>
      <c r="S1914" s="2">
        <v>0</v>
      </c>
      <c r="T1914" s="2">
        <v>0</v>
      </c>
      <c r="U1914" s="2">
        <v>0</v>
      </c>
      <c r="V1914" s="2">
        <v>0</v>
      </c>
      <c r="W1914" s="2">
        <v>0</v>
      </c>
      <c r="X1914" s="2">
        <v>0</v>
      </c>
      <c r="Y1914" s="2">
        <v>0</v>
      </c>
      <c r="Z1914" s="2">
        <v>0</v>
      </c>
      <c r="AA1914" s="3" t="s">
        <v>279</v>
      </c>
      <c r="AB1914" s="3" t="s">
        <v>279</v>
      </c>
      <c r="AC1914" s="3" t="s">
        <v>288</v>
      </c>
      <c r="AD1914" s="3" t="s">
        <v>1333</v>
      </c>
      <c r="AE1914" s="3" t="s">
        <v>24</v>
      </c>
      <c r="AF1914" s="3" t="s">
        <v>166</v>
      </c>
      <c r="AG1914" s="3" t="s">
        <v>24</v>
      </c>
      <c r="AH1914" s="3" t="s">
        <v>166</v>
      </c>
      <c r="AI1914" s="3" t="s">
        <v>5082</v>
      </c>
      <c r="AJ1914" s="3" t="s">
        <v>4983</v>
      </c>
      <c r="AK1914" s="3" t="s">
        <v>4984</v>
      </c>
      <c r="AL1914" s="3" t="s">
        <v>1566</v>
      </c>
      <c r="AM1914" s="3" t="s">
        <v>4985</v>
      </c>
      <c r="AN1914" s="3" t="s">
        <v>4894</v>
      </c>
      <c r="AO1914" s="3" t="s">
        <v>4967</v>
      </c>
      <c r="AP1914" s="3" t="s">
        <v>279</v>
      </c>
      <c r="AQ1914" s="3" t="s">
        <v>882</v>
      </c>
      <c r="AR1914" s="4"/>
      <c r="AS1914" s="3" t="s">
        <v>1050</v>
      </c>
      <c r="AT1914" s="4"/>
      <c r="AU1914" s="3" t="s">
        <v>166</v>
      </c>
      <c r="AV1914" s="6">
        <v>0.9591837</v>
      </c>
      <c r="AW1914" s="4"/>
      <c r="AX1914" s="4"/>
      <c r="AY1914" s="2">
        <v>0</v>
      </c>
      <c r="AZ1914" s="2">
        <v>0</v>
      </c>
      <c r="BA1914" s="4"/>
      <c r="BB1914" s="3" t="s">
        <v>268</v>
      </c>
      <c r="BC1914" s="2">
        <v>0</v>
      </c>
    </row>
    <row r="1915" ht="15" spans="1:55">
      <c r="A1915" s="2">
        <v>1914</v>
      </c>
      <c r="B1915" s="3" t="s">
        <v>4885</v>
      </c>
      <c r="C1915" s="3" t="s">
        <v>4886</v>
      </c>
      <c r="D1915" s="3" t="s">
        <v>4960</v>
      </c>
      <c r="E1915" s="3" t="s">
        <v>4961</v>
      </c>
      <c r="F1915" s="3" t="s">
        <v>8957</v>
      </c>
      <c r="G1915" s="3" t="s">
        <v>8958</v>
      </c>
      <c r="H1915" s="4"/>
      <c r="I1915" s="3" t="s">
        <v>8959</v>
      </c>
      <c r="J1915" s="3" t="s">
        <v>4889</v>
      </c>
      <c r="K1915" s="2">
        <v>550000</v>
      </c>
      <c r="L1915" s="2">
        <v>0</v>
      </c>
      <c r="M1915" s="5">
        <v>43102</v>
      </c>
      <c r="N1915" s="5">
        <v>46753</v>
      </c>
      <c r="O1915" s="6">
        <v>9.6</v>
      </c>
      <c r="P1915" s="2">
        <v>0</v>
      </c>
      <c r="Q1915" s="2">
        <v>0</v>
      </c>
      <c r="R1915" s="2">
        <v>0</v>
      </c>
      <c r="S1915" s="2">
        <v>0</v>
      </c>
      <c r="T1915" s="2">
        <v>0</v>
      </c>
      <c r="U1915" s="2">
        <v>0</v>
      </c>
      <c r="V1915" s="2">
        <v>0</v>
      </c>
      <c r="W1915" s="2">
        <v>0</v>
      </c>
      <c r="X1915" s="2">
        <v>0</v>
      </c>
      <c r="Y1915" s="2">
        <v>0</v>
      </c>
      <c r="Z1915" s="2">
        <v>0</v>
      </c>
      <c r="AA1915" s="3" t="s">
        <v>279</v>
      </c>
      <c r="AB1915" s="3" t="s">
        <v>1646</v>
      </c>
      <c r="AC1915" s="3" t="s">
        <v>5256</v>
      </c>
      <c r="AD1915" s="3" t="s">
        <v>1333</v>
      </c>
      <c r="AE1915" s="3" t="s">
        <v>24</v>
      </c>
      <c r="AF1915" s="3" t="s">
        <v>166</v>
      </c>
      <c r="AG1915" s="3" t="s">
        <v>24</v>
      </c>
      <c r="AH1915" s="3" t="s">
        <v>166</v>
      </c>
      <c r="AI1915" s="3" t="s">
        <v>5082</v>
      </c>
      <c r="AJ1915" s="4"/>
      <c r="AK1915" s="4"/>
      <c r="AL1915" s="4"/>
      <c r="AM1915" s="4"/>
      <c r="AN1915" s="3" t="s">
        <v>4894</v>
      </c>
      <c r="AO1915" s="3" t="s">
        <v>4967</v>
      </c>
      <c r="AP1915" s="3" t="s">
        <v>279</v>
      </c>
      <c r="AQ1915" s="3" t="s">
        <v>599</v>
      </c>
      <c r="AR1915" s="4"/>
      <c r="AS1915" s="3" t="s">
        <v>1050</v>
      </c>
      <c r="AT1915" s="4"/>
      <c r="AU1915" s="3" t="s">
        <v>166</v>
      </c>
      <c r="AV1915" s="6">
        <v>0.9591837</v>
      </c>
      <c r="AW1915" s="4"/>
      <c r="AX1915" s="4"/>
      <c r="AY1915" s="2">
        <v>0</v>
      </c>
      <c r="AZ1915" s="2">
        <v>0</v>
      </c>
      <c r="BA1915" s="4"/>
      <c r="BB1915" s="3" t="s">
        <v>268</v>
      </c>
      <c r="BC1915" s="2">
        <v>0</v>
      </c>
    </row>
    <row r="1916" ht="15" spans="1:55">
      <c r="A1916" s="2">
        <v>1915</v>
      </c>
      <c r="B1916" s="3" t="s">
        <v>4885</v>
      </c>
      <c r="C1916" s="3" t="s">
        <v>4886</v>
      </c>
      <c r="D1916" s="3" t="s">
        <v>4887</v>
      </c>
      <c r="E1916" s="3" t="s">
        <v>5650</v>
      </c>
      <c r="F1916" s="3" t="s">
        <v>5513</v>
      </c>
      <c r="G1916" s="3" t="s">
        <v>5514</v>
      </c>
      <c r="H1916" s="4"/>
      <c r="I1916" s="3" t="s">
        <v>8960</v>
      </c>
      <c r="J1916" s="3" t="s">
        <v>4889</v>
      </c>
      <c r="K1916" s="2">
        <v>250000</v>
      </c>
      <c r="L1916" s="2">
        <v>0</v>
      </c>
      <c r="M1916" s="5">
        <v>43467</v>
      </c>
      <c r="N1916" s="5">
        <v>43831</v>
      </c>
      <c r="O1916" s="6">
        <v>7.74</v>
      </c>
      <c r="P1916" s="2">
        <v>0</v>
      </c>
      <c r="Q1916" s="2">
        <v>0</v>
      </c>
      <c r="R1916" s="4"/>
      <c r="S1916" s="4"/>
      <c r="T1916" s="4"/>
      <c r="U1916" s="4"/>
      <c r="V1916" s="4"/>
      <c r="W1916" s="4"/>
      <c r="X1916" s="4"/>
      <c r="Y1916" s="2">
        <v>0</v>
      </c>
      <c r="Z1916" s="2">
        <v>0</v>
      </c>
      <c r="AA1916" s="3" t="s">
        <v>279</v>
      </c>
      <c r="AB1916" s="3" t="s">
        <v>279</v>
      </c>
      <c r="AC1916" s="3" t="s">
        <v>4939</v>
      </c>
      <c r="AD1916" s="3" t="s">
        <v>553</v>
      </c>
      <c r="AE1916" s="3" t="s">
        <v>166</v>
      </c>
      <c r="AF1916" s="3" t="s">
        <v>166</v>
      </c>
      <c r="AG1916" s="3" t="s">
        <v>24</v>
      </c>
      <c r="AH1916" s="3" t="s">
        <v>24</v>
      </c>
      <c r="AI1916" s="3" t="s">
        <v>4906</v>
      </c>
      <c r="AJ1916" s="4"/>
      <c r="AK1916" s="4"/>
      <c r="AL1916" s="4"/>
      <c r="AM1916" s="4"/>
      <c r="AN1916" s="3" t="s">
        <v>4894</v>
      </c>
      <c r="AO1916" s="3" t="s">
        <v>4910</v>
      </c>
      <c r="AP1916" s="3" t="s">
        <v>279</v>
      </c>
      <c r="AQ1916" s="3" t="s">
        <v>291</v>
      </c>
      <c r="AR1916" s="4"/>
      <c r="AS1916" s="3" t="s">
        <v>1050</v>
      </c>
      <c r="AT1916" s="4"/>
      <c r="AU1916" s="3" t="s">
        <v>166</v>
      </c>
      <c r="AV1916" s="6">
        <v>0.7793103</v>
      </c>
      <c r="AW1916" s="4"/>
      <c r="AX1916" s="4"/>
      <c r="AY1916" s="2">
        <v>0</v>
      </c>
      <c r="AZ1916" s="2">
        <v>0</v>
      </c>
      <c r="BA1916" s="4"/>
      <c r="BB1916" s="4"/>
      <c r="BC1916" s="2">
        <v>0</v>
      </c>
    </row>
    <row r="1917" ht="15" spans="1:55">
      <c r="A1917" s="2">
        <v>1916</v>
      </c>
      <c r="B1917" s="3" t="s">
        <v>4885</v>
      </c>
      <c r="C1917" s="3" t="s">
        <v>4886</v>
      </c>
      <c r="D1917" s="3" t="s">
        <v>4887</v>
      </c>
      <c r="E1917" s="3" t="s">
        <v>5650</v>
      </c>
      <c r="F1917" s="3" t="s">
        <v>8961</v>
      </c>
      <c r="G1917" s="3" t="s">
        <v>8962</v>
      </c>
      <c r="H1917" s="4"/>
      <c r="I1917" s="3" t="s">
        <v>8963</v>
      </c>
      <c r="J1917" s="3" t="s">
        <v>4889</v>
      </c>
      <c r="K1917" s="2">
        <v>150000</v>
      </c>
      <c r="L1917" s="2">
        <v>0</v>
      </c>
      <c r="M1917" s="5">
        <v>43110</v>
      </c>
      <c r="N1917" s="5">
        <v>43474</v>
      </c>
      <c r="O1917" s="6">
        <v>10.8</v>
      </c>
      <c r="P1917" s="2">
        <v>0</v>
      </c>
      <c r="Q1917" s="2">
        <v>0</v>
      </c>
      <c r="R1917" s="4"/>
      <c r="S1917" s="4"/>
      <c r="T1917" s="4"/>
      <c r="U1917" s="4"/>
      <c r="V1917" s="4"/>
      <c r="W1917" s="4"/>
      <c r="X1917" s="4"/>
      <c r="Y1917" s="2">
        <v>0</v>
      </c>
      <c r="Z1917" s="2">
        <v>0</v>
      </c>
      <c r="AA1917" s="3" t="s">
        <v>279</v>
      </c>
      <c r="AB1917" s="3" t="s">
        <v>279</v>
      </c>
      <c r="AC1917" s="3" t="s">
        <v>1566</v>
      </c>
      <c r="AD1917" s="3" t="s">
        <v>553</v>
      </c>
      <c r="AE1917" s="3" t="s">
        <v>166</v>
      </c>
      <c r="AF1917" s="3" t="s">
        <v>166</v>
      </c>
      <c r="AG1917" s="3" t="s">
        <v>24</v>
      </c>
      <c r="AH1917" s="3" t="s">
        <v>24</v>
      </c>
      <c r="AI1917" s="3" t="s">
        <v>4906</v>
      </c>
      <c r="AJ1917" s="4"/>
      <c r="AK1917" s="4"/>
      <c r="AL1917" s="4"/>
      <c r="AM1917" s="4"/>
      <c r="AN1917" s="3" t="s">
        <v>4894</v>
      </c>
      <c r="AO1917" s="3" t="s">
        <v>4910</v>
      </c>
      <c r="AP1917" s="3" t="s">
        <v>279</v>
      </c>
      <c r="AQ1917" s="3" t="s">
        <v>277</v>
      </c>
      <c r="AR1917" s="4"/>
      <c r="AS1917" s="3" t="s">
        <v>1050</v>
      </c>
      <c r="AT1917" s="4"/>
      <c r="AU1917" s="3" t="s">
        <v>166</v>
      </c>
      <c r="AV1917" s="6">
        <v>1.4827586</v>
      </c>
      <c r="AW1917" s="4"/>
      <c r="AX1917" s="4"/>
      <c r="AY1917" s="2">
        <v>0</v>
      </c>
      <c r="AZ1917" s="2">
        <v>0</v>
      </c>
      <c r="BA1917" s="4"/>
      <c r="BB1917" s="4"/>
      <c r="BC1917" s="2">
        <v>0</v>
      </c>
    </row>
    <row r="1918" ht="15" spans="1:55">
      <c r="A1918" s="2">
        <v>1917</v>
      </c>
      <c r="B1918" s="3" t="s">
        <v>4885</v>
      </c>
      <c r="C1918" s="3" t="s">
        <v>4886</v>
      </c>
      <c r="D1918" s="3" t="s">
        <v>4887</v>
      </c>
      <c r="E1918" s="3" t="s">
        <v>5650</v>
      </c>
      <c r="F1918" s="3" t="s">
        <v>8964</v>
      </c>
      <c r="G1918" s="3" t="s">
        <v>8965</v>
      </c>
      <c r="H1918" s="4"/>
      <c r="I1918" s="3" t="s">
        <v>8966</v>
      </c>
      <c r="J1918" s="3" t="s">
        <v>4889</v>
      </c>
      <c r="K1918" s="2">
        <v>200000</v>
      </c>
      <c r="L1918" s="2">
        <v>0</v>
      </c>
      <c r="M1918" s="5">
        <v>43307</v>
      </c>
      <c r="N1918" s="5">
        <v>43671</v>
      </c>
      <c r="O1918" s="6">
        <v>9.918</v>
      </c>
      <c r="P1918" s="2">
        <v>0</v>
      </c>
      <c r="Q1918" s="2">
        <v>0</v>
      </c>
      <c r="R1918" s="4"/>
      <c r="S1918" s="4"/>
      <c r="T1918" s="4"/>
      <c r="U1918" s="4"/>
      <c r="V1918" s="4"/>
      <c r="W1918" s="4"/>
      <c r="X1918" s="4"/>
      <c r="Y1918" s="2">
        <v>0</v>
      </c>
      <c r="Z1918" s="2">
        <v>0</v>
      </c>
      <c r="AA1918" s="3" t="s">
        <v>279</v>
      </c>
      <c r="AB1918" s="3" t="s">
        <v>279</v>
      </c>
      <c r="AC1918" s="3" t="s">
        <v>288</v>
      </c>
      <c r="AD1918" s="3" t="s">
        <v>553</v>
      </c>
      <c r="AE1918" s="3" t="s">
        <v>166</v>
      </c>
      <c r="AF1918" s="3" t="s">
        <v>166</v>
      </c>
      <c r="AG1918" s="3" t="s">
        <v>24</v>
      </c>
      <c r="AH1918" s="3" t="s">
        <v>24</v>
      </c>
      <c r="AI1918" s="3" t="s">
        <v>4906</v>
      </c>
      <c r="AJ1918" s="4"/>
      <c r="AK1918" s="4"/>
      <c r="AL1918" s="4"/>
      <c r="AM1918" s="4"/>
      <c r="AN1918" s="3" t="s">
        <v>4894</v>
      </c>
      <c r="AO1918" s="3" t="s">
        <v>4910</v>
      </c>
      <c r="AP1918" s="3" t="s">
        <v>279</v>
      </c>
      <c r="AQ1918" s="3" t="s">
        <v>392</v>
      </c>
      <c r="AR1918" s="4"/>
      <c r="AS1918" s="3" t="s">
        <v>599</v>
      </c>
      <c r="AT1918" s="4"/>
      <c r="AU1918" s="3" t="s">
        <v>166</v>
      </c>
      <c r="AV1918" s="6">
        <v>1.28</v>
      </c>
      <c r="AW1918" s="4"/>
      <c r="AX1918" s="4"/>
      <c r="AY1918" s="2">
        <v>0</v>
      </c>
      <c r="AZ1918" s="2">
        <v>0</v>
      </c>
      <c r="BA1918" s="4"/>
      <c r="BB1918" s="4"/>
      <c r="BC1918" s="2">
        <v>0</v>
      </c>
    </row>
    <row r="1919" ht="15" spans="1:55">
      <c r="A1919" s="2">
        <v>1918</v>
      </c>
      <c r="B1919" s="3" t="s">
        <v>4885</v>
      </c>
      <c r="C1919" s="3" t="s">
        <v>4886</v>
      </c>
      <c r="D1919" s="3" t="s">
        <v>4887</v>
      </c>
      <c r="E1919" s="3" t="s">
        <v>5650</v>
      </c>
      <c r="F1919" s="3" t="s">
        <v>7688</v>
      </c>
      <c r="G1919" s="3" t="s">
        <v>7689</v>
      </c>
      <c r="H1919" s="4"/>
      <c r="I1919" s="3" t="s">
        <v>8967</v>
      </c>
      <c r="J1919" s="3" t="s">
        <v>4889</v>
      </c>
      <c r="K1919" s="2">
        <v>180000</v>
      </c>
      <c r="L1919" s="2">
        <v>0</v>
      </c>
      <c r="M1919" s="5">
        <v>43467</v>
      </c>
      <c r="N1919" s="5">
        <v>43831</v>
      </c>
      <c r="O1919" s="6">
        <v>10.8</v>
      </c>
      <c r="P1919" s="2">
        <v>0</v>
      </c>
      <c r="Q1919" s="2">
        <v>0</v>
      </c>
      <c r="R1919" s="4"/>
      <c r="S1919" s="4"/>
      <c r="T1919" s="4"/>
      <c r="U1919" s="4"/>
      <c r="V1919" s="4"/>
      <c r="W1919" s="4"/>
      <c r="X1919" s="4"/>
      <c r="Y1919" s="2">
        <v>0</v>
      </c>
      <c r="Z1919" s="2">
        <v>0</v>
      </c>
      <c r="AA1919" s="3" t="s">
        <v>279</v>
      </c>
      <c r="AB1919" s="3" t="s">
        <v>279</v>
      </c>
      <c r="AC1919" s="3" t="s">
        <v>4950</v>
      </c>
      <c r="AD1919" s="3" t="s">
        <v>553</v>
      </c>
      <c r="AE1919" s="3" t="s">
        <v>166</v>
      </c>
      <c r="AF1919" s="3" t="s">
        <v>166</v>
      </c>
      <c r="AG1919" s="3" t="s">
        <v>24</v>
      </c>
      <c r="AH1919" s="3" t="s">
        <v>24</v>
      </c>
      <c r="AI1919" s="3" t="s">
        <v>4906</v>
      </c>
      <c r="AJ1919" s="4"/>
      <c r="AK1919" s="4"/>
      <c r="AL1919" s="4"/>
      <c r="AM1919" s="4"/>
      <c r="AN1919" s="3" t="s">
        <v>4894</v>
      </c>
      <c r="AO1919" s="3" t="s">
        <v>4910</v>
      </c>
      <c r="AP1919" s="3" t="s">
        <v>279</v>
      </c>
      <c r="AQ1919" s="3" t="s">
        <v>1050</v>
      </c>
      <c r="AR1919" s="4"/>
      <c r="AS1919" s="3" t="s">
        <v>1050</v>
      </c>
      <c r="AT1919" s="4"/>
      <c r="AU1919" s="3" t="s">
        <v>166</v>
      </c>
      <c r="AV1919" s="6">
        <v>1.4827586</v>
      </c>
      <c r="AW1919" s="4"/>
      <c r="AX1919" s="4"/>
      <c r="AY1919" s="2">
        <v>0</v>
      </c>
      <c r="AZ1919" s="2">
        <v>0</v>
      </c>
      <c r="BA1919" s="4"/>
      <c r="BB1919" s="4"/>
      <c r="BC1919" s="2">
        <v>0</v>
      </c>
    </row>
    <row r="1920" ht="15" spans="1:55">
      <c r="A1920" s="2">
        <v>1919</v>
      </c>
      <c r="B1920" s="3" t="s">
        <v>4885</v>
      </c>
      <c r="C1920" s="3" t="s">
        <v>4886</v>
      </c>
      <c r="D1920" s="3" t="s">
        <v>4960</v>
      </c>
      <c r="E1920" s="3" t="s">
        <v>7424</v>
      </c>
      <c r="F1920" s="3" t="s">
        <v>8968</v>
      </c>
      <c r="G1920" s="3" t="s">
        <v>8969</v>
      </c>
      <c r="H1920" s="4"/>
      <c r="I1920" s="3" t="s">
        <v>8970</v>
      </c>
      <c r="J1920" s="3" t="s">
        <v>4889</v>
      </c>
      <c r="K1920" s="2">
        <v>200000</v>
      </c>
      <c r="L1920" s="2">
        <v>0</v>
      </c>
      <c r="M1920" s="5">
        <v>43116</v>
      </c>
      <c r="N1920" s="5">
        <v>43480</v>
      </c>
      <c r="O1920" s="6">
        <v>6.6</v>
      </c>
      <c r="P1920" s="2">
        <v>0</v>
      </c>
      <c r="Q1920" s="2">
        <v>0</v>
      </c>
      <c r="R1920" s="4"/>
      <c r="S1920" s="4"/>
      <c r="T1920" s="4"/>
      <c r="U1920" s="4"/>
      <c r="V1920" s="4"/>
      <c r="W1920" s="4"/>
      <c r="X1920" s="4"/>
      <c r="Y1920" s="2">
        <v>0</v>
      </c>
      <c r="Z1920" s="2">
        <v>0</v>
      </c>
      <c r="AA1920" s="3" t="s">
        <v>279</v>
      </c>
      <c r="AB1920" s="3" t="s">
        <v>279</v>
      </c>
      <c r="AC1920" s="3" t="s">
        <v>2773</v>
      </c>
      <c r="AD1920" s="3" t="s">
        <v>553</v>
      </c>
      <c r="AE1920" s="3" t="s">
        <v>166</v>
      </c>
      <c r="AF1920" s="3" t="s">
        <v>166</v>
      </c>
      <c r="AG1920" s="3" t="s">
        <v>24</v>
      </c>
      <c r="AH1920" s="3" t="s">
        <v>24</v>
      </c>
      <c r="AI1920" s="3" t="s">
        <v>4906</v>
      </c>
      <c r="AJ1920" s="4"/>
      <c r="AK1920" s="4"/>
      <c r="AL1920" s="4"/>
      <c r="AM1920" s="4"/>
      <c r="AN1920" s="3" t="s">
        <v>4894</v>
      </c>
      <c r="AO1920" s="3" t="s">
        <v>4967</v>
      </c>
      <c r="AP1920" s="3" t="s">
        <v>279</v>
      </c>
      <c r="AQ1920" s="3" t="s">
        <v>299</v>
      </c>
      <c r="AR1920" s="4"/>
      <c r="AS1920" s="3" t="s">
        <v>1050</v>
      </c>
      <c r="AT1920" s="4"/>
      <c r="AU1920" s="3" t="s">
        <v>166</v>
      </c>
      <c r="AV1920" s="6">
        <v>0.5172414</v>
      </c>
      <c r="AW1920" s="4"/>
      <c r="AX1920" s="4"/>
      <c r="AY1920" s="2">
        <v>0</v>
      </c>
      <c r="AZ1920" s="2">
        <v>0</v>
      </c>
      <c r="BA1920" s="4"/>
      <c r="BB1920" s="4"/>
      <c r="BC1920" s="2">
        <v>0</v>
      </c>
    </row>
    <row r="1921" ht="15" spans="1:55">
      <c r="A1921" s="2">
        <v>1920</v>
      </c>
      <c r="B1921" s="3" t="s">
        <v>4885</v>
      </c>
      <c r="C1921" s="3" t="s">
        <v>4886</v>
      </c>
      <c r="D1921" s="3" t="s">
        <v>4887</v>
      </c>
      <c r="E1921" s="3" t="s">
        <v>5650</v>
      </c>
      <c r="F1921" s="3" t="s">
        <v>7853</v>
      </c>
      <c r="G1921" s="3" t="s">
        <v>7854</v>
      </c>
      <c r="H1921" s="4"/>
      <c r="I1921" s="3" t="s">
        <v>8971</v>
      </c>
      <c r="J1921" s="3" t="s">
        <v>4889</v>
      </c>
      <c r="K1921" s="2">
        <v>200000</v>
      </c>
      <c r="L1921" s="2">
        <v>0</v>
      </c>
      <c r="M1921" s="5">
        <v>43399</v>
      </c>
      <c r="N1921" s="5">
        <v>43763</v>
      </c>
      <c r="O1921" s="6">
        <v>9.80004</v>
      </c>
      <c r="P1921" s="2">
        <v>0</v>
      </c>
      <c r="Q1921" s="2">
        <v>0</v>
      </c>
      <c r="R1921" s="4"/>
      <c r="S1921" s="4"/>
      <c r="T1921" s="4"/>
      <c r="U1921" s="4"/>
      <c r="V1921" s="4"/>
      <c r="W1921" s="4"/>
      <c r="X1921" s="4"/>
      <c r="Y1921" s="2">
        <v>0</v>
      </c>
      <c r="Z1921" s="2">
        <v>0</v>
      </c>
      <c r="AA1921" s="3" t="s">
        <v>279</v>
      </c>
      <c r="AB1921" s="3" t="s">
        <v>279</v>
      </c>
      <c r="AC1921" s="3" t="s">
        <v>4946</v>
      </c>
      <c r="AD1921" s="3" t="s">
        <v>553</v>
      </c>
      <c r="AE1921" s="3" t="s">
        <v>166</v>
      </c>
      <c r="AF1921" s="3" t="s">
        <v>166</v>
      </c>
      <c r="AG1921" s="3" t="s">
        <v>24</v>
      </c>
      <c r="AH1921" s="3" t="s">
        <v>24</v>
      </c>
      <c r="AI1921" s="3" t="s">
        <v>4906</v>
      </c>
      <c r="AJ1921" s="4"/>
      <c r="AK1921" s="4"/>
      <c r="AL1921" s="4"/>
      <c r="AM1921" s="4"/>
      <c r="AN1921" s="3" t="s">
        <v>4894</v>
      </c>
      <c r="AO1921" s="3" t="s">
        <v>4910</v>
      </c>
      <c r="AP1921" s="3" t="s">
        <v>279</v>
      </c>
      <c r="AQ1921" s="3" t="s">
        <v>392</v>
      </c>
      <c r="AR1921" s="4"/>
      <c r="AS1921" s="3" t="s">
        <v>599</v>
      </c>
      <c r="AT1921" s="4"/>
      <c r="AU1921" s="3" t="s">
        <v>166</v>
      </c>
      <c r="AV1921" s="6">
        <v>1.2528828</v>
      </c>
      <c r="AW1921" s="4"/>
      <c r="AX1921" s="4"/>
      <c r="AY1921" s="2">
        <v>0</v>
      </c>
      <c r="AZ1921" s="2">
        <v>0</v>
      </c>
      <c r="BA1921" s="4"/>
      <c r="BB1921" s="4"/>
      <c r="BC1921" s="2">
        <v>0</v>
      </c>
    </row>
    <row r="1922" ht="15" spans="1:55">
      <c r="A1922" s="2">
        <v>1921</v>
      </c>
      <c r="B1922" s="3" t="s">
        <v>4885</v>
      </c>
      <c r="C1922" s="3" t="s">
        <v>4886</v>
      </c>
      <c r="D1922" s="3" t="s">
        <v>4887</v>
      </c>
      <c r="E1922" s="3" t="s">
        <v>5009</v>
      </c>
      <c r="F1922" s="3" t="s">
        <v>5510</v>
      </c>
      <c r="G1922" s="3" t="s">
        <v>5511</v>
      </c>
      <c r="H1922" s="4"/>
      <c r="I1922" s="3" t="s">
        <v>8972</v>
      </c>
      <c r="J1922" s="3" t="s">
        <v>4889</v>
      </c>
      <c r="K1922" s="2">
        <v>250000</v>
      </c>
      <c r="L1922" s="2">
        <v>0</v>
      </c>
      <c r="M1922" s="5">
        <v>43467</v>
      </c>
      <c r="N1922" s="5">
        <v>43831</v>
      </c>
      <c r="O1922" s="6">
        <v>7.74</v>
      </c>
      <c r="P1922" s="2">
        <v>0</v>
      </c>
      <c r="Q1922" s="2">
        <v>0</v>
      </c>
      <c r="R1922" s="4"/>
      <c r="S1922" s="4"/>
      <c r="T1922" s="4"/>
      <c r="U1922" s="4"/>
      <c r="V1922" s="4"/>
      <c r="W1922" s="4"/>
      <c r="X1922" s="4"/>
      <c r="Y1922" s="2">
        <v>0</v>
      </c>
      <c r="Z1922" s="2">
        <v>0</v>
      </c>
      <c r="AA1922" s="3" t="s">
        <v>279</v>
      </c>
      <c r="AB1922" s="3" t="s">
        <v>279</v>
      </c>
      <c r="AC1922" s="3" t="s">
        <v>4911</v>
      </c>
      <c r="AD1922" s="3" t="s">
        <v>270</v>
      </c>
      <c r="AE1922" s="3" t="s">
        <v>166</v>
      </c>
      <c r="AF1922" s="3" t="s">
        <v>166</v>
      </c>
      <c r="AG1922" s="3" t="s">
        <v>24</v>
      </c>
      <c r="AH1922" s="3" t="s">
        <v>166</v>
      </c>
      <c r="AI1922" s="3" t="s">
        <v>4906</v>
      </c>
      <c r="AJ1922" s="4"/>
      <c r="AK1922" s="4"/>
      <c r="AL1922" s="4"/>
      <c r="AM1922" s="4"/>
      <c r="AN1922" s="3" t="s">
        <v>4894</v>
      </c>
      <c r="AO1922" s="3" t="s">
        <v>4910</v>
      </c>
      <c r="AP1922" s="3" t="s">
        <v>279</v>
      </c>
      <c r="AQ1922" s="3" t="s">
        <v>291</v>
      </c>
      <c r="AR1922" s="4"/>
      <c r="AS1922" s="3" t="s">
        <v>1050</v>
      </c>
      <c r="AT1922" s="4"/>
      <c r="AU1922" s="3" t="s">
        <v>166</v>
      </c>
      <c r="AV1922" s="6">
        <v>0.7793103</v>
      </c>
      <c r="AW1922" s="4"/>
      <c r="AX1922" s="4"/>
      <c r="AY1922" s="2">
        <v>0</v>
      </c>
      <c r="AZ1922" s="2">
        <v>0</v>
      </c>
      <c r="BA1922" s="4"/>
      <c r="BB1922" s="4"/>
      <c r="BC1922" s="2">
        <v>0</v>
      </c>
    </row>
    <row r="1923" ht="15" spans="1:55">
      <c r="A1923" s="2">
        <v>1922</v>
      </c>
      <c r="B1923" s="3" t="s">
        <v>4885</v>
      </c>
      <c r="C1923" s="3" t="s">
        <v>4886</v>
      </c>
      <c r="D1923" s="3" t="s">
        <v>4887</v>
      </c>
      <c r="E1923" s="3" t="s">
        <v>7131</v>
      </c>
      <c r="F1923" s="3" t="s">
        <v>8973</v>
      </c>
      <c r="G1923" s="3" t="s">
        <v>8974</v>
      </c>
      <c r="H1923" s="4"/>
      <c r="I1923" s="3" t="s">
        <v>8975</v>
      </c>
      <c r="J1923" s="3" t="s">
        <v>4889</v>
      </c>
      <c r="K1923" s="2">
        <v>100000</v>
      </c>
      <c r="L1923" s="2">
        <v>0</v>
      </c>
      <c r="M1923" s="5">
        <v>43131</v>
      </c>
      <c r="N1923" s="5">
        <v>44956</v>
      </c>
      <c r="O1923" s="6">
        <v>10.6866</v>
      </c>
      <c r="P1923" s="2">
        <v>0</v>
      </c>
      <c r="Q1923" s="2">
        <v>0</v>
      </c>
      <c r="R1923" s="4"/>
      <c r="S1923" s="4"/>
      <c r="T1923" s="4"/>
      <c r="U1923" s="4"/>
      <c r="V1923" s="4"/>
      <c r="W1923" s="4"/>
      <c r="X1923" s="4"/>
      <c r="Y1923" s="2">
        <v>0</v>
      </c>
      <c r="Z1923" s="2">
        <v>0</v>
      </c>
      <c r="AA1923" s="3" t="s">
        <v>279</v>
      </c>
      <c r="AB1923" s="3" t="s">
        <v>279</v>
      </c>
      <c r="AC1923" s="3" t="s">
        <v>4932</v>
      </c>
      <c r="AD1923" s="3" t="s">
        <v>553</v>
      </c>
      <c r="AE1923" s="3" t="s">
        <v>166</v>
      </c>
      <c r="AF1923" s="3" t="s">
        <v>166</v>
      </c>
      <c r="AG1923" s="3" t="s">
        <v>24</v>
      </c>
      <c r="AH1923" s="3" t="s">
        <v>24</v>
      </c>
      <c r="AI1923" s="3" t="s">
        <v>4982</v>
      </c>
      <c r="AJ1923" s="4"/>
      <c r="AK1923" s="4"/>
      <c r="AL1923" s="4"/>
      <c r="AM1923" s="4"/>
      <c r="AN1923" s="3" t="s">
        <v>4894</v>
      </c>
      <c r="AO1923" s="3" t="s">
        <v>4910</v>
      </c>
      <c r="AP1923" s="3" t="s">
        <v>279</v>
      </c>
      <c r="AQ1923" s="3" t="s">
        <v>1050</v>
      </c>
      <c r="AR1923" s="4"/>
      <c r="AS1923" s="3" t="s">
        <v>1050</v>
      </c>
      <c r="AT1923" s="4"/>
      <c r="AU1923" s="3" t="s">
        <v>166</v>
      </c>
      <c r="AV1923" s="6">
        <v>1.25</v>
      </c>
      <c r="AW1923" s="4"/>
      <c r="AX1923" s="4"/>
      <c r="AY1923" s="2">
        <v>0</v>
      </c>
      <c r="AZ1923" s="2">
        <v>0</v>
      </c>
      <c r="BA1923" s="4"/>
      <c r="BB1923" s="4"/>
      <c r="BC1923" s="2">
        <v>0</v>
      </c>
    </row>
    <row r="1924" ht="15" spans="1:55">
      <c r="A1924" s="2">
        <v>1923</v>
      </c>
      <c r="B1924" s="3" t="s">
        <v>4885</v>
      </c>
      <c r="C1924" s="3" t="s">
        <v>4886</v>
      </c>
      <c r="D1924" s="3" t="s">
        <v>4887</v>
      </c>
      <c r="E1924" s="3" t="s">
        <v>7131</v>
      </c>
      <c r="F1924" s="3" t="s">
        <v>8976</v>
      </c>
      <c r="G1924" s="3" t="s">
        <v>8977</v>
      </c>
      <c r="H1924" s="4"/>
      <c r="I1924" s="3" t="s">
        <v>8978</v>
      </c>
      <c r="J1924" s="3" t="s">
        <v>4889</v>
      </c>
      <c r="K1924" s="2">
        <v>200000</v>
      </c>
      <c r="L1924" s="2">
        <v>0</v>
      </c>
      <c r="M1924" s="5">
        <v>43131</v>
      </c>
      <c r="N1924" s="5">
        <v>44956</v>
      </c>
      <c r="O1924" s="6">
        <v>10.5366</v>
      </c>
      <c r="P1924" s="7">
        <v>16891.53</v>
      </c>
      <c r="Q1924" s="2">
        <v>0</v>
      </c>
      <c r="R1924" s="2">
        <v>0</v>
      </c>
      <c r="S1924" s="2">
        <v>0</v>
      </c>
      <c r="T1924" s="2">
        <v>0</v>
      </c>
      <c r="U1924" s="2">
        <v>0</v>
      </c>
      <c r="V1924" s="2">
        <v>0</v>
      </c>
      <c r="W1924" s="2">
        <v>0</v>
      </c>
      <c r="X1924" s="2">
        <v>0</v>
      </c>
      <c r="Y1924" s="2">
        <v>0</v>
      </c>
      <c r="Z1924" s="2">
        <v>0</v>
      </c>
      <c r="AA1924" s="3" t="s">
        <v>279</v>
      </c>
      <c r="AB1924" s="3" t="s">
        <v>279</v>
      </c>
      <c r="AC1924" s="3" t="s">
        <v>5072</v>
      </c>
      <c r="AD1924" s="3" t="s">
        <v>553</v>
      </c>
      <c r="AE1924" s="3" t="s">
        <v>166</v>
      </c>
      <c r="AF1924" s="3" t="s">
        <v>166</v>
      </c>
      <c r="AG1924" s="3" t="s">
        <v>24</v>
      </c>
      <c r="AH1924" s="3" t="s">
        <v>24</v>
      </c>
      <c r="AI1924" s="3" t="s">
        <v>4982</v>
      </c>
      <c r="AJ1924" s="4"/>
      <c r="AK1924" s="4"/>
      <c r="AL1924" s="4"/>
      <c r="AM1924" s="4"/>
      <c r="AN1924" s="3" t="s">
        <v>4894</v>
      </c>
      <c r="AO1924" s="3" t="s">
        <v>4910</v>
      </c>
      <c r="AP1924" s="3" t="s">
        <v>279</v>
      </c>
      <c r="AQ1924" s="3" t="s">
        <v>1050</v>
      </c>
      <c r="AR1924" s="4"/>
      <c r="AS1924" s="3" t="s">
        <v>1050</v>
      </c>
      <c r="AT1924" s="4"/>
      <c r="AU1924" s="3" t="s">
        <v>166</v>
      </c>
      <c r="AV1924" s="2">
        <v>0</v>
      </c>
      <c r="AW1924" s="4"/>
      <c r="AX1924" s="4"/>
      <c r="AY1924" s="2">
        <v>0</v>
      </c>
      <c r="AZ1924" s="2">
        <v>0</v>
      </c>
      <c r="BA1924" s="8">
        <v>3.7</v>
      </c>
      <c r="BB1924" s="4"/>
      <c r="BC1924" s="8">
        <v>6.8366</v>
      </c>
    </row>
    <row r="1925" ht="15" spans="1:55">
      <c r="A1925" s="2">
        <v>1924</v>
      </c>
      <c r="B1925" s="3" t="s">
        <v>4885</v>
      </c>
      <c r="C1925" s="3" t="s">
        <v>4886</v>
      </c>
      <c r="D1925" s="3" t="s">
        <v>4960</v>
      </c>
      <c r="E1925" s="3" t="s">
        <v>5924</v>
      </c>
      <c r="F1925" s="3" t="s">
        <v>8979</v>
      </c>
      <c r="G1925" s="3" t="s">
        <v>8980</v>
      </c>
      <c r="H1925" s="4"/>
      <c r="I1925" s="3" t="s">
        <v>8981</v>
      </c>
      <c r="J1925" s="3" t="s">
        <v>4889</v>
      </c>
      <c r="K1925" s="2">
        <v>50000</v>
      </c>
      <c r="L1925" s="2">
        <v>0</v>
      </c>
      <c r="M1925" s="5">
        <v>43186</v>
      </c>
      <c r="N1925" s="5">
        <v>45011</v>
      </c>
      <c r="O1925" s="6">
        <v>10.679088</v>
      </c>
      <c r="P1925" s="7">
        <v>4839.99</v>
      </c>
      <c r="Q1925" s="2">
        <v>0</v>
      </c>
      <c r="R1925" s="2">
        <v>0</v>
      </c>
      <c r="S1925" s="2">
        <v>0</v>
      </c>
      <c r="T1925" s="2">
        <v>0</v>
      </c>
      <c r="U1925" s="2">
        <v>0</v>
      </c>
      <c r="V1925" s="2">
        <v>0</v>
      </c>
      <c r="W1925" s="2">
        <v>0</v>
      </c>
      <c r="X1925" s="2">
        <v>0</v>
      </c>
      <c r="Y1925" s="2">
        <v>0</v>
      </c>
      <c r="Z1925" s="2">
        <v>0</v>
      </c>
      <c r="AA1925" s="3" t="s">
        <v>279</v>
      </c>
      <c r="AB1925" s="3" t="s">
        <v>279</v>
      </c>
      <c r="AC1925" s="3" t="s">
        <v>5886</v>
      </c>
      <c r="AD1925" s="3" t="s">
        <v>553</v>
      </c>
      <c r="AE1925" s="3" t="s">
        <v>166</v>
      </c>
      <c r="AF1925" s="3" t="s">
        <v>166</v>
      </c>
      <c r="AG1925" s="3" t="s">
        <v>166</v>
      </c>
      <c r="AH1925" s="3" t="s">
        <v>24</v>
      </c>
      <c r="AI1925" s="3" t="s">
        <v>4982</v>
      </c>
      <c r="AJ1925" s="4"/>
      <c r="AK1925" s="4"/>
      <c r="AL1925" s="4"/>
      <c r="AM1925" s="4"/>
      <c r="AN1925" s="3" t="s">
        <v>5150</v>
      </c>
      <c r="AO1925" s="3" t="s">
        <v>4967</v>
      </c>
      <c r="AP1925" s="3" t="s">
        <v>279</v>
      </c>
      <c r="AQ1925" s="3" t="s">
        <v>392</v>
      </c>
      <c r="AR1925" s="4"/>
      <c r="AS1925" s="3" t="s">
        <v>599</v>
      </c>
      <c r="AT1925" s="4"/>
      <c r="AU1925" s="3" t="s">
        <v>166</v>
      </c>
      <c r="AV1925" s="2">
        <v>0</v>
      </c>
      <c r="AW1925" s="4"/>
      <c r="AX1925" s="4"/>
      <c r="AY1925" s="2">
        <v>0</v>
      </c>
      <c r="AZ1925" s="2">
        <v>0</v>
      </c>
      <c r="BA1925" s="8">
        <v>3.7</v>
      </c>
      <c r="BB1925" s="4"/>
      <c r="BC1925" s="8">
        <v>6.979088</v>
      </c>
    </row>
    <row r="1926" ht="15" spans="1:55">
      <c r="A1926" s="2">
        <v>1925</v>
      </c>
      <c r="B1926" s="3" t="s">
        <v>4885</v>
      </c>
      <c r="C1926" s="3" t="s">
        <v>4886</v>
      </c>
      <c r="D1926" s="3" t="s">
        <v>4887</v>
      </c>
      <c r="E1926" s="3" t="s">
        <v>7131</v>
      </c>
      <c r="F1926" s="3" t="s">
        <v>2607</v>
      </c>
      <c r="G1926" s="3" t="s">
        <v>2606</v>
      </c>
      <c r="H1926" s="4"/>
      <c r="I1926" s="3" t="s">
        <v>8982</v>
      </c>
      <c r="J1926" s="3" t="s">
        <v>4889</v>
      </c>
      <c r="K1926" s="2">
        <v>200000</v>
      </c>
      <c r="L1926" s="2">
        <v>0</v>
      </c>
      <c r="M1926" s="5">
        <v>43214</v>
      </c>
      <c r="N1926" s="5">
        <v>45039</v>
      </c>
      <c r="O1926" s="6">
        <v>10.829088</v>
      </c>
      <c r="P1926" s="7">
        <v>3387.85</v>
      </c>
      <c r="Q1926" s="2">
        <v>0</v>
      </c>
      <c r="R1926" s="2">
        <v>0</v>
      </c>
      <c r="S1926" s="2">
        <v>0</v>
      </c>
      <c r="T1926" s="2">
        <v>0</v>
      </c>
      <c r="U1926" s="2">
        <v>0</v>
      </c>
      <c r="V1926" s="2">
        <v>0</v>
      </c>
      <c r="W1926" s="2">
        <v>0</v>
      </c>
      <c r="X1926" s="2">
        <v>0</v>
      </c>
      <c r="Y1926" s="2">
        <v>0</v>
      </c>
      <c r="Z1926" s="2">
        <v>0</v>
      </c>
      <c r="AA1926" s="3" t="s">
        <v>279</v>
      </c>
      <c r="AB1926" s="3" t="s">
        <v>279</v>
      </c>
      <c r="AC1926" s="3" t="s">
        <v>4900</v>
      </c>
      <c r="AD1926" s="3" t="s">
        <v>553</v>
      </c>
      <c r="AE1926" s="3" t="s">
        <v>166</v>
      </c>
      <c r="AF1926" s="3" t="s">
        <v>166</v>
      </c>
      <c r="AG1926" s="3" t="s">
        <v>24</v>
      </c>
      <c r="AH1926" s="3" t="s">
        <v>24</v>
      </c>
      <c r="AI1926" s="3" t="s">
        <v>4982</v>
      </c>
      <c r="AJ1926" s="4"/>
      <c r="AK1926" s="4"/>
      <c r="AL1926" s="4"/>
      <c r="AM1926" s="4"/>
      <c r="AN1926" s="3" t="s">
        <v>4894</v>
      </c>
      <c r="AO1926" s="3" t="s">
        <v>4910</v>
      </c>
      <c r="AP1926" s="3" t="s">
        <v>279</v>
      </c>
      <c r="AQ1926" s="3" t="s">
        <v>1050</v>
      </c>
      <c r="AR1926" s="4"/>
      <c r="AS1926" s="3" t="s">
        <v>1050</v>
      </c>
      <c r="AT1926" s="4"/>
      <c r="AU1926" s="3" t="s">
        <v>166</v>
      </c>
      <c r="AV1926" s="2">
        <v>0</v>
      </c>
      <c r="AW1926" s="4"/>
      <c r="AX1926" s="4"/>
      <c r="AY1926" s="2">
        <v>0</v>
      </c>
      <c r="AZ1926" s="2">
        <v>0</v>
      </c>
      <c r="BA1926" s="8">
        <v>3.85</v>
      </c>
      <c r="BB1926" s="4"/>
      <c r="BC1926" s="8">
        <v>6.979088</v>
      </c>
    </row>
    <row r="1927" ht="15" spans="1:55">
      <c r="A1927" s="2">
        <v>1926</v>
      </c>
      <c r="B1927" s="3" t="s">
        <v>4885</v>
      </c>
      <c r="C1927" s="3" t="s">
        <v>4886</v>
      </c>
      <c r="D1927" s="3" t="s">
        <v>4960</v>
      </c>
      <c r="E1927" s="3" t="s">
        <v>5924</v>
      </c>
      <c r="F1927" s="3" t="s">
        <v>8983</v>
      </c>
      <c r="G1927" s="3" t="s">
        <v>8984</v>
      </c>
      <c r="H1927" s="4"/>
      <c r="I1927" s="3" t="s">
        <v>8985</v>
      </c>
      <c r="J1927" s="3" t="s">
        <v>4889</v>
      </c>
      <c r="K1927" s="2">
        <v>100000</v>
      </c>
      <c r="L1927" s="2">
        <v>0</v>
      </c>
      <c r="M1927" s="5">
        <v>43238</v>
      </c>
      <c r="N1927" s="5">
        <v>45063</v>
      </c>
      <c r="O1927" s="6">
        <v>10.5366</v>
      </c>
      <c r="P1927" s="7">
        <v>10729.95</v>
      </c>
      <c r="Q1927" s="2">
        <v>0</v>
      </c>
      <c r="R1927" s="2">
        <v>0</v>
      </c>
      <c r="S1927" s="2">
        <v>0</v>
      </c>
      <c r="T1927" s="2">
        <v>0</v>
      </c>
      <c r="U1927" s="2">
        <v>0</v>
      </c>
      <c r="V1927" s="2">
        <v>0</v>
      </c>
      <c r="W1927" s="2">
        <v>0</v>
      </c>
      <c r="X1927" s="2">
        <v>0</v>
      </c>
      <c r="Y1927" s="2">
        <v>0</v>
      </c>
      <c r="Z1927" s="2">
        <v>0</v>
      </c>
      <c r="AA1927" s="3" t="s">
        <v>279</v>
      </c>
      <c r="AB1927" s="3" t="s">
        <v>279</v>
      </c>
      <c r="AC1927" s="3" t="s">
        <v>4932</v>
      </c>
      <c r="AD1927" s="3" t="s">
        <v>553</v>
      </c>
      <c r="AE1927" s="3" t="s">
        <v>166</v>
      </c>
      <c r="AF1927" s="3" t="s">
        <v>166</v>
      </c>
      <c r="AG1927" s="3" t="s">
        <v>24</v>
      </c>
      <c r="AH1927" s="3" t="s">
        <v>24</v>
      </c>
      <c r="AI1927" s="3" t="s">
        <v>4982</v>
      </c>
      <c r="AJ1927" s="4"/>
      <c r="AK1927" s="4"/>
      <c r="AL1927" s="4"/>
      <c r="AM1927" s="4"/>
      <c r="AN1927" s="3" t="s">
        <v>4894</v>
      </c>
      <c r="AO1927" s="3" t="s">
        <v>4967</v>
      </c>
      <c r="AP1927" s="3" t="s">
        <v>279</v>
      </c>
      <c r="AQ1927" s="3" t="s">
        <v>392</v>
      </c>
      <c r="AR1927" s="4"/>
      <c r="AS1927" s="3" t="s">
        <v>1050</v>
      </c>
      <c r="AT1927" s="4"/>
      <c r="AU1927" s="3" t="s">
        <v>166</v>
      </c>
      <c r="AV1927" s="2">
        <v>0</v>
      </c>
      <c r="AW1927" s="4"/>
      <c r="AX1927" s="4"/>
      <c r="AY1927" s="2">
        <v>0</v>
      </c>
      <c r="AZ1927" s="2">
        <v>0</v>
      </c>
      <c r="BA1927" s="8">
        <v>3.7</v>
      </c>
      <c r="BB1927" s="4"/>
      <c r="BC1927" s="8">
        <v>6.8366</v>
      </c>
    </row>
    <row r="1928" ht="15" spans="1:55">
      <c r="A1928" s="2">
        <v>1927</v>
      </c>
      <c r="B1928" s="3" t="s">
        <v>4885</v>
      </c>
      <c r="C1928" s="3" t="s">
        <v>4886</v>
      </c>
      <c r="D1928" s="3" t="s">
        <v>4887</v>
      </c>
      <c r="E1928" s="3" t="s">
        <v>7131</v>
      </c>
      <c r="F1928" s="3" t="s">
        <v>8986</v>
      </c>
      <c r="G1928" s="3" t="s">
        <v>8987</v>
      </c>
      <c r="H1928" s="4"/>
      <c r="I1928" s="3" t="s">
        <v>8988</v>
      </c>
      <c r="J1928" s="3" t="s">
        <v>4889</v>
      </c>
      <c r="K1928" s="2">
        <v>200000</v>
      </c>
      <c r="L1928" s="2">
        <v>0</v>
      </c>
      <c r="M1928" s="5">
        <v>43278</v>
      </c>
      <c r="N1928" s="5">
        <v>45103</v>
      </c>
      <c r="O1928" s="6">
        <v>10.68</v>
      </c>
      <c r="P1928" s="7">
        <v>21457.36</v>
      </c>
      <c r="Q1928" s="2">
        <v>0</v>
      </c>
      <c r="R1928" s="2">
        <v>0</v>
      </c>
      <c r="S1928" s="2">
        <v>0</v>
      </c>
      <c r="T1928" s="2">
        <v>0</v>
      </c>
      <c r="U1928" s="2">
        <v>0</v>
      </c>
      <c r="V1928" s="2">
        <v>0</v>
      </c>
      <c r="W1928" s="2">
        <v>0</v>
      </c>
      <c r="X1928" s="2">
        <v>0</v>
      </c>
      <c r="Y1928" s="2">
        <v>0</v>
      </c>
      <c r="Z1928" s="2">
        <v>0</v>
      </c>
      <c r="AA1928" s="3" t="s">
        <v>279</v>
      </c>
      <c r="AB1928" s="3" t="s">
        <v>279</v>
      </c>
      <c r="AC1928" s="3" t="s">
        <v>5252</v>
      </c>
      <c r="AD1928" s="3" t="s">
        <v>553</v>
      </c>
      <c r="AE1928" s="3" t="s">
        <v>166</v>
      </c>
      <c r="AF1928" s="3" t="s">
        <v>166</v>
      </c>
      <c r="AG1928" s="3" t="s">
        <v>24</v>
      </c>
      <c r="AH1928" s="3" t="s">
        <v>24</v>
      </c>
      <c r="AI1928" s="3" t="s">
        <v>4982</v>
      </c>
      <c r="AJ1928" s="4"/>
      <c r="AK1928" s="4"/>
      <c r="AL1928" s="4"/>
      <c r="AM1928" s="4"/>
      <c r="AN1928" s="3" t="s">
        <v>4894</v>
      </c>
      <c r="AO1928" s="3" t="s">
        <v>4910</v>
      </c>
      <c r="AP1928" s="3" t="s">
        <v>279</v>
      </c>
      <c r="AQ1928" s="3" t="s">
        <v>291</v>
      </c>
      <c r="AR1928" s="4"/>
      <c r="AS1928" s="3" t="s">
        <v>1050</v>
      </c>
      <c r="AT1928" s="4"/>
      <c r="AU1928" s="3" t="s">
        <v>166</v>
      </c>
      <c r="AV1928" s="2">
        <v>0</v>
      </c>
      <c r="AW1928" s="4"/>
      <c r="AX1928" s="4"/>
      <c r="AY1928" s="2">
        <v>0</v>
      </c>
      <c r="AZ1928" s="2">
        <v>0</v>
      </c>
      <c r="BA1928" s="8">
        <v>3.7</v>
      </c>
      <c r="BB1928" s="4"/>
      <c r="BC1928" s="8">
        <v>6.98</v>
      </c>
    </row>
    <row r="1929" ht="15" spans="1:55">
      <c r="A1929" s="2">
        <v>1928</v>
      </c>
      <c r="B1929" s="3" t="s">
        <v>4885</v>
      </c>
      <c r="C1929" s="3" t="s">
        <v>4886</v>
      </c>
      <c r="D1929" s="3" t="s">
        <v>4960</v>
      </c>
      <c r="E1929" s="3" t="s">
        <v>5924</v>
      </c>
      <c r="F1929" s="3" t="s">
        <v>8989</v>
      </c>
      <c r="G1929" s="3" t="s">
        <v>8990</v>
      </c>
      <c r="H1929" s="4"/>
      <c r="I1929" s="3" t="s">
        <v>8991</v>
      </c>
      <c r="J1929" s="3" t="s">
        <v>4889</v>
      </c>
      <c r="K1929" s="2">
        <v>100000</v>
      </c>
      <c r="L1929" s="2">
        <v>0</v>
      </c>
      <c r="M1929" s="5">
        <v>43283</v>
      </c>
      <c r="N1929" s="5">
        <v>45108</v>
      </c>
      <c r="O1929" s="6">
        <v>10.5375</v>
      </c>
      <c r="P1929" s="7">
        <v>11311.94</v>
      </c>
      <c r="Q1929" s="2">
        <v>0</v>
      </c>
      <c r="R1929" s="2">
        <v>0</v>
      </c>
      <c r="S1929" s="2">
        <v>0</v>
      </c>
      <c r="T1929" s="2">
        <v>0</v>
      </c>
      <c r="U1929" s="2">
        <v>0</v>
      </c>
      <c r="V1929" s="2">
        <v>0</v>
      </c>
      <c r="W1929" s="2">
        <v>0</v>
      </c>
      <c r="X1929" s="2">
        <v>0</v>
      </c>
      <c r="Y1929" s="2">
        <v>0</v>
      </c>
      <c r="Z1929" s="2">
        <v>0</v>
      </c>
      <c r="AA1929" s="3" t="s">
        <v>279</v>
      </c>
      <c r="AB1929" s="3" t="s">
        <v>279</v>
      </c>
      <c r="AC1929" s="3" t="s">
        <v>5256</v>
      </c>
      <c r="AD1929" s="3" t="s">
        <v>553</v>
      </c>
      <c r="AE1929" s="3" t="s">
        <v>166</v>
      </c>
      <c r="AF1929" s="3" t="s">
        <v>166</v>
      </c>
      <c r="AG1929" s="3" t="s">
        <v>24</v>
      </c>
      <c r="AH1929" s="3" t="s">
        <v>24</v>
      </c>
      <c r="AI1929" s="3" t="s">
        <v>4982</v>
      </c>
      <c r="AJ1929" s="4"/>
      <c r="AK1929" s="4"/>
      <c r="AL1929" s="4"/>
      <c r="AM1929" s="4"/>
      <c r="AN1929" s="3" t="s">
        <v>4894</v>
      </c>
      <c r="AO1929" s="3" t="s">
        <v>4967</v>
      </c>
      <c r="AP1929" s="3" t="s">
        <v>279</v>
      </c>
      <c r="AQ1929" s="3" t="s">
        <v>392</v>
      </c>
      <c r="AR1929" s="4"/>
      <c r="AS1929" s="3" t="s">
        <v>1050</v>
      </c>
      <c r="AT1929" s="4"/>
      <c r="AU1929" s="3" t="s">
        <v>166</v>
      </c>
      <c r="AV1929" s="2">
        <v>0</v>
      </c>
      <c r="AW1929" s="4"/>
      <c r="AX1929" s="4"/>
      <c r="AY1929" s="2">
        <v>0</v>
      </c>
      <c r="AZ1929" s="2">
        <v>0</v>
      </c>
      <c r="BA1929" s="8">
        <v>3.7</v>
      </c>
      <c r="BB1929" s="4"/>
      <c r="BC1929" s="8">
        <v>6.8375</v>
      </c>
    </row>
    <row r="1930" ht="15" spans="1:55">
      <c r="A1930" s="2">
        <v>1929</v>
      </c>
      <c r="B1930" s="3" t="s">
        <v>4885</v>
      </c>
      <c r="C1930" s="3" t="s">
        <v>4886</v>
      </c>
      <c r="D1930" s="3" t="s">
        <v>4887</v>
      </c>
      <c r="E1930" s="3" t="s">
        <v>7131</v>
      </c>
      <c r="F1930" s="3" t="s">
        <v>8992</v>
      </c>
      <c r="G1930" s="3" t="s">
        <v>8993</v>
      </c>
      <c r="H1930" s="4"/>
      <c r="I1930" s="3" t="s">
        <v>8994</v>
      </c>
      <c r="J1930" s="3" t="s">
        <v>4889</v>
      </c>
      <c r="K1930" s="2">
        <v>100000</v>
      </c>
      <c r="L1930" s="2">
        <v>0</v>
      </c>
      <c r="M1930" s="5">
        <v>43409</v>
      </c>
      <c r="N1930" s="5">
        <v>45234</v>
      </c>
      <c r="O1930" s="6">
        <v>10.534096</v>
      </c>
      <c r="P1930" s="7">
        <v>13616.16</v>
      </c>
      <c r="Q1930" s="2">
        <v>0</v>
      </c>
      <c r="R1930" s="2">
        <v>0</v>
      </c>
      <c r="S1930" s="2">
        <v>0</v>
      </c>
      <c r="T1930" s="2">
        <v>0</v>
      </c>
      <c r="U1930" s="2">
        <v>0</v>
      </c>
      <c r="V1930" s="2">
        <v>0</v>
      </c>
      <c r="W1930" s="2">
        <v>0</v>
      </c>
      <c r="X1930" s="2">
        <v>0</v>
      </c>
      <c r="Y1930" s="2">
        <v>0</v>
      </c>
      <c r="Z1930" s="2">
        <v>0</v>
      </c>
      <c r="AA1930" s="3" t="s">
        <v>279</v>
      </c>
      <c r="AB1930" s="3" t="s">
        <v>279</v>
      </c>
      <c r="AC1930" s="3" t="s">
        <v>4911</v>
      </c>
      <c r="AD1930" s="3" t="s">
        <v>553</v>
      </c>
      <c r="AE1930" s="3" t="s">
        <v>166</v>
      </c>
      <c r="AF1930" s="3" t="s">
        <v>166</v>
      </c>
      <c r="AG1930" s="3" t="s">
        <v>24</v>
      </c>
      <c r="AH1930" s="3" t="s">
        <v>24</v>
      </c>
      <c r="AI1930" s="3" t="s">
        <v>4982</v>
      </c>
      <c r="AJ1930" s="4"/>
      <c r="AK1930" s="4"/>
      <c r="AL1930" s="4"/>
      <c r="AM1930" s="4"/>
      <c r="AN1930" s="3" t="s">
        <v>4894</v>
      </c>
      <c r="AO1930" s="3" t="s">
        <v>4910</v>
      </c>
      <c r="AP1930" s="3" t="s">
        <v>279</v>
      </c>
      <c r="AQ1930" s="3" t="s">
        <v>392</v>
      </c>
      <c r="AR1930" s="4"/>
      <c r="AS1930" s="3" t="s">
        <v>599</v>
      </c>
      <c r="AT1930" s="4"/>
      <c r="AU1930" s="3" t="s">
        <v>166</v>
      </c>
      <c r="AV1930" s="2">
        <v>0</v>
      </c>
      <c r="AW1930" s="4"/>
      <c r="AX1930" s="4"/>
      <c r="AY1930" s="2">
        <v>0</v>
      </c>
      <c r="AZ1930" s="2">
        <v>0</v>
      </c>
      <c r="BA1930" s="8">
        <v>3.65</v>
      </c>
      <c r="BB1930" s="4"/>
      <c r="BC1930" s="8">
        <v>6.884096</v>
      </c>
    </row>
    <row r="1931" ht="15" spans="1:55">
      <c r="A1931" s="2">
        <v>1930</v>
      </c>
      <c r="B1931" s="3" t="s">
        <v>4885</v>
      </c>
      <c r="C1931" s="3" t="s">
        <v>4886</v>
      </c>
      <c r="D1931" s="3" t="s">
        <v>4887</v>
      </c>
      <c r="E1931" s="3" t="s">
        <v>4888</v>
      </c>
      <c r="F1931" s="3" t="s">
        <v>8995</v>
      </c>
      <c r="G1931" s="3" t="s">
        <v>8996</v>
      </c>
      <c r="H1931" s="4"/>
      <c r="I1931" s="3" t="s">
        <v>8997</v>
      </c>
      <c r="J1931" s="3" t="s">
        <v>4889</v>
      </c>
      <c r="K1931" s="2">
        <v>200000</v>
      </c>
      <c r="L1931" s="2">
        <v>0</v>
      </c>
      <c r="M1931" s="5">
        <v>43241</v>
      </c>
      <c r="N1931" s="5">
        <v>43971</v>
      </c>
      <c r="O1931" s="6">
        <v>7.750008</v>
      </c>
      <c r="P1931" s="2">
        <v>0</v>
      </c>
      <c r="Q1931" s="2">
        <v>0</v>
      </c>
      <c r="R1931" s="4"/>
      <c r="S1931" s="4"/>
      <c r="T1931" s="4"/>
      <c r="U1931" s="4"/>
      <c r="V1931" s="4"/>
      <c r="W1931" s="4"/>
      <c r="X1931" s="4"/>
      <c r="Y1931" s="2">
        <v>0</v>
      </c>
      <c r="Z1931" s="2">
        <v>0</v>
      </c>
      <c r="AA1931" s="3" t="s">
        <v>279</v>
      </c>
      <c r="AB1931" s="3" t="s">
        <v>279</v>
      </c>
      <c r="AC1931" s="3" t="s">
        <v>288</v>
      </c>
      <c r="AD1931" s="3" t="s">
        <v>270</v>
      </c>
      <c r="AE1931" s="3" t="s">
        <v>166</v>
      </c>
      <c r="AF1931" s="3" t="s">
        <v>166</v>
      </c>
      <c r="AG1931" s="3" t="s">
        <v>24</v>
      </c>
      <c r="AH1931" s="3" t="s">
        <v>166</v>
      </c>
      <c r="AI1931" s="3" t="s">
        <v>5617</v>
      </c>
      <c r="AJ1931" s="4"/>
      <c r="AK1931" s="4"/>
      <c r="AL1931" s="4"/>
      <c r="AM1931" s="4"/>
      <c r="AN1931" s="3" t="s">
        <v>4894</v>
      </c>
      <c r="AO1931" s="3" t="s">
        <v>4910</v>
      </c>
      <c r="AP1931" s="3" t="s">
        <v>279</v>
      </c>
      <c r="AQ1931" s="3" t="s">
        <v>882</v>
      </c>
      <c r="AR1931" s="4"/>
      <c r="AS1931" s="3" t="s">
        <v>599</v>
      </c>
      <c r="AT1931" s="4"/>
      <c r="AU1931" s="3" t="s">
        <v>166</v>
      </c>
      <c r="AV1931" s="6">
        <v>0.6315806</v>
      </c>
      <c r="AW1931" s="4"/>
      <c r="AX1931" s="4"/>
      <c r="AY1931" s="2">
        <v>0</v>
      </c>
      <c r="AZ1931" s="2">
        <v>0</v>
      </c>
      <c r="BA1931" s="4"/>
      <c r="BB1931" s="4"/>
      <c r="BC1931" s="2">
        <v>0</v>
      </c>
    </row>
    <row r="1932" ht="15" spans="1:55">
      <c r="A1932" s="2">
        <v>1931</v>
      </c>
      <c r="B1932" s="3" t="s">
        <v>4885</v>
      </c>
      <c r="C1932" s="3" t="s">
        <v>4886</v>
      </c>
      <c r="D1932" s="3" t="s">
        <v>4887</v>
      </c>
      <c r="E1932" s="3" t="s">
        <v>4888</v>
      </c>
      <c r="F1932" s="3" t="s">
        <v>8998</v>
      </c>
      <c r="G1932" s="3" t="s">
        <v>8999</v>
      </c>
      <c r="H1932" s="4"/>
      <c r="I1932" s="3" t="s">
        <v>9000</v>
      </c>
      <c r="J1932" s="3" t="s">
        <v>4889</v>
      </c>
      <c r="K1932" s="2">
        <v>200000</v>
      </c>
      <c r="L1932" s="2">
        <v>0</v>
      </c>
      <c r="M1932" s="5">
        <v>43235</v>
      </c>
      <c r="N1932" s="5">
        <v>43965</v>
      </c>
      <c r="O1932" s="6">
        <v>7.750008</v>
      </c>
      <c r="P1932" s="2">
        <v>0</v>
      </c>
      <c r="Q1932" s="2">
        <v>0</v>
      </c>
      <c r="R1932" s="4"/>
      <c r="S1932" s="4"/>
      <c r="T1932" s="4"/>
      <c r="U1932" s="4"/>
      <c r="V1932" s="4"/>
      <c r="W1932" s="4"/>
      <c r="X1932" s="4"/>
      <c r="Y1932" s="2">
        <v>0</v>
      </c>
      <c r="Z1932" s="2">
        <v>0</v>
      </c>
      <c r="AA1932" s="3" t="s">
        <v>279</v>
      </c>
      <c r="AB1932" s="3" t="s">
        <v>279</v>
      </c>
      <c r="AC1932" s="3" t="s">
        <v>288</v>
      </c>
      <c r="AD1932" s="3" t="s">
        <v>270</v>
      </c>
      <c r="AE1932" s="3" t="s">
        <v>166</v>
      </c>
      <c r="AF1932" s="3" t="s">
        <v>166</v>
      </c>
      <c r="AG1932" s="3" t="s">
        <v>24</v>
      </c>
      <c r="AH1932" s="3" t="s">
        <v>166</v>
      </c>
      <c r="AI1932" s="3" t="s">
        <v>5617</v>
      </c>
      <c r="AJ1932" s="4"/>
      <c r="AK1932" s="4"/>
      <c r="AL1932" s="4"/>
      <c r="AM1932" s="4"/>
      <c r="AN1932" s="3" t="s">
        <v>4894</v>
      </c>
      <c r="AO1932" s="3" t="s">
        <v>4910</v>
      </c>
      <c r="AP1932" s="3" t="s">
        <v>279</v>
      </c>
      <c r="AQ1932" s="3" t="s">
        <v>882</v>
      </c>
      <c r="AR1932" s="4"/>
      <c r="AS1932" s="3" t="s">
        <v>599</v>
      </c>
      <c r="AT1932" s="4"/>
      <c r="AU1932" s="3" t="s">
        <v>166</v>
      </c>
      <c r="AV1932" s="6">
        <v>0.6315806</v>
      </c>
      <c r="AW1932" s="4"/>
      <c r="AX1932" s="4"/>
      <c r="AY1932" s="2">
        <v>0</v>
      </c>
      <c r="AZ1932" s="2">
        <v>0</v>
      </c>
      <c r="BA1932" s="4"/>
      <c r="BB1932" s="4"/>
      <c r="BC1932" s="2">
        <v>0</v>
      </c>
    </row>
    <row r="1933" ht="15" spans="1:55">
      <c r="A1933" s="2">
        <v>1932</v>
      </c>
      <c r="B1933" s="3" t="s">
        <v>4885</v>
      </c>
      <c r="C1933" s="3" t="s">
        <v>4886</v>
      </c>
      <c r="D1933" s="3" t="s">
        <v>4887</v>
      </c>
      <c r="E1933" s="3" t="s">
        <v>4888</v>
      </c>
      <c r="F1933" s="3" t="s">
        <v>9001</v>
      </c>
      <c r="G1933" s="3" t="s">
        <v>9002</v>
      </c>
      <c r="H1933" s="4"/>
      <c r="I1933" s="3" t="s">
        <v>9003</v>
      </c>
      <c r="J1933" s="3" t="s">
        <v>4889</v>
      </c>
      <c r="K1933" s="2">
        <v>200000</v>
      </c>
      <c r="L1933" s="2">
        <v>0</v>
      </c>
      <c r="M1933" s="5">
        <v>43336</v>
      </c>
      <c r="N1933" s="5">
        <v>44066</v>
      </c>
      <c r="O1933" s="6">
        <v>7.750008</v>
      </c>
      <c r="P1933" s="7">
        <v>1833.42</v>
      </c>
      <c r="Q1933" s="2">
        <v>0</v>
      </c>
      <c r="R1933" s="2">
        <v>0</v>
      </c>
      <c r="S1933" s="2">
        <v>0</v>
      </c>
      <c r="T1933" s="2">
        <v>0</v>
      </c>
      <c r="U1933" s="2">
        <v>0</v>
      </c>
      <c r="V1933" s="2">
        <v>0</v>
      </c>
      <c r="W1933" s="2">
        <v>0</v>
      </c>
      <c r="X1933" s="2">
        <v>0</v>
      </c>
      <c r="Y1933" s="2">
        <v>0</v>
      </c>
      <c r="Z1933" s="2">
        <v>0</v>
      </c>
      <c r="AA1933" s="3" t="s">
        <v>279</v>
      </c>
      <c r="AB1933" s="3" t="s">
        <v>279</v>
      </c>
      <c r="AC1933" s="3" t="s">
        <v>288</v>
      </c>
      <c r="AD1933" s="3" t="s">
        <v>270</v>
      </c>
      <c r="AE1933" s="3" t="s">
        <v>166</v>
      </c>
      <c r="AF1933" s="3" t="s">
        <v>166</v>
      </c>
      <c r="AG1933" s="3" t="s">
        <v>24</v>
      </c>
      <c r="AH1933" s="3" t="s">
        <v>166</v>
      </c>
      <c r="AI1933" s="3" t="s">
        <v>5617</v>
      </c>
      <c r="AJ1933" s="4"/>
      <c r="AK1933" s="4"/>
      <c r="AL1933" s="4"/>
      <c r="AM1933" s="4"/>
      <c r="AN1933" s="3" t="s">
        <v>4894</v>
      </c>
      <c r="AO1933" s="3" t="s">
        <v>4910</v>
      </c>
      <c r="AP1933" s="3" t="s">
        <v>279</v>
      </c>
      <c r="AQ1933" s="3" t="s">
        <v>299</v>
      </c>
      <c r="AR1933" s="4"/>
      <c r="AS1933" s="3" t="s">
        <v>1050</v>
      </c>
      <c r="AT1933" s="4"/>
      <c r="AU1933" s="3" t="s">
        <v>166</v>
      </c>
      <c r="AV1933" s="6">
        <v>0.6315806</v>
      </c>
      <c r="AW1933" s="4"/>
      <c r="AX1933" s="4"/>
      <c r="AY1933" s="2">
        <v>0</v>
      </c>
      <c r="AZ1933" s="2">
        <v>0</v>
      </c>
      <c r="BA1933" s="4"/>
      <c r="BB1933" s="4"/>
      <c r="BC1933" s="2">
        <v>0</v>
      </c>
    </row>
    <row r="1934" ht="15" spans="1:55">
      <c r="A1934" s="2">
        <v>1933</v>
      </c>
      <c r="B1934" s="3" t="s">
        <v>4885</v>
      </c>
      <c r="C1934" s="3" t="s">
        <v>4886</v>
      </c>
      <c r="D1934" s="3" t="s">
        <v>4887</v>
      </c>
      <c r="E1934" s="3" t="s">
        <v>4888</v>
      </c>
      <c r="F1934" s="3" t="s">
        <v>9004</v>
      </c>
      <c r="G1934" s="3" t="s">
        <v>9005</v>
      </c>
      <c r="H1934" s="4"/>
      <c r="I1934" s="3" t="s">
        <v>9006</v>
      </c>
      <c r="J1934" s="3" t="s">
        <v>4889</v>
      </c>
      <c r="K1934" s="2">
        <v>200000</v>
      </c>
      <c r="L1934" s="2">
        <v>0</v>
      </c>
      <c r="M1934" s="5">
        <v>43297</v>
      </c>
      <c r="N1934" s="5">
        <v>44027</v>
      </c>
      <c r="O1934" s="6">
        <v>7.750008</v>
      </c>
      <c r="P1934" s="7">
        <v>92.1</v>
      </c>
      <c r="Q1934" s="2">
        <v>0</v>
      </c>
      <c r="R1934" s="2">
        <v>0</v>
      </c>
      <c r="S1934" s="2">
        <v>0</v>
      </c>
      <c r="T1934" s="2">
        <v>0</v>
      </c>
      <c r="U1934" s="2">
        <v>0</v>
      </c>
      <c r="V1934" s="2">
        <v>0</v>
      </c>
      <c r="W1934" s="2">
        <v>0</v>
      </c>
      <c r="X1934" s="2">
        <v>0</v>
      </c>
      <c r="Y1934" s="2">
        <v>0</v>
      </c>
      <c r="Z1934" s="2">
        <v>0</v>
      </c>
      <c r="AA1934" s="3" t="s">
        <v>279</v>
      </c>
      <c r="AB1934" s="3" t="s">
        <v>279</v>
      </c>
      <c r="AC1934" s="3" t="s">
        <v>4939</v>
      </c>
      <c r="AD1934" s="3" t="s">
        <v>270</v>
      </c>
      <c r="AE1934" s="3" t="s">
        <v>166</v>
      </c>
      <c r="AF1934" s="3" t="s">
        <v>166</v>
      </c>
      <c r="AG1934" s="3" t="s">
        <v>24</v>
      </c>
      <c r="AH1934" s="3" t="s">
        <v>166</v>
      </c>
      <c r="AI1934" s="3" t="s">
        <v>5617</v>
      </c>
      <c r="AJ1934" s="4"/>
      <c r="AK1934" s="4"/>
      <c r="AL1934" s="4"/>
      <c r="AM1934" s="4"/>
      <c r="AN1934" s="3" t="s">
        <v>4894</v>
      </c>
      <c r="AO1934" s="3" t="s">
        <v>4910</v>
      </c>
      <c r="AP1934" s="3" t="s">
        <v>279</v>
      </c>
      <c r="AQ1934" s="3" t="s">
        <v>392</v>
      </c>
      <c r="AR1934" s="4"/>
      <c r="AS1934" s="3" t="s">
        <v>1050</v>
      </c>
      <c r="AT1934" s="4"/>
      <c r="AU1934" s="3" t="s">
        <v>166</v>
      </c>
      <c r="AV1934" s="6">
        <v>0.6315806</v>
      </c>
      <c r="AW1934" s="4"/>
      <c r="AX1934" s="4"/>
      <c r="AY1934" s="2">
        <v>0</v>
      </c>
      <c r="AZ1934" s="2">
        <v>0</v>
      </c>
      <c r="BA1934" s="4"/>
      <c r="BB1934" s="4"/>
      <c r="BC1934" s="2">
        <v>0</v>
      </c>
    </row>
    <row r="1935" ht="15" spans="1:55">
      <c r="A1935" s="2">
        <v>1934</v>
      </c>
      <c r="B1935" s="3" t="s">
        <v>4885</v>
      </c>
      <c r="C1935" s="3" t="s">
        <v>4886</v>
      </c>
      <c r="D1935" s="3" t="s">
        <v>4887</v>
      </c>
      <c r="E1935" s="3" t="s">
        <v>4888</v>
      </c>
      <c r="F1935" s="3" t="s">
        <v>9007</v>
      </c>
      <c r="G1935" s="3" t="s">
        <v>9008</v>
      </c>
      <c r="H1935" s="4"/>
      <c r="I1935" s="3" t="s">
        <v>9009</v>
      </c>
      <c r="J1935" s="3" t="s">
        <v>4889</v>
      </c>
      <c r="K1935" s="2">
        <v>200000</v>
      </c>
      <c r="L1935" s="2">
        <v>0</v>
      </c>
      <c r="M1935" s="5">
        <v>43349</v>
      </c>
      <c r="N1935" s="5">
        <v>44079</v>
      </c>
      <c r="O1935" s="6">
        <v>7.750008</v>
      </c>
      <c r="P1935" s="7">
        <v>2192.07</v>
      </c>
      <c r="Q1935" s="2">
        <v>0</v>
      </c>
      <c r="R1935" s="2">
        <v>0</v>
      </c>
      <c r="S1935" s="2">
        <v>0</v>
      </c>
      <c r="T1935" s="2">
        <v>0</v>
      </c>
      <c r="U1935" s="2">
        <v>0</v>
      </c>
      <c r="V1935" s="2">
        <v>0</v>
      </c>
      <c r="W1935" s="2">
        <v>0</v>
      </c>
      <c r="X1935" s="2">
        <v>0</v>
      </c>
      <c r="Y1935" s="2">
        <v>0</v>
      </c>
      <c r="Z1935" s="2">
        <v>0</v>
      </c>
      <c r="AA1935" s="3" t="s">
        <v>279</v>
      </c>
      <c r="AB1935" s="3" t="s">
        <v>279</v>
      </c>
      <c r="AC1935" s="3" t="s">
        <v>4950</v>
      </c>
      <c r="AD1935" s="3" t="s">
        <v>270</v>
      </c>
      <c r="AE1935" s="3" t="s">
        <v>166</v>
      </c>
      <c r="AF1935" s="3" t="s">
        <v>166</v>
      </c>
      <c r="AG1935" s="3" t="s">
        <v>24</v>
      </c>
      <c r="AH1935" s="3" t="s">
        <v>166</v>
      </c>
      <c r="AI1935" s="3" t="s">
        <v>5617</v>
      </c>
      <c r="AJ1935" s="4"/>
      <c r="AK1935" s="4"/>
      <c r="AL1935" s="4"/>
      <c r="AM1935" s="4"/>
      <c r="AN1935" s="3" t="s">
        <v>4894</v>
      </c>
      <c r="AO1935" s="3" t="s">
        <v>4910</v>
      </c>
      <c r="AP1935" s="3" t="s">
        <v>279</v>
      </c>
      <c r="AQ1935" s="3" t="s">
        <v>299</v>
      </c>
      <c r="AR1935" s="4"/>
      <c r="AS1935" s="3" t="s">
        <v>1050</v>
      </c>
      <c r="AT1935" s="4"/>
      <c r="AU1935" s="3" t="s">
        <v>166</v>
      </c>
      <c r="AV1935" s="6">
        <v>0.6315806</v>
      </c>
      <c r="AW1935" s="4"/>
      <c r="AX1935" s="4"/>
      <c r="AY1935" s="2">
        <v>0</v>
      </c>
      <c r="AZ1935" s="2">
        <v>0</v>
      </c>
      <c r="BA1935" s="4"/>
      <c r="BB1935" s="4"/>
      <c r="BC1935" s="2">
        <v>0</v>
      </c>
    </row>
    <row r="1936" ht="15" spans="1:55">
      <c r="A1936" s="2">
        <v>1935</v>
      </c>
      <c r="B1936" s="3" t="s">
        <v>4885</v>
      </c>
      <c r="C1936" s="3" t="s">
        <v>4886</v>
      </c>
      <c r="D1936" s="3" t="s">
        <v>4887</v>
      </c>
      <c r="E1936" s="3" t="s">
        <v>4888</v>
      </c>
      <c r="F1936" s="3" t="s">
        <v>9010</v>
      </c>
      <c r="G1936" s="3" t="s">
        <v>9011</v>
      </c>
      <c r="H1936" s="4"/>
      <c r="I1936" s="3" t="s">
        <v>9012</v>
      </c>
      <c r="J1936" s="3" t="s">
        <v>4889</v>
      </c>
      <c r="K1936" s="2">
        <v>200000</v>
      </c>
      <c r="L1936" s="2">
        <v>0</v>
      </c>
      <c r="M1936" s="5">
        <v>43343</v>
      </c>
      <c r="N1936" s="5">
        <v>44073</v>
      </c>
      <c r="O1936" s="6">
        <v>7.750008</v>
      </c>
      <c r="P1936" s="7">
        <v>238.22</v>
      </c>
      <c r="Q1936" s="2">
        <v>0</v>
      </c>
      <c r="R1936" s="2">
        <v>0</v>
      </c>
      <c r="S1936" s="2">
        <v>0</v>
      </c>
      <c r="T1936" s="2">
        <v>0</v>
      </c>
      <c r="U1936" s="2">
        <v>0</v>
      </c>
      <c r="V1936" s="2">
        <v>0</v>
      </c>
      <c r="W1936" s="2">
        <v>0</v>
      </c>
      <c r="X1936" s="2">
        <v>0</v>
      </c>
      <c r="Y1936" s="2">
        <v>0</v>
      </c>
      <c r="Z1936" s="2">
        <v>0</v>
      </c>
      <c r="AA1936" s="3" t="s">
        <v>279</v>
      </c>
      <c r="AB1936" s="3" t="s">
        <v>279</v>
      </c>
      <c r="AC1936" s="3" t="s">
        <v>288</v>
      </c>
      <c r="AD1936" s="3" t="s">
        <v>270</v>
      </c>
      <c r="AE1936" s="3" t="s">
        <v>166</v>
      </c>
      <c r="AF1936" s="3" t="s">
        <v>166</v>
      </c>
      <c r="AG1936" s="3" t="s">
        <v>24</v>
      </c>
      <c r="AH1936" s="3" t="s">
        <v>166</v>
      </c>
      <c r="AI1936" s="3" t="s">
        <v>5617</v>
      </c>
      <c r="AJ1936" s="4"/>
      <c r="AK1936" s="4"/>
      <c r="AL1936" s="4"/>
      <c r="AM1936" s="4"/>
      <c r="AN1936" s="3" t="s">
        <v>4894</v>
      </c>
      <c r="AO1936" s="3" t="s">
        <v>4910</v>
      </c>
      <c r="AP1936" s="3" t="s">
        <v>279</v>
      </c>
      <c r="AQ1936" s="3" t="s">
        <v>1050</v>
      </c>
      <c r="AR1936" s="4"/>
      <c r="AS1936" s="3" t="s">
        <v>1050</v>
      </c>
      <c r="AT1936" s="4"/>
      <c r="AU1936" s="3" t="s">
        <v>166</v>
      </c>
      <c r="AV1936" s="6">
        <v>0.6315806</v>
      </c>
      <c r="AW1936" s="4"/>
      <c r="AX1936" s="4"/>
      <c r="AY1936" s="2">
        <v>0</v>
      </c>
      <c r="AZ1936" s="2">
        <v>0</v>
      </c>
      <c r="BA1936" s="4"/>
      <c r="BB1936" s="4"/>
      <c r="BC1936" s="2">
        <v>0</v>
      </c>
    </row>
    <row r="1937" ht="15" spans="1:55">
      <c r="A1937" s="2">
        <v>1936</v>
      </c>
      <c r="B1937" s="3" t="s">
        <v>4885</v>
      </c>
      <c r="C1937" s="3" t="s">
        <v>4886</v>
      </c>
      <c r="D1937" s="3" t="s">
        <v>4887</v>
      </c>
      <c r="E1937" s="3" t="s">
        <v>4888</v>
      </c>
      <c r="F1937" s="3" t="s">
        <v>9013</v>
      </c>
      <c r="G1937" s="3" t="s">
        <v>9014</v>
      </c>
      <c r="H1937" s="4"/>
      <c r="I1937" s="3" t="s">
        <v>9015</v>
      </c>
      <c r="J1937" s="3" t="s">
        <v>4889</v>
      </c>
      <c r="K1937" s="2">
        <v>200000</v>
      </c>
      <c r="L1937" s="2">
        <v>0</v>
      </c>
      <c r="M1937" s="5">
        <v>43347</v>
      </c>
      <c r="N1937" s="5">
        <v>44077</v>
      </c>
      <c r="O1937" s="6">
        <v>7.750008</v>
      </c>
      <c r="P1937" s="7">
        <v>3430.68</v>
      </c>
      <c r="Q1937" s="2">
        <v>0</v>
      </c>
      <c r="R1937" s="2">
        <v>0</v>
      </c>
      <c r="S1937" s="2">
        <v>0</v>
      </c>
      <c r="T1937" s="2">
        <v>0</v>
      </c>
      <c r="U1937" s="2">
        <v>0</v>
      </c>
      <c r="V1937" s="2">
        <v>0</v>
      </c>
      <c r="W1937" s="2">
        <v>0</v>
      </c>
      <c r="X1937" s="2">
        <v>0</v>
      </c>
      <c r="Y1937" s="2">
        <v>0</v>
      </c>
      <c r="Z1937" s="2">
        <v>0</v>
      </c>
      <c r="AA1937" s="3" t="s">
        <v>4897</v>
      </c>
      <c r="AB1937" s="3" t="s">
        <v>1646</v>
      </c>
      <c r="AC1937" s="3" t="s">
        <v>4911</v>
      </c>
      <c r="AD1937" s="3" t="s">
        <v>270</v>
      </c>
      <c r="AE1937" s="3" t="s">
        <v>166</v>
      </c>
      <c r="AF1937" s="3" t="s">
        <v>166</v>
      </c>
      <c r="AG1937" s="3" t="s">
        <v>24</v>
      </c>
      <c r="AH1937" s="3" t="s">
        <v>166</v>
      </c>
      <c r="AI1937" s="3" t="s">
        <v>5617</v>
      </c>
      <c r="AJ1937" s="4"/>
      <c r="AK1937" s="4"/>
      <c r="AL1937" s="4"/>
      <c r="AM1937" s="4"/>
      <c r="AN1937" s="3" t="s">
        <v>4894</v>
      </c>
      <c r="AO1937" s="3" t="s">
        <v>4910</v>
      </c>
      <c r="AP1937" s="3" t="s">
        <v>279</v>
      </c>
      <c r="AQ1937" s="3" t="s">
        <v>1050</v>
      </c>
      <c r="AR1937" s="4"/>
      <c r="AS1937" s="3" t="s">
        <v>1050</v>
      </c>
      <c r="AT1937" s="4"/>
      <c r="AU1937" s="3" t="s">
        <v>166</v>
      </c>
      <c r="AV1937" s="6">
        <v>0.6315806</v>
      </c>
      <c r="AW1937" s="4"/>
      <c r="AX1937" s="4"/>
      <c r="AY1937" s="2">
        <v>0</v>
      </c>
      <c r="AZ1937" s="2">
        <v>0</v>
      </c>
      <c r="BA1937" s="4"/>
      <c r="BB1937" s="4"/>
      <c r="BC1937" s="2">
        <v>0</v>
      </c>
    </row>
    <row r="1938" ht="15" spans="1:55">
      <c r="A1938" s="2">
        <v>1937</v>
      </c>
      <c r="B1938" s="3" t="s">
        <v>4885</v>
      </c>
      <c r="C1938" s="3" t="s">
        <v>4886</v>
      </c>
      <c r="D1938" s="3" t="s">
        <v>4887</v>
      </c>
      <c r="E1938" s="3" t="s">
        <v>4888</v>
      </c>
      <c r="F1938" s="3" t="s">
        <v>7863</v>
      </c>
      <c r="G1938" s="3" t="s">
        <v>7864</v>
      </c>
      <c r="H1938" s="4"/>
      <c r="I1938" s="3" t="s">
        <v>9016</v>
      </c>
      <c r="J1938" s="3" t="s">
        <v>4889</v>
      </c>
      <c r="K1938" s="2">
        <v>200000</v>
      </c>
      <c r="L1938" s="2">
        <v>0</v>
      </c>
      <c r="M1938" s="5">
        <v>43382</v>
      </c>
      <c r="N1938" s="5">
        <v>44112</v>
      </c>
      <c r="O1938" s="6">
        <v>7.750008</v>
      </c>
      <c r="P1938" s="7">
        <v>424.94</v>
      </c>
      <c r="Q1938" s="2">
        <v>0</v>
      </c>
      <c r="R1938" s="2">
        <v>0</v>
      </c>
      <c r="S1938" s="2">
        <v>0</v>
      </c>
      <c r="T1938" s="2">
        <v>0</v>
      </c>
      <c r="U1938" s="2">
        <v>0</v>
      </c>
      <c r="V1938" s="2">
        <v>0</v>
      </c>
      <c r="W1938" s="2">
        <v>0</v>
      </c>
      <c r="X1938" s="2">
        <v>0</v>
      </c>
      <c r="Y1938" s="2">
        <v>0</v>
      </c>
      <c r="Z1938" s="2">
        <v>0</v>
      </c>
      <c r="AA1938" s="3" t="s">
        <v>4897</v>
      </c>
      <c r="AB1938" s="3" t="s">
        <v>279</v>
      </c>
      <c r="AC1938" s="3" t="s">
        <v>288</v>
      </c>
      <c r="AD1938" s="3" t="s">
        <v>270</v>
      </c>
      <c r="AE1938" s="3" t="s">
        <v>166</v>
      </c>
      <c r="AF1938" s="3" t="s">
        <v>166</v>
      </c>
      <c r="AG1938" s="3" t="s">
        <v>24</v>
      </c>
      <c r="AH1938" s="3" t="s">
        <v>166</v>
      </c>
      <c r="AI1938" s="3" t="s">
        <v>5617</v>
      </c>
      <c r="AJ1938" s="4"/>
      <c r="AK1938" s="4"/>
      <c r="AL1938" s="4"/>
      <c r="AM1938" s="4"/>
      <c r="AN1938" s="3" t="s">
        <v>4894</v>
      </c>
      <c r="AO1938" s="3" t="s">
        <v>4910</v>
      </c>
      <c r="AP1938" s="3" t="s">
        <v>279</v>
      </c>
      <c r="AQ1938" s="3" t="s">
        <v>291</v>
      </c>
      <c r="AR1938" s="4"/>
      <c r="AS1938" s="3" t="s">
        <v>1050</v>
      </c>
      <c r="AT1938" s="4"/>
      <c r="AU1938" s="3" t="s">
        <v>166</v>
      </c>
      <c r="AV1938" s="6">
        <v>0.6315806</v>
      </c>
      <c r="AW1938" s="4"/>
      <c r="AX1938" s="4"/>
      <c r="AY1938" s="2">
        <v>0</v>
      </c>
      <c r="AZ1938" s="2">
        <v>0</v>
      </c>
      <c r="BA1938" s="4"/>
      <c r="BB1938" s="4"/>
      <c r="BC1938" s="2">
        <v>0</v>
      </c>
    </row>
    <row r="1939" ht="15" spans="1:55">
      <c r="A1939" s="2">
        <v>1938</v>
      </c>
      <c r="B1939" s="3" t="s">
        <v>4885</v>
      </c>
      <c r="C1939" s="3" t="s">
        <v>4886</v>
      </c>
      <c r="D1939" s="3" t="s">
        <v>4887</v>
      </c>
      <c r="E1939" s="3" t="s">
        <v>4888</v>
      </c>
      <c r="F1939" s="3" t="s">
        <v>9017</v>
      </c>
      <c r="G1939" s="3" t="s">
        <v>9018</v>
      </c>
      <c r="H1939" s="4"/>
      <c r="I1939" s="3" t="s">
        <v>9019</v>
      </c>
      <c r="J1939" s="3" t="s">
        <v>4889</v>
      </c>
      <c r="K1939" s="2">
        <v>100000</v>
      </c>
      <c r="L1939" s="2">
        <v>0</v>
      </c>
      <c r="M1939" s="5">
        <v>43395</v>
      </c>
      <c r="N1939" s="5">
        <v>44125</v>
      </c>
      <c r="O1939" s="6">
        <v>7.750008</v>
      </c>
      <c r="P1939" s="7">
        <v>326.72</v>
      </c>
      <c r="Q1939" s="2">
        <v>0</v>
      </c>
      <c r="R1939" s="2">
        <v>0</v>
      </c>
      <c r="S1939" s="2">
        <v>0</v>
      </c>
      <c r="T1939" s="2">
        <v>0</v>
      </c>
      <c r="U1939" s="2">
        <v>0</v>
      </c>
      <c r="V1939" s="2">
        <v>0</v>
      </c>
      <c r="W1939" s="2">
        <v>0</v>
      </c>
      <c r="X1939" s="2">
        <v>0</v>
      </c>
      <c r="Y1939" s="2">
        <v>0</v>
      </c>
      <c r="Z1939" s="2">
        <v>0</v>
      </c>
      <c r="AA1939" s="3" t="s">
        <v>279</v>
      </c>
      <c r="AB1939" s="3" t="s">
        <v>279</v>
      </c>
      <c r="AC1939" s="3" t="s">
        <v>5072</v>
      </c>
      <c r="AD1939" s="3" t="s">
        <v>270</v>
      </c>
      <c r="AE1939" s="3" t="s">
        <v>166</v>
      </c>
      <c r="AF1939" s="3" t="s">
        <v>166</v>
      </c>
      <c r="AG1939" s="3" t="s">
        <v>24</v>
      </c>
      <c r="AH1939" s="3" t="s">
        <v>166</v>
      </c>
      <c r="AI1939" s="3" t="s">
        <v>5617</v>
      </c>
      <c r="AJ1939" s="4"/>
      <c r="AK1939" s="4"/>
      <c r="AL1939" s="4"/>
      <c r="AM1939" s="4"/>
      <c r="AN1939" s="3" t="s">
        <v>4894</v>
      </c>
      <c r="AO1939" s="3" t="s">
        <v>4910</v>
      </c>
      <c r="AP1939" s="3" t="s">
        <v>279</v>
      </c>
      <c r="AQ1939" s="3" t="s">
        <v>291</v>
      </c>
      <c r="AR1939" s="4"/>
      <c r="AS1939" s="3" t="s">
        <v>1050</v>
      </c>
      <c r="AT1939" s="4"/>
      <c r="AU1939" s="3" t="s">
        <v>166</v>
      </c>
      <c r="AV1939" s="6">
        <v>0.6315806</v>
      </c>
      <c r="AW1939" s="4"/>
      <c r="AX1939" s="4"/>
      <c r="AY1939" s="2">
        <v>0</v>
      </c>
      <c r="AZ1939" s="2">
        <v>0</v>
      </c>
      <c r="BA1939" s="4"/>
      <c r="BB1939" s="4"/>
      <c r="BC1939" s="2">
        <v>0</v>
      </c>
    </row>
    <row r="1940" ht="15" spans="1:55">
      <c r="A1940" s="2">
        <v>1939</v>
      </c>
      <c r="B1940" s="3" t="s">
        <v>4885</v>
      </c>
      <c r="C1940" s="3" t="s">
        <v>4886</v>
      </c>
      <c r="D1940" s="3" t="s">
        <v>4887</v>
      </c>
      <c r="E1940" s="3" t="s">
        <v>4888</v>
      </c>
      <c r="F1940" s="3" t="s">
        <v>9020</v>
      </c>
      <c r="G1940" s="3" t="s">
        <v>9021</v>
      </c>
      <c r="H1940" s="4"/>
      <c r="I1940" s="3" t="s">
        <v>9022</v>
      </c>
      <c r="J1940" s="3" t="s">
        <v>4889</v>
      </c>
      <c r="K1940" s="2">
        <v>200000</v>
      </c>
      <c r="L1940" s="2">
        <v>0</v>
      </c>
      <c r="M1940" s="5">
        <v>43433</v>
      </c>
      <c r="N1940" s="5">
        <v>44163</v>
      </c>
      <c r="O1940" s="6">
        <v>7.750008</v>
      </c>
      <c r="P1940" s="7">
        <v>4289.67</v>
      </c>
      <c r="Q1940" s="2">
        <v>0</v>
      </c>
      <c r="R1940" s="2">
        <v>0</v>
      </c>
      <c r="S1940" s="2">
        <v>0</v>
      </c>
      <c r="T1940" s="2">
        <v>0</v>
      </c>
      <c r="U1940" s="2">
        <v>0</v>
      </c>
      <c r="V1940" s="2">
        <v>0</v>
      </c>
      <c r="W1940" s="2">
        <v>0</v>
      </c>
      <c r="X1940" s="2">
        <v>0</v>
      </c>
      <c r="Y1940" s="2">
        <v>0</v>
      </c>
      <c r="Z1940" s="2">
        <v>0</v>
      </c>
      <c r="AA1940" s="3" t="s">
        <v>279</v>
      </c>
      <c r="AB1940" s="3" t="s">
        <v>279</v>
      </c>
      <c r="AC1940" s="3" t="s">
        <v>288</v>
      </c>
      <c r="AD1940" s="3" t="s">
        <v>270</v>
      </c>
      <c r="AE1940" s="3" t="s">
        <v>24</v>
      </c>
      <c r="AF1940" s="3" t="s">
        <v>166</v>
      </c>
      <c r="AG1940" s="3" t="s">
        <v>24</v>
      </c>
      <c r="AH1940" s="3" t="s">
        <v>166</v>
      </c>
      <c r="AI1940" s="3" t="s">
        <v>5617</v>
      </c>
      <c r="AJ1940" s="4"/>
      <c r="AK1940" s="4"/>
      <c r="AL1940" s="4"/>
      <c r="AM1940" s="4"/>
      <c r="AN1940" s="3" t="s">
        <v>4894</v>
      </c>
      <c r="AO1940" s="3" t="s">
        <v>4910</v>
      </c>
      <c r="AP1940" s="3" t="s">
        <v>279</v>
      </c>
      <c r="AQ1940" s="3" t="s">
        <v>299</v>
      </c>
      <c r="AR1940" s="4"/>
      <c r="AS1940" s="3" t="s">
        <v>1050</v>
      </c>
      <c r="AT1940" s="4"/>
      <c r="AU1940" s="3" t="s">
        <v>166</v>
      </c>
      <c r="AV1940" s="6">
        <v>0.6315806</v>
      </c>
      <c r="AW1940" s="4"/>
      <c r="AX1940" s="4"/>
      <c r="AY1940" s="2">
        <v>0</v>
      </c>
      <c r="AZ1940" s="2">
        <v>0</v>
      </c>
      <c r="BA1940" s="4"/>
      <c r="BB1940" s="4"/>
      <c r="BC1940" s="2">
        <v>0</v>
      </c>
    </row>
    <row r="1941" ht="15" spans="1:55">
      <c r="A1941" s="2">
        <v>1940</v>
      </c>
      <c r="B1941" s="3" t="s">
        <v>4885</v>
      </c>
      <c r="C1941" s="3" t="s">
        <v>4886</v>
      </c>
      <c r="D1941" s="3" t="s">
        <v>4887</v>
      </c>
      <c r="E1941" s="3" t="s">
        <v>4888</v>
      </c>
      <c r="F1941" s="3" t="s">
        <v>6369</v>
      </c>
      <c r="G1941" s="3" t="s">
        <v>6370</v>
      </c>
      <c r="H1941" s="4"/>
      <c r="I1941" s="3" t="s">
        <v>9023</v>
      </c>
      <c r="J1941" s="3" t="s">
        <v>4889</v>
      </c>
      <c r="K1941" s="2">
        <v>200000</v>
      </c>
      <c r="L1941" s="2">
        <v>0</v>
      </c>
      <c r="M1941" s="5">
        <v>43397</v>
      </c>
      <c r="N1941" s="5">
        <v>44127</v>
      </c>
      <c r="O1941" s="6">
        <v>7.750008</v>
      </c>
      <c r="P1941" s="2">
        <v>0</v>
      </c>
      <c r="Q1941" s="2">
        <v>0</v>
      </c>
      <c r="R1941" s="4"/>
      <c r="S1941" s="4"/>
      <c r="T1941" s="4"/>
      <c r="U1941" s="4"/>
      <c r="V1941" s="4"/>
      <c r="W1941" s="4"/>
      <c r="X1941" s="4"/>
      <c r="Y1941" s="2">
        <v>0</v>
      </c>
      <c r="Z1941" s="2">
        <v>0</v>
      </c>
      <c r="AA1941" s="3" t="s">
        <v>279</v>
      </c>
      <c r="AB1941" s="3" t="s">
        <v>279</v>
      </c>
      <c r="AC1941" s="3" t="s">
        <v>1566</v>
      </c>
      <c r="AD1941" s="3" t="s">
        <v>270</v>
      </c>
      <c r="AE1941" s="3" t="s">
        <v>166</v>
      </c>
      <c r="AF1941" s="3" t="s">
        <v>166</v>
      </c>
      <c r="AG1941" s="3" t="s">
        <v>24</v>
      </c>
      <c r="AH1941" s="3" t="s">
        <v>166</v>
      </c>
      <c r="AI1941" s="3" t="s">
        <v>5617</v>
      </c>
      <c r="AJ1941" s="4"/>
      <c r="AK1941" s="4"/>
      <c r="AL1941" s="4"/>
      <c r="AM1941" s="4"/>
      <c r="AN1941" s="3" t="s">
        <v>4894</v>
      </c>
      <c r="AO1941" s="3" t="s">
        <v>4910</v>
      </c>
      <c r="AP1941" s="3" t="s">
        <v>279</v>
      </c>
      <c r="AQ1941" s="3" t="s">
        <v>392</v>
      </c>
      <c r="AR1941" s="4"/>
      <c r="AS1941" s="3" t="s">
        <v>599</v>
      </c>
      <c r="AT1941" s="4"/>
      <c r="AU1941" s="3" t="s">
        <v>166</v>
      </c>
      <c r="AV1941" s="6">
        <v>0.6315806</v>
      </c>
      <c r="AW1941" s="4"/>
      <c r="AX1941" s="4"/>
      <c r="AY1941" s="2">
        <v>0</v>
      </c>
      <c r="AZ1941" s="2">
        <v>0</v>
      </c>
      <c r="BA1941" s="4"/>
      <c r="BB1941" s="4"/>
      <c r="BC1941" s="2">
        <v>0</v>
      </c>
    </row>
    <row r="1942" ht="15" spans="1:55">
      <c r="A1942" s="2">
        <v>1941</v>
      </c>
      <c r="B1942" s="3" t="s">
        <v>4885</v>
      </c>
      <c r="C1942" s="3" t="s">
        <v>4886</v>
      </c>
      <c r="D1942" s="3" t="s">
        <v>4887</v>
      </c>
      <c r="E1942" s="3" t="s">
        <v>4888</v>
      </c>
      <c r="F1942" s="3" t="s">
        <v>9024</v>
      </c>
      <c r="G1942" s="3" t="s">
        <v>9025</v>
      </c>
      <c r="H1942" s="4"/>
      <c r="I1942" s="3" t="s">
        <v>9026</v>
      </c>
      <c r="J1942" s="3" t="s">
        <v>4889</v>
      </c>
      <c r="K1942" s="2">
        <v>200000</v>
      </c>
      <c r="L1942" s="2">
        <v>0</v>
      </c>
      <c r="M1942" s="5">
        <v>43404</v>
      </c>
      <c r="N1942" s="5">
        <v>44134</v>
      </c>
      <c r="O1942" s="6">
        <v>7.750008</v>
      </c>
      <c r="P1942" s="7">
        <v>656.54</v>
      </c>
      <c r="Q1942" s="2">
        <v>0</v>
      </c>
      <c r="R1942" s="2">
        <v>0</v>
      </c>
      <c r="S1942" s="2">
        <v>0</v>
      </c>
      <c r="T1942" s="2">
        <v>0</v>
      </c>
      <c r="U1942" s="2">
        <v>0</v>
      </c>
      <c r="V1942" s="2">
        <v>0</v>
      </c>
      <c r="W1942" s="2">
        <v>0</v>
      </c>
      <c r="X1942" s="2">
        <v>0</v>
      </c>
      <c r="Y1942" s="2">
        <v>0</v>
      </c>
      <c r="Z1942" s="2">
        <v>0</v>
      </c>
      <c r="AA1942" s="3" t="s">
        <v>279</v>
      </c>
      <c r="AB1942" s="3" t="s">
        <v>279</v>
      </c>
      <c r="AC1942" s="3" t="s">
        <v>4900</v>
      </c>
      <c r="AD1942" s="3" t="s">
        <v>270</v>
      </c>
      <c r="AE1942" s="3" t="s">
        <v>166</v>
      </c>
      <c r="AF1942" s="3" t="s">
        <v>166</v>
      </c>
      <c r="AG1942" s="3" t="s">
        <v>24</v>
      </c>
      <c r="AH1942" s="3" t="s">
        <v>166</v>
      </c>
      <c r="AI1942" s="3" t="s">
        <v>5617</v>
      </c>
      <c r="AJ1942" s="4"/>
      <c r="AK1942" s="4"/>
      <c r="AL1942" s="4"/>
      <c r="AM1942" s="4"/>
      <c r="AN1942" s="3" t="s">
        <v>4894</v>
      </c>
      <c r="AO1942" s="3" t="s">
        <v>4910</v>
      </c>
      <c r="AP1942" s="3" t="s">
        <v>279</v>
      </c>
      <c r="AQ1942" s="3" t="s">
        <v>599</v>
      </c>
      <c r="AR1942" s="4"/>
      <c r="AS1942" s="3" t="s">
        <v>599</v>
      </c>
      <c r="AT1942" s="4"/>
      <c r="AU1942" s="3" t="s">
        <v>166</v>
      </c>
      <c r="AV1942" s="6">
        <v>0.6315806</v>
      </c>
      <c r="AW1942" s="4"/>
      <c r="AX1942" s="4"/>
      <c r="AY1942" s="2">
        <v>0</v>
      </c>
      <c r="AZ1942" s="2">
        <v>0</v>
      </c>
      <c r="BA1942" s="4"/>
      <c r="BB1942" s="4"/>
      <c r="BC1942" s="2">
        <v>0</v>
      </c>
    </row>
    <row r="1943" ht="15" spans="1:55">
      <c r="A1943" s="2">
        <v>1942</v>
      </c>
      <c r="B1943" s="3" t="s">
        <v>4885</v>
      </c>
      <c r="C1943" s="3" t="s">
        <v>4886</v>
      </c>
      <c r="D1943" s="3" t="s">
        <v>4887</v>
      </c>
      <c r="E1943" s="3" t="s">
        <v>4888</v>
      </c>
      <c r="F1943" s="3" t="s">
        <v>9027</v>
      </c>
      <c r="G1943" s="3" t="s">
        <v>9028</v>
      </c>
      <c r="H1943" s="4"/>
      <c r="I1943" s="3" t="s">
        <v>9029</v>
      </c>
      <c r="J1943" s="3" t="s">
        <v>4889</v>
      </c>
      <c r="K1943" s="2">
        <v>200000</v>
      </c>
      <c r="L1943" s="2">
        <v>0</v>
      </c>
      <c r="M1943" s="5">
        <v>43438</v>
      </c>
      <c r="N1943" s="5">
        <v>44168</v>
      </c>
      <c r="O1943" s="6">
        <v>7.750008</v>
      </c>
      <c r="P1943" s="7">
        <v>945.86</v>
      </c>
      <c r="Q1943" s="2">
        <v>0</v>
      </c>
      <c r="R1943" s="2">
        <v>0</v>
      </c>
      <c r="S1943" s="2">
        <v>0</v>
      </c>
      <c r="T1943" s="2">
        <v>0</v>
      </c>
      <c r="U1943" s="2">
        <v>0</v>
      </c>
      <c r="V1943" s="2">
        <v>0</v>
      </c>
      <c r="W1943" s="2">
        <v>0</v>
      </c>
      <c r="X1943" s="2">
        <v>0</v>
      </c>
      <c r="Y1943" s="2">
        <v>0</v>
      </c>
      <c r="Z1943" s="2">
        <v>0</v>
      </c>
      <c r="AA1943" s="3" t="s">
        <v>279</v>
      </c>
      <c r="AB1943" s="3" t="s">
        <v>279</v>
      </c>
      <c r="AC1943" s="3" t="s">
        <v>288</v>
      </c>
      <c r="AD1943" s="3" t="s">
        <v>270</v>
      </c>
      <c r="AE1943" s="3" t="s">
        <v>166</v>
      </c>
      <c r="AF1943" s="3" t="s">
        <v>166</v>
      </c>
      <c r="AG1943" s="3" t="s">
        <v>24</v>
      </c>
      <c r="AH1943" s="3" t="s">
        <v>166</v>
      </c>
      <c r="AI1943" s="3" t="s">
        <v>5617</v>
      </c>
      <c r="AJ1943" s="4"/>
      <c r="AK1943" s="4"/>
      <c r="AL1943" s="4"/>
      <c r="AM1943" s="4"/>
      <c r="AN1943" s="3" t="s">
        <v>4894</v>
      </c>
      <c r="AO1943" s="3" t="s">
        <v>4910</v>
      </c>
      <c r="AP1943" s="3" t="s">
        <v>279</v>
      </c>
      <c r="AQ1943" s="3" t="s">
        <v>599</v>
      </c>
      <c r="AR1943" s="4"/>
      <c r="AS1943" s="3" t="s">
        <v>599</v>
      </c>
      <c r="AT1943" s="4"/>
      <c r="AU1943" s="3" t="s">
        <v>166</v>
      </c>
      <c r="AV1943" s="6">
        <v>0.6315806</v>
      </c>
      <c r="AW1943" s="4"/>
      <c r="AX1943" s="4"/>
      <c r="AY1943" s="2">
        <v>0</v>
      </c>
      <c r="AZ1943" s="2">
        <v>0</v>
      </c>
      <c r="BA1943" s="4"/>
      <c r="BB1943" s="4"/>
      <c r="BC1943" s="2">
        <v>0</v>
      </c>
    </row>
    <row r="1944" ht="15" spans="1:55">
      <c r="A1944" s="2">
        <v>1943</v>
      </c>
      <c r="B1944" s="3" t="s">
        <v>4885</v>
      </c>
      <c r="C1944" s="3" t="s">
        <v>4886</v>
      </c>
      <c r="D1944" s="3" t="s">
        <v>4887</v>
      </c>
      <c r="E1944" s="3" t="s">
        <v>4888</v>
      </c>
      <c r="F1944" s="3" t="s">
        <v>9030</v>
      </c>
      <c r="G1944" s="3" t="s">
        <v>9031</v>
      </c>
      <c r="H1944" s="4"/>
      <c r="I1944" s="3" t="s">
        <v>9032</v>
      </c>
      <c r="J1944" s="3" t="s">
        <v>4889</v>
      </c>
      <c r="K1944" s="2">
        <v>1800000</v>
      </c>
      <c r="L1944" s="2">
        <v>0</v>
      </c>
      <c r="M1944" s="5">
        <v>43447</v>
      </c>
      <c r="N1944" s="5">
        <v>44542</v>
      </c>
      <c r="O1944" s="6">
        <v>9.02424</v>
      </c>
      <c r="P1944" s="7">
        <v>124411.84</v>
      </c>
      <c r="Q1944" s="2">
        <v>0</v>
      </c>
      <c r="R1944" s="2">
        <v>0</v>
      </c>
      <c r="S1944" s="2">
        <v>0</v>
      </c>
      <c r="T1944" s="2">
        <v>0</v>
      </c>
      <c r="U1944" s="2">
        <v>0</v>
      </c>
      <c r="V1944" s="2">
        <v>0</v>
      </c>
      <c r="W1944" s="2">
        <v>0</v>
      </c>
      <c r="X1944" s="2">
        <v>0</v>
      </c>
      <c r="Y1944" s="2">
        <v>0</v>
      </c>
      <c r="Z1944" s="2">
        <v>0</v>
      </c>
      <c r="AA1944" s="3" t="s">
        <v>279</v>
      </c>
      <c r="AB1944" s="3" t="s">
        <v>279</v>
      </c>
      <c r="AC1944" s="3" t="s">
        <v>4932</v>
      </c>
      <c r="AD1944" s="3" t="s">
        <v>270</v>
      </c>
      <c r="AE1944" s="3" t="s">
        <v>166</v>
      </c>
      <c r="AF1944" s="3" t="s">
        <v>166</v>
      </c>
      <c r="AG1944" s="3" t="s">
        <v>24</v>
      </c>
      <c r="AH1944" s="3" t="s">
        <v>166</v>
      </c>
      <c r="AI1944" s="3" t="s">
        <v>4890</v>
      </c>
      <c r="AJ1944" s="4"/>
      <c r="AK1944" s="4"/>
      <c r="AL1944" s="4"/>
      <c r="AM1944" s="4"/>
      <c r="AN1944" s="3" t="s">
        <v>4894</v>
      </c>
      <c r="AO1944" s="3" t="s">
        <v>4910</v>
      </c>
      <c r="AP1944" s="3" t="s">
        <v>279</v>
      </c>
      <c r="AQ1944" s="3" t="s">
        <v>1050</v>
      </c>
      <c r="AR1944" s="4"/>
      <c r="AS1944" s="3" t="s">
        <v>599</v>
      </c>
      <c r="AT1944" s="4"/>
      <c r="AU1944" s="3" t="s">
        <v>166</v>
      </c>
      <c r="AV1944" s="2">
        <v>0</v>
      </c>
      <c r="AW1944" s="4"/>
      <c r="AX1944" s="4"/>
      <c r="AY1944" s="2">
        <v>0</v>
      </c>
      <c r="AZ1944" s="2">
        <v>0</v>
      </c>
      <c r="BA1944" s="8">
        <v>3.85</v>
      </c>
      <c r="BB1944" s="4"/>
      <c r="BC1944" s="8">
        <v>5.17424</v>
      </c>
    </row>
    <row r="1945" ht="15" spans="1:55">
      <c r="A1945" s="2">
        <v>1944</v>
      </c>
      <c r="B1945" s="3" t="s">
        <v>4885</v>
      </c>
      <c r="C1945" s="3" t="s">
        <v>4886</v>
      </c>
      <c r="D1945" s="3" t="s">
        <v>4887</v>
      </c>
      <c r="E1945" s="3" t="s">
        <v>4888</v>
      </c>
      <c r="F1945" s="3" t="s">
        <v>9033</v>
      </c>
      <c r="G1945" s="3" t="s">
        <v>9034</v>
      </c>
      <c r="H1945" s="4"/>
      <c r="I1945" s="3" t="s">
        <v>9035</v>
      </c>
      <c r="J1945" s="3" t="s">
        <v>4889</v>
      </c>
      <c r="K1945" s="2">
        <v>200000</v>
      </c>
      <c r="L1945" s="2">
        <v>0</v>
      </c>
      <c r="M1945" s="5">
        <v>43438</v>
      </c>
      <c r="N1945" s="5">
        <v>44168</v>
      </c>
      <c r="O1945" s="6">
        <v>7.750008</v>
      </c>
      <c r="P1945" s="7">
        <v>1097.93</v>
      </c>
      <c r="Q1945" s="2">
        <v>0</v>
      </c>
      <c r="R1945" s="2">
        <v>0</v>
      </c>
      <c r="S1945" s="2">
        <v>0</v>
      </c>
      <c r="T1945" s="2">
        <v>0</v>
      </c>
      <c r="U1945" s="2">
        <v>0</v>
      </c>
      <c r="V1945" s="2">
        <v>0</v>
      </c>
      <c r="W1945" s="2">
        <v>0</v>
      </c>
      <c r="X1945" s="2">
        <v>0</v>
      </c>
      <c r="Y1945" s="2">
        <v>0</v>
      </c>
      <c r="Z1945" s="2">
        <v>0</v>
      </c>
      <c r="AA1945" s="3" t="s">
        <v>4897</v>
      </c>
      <c r="AB1945" s="3" t="s">
        <v>1646</v>
      </c>
      <c r="AC1945" s="3" t="s">
        <v>1566</v>
      </c>
      <c r="AD1945" s="3" t="s">
        <v>270</v>
      </c>
      <c r="AE1945" s="3" t="s">
        <v>166</v>
      </c>
      <c r="AF1945" s="3" t="s">
        <v>166</v>
      </c>
      <c r="AG1945" s="3" t="s">
        <v>24</v>
      </c>
      <c r="AH1945" s="3" t="s">
        <v>166</v>
      </c>
      <c r="AI1945" s="3" t="s">
        <v>5617</v>
      </c>
      <c r="AJ1945" s="4"/>
      <c r="AK1945" s="4"/>
      <c r="AL1945" s="4"/>
      <c r="AM1945" s="4"/>
      <c r="AN1945" s="3" t="s">
        <v>4894</v>
      </c>
      <c r="AO1945" s="3" t="s">
        <v>4910</v>
      </c>
      <c r="AP1945" s="3" t="s">
        <v>279</v>
      </c>
      <c r="AQ1945" s="3" t="s">
        <v>392</v>
      </c>
      <c r="AR1945" s="4"/>
      <c r="AS1945" s="3" t="s">
        <v>599</v>
      </c>
      <c r="AT1945" s="4"/>
      <c r="AU1945" s="3" t="s">
        <v>166</v>
      </c>
      <c r="AV1945" s="6">
        <v>0.6315806</v>
      </c>
      <c r="AW1945" s="4"/>
      <c r="AX1945" s="4"/>
      <c r="AY1945" s="2">
        <v>0</v>
      </c>
      <c r="AZ1945" s="2">
        <v>0</v>
      </c>
      <c r="BA1945" s="4"/>
      <c r="BB1945" s="4"/>
      <c r="BC1945" s="2">
        <v>0</v>
      </c>
    </row>
    <row r="1946" ht="15" spans="1:55">
      <c r="A1946" s="2">
        <v>1945</v>
      </c>
      <c r="B1946" s="3" t="s">
        <v>4885</v>
      </c>
      <c r="C1946" s="3" t="s">
        <v>4886</v>
      </c>
      <c r="D1946" s="3" t="s">
        <v>4887</v>
      </c>
      <c r="E1946" s="3" t="s">
        <v>4888</v>
      </c>
      <c r="F1946" s="3" t="s">
        <v>9036</v>
      </c>
      <c r="G1946" s="3" t="s">
        <v>9037</v>
      </c>
      <c r="H1946" s="4"/>
      <c r="I1946" s="3" t="s">
        <v>9038</v>
      </c>
      <c r="J1946" s="3" t="s">
        <v>4889</v>
      </c>
      <c r="K1946" s="2">
        <v>100000</v>
      </c>
      <c r="L1946" s="2">
        <v>0</v>
      </c>
      <c r="M1946" s="5">
        <v>43447</v>
      </c>
      <c r="N1946" s="5">
        <v>44177</v>
      </c>
      <c r="O1946" s="6">
        <v>7.750008</v>
      </c>
      <c r="P1946" s="7">
        <v>471.97</v>
      </c>
      <c r="Q1946" s="2">
        <v>0</v>
      </c>
      <c r="R1946" s="2">
        <v>0</v>
      </c>
      <c r="S1946" s="2">
        <v>0</v>
      </c>
      <c r="T1946" s="2">
        <v>0</v>
      </c>
      <c r="U1946" s="2">
        <v>0</v>
      </c>
      <c r="V1946" s="2">
        <v>0</v>
      </c>
      <c r="W1946" s="2">
        <v>0</v>
      </c>
      <c r="X1946" s="2">
        <v>0</v>
      </c>
      <c r="Y1946" s="2">
        <v>0</v>
      </c>
      <c r="Z1946" s="2">
        <v>0</v>
      </c>
      <c r="AA1946" s="3" t="s">
        <v>279</v>
      </c>
      <c r="AB1946" s="3" t="s">
        <v>279</v>
      </c>
      <c r="AC1946" s="3" t="s">
        <v>4950</v>
      </c>
      <c r="AD1946" s="3" t="s">
        <v>270</v>
      </c>
      <c r="AE1946" s="3" t="s">
        <v>166</v>
      </c>
      <c r="AF1946" s="3" t="s">
        <v>166</v>
      </c>
      <c r="AG1946" s="3" t="s">
        <v>24</v>
      </c>
      <c r="AH1946" s="3" t="s">
        <v>166</v>
      </c>
      <c r="AI1946" s="3" t="s">
        <v>5617</v>
      </c>
      <c r="AJ1946" s="4"/>
      <c r="AK1946" s="4"/>
      <c r="AL1946" s="4"/>
      <c r="AM1946" s="4"/>
      <c r="AN1946" s="3" t="s">
        <v>4894</v>
      </c>
      <c r="AO1946" s="3" t="s">
        <v>4910</v>
      </c>
      <c r="AP1946" s="3" t="s">
        <v>279</v>
      </c>
      <c r="AQ1946" s="3" t="s">
        <v>291</v>
      </c>
      <c r="AR1946" s="4"/>
      <c r="AS1946" s="3" t="s">
        <v>1050</v>
      </c>
      <c r="AT1946" s="4"/>
      <c r="AU1946" s="3" t="s">
        <v>166</v>
      </c>
      <c r="AV1946" s="6">
        <v>0.6315806</v>
      </c>
      <c r="AW1946" s="4"/>
      <c r="AX1946" s="4"/>
      <c r="AY1946" s="2">
        <v>0</v>
      </c>
      <c r="AZ1946" s="2">
        <v>0</v>
      </c>
      <c r="BA1946" s="4"/>
      <c r="BB1946" s="4"/>
      <c r="BC1946" s="2">
        <v>0</v>
      </c>
    </row>
    <row r="1947" ht="15" spans="1:55">
      <c r="A1947" s="2">
        <v>1946</v>
      </c>
      <c r="B1947" s="3" t="s">
        <v>4885</v>
      </c>
      <c r="C1947" s="3" t="s">
        <v>4886</v>
      </c>
      <c r="D1947" s="3" t="s">
        <v>4887</v>
      </c>
      <c r="E1947" s="3" t="s">
        <v>4888</v>
      </c>
      <c r="F1947" s="3" t="s">
        <v>1598</v>
      </c>
      <c r="G1947" s="3" t="s">
        <v>1597</v>
      </c>
      <c r="H1947" s="4"/>
      <c r="I1947" s="3" t="s">
        <v>1596</v>
      </c>
      <c r="J1947" s="3" t="s">
        <v>4889</v>
      </c>
      <c r="K1947" s="2">
        <v>100000</v>
      </c>
      <c r="L1947" s="2">
        <v>0</v>
      </c>
      <c r="M1947" s="5">
        <v>43452</v>
      </c>
      <c r="N1947" s="5">
        <v>44182</v>
      </c>
      <c r="O1947" s="6">
        <v>7.750008</v>
      </c>
      <c r="P1947" s="7">
        <v>8282.65</v>
      </c>
      <c r="Q1947" s="2">
        <v>0</v>
      </c>
      <c r="R1947" s="2">
        <v>0</v>
      </c>
      <c r="S1947" s="2">
        <v>0</v>
      </c>
      <c r="T1947" s="2">
        <v>0</v>
      </c>
      <c r="U1947" s="2">
        <v>0</v>
      </c>
      <c r="V1947" s="2">
        <v>0</v>
      </c>
      <c r="W1947" s="2">
        <v>0</v>
      </c>
      <c r="X1947" s="2">
        <v>0</v>
      </c>
      <c r="Y1947" s="2">
        <v>0</v>
      </c>
      <c r="Z1947" s="2">
        <v>0</v>
      </c>
      <c r="AA1947" s="3" t="s">
        <v>5277</v>
      </c>
      <c r="AB1947" s="3" t="s">
        <v>1603</v>
      </c>
      <c r="AC1947" s="3" t="s">
        <v>288</v>
      </c>
      <c r="AD1947" s="3" t="s">
        <v>270</v>
      </c>
      <c r="AE1947" s="3" t="s">
        <v>166</v>
      </c>
      <c r="AF1947" s="3" t="s">
        <v>166</v>
      </c>
      <c r="AG1947" s="3" t="s">
        <v>24</v>
      </c>
      <c r="AH1947" s="3" t="s">
        <v>166</v>
      </c>
      <c r="AI1947" s="3" t="s">
        <v>5617</v>
      </c>
      <c r="AJ1947" s="4"/>
      <c r="AK1947" s="4"/>
      <c r="AL1947" s="4"/>
      <c r="AM1947" s="4"/>
      <c r="AN1947" s="3" t="s">
        <v>4894</v>
      </c>
      <c r="AO1947" s="3" t="s">
        <v>4910</v>
      </c>
      <c r="AP1947" s="3" t="s">
        <v>279</v>
      </c>
      <c r="AQ1947" s="3" t="s">
        <v>392</v>
      </c>
      <c r="AR1947" s="4"/>
      <c r="AS1947" s="3" t="s">
        <v>1050</v>
      </c>
      <c r="AT1947" s="4"/>
      <c r="AU1947" s="3" t="s">
        <v>166</v>
      </c>
      <c r="AV1947" s="6">
        <v>0.6315806</v>
      </c>
      <c r="AW1947" s="4"/>
      <c r="AX1947" s="4"/>
      <c r="AY1947" s="2">
        <v>0</v>
      </c>
      <c r="AZ1947" s="2">
        <v>0</v>
      </c>
      <c r="BA1947" s="4"/>
      <c r="BB1947" s="4"/>
      <c r="BC1947" s="2">
        <v>0</v>
      </c>
    </row>
    <row r="1948" ht="15" spans="1:55">
      <c r="A1948" s="2">
        <v>1947</v>
      </c>
      <c r="B1948" s="3" t="s">
        <v>4885</v>
      </c>
      <c r="C1948" s="3" t="s">
        <v>4886</v>
      </c>
      <c r="D1948" s="3" t="s">
        <v>4887</v>
      </c>
      <c r="E1948" s="3" t="s">
        <v>4888</v>
      </c>
      <c r="F1948" s="3" t="s">
        <v>9039</v>
      </c>
      <c r="G1948" s="3" t="s">
        <v>9040</v>
      </c>
      <c r="H1948" s="4"/>
      <c r="I1948" s="3" t="s">
        <v>9041</v>
      </c>
      <c r="J1948" s="3" t="s">
        <v>4889</v>
      </c>
      <c r="K1948" s="2">
        <v>200000</v>
      </c>
      <c r="L1948" s="2">
        <v>0</v>
      </c>
      <c r="M1948" s="5">
        <v>43468</v>
      </c>
      <c r="N1948" s="5">
        <v>44198</v>
      </c>
      <c r="O1948" s="6">
        <v>7.750008</v>
      </c>
      <c r="P1948" s="7">
        <v>508.22</v>
      </c>
      <c r="Q1948" s="2">
        <v>0</v>
      </c>
      <c r="R1948" s="2">
        <v>0</v>
      </c>
      <c r="S1948" s="2">
        <v>0</v>
      </c>
      <c r="T1948" s="2">
        <v>0</v>
      </c>
      <c r="U1948" s="2">
        <v>0</v>
      </c>
      <c r="V1948" s="2">
        <v>0</v>
      </c>
      <c r="W1948" s="2">
        <v>0</v>
      </c>
      <c r="X1948" s="2">
        <v>0</v>
      </c>
      <c r="Y1948" s="2">
        <v>0</v>
      </c>
      <c r="Z1948" s="2">
        <v>0</v>
      </c>
      <c r="AA1948" s="3" t="s">
        <v>279</v>
      </c>
      <c r="AB1948" s="3" t="s">
        <v>279</v>
      </c>
      <c r="AC1948" s="3" t="s">
        <v>4939</v>
      </c>
      <c r="AD1948" s="3" t="s">
        <v>270</v>
      </c>
      <c r="AE1948" s="3" t="s">
        <v>166</v>
      </c>
      <c r="AF1948" s="3" t="s">
        <v>166</v>
      </c>
      <c r="AG1948" s="3" t="s">
        <v>24</v>
      </c>
      <c r="AH1948" s="3" t="s">
        <v>166</v>
      </c>
      <c r="AI1948" s="3" t="s">
        <v>5617</v>
      </c>
      <c r="AJ1948" s="4"/>
      <c r="AK1948" s="4"/>
      <c r="AL1948" s="4"/>
      <c r="AM1948" s="4"/>
      <c r="AN1948" s="3" t="s">
        <v>4894</v>
      </c>
      <c r="AO1948" s="3" t="s">
        <v>4910</v>
      </c>
      <c r="AP1948" s="3" t="s">
        <v>279</v>
      </c>
      <c r="AQ1948" s="3" t="s">
        <v>291</v>
      </c>
      <c r="AR1948" s="4"/>
      <c r="AS1948" s="3" t="s">
        <v>1050</v>
      </c>
      <c r="AT1948" s="4"/>
      <c r="AU1948" s="3" t="s">
        <v>166</v>
      </c>
      <c r="AV1948" s="6">
        <v>0.6315806</v>
      </c>
      <c r="AW1948" s="4"/>
      <c r="AX1948" s="4"/>
      <c r="AY1948" s="2">
        <v>0</v>
      </c>
      <c r="AZ1948" s="2">
        <v>0</v>
      </c>
      <c r="BA1948" s="4"/>
      <c r="BB1948" s="4"/>
      <c r="BC1948" s="2">
        <v>0</v>
      </c>
    </row>
    <row r="1949" ht="15" spans="1:55">
      <c r="A1949" s="2">
        <v>1948</v>
      </c>
      <c r="B1949" s="3" t="s">
        <v>4885</v>
      </c>
      <c r="C1949" s="3" t="s">
        <v>4886</v>
      </c>
      <c r="D1949" s="3" t="s">
        <v>4887</v>
      </c>
      <c r="E1949" s="3" t="s">
        <v>5650</v>
      </c>
      <c r="F1949" s="3" t="s">
        <v>9042</v>
      </c>
      <c r="G1949" s="3" t="s">
        <v>9043</v>
      </c>
      <c r="H1949" s="4"/>
      <c r="I1949" s="3" t="s">
        <v>9044</v>
      </c>
      <c r="J1949" s="3" t="s">
        <v>4889</v>
      </c>
      <c r="K1949" s="2">
        <v>300000</v>
      </c>
      <c r="L1949" s="2">
        <v>0</v>
      </c>
      <c r="M1949" s="5">
        <v>43110</v>
      </c>
      <c r="N1949" s="5">
        <v>43474</v>
      </c>
      <c r="O1949" s="6">
        <v>10.8</v>
      </c>
      <c r="P1949" s="2">
        <v>0</v>
      </c>
      <c r="Q1949" s="2">
        <v>0</v>
      </c>
      <c r="R1949" s="4"/>
      <c r="S1949" s="4"/>
      <c r="T1949" s="4"/>
      <c r="U1949" s="4"/>
      <c r="V1949" s="4"/>
      <c r="W1949" s="4"/>
      <c r="X1949" s="4"/>
      <c r="Y1949" s="2">
        <v>0</v>
      </c>
      <c r="Z1949" s="2">
        <v>0</v>
      </c>
      <c r="AA1949" s="3" t="s">
        <v>279</v>
      </c>
      <c r="AB1949" s="3" t="s">
        <v>279</v>
      </c>
      <c r="AC1949" s="3" t="s">
        <v>288</v>
      </c>
      <c r="AD1949" s="3" t="s">
        <v>553</v>
      </c>
      <c r="AE1949" s="3" t="s">
        <v>166</v>
      </c>
      <c r="AF1949" s="3" t="s">
        <v>166</v>
      </c>
      <c r="AG1949" s="3" t="s">
        <v>24</v>
      </c>
      <c r="AH1949" s="3" t="s">
        <v>24</v>
      </c>
      <c r="AI1949" s="3" t="s">
        <v>4906</v>
      </c>
      <c r="AJ1949" s="4"/>
      <c r="AK1949" s="4"/>
      <c r="AL1949" s="4"/>
      <c r="AM1949" s="4"/>
      <c r="AN1949" s="3" t="s">
        <v>4894</v>
      </c>
      <c r="AO1949" s="3" t="s">
        <v>4910</v>
      </c>
      <c r="AP1949" s="3" t="s">
        <v>279</v>
      </c>
      <c r="AQ1949" s="3" t="s">
        <v>1050</v>
      </c>
      <c r="AR1949" s="4"/>
      <c r="AS1949" s="3" t="s">
        <v>1050</v>
      </c>
      <c r="AT1949" s="4"/>
      <c r="AU1949" s="3" t="s">
        <v>166</v>
      </c>
      <c r="AV1949" s="6">
        <v>1.4827586</v>
      </c>
      <c r="AW1949" s="4"/>
      <c r="AX1949" s="4"/>
      <c r="AY1949" s="2">
        <v>0</v>
      </c>
      <c r="AZ1949" s="2">
        <v>0</v>
      </c>
      <c r="BA1949" s="4"/>
      <c r="BB1949" s="3" t="s">
        <v>268</v>
      </c>
      <c r="BC1949" s="2">
        <v>0</v>
      </c>
    </row>
    <row r="1950" ht="15" spans="1:55">
      <c r="A1950" s="2">
        <v>1949</v>
      </c>
      <c r="B1950" s="3" t="s">
        <v>4885</v>
      </c>
      <c r="C1950" s="3" t="s">
        <v>4886</v>
      </c>
      <c r="D1950" s="3" t="s">
        <v>4887</v>
      </c>
      <c r="E1950" s="3" t="s">
        <v>5650</v>
      </c>
      <c r="F1950" s="3" t="s">
        <v>9045</v>
      </c>
      <c r="G1950" s="3" t="s">
        <v>9046</v>
      </c>
      <c r="H1950" s="4"/>
      <c r="I1950" s="3" t="s">
        <v>9047</v>
      </c>
      <c r="J1950" s="3" t="s">
        <v>4889</v>
      </c>
      <c r="K1950" s="2">
        <v>150000</v>
      </c>
      <c r="L1950" s="2">
        <v>0</v>
      </c>
      <c r="M1950" s="5">
        <v>43273</v>
      </c>
      <c r="N1950" s="5">
        <v>43637</v>
      </c>
      <c r="O1950" s="6">
        <v>10.8</v>
      </c>
      <c r="P1950" s="2">
        <v>0</v>
      </c>
      <c r="Q1950" s="2">
        <v>0</v>
      </c>
      <c r="R1950" s="4"/>
      <c r="S1950" s="4"/>
      <c r="T1950" s="4"/>
      <c r="U1950" s="4"/>
      <c r="V1950" s="4"/>
      <c r="W1950" s="4"/>
      <c r="X1950" s="4"/>
      <c r="Y1950" s="2">
        <v>0</v>
      </c>
      <c r="Z1950" s="2">
        <v>0</v>
      </c>
      <c r="AA1950" s="3" t="s">
        <v>279</v>
      </c>
      <c r="AB1950" s="3" t="s">
        <v>279</v>
      </c>
      <c r="AC1950" s="3" t="s">
        <v>4900</v>
      </c>
      <c r="AD1950" s="3" t="s">
        <v>553</v>
      </c>
      <c r="AE1950" s="3" t="s">
        <v>166</v>
      </c>
      <c r="AF1950" s="3" t="s">
        <v>166</v>
      </c>
      <c r="AG1950" s="3" t="s">
        <v>24</v>
      </c>
      <c r="AH1950" s="3" t="s">
        <v>24</v>
      </c>
      <c r="AI1950" s="3" t="s">
        <v>4906</v>
      </c>
      <c r="AJ1950" s="4"/>
      <c r="AK1950" s="4"/>
      <c r="AL1950" s="4"/>
      <c r="AM1950" s="4"/>
      <c r="AN1950" s="3" t="s">
        <v>4894</v>
      </c>
      <c r="AO1950" s="3" t="s">
        <v>4910</v>
      </c>
      <c r="AP1950" s="3" t="s">
        <v>279</v>
      </c>
      <c r="AQ1950" s="3" t="s">
        <v>299</v>
      </c>
      <c r="AR1950" s="4"/>
      <c r="AS1950" s="3" t="s">
        <v>1050</v>
      </c>
      <c r="AT1950" s="4"/>
      <c r="AU1950" s="3" t="s">
        <v>166</v>
      </c>
      <c r="AV1950" s="6">
        <v>1.4827586</v>
      </c>
      <c r="AW1950" s="4"/>
      <c r="AX1950" s="4"/>
      <c r="AY1950" s="2">
        <v>0</v>
      </c>
      <c r="AZ1950" s="2">
        <v>0</v>
      </c>
      <c r="BA1950" s="4"/>
      <c r="BB1950" s="3" t="s">
        <v>268</v>
      </c>
      <c r="BC1950" s="2">
        <v>0</v>
      </c>
    </row>
    <row r="1951" ht="15" spans="1:55">
      <c r="A1951" s="2">
        <v>1950</v>
      </c>
      <c r="B1951" s="3" t="s">
        <v>4885</v>
      </c>
      <c r="C1951" s="3" t="s">
        <v>4886</v>
      </c>
      <c r="D1951" s="3" t="s">
        <v>4887</v>
      </c>
      <c r="E1951" s="3" t="s">
        <v>5009</v>
      </c>
      <c r="F1951" s="3" t="s">
        <v>7490</v>
      </c>
      <c r="G1951" s="3" t="s">
        <v>7491</v>
      </c>
      <c r="H1951" s="4"/>
      <c r="I1951" s="3" t="s">
        <v>9048</v>
      </c>
      <c r="J1951" s="3" t="s">
        <v>4889</v>
      </c>
      <c r="K1951" s="2">
        <v>3000000</v>
      </c>
      <c r="L1951" s="2">
        <v>0</v>
      </c>
      <c r="M1951" s="5">
        <v>43208</v>
      </c>
      <c r="N1951" s="5">
        <v>43572</v>
      </c>
      <c r="O1951" s="6">
        <v>9.6</v>
      </c>
      <c r="P1951" s="2">
        <v>0</v>
      </c>
      <c r="Q1951" s="2">
        <v>0</v>
      </c>
      <c r="R1951" s="4"/>
      <c r="S1951" s="4"/>
      <c r="T1951" s="4"/>
      <c r="U1951" s="4"/>
      <c r="V1951" s="4"/>
      <c r="W1951" s="4"/>
      <c r="X1951" s="4"/>
      <c r="Y1951" s="2">
        <v>0</v>
      </c>
      <c r="Z1951" s="2">
        <v>0</v>
      </c>
      <c r="AA1951" s="3" t="s">
        <v>279</v>
      </c>
      <c r="AB1951" s="3" t="s">
        <v>279</v>
      </c>
      <c r="AC1951" s="3" t="s">
        <v>288</v>
      </c>
      <c r="AD1951" s="3" t="s">
        <v>270</v>
      </c>
      <c r="AE1951" s="3" t="s">
        <v>166</v>
      </c>
      <c r="AF1951" s="3" t="s">
        <v>166</v>
      </c>
      <c r="AG1951" s="3" t="s">
        <v>24</v>
      </c>
      <c r="AH1951" s="3" t="s">
        <v>166</v>
      </c>
      <c r="AI1951" s="3" t="s">
        <v>4906</v>
      </c>
      <c r="AJ1951" s="4"/>
      <c r="AK1951" s="4"/>
      <c r="AL1951" s="4"/>
      <c r="AM1951" s="4"/>
      <c r="AN1951" s="3" t="s">
        <v>4894</v>
      </c>
      <c r="AO1951" s="3" t="s">
        <v>4910</v>
      </c>
      <c r="AP1951" s="3" t="s">
        <v>279</v>
      </c>
      <c r="AQ1951" s="3" t="s">
        <v>392</v>
      </c>
      <c r="AR1951" s="4"/>
      <c r="AS1951" s="3" t="s">
        <v>599</v>
      </c>
      <c r="AT1951" s="4"/>
      <c r="AU1951" s="3" t="s">
        <v>166</v>
      </c>
      <c r="AV1951" s="6">
        <v>1.2068966</v>
      </c>
      <c r="AW1951" s="4"/>
      <c r="AX1951" s="4"/>
      <c r="AY1951" s="2">
        <v>0</v>
      </c>
      <c r="AZ1951" s="2">
        <v>0</v>
      </c>
      <c r="BA1951" s="4"/>
      <c r="BB1951" s="3" t="s">
        <v>268</v>
      </c>
      <c r="BC1951" s="2">
        <v>0</v>
      </c>
    </row>
    <row r="1952" ht="15" spans="1:55">
      <c r="A1952" s="2">
        <v>1951</v>
      </c>
      <c r="B1952" s="3" t="s">
        <v>4885</v>
      </c>
      <c r="C1952" s="3" t="s">
        <v>4886</v>
      </c>
      <c r="D1952" s="3" t="s">
        <v>4887</v>
      </c>
      <c r="E1952" s="3" t="s">
        <v>5009</v>
      </c>
      <c r="F1952" s="3" t="s">
        <v>8240</v>
      </c>
      <c r="G1952" s="3" t="s">
        <v>8241</v>
      </c>
      <c r="H1952" s="4"/>
      <c r="I1952" s="3" t="s">
        <v>9049</v>
      </c>
      <c r="J1952" s="3" t="s">
        <v>4889</v>
      </c>
      <c r="K1952" s="2">
        <v>3000000</v>
      </c>
      <c r="L1952" s="2">
        <v>0</v>
      </c>
      <c r="M1952" s="5">
        <v>43224</v>
      </c>
      <c r="N1952" s="5">
        <v>43588</v>
      </c>
      <c r="O1952" s="6">
        <v>9.6</v>
      </c>
      <c r="P1952" s="2">
        <v>0</v>
      </c>
      <c r="Q1952" s="2">
        <v>0</v>
      </c>
      <c r="R1952" s="4"/>
      <c r="S1952" s="4"/>
      <c r="T1952" s="4"/>
      <c r="U1952" s="4"/>
      <c r="V1952" s="4"/>
      <c r="W1952" s="4"/>
      <c r="X1952" s="4"/>
      <c r="Y1952" s="2">
        <v>0</v>
      </c>
      <c r="Z1952" s="2">
        <v>0</v>
      </c>
      <c r="AA1952" s="3" t="s">
        <v>279</v>
      </c>
      <c r="AB1952" s="3" t="s">
        <v>279</v>
      </c>
      <c r="AC1952" s="3" t="s">
        <v>1566</v>
      </c>
      <c r="AD1952" s="3" t="s">
        <v>270</v>
      </c>
      <c r="AE1952" s="3" t="s">
        <v>166</v>
      </c>
      <c r="AF1952" s="3" t="s">
        <v>166</v>
      </c>
      <c r="AG1952" s="3" t="s">
        <v>24</v>
      </c>
      <c r="AH1952" s="3" t="s">
        <v>166</v>
      </c>
      <c r="AI1952" s="3" t="s">
        <v>4906</v>
      </c>
      <c r="AJ1952" s="4"/>
      <c r="AK1952" s="4"/>
      <c r="AL1952" s="4"/>
      <c r="AM1952" s="4"/>
      <c r="AN1952" s="3" t="s">
        <v>4894</v>
      </c>
      <c r="AO1952" s="3" t="s">
        <v>4910</v>
      </c>
      <c r="AP1952" s="3" t="s">
        <v>279</v>
      </c>
      <c r="AQ1952" s="3" t="s">
        <v>392</v>
      </c>
      <c r="AR1952" s="4"/>
      <c r="AS1952" s="3" t="s">
        <v>599</v>
      </c>
      <c r="AT1952" s="4"/>
      <c r="AU1952" s="3" t="s">
        <v>166</v>
      </c>
      <c r="AV1952" s="6">
        <v>1.2068966</v>
      </c>
      <c r="AW1952" s="4"/>
      <c r="AX1952" s="4"/>
      <c r="AY1952" s="2">
        <v>0</v>
      </c>
      <c r="AZ1952" s="2">
        <v>0</v>
      </c>
      <c r="BA1952" s="4"/>
      <c r="BB1952" s="3" t="s">
        <v>268</v>
      </c>
      <c r="BC1952" s="2">
        <v>0</v>
      </c>
    </row>
    <row r="1953" ht="15" spans="1:55">
      <c r="A1953" s="2">
        <v>1952</v>
      </c>
      <c r="B1953" s="3" t="s">
        <v>4885</v>
      </c>
      <c r="C1953" s="3" t="s">
        <v>4886</v>
      </c>
      <c r="D1953" s="3" t="s">
        <v>4887</v>
      </c>
      <c r="E1953" s="3" t="s">
        <v>4902</v>
      </c>
      <c r="F1953" s="3" t="s">
        <v>8244</v>
      </c>
      <c r="G1953" s="3" t="s">
        <v>8245</v>
      </c>
      <c r="H1953" s="4"/>
      <c r="I1953" s="3" t="s">
        <v>9050</v>
      </c>
      <c r="J1953" s="3" t="s">
        <v>4889</v>
      </c>
      <c r="K1953" s="2">
        <v>170000</v>
      </c>
      <c r="L1953" s="2">
        <v>0</v>
      </c>
      <c r="M1953" s="5">
        <v>43115</v>
      </c>
      <c r="N1953" s="5">
        <v>43479</v>
      </c>
      <c r="O1953" s="2">
        <v>9</v>
      </c>
      <c r="P1953" s="2">
        <v>0</v>
      </c>
      <c r="Q1953" s="2">
        <v>0</v>
      </c>
      <c r="R1953" s="4"/>
      <c r="S1953" s="4"/>
      <c r="T1953" s="4"/>
      <c r="U1953" s="4"/>
      <c r="V1953" s="4"/>
      <c r="W1953" s="4"/>
      <c r="X1953" s="4"/>
      <c r="Y1953" s="2">
        <v>0</v>
      </c>
      <c r="Z1953" s="2">
        <v>0</v>
      </c>
      <c r="AA1953" s="3" t="s">
        <v>279</v>
      </c>
      <c r="AB1953" s="3" t="s">
        <v>279</v>
      </c>
      <c r="AC1953" s="3" t="s">
        <v>1566</v>
      </c>
      <c r="AD1953" s="3" t="s">
        <v>1333</v>
      </c>
      <c r="AE1953" s="3" t="s">
        <v>24</v>
      </c>
      <c r="AF1953" s="3" t="s">
        <v>166</v>
      </c>
      <c r="AG1953" s="3" t="s">
        <v>24</v>
      </c>
      <c r="AH1953" s="3" t="s">
        <v>166</v>
      </c>
      <c r="AI1953" s="3" t="s">
        <v>4906</v>
      </c>
      <c r="AJ1953" s="4"/>
      <c r="AK1953" s="4"/>
      <c r="AL1953" s="4"/>
      <c r="AM1953" s="4"/>
      <c r="AN1953" s="3" t="s">
        <v>4894</v>
      </c>
      <c r="AO1953" s="3" t="s">
        <v>4910</v>
      </c>
      <c r="AP1953" s="3" t="s">
        <v>279</v>
      </c>
      <c r="AQ1953" s="3" t="s">
        <v>599</v>
      </c>
      <c r="AR1953" s="4"/>
      <c r="AS1953" s="3" t="s">
        <v>1050</v>
      </c>
      <c r="AT1953" s="4"/>
      <c r="AU1953" s="3" t="s">
        <v>166</v>
      </c>
      <c r="AV1953" s="6">
        <v>1.0689655</v>
      </c>
      <c r="AW1953" s="4"/>
      <c r="AX1953" s="4"/>
      <c r="AY1953" s="2">
        <v>0</v>
      </c>
      <c r="AZ1953" s="2">
        <v>0</v>
      </c>
      <c r="BA1953" s="4"/>
      <c r="BB1953" s="3" t="s">
        <v>268</v>
      </c>
      <c r="BC1953" s="2">
        <v>0</v>
      </c>
    </row>
    <row r="1954" ht="15" spans="1:55">
      <c r="A1954" s="2">
        <v>1953</v>
      </c>
      <c r="B1954" s="3" t="s">
        <v>4885</v>
      </c>
      <c r="C1954" s="3" t="s">
        <v>4886</v>
      </c>
      <c r="D1954" s="3" t="s">
        <v>4887</v>
      </c>
      <c r="E1954" s="3" t="s">
        <v>4902</v>
      </c>
      <c r="F1954" s="3" t="s">
        <v>885</v>
      </c>
      <c r="G1954" s="3" t="s">
        <v>884</v>
      </c>
      <c r="H1954" s="4"/>
      <c r="I1954" s="3" t="s">
        <v>9051</v>
      </c>
      <c r="J1954" s="3" t="s">
        <v>4889</v>
      </c>
      <c r="K1954" s="2">
        <v>1100000</v>
      </c>
      <c r="L1954" s="2">
        <v>0</v>
      </c>
      <c r="M1954" s="5">
        <v>43117</v>
      </c>
      <c r="N1954" s="5">
        <v>43481</v>
      </c>
      <c r="O1954" s="2">
        <v>9</v>
      </c>
      <c r="P1954" s="2">
        <v>0</v>
      </c>
      <c r="Q1954" s="2">
        <v>0</v>
      </c>
      <c r="R1954" s="4"/>
      <c r="S1954" s="4"/>
      <c r="T1954" s="4"/>
      <c r="U1954" s="4"/>
      <c r="V1954" s="4"/>
      <c r="W1954" s="4"/>
      <c r="X1954" s="4"/>
      <c r="Y1954" s="2">
        <v>0</v>
      </c>
      <c r="Z1954" s="2">
        <v>0</v>
      </c>
      <c r="AA1954" s="4"/>
      <c r="AB1954" s="3" t="s">
        <v>279</v>
      </c>
      <c r="AC1954" s="3" t="s">
        <v>5072</v>
      </c>
      <c r="AD1954" s="3" t="s">
        <v>1333</v>
      </c>
      <c r="AE1954" s="3" t="s">
        <v>24</v>
      </c>
      <c r="AF1954" s="3" t="s">
        <v>166</v>
      </c>
      <c r="AG1954" s="3" t="s">
        <v>24</v>
      </c>
      <c r="AH1954" s="3" t="s">
        <v>166</v>
      </c>
      <c r="AI1954" s="3" t="s">
        <v>4906</v>
      </c>
      <c r="AJ1954" s="4"/>
      <c r="AK1954" s="4"/>
      <c r="AL1954" s="4"/>
      <c r="AM1954" s="4"/>
      <c r="AN1954" s="3" t="s">
        <v>4894</v>
      </c>
      <c r="AO1954" s="3" t="s">
        <v>4910</v>
      </c>
      <c r="AP1954" s="3" t="s">
        <v>279</v>
      </c>
      <c r="AQ1954" s="3" t="s">
        <v>392</v>
      </c>
      <c r="AR1954" s="4"/>
      <c r="AS1954" s="3" t="s">
        <v>599</v>
      </c>
      <c r="AT1954" s="4"/>
      <c r="AU1954" s="3" t="s">
        <v>166</v>
      </c>
      <c r="AV1954" s="6">
        <v>1.0689655</v>
      </c>
      <c r="AW1954" s="4"/>
      <c r="AX1954" s="4"/>
      <c r="AY1954" s="2">
        <v>0</v>
      </c>
      <c r="AZ1954" s="2">
        <v>0</v>
      </c>
      <c r="BA1954" s="4"/>
      <c r="BB1954" s="3" t="s">
        <v>268</v>
      </c>
      <c r="BC1954" s="2">
        <v>0</v>
      </c>
    </row>
    <row r="1955" ht="15" spans="1:55">
      <c r="A1955" s="2">
        <v>1954</v>
      </c>
      <c r="B1955" s="3" t="s">
        <v>4885</v>
      </c>
      <c r="C1955" s="3" t="s">
        <v>4886</v>
      </c>
      <c r="D1955" s="3" t="s">
        <v>4887</v>
      </c>
      <c r="E1955" s="3" t="s">
        <v>4902</v>
      </c>
      <c r="F1955" s="3" t="s">
        <v>8248</v>
      </c>
      <c r="G1955" s="3" t="s">
        <v>8249</v>
      </c>
      <c r="H1955" s="4"/>
      <c r="I1955" s="3" t="s">
        <v>9052</v>
      </c>
      <c r="J1955" s="3" t="s">
        <v>4889</v>
      </c>
      <c r="K1955" s="2">
        <v>1500000</v>
      </c>
      <c r="L1955" s="2">
        <v>0</v>
      </c>
      <c r="M1955" s="5">
        <v>43117</v>
      </c>
      <c r="N1955" s="5">
        <v>43481</v>
      </c>
      <c r="O1955" s="2">
        <v>9</v>
      </c>
      <c r="P1955" s="2">
        <v>0</v>
      </c>
      <c r="Q1955" s="2">
        <v>0</v>
      </c>
      <c r="R1955" s="4"/>
      <c r="S1955" s="4"/>
      <c r="T1955" s="4"/>
      <c r="U1955" s="4"/>
      <c r="V1955" s="4"/>
      <c r="W1955" s="4"/>
      <c r="X1955" s="4"/>
      <c r="Y1955" s="2">
        <v>0</v>
      </c>
      <c r="Z1955" s="2">
        <v>0</v>
      </c>
      <c r="AA1955" s="3" t="s">
        <v>279</v>
      </c>
      <c r="AB1955" s="3" t="s">
        <v>279</v>
      </c>
      <c r="AC1955" s="3" t="s">
        <v>288</v>
      </c>
      <c r="AD1955" s="3" t="s">
        <v>1333</v>
      </c>
      <c r="AE1955" s="3" t="s">
        <v>24</v>
      </c>
      <c r="AF1955" s="3" t="s">
        <v>166</v>
      </c>
      <c r="AG1955" s="3" t="s">
        <v>24</v>
      </c>
      <c r="AH1955" s="3" t="s">
        <v>166</v>
      </c>
      <c r="AI1955" s="3" t="s">
        <v>4906</v>
      </c>
      <c r="AJ1955" s="4"/>
      <c r="AK1955" s="4"/>
      <c r="AL1955" s="4"/>
      <c r="AM1955" s="4"/>
      <c r="AN1955" s="3" t="s">
        <v>4894</v>
      </c>
      <c r="AO1955" s="3" t="s">
        <v>4910</v>
      </c>
      <c r="AP1955" s="3" t="s">
        <v>279</v>
      </c>
      <c r="AQ1955" s="3" t="s">
        <v>277</v>
      </c>
      <c r="AR1955" s="4"/>
      <c r="AS1955" s="3" t="s">
        <v>599</v>
      </c>
      <c r="AT1955" s="4"/>
      <c r="AU1955" s="3" t="s">
        <v>166</v>
      </c>
      <c r="AV1955" s="6">
        <v>1.0689655</v>
      </c>
      <c r="AW1955" s="4"/>
      <c r="AX1955" s="4"/>
      <c r="AY1955" s="2">
        <v>0</v>
      </c>
      <c r="AZ1955" s="2">
        <v>0</v>
      </c>
      <c r="BA1955" s="4"/>
      <c r="BB1955" s="3" t="s">
        <v>268</v>
      </c>
      <c r="BC1955" s="2">
        <v>0</v>
      </c>
    </row>
    <row r="1956" ht="15" spans="1:55">
      <c r="A1956" s="2">
        <v>1955</v>
      </c>
      <c r="B1956" s="3" t="s">
        <v>4885</v>
      </c>
      <c r="C1956" s="3" t="s">
        <v>4886</v>
      </c>
      <c r="D1956" s="3" t="s">
        <v>4887</v>
      </c>
      <c r="E1956" s="3" t="s">
        <v>4902</v>
      </c>
      <c r="F1956" s="3" t="s">
        <v>6316</v>
      </c>
      <c r="G1956" s="3" t="s">
        <v>6317</v>
      </c>
      <c r="H1956" s="4"/>
      <c r="I1956" s="3" t="s">
        <v>9053</v>
      </c>
      <c r="J1956" s="3" t="s">
        <v>4889</v>
      </c>
      <c r="K1956" s="2">
        <v>500000</v>
      </c>
      <c r="L1956" s="2">
        <v>0</v>
      </c>
      <c r="M1956" s="5">
        <v>43119</v>
      </c>
      <c r="N1956" s="5">
        <v>43483</v>
      </c>
      <c r="O1956" s="6">
        <v>8.4</v>
      </c>
      <c r="P1956" s="2">
        <v>0</v>
      </c>
      <c r="Q1956" s="2">
        <v>0</v>
      </c>
      <c r="R1956" s="4"/>
      <c r="S1956" s="4"/>
      <c r="T1956" s="4"/>
      <c r="U1956" s="4"/>
      <c r="V1956" s="4"/>
      <c r="W1956" s="4"/>
      <c r="X1956" s="4"/>
      <c r="Y1956" s="2">
        <v>0</v>
      </c>
      <c r="Z1956" s="2">
        <v>0</v>
      </c>
      <c r="AA1956" s="3" t="s">
        <v>279</v>
      </c>
      <c r="AB1956" s="3" t="s">
        <v>279</v>
      </c>
      <c r="AC1956" s="3" t="s">
        <v>4950</v>
      </c>
      <c r="AD1956" s="3" t="s">
        <v>1333</v>
      </c>
      <c r="AE1956" s="3" t="s">
        <v>24</v>
      </c>
      <c r="AF1956" s="3" t="s">
        <v>166</v>
      </c>
      <c r="AG1956" s="3" t="s">
        <v>24</v>
      </c>
      <c r="AH1956" s="3" t="s">
        <v>166</v>
      </c>
      <c r="AI1956" s="3" t="s">
        <v>4906</v>
      </c>
      <c r="AJ1956" s="4"/>
      <c r="AK1956" s="4"/>
      <c r="AL1956" s="4"/>
      <c r="AM1956" s="4"/>
      <c r="AN1956" s="3" t="s">
        <v>4894</v>
      </c>
      <c r="AO1956" s="3" t="s">
        <v>4910</v>
      </c>
      <c r="AP1956" s="3" t="s">
        <v>279</v>
      </c>
      <c r="AQ1956" s="3" t="s">
        <v>392</v>
      </c>
      <c r="AR1956" s="4"/>
      <c r="AS1956" s="3" t="s">
        <v>599</v>
      </c>
      <c r="AT1956" s="4"/>
      <c r="AU1956" s="3" t="s">
        <v>166</v>
      </c>
      <c r="AV1956" s="6">
        <v>0.9310345</v>
      </c>
      <c r="AW1956" s="4"/>
      <c r="AX1956" s="4"/>
      <c r="AY1956" s="2">
        <v>0</v>
      </c>
      <c r="AZ1956" s="2">
        <v>0</v>
      </c>
      <c r="BA1956" s="4"/>
      <c r="BB1956" s="3" t="s">
        <v>268</v>
      </c>
      <c r="BC1956" s="2">
        <v>0</v>
      </c>
    </row>
    <row r="1957" ht="15" spans="1:55">
      <c r="A1957" s="2">
        <v>1956</v>
      </c>
      <c r="B1957" s="3" t="s">
        <v>4885</v>
      </c>
      <c r="C1957" s="3" t="s">
        <v>4886</v>
      </c>
      <c r="D1957" s="3" t="s">
        <v>4887</v>
      </c>
      <c r="E1957" s="3" t="s">
        <v>4902</v>
      </c>
      <c r="F1957" s="3" t="s">
        <v>8253</v>
      </c>
      <c r="G1957" s="3" t="s">
        <v>8254</v>
      </c>
      <c r="H1957" s="4"/>
      <c r="I1957" s="3" t="s">
        <v>9054</v>
      </c>
      <c r="J1957" s="3" t="s">
        <v>4889</v>
      </c>
      <c r="K1957" s="2">
        <v>1700000</v>
      </c>
      <c r="L1957" s="2">
        <v>0</v>
      </c>
      <c r="M1957" s="5">
        <v>43123</v>
      </c>
      <c r="N1957" s="5">
        <v>43487</v>
      </c>
      <c r="O1957" s="6">
        <v>8.500008</v>
      </c>
      <c r="P1957" s="2">
        <v>0</v>
      </c>
      <c r="Q1957" s="2">
        <v>0</v>
      </c>
      <c r="R1957" s="4"/>
      <c r="S1957" s="4"/>
      <c r="T1957" s="4"/>
      <c r="U1957" s="4"/>
      <c r="V1957" s="4"/>
      <c r="W1957" s="4"/>
      <c r="X1957" s="4"/>
      <c r="Y1957" s="2">
        <v>0</v>
      </c>
      <c r="Z1957" s="2">
        <v>0</v>
      </c>
      <c r="AA1957" s="3" t="s">
        <v>279</v>
      </c>
      <c r="AB1957" s="3" t="s">
        <v>279</v>
      </c>
      <c r="AC1957" s="3" t="s">
        <v>2773</v>
      </c>
      <c r="AD1957" s="3" t="s">
        <v>1333</v>
      </c>
      <c r="AE1957" s="3" t="s">
        <v>24</v>
      </c>
      <c r="AF1957" s="3" t="s">
        <v>166</v>
      </c>
      <c r="AG1957" s="3" t="s">
        <v>24</v>
      </c>
      <c r="AH1957" s="3" t="s">
        <v>166</v>
      </c>
      <c r="AI1957" s="3" t="s">
        <v>4906</v>
      </c>
      <c r="AJ1957" s="4"/>
      <c r="AK1957" s="4"/>
      <c r="AL1957" s="4"/>
      <c r="AM1957" s="4"/>
      <c r="AN1957" s="3" t="s">
        <v>4894</v>
      </c>
      <c r="AO1957" s="3" t="s">
        <v>4910</v>
      </c>
      <c r="AP1957" s="3" t="s">
        <v>279</v>
      </c>
      <c r="AQ1957" s="3" t="s">
        <v>299</v>
      </c>
      <c r="AR1957" s="4"/>
      <c r="AS1957" s="3" t="s">
        <v>599</v>
      </c>
      <c r="AT1957" s="4"/>
      <c r="AU1957" s="3" t="s">
        <v>166</v>
      </c>
      <c r="AV1957" s="6">
        <v>0.9540248</v>
      </c>
      <c r="AW1957" s="4"/>
      <c r="AX1957" s="4"/>
      <c r="AY1957" s="2">
        <v>0</v>
      </c>
      <c r="AZ1957" s="2">
        <v>0</v>
      </c>
      <c r="BA1957" s="4"/>
      <c r="BB1957" s="3" t="s">
        <v>268</v>
      </c>
      <c r="BC1957" s="2">
        <v>0</v>
      </c>
    </row>
    <row r="1958" ht="15" spans="1:55">
      <c r="A1958" s="2">
        <v>1957</v>
      </c>
      <c r="B1958" s="3" t="s">
        <v>4885</v>
      </c>
      <c r="C1958" s="3" t="s">
        <v>4886</v>
      </c>
      <c r="D1958" s="3" t="s">
        <v>4887</v>
      </c>
      <c r="E1958" s="3" t="s">
        <v>4902</v>
      </c>
      <c r="F1958" s="3" t="s">
        <v>5539</v>
      </c>
      <c r="G1958" s="3" t="s">
        <v>5540</v>
      </c>
      <c r="H1958" s="4"/>
      <c r="I1958" s="3" t="s">
        <v>9055</v>
      </c>
      <c r="J1958" s="3" t="s">
        <v>4889</v>
      </c>
      <c r="K1958" s="2">
        <v>500000</v>
      </c>
      <c r="L1958" s="2">
        <v>0</v>
      </c>
      <c r="M1958" s="5">
        <v>43129</v>
      </c>
      <c r="N1958" s="5">
        <v>43493</v>
      </c>
      <c r="O1958" s="6">
        <v>9.6</v>
      </c>
      <c r="P1958" s="2">
        <v>0</v>
      </c>
      <c r="Q1958" s="2">
        <v>0</v>
      </c>
      <c r="R1958" s="4"/>
      <c r="S1958" s="4"/>
      <c r="T1958" s="4"/>
      <c r="U1958" s="4"/>
      <c r="V1958" s="4"/>
      <c r="W1958" s="4"/>
      <c r="X1958" s="4"/>
      <c r="Y1958" s="2">
        <v>0</v>
      </c>
      <c r="Z1958" s="2">
        <v>0</v>
      </c>
      <c r="AA1958" s="3" t="s">
        <v>279</v>
      </c>
      <c r="AB1958" s="3" t="s">
        <v>279</v>
      </c>
      <c r="AC1958" s="3" t="s">
        <v>288</v>
      </c>
      <c r="AD1958" s="3" t="s">
        <v>1333</v>
      </c>
      <c r="AE1958" s="3" t="s">
        <v>24</v>
      </c>
      <c r="AF1958" s="3" t="s">
        <v>166</v>
      </c>
      <c r="AG1958" s="3" t="s">
        <v>24</v>
      </c>
      <c r="AH1958" s="3" t="s">
        <v>166</v>
      </c>
      <c r="AI1958" s="3" t="s">
        <v>4906</v>
      </c>
      <c r="AJ1958" s="4"/>
      <c r="AK1958" s="4"/>
      <c r="AL1958" s="4"/>
      <c r="AM1958" s="4"/>
      <c r="AN1958" s="3" t="s">
        <v>4894</v>
      </c>
      <c r="AO1958" s="3" t="s">
        <v>4910</v>
      </c>
      <c r="AP1958" s="3" t="s">
        <v>279</v>
      </c>
      <c r="AQ1958" s="3" t="s">
        <v>599</v>
      </c>
      <c r="AR1958" s="4"/>
      <c r="AS1958" s="3" t="s">
        <v>599</v>
      </c>
      <c r="AT1958" s="4"/>
      <c r="AU1958" s="3" t="s">
        <v>166</v>
      </c>
      <c r="AV1958" s="6">
        <v>1.2068966</v>
      </c>
      <c r="AW1958" s="4"/>
      <c r="AX1958" s="4"/>
      <c r="AY1958" s="2">
        <v>0</v>
      </c>
      <c r="AZ1958" s="2">
        <v>0</v>
      </c>
      <c r="BA1958" s="4"/>
      <c r="BB1958" s="3" t="s">
        <v>268</v>
      </c>
      <c r="BC1958" s="2">
        <v>0</v>
      </c>
    </row>
    <row r="1959" ht="15" spans="1:55">
      <c r="A1959" s="2">
        <v>1958</v>
      </c>
      <c r="B1959" s="3" t="s">
        <v>4885</v>
      </c>
      <c r="C1959" s="3" t="s">
        <v>4886</v>
      </c>
      <c r="D1959" s="3" t="s">
        <v>4887</v>
      </c>
      <c r="E1959" s="3" t="s">
        <v>4902</v>
      </c>
      <c r="F1959" s="3" t="s">
        <v>5536</v>
      </c>
      <c r="G1959" s="3" t="s">
        <v>5537</v>
      </c>
      <c r="H1959" s="4"/>
      <c r="I1959" s="3" t="s">
        <v>9056</v>
      </c>
      <c r="J1959" s="3" t="s">
        <v>4889</v>
      </c>
      <c r="K1959" s="2">
        <v>400000</v>
      </c>
      <c r="L1959" s="2">
        <v>0</v>
      </c>
      <c r="M1959" s="5">
        <v>43125</v>
      </c>
      <c r="N1959" s="5">
        <v>43489</v>
      </c>
      <c r="O1959" s="2">
        <v>9</v>
      </c>
      <c r="P1959" s="2">
        <v>0</v>
      </c>
      <c r="Q1959" s="2">
        <v>0</v>
      </c>
      <c r="R1959" s="4"/>
      <c r="S1959" s="4"/>
      <c r="T1959" s="4"/>
      <c r="U1959" s="4"/>
      <c r="V1959" s="4"/>
      <c r="W1959" s="4"/>
      <c r="X1959" s="4"/>
      <c r="Y1959" s="2">
        <v>0</v>
      </c>
      <c r="Z1959" s="2">
        <v>0</v>
      </c>
      <c r="AA1959" s="3" t="s">
        <v>279</v>
      </c>
      <c r="AB1959" s="3" t="s">
        <v>279</v>
      </c>
      <c r="AC1959" s="3" t="s">
        <v>288</v>
      </c>
      <c r="AD1959" s="3" t="s">
        <v>1333</v>
      </c>
      <c r="AE1959" s="3" t="s">
        <v>24</v>
      </c>
      <c r="AF1959" s="3" t="s">
        <v>166</v>
      </c>
      <c r="AG1959" s="3" t="s">
        <v>24</v>
      </c>
      <c r="AH1959" s="3" t="s">
        <v>166</v>
      </c>
      <c r="AI1959" s="3" t="s">
        <v>4906</v>
      </c>
      <c r="AJ1959" s="4"/>
      <c r="AK1959" s="4"/>
      <c r="AL1959" s="4"/>
      <c r="AM1959" s="4"/>
      <c r="AN1959" s="3" t="s">
        <v>4894</v>
      </c>
      <c r="AO1959" s="3" t="s">
        <v>4910</v>
      </c>
      <c r="AP1959" s="3" t="s">
        <v>279</v>
      </c>
      <c r="AQ1959" s="3" t="s">
        <v>1050</v>
      </c>
      <c r="AR1959" s="4"/>
      <c r="AS1959" s="3" t="s">
        <v>1050</v>
      </c>
      <c r="AT1959" s="4"/>
      <c r="AU1959" s="3" t="s">
        <v>166</v>
      </c>
      <c r="AV1959" s="6">
        <v>1.0689655</v>
      </c>
      <c r="AW1959" s="4"/>
      <c r="AX1959" s="4"/>
      <c r="AY1959" s="2">
        <v>0</v>
      </c>
      <c r="AZ1959" s="2">
        <v>0</v>
      </c>
      <c r="BA1959" s="4"/>
      <c r="BB1959" s="3" t="s">
        <v>268</v>
      </c>
      <c r="BC1959" s="2">
        <v>0</v>
      </c>
    </row>
    <row r="1960" ht="15" spans="1:55">
      <c r="A1960" s="2">
        <v>1959</v>
      </c>
      <c r="B1960" s="3" t="s">
        <v>4885</v>
      </c>
      <c r="C1960" s="3" t="s">
        <v>4886</v>
      </c>
      <c r="D1960" s="3" t="s">
        <v>4887</v>
      </c>
      <c r="E1960" s="3" t="s">
        <v>4902</v>
      </c>
      <c r="F1960" s="3" t="s">
        <v>5463</v>
      </c>
      <c r="G1960" s="3" t="s">
        <v>5464</v>
      </c>
      <c r="H1960" s="4"/>
      <c r="I1960" s="3" t="s">
        <v>9057</v>
      </c>
      <c r="J1960" s="3" t="s">
        <v>4889</v>
      </c>
      <c r="K1960" s="2">
        <v>550000</v>
      </c>
      <c r="L1960" s="2">
        <v>0</v>
      </c>
      <c r="M1960" s="5">
        <v>43136</v>
      </c>
      <c r="N1960" s="5">
        <v>43500</v>
      </c>
      <c r="O1960" s="6">
        <v>8.7</v>
      </c>
      <c r="P1960" s="2">
        <v>0</v>
      </c>
      <c r="Q1960" s="2">
        <v>0</v>
      </c>
      <c r="R1960" s="4"/>
      <c r="S1960" s="4"/>
      <c r="T1960" s="4"/>
      <c r="U1960" s="4"/>
      <c r="V1960" s="4"/>
      <c r="W1960" s="4"/>
      <c r="X1960" s="4"/>
      <c r="Y1960" s="2">
        <v>0</v>
      </c>
      <c r="Z1960" s="2">
        <v>0</v>
      </c>
      <c r="AA1960" s="3" t="s">
        <v>279</v>
      </c>
      <c r="AB1960" s="3" t="s">
        <v>279</v>
      </c>
      <c r="AC1960" s="3" t="s">
        <v>1566</v>
      </c>
      <c r="AD1960" s="3" t="s">
        <v>1333</v>
      </c>
      <c r="AE1960" s="3" t="s">
        <v>24</v>
      </c>
      <c r="AF1960" s="3" t="s">
        <v>166</v>
      </c>
      <c r="AG1960" s="3" t="s">
        <v>24</v>
      </c>
      <c r="AH1960" s="3" t="s">
        <v>166</v>
      </c>
      <c r="AI1960" s="3" t="s">
        <v>4906</v>
      </c>
      <c r="AJ1960" s="4"/>
      <c r="AK1960" s="4"/>
      <c r="AL1960" s="4"/>
      <c r="AM1960" s="4"/>
      <c r="AN1960" s="3" t="s">
        <v>4894</v>
      </c>
      <c r="AO1960" s="3" t="s">
        <v>4910</v>
      </c>
      <c r="AP1960" s="3" t="s">
        <v>279</v>
      </c>
      <c r="AQ1960" s="3" t="s">
        <v>599</v>
      </c>
      <c r="AR1960" s="4"/>
      <c r="AS1960" s="3" t="s">
        <v>599</v>
      </c>
      <c r="AT1960" s="4"/>
      <c r="AU1960" s="3" t="s">
        <v>166</v>
      </c>
      <c r="AV1960" s="2">
        <v>1</v>
      </c>
      <c r="AW1960" s="4"/>
      <c r="AX1960" s="4"/>
      <c r="AY1960" s="2">
        <v>0</v>
      </c>
      <c r="AZ1960" s="2">
        <v>0</v>
      </c>
      <c r="BA1960" s="4"/>
      <c r="BB1960" s="3" t="s">
        <v>268</v>
      </c>
      <c r="BC1960" s="2">
        <v>0</v>
      </c>
    </row>
    <row r="1961" ht="15" spans="1:55">
      <c r="A1961" s="2">
        <v>1960</v>
      </c>
      <c r="B1961" s="3" t="s">
        <v>4885</v>
      </c>
      <c r="C1961" s="3" t="s">
        <v>4886</v>
      </c>
      <c r="D1961" s="3" t="s">
        <v>4887</v>
      </c>
      <c r="E1961" s="3" t="s">
        <v>4902</v>
      </c>
      <c r="F1961" s="3" t="s">
        <v>5519</v>
      </c>
      <c r="G1961" s="3" t="s">
        <v>5520</v>
      </c>
      <c r="H1961" s="4"/>
      <c r="I1961" s="3" t="s">
        <v>9058</v>
      </c>
      <c r="J1961" s="3" t="s">
        <v>4889</v>
      </c>
      <c r="K1961" s="2">
        <v>600000</v>
      </c>
      <c r="L1961" s="2">
        <v>0</v>
      </c>
      <c r="M1961" s="5">
        <v>43139</v>
      </c>
      <c r="N1961" s="5">
        <v>43503</v>
      </c>
      <c r="O1961" s="6">
        <v>9.6</v>
      </c>
      <c r="P1961" s="2">
        <v>0</v>
      </c>
      <c r="Q1961" s="2">
        <v>0</v>
      </c>
      <c r="R1961" s="4"/>
      <c r="S1961" s="4"/>
      <c r="T1961" s="4"/>
      <c r="U1961" s="4"/>
      <c r="V1961" s="4"/>
      <c r="W1961" s="4"/>
      <c r="X1961" s="4"/>
      <c r="Y1961" s="2">
        <v>0</v>
      </c>
      <c r="Z1961" s="2">
        <v>0</v>
      </c>
      <c r="AA1961" s="3" t="s">
        <v>279</v>
      </c>
      <c r="AB1961" s="3" t="s">
        <v>279</v>
      </c>
      <c r="AC1961" s="3" t="s">
        <v>5252</v>
      </c>
      <c r="AD1961" s="3" t="s">
        <v>1333</v>
      </c>
      <c r="AE1961" s="3" t="s">
        <v>24</v>
      </c>
      <c r="AF1961" s="3" t="s">
        <v>166</v>
      </c>
      <c r="AG1961" s="3" t="s">
        <v>24</v>
      </c>
      <c r="AH1961" s="3" t="s">
        <v>166</v>
      </c>
      <c r="AI1961" s="3" t="s">
        <v>4906</v>
      </c>
      <c r="AJ1961" s="4"/>
      <c r="AK1961" s="4"/>
      <c r="AL1961" s="4"/>
      <c r="AM1961" s="4"/>
      <c r="AN1961" s="3" t="s">
        <v>4894</v>
      </c>
      <c r="AO1961" s="3" t="s">
        <v>4910</v>
      </c>
      <c r="AP1961" s="3" t="s">
        <v>279</v>
      </c>
      <c r="AQ1961" s="3" t="s">
        <v>1050</v>
      </c>
      <c r="AR1961" s="4"/>
      <c r="AS1961" s="3" t="s">
        <v>1050</v>
      </c>
      <c r="AT1961" s="4"/>
      <c r="AU1961" s="3" t="s">
        <v>166</v>
      </c>
      <c r="AV1961" s="6">
        <v>1.2068966</v>
      </c>
      <c r="AW1961" s="4"/>
      <c r="AX1961" s="4"/>
      <c r="AY1961" s="2">
        <v>0</v>
      </c>
      <c r="AZ1961" s="2">
        <v>0</v>
      </c>
      <c r="BA1961" s="4"/>
      <c r="BB1961" s="3" t="s">
        <v>268</v>
      </c>
      <c r="BC1961" s="2">
        <v>0</v>
      </c>
    </row>
    <row r="1962" ht="15" spans="1:55">
      <c r="A1962" s="2">
        <v>1961</v>
      </c>
      <c r="B1962" s="3" t="s">
        <v>4885</v>
      </c>
      <c r="C1962" s="3" t="s">
        <v>4886</v>
      </c>
      <c r="D1962" s="3" t="s">
        <v>4887</v>
      </c>
      <c r="E1962" s="3" t="s">
        <v>4902</v>
      </c>
      <c r="F1962" s="3" t="s">
        <v>7022</v>
      </c>
      <c r="G1962" s="3" t="s">
        <v>7023</v>
      </c>
      <c r="H1962" s="4"/>
      <c r="I1962" s="3" t="s">
        <v>9059</v>
      </c>
      <c r="J1962" s="3" t="s">
        <v>4889</v>
      </c>
      <c r="K1962" s="2">
        <v>340000</v>
      </c>
      <c r="L1962" s="2">
        <v>0</v>
      </c>
      <c r="M1962" s="5">
        <v>43200</v>
      </c>
      <c r="N1962" s="5">
        <v>43564</v>
      </c>
      <c r="O1962" s="2">
        <v>9</v>
      </c>
      <c r="P1962" s="2">
        <v>0</v>
      </c>
      <c r="Q1962" s="2">
        <v>0</v>
      </c>
      <c r="R1962" s="4"/>
      <c r="S1962" s="4"/>
      <c r="T1962" s="4"/>
      <c r="U1962" s="4"/>
      <c r="V1962" s="4"/>
      <c r="W1962" s="4"/>
      <c r="X1962" s="4"/>
      <c r="Y1962" s="2">
        <v>0</v>
      </c>
      <c r="Z1962" s="2">
        <v>0</v>
      </c>
      <c r="AA1962" s="3" t="s">
        <v>279</v>
      </c>
      <c r="AB1962" s="3" t="s">
        <v>279</v>
      </c>
      <c r="AC1962" s="3" t="s">
        <v>288</v>
      </c>
      <c r="AD1962" s="3" t="s">
        <v>1333</v>
      </c>
      <c r="AE1962" s="3" t="s">
        <v>24</v>
      </c>
      <c r="AF1962" s="3" t="s">
        <v>166</v>
      </c>
      <c r="AG1962" s="3" t="s">
        <v>24</v>
      </c>
      <c r="AH1962" s="3" t="s">
        <v>166</v>
      </c>
      <c r="AI1962" s="3" t="s">
        <v>4906</v>
      </c>
      <c r="AJ1962" s="4"/>
      <c r="AK1962" s="4"/>
      <c r="AL1962" s="4"/>
      <c r="AM1962" s="4"/>
      <c r="AN1962" s="3" t="s">
        <v>4894</v>
      </c>
      <c r="AO1962" s="3" t="s">
        <v>4910</v>
      </c>
      <c r="AP1962" s="3" t="s">
        <v>279</v>
      </c>
      <c r="AQ1962" s="3" t="s">
        <v>299</v>
      </c>
      <c r="AR1962" s="4"/>
      <c r="AS1962" s="3" t="s">
        <v>599</v>
      </c>
      <c r="AT1962" s="4"/>
      <c r="AU1962" s="3" t="s">
        <v>166</v>
      </c>
      <c r="AV1962" s="6">
        <v>1.0689655</v>
      </c>
      <c r="AW1962" s="4"/>
      <c r="AX1962" s="4"/>
      <c r="AY1962" s="2">
        <v>0</v>
      </c>
      <c r="AZ1962" s="2">
        <v>0</v>
      </c>
      <c r="BA1962" s="4"/>
      <c r="BB1962" s="3" t="s">
        <v>268</v>
      </c>
      <c r="BC1962" s="2">
        <v>0</v>
      </c>
    </row>
    <row r="1963" ht="15" spans="1:55">
      <c r="A1963" s="2">
        <v>1962</v>
      </c>
      <c r="B1963" s="3" t="s">
        <v>4885</v>
      </c>
      <c r="C1963" s="3" t="s">
        <v>4886</v>
      </c>
      <c r="D1963" s="3" t="s">
        <v>4887</v>
      </c>
      <c r="E1963" s="3" t="s">
        <v>4902</v>
      </c>
      <c r="F1963" s="3" t="s">
        <v>5630</v>
      </c>
      <c r="G1963" s="3" t="s">
        <v>5631</v>
      </c>
      <c r="H1963" s="4"/>
      <c r="I1963" s="3" t="s">
        <v>9060</v>
      </c>
      <c r="J1963" s="3" t="s">
        <v>4889</v>
      </c>
      <c r="K1963" s="2">
        <v>800000</v>
      </c>
      <c r="L1963" s="2">
        <v>0</v>
      </c>
      <c r="M1963" s="5">
        <v>43227</v>
      </c>
      <c r="N1963" s="5">
        <v>43591</v>
      </c>
      <c r="O1963" s="6">
        <v>9.6135</v>
      </c>
      <c r="P1963" s="2">
        <v>0</v>
      </c>
      <c r="Q1963" s="2">
        <v>0</v>
      </c>
      <c r="R1963" s="4"/>
      <c r="S1963" s="4"/>
      <c r="T1963" s="4"/>
      <c r="U1963" s="4"/>
      <c r="V1963" s="4"/>
      <c r="W1963" s="4"/>
      <c r="X1963" s="4"/>
      <c r="Y1963" s="2">
        <v>0</v>
      </c>
      <c r="Z1963" s="2">
        <v>0</v>
      </c>
      <c r="AA1963" s="3" t="s">
        <v>279</v>
      </c>
      <c r="AB1963" s="3" t="s">
        <v>279</v>
      </c>
      <c r="AC1963" s="3" t="s">
        <v>5633</v>
      </c>
      <c r="AD1963" s="3" t="s">
        <v>1333</v>
      </c>
      <c r="AE1963" s="3" t="s">
        <v>24</v>
      </c>
      <c r="AF1963" s="3" t="s">
        <v>166</v>
      </c>
      <c r="AG1963" s="3" t="s">
        <v>24</v>
      </c>
      <c r="AH1963" s="3" t="s">
        <v>166</v>
      </c>
      <c r="AI1963" s="3" t="s">
        <v>4906</v>
      </c>
      <c r="AJ1963" s="4"/>
      <c r="AK1963" s="4"/>
      <c r="AL1963" s="4"/>
      <c r="AM1963" s="4"/>
      <c r="AN1963" s="3" t="s">
        <v>4894</v>
      </c>
      <c r="AO1963" s="3" t="s">
        <v>4910</v>
      </c>
      <c r="AP1963" s="3" t="s">
        <v>279</v>
      </c>
      <c r="AQ1963" s="3" t="s">
        <v>882</v>
      </c>
      <c r="AR1963" s="4"/>
      <c r="AS1963" s="3" t="s">
        <v>1050</v>
      </c>
      <c r="AT1963" s="4"/>
      <c r="AU1963" s="3" t="s">
        <v>166</v>
      </c>
      <c r="AV1963" s="6">
        <v>1.21</v>
      </c>
      <c r="AW1963" s="4"/>
      <c r="AX1963" s="4"/>
      <c r="AY1963" s="2">
        <v>0</v>
      </c>
      <c r="AZ1963" s="2">
        <v>0</v>
      </c>
      <c r="BA1963" s="4"/>
      <c r="BB1963" s="3" t="s">
        <v>2618</v>
      </c>
      <c r="BC1963" s="2">
        <v>0</v>
      </c>
    </row>
    <row r="1964" ht="15" spans="1:55">
      <c r="A1964" s="2">
        <v>1963</v>
      </c>
      <c r="B1964" s="3" t="s">
        <v>4885</v>
      </c>
      <c r="C1964" s="3" t="s">
        <v>4886</v>
      </c>
      <c r="D1964" s="3" t="s">
        <v>4887</v>
      </c>
      <c r="E1964" s="3" t="s">
        <v>4902</v>
      </c>
      <c r="F1964" s="3" t="s">
        <v>9061</v>
      </c>
      <c r="G1964" s="3" t="s">
        <v>9062</v>
      </c>
      <c r="H1964" s="4"/>
      <c r="I1964" s="3" t="s">
        <v>9063</v>
      </c>
      <c r="J1964" s="3" t="s">
        <v>4889</v>
      </c>
      <c r="K1964" s="2">
        <v>350000</v>
      </c>
      <c r="L1964" s="2">
        <v>0</v>
      </c>
      <c r="M1964" s="5">
        <v>43245</v>
      </c>
      <c r="N1964" s="5">
        <v>43609</v>
      </c>
      <c r="O1964" s="6">
        <v>9.831</v>
      </c>
      <c r="P1964" s="2">
        <v>0</v>
      </c>
      <c r="Q1964" s="2">
        <v>0</v>
      </c>
      <c r="R1964" s="4"/>
      <c r="S1964" s="4"/>
      <c r="T1964" s="4"/>
      <c r="U1964" s="4"/>
      <c r="V1964" s="4"/>
      <c r="W1964" s="4"/>
      <c r="X1964" s="4"/>
      <c r="Y1964" s="2">
        <v>0</v>
      </c>
      <c r="Z1964" s="2">
        <v>0</v>
      </c>
      <c r="AA1964" s="3" t="s">
        <v>279</v>
      </c>
      <c r="AB1964" s="3" t="s">
        <v>279</v>
      </c>
      <c r="AC1964" s="3" t="s">
        <v>288</v>
      </c>
      <c r="AD1964" s="3" t="s">
        <v>1333</v>
      </c>
      <c r="AE1964" s="3" t="s">
        <v>24</v>
      </c>
      <c r="AF1964" s="3" t="s">
        <v>166</v>
      </c>
      <c r="AG1964" s="3" t="s">
        <v>24</v>
      </c>
      <c r="AH1964" s="3" t="s">
        <v>166</v>
      </c>
      <c r="AI1964" s="3" t="s">
        <v>4906</v>
      </c>
      <c r="AJ1964" s="4"/>
      <c r="AK1964" s="4"/>
      <c r="AL1964" s="4"/>
      <c r="AM1964" s="4"/>
      <c r="AN1964" s="3" t="s">
        <v>4894</v>
      </c>
      <c r="AO1964" s="3" t="s">
        <v>4910</v>
      </c>
      <c r="AP1964" s="3" t="s">
        <v>279</v>
      </c>
      <c r="AQ1964" s="3" t="s">
        <v>882</v>
      </c>
      <c r="AR1964" s="4"/>
      <c r="AS1964" s="3" t="s">
        <v>1050</v>
      </c>
      <c r="AT1964" s="4"/>
      <c r="AU1964" s="3" t="s">
        <v>166</v>
      </c>
      <c r="AV1964" s="6">
        <v>1.26</v>
      </c>
      <c r="AW1964" s="4"/>
      <c r="AX1964" s="4"/>
      <c r="AY1964" s="2">
        <v>0</v>
      </c>
      <c r="AZ1964" s="2">
        <v>0</v>
      </c>
      <c r="BA1964" s="4"/>
      <c r="BB1964" s="3" t="s">
        <v>2618</v>
      </c>
      <c r="BC1964" s="2">
        <v>0</v>
      </c>
    </row>
    <row r="1965" ht="15" spans="1:55">
      <c r="A1965" s="2">
        <v>1964</v>
      </c>
      <c r="B1965" s="3" t="s">
        <v>4885</v>
      </c>
      <c r="C1965" s="3" t="s">
        <v>4886</v>
      </c>
      <c r="D1965" s="3" t="s">
        <v>4887</v>
      </c>
      <c r="E1965" s="3" t="s">
        <v>4902</v>
      </c>
      <c r="F1965" s="3" t="s">
        <v>7640</v>
      </c>
      <c r="G1965" s="3" t="s">
        <v>7641</v>
      </c>
      <c r="H1965" s="4"/>
      <c r="I1965" s="3" t="s">
        <v>9064</v>
      </c>
      <c r="J1965" s="3" t="s">
        <v>4889</v>
      </c>
      <c r="K1965" s="2">
        <v>800000</v>
      </c>
      <c r="L1965" s="2">
        <v>0</v>
      </c>
      <c r="M1965" s="5">
        <v>43252</v>
      </c>
      <c r="N1965" s="5">
        <v>43616</v>
      </c>
      <c r="O1965" s="2">
        <v>9</v>
      </c>
      <c r="P1965" s="2">
        <v>0</v>
      </c>
      <c r="Q1965" s="2">
        <v>0</v>
      </c>
      <c r="R1965" s="4"/>
      <c r="S1965" s="4"/>
      <c r="T1965" s="4"/>
      <c r="U1965" s="4"/>
      <c r="V1965" s="4"/>
      <c r="W1965" s="4"/>
      <c r="X1965" s="4"/>
      <c r="Y1965" s="2">
        <v>0</v>
      </c>
      <c r="Z1965" s="2">
        <v>0</v>
      </c>
      <c r="AA1965" s="3" t="s">
        <v>279</v>
      </c>
      <c r="AB1965" s="3" t="s">
        <v>279</v>
      </c>
      <c r="AC1965" s="3" t="s">
        <v>1566</v>
      </c>
      <c r="AD1965" s="3" t="s">
        <v>1333</v>
      </c>
      <c r="AE1965" s="3" t="s">
        <v>24</v>
      </c>
      <c r="AF1965" s="3" t="s">
        <v>166</v>
      </c>
      <c r="AG1965" s="3" t="s">
        <v>24</v>
      </c>
      <c r="AH1965" s="3" t="s">
        <v>166</v>
      </c>
      <c r="AI1965" s="3" t="s">
        <v>6605</v>
      </c>
      <c r="AJ1965" s="4"/>
      <c r="AK1965" s="4"/>
      <c r="AL1965" s="4"/>
      <c r="AM1965" s="4"/>
      <c r="AN1965" s="3" t="s">
        <v>4894</v>
      </c>
      <c r="AO1965" s="3" t="s">
        <v>4910</v>
      </c>
      <c r="AP1965" s="3" t="s">
        <v>279</v>
      </c>
      <c r="AQ1965" s="3" t="s">
        <v>599</v>
      </c>
      <c r="AR1965" s="4"/>
      <c r="AS1965" s="3" t="s">
        <v>599</v>
      </c>
      <c r="AT1965" s="4"/>
      <c r="AU1965" s="3" t="s">
        <v>166</v>
      </c>
      <c r="AV1965" s="6">
        <v>1.0689655</v>
      </c>
      <c r="AW1965" s="4"/>
      <c r="AX1965" s="4"/>
      <c r="AY1965" s="2">
        <v>0</v>
      </c>
      <c r="AZ1965" s="2">
        <v>0</v>
      </c>
      <c r="BA1965" s="4"/>
      <c r="BB1965" s="3" t="s">
        <v>268</v>
      </c>
      <c r="BC1965" s="2">
        <v>0</v>
      </c>
    </row>
    <row r="1966" ht="15" spans="1:55">
      <c r="A1966" s="2">
        <v>1965</v>
      </c>
      <c r="B1966" s="3" t="s">
        <v>4885</v>
      </c>
      <c r="C1966" s="3" t="s">
        <v>4886</v>
      </c>
      <c r="D1966" s="3" t="s">
        <v>4887</v>
      </c>
      <c r="E1966" s="3" t="s">
        <v>4902</v>
      </c>
      <c r="F1966" s="3" t="s">
        <v>8269</v>
      </c>
      <c r="G1966" s="3" t="s">
        <v>8270</v>
      </c>
      <c r="H1966" s="4"/>
      <c r="I1966" s="3" t="s">
        <v>9065</v>
      </c>
      <c r="J1966" s="3" t="s">
        <v>4889</v>
      </c>
      <c r="K1966" s="2">
        <v>1000000</v>
      </c>
      <c r="L1966" s="2">
        <v>0</v>
      </c>
      <c r="M1966" s="5">
        <v>43278</v>
      </c>
      <c r="N1966" s="5">
        <v>43642</v>
      </c>
      <c r="O1966" s="2">
        <v>9</v>
      </c>
      <c r="P1966" s="2">
        <v>0</v>
      </c>
      <c r="Q1966" s="2">
        <v>0</v>
      </c>
      <c r="R1966" s="4"/>
      <c r="S1966" s="4"/>
      <c r="T1966" s="4"/>
      <c r="U1966" s="4"/>
      <c r="V1966" s="4"/>
      <c r="W1966" s="4"/>
      <c r="X1966" s="4"/>
      <c r="Y1966" s="2">
        <v>0</v>
      </c>
      <c r="Z1966" s="2">
        <v>0</v>
      </c>
      <c r="AA1966" s="3" t="s">
        <v>279</v>
      </c>
      <c r="AB1966" s="3" t="s">
        <v>279</v>
      </c>
      <c r="AC1966" s="3" t="s">
        <v>288</v>
      </c>
      <c r="AD1966" s="3" t="s">
        <v>1333</v>
      </c>
      <c r="AE1966" s="3" t="s">
        <v>24</v>
      </c>
      <c r="AF1966" s="3" t="s">
        <v>166</v>
      </c>
      <c r="AG1966" s="3" t="s">
        <v>24</v>
      </c>
      <c r="AH1966" s="3" t="s">
        <v>166</v>
      </c>
      <c r="AI1966" s="3" t="s">
        <v>4906</v>
      </c>
      <c r="AJ1966" s="4"/>
      <c r="AK1966" s="4"/>
      <c r="AL1966" s="4"/>
      <c r="AM1966" s="4"/>
      <c r="AN1966" s="3" t="s">
        <v>4894</v>
      </c>
      <c r="AO1966" s="3" t="s">
        <v>4910</v>
      </c>
      <c r="AP1966" s="3" t="s">
        <v>279</v>
      </c>
      <c r="AQ1966" s="3" t="s">
        <v>277</v>
      </c>
      <c r="AR1966" s="4"/>
      <c r="AS1966" s="3" t="s">
        <v>599</v>
      </c>
      <c r="AT1966" s="4"/>
      <c r="AU1966" s="3" t="s">
        <v>166</v>
      </c>
      <c r="AV1966" s="6">
        <v>1.0689655</v>
      </c>
      <c r="AW1966" s="4"/>
      <c r="AX1966" s="4"/>
      <c r="AY1966" s="2">
        <v>0</v>
      </c>
      <c r="AZ1966" s="2">
        <v>0</v>
      </c>
      <c r="BA1966" s="4"/>
      <c r="BB1966" s="3" t="s">
        <v>268</v>
      </c>
      <c r="BC1966" s="2">
        <v>0</v>
      </c>
    </row>
    <row r="1967" ht="15" spans="1:55">
      <c r="A1967" s="2">
        <v>1966</v>
      </c>
      <c r="B1967" s="3" t="s">
        <v>4885</v>
      </c>
      <c r="C1967" s="3" t="s">
        <v>4886</v>
      </c>
      <c r="D1967" s="3" t="s">
        <v>4887</v>
      </c>
      <c r="E1967" s="3" t="s">
        <v>4902</v>
      </c>
      <c r="F1967" s="3" t="s">
        <v>9066</v>
      </c>
      <c r="G1967" s="3" t="s">
        <v>9067</v>
      </c>
      <c r="H1967" s="4"/>
      <c r="I1967" s="3" t="s">
        <v>9068</v>
      </c>
      <c r="J1967" s="3" t="s">
        <v>4889</v>
      </c>
      <c r="K1967" s="2">
        <v>150000</v>
      </c>
      <c r="L1967" s="2">
        <v>0</v>
      </c>
      <c r="M1967" s="5">
        <v>43364</v>
      </c>
      <c r="N1967" s="5">
        <v>43728</v>
      </c>
      <c r="O1967" s="6">
        <v>9.6</v>
      </c>
      <c r="P1967" s="2">
        <v>0</v>
      </c>
      <c r="Q1967" s="2">
        <v>0</v>
      </c>
      <c r="R1967" s="4"/>
      <c r="S1967" s="4"/>
      <c r="T1967" s="4"/>
      <c r="U1967" s="4"/>
      <c r="V1967" s="4"/>
      <c r="W1967" s="4"/>
      <c r="X1967" s="4"/>
      <c r="Y1967" s="2">
        <v>0</v>
      </c>
      <c r="Z1967" s="2">
        <v>0</v>
      </c>
      <c r="AA1967" s="3" t="s">
        <v>279</v>
      </c>
      <c r="AB1967" s="3" t="s">
        <v>279</v>
      </c>
      <c r="AC1967" s="3" t="s">
        <v>288</v>
      </c>
      <c r="AD1967" s="3" t="s">
        <v>1333</v>
      </c>
      <c r="AE1967" s="3" t="s">
        <v>24</v>
      </c>
      <c r="AF1967" s="3" t="s">
        <v>166</v>
      </c>
      <c r="AG1967" s="3" t="s">
        <v>24</v>
      </c>
      <c r="AH1967" s="3" t="s">
        <v>166</v>
      </c>
      <c r="AI1967" s="3" t="s">
        <v>4906</v>
      </c>
      <c r="AJ1967" s="4"/>
      <c r="AK1967" s="4"/>
      <c r="AL1967" s="4"/>
      <c r="AM1967" s="4"/>
      <c r="AN1967" s="3" t="s">
        <v>4894</v>
      </c>
      <c r="AO1967" s="3" t="s">
        <v>4910</v>
      </c>
      <c r="AP1967" s="3" t="s">
        <v>279</v>
      </c>
      <c r="AQ1967" s="3" t="s">
        <v>882</v>
      </c>
      <c r="AR1967" s="4"/>
      <c r="AS1967" s="3" t="s">
        <v>599</v>
      </c>
      <c r="AT1967" s="4"/>
      <c r="AU1967" s="3" t="s">
        <v>166</v>
      </c>
      <c r="AV1967" s="6">
        <v>1.2068966</v>
      </c>
      <c r="AW1967" s="4"/>
      <c r="AX1967" s="4"/>
      <c r="AY1967" s="2">
        <v>0</v>
      </c>
      <c r="AZ1967" s="2">
        <v>0</v>
      </c>
      <c r="BA1967" s="4"/>
      <c r="BB1967" s="3" t="s">
        <v>268</v>
      </c>
      <c r="BC1967" s="2">
        <v>0</v>
      </c>
    </row>
    <row r="1968" ht="15" spans="1:55">
      <c r="A1968" s="2">
        <v>1967</v>
      </c>
      <c r="B1968" s="3" t="s">
        <v>4885</v>
      </c>
      <c r="C1968" s="3" t="s">
        <v>4886</v>
      </c>
      <c r="D1968" s="3" t="s">
        <v>4887</v>
      </c>
      <c r="E1968" s="3" t="s">
        <v>4902</v>
      </c>
      <c r="F1968" s="3" t="s">
        <v>91</v>
      </c>
      <c r="G1968" s="3" t="s">
        <v>9069</v>
      </c>
      <c r="H1968" s="4"/>
      <c r="I1968" s="3" t="s">
        <v>9070</v>
      </c>
      <c r="J1968" s="3" t="s">
        <v>4889</v>
      </c>
      <c r="K1968" s="2">
        <v>600000</v>
      </c>
      <c r="L1968" s="2">
        <v>0</v>
      </c>
      <c r="M1968" s="5">
        <v>43364</v>
      </c>
      <c r="N1968" s="5">
        <v>43728</v>
      </c>
      <c r="O1968" s="6">
        <v>9.6</v>
      </c>
      <c r="P1968" s="2">
        <v>0</v>
      </c>
      <c r="Q1968" s="2">
        <v>0</v>
      </c>
      <c r="R1968" s="4"/>
      <c r="S1968" s="4"/>
      <c r="T1968" s="4"/>
      <c r="U1968" s="4"/>
      <c r="V1968" s="4"/>
      <c r="W1968" s="4"/>
      <c r="X1968" s="4"/>
      <c r="Y1968" s="2">
        <v>0</v>
      </c>
      <c r="Z1968" s="2">
        <v>0</v>
      </c>
      <c r="AA1968" s="3" t="s">
        <v>279</v>
      </c>
      <c r="AB1968" s="3" t="s">
        <v>279</v>
      </c>
      <c r="AC1968" s="3" t="s">
        <v>288</v>
      </c>
      <c r="AD1968" s="3" t="s">
        <v>1333</v>
      </c>
      <c r="AE1968" s="3" t="s">
        <v>24</v>
      </c>
      <c r="AF1968" s="3" t="s">
        <v>166</v>
      </c>
      <c r="AG1968" s="3" t="s">
        <v>24</v>
      </c>
      <c r="AH1968" s="3" t="s">
        <v>166</v>
      </c>
      <c r="AI1968" s="3" t="s">
        <v>4906</v>
      </c>
      <c r="AJ1968" s="4"/>
      <c r="AK1968" s="4"/>
      <c r="AL1968" s="4"/>
      <c r="AM1968" s="4"/>
      <c r="AN1968" s="3" t="s">
        <v>4894</v>
      </c>
      <c r="AO1968" s="3" t="s">
        <v>4910</v>
      </c>
      <c r="AP1968" s="3" t="s">
        <v>279</v>
      </c>
      <c r="AQ1968" s="3" t="s">
        <v>392</v>
      </c>
      <c r="AR1968" s="4"/>
      <c r="AS1968" s="3" t="s">
        <v>1050</v>
      </c>
      <c r="AT1968" s="4"/>
      <c r="AU1968" s="3" t="s">
        <v>166</v>
      </c>
      <c r="AV1968" s="6">
        <v>1.2068966</v>
      </c>
      <c r="AW1968" s="4"/>
      <c r="AX1968" s="4"/>
      <c r="AY1968" s="2">
        <v>0</v>
      </c>
      <c r="AZ1968" s="2">
        <v>0</v>
      </c>
      <c r="BA1968" s="4"/>
      <c r="BB1968" s="3" t="s">
        <v>268</v>
      </c>
      <c r="BC1968" s="2">
        <v>0</v>
      </c>
    </row>
    <row r="1969" ht="15" spans="1:55">
      <c r="A1969" s="2">
        <v>1968</v>
      </c>
      <c r="B1969" s="3" t="s">
        <v>4885</v>
      </c>
      <c r="C1969" s="3" t="s">
        <v>4886</v>
      </c>
      <c r="D1969" s="3" t="s">
        <v>4887</v>
      </c>
      <c r="E1969" s="3" t="s">
        <v>4902</v>
      </c>
      <c r="F1969" s="3" t="s">
        <v>5208</v>
      </c>
      <c r="G1969" s="3" t="s">
        <v>5209</v>
      </c>
      <c r="H1969" s="4"/>
      <c r="I1969" s="3" t="s">
        <v>9071</v>
      </c>
      <c r="J1969" s="3" t="s">
        <v>4889</v>
      </c>
      <c r="K1969" s="2">
        <v>140000</v>
      </c>
      <c r="L1969" s="2">
        <v>0</v>
      </c>
      <c r="M1969" s="5">
        <v>43395</v>
      </c>
      <c r="N1969" s="5">
        <v>43698</v>
      </c>
      <c r="O1969" s="6">
        <v>9.6</v>
      </c>
      <c r="P1969" s="2">
        <v>0</v>
      </c>
      <c r="Q1969" s="2">
        <v>0</v>
      </c>
      <c r="R1969" s="4"/>
      <c r="S1969" s="4"/>
      <c r="T1969" s="4"/>
      <c r="U1969" s="4"/>
      <c r="V1969" s="4"/>
      <c r="W1969" s="4"/>
      <c r="X1969" s="4"/>
      <c r="Y1969" s="2">
        <v>0</v>
      </c>
      <c r="Z1969" s="2">
        <v>0</v>
      </c>
      <c r="AA1969" s="3" t="s">
        <v>279</v>
      </c>
      <c r="AB1969" s="3" t="s">
        <v>279</v>
      </c>
      <c r="AC1969" s="3" t="s">
        <v>288</v>
      </c>
      <c r="AD1969" s="3" t="s">
        <v>1333</v>
      </c>
      <c r="AE1969" s="3" t="s">
        <v>24</v>
      </c>
      <c r="AF1969" s="3" t="s">
        <v>166</v>
      </c>
      <c r="AG1969" s="3" t="s">
        <v>166</v>
      </c>
      <c r="AH1969" s="3" t="s">
        <v>166</v>
      </c>
      <c r="AI1969" s="3" t="s">
        <v>9072</v>
      </c>
      <c r="AJ1969" s="4"/>
      <c r="AK1969" s="4"/>
      <c r="AL1969" s="4"/>
      <c r="AM1969" s="4"/>
      <c r="AN1969" s="3" t="s">
        <v>4894</v>
      </c>
      <c r="AO1969" s="3" t="s">
        <v>4910</v>
      </c>
      <c r="AP1969" s="3" t="s">
        <v>279</v>
      </c>
      <c r="AQ1969" s="3" t="s">
        <v>882</v>
      </c>
      <c r="AR1969" s="4"/>
      <c r="AS1969" s="3" t="s">
        <v>599</v>
      </c>
      <c r="AT1969" s="4"/>
      <c r="AU1969" s="3" t="s">
        <v>166</v>
      </c>
      <c r="AV1969" s="6">
        <v>1.2068966</v>
      </c>
      <c r="AW1969" s="4"/>
      <c r="AX1969" s="4"/>
      <c r="AY1969" s="2">
        <v>0</v>
      </c>
      <c r="AZ1969" s="2">
        <v>0</v>
      </c>
      <c r="BA1969" s="4"/>
      <c r="BB1969" s="3" t="s">
        <v>268</v>
      </c>
      <c r="BC1969" s="2">
        <v>0</v>
      </c>
    </row>
    <row r="1970" ht="15" spans="1:55">
      <c r="A1970" s="2">
        <v>1969</v>
      </c>
      <c r="B1970" s="3" t="s">
        <v>4885</v>
      </c>
      <c r="C1970" s="3" t="s">
        <v>4886</v>
      </c>
      <c r="D1970" s="3" t="s">
        <v>4887</v>
      </c>
      <c r="E1970" s="3" t="s">
        <v>4902</v>
      </c>
      <c r="F1970" s="3" t="s">
        <v>9073</v>
      </c>
      <c r="G1970" s="3" t="s">
        <v>9074</v>
      </c>
      <c r="H1970" s="4"/>
      <c r="I1970" s="3" t="s">
        <v>9075</v>
      </c>
      <c r="J1970" s="3" t="s">
        <v>4889</v>
      </c>
      <c r="K1970" s="2">
        <v>200000</v>
      </c>
      <c r="L1970" s="2">
        <v>0</v>
      </c>
      <c r="M1970" s="5">
        <v>43419</v>
      </c>
      <c r="N1970" s="5">
        <v>43783</v>
      </c>
      <c r="O1970" s="6">
        <v>9.6</v>
      </c>
      <c r="P1970" s="2">
        <v>0</v>
      </c>
      <c r="Q1970" s="2">
        <v>0</v>
      </c>
      <c r="R1970" s="4"/>
      <c r="S1970" s="4"/>
      <c r="T1970" s="4"/>
      <c r="U1970" s="4"/>
      <c r="V1970" s="4"/>
      <c r="W1970" s="4"/>
      <c r="X1970" s="4"/>
      <c r="Y1970" s="2">
        <v>0</v>
      </c>
      <c r="Z1970" s="2">
        <v>0</v>
      </c>
      <c r="AA1970" s="3" t="s">
        <v>279</v>
      </c>
      <c r="AB1970" s="3" t="s">
        <v>279</v>
      </c>
      <c r="AC1970" s="3" t="s">
        <v>288</v>
      </c>
      <c r="AD1970" s="3" t="s">
        <v>1333</v>
      </c>
      <c r="AE1970" s="3" t="s">
        <v>24</v>
      </c>
      <c r="AF1970" s="3" t="s">
        <v>166</v>
      </c>
      <c r="AG1970" s="3" t="s">
        <v>24</v>
      </c>
      <c r="AH1970" s="3" t="s">
        <v>166</v>
      </c>
      <c r="AI1970" s="3" t="s">
        <v>4906</v>
      </c>
      <c r="AJ1970" s="4"/>
      <c r="AK1970" s="4"/>
      <c r="AL1970" s="4"/>
      <c r="AM1970" s="4"/>
      <c r="AN1970" s="3" t="s">
        <v>4894</v>
      </c>
      <c r="AO1970" s="3" t="s">
        <v>4910</v>
      </c>
      <c r="AP1970" s="3" t="s">
        <v>279</v>
      </c>
      <c r="AQ1970" s="3" t="s">
        <v>882</v>
      </c>
      <c r="AR1970" s="4"/>
      <c r="AS1970" s="3" t="s">
        <v>599</v>
      </c>
      <c r="AT1970" s="4"/>
      <c r="AU1970" s="3" t="s">
        <v>166</v>
      </c>
      <c r="AV1970" s="6">
        <v>1.2068966</v>
      </c>
      <c r="AW1970" s="4"/>
      <c r="AX1970" s="4"/>
      <c r="AY1970" s="2">
        <v>0</v>
      </c>
      <c r="AZ1970" s="2">
        <v>0</v>
      </c>
      <c r="BA1970" s="4"/>
      <c r="BB1970" s="3" t="s">
        <v>268</v>
      </c>
      <c r="BC1970" s="2">
        <v>0</v>
      </c>
    </row>
    <row r="1971" ht="15" spans="1:55">
      <c r="A1971" s="2">
        <v>1970</v>
      </c>
      <c r="B1971" s="3" t="s">
        <v>4885</v>
      </c>
      <c r="C1971" s="3" t="s">
        <v>4886</v>
      </c>
      <c r="D1971" s="3" t="s">
        <v>4887</v>
      </c>
      <c r="E1971" s="3" t="s">
        <v>4902</v>
      </c>
      <c r="F1971" s="3" t="s">
        <v>5647</v>
      </c>
      <c r="G1971" s="3" t="s">
        <v>5648</v>
      </c>
      <c r="H1971" s="4"/>
      <c r="I1971" s="3" t="s">
        <v>9076</v>
      </c>
      <c r="J1971" s="3" t="s">
        <v>4889</v>
      </c>
      <c r="K1971" s="2">
        <v>250000</v>
      </c>
      <c r="L1971" s="2">
        <v>0</v>
      </c>
      <c r="M1971" s="5">
        <v>43437</v>
      </c>
      <c r="N1971" s="5">
        <v>43801</v>
      </c>
      <c r="O1971" s="2">
        <v>9</v>
      </c>
      <c r="P1971" s="2">
        <v>0</v>
      </c>
      <c r="Q1971" s="2">
        <v>0</v>
      </c>
      <c r="R1971" s="4"/>
      <c r="S1971" s="4"/>
      <c r="T1971" s="4"/>
      <c r="U1971" s="4"/>
      <c r="V1971" s="4"/>
      <c r="W1971" s="4"/>
      <c r="X1971" s="4"/>
      <c r="Y1971" s="2">
        <v>0</v>
      </c>
      <c r="Z1971" s="2">
        <v>0</v>
      </c>
      <c r="AA1971" s="3" t="s">
        <v>279</v>
      </c>
      <c r="AB1971" s="3" t="s">
        <v>279</v>
      </c>
      <c r="AC1971" s="3" t="s">
        <v>5633</v>
      </c>
      <c r="AD1971" s="3" t="s">
        <v>1333</v>
      </c>
      <c r="AE1971" s="3" t="s">
        <v>24</v>
      </c>
      <c r="AF1971" s="3" t="s">
        <v>166</v>
      </c>
      <c r="AG1971" s="3" t="s">
        <v>166</v>
      </c>
      <c r="AH1971" s="3" t="s">
        <v>166</v>
      </c>
      <c r="AI1971" s="3" t="s">
        <v>4906</v>
      </c>
      <c r="AJ1971" s="4"/>
      <c r="AK1971" s="4"/>
      <c r="AL1971" s="4"/>
      <c r="AM1971" s="4"/>
      <c r="AN1971" s="3" t="s">
        <v>4894</v>
      </c>
      <c r="AO1971" s="3" t="s">
        <v>4910</v>
      </c>
      <c r="AP1971" s="3" t="s">
        <v>279</v>
      </c>
      <c r="AQ1971" s="3" t="s">
        <v>882</v>
      </c>
      <c r="AR1971" s="4"/>
      <c r="AS1971" s="3" t="s">
        <v>599</v>
      </c>
      <c r="AT1971" s="4"/>
      <c r="AU1971" s="3" t="s">
        <v>166</v>
      </c>
      <c r="AV1971" s="6">
        <v>1.0689655</v>
      </c>
      <c r="AW1971" s="4"/>
      <c r="AX1971" s="4"/>
      <c r="AY1971" s="2">
        <v>0</v>
      </c>
      <c r="AZ1971" s="2">
        <v>0</v>
      </c>
      <c r="BA1971" s="4"/>
      <c r="BB1971" s="3" t="s">
        <v>268</v>
      </c>
      <c r="BC1971" s="2">
        <v>0</v>
      </c>
    </row>
    <row r="1972" ht="15" spans="1:55">
      <c r="A1972" s="2">
        <v>1971</v>
      </c>
      <c r="B1972" s="3" t="s">
        <v>4885</v>
      </c>
      <c r="C1972" s="3" t="s">
        <v>4886</v>
      </c>
      <c r="D1972" s="3" t="s">
        <v>4887</v>
      </c>
      <c r="E1972" s="3" t="s">
        <v>4902</v>
      </c>
      <c r="F1972" s="3" t="s">
        <v>9077</v>
      </c>
      <c r="G1972" s="3" t="s">
        <v>9078</v>
      </c>
      <c r="H1972" s="4"/>
      <c r="I1972" s="3" t="s">
        <v>9079</v>
      </c>
      <c r="J1972" s="3" t="s">
        <v>4889</v>
      </c>
      <c r="K1972" s="2">
        <v>500000</v>
      </c>
      <c r="L1972" s="2">
        <v>0</v>
      </c>
      <c r="M1972" s="5">
        <v>43437</v>
      </c>
      <c r="N1972" s="5">
        <v>43801</v>
      </c>
      <c r="O1972" s="2">
        <v>9</v>
      </c>
      <c r="P1972" s="2">
        <v>0</v>
      </c>
      <c r="Q1972" s="2">
        <v>0</v>
      </c>
      <c r="R1972" s="4"/>
      <c r="S1972" s="4"/>
      <c r="T1972" s="4"/>
      <c r="U1972" s="4"/>
      <c r="V1972" s="4"/>
      <c r="W1972" s="4"/>
      <c r="X1972" s="4"/>
      <c r="Y1972" s="2">
        <v>0</v>
      </c>
      <c r="Z1972" s="2">
        <v>0</v>
      </c>
      <c r="AA1972" s="3" t="s">
        <v>279</v>
      </c>
      <c r="AB1972" s="3" t="s">
        <v>279</v>
      </c>
      <c r="AC1972" s="3" t="s">
        <v>288</v>
      </c>
      <c r="AD1972" s="3" t="s">
        <v>1333</v>
      </c>
      <c r="AE1972" s="3" t="s">
        <v>24</v>
      </c>
      <c r="AF1972" s="3" t="s">
        <v>166</v>
      </c>
      <c r="AG1972" s="3" t="s">
        <v>24</v>
      </c>
      <c r="AH1972" s="3" t="s">
        <v>166</v>
      </c>
      <c r="AI1972" s="3" t="s">
        <v>4906</v>
      </c>
      <c r="AJ1972" s="4"/>
      <c r="AK1972" s="4"/>
      <c r="AL1972" s="4"/>
      <c r="AM1972" s="4"/>
      <c r="AN1972" s="3" t="s">
        <v>4894</v>
      </c>
      <c r="AO1972" s="3" t="s">
        <v>4910</v>
      </c>
      <c r="AP1972" s="3" t="s">
        <v>279</v>
      </c>
      <c r="AQ1972" s="3" t="s">
        <v>599</v>
      </c>
      <c r="AR1972" s="4"/>
      <c r="AS1972" s="3" t="s">
        <v>599</v>
      </c>
      <c r="AT1972" s="4"/>
      <c r="AU1972" s="3" t="s">
        <v>166</v>
      </c>
      <c r="AV1972" s="6">
        <v>1.0689655</v>
      </c>
      <c r="AW1972" s="4"/>
      <c r="AX1972" s="4"/>
      <c r="AY1972" s="2">
        <v>0</v>
      </c>
      <c r="AZ1972" s="2">
        <v>0</v>
      </c>
      <c r="BA1972" s="4"/>
      <c r="BB1972" s="3" t="s">
        <v>268</v>
      </c>
      <c r="BC1972" s="2">
        <v>0</v>
      </c>
    </row>
    <row r="1973" ht="15" spans="1:55">
      <c r="A1973" s="2">
        <v>1972</v>
      </c>
      <c r="B1973" s="3" t="s">
        <v>4885</v>
      </c>
      <c r="C1973" s="3" t="s">
        <v>4886</v>
      </c>
      <c r="D1973" s="3" t="s">
        <v>4887</v>
      </c>
      <c r="E1973" s="3" t="s">
        <v>4902</v>
      </c>
      <c r="F1973" s="3" t="s">
        <v>8292</v>
      </c>
      <c r="G1973" s="3" t="s">
        <v>8293</v>
      </c>
      <c r="H1973" s="4"/>
      <c r="I1973" s="3" t="s">
        <v>9080</v>
      </c>
      <c r="J1973" s="3" t="s">
        <v>4889</v>
      </c>
      <c r="K1973" s="2">
        <v>900000</v>
      </c>
      <c r="L1973" s="2">
        <v>0</v>
      </c>
      <c r="M1973" s="5">
        <v>43439</v>
      </c>
      <c r="N1973" s="5">
        <v>43803</v>
      </c>
      <c r="O1973" s="2">
        <v>9</v>
      </c>
      <c r="P1973" s="2">
        <v>0</v>
      </c>
      <c r="Q1973" s="2">
        <v>0</v>
      </c>
      <c r="R1973" s="4"/>
      <c r="S1973" s="4"/>
      <c r="T1973" s="4"/>
      <c r="U1973" s="4"/>
      <c r="V1973" s="4"/>
      <c r="W1973" s="4"/>
      <c r="X1973" s="4"/>
      <c r="Y1973" s="2">
        <v>0</v>
      </c>
      <c r="Z1973" s="2">
        <v>0</v>
      </c>
      <c r="AA1973" s="3" t="s">
        <v>279</v>
      </c>
      <c r="AB1973" s="3" t="s">
        <v>279</v>
      </c>
      <c r="AC1973" s="3" t="s">
        <v>288</v>
      </c>
      <c r="AD1973" s="3" t="s">
        <v>1333</v>
      </c>
      <c r="AE1973" s="3" t="s">
        <v>24</v>
      </c>
      <c r="AF1973" s="3" t="s">
        <v>166</v>
      </c>
      <c r="AG1973" s="3" t="s">
        <v>24</v>
      </c>
      <c r="AH1973" s="3" t="s">
        <v>166</v>
      </c>
      <c r="AI1973" s="3" t="s">
        <v>4906</v>
      </c>
      <c r="AJ1973" s="4"/>
      <c r="AK1973" s="4"/>
      <c r="AL1973" s="4"/>
      <c r="AM1973" s="4"/>
      <c r="AN1973" s="3" t="s">
        <v>4894</v>
      </c>
      <c r="AO1973" s="3" t="s">
        <v>4910</v>
      </c>
      <c r="AP1973" s="3" t="s">
        <v>279</v>
      </c>
      <c r="AQ1973" s="3" t="s">
        <v>599</v>
      </c>
      <c r="AR1973" s="4"/>
      <c r="AS1973" s="3" t="s">
        <v>1050</v>
      </c>
      <c r="AT1973" s="4"/>
      <c r="AU1973" s="3" t="s">
        <v>166</v>
      </c>
      <c r="AV1973" s="6">
        <v>1.0689655</v>
      </c>
      <c r="AW1973" s="4"/>
      <c r="AX1973" s="4"/>
      <c r="AY1973" s="2">
        <v>0</v>
      </c>
      <c r="AZ1973" s="2">
        <v>0</v>
      </c>
      <c r="BA1973" s="4"/>
      <c r="BB1973" s="3" t="s">
        <v>268</v>
      </c>
      <c r="BC1973" s="2">
        <v>0</v>
      </c>
    </row>
    <row r="1974" ht="15" spans="1:55">
      <c r="A1974" s="2">
        <v>1973</v>
      </c>
      <c r="B1974" s="3" t="s">
        <v>4885</v>
      </c>
      <c r="C1974" s="3" t="s">
        <v>4886</v>
      </c>
      <c r="D1974" s="3" t="s">
        <v>4887</v>
      </c>
      <c r="E1974" s="3" t="s">
        <v>4902</v>
      </c>
      <c r="F1974" s="3" t="s">
        <v>9081</v>
      </c>
      <c r="G1974" s="3" t="s">
        <v>9082</v>
      </c>
      <c r="H1974" s="4"/>
      <c r="I1974" s="3" t="s">
        <v>9083</v>
      </c>
      <c r="J1974" s="3" t="s">
        <v>4889</v>
      </c>
      <c r="K1974" s="2">
        <v>350000</v>
      </c>
      <c r="L1974" s="2">
        <v>0</v>
      </c>
      <c r="M1974" s="5">
        <v>43468</v>
      </c>
      <c r="N1974" s="5">
        <v>43832</v>
      </c>
      <c r="O1974" s="6">
        <v>7.749996</v>
      </c>
      <c r="P1974" s="2">
        <v>0</v>
      </c>
      <c r="Q1974" s="2">
        <v>0</v>
      </c>
      <c r="R1974" s="4"/>
      <c r="S1974" s="4"/>
      <c r="T1974" s="4"/>
      <c r="U1974" s="4"/>
      <c r="V1974" s="4"/>
      <c r="W1974" s="4"/>
      <c r="X1974" s="4"/>
      <c r="Y1974" s="2">
        <v>0</v>
      </c>
      <c r="Z1974" s="2">
        <v>0</v>
      </c>
      <c r="AA1974" s="3" t="s">
        <v>279</v>
      </c>
      <c r="AB1974" s="3" t="s">
        <v>279</v>
      </c>
      <c r="AC1974" s="3" t="s">
        <v>288</v>
      </c>
      <c r="AD1974" s="3" t="s">
        <v>1333</v>
      </c>
      <c r="AE1974" s="3" t="s">
        <v>24</v>
      </c>
      <c r="AF1974" s="3" t="s">
        <v>166</v>
      </c>
      <c r="AG1974" s="3" t="s">
        <v>24</v>
      </c>
      <c r="AH1974" s="3" t="s">
        <v>166</v>
      </c>
      <c r="AI1974" s="3" t="s">
        <v>4906</v>
      </c>
      <c r="AJ1974" s="4"/>
      <c r="AK1974" s="4"/>
      <c r="AL1974" s="4"/>
      <c r="AM1974" s="4"/>
      <c r="AN1974" s="3" t="s">
        <v>4894</v>
      </c>
      <c r="AO1974" s="3" t="s">
        <v>4910</v>
      </c>
      <c r="AP1974" s="3" t="s">
        <v>279</v>
      </c>
      <c r="AQ1974" s="3" t="s">
        <v>1050</v>
      </c>
      <c r="AR1974" s="4"/>
      <c r="AS1974" s="3" t="s">
        <v>1050</v>
      </c>
      <c r="AT1974" s="4"/>
      <c r="AU1974" s="3" t="s">
        <v>166</v>
      </c>
      <c r="AV1974" s="6">
        <v>0.7816083</v>
      </c>
      <c r="AW1974" s="4"/>
      <c r="AX1974" s="4"/>
      <c r="AY1974" s="2">
        <v>0</v>
      </c>
      <c r="AZ1974" s="2">
        <v>0</v>
      </c>
      <c r="BA1974" s="4"/>
      <c r="BB1974" s="3" t="s">
        <v>268</v>
      </c>
      <c r="BC1974" s="2">
        <v>0</v>
      </c>
    </row>
    <row r="1975" ht="15" spans="1:55">
      <c r="A1975" s="2">
        <v>1974</v>
      </c>
      <c r="B1975" s="3" t="s">
        <v>4885</v>
      </c>
      <c r="C1975" s="3" t="s">
        <v>4886</v>
      </c>
      <c r="D1975" s="3" t="s">
        <v>4887</v>
      </c>
      <c r="E1975" s="3" t="s">
        <v>4935</v>
      </c>
      <c r="F1975" s="3" t="s">
        <v>5147</v>
      </c>
      <c r="G1975" s="3" t="s">
        <v>5148</v>
      </c>
      <c r="H1975" s="4"/>
      <c r="I1975" s="3" t="s">
        <v>9084</v>
      </c>
      <c r="J1975" s="3" t="s">
        <v>4889</v>
      </c>
      <c r="K1975" s="2">
        <v>200000</v>
      </c>
      <c r="L1975" s="2">
        <v>0</v>
      </c>
      <c r="M1975" s="5">
        <v>43129</v>
      </c>
      <c r="N1975" s="5">
        <v>43858</v>
      </c>
      <c r="O1975" s="6">
        <v>9.6</v>
      </c>
      <c r="P1975" s="2">
        <v>0</v>
      </c>
      <c r="Q1975" s="2">
        <v>0</v>
      </c>
      <c r="R1975" s="4"/>
      <c r="S1975" s="4"/>
      <c r="T1975" s="4"/>
      <c r="U1975" s="4"/>
      <c r="V1975" s="4"/>
      <c r="W1975" s="4"/>
      <c r="X1975" s="4"/>
      <c r="Y1975" s="2">
        <v>0</v>
      </c>
      <c r="Z1975" s="2">
        <v>0</v>
      </c>
      <c r="AA1975" s="3" t="s">
        <v>279</v>
      </c>
      <c r="AB1975" s="3" t="s">
        <v>279</v>
      </c>
      <c r="AC1975" s="3" t="s">
        <v>288</v>
      </c>
      <c r="AD1975" s="3" t="s">
        <v>1333</v>
      </c>
      <c r="AE1975" s="3" t="s">
        <v>24</v>
      </c>
      <c r="AF1975" s="3" t="s">
        <v>166</v>
      </c>
      <c r="AG1975" s="3" t="s">
        <v>24</v>
      </c>
      <c r="AH1975" s="3" t="s">
        <v>166</v>
      </c>
      <c r="AI1975" s="3" t="s">
        <v>5617</v>
      </c>
      <c r="AJ1975" s="4"/>
      <c r="AK1975" s="4"/>
      <c r="AL1975" s="4"/>
      <c r="AM1975" s="4"/>
      <c r="AN1975" s="3" t="s">
        <v>4894</v>
      </c>
      <c r="AO1975" s="3" t="s">
        <v>4910</v>
      </c>
      <c r="AP1975" s="3" t="s">
        <v>279</v>
      </c>
      <c r="AQ1975" s="3" t="s">
        <v>1050</v>
      </c>
      <c r="AR1975" s="4"/>
      <c r="AS1975" s="3" t="s">
        <v>1050</v>
      </c>
      <c r="AT1975" s="4"/>
      <c r="AU1975" s="3" t="s">
        <v>166</v>
      </c>
      <c r="AV1975" s="6">
        <v>1.0210526</v>
      </c>
      <c r="AW1975" s="4"/>
      <c r="AX1975" s="4"/>
      <c r="AY1975" s="2">
        <v>0</v>
      </c>
      <c r="AZ1975" s="2">
        <v>0</v>
      </c>
      <c r="BA1975" s="4"/>
      <c r="BB1975" s="3" t="s">
        <v>268</v>
      </c>
      <c r="BC1975" s="2">
        <v>0</v>
      </c>
    </row>
    <row r="1976" ht="15" spans="1:55">
      <c r="A1976" s="2">
        <v>1975</v>
      </c>
      <c r="B1976" s="3" t="s">
        <v>4885</v>
      </c>
      <c r="C1976" s="3" t="s">
        <v>4886</v>
      </c>
      <c r="D1976" s="3" t="s">
        <v>4887</v>
      </c>
      <c r="E1976" s="3" t="s">
        <v>4935</v>
      </c>
      <c r="F1976" s="3" t="s">
        <v>7007</v>
      </c>
      <c r="G1976" s="3" t="s">
        <v>7008</v>
      </c>
      <c r="H1976" s="4"/>
      <c r="I1976" s="3" t="s">
        <v>9085</v>
      </c>
      <c r="J1976" s="3" t="s">
        <v>4889</v>
      </c>
      <c r="K1976" s="2">
        <v>600000</v>
      </c>
      <c r="L1976" s="2">
        <v>0</v>
      </c>
      <c r="M1976" s="5">
        <v>43137</v>
      </c>
      <c r="N1976" s="5">
        <v>43866</v>
      </c>
      <c r="O1976" s="6">
        <v>9.4992</v>
      </c>
      <c r="P1976" s="2">
        <v>0</v>
      </c>
      <c r="Q1976" s="2">
        <v>0</v>
      </c>
      <c r="R1976" s="4"/>
      <c r="S1976" s="4"/>
      <c r="T1976" s="4"/>
      <c r="U1976" s="4"/>
      <c r="V1976" s="4"/>
      <c r="W1976" s="4"/>
      <c r="X1976" s="4"/>
      <c r="Y1976" s="2">
        <v>0</v>
      </c>
      <c r="Z1976" s="2">
        <v>0</v>
      </c>
      <c r="AA1976" s="3" t="s">
        <v>279</v>
      </c>
      <c r="AB1976" s="3" t="s">
        <v>279</v>
      </c>
      <c r="AC1976" s="3" t="s">
        <v>4939</v>
      </c>
      <c r="AD1976" s="3" t="s">
        <v>1333</v>
      </c>
      <c r="AE1976" s="3" t="s">
        <v>24</v>
      </c>
      <c r="AF1976" s="3" t="s">
        <v>166</v>
      </c>
      <c r="AG1976" s="3" t="s">
        <v>24</v>
      </c>
      <c r="AH1976" s="3" t="s">
        <v>166</v>
      </c>
      <c r="AI1976" s="3" t="s">
        <v>5617</v>
      </c>
      <c r="AJ1976" s="4"/>
      <c r="AK1976" s="4"/>
      <c r="AL1976" s="4"/>
      <c r="AM1976" s="4"/>
      <c r="AN1976" s="3" t="s">
        <v>4894</v>
      </c>
      <c r="AO1976" s="3" t="s">
        <v>4910</v>
      </c>
      <c r="AP1976" s="3" t="s">
        <v>279</v>
      </c>
      <c r="AQ1976" s="3" t="s">
        <v>392</v>
      </c>
      <c r="AR1976" s="4"/>
      <c r="AS1976" s="3" t="s">
        <v>1050</v>
      </c>
      <c r="AT1976" s="4"/>
      <c r="AU1976" s="3" t="s">
        <v>166</v>
      </c>
      <c r="AV1976" s="2">
        <v>1</v>
      </c>
      <c r="AW1976" s="4"/>
      <c r="AX1976" s="4"/>
      <c r="AY1976" s="2">
        <v>0</v>
      </c>
      <c r="AZ1976" s="2">
        <v>0</v>
      </c>
      <c r="BA1976" s="4"/>
      <c r="BB1976" s="3" t="s">
        <v>2618</v>
      </c>
      <c r="BC1976" s="2">
        <v>0</v>
      </c>
    </row>
    <row r="1977" ht="15" spans="1:55">
      <c r="A1977" s="2">
        <v>1976</v>
      </c>
      <c r="B1977" s="3" t="s">
        <v>4885</v>
      </c>
      <c r="C1977" s="3" t="s">
        <v>4886</v>
      </c>
      <c r="D1977" s="3" t="s">
        <v>4887</v>
      </c>
      <c r="E1977" s="3" t="s">
        <v>4935</v>
      </c>
      <c r="F1977" s="3" t="s">
        <v>5845</v>
      </c>
      <c r="G1977" s="3" t="s">
        <v>5846</v>
      </c>
      <c r="H1977" s="4"/>
      <c r="I1977" s="3" t="s">
        <v>9086</v>
      </c>
      <c r="J1977" s="3" t="s">
        <v>4889</v>
      </c>
      <c r="K1977" s="2">
        <v>650000</v>
      </c>
      <c r="L1977" s="2">
        <v>0</v>
      </c>
      <c r="M1977" s="5">
        <v>43181</v>
      </c>
      <c r="N1977" s="5">
        <v>45006</v>
      </c>
      <c r="O1977" s="6">
        <v>9.4992</v>
      </c>
      <c r="P1977" s="2">
        <v>41603</v>
      </c>
      <c r="Q1977" s="2">
        <v>0</v>
      </c>
      <c r="R1977" s="2">
        <v>0</v>
      </c>
      <c r="S1977" s="2">
        <v>0</v>
      </c>
      <c r="T1977" s="2">
        <v>0</v>
      </c>
      <c r="U1977" s="2">
        <v>0</v>
      </c>
      <c r="V1977" s="2">
        <v>0</v>
      </c>
      <c r="W1977" s="2">
        <v>0</v>
      </c>
      <c r="X1977" s="2">
        <v>0</v>
      </c>
      <c r="Y1977" s="2">
        <v>0</v>
      </c>
      <c r="Z1977" s="2">
        <v>0</v>
      </c>
      <c r="AA1977" s="3" t="s">
        <v>279</v>
      </c>
      <c r="AB1977" s="3" t="s">
        <v>279</v>
      </c>
      <c r="AC1977" s="3" t="s">
        <v>4932</v>
      </c>
      <c r="AD1977" s="3" t="s">
        <v>1333</v>
      </c>
      <c r="AE1977" s="3" t="s">
        <v>24</v>
      </c>
      <c r="AF1977" s="3" t="s">
        <v>166</v>
      </c>
      <c r="AG1977" s="3" t="s">
        <v>24</v>
      </c>
      <c r="AH1977" s="3" t="s">
        <v>166</v>
      </c>
      <c r="AI1977" s="3" t="s">
        <v>4982</v>
      </c>
      <c r="AJ1977" s="4"/>
      <c r="AK1977" s="4"/>
      <c r="AL1977" s="4"/>
      <c r="AM1977" s="4"/>
      <c r="AN1977" s="3" t="s">
        <v>4894</v>
      </c>
      <c r="AO1977" s="3" t="s">
        <v>4910</v>
      </c>
      <c r="AP1977" s="3" t="s">
        <v>279</v>
      </c>
      <c r="AQ1977" s="3" t="s">
        <v>1050</v>
      </c>
      <c r="AR1977" s="4"/>
      <c r="AS1977" s="3" t="s">
        <v>1050</v>
      </c>
      <c r="AT1977" s="4"/>
      <c r="AU1977" s="3" t="s">
        <v>166</v>
      </c>
      <c r="AV1977" s="2">
        <v>0</v>
      </c>
      <c r="AW1977" s="4"/>
      <c r="AX1977" s="4"/>
      <c r="AY1977" s="2">
        <v>0</v>
      </c>
      <c r="AZ1977" s="2">
        <v>0</v>
      </c>
      <c r="BA1977" s="8">
        <v>3.85</v>
      </c>
      <c r="BB1977" s="3" t="s">
        <v>2618</v>
      </c>
      <c r="BC1977" s="8">
        <v>5.6492</v>
      </c>
    </row>
    <row r="1978" ht="15" spans="1:55">
      <c r="A1978" s="2">
        <v>1977</v>
      </c>
      <c r="B1978" s="3" t="s">
        <v>4885</v>
      </c>
      <c r="C1978" s="3" t="s">
        <v>4886</v>
      </c>
      <c r="D1978" s="3" t="s">
        <v>4887</v>
      </c>
      <c r="E1978" s="3" t="s">
        <v>4935</v>
      </c>
      <c r="F1978" s="3" t="s">
        <v>7011</v>
      </c>
      <c r="G1978" s="3" t="s">
        <v>7012</v>
      </c>
      <c r="H1978" s="4"/>
      <c r="I1978" s="3" t="s">
        <v>9087</v>
      </c>
      <c r="J1978" s="3" t="s">
        <v>4889</v>
      </c>
      <c r="K1978" s="2">
        <v>350000</v>
      </c>
      <c r="L1978" s="2">
        <v>0</v>
      </c>
      <c r="M1978" s="5">
        <v>43143</v>
      </c>
      <c r="N1978" s="5">
        <v>43872</v>
      </c>
      <c r="O1978" s="6">
        <v>9.4992</v>
      </c>
      <c r="P1978" s="2">
        <v>0</v>
      </c>
      <c r="Q1978" s="2">
        <v>0</v>
      </c>
      <c r="R1978" s="4"/>
      <c r="S1978" s="4"/>
      <c r="T1978" s="4"/>
      <c r="U1978" s="4"/>
      <c r="V1978" s="4"/>
      <c r="W1978" s="4"/>
      <c r="X1978" s="4"/>
      <c r="Y1978" s="2">
        <v>0</v>
      </c>
      <c r="Z1978" s="2">
        <v>0</v>
      </c>
      <c r="AA1978" s="3" t="s">
        <v>279</v>
      </c>
      <c r="AB1978" s="3" t="s">
        <v>279</v>
      </c>
      <c r="AC1978" s="3" t="s">
        <v>4946</v>
      </c>
      <c r="AD1978" s="3" t="s">
        <v>1333</v>
      </c>
      <c r="AE1978" s="3" t="s">
        <v>24</v>
      </c>
      <c r="AF1978" s="3" t="s">
        <v>166</v>
      </c>
      <c r="AG1978" s="3" t="s">
        <v>24</v>
      </c>
      <c r="AH1978" s="3" t="s">
        <v>166</v>
      </c>
      <c r="AI1978" s="3" t="s">
        <v>5617</v>
      </c>
      <c r="AJ1978" s="4"/>
      <c r="AK1978" s="4"/>
      <c r="AL1978" s="4"/>
      <c r="AM1978" s="4"/>
      <c r="AN1978" s="3" t="s">
        <v>4894</v>
      </c>
      <c r="AO1978" s="3" t="s">
        <v>4910</v>
      </c>
      <c r="AP1978" s="3" t="s">
        <v>279</v>
      </c>
      <c r="AQ1978" s="3" t="s">
        <v>392</v>
      </c>
      <c r="AR1978" s="4"/>
      <c r="AS1978" s="3" t="s">
        <v>1050</v>
      </c>
      <c r="AT1978" s="4"/>
      <c r="AU1978" s="3" t="s">
        <v>166</v>
      </c>
      <c r="AV1978" s="2">
        <v>1</v>
      </c>
      <c r="AW1978" s="4"/>
      <c r="AX1978" s="4"/>
      <c r="AY1978" s="2">
        <v>0</v>
      </c>
      <c r="AZ1978" s="2">
        <v>0</v>
      </c>
      <c r="BA1978" s="4"/>
      <c r="BB1978" s="3" t="s">
        <v>2618</v>
      </c>
      <c r="BC1978" s="2">
        <v>0</v>
      </c>
    </row>
    <row r="1979" ht="15" spans="1:55">
      <c r="A1979" s="2">
        <v>1978</v>
      </c>
      <c r="B1979" s="3" t="s">
        <v>4885</v>
      </c>
      <c r="C1979" s="3" t="s">
        <v>4886</v>
      </c>
      <c r="D1979" s="3" t="s">
        <v>4887</v>
      </c>
      <c r="E1979" s="3" t="s">
        <v>4935</v>
      </c>
      <c r="F1979" s="3" t="s">
        <v>9088</v>
      </c>
      <c r="G1979" s="3" t="s">
        <v>9089</v>
      </c>
      <c r="H1979" s="4"/>
      <c r="I1979" s="3" t="s">
        <v>9090</v>
      </c>
      <c r="J1979" s="3" t="s">
        <v>4889</v>
      </c>
      <c r="K1979" s="2">
        <v>200000</v>
      </c>
      <c r="L1979" s="2">
        <v>0</v>
      </c>
      <c r="M1979" s="5">
        <v>43157</v>
      </c>
      <c r="N1979" s="5">
        <v>43886</v>
      </c>
      <c r="O1979" s="6">
        <v>7.750008</v>
      </c>
      <c r="P1979" s="2">
        <v>0</v>
      </c>
      <c r="Q1979" s="2">
        <v>0</v>
      </c>
      <c r="R1979" s="4"/>
      <c r="S1979" s="4"/>
      <c r="T1979" s="4"/>
      <c r="U1979" s="4"/>
      <c r="V1979" s="4"/>
      <c r="W1979" s="4"/>
      <c r="X1979" s="4"/>
      <c r="Y1979" s="2">
        <v>0</v>
      </c>
      <c r="Z1979" s="2">
        <v>0</v>
      </c>
      <c r="AA1979" s="3" t="s">
        <v>279</v>
      </c>
      <c r="AB1979" s="3" t="s">
        <v>279</v>
      </c>
      <c r="AC1979" s="3" t="s">
        <v>288</v>
      </c>
      <c r="AD1979" s="3" t="s">
        <v>1333</v>
      </c>
      <c r="AE1979" s="3" t="s">
        <v>24</v>
      </c>
      <c r="AF1979" s="3" t="s">
        <v>166</v>
      </c>
      <c r="AG1979" s="3" t="s">
        <v>24</v>
      </c>
      <c r="AH1979" s="3" t="s">
        <v>166</v>
      </c>
      <c r="AI1979" s="3" t="s">
        <v>5617</v>
      </c>
      <c r="AJ1979" s="4"/>
      <c r="AK1979" s="4"/>
      <c r="AL1979" s="4"/>
      <c r="AM1979" s="4"/>
      <c r="AN1979" s="3" t="s">
        <v>4894</v>
      </c>
      <c r="AO1979" s="3" t="s">
        <v>4910</v>
      </c>
      <c r="AP1979" s="3" t="s">
        <v>279</v>
      </c>
      <c r="AQ1979" s="3" t="s">
        <v>882</v>
      </c>
      <c r="AR1979" s="4"/>
      <c r="AS1979" s="3" t="s">
        <v>599</v>
      </c>
      <c r="AT1979" s="4"/>
      <c r="AU1979" s="3" t="s">
        <v>166</v>
      </c>
      <c r="AV1979" s="6">
        <v>0.6315806</v>
      </c>
      <c r="AW1979" s="4"/>
      <c r="AX1979" s="4"/>
      <c r="AY1979" s="2">
        <v>0</v>
      </c>
      <c r="AZ1979" s="2">
        <v>0</v>
      </c>
      <c r="BA1979" s="4"/>
      <c r="BB1979" s="3" t="s">
        <v>268</v>
      </c>
      <c r="BC1979" s="2">
        <v>0</v>
      </c>
    </row>
    <row r="1980" ht="15" spans="1:55">
      <c r="A1980" s="2">
        <v>1979</v>
      </c>
      <c r="B1980" s="3" t="s">
        <v>4885</v>
      </c>
      <c r="C1980" s="3" t="s">
        <v>4886</v>
      </c>
      <c r="D1980" s="3" t="s">
        <v>4887</v>
      </c>
      <c r="E1980" s="3" t="s">
        <v>4935</v>
      </c>
      <c r="F1980" s="3" t="s">
        <v>9091</v>
      </c>
      <c r="G1980" s="3" t="s">
        <v>9092</v>
      </c>
      <c r="H1980" s="4"/>
      <c r="I1980" s="3" t="s">
        <v>9093</v>
      </c>
      <c r="J1980" s="3" t="s">
        <v>4889</v>
      </c>
      <c r="K1980" s="2">
        <v>1700000</v>
      </c>
      <c r="L1980" s="2">
        <v>0</v>
      </c>
      <c r="M1980" s="5">
        <v>43158</v>
      </c>
      <c r="N1980" s="5">
        <v>43887</v>
      </c>
      <c r="O1980" s="6">
        <v>8.976744</v>
      </c>
      <c r="P1980" s="2">
        <v>0</v>
      </c>
      <c r="Q1980" s="2">
        <v>0</v>
      </c>
      <c r="R1980" s="4"/>
      <c r="S1980" s="4"/>
      <c r="T1980" s="4"/>
      <c r="U1980" s="4"/>
      <c r="V1980" s="4"/>
      <c r="W1980" s="4"/>
      <c r="X1980" s="4"/>
      <c r="Y1980" s="2">
        <v>0</v>
      </c>
      <c r="Z1980" s="2">
        <v>0</v>
      </c>
      <c r="AA1980" s="4"/>
      <c r="AB1980" s="3" t="s">
        <v>279</v>
      </c>
      <c r="AC1980" s="3" t="s">
        <v>4939</v>
      </c>
      <c r="AD1980" s="3" t="s">
        <v>1333</v>
      </c>
      <c r="AE1980" s="3" t="s">
        <v>24</v>
      </c>
      <c r="AF1980" s="3" t="s">
        <v>166</v>
      </c>
      <c r="AG1980" s="3" t="s">
        <v>24</v>
      </c>
      <c r="AH1980" s="3" t="s">
        <v>166</v>
      </c>
      <c r="AI1980" s="3" t="s">
        <v>5617</v>
      </c>
      <c r="AJ1980" s="4"/>
      <c r="AK1980" s="4"/>
      <c r="AL1980" s="4"/>
      <c r="AM1980" s="4"/>
      <c r="AN1980" s="3" t="s">
        <v>4894</v>
      </c>
      <c r="AO1980" s="3" t="s">
        <v>4910</v>
      </c>
      <c r="AP1980" s="3" t="s">
        <v>279</v>
      </c>
      <c r="AQ1980" s="3" t="s">
        <v>299</v>
      </c>
      <c r="AR1980" s="4"/>
      <c r="AS1980" s="3" t="s">
        <v>599</v>
      </c>
      <c r="AT1980" s="4"/>
      <c r="AU1980" s="3" t="s">
        <v>166</v>
      </c>
      <c r="AV1980" s="6">
        <v>0.89</v>
      </c>
      <c r="AW1980" s="4"/>
      <c r="AX1980" s="4"/>
      <c r="AY1980" s="2">
        <v>0</v>
      </c>
      <c r="AZ1980" s="2">
        <v>0</v>
      </c>
      <c r="BA1980" s="4"/>
      <c r="BB1980" s="3" t="s">
        <v>2618</v>
      </c>
      <c r="BC1980" s="2">
        <v>0</v>
      </c>
    </row>
    <row r="1981" ht="15" spans="1:55">
      <c r="A1981" s="2">
        <v>1980</v>
      </c>
      <c r="B1981" s="3" t="s">
        <v>4885</v>
      </c>
      <c r="C1981" s="3" t="s">
        <v>4886</v>
      </c>
      <c r="D1981" s="3" t="s">
        <v>4887</v>
      </c>
      <c r="E1981" s="3" t="s">
        <v>4935</v>
      </c>
      <c r="F1981" s="3" t="s">
        <v>9094</v>
      </c>
      <c r="G1981" s="3" t="s">
        <v>9095</v>
      </c>
      <c r="H1981" s="4"/>
      <c r="I1981" s="3" t="s">
        <v>9096</v>
      </c>
      <c r="J1981" s="3" t="s">
        <v>4889</v>
      </c>
      <c r="K1981" s="2">
        <v>1600000</v>
      </c>
      <c r="L1981" s="2">
        <v>0</v>
      </c>
      <c r="M1981" s="5">
        <v>43159</v>
      </c>
      <c r="N1981" s="5">
        <v>43888</v>
      </c>
      <c r="O1981" s="6">
        <v>9.4992</v>
      </c>
      <c r="P1981" s="2">
        <v>0</v>
      </c>
      <c r="Q1981" s="2">
        <v>0</v>
      </c>
      <c r="R1981" s="4"/>
      <c r="S1981" s="4"/>
      <c r="T1981" s="4"/>
      <c r="U1981" s="4"/>
      <c r="V1981" s="4"/>
      <c r="W1981" s="4"/>
      <c r="X1981" s="4"/>
      <c r="Y1981" s="2">
        <v>0</v>
      </c>
      <c r="Z1981" s="2">
        <v>0</v>
      </c>
      <c r="AA1981" s="3" t="s">
        <v>279</v>
      </c>
      <c r="AB1981" s="3" t="s">
        <v>279</v>
      </c>
      <c r="AC1981" s="3" t="s">
        <v>1566</v>
      </c>
      <c r="AD1981" s="3" t="s">
        <v>1333</v>
      </c>
      <c r="AE1981" s="3" t="s">
        <v>24</v>
      </c>
      <c r="AF1981" s="3" t="s">
        <v>166</v>
      </c>
      <c r="AG1981" s="3" t="s">
        <v>24</v>
      </c>
      <c r="AH1981" s="3" t="s">
        <v>166</v>
      </c>
      <c r="AI1981" s="3" t="s">
        <v>5617</v>
      </c>
      <c r="AJ1981" s="4"/>
      <c r="AK1981" s="4"/>
      <c r="AL1981" s="4"/>
      <c r="AM1981" s="4"/>
      <c r="AN1981" s="3" t="s">
        <v>4894</v>
      </c>
      <c r="AO1981" s="3" t="s">
        <v>4910</v>
      </c>
      <c r="AP1981" s="3" t="s">
        <v>279</v>
      </c>
      <c r="AQ1981" s="3" t="s">
        <v>392</v>
      </c>
      <c r="AR1981" s="4"/>
      <c r="AS1981" s="3" t="s">
        <v>599</v>
      </c>
      <c r="AT1981" s="4"/>
      <c r="AU1981" s="3" t="s">
        <v>166</v>
      </c>
      <c r="AV1981" s="2">
        <v>1</v>
      </c>
      <c r="AW1981" s="4"/>
      <c r="AX1981" s="4"/>
      <c r="AY1981" s="2">
        <v>0</v>
      </c>
      <c r="AZ1981" s="2">
        <v>0</v>
      </c>
      <c r="BA1981" s="4"/>
      <c r="BB1981" s="3" t="s">
        <v>2618</v>
      </c>
      <c r="BC1981" s="2">
        <v>0</v>
      </c>
    </row>
    <row r="1982" ht="15" spans="1:55">
      <c r="A1982" s="2">
        <v>1981</v>
      </c>
      <c r="B1982" s="3" t="s">
        <v>4885</v>
      </c>
      <c r="C1982" s="3" t="s">
        <v>4886</v>
      </c>
      <c r="D1982" s="3" t="s">
        <v>4887</v>
      </c>
      <c r="E1982" s="3" t="s">
        <v>4935</v>
      </c>
      <c r="F1982" s="3" t="s">
        <v>9097</v>
      </c>
      <c r="G1982" s="3" t="s">
        <v>9098</v>
      </c>
      <c r="H1982" s="4"/>
      <c r="I1982" s="3" t="s">
        <v>9099</v>
      </c>
      <c r="J1982" s="3" t="s">
        <v>4889</v>
      </c>
      <c r="K1982" s="2">
        <v>1500000</v>
      </c>
      <c r="L1982" s="2">
        <v>0</v>
      </c>
      <c r="M1982" s="5">
        <v>43189</v>
      </c>
      <c r="N1982" s="5">
        <v>45014</v>
      </c>
      <c r="O1982" s="6">
        <v>9.4992</v>
      </c>
      <c r="P1982" s="7">
        <v>53270.71</v>
      </c>
      <c r="Q1982" s="2">
        <v>0</v>
      </c>
      <c r="R1982" s="2">
        <v>0</v>
      </c>
      <c r="S1982" s="2">
        <v>0</v>
      </c>
      <c r="T1982" s="2">
        <v>0</v>
      </c>
      <c r="U1982" s="2">
        <v>0</v>
      </c>
      <c r="V1982" s="2">
        <v>0</v>
      </c>
      <c r="W1982" s="2">
        <v>0</v>
      </c>
      <c r="X1982" s="2">
        <v>0</v>
      </c>
      <c r="Y1982" s="2">
        <v>0</v>
      </c>
      <c r="Z1982" s="2">
        <v>0</v>
      </c>
      <c r="AA1982" s="3" t="s">
        <v>279</v>
      </c>
      <c r="AB1982" s="3" t="s">
        <v>279</v>
      </c>
      <c r="AC1982" s="3" t="s">
        <v>5332</v>
      </c>
      <c r="AD1982" s="3" t="s">
        <v>1333</v>
      </c>
      <c r="AE1982" s="3" t="s">
        <v>24</v>
      </c>
      <c r="AF1982" s="3" t="s">
        <v>166</v>
      </c>
      <c r="AG1982" s="3" t="s">
        <v>24</v>
      </c>
      <c r="AH1982" s="3" t="s">
        <v>166</v>
      </c>
      <c r="AI1982" s="3" t="s">
        <v>4982</v>
      </c>
      <c r="AJ1982" s="4"/>
      <c r="AK1982" s="4"/>
      <c r="AL1982" s="4"/>
      <c r="AM1982" s="4"/>
      <c r="AN1982" s="3" t="s">
        <v>4894</v>
      </c>
      <c r="AO1982" s="3" t="s">
        <v>4910</v>
      </c>
      <c r="AP1982" s="3" t="s">
        <v>279</v>
      </c>
      <c r="AQ1982" s="3" t="s">
        <v>882</v>
      </c>
      <c r="AR1982" s="4"/>
      <c r="AS1982" s="3" t="s">
        <v>599</v>
      </c>
      <c r="AT1982" s="4"/>
      <c r="AU1982" s="3" t="s">
        <v>166</v>
      </c>
      <c r="AV1982" s="2">
        <v>0</v>
      </c>
      <c r="AW1982" s="4"/>
      <c r="AX1982" s="4"/>
      <c r="AY1982" s="2">
        <v>0</v>
      </c>
      <c r="AZ1982" s="2">
        <v>0</v>
      </c>
      <c r="BA1982" s="8">
        <v>3.85</v>
      </c>
      <c r="BB1982" s="3" t="s">
        <v>2618</v>
      </c>
      <c r="BC1982" s="8">
        <v>5.6492</v>
      </c>
    </row>
    <row r="1983" ht="15" spans="1:55">
      <c r="A1983" s="2">
        <v>1982</v>
      </c>
      <c r="B1983" s="3" t="s">
        <v>4885</v>
      </c>
      <c r="C1983" s="3" t="s">
        <v>4886</v>
      </c>
      <c r="D1983" s="3" t="s">
        <v>4887</v>
      </c>
      <c r="E1983" s="3" t="s">
        <v>4935</v>
      </c>
      <c r="F1983" s="3" t="s">
        <v>9039</v>
      </c>
      <c r="G1983" s="3" t="s">
        <v>9040</v>
      </c>
      <c r="H1983" s="4"/>
      <c r="I1983" s="3" t="s">
        <v>9100</v>
      </c>
      <c r="J1983" s="3" t="s">
        <v>4889</v>
      </c>
      <c r="K1983" s="2">
        <v>750000</v>
      </c>
      <c r="L1983" s="2">
        <v>0</v>
      </c>
      <c r="M1983" s="5">
        <v>43189</v>
      </c>
      <c r="N1983" s="5">
        <v>44284</v>
      </c>
      <c r="O1983" s="6">
        <v>9.4992</v>
      </c>
      <c r="P1983" s="2">
        <v>0</v>
      </c>
      <c r="Q1983" s="2">
        <v>0</v>
      </c>
      <c r="R1983" s="4"/>
      <c r="S1983" s="4"/>
      <c r="T1983" s="4"/>
      <c r="U1983" s="4"/>
      <c r="V1983" s="4"/>
      <c r="W1983" s="4"/>
      <c r="X1983" s="4"/>
      <c r="Y1983" s="2">
        <v>0</v>
      </c>
      <c r="Z1983" s="2">
        <v>0</v>
      </c>
      <c r="AA1983" s="3" t="s">
        <v>279</v>
      </c>
      <c r="AB1983" s="3" t="s">
        <v>279</v>
      </c>
      <c r="AC1983" s="3" t="s">
        <v>4939</v>
      </c>
      <c r="AD1983" s="3" t="s">
        <v>1333</v>
      </c>
      <c r="AE1983" s="3" t="s">
        <v>24</v>
      </c>
      <c r="AF1983" s="3" t="s">
        <v>166</v>
      </c>
      <c r="AG1983" s="3" t="s">
        <v>24</v>
      </c>
      <c r="AH1983" s="3" t="s">
        <v>166</v>
      </c>
      <c r="AI1983" s="3" t="s">
        <v>4890</v>
      </c>
      <c r="AJ1983" s="4"/>
      <c r="AK1983" s="4"/>
      <c r="AL1983" s="4"/>
      <c r="AM1983" s="4"/>
      <c r="AN1983" s="3" t="s">
        <v>4894</v>
      </c>
      <c r="AO1983" s="3" t="s">
        <v>4910</v>
      </c>
      <c r="AP1983" s="3" t="s">
        <v>279</v>
      </c>
      <c r="AQ1983" s="3" t="s">
        <v>291</v>
      </c>
      <c r="AR1983" s="4"/>
      <c r="AS1983" s="3" t="s">
        <v>599</v>
      </c>
      <c r="AT1983" s="4"/>
      <c r="AU1983" s="3" t="s">
        <v>166</v>
      </c>
      <c r="AV1983" s="2">
        <v>1</v>
      </c>
      <c r="AW1983" s="4"/>
      <c r="AX1983" s="4"/>
      <c r="AY1983" s="2">
        <v>0</v>
      </c>
      <c r="AZ1983" s="2">
        <v>0</v>
      </c>
      <c r="BA1983" s="4"/>
      <c r="BB1983" s="3" t="s">
        <v>2618</v>
      </c>
      <c r="BC1983" s="2">
        <v>0</v>
      </c>
    </row>
    <row r="1984" ht="15" spans="1:55">
      <c r="A1984" s="2">
        <v>1983</v>
      </c>
      <c r="B1984" s="3" t="s">
        <v>4885</v>
      </c>
      <c r="C1984" s="3" t="s">
        <v>4886</v>
      </c>
      <c r="D1984" s="3" t="s">
        <v>4887</v>
      </c>
      <c r="E1984" s="3" t="s">
        <v>4935</v>
      </c>
      <c r="F1984" s="3" t="s">
        <v>5621</v>
      </c>
      <c r="G1984" s="3" t="s">
        <v>5622</v>
      </c>
      <c r="H1984" s="4"/>
      <c r="I1984" s="3" t="s">
        <v>9101</v>
      </c>
      <c r="J1984" s="3" t="s">
        <v>4889</v>
      </c>
      <c r="K1984" s="2">
        <v>480000</v>
      </c>
      <c r="L1984" s="2">
        <v>0</v>
      </c>
      <c r="M1984" s="5">
        <v>43214</v>
      </c>
      <c r="N1984" s="5">
        <v>43944</v>
      </c>
      <c r="O1984" s="6">
        <v>9.546696</v>
      </c>
      <c r="P1984" s="2">
        <v>0</v>
      </c>
      <c r="Q1984" s="2">
        <v>0</v>
      </c>
      <c r="R1984" s="4"/>
      <c r="S1984" s="4"/>
      <c r="T1984" s="4"/>
      <c r="U1984" s="4"/>
      <c r="V1984" s="4"/>
      <c r="W1984" s="4"/>
      <c r="X1984" s="4"/>
      <c r="Y1984" s="2">
        <v>0</v>
      </c>
      <c r="Z1984" s="2">
        <v>0</v>
      </c>
      <c r="AA1984" s="3" t="s">
        <v>279</v>
      </c>
      <c r="AB1984" s="3" t="s">
        <v>279</v>
      </c>
      <c r="AC1984" s="3" t="s">
        <v>288</v>
      </c>
      <c r="AD1984" s="3" t="s">
        <v>1333</v>
      </c>
      <c r="AE1984" s="3" t="s">
        <v>24</v>
      </c>
      <c r="AF1984" s="3" t="s">
        <v>166</v>
      </c>
      <c r="AG1984" s="3" t="s">
        <v>24</v>
      </c>
      <c r="AH1984" s="3" t="s">
        <v>166</v>
      </c>
      <c r="AI1984" s="3" t="s">
        <v>5617</v>
      </c>
      <c r="AJ1984" s="4"/>
      <c r="AK1984" s="4"/>
      <c r="AL1984" s="4"/>
      <c r="AM1984" s="4"/>
      <c r="AN1984" s="3" t="s">
        <v>4894</v>
      </c>
      <c r="AO1984" s="3" t="s">
        <v>4910</v>
      </c>
      <c r="AP1984" s="3" t="s">
        <v>279</v>
      </c>
      <c r="AQ1984" s="3" t="s">
        <v>1050</v>
      </c>
      <c r="AR1984" s="4"/>
      <c r="AS1984" s="3" t="s">
        <v>1050</v>
      </c>
      <c r="AT1984" s="4"/>
      <c r="AU1984" s="3" t="s">
        <v>166</v>
      </c>
      <c r="AV1984" s="6">
        <v>1.01</v>
      </c>
      <c r="AW1984" s="4"/>
      <c r="AX1984" s="4"/>
      <c r="AY1984" s="2">
        <v>0</v>
      </c>
      <c r="AZ1984" s="2">
        <v>0</v>
      </c>
      <c r="BA1984" s="4"/>
      <c r="BB1984" s="3" t="s">
        <v>2618</v>
      </c>
      <c r="BC1984" s="2">
        <v>0</v>
      </c>
    </row>
    <row r="1985" ht="15" spans="1:55">
      <c r="A1985" s="2">
        <v>1984</v>
      </c>
      <c r="B1985" s="3" t="s">
        <v>4885</v>
      </c>
      <c r="C1985" s="3" t="s">
        <v>4886</v>
      </c>
      <c r="D1985" s="3" t="s">
        <v>4887</v>
      </c>
      <c r="E1985" s="3" t="s">
        <v>4935</v>
      </c>
      <c r="F1985" s="3" t="s">
        <v>1572</v>
      </c>
      <c r="G1985" s="3" t="s">
        <v>1571</v>
      </c>
      <c r="H1985" s="4"/>
      <c r="I1985" s="3" t="s">
        <v>1570</v>
      </c>
      <c r="J1985" s="3" t="s">
        <v>4889</v>
      </c>
      <c r="K1985" s="2">
        <v>150000</v>
      </c>
      <c r="L1985" s="2">
        <v>0</v>
      </c>
      <c r="M1985" s="5">
        <v>43262</v>
      </c>
      <c r="N1985" s="5">
        <v>43992</v>
      </c>
      <c r="O1985" s="6">
        <v>7.750008</v>
      </c>
      <c r="P1985" s="2">
        <v>0</v>
      </c>
      <c r="Q1985" s="2">
        <v>0</v>
      </c>
      <c r="R1985" s="4"/>
      <c r="S1985" s="4"/>
      <c r="T1985" s="4"/>
      <c r="U1985" s="4"/>
      <c r="V1985" s="4"/>
      <c r="W1985" s="4"/>
      <c r="X1985" s="4"/>
      <c r="Y1985" s="2">
        <v>0</v>
      </c>
      <c r="Z1985" s="2">
        <v>0</v>
      </c>
      <c r="AA1985" s="3" t="s">
        <v>279</v>
      </c>
      <c r="AB1985" s="3" t="s">
        <v>279</v>
      </c>
      <c r="AC1985" s="3" t="s">
        <v>288</v>
      </c>
      <c r="AD1985" s="3" t="s">
        <v>1333</v>
      </c>
      <c r="AE1985" s="3" t="s">
        <v>24</v>
      </c>
      <c r="AF1985" s="3" t="s">
        <v>166</v>
      </c>
      <c r="AG1985" s="3" t="s">
        <v>24</v>
      </c>
      <c r="AH1985" s="3" t="s">
        <v>166</v>
      </c>
      <c r="AI1985" s="3" t="s">
        <v>5617</v>
      </c>
      <c r="AJ1985" s="4"/>
      <c r="AK1985" s="4"/>
      <c r="AL1985" s="4"/>
      <c r="AM1985" s="4"/>
      <c r="AN1985" s="3" t="s">
        <v>4894</v>
      </c>
      <c r="AO1985" s="3" t="s">
        <v>4910</v>
      </c>
      <c r="AP1985" s="3" t="s">
        <v>279</v>
      </c>
      <c r="AQ1985" s="3" t="s">
        <v>882</v>
      </c>
      <c r="AR1985" s="4"/>
      <c r="AS1985" s="3" t="s">
        <v>1050</v>
      </c>
      <c r="AT1985" s="4"/>
      <c r="AU1985" s="3" t="s">
        <v>166</v>
      </c>
      <c r="AV1985" s="6">
        <v>0.6315806</v>
      </c>
      <c r="AW1985" s="4"/>
      <c r="AX1985" s="4"/>
      <c r="AY1985" s="2">
        <v>0</v>
      </c>
      <c r="AZ1985" s="2">
        <v>0</v>
      </c>
      <c r="BA1985" s="4"/>
      <c r="BB1985" s="3" t="s">
        <v>268</v>
      </c>
      <c r="BC1985" s="2">
        <v>0</v>
      </c>
    </row>
    <row r="1986" ht="15" spans="1:55">
      <c r="A1986" s="2">
        <v>1985</v>
      </c>
      <c r="B1986" s="3" t="s">
        <v>4885</v>
      </c>
      <c r="C1986" s="3" t="s">
        <v>4886</v>
      </c>
      <c r="D1986" s="3" t="s">
        <v>4887</v>
      </c>
      <c r="E1986" s="3" t="s">
        <v>4935</v>
      </c>
      <c r="F1986" s="3" t="s">
        <v>6199</v>
      </c>
      <c r="G1986" s="3" t="s">
        <v>6200</v>
      </c>
      <c r="H1986" s="4"/>
      <c r="I1986" s="3" t="s">
        <v>9102</v>
      </c>
      <c r="J1986" s="3" t="s">
        <v>4889</v>
      </c>
      <c r="K1986" s="2">
        <v>1300000</v>
      </c>
      <c r="L1986" s="2">
        <v>0</v>
      </c>
      <c r="M1986" s="5">
        <v>43216</v>
      </c>
      <c r="N1986" s="5">
        <v>45041</v>
      </c>
      <c r="O1986" s="6">
        <v>9.3492</v>
      </c>
      <c r="P1986" s="7">
        <v>241523.35</v>
      </c>
      <c r="Q1986" s="2">
        <v>0</v>
      </c>
      <c r="R1986" s="2">
        <v>0</v>
      </c>
      <c r="S1986" s="2">
        <v>0</v>
      </c>
      <c r="T1986" s="2">
        <v>0</v>
      </c>
      <c r="U1986" s="2">
        <v>0</v>
      </c>
      <c r="V1986" s="2">
        <v>0</v>
      </c>
      <c r="W1986" s="2">
        <v>0</v>
      </c>
      <c r="X1986" s="2">
        <v>0</v>
      </c>
      <c r="Y1986" s="2">
        <v>0</v>
      </c>
      <c r="Z1986" s="2">
        <v>0</v>
      </c>
      <c r="AA1986" s="3" t="s">
        <v>279</v>
      </c>
      <c r="AB1986" s="3" t="s">
        <v>279</v>
      </c>
      <c r="AC1986" s="3" t="s">
        <v>4932</v>
      </c>
      <c r="AD1986" s="3" t="s">
        <v>1333</v>
      </c>
      <c r="AE1986" s="3" t="s">
        <v>24</v>
      </c>
      <c r="AF1986" s="3" t="s">
        <v>166</v>
      </c>
      <c r="AG1986" s="3" t="s">
        <v>24</v>
      </c>
      <c r="AH1986" s="3" t="s">
        <v>166</v>
      </c>
      <c r="AI1986" s="3" t="s">
        <v>4982</v>
      </c>
      <c r="AJ1986" s="4"/>
      <c r="AK1986" s="4"/>
      <c r="AL1986" s="4"/>
      <c r="AM1986" s="4"/>
      <c r="AN1986" s="3" t="s">
        <v>4894</v>
      </c>
      <c r="AO1986" s="3" t="s">
        <v>4910</v>
      </c>
      <c r="AP1986" s="3" t="s">
        <v>279</v>
      </c>
      <c r="AQ1986" s="3" t="s">
        <v>291</v>
      </c>
      <c r="AR1986" s="4"/>
      <c r="AS1986" s="3" t="s">
        <v>599</v>
      </c>
      <c r="AT1986" s="4"/>
      <c r="AU1986" s="3" t="s">
        <v>166</v>
      </c>
      <c r="AV1986" s="2">
        <v>0</v>
      </c>
      <c r="AW1986" s="4"/>
      <c r="AX1986" s="4"/>
      <c r="AY1986" s="2">
        <v>0</v>
      </c>
      <c r="AZ1986" s="2">
        <v>0</v>
      </c>
      <c r="BA1986" s="8">
        <v>3.7</v>
      </c>
      <c r="BB1986" s="3" t="s">
        <v>2618</v>
      </c>
      <c r="BC1986" s="8">
        <v>5.6492</v>
      </c>
    </row>
    <row r="1987" ht="15" spans="1:55">
      <c r="A1987" s="2">
        <v>1986</v>
      </c>
      <c r="B1987" s="3" t="s">
        <v>4885</v>
      </c>
      <c r="C1987" s="3" t="s">
        <v>4886</v>
      </c>
      <c r="D1987" s="3" t="s">
        <v>4887</v>
      </c>
      <c r="E1987" s="3" t="s">
        <v>4935</v>
      </c>
      <c r="F1987" s="3" t="s">
        <v>7560</v>
      </c>
      <c r="G1987" s="3" t="s">
        <v>7561</v>
      </c>
      <c r="H1987" s="4"/>
      <c r="I1987" s="3" t="s">
        <v>9103</v>
      </c>
      <c r="J1987" s="3" t="s">
        <v>4889</v>
      </c>
      <c r="K1987" s="2">
        <v>450000</v>
      </c>
      <c r="L1987" s="2">
        <v>0</v>
      </c>
      <c r="M1987" s="5">
        <v>43217</v>
      </c>
      <c r="N1987" s="5">
        <v>44312</v>
      </c>
      <c r="O1987" s="6">
        <v>9.641688</v>
      </c>
      <c r="P1987" s="7">
        <v>21126.91</v>
      </c>
      <c r="Q1987" s="2">
        <v>0</v>
      </c>
      <c r="R1987" s="2">
        <v>0</v>
      </c>
      <c r="S1987" s="2">
        <v>0</v>
      </c>
      <c r="T1987" s="2">
        <v>0</v>
      </c>
      <c r="U1987" s="2">
        <v>0</v>
      </c>
      <c r="V1987" s="2">
        <v>0</v>
      </c>
      <c r="W1987" s="2">
        <v>0</v>
      </c>
      <c r="X1987" s="2">
        <v>0</v>
      </c>
      <c r="Y1987" s="2">
        <v>0</v>
      </c>
      <c r="Z1987" s="2">
        <v>0</v>
      </c>
      <c r="AA1987" s="3" t="s">
        <v>279</v>
      </c>
      <c r="AB1987" s="3" t="s">
        <v>279</v>
      </c>
      <c r="AC1987" s="3" t="s">
        <v>1566</v>
      </c>
      <c r="AD1987" s="3" t="s">
        <v>1333</v>
      </c>
      <c r="AE1987" s="3" t="s">
        <v>24</v>
      </c>
      <c r="AF1987" s="3" t="s">
        <v>166</v>
      </c>
      <c r="AG1987" s="3" t="s">
        <v>24</v>
      </c>
      <c r="AH1987" s="3" t="s">
        <v>166</v>
      </c>
      <c r="AI1987" s="3" t="s">
        <v>4890</v>
      </c>
      <c r="AJ1987" s="4"/>
      <c r="AK1987" s="4"/>
      <c r="AL1987" s="4"/>
      <c r="AM1987" s="4"/>
      <c r="AN1987" s="3" t="s">
        <v>4894</v>
      </c>
      <c r="AO1987" s="3" t="s">
        <v>4910</v>
      </c>
      <c r="AP1987" s="3" t="s">
        <v>279</v>
      </c>
      <c r="AQ1987" s="3" t="s">
        <v>291</v>
      </c>
      <c r="AR1987" s="4"/>
      <c r="AS1987" s="3" t="s">
        <v>599</v>
      </c>
      <c r="AT1987" s="4"/>
      <c r="AU1987" s="3" t="s">
        <v>166</v>
      </c>
      <c r="AV1987" s="2">
        <v>0</v>
      </c>
      <c r="AW1987" s="4"/>
      <c r="AX1987" s="4"/>
      <c r="AY1987" s="2">
        <v>0</v>
      </c>
      <c r="AZ1987" s="2">
        <v>0</v>
      </c>
      <c r="BA1987" s="8">
        <v>3.85</v>
      </c>
      <c r="BB1987" s="3" t="s">
        <v>2618</v>
      </c>
      <c r="BC1987" s="8">
        <v>5.791688</v>
      </c>
    </row>
    <row r="1988" ht="15" spans="1:55">
      <c r="A1988" s="2">
        <v>1987</v>
      </c>
      <c r="B1988" s="3" t="s">
        <v>4885</v>
      </c>
      <c r="C1988" s="3" t="s">
        <v>4886</v>
      </c>
      <c r="D1988" s="3" t="s">
        <v>4887</v>
      </c>
      <c r="E1988" s="3" t="s">
        <v>4935</v>
      </c>
      <c r="F1988" s="3" t="s">
        <v>9104</v>
      </c>
      <c r="G1988" s="3" t="s">
        <v>9105</v>
      </c>
      <c r="H1988" s="4"/>
      <c r="I1988" s="3" t="s">
        <v>9106</v>
      </c>
      <c r="J1988" s="3" t="s">
        <v>4889</v>
      </c>
      <c r="K1988" s="2">
        <v>500000</v>
      </c>
      <c r="L1988" s="2">
        <v>0</v>
      </c>
      <c r="M1988" s="5">
        <v>43229</v>
      </c>
      <c r="N1988" s="5">
        <v>46881</v>
      </c>
      <c r="O1988" s="6">
        <v>9.848196</v>
      </c>
      <c r="P1988" s="7">
        <v>38152.64</v>
      </c>
      <c r="Q1988" s="2">
        <v>0</v>
      </c>
      <c r="R1988" s="2">
        <v>0</v>
      </c>
      <c r="S1988" s="2">
        <v>0</v>
      </c>
      <c r="T1988" s="2">
        <v>0</v>
      </c>
      <c r="U1988" s="2">
        <v>0</v>
      </c>
      <c r="V1988" s="2">
        <v>0</v>
      </c>
      <c r="W1988" s="2">
        <v>0</v>
      </c>
      <c r="X1988" s="2">
        <v>0</v>
      </c>
      <c r="Y1988" s="2">
        <v>0</v>
      </c>
      <c r="Z1988" s="2">
        <v>0</v>
      </c>
      <c r="AA1988" s="3" t="s">
        <v>279</v>
      </c>
      <c r="AB1988" s="3" t="s">
        <v>279</v>
      </c>
      <c r="AC1988" s="3" t="s">
        <v>288</v>
      </c>
      <c r="AD1988" s="3" t="s">
        <v>1333</v>
      </c>
      <c r="AE1988" s="3" t="s">
        <v>24</v>
      </c>
      <c r="AF1988" s="3" t="s">
        <v>166</v>
      </c>
      <c r="AG1988" s="3" t="s">
        <v>24</v>
      </c>
      <c r="AH1988" s="3" t="s">
        <v>166</v>
      </c>
      <c r="AI1988" s="3" t="s">
        <v>5082</v>
      </c>
      <c r="AJ1988" s="4"/>
      <c r="AK1988" s="4"/>
      <c r="AL1988" s="4"/>
      <c r="AM1988" s="4"/>
      <c r="AN1988" s="3" t="s">
        <v>4894</v>
      </c>
      <c r="AO1988" s="3" t="s">
        <v>4910</v>
      </c>
      <c r="AP1988" s="3" t="s">
        <v>279</v>
      </c>
      <c r="AQ1988" s="3" t="s">
        <v>882</v>
      </c>
      <c r="AR1988" s="4"/>
      <c r="AS1988" s="3" t="s">
        <v>1050</v>
      </c>
      <c r="AT1988" s="4"/>
      <c r="AU1988" s="3" t="s">
        <v>166</v>
      </c>
      <c r="AV1988" s="2">
        <v>0</v>
      </c>
      <c r="AW1988" s="4"/>
      <c r="AX1988" s="4"/>
      <c r="AY1988" s="2">
        <v>0</v>
      </c>
      <c r="AZ1988" s="2">
        <v>0</v>
      </c>
      <c r="BA1988" s="8">
        <v>4.65</v>
      </c>
      <c r="BB1988" s="3" t="s">
        <v>2618</v>
      </c>
      <c r="BC1988" s="8">
        <v>5.198196</v>
      </c>
    </row>
    <row r="1989" ht="15" spans="1:55">
      <c r="A1989" s="2">
        <v>1988</v>
      </c>
      <c r="B1989" s="3" t="s">
        <v>4885</v>
      </c>
      <c r="C1989" s="3" t="s">
        <v>4886</v>
      </c>
      <c r="D1989" s="3" t="s">
        <v>4887</v>
      </c>
      <c r="E1989" s="3" t="s">
        <v>4935</v>
      </c>
      <c r="F1989" s="3" t="s">
        <v>9104</v>
      </c>
      <c r="G1989" s="3" t="s">
        <v>9105</v>
      </c>
      <c r="H1989" s="4"/>
      <c r="I1989" s="3" t="s">
        <v>9107</v>
      </c>
      <c r="J1989" s="3" t="s">
        <v>4889</v>
      </c>
      <c r="K1989" s="2">
        <v>200000</v>
      </c>
      <c r="L1989" s="2">
        <v>0</v>
      </c>
      <c r="M1989" s="5">
        <v>43234</v>
      </c>
      <c r="N1989" s="5">
        <v>46886</v>
      </c>
      <c r="O1989" s="6">
        <v>9.848196</v>
      </c>
      <c r="P1989" s="7">
        <v>15228.44</v>
      </c>
      <c r="Q1989" s="2">
        <v>0</v>
      </c>
      <c r="R1989" s="2">
        <v>0</v>
      </c>
      <c r="S1989" s="2">
        <v>0</v>
      </c>
      <c r="T1989" s="2">
        <v>0</v>
      </c>
      <c r="U1989" s="2">
        <v>0</v>
      </c>
      <c r="V1989" s="2">
        <v>0</v>
      </c>
      <c r="W1989" s="2">
        <v>0</v>
      </c>
      <c r="X1989" s="2">
        <v>0</v>
      </c>
      <c r="Y1989" s="2">
        <v>0</v>
      </c>
      <c r="Z1989" s="2">
        <v>0</v>
      </c>
      <c r="AA1989" s="3" t="s">
        <v>279</v>
      </c>
      <c r="AB1989" s="3" t="s">
        <v>279</v>
      </c>
      <c r="AC1989" s="3" t="s">
        <v>288</v>
      </c>
      <c r="AD1989" s="3" t="s">
        <v>1333</v>
      </c>
      <c r="AE1989" s="3" t="s">
        <v>24</v>
      </c>
      <c r="AF1989" s="3" t="s">
        <v>166</v>
      </c>
      <c r="AG1989" s="3" t="s">
        <v>24</v>
      </c>
      <c r="AH1989" s="3" t="s">
        <v>166</v>
      </c>
      <c r="AI1989" s="3" t="s">
        <v>5082</v>
      </c>
      <c r="AJ1989" s="4"/>
      <c r="AK1989" s="4"/>
      <c r="AL1989" s="4"/>
      <c r="AM1989" s="4"/>
      <c r="AN1989" s="3" t="s">
        <v>4894</v>
      </c>
      <c r="AO1989" s="3" t="s">
        <v>4910</v>
      </c>
      <c r="AP1989" s="3" t="s">
        <v>279</v>
      </c>
      <c r="AQ1989" s="3" t="s">
        <v>882</v>
      </c>
      <c r="AR1989" s="4"/>
      <c r="AS1989" s="3" t="s">
        <v>1050</v>
      </c>
      <c r="AT1989" s="4"/>
      <c r="AU1989" s="3" t="s">
        <v>166</v>
      </c>
      <c r="AV1989" s="2">
        <v>0</v>
      </c>
      <c r="AW1989" s="4"/>
      <c r="AX1989" s="4"/>
      <c r="AY1989" s="2">
        <v>0</v>
      </c>
      <c r="AZ1989" s="2">
        <v>0</v>
      </c>
      <c r="BA1989" s="8">
        <v>4.65</v>
      </c>
      <c r="BB1989" s="3" t="s">
        <v>2618</v>
      </c>
      <c r="BC1989" s="8">
        <v>5.198196</v>
      </c>
    </row>
    <row r="1990" ht="15" spans="1:55">
      <c r="A1990" s="2">
        <v>1989</v>
      </c>
      <c r="B1990" s="3" t="s">
        <v>4885</v>
      </c>
      <c r="C1990" s="3" t="s">
        <v>4886</v>
      </c>
      <c r="D1990" s="3" t="s">
        <v>4887</v>
      </c>
      <c r="E1990" s="3" t="s">
        <v>4935</v>
      </c>
      <c r="F1990" s="3" t="s">
        <v>9108</v>
      </c>
      <c r="G1990" s="3" t="s">
        <v>9109</v>
      </c>
      <c r="H1990" s="4"/>
      <c r="I1990" s="3" t="s">
        <v>9110</v>
      </c>
      <c r="J1990" s="3" t="s">
        <v>4889</v>
      </c>
      <c r="K1990" s="2">
        <v>400000</v>
      </c>
      <c r="L1990" s="2">
        <v>0</v>
      </c>
      <c r="M1990" s="5">
        <v>43235</v>
      </c>
      <c r="N1990" s="5">
        <v>46887</v>
      </c>
      <c r="O1990" s="6">
        <v>9.498196</v>
      </c>
      <c r="P1990" s="7">
        <v>94481.06</v>
      </c>
      <c r="Q1990" s="2">
        <v>0</v>
      </c>
      <c r="R1990" s="2">
        <v>0</v>
      </c>
      <c r="S1990" s="2">
        <v>0</v>
      </c>
      <c r="T1990" s="2">
        <v>0</v>
      </c>
      <c r="U1990" s="2">
        <v>0</v>
      </c>
      <c r="V1990" s="2">
        <v>0</v>
      </c>
      <c r="W1990" s="2">
        <v>0</v>
      </c>
      <c r="X1990" s="2">
        <v>0</v>
      </c>
      <c r="Y1990" s="2">
        <v>0</v>
      </c>
      <c r="Z1990" s="2">
        <v>0</v>
      </c>
      <c r="AA1990" s="3" t="s">
        <v>279</v>
      </c>
      <c r="AB1990" s="3" t="s">
        <v>279</v>
      </c>
      <c r="AC1990" s="3" t="s">
        <v>288</v>
      </c>
      <c r="AD1990" s="3" t="s">
        <v>1333</v>
      </c>
      <c r="AE1990" s="3" t="s">
        <v>24</v>
      </c>
      <c r="AF1990" s="3" t="s">
        <v>166</v>
      </c>
      <c r="AG1990" s="3" t="s">
        <v>24</v>
      </c>
      <c r="AH1990" s="3" t="s">
        <v>166</v>
      </c>
      <c r="AI1990" s="3" t="s">
        <v>5082</v>
      </c>
      <c r="AJ1990" s="4"/>
      <c r="AK1990" s="4"/>
      <c r="AL1990" s="4"/>
      <c r="AM1990" s="4"/>
      <c r="AN1990" s="3" t="s">
        <v>4894</v>
      </c>
      <c r="AO1990" s="3" t="s">
        <v>4910</v>
      </c>
      <c r="AP1990" s="3" t="s">
        <v>279</v>
      </c>
      <c r="AQ1990" s="3" t="s">
        <v>392</v>
      </c>
      <c r="AR1990" s="4"/>
      <c r="AS1990" s="3" t="s">
        <v>1050</v>
      </c>
      <c r="AT1990" s="4"/>
      <c r="AU1990" s="3" t="s">
        <v>166</v>
      </c>
      <c r="AV1990" s="2">
        <v>0</v>
      </c>
      <c r="AW1990" s="4"/>
      <c r="AX1990" s="4"/>
      <c r="AY1990" s="2">
        <v>0</v>
      </c>
      <c r="AZ1990" s="2">
        <v>0</v>
      </c>
      <c r="BA1990" s="8">
        <v>4.3</v>
      </c>
      <c r="BB1990" s="3" t="s">
        <v>2618</v>
      </c>
      <c r="BC1990" s="8">
        <v>5.198196</v>
      </c>
    </row>
    <row r="1991" ht="15" spans="1:55">
      <c r="A1991" s="2">
        <v>1990</v>
      </c>
      <c r="B1991" s="3" t="s">
        <v>4885</v>
      </c>
      <c r="C1991" s="3" t="s">
        <v>4886</v>
      </c>
      <c r="D1991" s="3" t="s">
        <v>4887</v>
      </c>
      <c r="E1991" s="3" t="s">
        <v>4935</v>
      </c>
      <c r="F1991" s="3" t="s">
        <v>9111</v>
      </c>
      <c r="G1991" s="3" t="s">
        <v>9112</v>
      </c>
      <c r="H1991" s="4"/>
      <c r="I1991" s="3" t="s">
        <v>9113</v>
      </c>
      <c r="J1991" s="3" t="s">
        <v>4889</v>
      </c>
      <c r="K1991" s="2">
        <v>1700000</v>
      </c>
      <c r="L1991" s="2">
        <v>0</v>
      </c>
      <c r="M1991" s="5">
        <v>43241</v>
      </c>
      <c r="N1991" s="5">
        <v>43971</v>
      </c>
      <c r="O1991" s="6">
        <v>9.546696</v>
      </c>
      <c r="P1991" s="2">
        <v>0</v>
      </c>
      <c r="Q1991" s="2">
        <v>0</v>
      </c>
      <c r="R1991" s="4"/>
      <c r="S1991" s="4"/>
      <c r="T1991" s="4"/>
      <c r="U1991" s="4"/>
      <c r="V1991" s="4"/>
      <c r="W1991" s="4"/>
      <c r="X1991" s="4"/>
      <c r="Y1991" s="2">
        <v>0</v>
      </c>
      <c r="Z1991" s="2">
        <v>0</v>
      </c>
      <c r="AA1991" s="3" t="s">
        <v>279</v>
      </c>
      <c r="AB1991" s="3" t="s">
        <v>279</v>
      </c>
      <c r="AC1991" s="3" t="s">
        <v>288</v>
      </c>
      <c r="AD1991" s="3" t="s">
        <v>1333</v>
      </c>
      <c r="AE1991" s="3" t="s">
        <v>24</v>
      </c>
      <c r="AF1991" s="3" t="s">
        <v>166</v>
      </c>
      <c r="AG1991" s="3" t="s">
        <v>24</v>
      </c>
      <c r="AH1991" s="3" t="s">
        <v>166</v>
      </c>
      <c r="AI1991" s="3" t="s">
        <v>5617</v>
      </c>
      <c r="AJ1991" s="4"/>
      <c r="AK1991" s="4"/>
      <c r="AL1991" s="4"/>
      <c r="AM1991" s="4"/>
      <c r="AN1991" s="3" t="s">
        <v>4894</v>
      </c>
      <c r="AO1991" s="3" t="s">
        <v>4910</v>
      </c>
      <c r="AP1991" s="3" t="s">
        <v>279</v>
      </c>
      <c r="AQ1991" s="3" t="s">
        <v>392</v>
      </c>
      <c r="AR1991" s="4"/>
      <c r="AS1991" s="3" t="s">
        <v>599</v>
      </c>
      <c r="AT1991" s="4"/>
      <c r="AU1991" s="3" t="s">
        <v>166</v>
      </c>
      <c r="AV1991" s="6">
        <v>1.01</v>
      </c>
      <c r="AW1991" s="4"/>
      <c r="AX1991" s="4"/>
      <c r="AY1991" s="2">
        <v>0</v>
      </c>
      <c r="AZ1991" s="2">
        <v>0</v>
      </c>
      <c r="BA1991" s="4"/>
      <c r="BB1991" s="3" t="s">
        <v>2618</v>
      </c>
      <c r="BC1991" s="2">
        <v>0</v>
      </c>
    </row>
    <row r="1992" ht="15" spans="1:55">
      <c r="A1992" s="2">
        <v>1991</v>
      </c>
      <c r="B1992" s="3" t="s">
        <v>4885</v>
      </c>
      <c r="C1992" s="3" t="s">
        <v>4886</v>
      </c>
      <c r="D1992" s="3" t="s">
        <v>4887</v>
      </c>
      <c r="E1992" s="3" t="s">
        <v>4935</v>
      </c>
      <c r="F1992" s="3" t="s">
        <v>9114</v>
      </c>
      <c r="G1992" s="3" t="s">
        <v>9115</v>
      </c>
      <c r="H1992" s="4"/>
      <c r="I1992" s="3" t="s">
        <v>9116</v>
      </c>
      <c r="J1992" s="3" t="s">
        <v>4889</v>
      </c>
      <c r="K1992" s="2">
        <v>300000</v>
      </c>
      <c r="L1992" s="2">
        <v>0</v>
      </c>
      <c r="M1992" s="5">
        <v>43249</v>
      </c>
      <c r="N1992" s="5">
        <v>46901</v>
      </c>
      <c r="O1992" s="6">
        <v>9.148196</v>
      </c>
      <c r="P1992" s="7">
        <v>80681.11</v>
      </c>
      <c r="Q1992" s="2">
        <v>0</v>
      </c>
      <c r="R1992" s="2">
        <v>0</v>
      </c>
      <c r="S1992" s="2">
        <v>0</v>
      </c>
      <c r="T1992" s="2">
        <v>0</v>
      </c>
      <c r="U1992" s="2">
        <v>0</v>
      </c>
      <c r="V1992" s="2">
        <v>0</v>
      </c>
      <c r="W1992" s="2">
        <v>0</v>
      </c>
      <c r="X1992" s="2">
        <v>0</v>
      </c>
      <c r="Y1992" s="2">
        <v>0</v>
      </c>
      <c r="Z1992" s="2">
        <v>0</v>
      </c>
      <c r="AA1992" s="3" t="s">
        <v>279</v>
      </c>
      <c r="AB1992" s="3" t="s">
        <v>279</v>
      </c>
      <c r="AC1992" s="3" t="s">
        <v>288</v>
      </c>
      <c r="AD1992" s="3" t="s">
        <v>1333</v>
      </c>
      <c r="AE1992" s="3" t="s">
        <v>24</v>
      </c>
      <c r="AF1992" s="3" t="s">
        <v>166</v>
      </c>
      <c r="AG1992" s="3" t="s">
        <v>24</v>
      </c>
      <c r="AH1992" s="3" t="s">
        <v>166</v>
      </c>
      <c r="AI1992" s="3" t="s">
        <v>5082</v>
      </c>
      <c r="AJ1992" s="4"/>
      <c r="AK1992" s="4"/>
      <c r="AL1992" s="4"/>
      <c r="AM1992" s="4"/>
      <c r="AN1992" s="3" t="s">
        <v>4894</v>
      </c>
      <c r="AO1992" s="3" t="s">
        <v>4910</v>
      </c>
      <c r="AP1992" s="3" t="s">
        <v>279</v>
      </c>
      <c r="AQ1992" s="3" t="s">
        <v>882</v>
      </c>
      <c r="AR1992" s="4"/>
      <c r="AS1992" s="3" t="s">
        <v>1050</v>
      </c>
      <c r="AT1992" s="4"/>
      <c r="AU1992" s="3" t="s">
        <v>166</v>
      </c>
      <c r="AV1992" s="2">
        <v>0</v>
      </c>
      <c r="AW1992" s="4"/>
      <c r="AX1992" s="4"/>
      <c r="AY1992" s="2">
        <v>0</v>
      </c>
      <c r="AZ1992" s="2">
        <v>0</v>
      </c>
      <c r="BA1992" s="8">
        <v>3.95</v>
      </c>
      <c r="BB1992" s="3" t="s">
        <v>2618</v>
      </c>
      <c r="BC1992" s="8">
        <v>5.198196</v>
      </c>
    </row>
    <row r="1993" ht="15" spans="1:55">
      <c r="A1993" s="2">
        <v>1992</v>
      </c>
      <c r="B1993" s="3" t="s">
        <v>4885</v>
      </c>
      <c r="C1993" s="3" t="s">
        <v>4886</v>
      </c>
      <c r="D1993" s="3" t="s">
        <v>4887</v>
      </c>
      <c r="E1993" s="3" t="s">
        <v>4935</v>
      </c>
      <c r="F1993" s="3" t="s">
        <v>9117</v>
      </c>
      <c r="G1993" s="3" t="s">
        <v>9118</v>
      </c>
      <c r="H1993" s="4"/>
      <c r="I1993" s="3" t="s">
        <v>9119</v>
      </c>
      <c r="J1993" s="3" t="s">
        <v>4889</v>
      </c>
      <c r="K1993" s="2">
        <v>700000</v>
      </c>
      <c r="L1993" s="2">
        <v>0</v>
      </c>
      <c r="M1993" s="5">
        <v>43245</v>
      </c>
      <c r="N1993" s="5">
        <v>46897</v>
      </c>
      <c r="O1993" s="6">
        <v>9.848196</v>
      </c>
      <c r="P1993" s="2">
        <v>0</v>
      </c>
      <c r="Q1993" s="2">
        <v>0</v>
      </c>
      <c r="R1993" s="4"/>
      <c r="S1993" s="4"/>
      <c r="T1993" s="4"/>
      <c r="U1993" s="4"/>
      <c r="V1993" s="4"/>
      <c r="W1993" s="4"/>
      <c r="X1993" s="4"/>
      <c r="Y1993" s="2">
        <v>0</v>
      </c>
      <c r="Z1993" s="2">
        <v>0</v>
      </c>
      <c r="AA1993" s="3" t="s">
        <v>279</v>
      </c>
      <c r="AB1993" s="3" t="s">
        <v>279</v>
      </c>
      <c r="AC1993" s="3" t="s">
        <v>4950</v>
      </c>
      <c r="AD1993" s="3" t="s">
        <v>1333</v>
      </c>
      <c r="AE1993" s="3" t="s">
        <v>24</v>
      </c>
      <c r="AF1993" s="3" t="s">
        <v>166</v>
      </c>
      <c r="AG1993" s="3" t="s">
        <v>24</v>
      </c>
      <c r="AH1993" s="3" t="s">
        <v>166</v>
      </c>
      <c r="AI1993" s="3" t="s">
        <v>5082</v>
      </c>
      <c r="AJ1993" s="4"/>
      <c r="AK1993" s="4"/>
      <c r="AL1993" s="4"/>
      <c r="AM1993" s="4"/>
      <c r="AN1993" s="3" t="s">
        <v>4894</v>
      </c>
      <c r="AO1993" s="3" t="s">
        <v>4910</v>
      </c>
      <c r="AP1993" s="3" t="s">
        <v>279</v>
      </c>
      <c r="AQ1993" s="3" t="s">
        <v>392</v>
      </c>
      <c r="AR1993" s="4"/>
      <c r="AS1993" s="3" t="s">
        <v>1050</v>
      </c>
      <c r="AT1993" s="4"/>
      <c r="AU1993" s="3" t="s">
        <v>166</v>
      </c>
      <c r="AV1993" s="6">
        <v>1.01</v>
      </c>
      <c r="AW1993" s="4"/>
      <c r="AX1993" s="4"/>
      <c r="AY1993" s="2">
        <v>0</v>
      </c>
      <c r="AZ1993" s="2">
        <v>0</v>
      </c>
      <c r="BA1993" s="4"/>
      <c r="BB1993" s="3" t="s">
        <v>2618</v>
      </c>
      <c r="BC1993" s="2">
        <v>0</v>
      </c>
    </row>
    <row r="1994" ht="15" spans="1:55">
      <c r="A1994" s="2">
        <v>1993</v>
      </c>
      <c r="B1994" s="3" t="s">
        <v>4885</v>
      </c>
      <c r="C1994" s="3" t="s">
        <v>4886</v>
      </c>
      <c r="D1994" s="3" t="s">
        <v>4887</v>
      </c>
      <c r="E1994" s="3" t="s">
        <v>4935</v>
      </c>
      <c r="F1994" s="3" t="s">
        <v>4947</v>
      </c>
      <c r="G1994" s="3" t="s">
        <v>4948</v>
      </c>
      <c r="H1994" s="4"/>
      <c r="I1994" s="3" t="s">
        <v>9120</v>
      </c>
      <c r="J1994" s="3" t="s">
        <v>4889</v>
      </c>
      <c r="K1994" s="2">
        <v>300000</v>
      </c>
      <c r="L1994" s="2">
        <v>0</v>
      </c>
      <c r="M1994" s="5">
        <v>43248</v>
      </c>
      <c r="N1994" s="5">
        <v>43978</v>
      </c>
      <c r="O1994" s="6">
        <v>9.546696</v>
      </c>
      <c r="P1994" s="2">
        <v>0</v>
      </c>
      <c r="Q1994" s="2">
        <v>0</v>
      </c>
      <c r="R1994" s="4"/>
      <c r="S1994" s="4"/>
      <c r="T1994" s="4"/>
      <c r="U1994" s="4"/>
      <c r="V1994" s="4"/>
      <c r="W1994" s="4"/>
      <c r="X1994" s="4"/>
      <c r="Y1994" s="2">
        <v>0</v>
      </c>
      <c r="Z1994" s="2">
        <v>0</v>
      </c>
      <c r="AA1994" s="3" t="s">
        <v>279</v>
      </c>
      <c r="AB1994" s="3" t="s">
        <v>279</v>
      </c>
      <c r="AC1994" s="3" t="s">
        <v>4950</v>
      </c>
      <c r="AD1994" s="3" t="s">
        <v>1333</v>
      </c>
      <c r="AE1994" s="3" t="s">
        <v>24</v>
      </c>
      <c r="AF1994" s="3" t="s">
        <v>166</v>
      </c>
      <c r="AG1994" s="3" t="s">
        <v>24</v>
      </c>
      <c r="AH1994" s="3" t="s">
        <v>166</v>
      </c>
      <c r="AI1994" s="3" t="s">
        <v>5617</v>
      </c>
      <c r="AJ1994" s="4"/>
      <c r="AK1994" s="4"/>
      <c r="AL1994" s="4"/>
      <c r="AM1994" s="4"/>
      <c r="AN1994" s="3" t="s">
        <v>4894</v>
      </c>
      <c r="AO1994" s="3" t="s">
        <v>4910</v>
      </c>
      <c r="AP1994" s="3" t="s">
        <v>279</v>
      </c>
      <c r="AQ1994" s="3" t="s">
        <v>392</v>
      </c>
      <c r="AR1994" s="4"/>
      <c r="AS1994" s="3" t="s">
        <v>1050</v>
      </c>
      <c r="AT1994" s="4"/>
      <c r="AU1994" s="3" t="s">
        <v>166</v>
      </c>
      <c r="AV1994" s="6">
        <v>1.01</v>
      </c>
      <c r="AW1994" s="4"/>
      <c r="AX1994" s="4"/>
      <c r="AY1994" s="2">
        <v>0</v>
      </c>
      <c r="AZ1994" s="2">
        <v>0</v>
      </c>
      <c r="BA1994" s="4"/>
      <c r="BB1994" s="3" t="s">
        <v>2618</v>
      </c>
      <c r="BC1994" s="2">
        <v>0</v>
      </c>
    </row>
    <row r="1995" ht="15" spans="1:55">
      <c r="A1995" s="2">
        <v>1994</v>
      </c>
      <c r="B1995" s="3" t="s">
        <v>4885</v>
      </c>
      <c r="C1995" s="3" t="s">
        <v>4886</v>
      </c>
      <c r="D1995" s="3" t="s">
        <v>4887</v>
      </c>
      <c r="E1995" s="3" t="s">
        <v>4935</v>
      </c>
      <c r="F1995" s="3" t="s">
        <v>9121</v>
      </c>
      <c r="G1995" s="3" t="s">
        <v>9122</v>
      </c>
      <c r="H1995" s="4"/>
      <c r="I1995" s="3" t="s">
        <v>9123</v>
      </c>
      <c r="J1995" s="3" t="s">
        <v>4889</v>
      </c>
      <c r="K1995" s="2">
        <v>700000</v>
      </c>
      <c r="L1995" s="2">
        <v>0</v>
      </c>
      <c r="M1995" s="5">
        <v>43270</v>
      </c>
      <c r="N1995" s="5">
        <v>46922</v>
      </c>
      <c r="O1995" s="6">
        <v>9.848196</v>
      </c>
      <c r="P1995" s="2">
        <v>0</v>
      </c>
      <c r="Q1995" s="2">
        <v>0</v>
      </c>
      <c r="R1995" s="4"/>
      <c r="S1995" s="4"/>
      <c r="T1995" s="4"/>
      <c r="U1995" s="4"/>
      <c r="V1995" s="4"/>
      <c r="W1995" s="4"/>
      <c r="X1995" s="4"/>
      <c r="Y1995" s="2">
        <v>0</v>
      </c>
      <c r="Z1995" s="2">
        <v>0</v>
      </c>
      <c r="AA1995" s="3" t="s">
        <v>279</v>
      </c>
      <c r="AB1995" s="3" t="s">
        <v>279</v>
      </c>
      <c r="AC1995" s="3" t="s">
        <v>4932</v>
      </c>
      <c r="AD1995" s="3" t="s">
        <v>1333</v>
      </c>
      <c r="AE1995" s="3" t="s">
        <v>24</v>
      </c>
      <c r="AF1995" s="3" t="s">
        <v>166</v>
      </c>
      <c r="AG1995" s="3" t="s">
        <v>24</v>
      </c>
      <c r="AH1995" s="3" t="s">
        <v>166</v>
      </c>
      <c r="AI1995" s="3" t="s">
        <v>5082</v>
      </c>
      <c r="AJ1995" s="4"/>
      <c r="AK1995" s="4"/>
      <c r="AL1995" s="4"/>
      <c r="AM1995" s="4"/>
      <c r="AN1995" s="3" t="s">
        <v>4894</v>
      </c>
      <c r="AO1995" s="3" t="s">
        <v>4910</v>
      </c>
      <c r="AP1995" s="3" t="s">
        <v>279</v>
      </c>
      <c r="AQ1995" s="3" t="s">
        <v>882</v>
      </c>
      <c r="AR1995" s="4"/>
      <c r="AS1995" s="3" t="s">
        <v>599</v>
      </c>
      <c r="AT1995" s="4"/>
      <c r="AU1995" s="3" t="s">
        <v>166</v>
      </c>
      <c r="AV1995" s="6">
        <v>1.01</v>
      </c>
      <c r="AW1995" s="4"/>
      <c r="AX1995" s="4"/>
      <c r="AY1995" s="2">
        <v>0</v>
      </c>
      <c r="AZ1995" s="2">
        <v>0</v>
      </c>
      <c r="BA1995" s="4"/>
      <c r="BB1995" s="3" t="s">
        <v>2618</v>
      </c>
      <c r="BC1995" s="2">
        <v>0</v>
      </c>
    </row>
    <row r="1996" ht="15" spans="1:55">
      <c r="A1996" s="2">
        <v>1995</v>
      </c>
      <c r="B1996" s="3" t="s">
        <v>4885</v>
      </c>
      <c r="C1996" s="3" t="s">
        <v>4886</v>
      </c>
      <c r="D1996" s="3" t="s">
        <v>4887</v>
      </c>
      <c r="E1996" s="3" t="s">
        <v>4935</v>
      </c>
      <c r="F1996" s="3" t="s">
        <v>9124</v>
      </c>
      <c r="G1996" s="3" t="s">
        <v>9125</v>
      </c>
      <c r="H1996" s="4"/>
      <c r="I1996" s="3" t="s">
        <v>9126</v>
      </c>
      <c r="J1996" s="3" t="s">
        <v>4889</v>
      </c>
      <c r="K1996" s="2">
        <v>250000</v>
      </c>
      <c r="L1996" s="2">
        <v>0</v>
      </c>
      <c r="M1996" s="5">
        <v>43262</v>
      </c>
      <c r="N1996" s="5">
        <v>46914</v>
      </c>
      <c r="O1996" s="6">
        <v>9.649</v>
      </c>
      <c r="P1996" s="7">
        <v>16284.1</v>
      </c>
      <c r="Q1996" s="2">
        <v>0</v>
      </c>
      <c r="R1996" s="2">
        <v>0</v>
      </c>
      <c r="S1996" s="2">
        <v>0</v>
      </c>
      <c r="T1996" s="2">
        <v>0</v>
      </c>
      <c r="U1996" s="2">
        <v>0</v>
      </c>
      <c r="V1996" s="2">
        <v>0</v>
      </c>
      <c r="W1996" s="2">
        <v>0</v>
      </c>
      <c r="X1996" s="2">
        <v>0</v>
      </c>
      <c r="Y1996" s="2">
        <v>0</v>
      </c>
      <c r="Z1996" s="2">
        <v>0</v>
      </c>
      <c r="AA1996" s="3" t="s">
        <v>279</v>
      </c>
      <c r="AB1996" s="3" t="s">
        <v>1545</v>
      </c>
      <c r="AC1996" s="3" t="s">
        <v>288</v>
      </c>
      <c r="AD1996" s="3" t="s">
        <v>1333</v>
      </c>
      <c r="AE1996" s="3" t="s">
        <v>24</v>
      </c>
      <c r="AF1996" s="3" t="s">
        <v>166</v>
      </c>
      <c r="AG1996" s="3" t="s">
        <v>24</v>
      </c>
      <c r="AH1996" s="3" t="s">
        <v>166</v>
      </c>
      <c r="AI1996" s="3" t="s">
        <v>5082</v>
      </c>
      <c r="AJ1996" s="4"/>
      <c r="AK1996" s="4"/>
      <c r="AL1996" s="4"/>
      <c r="AM1996" s="4"/>
      <c r="AN1996" s="3" t="s">
        <v>4894</v>
      </c>
      <c r="AO1996" s="3" t="s">
        <v>4910</v>
      </c>
      <c r="AP1996" s="3" t="s">
        <v>279</v>
      </c>
      <c r="AQ1996" s="3" t="s">
        <v>392</v>
      </c>
      <c r="AR1996" s="4"/>
      <c r="AS1996" s="3" t="s">
        <v>599</v>
      </c>
      <c r="AT1996" s="4"/>
      <c r="AU1996" s="3" t="s">
        <v>166</v>
      </c>
      <c r="AV1996" s="2">
        <v>0</v>
      </c>
      <c r="AW1996" s="4"/>
      <c r="AX1996" s="4"/>
      <c r="AY1996" s="2">
        <v>0</v>
      </c>
      <c r="AZ1996" s="2">
        <v>0</v>
      </c>
      <c r="BA1996" s="8">
        <v>4.45</v>
      </c>
      <c r="BB1996" s="3" t="s">
        <v>2618</v>
      </c>
      <c r="BC1996" s="8">
        <v>5.199</v>
      </c>
    </row>
    <row r="1997" ht="15" spans="1:55">
      <c r="A1997" s="2">
        <v>1996</v>
      </c>
      <c r="B1997" s="3" t="s">
        <v>4885</v>
      </c>
      <c r="C1997" s="3" t="s">
        <v>4886</v>
      </c>
      <c r="D1997" s="3" t="s">
        <v>4887</v>
      </c>
      <c r="E1997" s="3" t="s">
        <v>4935</v>
      </c>
      <c r="F1997" s="3" t="s">
        <v>9127</v>
      </c>
      <c r="G1997" s="3" t="s">
        <v>9128</v>
      </c>
      <c r="H1997" s="4"/>
      <c r="I1997" s="3" t="s">
        <v>9129</v>
      </c>
      <c r="J1997" s="3" t="s">
        <v>4889</v>
      </c>
      <c r="K1997" s="2">
        <v>150000</v>
      </c>
      <c r="L1997" s="2">
        <v>0</v>
      </c>
      <c r="M1997" s="5">
        <v>43262</v>
      </c>
      <c r="N1997" s="5">
        <v>45087</v>
      </c>
      <c r="O1997" s="6">
        <v>9.3975</v>
      </c>
      <c r="P1997" s="7">
        <v>14131.46</v>
      </c>
      <c r="Q1997" s="2">
        <v>0</v>
      </c>
      <c r="R1997" s="2">
        <v>0</v>
      </c>
      <c r="S1997" s="2">
        <v>0</v>
      </c>
      <c r="T1997" s="2">
        <v>0</v>
      </c>
      <c r="U1997" s="2">
        <v>0</v>
      </c>
      <c r="V1997" s="2">
        <v>0</v>
      </c>
      <c r="W1997" s="2">
        <v>0</v>
      </c>
      <c r="X1997" s="2">
        <v>0</v>
      </c>
      <c r="Y1997" s="2">
        <v>0</v>
      </c>
      <c r="Z1997" s="2">
        <v>0</v>
      </c>
      <c r="AA1997" s="3" t="s">
        <v>279</v>
      </c>
      <c r="AB1997" s="3" t="s">
        <v>279</v>
      </c>
      <c r="AC1997" s="3" t="s">
        <v>288</v>
      </c>
      <c r="AD1997" s="3" t="s">
        <v>1333</v>
      </c>
      <c r="AE1997" s="3" t="s">
        <v>24</v>
      </c>
      <c r="AF1997" s="3" t="s">
        <v>166</v>
      </c>
      <c r="AG1997" s="3" t="s">
        <v>24</v>
      </c>
      <c r="AH1997" s="3" t="s">
        <v>166</v>
      </c>
      <c r="AI1997" s="3" t="s">
        <v>4982</v>
      </c>
      <c r="AJ1997" s="4"/>
      <c r="AK1997" s="4"/>
      <c r="AL1997" s="4"/>
      <c r="AM1997" s="4"/>
      <c r="AN1997" s="3" t="s">
        <v>4894</v>
      </c>
      <c r="AO1997" s="3" t="s">
        <v>4910</v>
      </c>
      <c r="AP1997" s="3" t="s">
        <v>279</v>
      </c>
      <c r="AQ1997" s="3" t="s">
        <v>392</v>
      </c>
      <c r="AR1997" s="4"/>
      <c r="AS1997" s="3" t="s">
        <v>599</v>
      </c>
      <c r="AT1997" s="4"/>
      <c r="AU1997" s="3" t="s">
        <v>166</v>
      </c>
      <c r="AV1997" s="2">
        <v>0</v>
      </c>
      <c r="AW1997" s="4"/>
      <c r="AX1997" s="4"/>
      <c r="AY1997" s="2">
        <v>0</v>
      </c>
      <c r="AZ1997" s="2">
        <v>0</v>
      </c>
      <c r="BA1997" s="8">
        <v>3.7</v>
      </c>
      <c r="BB1997" s="3" t="s">
        <v>2618</v>
      </c>
      <c r="BC1997" s="8">
        <v>5.6975</v>
      </c>
    </row>
    <row r="1998" ht="15" spans="1:55">
      <c r="A1998" s="2">
        <v>1997</v>
      </c>
      <c r="B1998" s="3" t="s">
        <v>4885</v>
      </c>
      <c r="C1998" s="3" t="s">
        <v>4886</v>
      </c>
      <c r="D1998" s="3" t="s">
        <v>4887</v>
      </c>
      <c r="E1998" s="3" t="s">
        <v>4935</v>
      </c>
      <c r="F1998" s="3" t="s">
        <v>9130</v>
      </c>
      <c r="G1998" s="3" t="s">
        <v>9131</v>
      </c>
      <c r="H1998" s="4"/>
      <c r="I1998" s="3" t="s">
        <v>9132</v>
      </c>
      <c r="J1998" s="3" t="s">
        <v>4889</v>
      </c>
      <c r="K1998" s="2">
        <v>200000</v>
      </c>
      <c r="L1998" s="2">
        <v>0</v>
      </c>
      <c r="M1998" s="5">
        <v>43264</v>
      </c>
      <c r="N1998" s="5">
        <v>43994</v>
      </c>
      <c r="O1998" s="6">
        <v>9.546696</v>
      </c>
      <c r="P1998" s="7">
        <v>234.29</v>
      </c>
      <c r="Q1998" s="2">
        <v>0</v>
      </c>
      <c r="R1998" s="2">
        <v>0</v>
      </c>
      <c r="S1998" s="2">
        <v>0</v>
      </c>
      <c r="T1998" s="2">
        <v>0</v>
      </c>
      <c r="U1998" s="2">
        <v>0</v>
      </c>
      <c r="V1998" s="2">
        <v>0</v>
      </c>
      <c r="W1998" s="2">
        <v>0</v>
      </c>
      <c r="X1998" s="2">
        <v>0</v>
      </c>
      <c r="Y1998" s="2">
        <v>0</v>
      </c>
      <c r="Z1998" s="2">
        <v>0</v>
      </c>
      <c r="AA1998" s="3" t="s">
        <v>279</v>
      </c>
      <c r="AB1998" s="3" t="s">
        <v>279</v>
      </c>
      <c r="AC1998" s="3" t="s">
        <v>5252</v>
      </c>
      <c r="AD1998" s="3" t="s">
        <v>1333</v>
      </c>
      <c r="AE1998" s="3" t="s">
        <v>24</v>
      </c>
      <c r="AF1998" s="3" t="s">
        <v>166</v>
      </c>
      <c r="AG1998" s="3" t="s">
        <v>24</v>
      </c>
      <c r="AH1998" s="3" t="s">
        <v>166</v>
      </c>
      <c r="AI1998" s="3" t="s">
        <v>5617</v>
      </c>
      <c r="AJ1998" s="4"/>
      <c r="AK1998" s="4"/>
      <c r="AL1998" s="4"/>
      <c r="AM1998" s="4"/>
      <c r="AN1998" s="3" t="s">
        <v>4894</v>
      </c>
      <c r="AO1998" s="3" t="s">
        <v>4910</v>
      </c>
      <c r="AP1998" s="3" t="s">
        <v>279</v>
      </c>
      <c r="AQ1998" s="3" t="s">
        <v>392</v>
      </c>
      <c r="AR1998" s="4"/>
      <c r="AS1998" s="3" t="s">
        <v>599</v>
      </c>
      <c r="AT1998" s="4"/>
      <c r="AU1998" s="3" t="s">
        <v>166</v>
      </c>
      <c r="AV1998" s="6">
        <v>1.01</v>
      </c>
      <c r="AW1998" s="4"/>
      <c r="AX1998" s="4"/>
      <c r="AY1998" s="2">
        <v>0</v>
      </c>
      <c r="AZ1998" s="2">
        <v>0</v>
      </c>
      <c r="BA1998" s="4"/>
      <c r="BB1998" s="3" t="s">
        <v>2618</v>
      </c>
      <c r="BC1998" s="2">
        <v>0</v>
      </c>
    </row>
    <row r="1999" ht="15" spans="1:55">
      <c r="A1999" s="2">
        <v>1998</v>
      </c>
      <c r="B1999" s="3" t="s">
        <v>4885</v>
      </c>
      <c r="C1999" s="3" t="s">
        <v>4886</v>
      </c>
      <c r="D1999" s="3" t="s">
        <v>4887</v>
      </c>
      <c r="E1999" s="3" t="s">
        <v>4935</v>
      </c>
      <c r="F1999" s="3" t="s">
        <v>9133</v>
      </c>
      <c r="G1999" s="3" t="s">
        <v>9134</v>
      </c>
      <c r="H1999" s="4"/>
      <c r="I1999" s="3" t="s">
        <v>9135</v>
      </c>
      <c r="J1999" s="3" t="s">
        <v>4889</v>
      </c>
      <c r="K1999" s="2">
        <v>200000</v>
      </c>
      <c r="L1999" s="2">
        <v>0</v>
      </c>
      <c r="M1999" s="5">
        <v>43301</v>
      </c>
      <c r="N1999" s="5">
        <v>44031</v>
      </c>
      <c r="O1999" s="6">
        <v>7.750008</v>
      </c>
      <c r="P1999" s="7">
        <v>170.55</v>
      </c>
      <c r="Q1999" s="2">
        <v>0</v>
      </c>
      <c r="R1999" s="2">
        <v>0</v>
      </c>
      <c r="S1999" s="2">
        <v>0</v>
      </c>
      <c r="T1999" s="2">
        <v>0</v>
      </c>
      <c r="U1999" s="2">
        <v>0</v>
      </c>
      <c r="V1999" s="2">
        <v>0</v>
      </c>
      <c r="W1999" s="2">
        <v>0</v>
      </c>
      <c r="X1999" s="2">
        <v>0</v>
      </c>
      <c r="Y1999" s="2">
        <v>0</v>
      </c>
      <c r="Z1999" s="2">
        <v>0</v>
      </c>
      <c r="AA1999" s="3" t="s">
        <v>279</v>
      </c>
      <c r="AB1999" s="3" t="s">
        <v>279</v>
      </c>
      <c r="AC1999" s="3" t="s">
        <v>4911</v>
      </c>
      <c r="AD1999" s="3" t="s">
        <v>1333</v>
      </c>
      <c r="AE1999" s="3" t="s">
        <v>24</v>
      </c>
      <c r="AF1999" s="3" t="s">
        <v>166</v>
      </c>
      <c r="AG1999" s="3" t="s">
        <v>24</v>
      </c>
      <c r="AH1999" s="3" t="s">
        <v>166</v>
      </c>
      <c r="AI1999" s="3" t="s">
        <v>5617</v>
      </c>
      <c r="AJ1999" s="4"/>
      <c r="AK1999" s="4"/>
      <c r="AL1999" s="4"/>
      <c r="AM1999" s="4"/>
      <c r="AN1999" s="3" t="s">
        <v>4894</v>
      </c>
      <c r="AO1999" s="3" t="s">
        <v>4910</v>
      </c>
      <c r="AP1999" s="3" t="s">
        <v>279</v>
      </c>
      <c r="AQ1999" s="3" t="s">
        <v>882</v>
      </c>
      <c r="AR1999" s="4"/>
      <c r="AS1999" s="3" t="s">
        <v>599</v>
      </c>
      <c r="AT1999" s="4"/>
      <c r="AU1999" s="3" t="s">
        <v>166</v>
      </c>
      <c r="AV1999" s="6">
        <v>0.6315806</v>
      </c>
      <c r="AW1999" s="4"/>
      <c r="AX1999" s="4"/>
      <c r="AY1999" s="2">
        <v>0</v>
      </c>
      <c r="AZ1999" s="2">
        <v>0</v>
      </c>
      <c r="BA1999" s="4"/>
      <c r="BB1999" s="3" t="s">
        <v>268</v>
      </c>
      <c r="BC1999" s="2">
        <v>0</v>
      </c>
    </row>
    <row r="2000" ht="15" spans="1:55">
      <c r="A2000" s="2">
        <v>1999</v>
      </c>
      <c r="B2000" s="3" t="s">
        <v>4885</v>
      </c>
      <c r="C2000" s="3" t="s">
        <v>4886</v>
      </c>
      <c r="D2000" s="3" t="s">
        <v>4887</v>
      </c>
      <c r="E2000" s="3" t="s">
        <v>4935</v>
      </c>
      <c r="F2000" s="3" t="s">
        <v>9136</v>
      </c>
      <c r="G2000" s="3" t="s">
        <v>9137</v>
      </c>
      <c r="H2000" s="4"/>
      <c r="I2000" s="3" t="s">
        <v>9138</v>
      </c>
      <c r="J2000" s="3" t="s">
        <v>4889</v>
      </c>
      <c r="K2000" s="2">
        <v>400000</v>
      </c>
      <c r="L2000" s="2">
        <v>0</v>
      </c>
      <c r="M2000" s="5">
        <v>43284</v>
      </c>
      <c r="N2000" s="5">
        <v>46936</v>
      </c>
      <c r="O2000" s="6">
        <v>9.849</v>
      </c>
      <c r="P2000" s="7">
        <v>52940.77</v>
      </c>
      <c r="Q2000" s="2">
        <v>0</v>
      </c>
      <c r="R2000" s="2">
        <v>0</v>
      </c>
      <c r="S2000" s="2">
        <v>0</v>
      </c>
      <c r="T2000" s="2">
        <v>0</v>
      </c>
      <c r="U2000" s="2">
        <v>0</v>
      </c>
      <c r="V2000" s="2">
        <v>0</v>
      </c>
      <c r="W2000" s="2">
        <v>0</v>
      </c>
      <c r="X2000" s="2">
        <v>0</v>
      </c>
      <c r="Y2000" s="2">
        <v>0</v>
      </c>
      <c r="Z2000" s="2">
        <v>0</v>
      </c>
      <c r="AA2000" s="3" t="s">
        <v>279</v>
      </c>
      <c r="AB2000" s="3" t="s">
        <v>1646</v>
      </c>
      <c r="AC2000" s="3" t="s">
        <v>5332</v>
      </c>
      <c r="AD2000" s="3" t="s">
        <v>1333</v>
      </c>
      <c r="AE2000" s="3" t="s">
        <v>24</v>
      </c>
      <c r="AF2000" s="3" t="s">
        <v>166</v>
      </c>
      <c r="AG2000" s="3" t="s">
        <v>24</v>
      </c>
      <c r="AH2000" s="3" t="s">
        <v>166</v>
      </c>
      <c r="AI2000" s="3" t="s">
        <v>5082</v>
      </c>
      <c r="AJ2000" s="4"/>
      <c r="AK2000" s="4"/>
      <c r="AL2000" s="4"/>
      <c r="AM2000" s="4"/>
      <c r="AN2000" s="3" t="s">
        <v>4894</v>
      </c>
      <c r="AO2000" s="3" t="s">
        <v>4910</v>
      </c>
      <c r="AP2000" s="3" t="s">
        <v>279</v>
      </c>
      <c r="AQ2000" s="3" t="s">
        <v>882</v>
      </c>
      <c r="AR2000" s="4"/>
      <c r="AS2000" s="3" t="s">
        <v>1050</v>
      </c>
      <c r="AT2000" s="4"/>
      <c r="AU2000" s="3" t="s">
        <v>166</v>
      </c>
      <c r="AV2000" s="2">
        <v>0</v>
      </c>
      <c r="AW2000" s="4"/>
      <c r="AX2000" s="4"/>
      <c r="AY2000" s="2">
        <v>0</v>
      </c>
      <c r="AZ2000" s="2">
        <v>0</v>
      </c>
      <c r="BA2000" s="8">
        <v>4.65</v>
      </c>
      <c r="BB2000" s="3" t="s">
        <v>2618</v>
      </c>
      <c r="BC2000" s="8">
        <v>5.199</v>
      </c>
    </row>
    <row r="2001" ht="15" spans="1:55">
      <c r="A2001" s="2">
        <v>2000</v>
      </c>
      <c r="B2001" s="3" t="s">
        <v>4885</v>
      </c>
      <c r="C2001" s="3" t="s">
        <v>4886</v>
      </c>
      <c r="D2001" s="3" t="s">
        <v>4887</v>
      </c>
      <c r="E2001" s="3" t="s">
        <v>4935</v>
      </c>
      <c r="F2001" s="3" t="s">
        <v>9139</v>
      </c>
      <c r="G2001" s="3" t="s">
        <v>9140</v>
      </c>
      <c r="H2001" s="4"/>
      <c r="I2001" s="3" t="s">
        <v>9141</v>
      </c>
      <c r="J2001" s="3" t="s">
        <v>4889</v>
      </c>
      <c r="K2001" s="2">
        <v>300000</v>
      </c>
      <c r="L2001" s="2">
        <v>0</v>
      </c>
      <c r="M2001" s="5">
        <v>43280</v>
      </c>
      <c r="N2001" s="5">
        <v>44010</v>
      </c>
      <c r="O2001" s="6">
        <v>9.5475</v>
      </c>
      <c r="P2001" s="7">
        <v>1405.82</v>
      </c>
      <c r="Q2001" s="2">
        <v>0</v>
      </c>
      <c r="R2001" s="2">
        <v>0</v>
      </c>
      <c r="S2001" s="2">
        <v>0</v>
      </c>
      <c r="T2001" s="2">
        <v>0</v>
      </c>
      <c r="U2001" s="2">
        <v>0</v>
      </c>
      <c r="V2001" s="2">
        <v>0</v>
      </c>
      <c r="W2001" s="2">
        <v>0</v>
      </c>
      <c r="X2001" s="2">
        <v>0</v>
      </c>
      <c r="Y2001" s="2">
        <v>0</v>
      </c>
      <c r="Z2001" s="2">
        <v>0</v>
      </c>
      <c r="AA2001" s="3" t="s">
        <v>4897</v>
      </c>
      <c r="AB2001" s="3" t="s">
        <v>279</v>
      </c>
      <c r="AC2001" s="3" t="s">
        <v>288</v>
      </c>
      <c r="AD2001" s="3" t="s">
        <v>1333</v>
      </c>
      <c r="AE2001" s="3" t="s">
        <v>24</v>
      </c>
      <c r="AF2001" s="3" t="s">
        <v>166</v>
      </c>
      <c r="AG2001" s="3" t="s">
        <v>24</v>
      </c>
      <c r="AH2001" s="3" t="s">
        <v>166</v>
      </c>
      <c r="AI2001" s="3" t="s">
        <v>5617</v>
      </c>
      <c r="AJ2001" s="4"/>
      <c r="AK2001" s="4"/>
      <c r="AL2001" s="4"/>
      <c r="AM2001" s="4"/>
      <c r="AN2001" s="3" t="s">
        <v>4894</v>
      </c>
      <c r="AO2001" s="3" t="s">
        <v>4910</v>
      </c>
      <c r="AP2001" s="3" t="s">
        <v>279</v>
      </c>
      <c r="AQ2001" s="3" t="s">
        <v>291</v>
      </c>
      <c r="AR2001" s="4"/>
      <c r="AS2001" s="3" t="s">
        <v>1050</v>
      </c>
      <c r="AT2001" s="4"/>
      <c r="AU2001" s="3" t="s">
        <v>166</v>
      </c>
      <c r="AV2001" s="6">
        <v>1.01</v>
      </c>
      <c r="AW2001" s="4"/>
      <c r="AX2001" s="4"/>
      <c r="AY2001" s="2">
        <v>0</v>
      </c>
      <c r="AZ2001" s="2">
        <v>0</v>
      </c>
      <c r="BA2001" s="8">
        <v>4.75</v>
      </c>
      <c r="BB2001" s="3" t="s">
        <v>2618</v>
      </c>
      <c r="BC2001" s="2">
        <v>0</v>
      </c>
    </row>
    <row r="2002" ht="15" spans="1:55">
      <c r="A2002" s="2">
        <v>2001</v>
      </c>
      <c r="B2002" s="3" t="s">
        <v>4885</v>
      </c>
      <c r="C2002" s="3" t="s">
        <v>4886</v>
      </c>
      <c r="D2002" s="3" t="s">
        <v>4887</v>
      </c>
      <c r="E2002" s="3" t="s">
        <v>4935</v>
      </c>
      <c r="F2002" s="3" t="s">
        <v>9142</v>
      </c>
      <c r="G2002" s="3" t="s">
        <v>9143</v>
      </c>
      <c r="H2002" s="4"/>
      <c r="I2002" s="3" t="s">
        <v>9144</v>
      </c>
      <c r="J2002" s="3" t="s">
        <v>4889</v>
      </c>
      <c r="K2002" s="2">
        <v>300000</v>
      </c>
      <c r="L2002" s="2">
        <v>0</v>
      </c>
      <c r="M2002" s="5">
        <v>43297</v>
      </c>
      <c r="N2002" s="5">
        <v>46949</v>
      </c>
      <c r="O2002" s="6">
        <v>9.848196</v>
      </c>
      <c r="P2002" s="7">
        <v>2252.47</v>
      </c>
      <c r="Q2002" s="2">
        <v>0</v>
      </c>
      <c r="R2002" s="2">
        <v>0</v>
      </c>
      <c r="S2002" s="2">
        <v>0</v>
      </c>
      <c r="T2002" s="2">
        <v>0</v>
      </c>
      <c r="U2002" s="2">
        <v>0</v>
      </c>
      <c r="V2002" s="2">
        <v>0</v>
      </c>
      <c r="W2002" s="2">
        <v>0</v>
      </c>
      <c r="X2002" s="2">
        <v>0</v>
      </c>
      <c r="Y2002" s="2">
        <v>0</v>
      </c>
      <c r="Z2002" s="2">
        <v>0</v>
      </c>
      <c r="AA2002" s="3" t="s">
        <v>279</v>
      </c>
      <c r="AB2002" s="3" t="s">
        <v>1646</v>
      </c>
      <c r="AC2002" s="3" t="s">
        <v>288</v>
      </c>
      <c r="AD2002" s="3" t="s">
        <v>1333</v>
      </c>
      <c r="AE2002" s="3" t="s">
        <v>24</v>
      </c>
      <c r="AF2002" s="3" t="s">
        <v>166</v>
      </c>
      <c r="AG2002" s="3" t="s">
        <v>24</v>
      </c>
      <c r="AH2002" s="3" t="s">
        <v>166</v>
      </c>
      <c r="AI2002" s="3" t="s">
        <v>5082</v>
      </c>
      <c r="AJ2002" s="4"/>
      <c r="AK2002" s="4"/>
      <c r="AL2002" s="4"/>
      <c r="AM2002" s="4"/>
      <c r="AN2002" s="3" t="s">
        <v>4894</v>
      </c>
      <c r="AO2002" s="3" t="s">
        <v>4910</v>
      </c>
      <c r="AP2002" s="3" t="s">
        <v>279</v>
      </c>
      <c r="AQ2002" s="3" t="s">
        <v>882</v>
      </c>
      <c r="AR2002" s="4"/>
      <c r="AS2002" s="3" t="s">
        <v>1050</v>
      </c>
      <c r="AT2002" s="4"/>
      <c r="AU2002" s="3" t="s">
        <v>166</v>
      </c>
      <c r="AV2002" s="6">
        <v>1.01</v>
      </c>
      <c r="AW2002" s="4"/>
      <c r="AX2002" s="4"/>
      <c r="AY2002" s="2">
        <v>0</v>
      </c>
      <c r="AZ2002" s="2">
        <v>0</v>
      </c>
      <c r="BA2002" s="4"/>
      <c r="BB2002" s="3" t="s">
        <v>2618</v>
      </c>
      <c r="BC2002" s="2">
        <v>0</v>
      </c>
    </row>
    <row r="2003" ht="15" spans="1:55">
      <c r="A2003" s="2">
        <v>2002</v>
      </c>
      <c r="B2003" s="3" t="s">
        <v>4885</v>
      </c>
      <c r="C2003" s="3" t="s">
        <v>4886</v>
      </c>
      <c r="D2003" s="3" t="s">
        <v>4887</v>
      </c>
      <c r="E2003" s="3" t="s">
        <v>4935</v>
      </c>
      <c r="F2003" s="3" t="s">
        <v>9145</v>
      </c>
      <c r="G2003" s="3" t="s">
        <v>9146</v>
      </c>
      <c r="H2003" s="4"/>
      <c r="I2003" s="3" t="s">
        <v>9147</v>
      </c>
      <c r="J2003" s="3" t="s">
        <v>4889</v>
      </c>
      <c r="K2003" s="2">
        <v>100000</v>
      </c>
      <c r="L2003" s="2">
        <v>0</v>
      </c>
      <c r="M2003" s="5">
        <v>43307</v>
      </c>
      <c r="N2003" s="5">
        <v>45132</v>
      </c>
      <c r="O2003" s="6">
        <v>9.831672</v>
      </c>
      <c r="P2003" s="2">
        <v>0</v>
      </c>
      <c r="Q2003" s="2">
        <v>0</v>
      </c>
      <c r="R2003" s="4"/>
      <c r="S2003" s="4"/>
      <c r="T2003" s="4"/>
      <c r="U2003" s="4"/>
      <c r="V2003" s="4"/>
      <c r="W2003" s="4"/>
      <c r="X2003" s="4"/>
      <c r="Y2003" s="2">
        <v>0</v>
      </c>
      <c r="Z2003" s="2">
        <v>0</v>
      </c>
      <c r="AA2003" s="3" t="s">
        <v>279</v>
      </c>
      <c r="AB2003" s="3" t="s">
        <v>279</v>
      </c>
      <c r="AC2003" s="3" t="s">
        <v>288</v>
      </c>
      <c r="AD2003" s="3" t="s">
        <v>1333</v>
      </c>
      <c r="AE2003" s="3" t="s">
        <v>24</v>
      </c>
      <c r="AF2003" s="3" t="s">
        <v>166</v>
      </c>
      <c r="AG2003" s="3" t="s">
        <v>24</v>
      </c>
      <c r="AH2003" s="3" t="s">
        <v>166</v>
      </c>
      <c r="AI2003" s="3" t="s">
        <v>4982</v>
      </c>
      <c r="AJ2003" s="4"/>
      <c r="AK2003" s="4"/>
      <c r="AL2003" s="4"/>
      <c r="AM2003" s="4"/>
      <c r="AN2003" s="3" t="s">
        <v>4894</v>
      </c>
      <c r="AO2003" s="3" t="s">
        <v>4910</v>
      </c>
      <c r="AP2003" s="3" t="s">
        <v>279</v>
      </c>
      <c r="AQ2003" s="3" t="s">
        <v>882</v>
      </c>
      <c r="AR2003" s="4"/>
      <c r="AS2003" s="3" t="s">
        <v>1050</v>
      </c>
      <c r="AT2003" s="4"/>
      <c r="AU2003" s="3" t="s">
        <v>166</v>
      </c>
      <c r="AV2003" s="6">
        <v>1.07</v>
      </c>
      <c r="AW2003" s="4"/>
      <c r="AX2003" s="4"/>
      <c r="AY2003" s="2">
        <v>0</v>
      </c>
      <c r="AZ2003" s="2">
        <v>0</v>
      </c>
      <c r="BA2003" s="4"/>
      <c r="BB2003" s="3" t="s">
        <v>2618</v>
      </c>
      <c r="BC2003" s="2">
        <v>0</v>
      </c>
    </row>
    <row r="2004" ht="15" spans="1:55">
      <c r="A2004" s="2">
        <v>2003</v>
      </c>
      <c r="B2004" s="3" t="s">
        <v>4885</v>
      </c>
      <c r="C2004" s="3" t="s">
        <v>4886</v>
      </c>
      <c r="D2004" s="3" t="s">
        <v>4887</v>
      </c>
      <c r="E2004" s="3" t="s">
        <v>4935</v>
      </c>
      <c r="F2004" s="3" t="s">
        <v>9148</v>
      </c>
      <c r="G2004" s="3" t="s">
        <v>9149</v>
      </c>
      <c r="H2004" s="4"/>
      <c r="I2004" s="3" t="s">
        <v>9150</v>
      </c>
      <c r="J2004" s="3" t="s">
        <v>4889</v>
      </c>
      <c r="K2004" s="2">
        <v>180000</v>
      </c>
      <c r="L2004" s="2">
        <v>0</v>
      </c>
      <c r="M2004" s="5">
        <v>43305</v>
      </c>
      <c r="N2004" s="5">
        <v>45130</v>
      </c>
      <c r="O2004" s="6">
        <v>9.831672</v>
      </c>
      <c r="P2004" s="2">
        <v>0</v>
      </c>
      <c r="Q2004" s="2">
        <v>0</v>
      </c>
      <c r="R2004" s="4"/>
      <c r="S2004" s="4"/>
      <c r="T2004" s="4"/>
      <c r="U2004" s="4"/>
      <c r="V2004" s="4"/>
      <c r="W2004" s="4"/>
      <c r="X2004" s="4"/>
      <c r="Y2004" s="2">
        <v>0</v>
      </c>
      <c r="Z2004" s="2">
        <v>0</v>
      </c>
      <c r="AA2004" s="3" t="s">
        <v>279</v>
      </c>
      <c r="AB2004" s="3" t="s">
        <v>279</v>
      </c>
      <c r="AC2004" s="3" t="s">
        <v>4911</v>
      </c>
      <c r="AD2004" s="3" t="s">
        <v>1333</v>
      </c>
      <c r="AE2004" s="3" t="s">
        <v>24</v>
      </c>
      <c r="AF2004" s="3" t="s">
        <v>166</v>
      </c>
      <c r="AG2004" s="3" t="s">
        <v>24</v>
      </c>
      <c r="AH2004" s="3" t="s">
        <v>166</v>
      </c>
      <c r="AI2004" s="3" t="s">
        <v>4982</v>
      </c>
      <c r="AJ2004" s="4"/>
      <c r="AK2004" s="4"/>
      <c r="AL2004" s="4"/>
      <c r="AM2004" s="4"/>
      <c r="AN2004" s="3" t="s">
        <v>4894</v>
      </c>
      <c r="AO2004" s="3" t="s">
        <v>4910</v>
      </c>
      <c r="AP2004" s="3" t="s">
        <v>279</v>
      </c>
      <c r="AQ2004" s="3" t="s">
        <v>882</v>
      </c>
      <c r="AR2004" s="4"/>
      <c r="AS2004" s="3" t="s">
        <v>1050</v>
      </c>
      <c r="AT2004" s="4"/>
      <c r="AU2004" s="3" t="s">
        <v>166</v>
      </c>
      <c r="AV2004" s="6">
        <v>1.07</v>
      </c>
      <c r="AW2004" s="4"/>
      <c r="AX2004" s="4"/>
      <c r="AY2004" s="2">
        <v>0</v>
      </c>
      <c r="AZ2004" s="2">
        <v>0</v>
      </c>
      <c r="BA2004" s="4"/>
      <c r="BB2004" s="3" t="s">
        <v>2618</v>
      </c>
      <c r="BC2004" s="2">
        <v>0</v>
      </c>
    </row>
    <row r="2005" ht="15" spans="1:55">
      <c r="A2005" s="2">
        <v>2004</v>
      </c>
      <c r="B2005" s="3" t="s">
        <v>4885</v>
      </c>
      <c r="C2005" s="3" t="s">
        <v>4886</v>
      </c>
      <c r="D2005" s="3" t="s">
        <v>4887</v>
      </c>
      <c r="E2005" s="3" t="s">
        <v>4935</v>
      </c>
      <c r="F2005" s="3" t="s">
        <v>5751</v>
      </c>
      <c r="G2005" s="3" t="s">
        <v>5752</v>
      </c>
      <c r="H2005" s="4"/>
      <c r="I2005" s="3" t="s">
        <v>9151</v>
      </c>
      <c r="J2005" s="3" t="s">
        <v>4889</v>
      </c>
      <c r="K2005" s="2">
        <v>350000</v>
      </c>
      <c r="L2005" s="2">
        <v>0</v>
      </c>
      <c r="M2005" s="5">
        <v>43312</v>
      </c>
      <c r="N2005" s="5">
        <v>44407</v>
      </c>
      <c r="O2005" s="6">
        <v>9.5475</v>
      </c>
      <c r="P2005" s="7">
        <v>18167.82</v>
      </c>
      <c r="Q2005" s="2">
        <v>0</v>
      </c>
      <c r="R2005" s="2">
        <v>0</v>
      </c>
      <c r="S2005" s="2">
        <v>0</v>
      </c>
      <c r="T2005" s="2">
        <v>0</v>
      </c>
      <c r="U2005" s="2">
        <v>0</v>
      </c>
      <c r="V2005" s="2">
        <v>0</v>
      </c>
      <c r="W2005" s="2">
        <v>0</v>
      </c>
      <c r="X2005" s="2">
        <v>0</v>
      </c>
      <c r="Y2005" s="2">
        <v>0</v>
      </c>
      <c r="Z2005" s="2">
        <v>0</v>
      </c>
      <c r="AA2005" s="3" t="s">
        <v>279</v>
      </c>
      <c r="AB2005" s="3" t="s">
        <v>279</v>
      </c>
      <c r="AC2005" s="3" t="s">
        <v>288</v>
      </c>
      <c r="AD2005" s="3" t="s">
        <v>1333</v>
      </c>
      <c r="AE2005" s="3" t="s">
        <v>24</v>
      </c>
      <c r="AF2005" s="3" t="s">
        <v>166</v>
      </c>
      <c r="AG2005" s="3" t="s">
        <v>24</v>
      </c>
      <c r="AH2005" s="3" t="s">
        <v>166</v>
      </c>
      <c r="AI2005" s="3" t="s">
        <v>4890</v>
      </c>
      <c r="AJ2005" s="4"/>
      <c r="AK2005" s="4"/>
      <c r="AL2005" s="4"/>
      <c r="AM2005" s="4"/>
      <c r="AN2005" s="3" t="s">
        <v>4894</v>
      </c>
      <c r="AO2005" s="3" t="s">
        <v>4910</v>
      </c>
      <c r="AP2005" s="3" t="s">
        <v>279</v>
      </c>
      <c r="AQ2005" s="3" t="s">
        <v>392</v>
      </c>
      <c r="AR2005" s="4"/>
      <c r="AS2005" s="3" t="s">
        <v>1050</v>
      </c>
      <c r="AT2005" s="4"/>
      <c r="AU2005" s="3" t="s">
        <v>166</v>
      </c>
      <c r="AV2005" s="2">
        <v>0</v>
      </c>
      <c r="AW2005" s="4"/>
      <c r="AX2005" s="4"/>
      <c r="AY2005" s="2">
        <v>0</v>
      </c>
      <c r="AZ2005" s="2">
        <v>0</v>
      </c>
      <c r="BA2005" s="8">
        <v>3.85</v>
      </c>
      <c r="BB2005" s="3" t="s">
        <v>2618</v>
      </c>
      <c r="BC2005" s="8">
        <v>5.6975</v>
      </c>
    </row>
    <row r="2006" ht="15" spans="1:55">
      <c r="A2006" s="2">
        <v>2005</v>
      </c>
      <c r="B2006" s="3" t="s">
        <v>4885</v>
      </c>
      <c r="C2006" s="3" t="s">
        <v>4886</v>
      </c>
      <c r="D2006" s="3" t="s">
        <v>4887</v>
      </c>
      <c r="E2006" s="3" t="s">
        <v>4935</v>
      </c>
      <c r="F2006" s="3" t="s">
        <v>9152</v>
      </c>
      <c r="G2006" s="3" t="s">
        <v>9153</v>
      </c>
      <c r="H2006" s="4"/>
      <c r="I2006" s="3" t="s">
        <v>9154</v>
      </c>
      <c r="J2006" s="3" t="s">
        <v>4889</v>
      </c>
      <c r="K2006" s="2">
        <v>300000</v>
      </c>
      <c r="L2006" s="2">
        <v>0</v>
      </c>
      <c r="M2006" s="5">
        <v>43325</v>
      </c>
      <c r="N2006" s="5">
        <v>44055</v>
      </c>
      <c r="O2006" s="6">
        <v>9.546696</v>
      </c>
      <c r="P2006" s="2">
        <v>0</v>
      </c>
      <c r="Q2006" s="2">
        <v>0</v>
      </c>
      <c r="R2006" s="4"/>
      <c r="S2006" s="4"/>
      <c r="T2006" s="4"/>
      <c r="U2006" s="4"/>
      <c r="V2006" s="4"/>
      <c r="W2006" s="4"/>
      <c r="X2006" s="4"/>
      <c r="Y2006" s="2">
        <v>0</v>
      </c>
      <c r="Z2006" s="2">
        <v>0</v>
      </c>
      <c r="AA2006" s="3" t="s">
        <v>279</v>
      </c>
      <c r="AB2006" s="3" t="s">
        <v>279</v>
      </c>
      <c r="AC2006" s="3" t="s">
        <v>288</v>
      </c>
      <c r="AD2006" s="3" t="s">
        <v>1333</v>
      </c>
      <c r="AE2006" s="3" t="s">
        <v>24</v>
      </c>
      <c r="AF2006" s="3" t="s">
        <v>166</v>
      </c>
      <c r="AG2006" s="3" t="s">
        <v>24</v>
      </c>
      <c r="AH2006" s="3" t="s">
        <v>166</v>
      </c>
      <c r="AI2006" s="3" t="s">
        <v>5617</v>
      </c>
      <c r="AJ2006" s="4"/>
      <c r="AK2006" s="4"/>
      <c r="AL2006" s="4"/>
      <c r="AM2006" s="4"/>
      <c r="AN2006" s="3" t="s">
        <v>4894</v>
      </c>
      <c r="AO2006" s="3" t="s">
        <v>4910</v>
      </c>
      <c r="AP2006" s="3" t="s">
        <v>279</v>
      </c>
      <c r="AQ2006" s="3" t="s">
        <v>1050</v>
      </c>
      <c r="AR2006" s="4"/>
      <c r="AS2006" s="3" t="s">
        <v>1050</v>
      </c>
      <c r="AT2006" s="4"/>
      <c r="AU2006" s="3" t="s">
        <v>166</v>
      </c>
      <c r="AV2006" s="6">
        <v>1.01</v>
      </c>
      <c r="AW2006" s="4"/>
      <c r="AX2006" s="4"/>
      <c r="AY2006" s="2">
        <v>0</v>
      </c>
      <c r="AZ2006" s="2">
        <v>0</v>
      </c>
      <c r="BA2006" s="4"/>
      <c r="BB2006" s="3" t="s">
        <v>2618</v>
      </c>
      <c r="BC2006" s="2">
        <v>0</v>
      </c>
    </row>
    <row r="2007" ht="15" spans="1:55">
      <c r="A2007" s="2">
        <v>2006</v>
      </c>
      <c r="B2007" s="3" t="s">
        <v>4885</v>
      </c>
      <c r="C2007" s="3" t="s">
        <v>4886</v>
      </c>
      <c r="D2007" s="3" t="s">
        <v>4887</v>
      </c>
      <c r="E2007" s="3" t="s">
        <v>4935</v>
      </c>
      <c r="F2007" s="3" t="s">
        <v>9155</v>
      </c>
      <c r="G2007" s="3" t="s">
        <v>9156</v>
      </c>
      <c r="H2007" s="4"/>
      <c r="I2007" s="3" t="s">
        <v>9157</v>
      </c>
      <c r="J2007" s="3" t="s">
        <v>4889</v>
      </c>
      <c r="K2007" s="2">
        <v>200000</v>
      </c>
      <c r="L2007" s="2">
        <v>0</v>
      </c>
      <c r="M2007" s="5">
        <v>43349</v>
      </c>
      <c r="N2007" s="5">
        <v>46270</v>
      </c>
      <c r="O2007" s="6">
        <v>9.848196</v>
      </c>
      <c r="P2007" s="7">
        <v>7161.96</v>
      </c>
      <c r="Q2007" s="2">
        <v>0</v>
      </c>
      <c r="R2007" s="2">
        <v>0</v>
      </c>
      <c r="S2007" s="2">
        <v>0</v>
      </c>
      <c r="T2007" s="2">
        <v>0</v>
      </c>
      <c r="U2007" s="2">
        <v>0</v>
      </c>
      <c r="V2007" s="2">
        <v>0</v>
      </c>
      <c r="W2007" s="2">
        <v>0</v>
      </c>
      <c r="X2007" s="2">
        <v>0</v>
      </c>
      <c r="Y2007" s="2">
        <v>0</v>
      </c>
      <c r="Z2007" s="2">
        <v>0</v>
      </c>
      <c r="AA2007" s="3" t="s">
        <v>279</v>
      </c>
      <c r="AB2007" s="3" t="s">
        <v>1603</v>
      </c>
      <c r="AC2007" s="3" t="s">
        <v>4911</v>
      </c>
      <c r="AD2007" s="3" t="s">
        <v>1333</v>
      </c>
      <c r="AE2007" s="3" t="s">
        <v>24</v>
      </c>
      <c r="AF2007" s="3" t="s">
        <v>166</v>
      </c>
      <c r="AG2007" s="3" t="s">
        <v>24</v>
      </c>
      <c r="AH2007" s="3" t="s">
        <v>166</v>
      </c>
      <c r="AI2007" s="3" t="s">
        <v>4966</v>
      </c>
      <c r="AJ2007" s="4"/>
      <c r="AK2007" s="4"/>
      <c r="AL2007" s="4"/>
      <c r="AM2007" s="4"/>
      <c r="AN2007" s="3" t="s">
        <v>4894</v>
      </c>
      <c r="AO2007" s="3" t="s">
        <v>4910</v>
      </c>
      <c r="AP2007" s="3" t="s">
        <v>279</v>
      </c>
      <c r="AQ2007" s="3" t="s">
        <v>599</v>
      </c>
      <c r="AR2007" s="4"/>
      <c r="AS2007" s="3" t="s">
        <v>599</v>
      </c>
      <c r="AT2007" s="4"/>
      <c r="AU2007" s="3" t="s">
        <v>166</v>
      </c>
      <c r="AV2007" s="6">
        <v>1.01</v>
      </c>
      <c r="AW2007" s="4"/>
      <c r="AX2007" s="4"/>
      <c r="AY2007" s="2">
        <v>0</v>
      </c>
      <c r="AZ2007" s="2">
        <v>0</v>
      </c>
      <c r="BA2007" s="4"/>
      <c r="BB2007" s="3" t="s">
        <v>2618</v>
      </c>
      <c r="BC2007" s="2">
        <v>0</v>
      </c>
    </row>
    <row r="2008" ht="15" spans="1:55">
      <c r="A2008" s="2">
        <v>2007</v>
      </c>
      <c r="B2008" s="3" t="s">
        <v>4885</v>
      </c>
      <c r="C2008" s="3" t="s">
        <v>4886</v>
      </c>
      <c r="D2008" s="3" t="s">
        <v>4887</v>
      </c>
      <c r="E2008" s="3" t="s">
        <v>4935</v>
      </c>
      <c r="F2008" s="3" t="s">
        <v>9158</v>
      </c>
      <c r="G2008" s="3" t="s">
        <v>9159</v>
      </c>
      <c r="H2008" s="4"/>
      <c r="I2008" s="3" t="s">
        <v>9160</v>
      </c>
      <c r="J2008" s="3" t="s">
        <v>4889</v>
      </c>
      <c r="K2008" s="2">
        <v>250000</v>
      </c>
      <c r="L2008" s="2">
        <v>0</v>
      </c>
      <c r="M2008" s="5">
        <v>43350</v>
      </c>
      <c r="N2008" s="5">
        <v>45175</v>
      </c>
      <c r="O2008" s="6">
        <v>9.831672</v>
      </c>
      <c r="P2008" s="7">
        <v>6874.47</v>
      </c>
      <c r="Q2008" s="2">
        <v>0</v>
      </c>
      <c r="R2008" s="2">
        <v>0</v>
      </c>
      <c r="S2008" s="2">
        <v>0</v>
      </c>
      <c r="T2008" s="2">
        <v>0</v>
      </c>
      <c r="U2008" s="2">
        <v>0</v>
      </c>
      <c r="V2008" s="2">
        <v>0</v>
      </c>
      <c r="W2008" s="2">
        <v>0</v>
      </c>
      <c r="X2008" s="2">
        <v>0</v>
      </c>
      <c r="Y2008" s="2">
        <v>0</v>
      </c>
      <c r="Z2008" s="2">
        <v>0</v>
      </c>
      <c r="AA2008" s="3" t="s">
        <v>279</v>
      </c>
      <c r="AB2008" s="3" t="s">
        <v>279</v>
      </c>
      <c r="AC2008" s="3" t="s">
        <v>288</v>
      </c>
      <c r="AD2008" s="3" t="s">
        <v>1333</v>
      </c>
      <c r="AE2008" s="3" t="s">
        <v>24</v>
      </c>
      <c r="AF2008" s="3" t="s">
        <v>166</v>
      </c>
      <c r="AG2008" s="3" t="s">
        <v>24</v>
      </c>
      <c r="AH2008" s="3" t="s">
        <v>166</v>
      </c>
      <c r="AI2008" s="3" t="s">
        <v>4982</v>
      </c>
      <c r="AJ2008" s="4"/>
      <c r="AK2008" s="4"/>
      <c r="AL2008" s="4"/>
      <c r="AM2008" s="4"/>
      <c r="AN2008" s="3" t="s">
        <v>4894</v>
      </c>
      <c r="AO2008" s="3" t="s">
        <v>4910</v>
      </c>
      <c r="AP2008" s="3" t="s">
        <v>279</v>
      </c>
      <c r="AQ2008" s="3" t="s">
        <v>882</v>
      </c>
      <c r="AR2008" s="4"/>
      <c r="AS2008" s="3" t="s">
        <v>1050</v>
      </c>
      <c r="AT2008" s="4"/>
      <c r="AU2008" s="3" t="s">
        <v>166</v>
      </c>
      <c r="AV2008" s="6">
        <v>1.07</v>
      </c>
      <c r="AW2008" s="4"/>
      <c r="AX2008" s="4"/>
      <c r="AY2008" s="2">
        <v>0</v>
      </c>
      <c r="AZ2008" s="2">
        <v>0</v>
      </c>
      <c r="BA2008" s="4"/>
      <c r="BB2008" s="3" t="s">
        <v>2618</v>
      </c>
      <c r="BC2008" s="2">
        <v>0</v>
      </c>
    </row>
    <row r="2009" ht="15" spans="1:55">
      <c r="A2009" s="2">
        <v>2008</v>
      </c>
      <c r="B2009" s="3" t="s">
        <v>4885</v>
      </c>
      <c r="C2009" s="3" t="s">
        <v>4886</v>
      </c>
      <c r="D2009" s="3" t="s">
        <v>4887</v>
      </c>
      <c r="E2009" s="3" t="s">
        <v>4935</v>
      </c>
      <c r="F2009" s="3" t="s">
        <v>9161</v>
      </c>
      <c r="G2009" s="3" t="s">
        <v>9162</v>
      </c>
      <c r="H2009" s="4"/>
      <c r="I2009" s="3" t="s">
        <v>9163</v>
      </c>
      <c r="J2009" s="3" t="s">
        <v>4889</v>
      </c>
      <c r="K2009" s="2">
        <v>700000</v>
      </c>
      <c r="L2009" s="2">
        <v>0</v>
      </c>
      <c r="M2009" s="5">
        <v>43372</v>
      </c>
      <c r="N2009" s="5">
        <v>44467</v>
      </c>
      <c r="O2009" s="6">
        <v>9.546696</v>
      </c>
      <c r="P2009" s="7">
        <v>4165.74</v>
      </c>
      <c r="Q2009" s="2">
        <v>0</v>
      </c>
      <c r="R2009" s="2">
        <v>0</v>
      </c>
      <c r="S2009" s="2">
        <v>0</v>
      </c>
      <c r="T2009" s="2">
        <v>0</v>
      </c>
      <c r="U2009" s="2">
        <v>0</v>
      </c>
      <c r="V2009" s="2">
        <v>0</v>
      </c>
      <c r="W2009" s="2">
        <v>0</v>
      </c>
      <c r="X2009" s="2">
        <v>0</v>
      </c>
      <c r="Y2009" s="2">
        <v>0</v>
      </c>
      <c r="Z2009" s="2">
        <v>0</v>
      </c>
      <c r="AA2009" s="3" t="s">
        <v>279</v>
      </c>
      <c r="AB2009" s="3" t="s">
        <v>279</v>
      </c>
      <c r="AC2009" s="3" t="s">
        <v>288</v>
      </c>
      <c r="AD2009" s="3" t="s">
        <v>1333</v>
      </c>
      <c r="AE2009" s="3" t="s">
        <v>24</v>
      </c>
      <c r="AF2009" s="3" t="s">
        <v>166</v>
      </c>
      <c r="AG2009" s="3" t="s">
        <v>24</v>
      </c>
      <c r="AH2009" s="3" t="s">
        <v>166</v>
      </c>
      <c r="AI2009" s="3" t="s">
        <v>4890</v>
      </c>
      <c r="AJ2009" s="4"/>
      <c r="AK2009" s="4"/>
      <c r="AL2009" s="4"/>
      <c r="AM2009" s="4"/>
      <c r="AN2009" s="3" t="s">
        <v>4894</v>
      </c>
      <c r="AO2009" s="3" t="s">
        <v>4910</v>
      </c>
      <c r="AP2009" s="3" t="s">
        <v>279</v>
      </c>
      <c r="AQ2009" s="3" t="s">
        <v>1050</v>
      </c>
      <c r="AR2009" s="4"/>
      <c r="AS2009" s="3" t="s">
        <v>1050</v>
      </c>
      <c r="AT2009" s="4"/>
      <c r="AU2009" s="3" t="s">
        <v>166</v>
      </c>
      <c r="AV2009" s="6">
        <v>1.01</v>
      </c>
      <c r="AW2009" s="4"/>
      <c r="AX2009" s="4"/>
      <c r="AY2009" s="2">
        <v>0</v>
      </c>
      <c r="AZ2009" s="2">
        <v>0</v>
      </c>
      <c r="BA2009" s="4"/>
      <c r="BB2009" s="3" t="s">
        <v>2618</v>
      </c>
      <c r="BC2009" s="2">
        <v>0</v>
      </c>
    </row>
    <row r="2010" ht="15" spans="1:55">
      <c r="A2010" s="2">
        <v>2009</v>
      </c>
      <c r="B2010" s="3" t="s">
        <v>4885</v>
      </c>
      <c r="C2010" s="3" t="s">
        <v>4886</v>
      </c>
      <c r="D2010" s="3" t="s">
        <v>4887</v>
      </c>
      <c r="E2010" s="3" t="s">
        <v>4935</v>
      </c>
      <c r="F2010" s="3" t="s">
        <v>7651</v>
      </c>
      <c r="G2010" s="3" t="s">
        <v>7652</v>
      </c>
      <c r="H2010" s="4"/>
      <c r="I2010" s="3" t="s">
        <v>9164</v>
      </c>
      <c r="J2010" s="3" t="s">
        <v>4889</v>
      </c>
      <c r="K2010" s="2">
        <v>450000</v>
      </c>
      <c r="L2010" s="2">
        <v>0</v>
      </c>
      <c r="M2010" s="5">
        <v>43373</v>
      </c>
      <c r="N2010" s="5">
        <v>45198</v>
      </c>
      <c r="O2010" s="6">
        <v>9.346696</v>
      </c>
      <c r="P2010" s="7">
        <v>100455.88</v>
      </c>
      <c r="Q2010" s="2">
        <v>0</v>
      </c>
      <c r="R2010" s="2">
        <v>0</v>
      </c>
      <c r="S2010" s="2">
        <v>0</v>
      </c>
      <c r="T2010" s="2">
        <v>0</v>
      </c>
      <c r="U2010" s="2">
        <v>0</v>
      </c>
      <c r="V2010" s="2">
        <v>0</v>
      </c>
      <c r="W2010" s="2">
        <v>0</v>
      </c>
      <c r="X2010" s="2">
        <v>0</v>
      </c>
      <c r="Y2010" s="2">
        <v>0</v>
      </c>
      <c r="Z2010" s="2">
        <v>0</v>
      </c>
      <c r="AA2010" s="3" t="s">
        <v>279</v>
      </c>
      <c r="AB2010" s="3" t="s">
        <v>1646</v>
      </c>
      <c r="AC2010" s="3" t="s">
        <v>4911</v>
      </c>
      <c r="AD2010" s="3" t="s">
        <v>1333</v>
      </c>
      <c r="AE2010" s="3" t="s">
        <v>24</v>
      </c>
      <c r="AF2010" s="3" t="s">
        <v>166</v>
      </c>
      <c r="AG2010" s="3" t="s">
        <v>24</v>
      </c>
      <c r="AH2010" s="3" t="s">
        <v>166</v>
      </c>
      <c r="AI2010" s="3" t="s">
        <v>4982</v>
      </c>
      <c r="AJ2010" s="4"/>
      <c r="AK2010" s="4"/>
      <c r="AL2010" s="4"/>
      <c r="AM2010" s="4"/>
      <c r="AN2010" s="3" t="s">
        <v>4894</v>
      </c>
      <c r="AO2010" s="3" t="s">
        <v>4910</v>
      </c>
      <c r="AP2010" s="3" t="s">
        <v>279</v>
      </c>
      <c r="AQ2010" s="3" t="s">
        <v>299</v>
      </c>
      <c r="AR2010" s="4"/>
      <c r="AS2010" s="3" t="s">
        <v>1050</v>
      </c>
      <c r="AT2010" s="4"/>
      <c r="AU2010" s="3" t="s">
        <v>166</v>
      </c>
      <c r="AV2010" s="2">
        <v>0</v>
      </c>
      <c r="AW2010" s="4"/>
      <c r="AX2010" s="4"/>
      <c r="AY2010" s="2">
        <v>0</v>
      </c>
      <c r="AZ2010" s="2">
        <v>0</v>
      </c>
      <c r="BA2010" s="8">
        <v>3.65</v>
      </c>
      <c r="BB2010" s="3" t="s">
        <v>2618</v>
      </c>
      <c r="BC2010" s="8">
        <v>5.696696</v>
      </c>
    </row>
    <row r="2011" ht="15" spans="1:55">
      <c r="A2011" s="2">
        <v>2010</v>
      </c>
      <c r="B2011" s="3" t="s">
        <v>4885</v>
      </c>
      <c r="C2011" s="3" t="s">
        <v>4886</v>
      </c>
      <c r="D2011" s="3" t="s">
        <v>4887</v>
      </c>
      <c r="E2011" s="3" t="s">
        <v>4935</v>
      </c>
      <c r="F2011" s="3" t="s">
        <v>5611</v>
      </c>
      <c r="G2011" s="3" t="s">
        <v>5612</v>
      </c>
      <c r="H2011" s="4"/>
      <c r="I2011" s="3" t="s">
        <v>9165</v>
      </c>
      <c r="J2011" s="3" t="s">
        <v>4889</v>
      </c>
      <c r="K2011" s="2">
        <v>500000</v>
      </c>
      <c r="L2011" s="2">
        <v>0</v>
      </c>
      <c r="M2011" s="5">
        <v>43396</v>
      </c>
      <c r="N2011" s="5">
        <v>44491</v>
      </c>
      <c r="O2011" s="6">
        <v>9.546696</v>
      </c>
      <c r="P2011" s="7">
        <v>14460.24</v>
      </c>
      <c r="Q2011" s="2">
        <v>0</v>
      </c>
      <c r="R2011" s="2">
        <v>0</v>
      </c>
      <c r="S2011" s="2">
        <v>0</v>
      </c>
      <c r="T2011" s="2">
        <v>0</v>
      </c>
      <c r="U2011" s="2">
        <v>0</v>
      </c>
      <c r="V2011" s="2">
        <v>0</v>
      </c>
      <c r="W2011" s="2">
        <v>0</v>
      </c>
      <c r="X2011" s="2">
        <v>0</v>
      </c>
      <c r="Y2011" s="2">
        <v>0</v>
      </c>
      <c r="Z2011" s="2">
        <v>0</v>
      </c>
      <c r="AA2011" s="3" t="s">
        <v>279</v>
      </c>
      <c r="AB2011" s="3" t="s">
        <v>279</v>
      </c>
      <c r="AC2011" s="3" t="s">
        <v>288</v>
      </c>
      <c r="AD2011" s="3" t="s">
        <v>1333</v>
      </c>
      <c r="AE2011" s="3" t="s">
        <v>24</v>
      </c>
      <c r="AF2011" s="3" t="s">
        <v>166</v>
      </c>
      <c r="AG2011" s="3" t="s">
        <v>24</v>
      </c>
      <c r="AH2011" s="3" t="s">
        <v>166</v>
      </c>
      <c r="AI2011" s="3" t="s">
        <v>4890</v>
      </c>
      <c r="AJ2011" s="4"/>
      <c r="AK2011" s="4"/>
      <c r="AL2011" s="4"/>
      <c r="AM2011" s="4"/>
      <c r="AN2011" s="3" t="s">
        <v>4894</v>
      </c>
      <c r="AO2011" s="3" t="s">
        <v>4910</v>
      </c>
      <c r="AP2011" s="3" t="s">
        <v>279</v>
      </c>
      <c r="AQ2011" s="3" t="s">
        <v>1050</v>
      </c>
      <c r="AR2011" s="4"/>
      <c r="AS2011" s="3" t="s">
        <v>1050</v>
      </c>
      <c r="AT2011" s="4"/>
      <c r="AU2011" s="3" t="s">
        <v>166</v>
      </c>
      <c r="AV2011" s="2">
        <v>0</v>
      </c>
      <c r="AW2011" s="4"/>
      <c r="AX2011" s="4"/>
      <c r="AY2011" s="2">
        <v>0</v>
      </c>
      <c r="AZ2011" s="2">
        <v>0</v>
      </c>
      <c r="BA2011" s="8">
        <v>3.85</v>
      </c>
      <c r="BB2011" s="3" t="s">
        <v>2618</v>
      </c>
      <c r="BC2011" s="8">
        <v>5.696696</v>
      </c>
    </row>
    <row r="2012" ht="15" spans="1:55">
      <c r="A2012" s="2">
        <v>2011</v>
      </c>
      <c r="B2012" s="3" t="s">
        <v>4885</v>
      </c>
      <c r="C2012" s="3" t="s">
        <v>4886</v>
      </c>
      <c r="D2012" s="3" t="s">
        <v>4887</v>
      </c>
      <c r="E2012" s="3" t="s">
        <v>4935</v>
      </c>
      <c r="F2012" s="3" t="s">
        <v>9166</v>
      </c>
      <c r="G2012" s="3" t="s">
        <v>9167</v>
      </c>
      <c r="H2012" s="4"/>
      <c r="I2012" s="3" t="s">
        <v>9168</v>
      </c>
      <c r="J2012" s="3" t="s">
        <v>4889</v>
      </c>
      <c r="K2012" s="2">
        <v>200000</v>
      </c>
      <c r="L2012" s="2">
        <v>0</v>
      </c>
      <c r="M2012" s="5">
        <v>43447</v>
      </c>
      <c r="N2012" s="5">
        <v>44177</v>
      </c>
      <c r="O2012" s="6">
        <v>7.750008</v>
      </c>
      <c r="P2012" s="7">
        <v>331.07</v>
      </c>
      <c r="Q2012" s="2">
        <v>0</v>
      </c>
      <c r="R2012" s="2">
        <v>0</v>
      </c>
      <c r="S2012" s="2">
        <v>0</v>
      </c>
      <c r="T2012" s="2">
        <v>0</v>
      </c>
      <c r="U2012" s="2">
        <v>0</v>
      </c>
      <c r="V2012" s="2">
        <v>0</v>
      </c>
      <c r="W2012" s="2">
        <v>0</v>
      </c>
      <c r="X2012" s="2">
        <v>0</v>
      </c>
      <c r="Y2012" s="2">
        <v>0</v>
      </c>
      <c r="Z2012" s="2">
        <v>0</v>
      </c>
      <c r="AA2012" s="3" t="s">
        <v>279</v>
      </c>
      <c r="AB2012" s="3" t="s">
        <v>279</v>
      </c>
      <c r="AC2012" s="3" t="s">
        <v>4911</v>
      </c>
      <c r="AD2012" s="3" t="s">
        <v>1333</v>
      </c>
      <c r="AE2012" s="3" t="s">
        <v>24</v>
      </c>
      <c r="AF2012" s="3" t="s">
        <v>166</v>
      </c>
      <c r="AG2012" s="3" t="s">
        <v>166</v>
      </c>
      <c r="AH2012" s="3" t="s">
        <v>166</v>
      </c>
      <c r="AI2012" s="3" t="s">
        <v>5617</v>
      </c>
      <c r="AJ2012" s="4"/>
      <c r="AK2012" s="4"/>
      <c r="AL2012" s="4"/>
      <c r="AM2012" s="4"/>
      <c r="AN2012" s="3" t="s">
        <v>4894</v>
      </c>
      <c r="AO2012" s="3" t="s">
        <v>4910</v>
      </c>
      <c r="AP2012" s="3" t="s">
        <v>279</v>
      </c>
      <c r="AQ2012" s="3" t="s">
        <v>882</v>
      </c>
      <c r="AR2012" s="4"/>
      <c r="AS2012" s="3" t="s">
        <v>599</v>
      </c>
      <c r="AT2012" s="4"/>
      <c r="AU2012" s="3" t="s">
        <v>166</v>
      </c>
      <c r="AV2012" s="6">
        <v>0.6315806</v>
      </c>
      <c r="AW2012" s="4"/>
      <c r="AX2012" s="4"/>
      <c r="AY2012" s="2">
        <v>0</v>
      </c>
      <c r="AZ2012" s="2">
        <v>0</v>
      </c>
      <c r="BA2012" s="4"/>
      <c r="BB2012" s="3" t="s">
        <v>268</v>
      </c>
      <c r="BC2012" s="2">
        <v>0</v>
      </c>
    </row>
    <row r="2013" ht="15" spans="1:55">
      <c r="A2013" s="2">
        <v>2012</v>
      </c>
      <c r="B2013" s="3" t="s">
        <v>4885</v>
      </c>
      <c r="C2013" s="3" t="s">
        <v>4886</v>
      </c>
      <c r="D2013" s="3" t="s">
        <v>4887</v>
      </c>
      <c r="E2013" s="3" t="s">
        <v>4935</v>
      </c>
      <c r="F2013" s="3" t="s">
        <v>9169</v>
      </c>
      <c r="G2013" s="3" t="s">
        <v>9170</v>
      </c>
      <c r="H2013" s="4"/>
      <c r="I2013" s="3" t="s">
        <v>9171</v>
      </c>
      <c r="J2013" s="3" t="s">
        <v>4889</v>
      </c>
      <c r="K2013" s="2">
        <v>250000</v>
      </c>
      <c r="L2013" s="2">
        <v>0</v>
      </c>
      <c r="M2013" s="5">
        <v>43420</v>
      </c>
      <c r="N2013" s="5">
        <v>44515</v>
      </c>
      <c r="O2013" s="6">
        <v>9.831672</v>
      </c>
      <c r="P2013" s="7">
        <v>2157.43</v>
      </c>
      <c r="Q2013" s="2">
        <v>0</v>
      </c>
      <c r="R2013" s="2">
        <v>0</v>
      </c>
      <c r="S2013" s="2">
        <v>0</v>
      </c>
      <c r="T2013" s="2">
        <v>0</v>
      </c>
      <c r="U2013" s="2">
        <v>0</v>
      </c>
      <c r="V2013" s="2">
        <v>0</v>
      </c>
      <c r="W2013" s="2">
        <v>0</v>
      </c>
      <c r="X2013" s="2">
        <v>0</v>
      </c>
      <c r="Y2013" s="2">
        <v>0</v>
      </c>
      <c r="Z2013" s="2">
        <v>0</v>
      </c>
      <c r="AA2013" s="3" t="s">
        <v>279</v>
      </c>
      <c r="AB2013" s="3" t="s">
        <v>279</v>
      </c>
      <c r="AC2013" s="3" t="s">
        <v>288</v>
      </c>
      <c r="AD2013" s="3" t="s">
        <v>1333</v>
      </c>
      <c r="AE2013" s="3" t="s">
        <v>24</v>
      </c>
      <c r="AF2013" s="3" t="s">
        <v>166</v>
      </c>
      <c r="AG2013" s="3" t="s">
        <v>24</v>
      </c>
      <c r="AH2013" s="3" t="s">
        <v>166</v>
      </c>
      <c r="AI2013" s="3" t="s">
        <v>4890</v>
      </c>
      <c r="AJ2013" s="4"/>
      <c r="AK2013" s="4"/>
      <c r="AL2013" s="4"/>
      <c r="AM2013" s="4"/>
      <c r="AN2013" s="3" t="s">
        <v>4894</v>
      </c>
      <c r="AO2013" s="3" t="s">
        <v>4910</v>
      </c>
      <c r="AP2013" s="3" t="s">
        <v>279</v>
      </c>
      <c r="AQ2013" s="3" t="s">
        <v>882</v>
      </c>
      <c r="AR2013" s="4"/>
      <c r="AS2013" s="3" t="s">
        <v>599</v>
      </c>
      <c r="AT2013" s="4"/>
      <c r="AU2013" s="3" t="s">
        <v>166</v>
      </c>
      <c r="AV2013" s="6">
        <v>1.07</v>
      </c>
      <c r="AW2013" s="4"/>
      <c r="AX2013" s="4"/>
      <c r="AY2013" s="2">
        <v>0</v>
      </c>
      <c r="AZ2013" s="2">
        <v>0</v>
      </c>
      <c r="BA2013" s="4"/>
      <c r="BB2013" s="3" t="s">
        <v>2618</v>
      </c>
      <c r="BC2013" s="2">
        <v>0</v>
      </c>
    </row>
    <row r="2014" ht="15" spans="1:55">
      <c r="A2014" s="2">
        <v>2013</v>
      </c>
      <c r="B2014" s="3" t="s">
        <v>4885</v>
      </c>
      <c r="C2014" s="3" t="s">
        <v>4886</v>
      </c>
      <c r="D2014" s="3" t="s">
        <v>4887</v>
      </c>
      <c r="E2014" s="3" t="s">
        <v>4935</v>
      </c>
      <c r="F2014" s="3" t="s">
        <v>9172</v>
      </c>
      <c r="G2014" s="3" t="s">
        <v>9173</v>
      </c>
      <c r="H2014" s="4"/>
      <c r="I2014" s="3" t="s">
        <v>9174</v>
      </c>
      <c r="J2014" s="3" t="s">
        <v>4889</v>
      </c>
      <c r="K2014" s="2">
        <v>100000</v>
      </c>
      <c r="L2014" s="2">
        <v>0</v>
      </c>
      <c r="M2014" s="5">
        <v>43420</v>
      </c>
      <c r="N2014" s="5">
        <v>44515</v>
      </c>
      <c r="O2014" s="6">
        <v>9.546696</v>
      </c>
      <c r="P2014" s="7">
        <v>3743.62</v>
      </c>
      <c r="Q2014" s="2">
        <v>0</v>
      </c>
      <c r="R2014" s="2">
        <v>0</v>
      </c>
      <c r="S2014" s="2">
        <v>0</v>
      </c>
      <c r="T2014" s="2">
        <v>0</v>
      </c>
      <c r="U2014" s="2">
        <v>0</v>
      </c>
      <c r="V2014" s="2">
        <v>0</v>
      </c>
      <c r="W2014" s="2">
        <v>0</v>
      </c>
      <c r="X2014" s="2">
        <v>0</v>
      </c>
      <c r="Y2014" s="2">
        <v>0</v>
      </c>
      <c r="Z2014" s="2">
        <v>0</v>
      </c>
      <c r="AA2014" s="3" t="s">
        <v>4897</v>
      </c>
      <c r="AB2014" s="3" t="s">
        <v>279</v>
      </c>
      <c r="AC2014" s="3" t="s">
        <v>288</v>
      </c>
      <c r="AD2014" s="3" t="s">
        <v>1333</v>
      </c>
      <c r="AE2014" s="3" t="s">
        <v>24</v>
      </c>
      <c r="AF2014" s="3" t="s">
        <v>166</v>
      </c>
      <c r="AG2014" s="3" t="s">
        <v>24</v>
      </c>
      <c r="AH2014" s="3" t="s">
        <v>166</v>
      </c>
      <c r="AI2014" s="3" t="s">
        <v>4890</v>
      </c>
      <c r="AJ2014" s="4"/>
      <c r="AK2014" s="4"/>
      <c r="AL2014" s="4"/>
      <c r="AM2014" s="4"/>
      <c r="AN2014" s="3" t="s">
        <v>4894</v>
      </c>
      <c r="AO2014" s="3" t="s">
        <v>4910</v>
      </c>
      <c r="AP2014" s="3" t="s">
        <v>279</v>
      </c>
      <c r="AQ2014" s="3" t="s">
        <v>291</v>
      </c>
      <c r="AR2014" s="4"/>
      <c r="AS2014" s="3" t="s">
        <v>599</v>
      </c>
      <c r="AT2014" s="4"/>
      <c r="AU2014" s="3" t="s">
        <v>166</v>
      </c>
      <c r="AV2014" s="2">
        <v>0</v>
      </c>
      <c r="AW2014" s="4"/>
      <c r="AX2014" s="4"/>
      <c r="AY2014" s="2">
        <v>0</v>
      </c>
      <c r="AZ2014" s="2">
        <v>0</v>
      </c>
      <c r="BA2014" s="8">
        <v>3.85</v>
      </c>
      <c r="BB2014" s="3" t="s">
        <v>2618</v>
      </c>
      <c r="BC2014" s="8">
        <v>5.696696</v>
      </c>
    </row>
    <row r="2015" ht="15" spans="1:55">
      <c r="A2015" s="2">
        <v>2014</v>
      </c>
      <c r="B2015" s="3" t="s">
        <v>4885</v>
      </c>
      <c r="C2015" s="3" t="s">
        <v>4886</v>
      </c>
      <c r="D2015" s="3" t="s">
        <v>4887</v>
      </c>
      <c r="E2015" s="3" t="s">
        <v>4935</v>
      </c>
      <c r="F2015" s="3" t="s">
        <v>9175</v>
      </c>
      <c r="G2015" s="3" t="s">
        <v>9176</v>
      </c>
      <c r="H2015" s="4"/>
      <c r="I2015" s="3" t="s">
        <v>9177</v>
      </c>
      <c r="J2015" s="3" t="s">
        <v>4889</v>
      </c>
      <c r="K2015" s="2">
        <v>200000</v>
      </c>
      <c r="L2015" s="2">
        <v>0</v>
      </c>
      <c r="M2015" s="5">
        <v>43426</v>
      </c>
      <c r="N2015" s="5">
        <v>45251</v>
      </c>
      <c r="O2015" s="6">
        <v>9.631672</v>
      </c>
      <c r="P2015" s="7">
        <v>26126.66</v>
      </c>
      <c r="Q2015" s="2">
        <v>0</v>
      </c>
      <c r="R2015" s="2">
        <v>0</v>
      </c>
      <c r="S2015" s="2">
        <v>0</v>
      </c>
      <c r="T2015" s="2">
        <v>0</v>
      </c>
      <c r="U2015" s="2">
        <v>0</v>
      </c>
      <c r="V2015" s="2">
        <v>0</v>
      </c>
      <c r="W2015" s="2">
        <v>0</v>
      </c>
      <c r="X2015" s="2">
        <v>0</v>
      </c>
      <c r="Y2015" s="2">
        <v>0</v>
      </c>
      <c r="Z2015" s="2">
        <v>0</v>
      </c>
      <c r="AA2015" s="3" t="s">
        <v>279</v>
      </c>
      <c r="AB2015" s="3" t="s">
        <v>279</v>
      </c>
      <c r="AC2015" s="3" t="s">
        <v>288</v>
      </c>
      <c r="AD2015" s="3" t="s">
        <v>1333</v>
      </c>
      <c r="AE2015" s="3" t="s">
        <v>24</v>
      </c>
      <c r="AF2015" s="3" t="s">
        <v>166</v>
      </c>
      <c r="AG2015" s="3" t="s">
        <v>24</v>
      </c>
      <c r="AH2015" s="3" t="s">
        <v>166</v>
      </c>
      <c r="AI2015" s="3" t="s">
        <v>4982</v>
      </c>
      <c r="AJ2015" s="4"/>
      <c r="AK2015" s="4"/>
      <c r="AL2015" s="4"/>
      <c r="AM2015" s="4"/>
      <c r="AN2015" s="3" t="s">
        <v>4894</v>
      </c>
      <c r="AO2015" s="3" t="s">
        <v>4910</v>
      </c>
      <c r="AP2015" s="3" t="s">
        <v>279</v>
      </c>
      <c r="AQ2015" s="3" t="s">
        <v>882</v>
      </c>
      <c r="AR2015" s="4"/>
      <c r="AS2015" s="3" t="s">
        <v>599</v>
      </c>
      <c r="AT2015" s="4"/>
      <c r="AU2015" s="3" t="s">
        <v>166</v>
      </c>
      <c r="AV2015" s="2">
        <v>0</v>
      </c>
      <c r="AW2015" s="4"/>
      <c r="AX2015" s="4"/>
      <c r="AY2015" s="2">
        <v>0</v>
      </c>
      <c r="AZ2015" s="2">
        <v>0</v>
      </c>
      <c r="BA2015" s="8">
        <v>3.65</v>
      </c>
      <c r="BB2015" s="3" t="s">
        <v>2618</v>
      </c>
      <c r="BC2015" s="8">
        <v>5.981672</v>
      </c>
    </row>
    <row r="2016" ht="15" spans="1:55">
      <c r="A2016" s="2">
        <v>2015</v>
      </c>
      <c r="B2016" s="3" t="s">
        <v>4885</v>
      </c>
      <c r="C2016" s="3" t="s">
        <v>4886</v>
      </c>
      <c r="D2016" s="3" t="s">
        <v>4887</v>
      </c>
      <c r="E2016" s="3" t="s">
        <v>4935</v>
      </c>
      <c r="F2016" s="3" t="s">
        <v>9175</v>
      </c>
      <c r="G2016" s="3" t="s">
        <v>9176</v>
      </c>
      <c r="H2016" s="4"/>
      <c r="I2016" s="3" t="s">
        <v>9178</v>
      </c>
      <c r="J2016" s="3" t="s">
        <v>4889</v>
      </c>
      <c r="K2016" s="2">
        <v>100000</v>
      </c>
      <c r="L2016" s="2">
        <v>0</v>
      </c>
      <c r="M2016" s="5">
        <v>43427</v>
      </c>
      <c r="N2016" s="5">
        <v>45252</v>
      </c>
      <c r="O2016" s="6">
        <v>9.631672</v>
      </c>
      <c r="P2016" s="7">
        <v>13068.85</v>
      </c>
      <c r="Q2016" s="2">
        <v>0</v>
      </c>
      <c r="R2016" s="2">
        <v>0</v>
      </c>
      <c r="S2016" s="2">
        <v>0</v>
      </c>
      <c r="T2016" s="2">
        <v>0</v>
      </c>
      <c r="U2016" s="2">
        <v>0</v>
      </c>
      <c r="V2016" s="2">
        <v>0</v>
      </c>
      <c r="W2016" s="2">
        <v>0</v>
      </c>
      <c r="X2016" s="2">
        <v>0</v>
      </c>
      <c r="Y2016" s="2">
        <v>0</v>
      </c>
      <c r="Z2016" s="2">
        <v>0</v>
      </c>
      <c r="AA2016" s="3" t="s">
        <v>279</v>
      </c>
      <c r="AB2016" s="3" t="s">
        <v>279</v>
      </c>
      <c r="AC2016" s="3" t="s">
        <v>288</v>
      </c>
      <c r="AD2016" s="3" t="s">
        <v>1333</v>
      </c>
      <c r="AE2016" s="3" t="s">
        <v>24</v>
      </c>
      <c r="AF2016" s="3" t="s">
        <v>166</v>
      </c>
      <c r="AG2016" s="3" t="s">
        <v>24</v>
      </c>
      <c r="AH2016" s="3" t="s">
        <v>166</v>
      </c>
      <c r="AI2016" s="3" t="s">
        <v>4982</v>
      </c>
      <c r="AJ2016" s="4"/>
      <c r="AK2016" s="4"/>
      <c r="AL2016" s="4"/>
      <c r="AM2016" s="4"/>
      <c r="AN2016" s="3" t="s">
        <v>4894</v>
      </c>
      <c r="AO2016" s="3" t="s">
        <v>4910</v>
      </c>
      <c r="AP2016" s="3" t="s">
        <v>279</v>
      </c>
      <c r="AQ2016" s="3" t="s">
        <v>882</v>
      </c>
      <c r="AR2016" s="4"/>
      <c r="AS2016" s="3" t="s">
        <v>599</v>
      </c>
      <c r="AT2016" s="4"/>
      <c r="AU2016" s="3" t="s">
        <v>166</v>
      </c>
      <c r="AV2016" s="2">
        <v>0</v>
      </c>
      <c r="AW2016" s="4"/>
      <c r="AX2016" s="4"/>
      <c r="AY2016" s="2">
        <v>0</v>
      </c>
      <c r="AZ2016" s="2">
        <v>0</v>
      </c>
      <c r="BA2016" s="8">
        <v>3.65</v>
      </c>
      <c r="BB2016" s="3" t="s">
        <v>2618</v>
      </c>
      <c r="BC2016" s="8">
        <v>5.981672</v>
      </c>
    </row>
    <row r="2017" ht="15" spans="1:55">
      <c r="A2017" s="2">
        <v>2016</v>
      </c>
      <c r="B2017" s="3" t="s">
        <v>4885</v>
      </c>
      <c r="C2017" s="3" t="s">
        <v>4886</v>
      </c>
      <c r="D2017" s="3" t="s">
        <v>4887</v>
      </c>
      <c r="E2017" s="3" t="s">
        <v>4935</v>
      </c>
      <c r="F2017" s="3" t="s">
        <v>9179</v>
      </c>
      <c r="G2017" s="3" t="s">
        <v>9180</v>
      </c>
      <c r="H2017" s="4"/>
      <c r="I2017" s="3" t="s">
        <v>9181</v>
      </c>
      <c r="J2017" s="3" t="s">
        <v>4889</v>
      </c>
      <c r="K2017" s="2">
        <v>100000</v>
      </c>
      <c r="L2017" s="2">
        <v>0</v>
      </c>
      <c r="M2017" s="5">
        <v>43433</v>
      </c>
      <c r="N2017" s="5">
        <v>45258</v>
      </c>
      <c r="O2017" s="6">
        <v>9.631672</v>
      </c>
      <c r="P2017" s="7">
        <v>12982.78</v>
      </c>
      <c r="Q2017" s="2">
        <v>0</v>
      </c>
      <c r="R2017" s="2">
        <v>0</v>
      </c>
      <c r="S2017" s="2">
        <v>0</v>
      </c>
      <c r="T2017" s="2">
        <v>0</v>
      </c>
      <c r="U2017" s="2">
        <v>0</v>
      </c>
      <c r="V2017" s="2">
        <v>0</v>
      </c>
      <c r="W2017" s="2">
        <v>0</v>
      </c>
      <c r="X2017" s="2">
        <v>0</v>
      </c>
      <c r="Y2017" s="2">
        <v>0</v>
      </c>
      <c r="Z2017" s="2">
        <v>0</v>
      </c>
      <c r="AA2017" s="3" t="s">
        <v>279</v>
      </c>
      <c r="AB2017" s="3" t="s">
        <v>279</v>
      </c>
      <c r="AC2017" s="3" t="s">
        <v>288</v>
      </c>
      <c r="AD2017" s="3" t="s">
        <v>1333</v>
      </c>
      <c r="AE2017" s="3" t="s">
        <v>24</v>
      </c>
      <c r="AF2017" s="3" t="s">
        <v>166</v>
      </c>
      <c r="AG2017" s="3" t="s">
        <v>24</v>
      </c>
      <c r="AH2017" s="3" t="s">
        <v>166</v>
      </c>
      <c r="AI2017" s="3" t="s">
        <v>4982</v>
      </c>
      <c r="AJ2017" s="4"/>
      <c r="AK2017" s="4"/>
      <c r="AL2017" s="4"/>
      <c r="AM2017" s="4"/>
      <c r="AN2017" s="3" t="s">
        <v>4894</v>
      </c>
      <c r="AO2017" s="3" t="s">
        <v>4910</v>
      </c>
      <c r="AP2017" s="3" t="s">
        <v>279</v>
      </c>
      <c r="AQ2017" s="3" t="s">
        <v>882</v>
      </c>
      <c r="AR2017" s="4"/>
      <c r="AS2017" s="3" t="s">
        <v>599</v>
      </c>
      <c r="AT2017" s="4"/>
      <c r="AU2017" s="3" t="s">
        <v>166</v>
      </c>
      <c r="AV2017" s="2">
        <v>0</v>
      </c>
      <c r="AW2017" s="4"/>
      <c r="AX2017" s="4"/>
      <c r="AY2017" s="2">
        <v>0</v>
      </c>
      <c r="AZ2017" s="2">
        <v>0</v>
      </c>
      <c r="BA2017" s="8">
        <v>3.65</v>
      </c>
      <c r="BB2017" s="3" t="s">
        <v>2618</v>
      </c>
      <c r="BC2017" s="8">
        <v>5.981672</v>
      </c>
    </row>
    <row r="2018" ht="15" spans="1:55">
      <c r="A2018" s="2">
        <v>2017</v>
      </c>
      <c r="B2018" s="3" t="s">
        <v>4885</v>
      </c>
      <c r="C2018" s="3" t="s">
        <v>4886</v>
      </c>
      <c r="D2018" s="3" t="s">
        <v>4887</v>
      </c>
      <c r="E2018" s="3" t="s">
        <v>4935</v>
      </c>
      <c r="F2018" s="3" t="s">
        <v>9182</v>
      </c>
      <c r="G2018" s="3" t="s">
        <v>9183</v>
      </c>
      <c r="H2018" s="4"/>
      <c r="I2018" s="3" t="s">
        <v>9184</v>
      </c>
      <c r="J2018" s="3" t="s">
        <v>4889</v>
      </c>
      <c r="K2018" s="2">
        <v>250000</v>
      </c>
      <c r="L2018" s="2">
        <v>0</v>
      </c>
      <c r="M2018" s="5">
        <v>43431</v>
      </c>
      <c r="N2018" s="5">
        <v>44526</v>
      </c>
      <c r="O2018" s="6">
        <v>9.831672</v>
      </c>
      <c r="P2018" s="7">
        <v>9551.76</v>
      </c>
      <c r="Q2018" s="2">
        <v>0</v>
      </c>
      <c r="R2018" s="2">
        <v>0</v>
      </c>
      <c r="S2018" s="2">
        <v>0</v>
      </c>
      <c r="T2018" s="2">
        <v>0</v>
      </c>
      <c r="U2018" s="2">
        <v>0</v>
      </c>
      <c r="V2018" s="2">
        <v>0</v>
      </c>
      <c r="W2018" s="2">
        <v>0</v>
      </c>
      <c r="X2018" s="2">
        <v>0</v>
      </c>
      <c r="Y2018" s="2">
        <v>0</v>
      </c>
      <c r="Z2018" s="2">
        <v>0</v>
      </c>
      <c r="AA2018" s="3" t="s">
        <v>279</v>
      </c>
      <c r="AB2018" s="3" t="s">
        <v>279</v>
      </c>
      <c r="AC2018" s="3" t="s">
        <v>288</v>
      </c>
      <c r="AD2018" s="3" t="s">
        <v>1333</v>
      </c>
      <c r="AE2018" s="3" t="s">
        <v>24</v>
      </c>
      <c r="AF2018" s="3" t="s">
        <v>166</v>
      </c>
      <c r="AG2018" s="3" t="s">
        <v>24</v>
      </c>
      <c r="AH2018" s="3" t="s">
        <v>166</v>
      </c>
      <c r="AI2018" s="3" t="s">
        <v>4890</v>
      </c>
      <c r="AJ2018" s="4"/>
      <c r="AK2018" s="4"/>
      <c r="AL2018" s="4"/>
      <c r="AM2018" s="4"/>
      <c r="AN2018" s="3" t="s">
        <v>4894</v>
      </c>
      <c r="AO2018" s="3" t="s">
        <v>4910</v>
      </c>
      <c r="AP2018" s="3" t="s">
        <v>279</v>
      </c>
      <c r="AQ2018" s="3" t="s">
        <v>882</v>
      </c>
      <c r="AR2018" s="4"/>
      <c r="AS2018" s="3" t="s">
        <v>599</v>
      </c>
      <c r="AT2018" s="4"/>
      <c r="AU2018" s="3" t="s">
        <v>166</v>
      </c>
      <c r="AV2018" s="2">
        <v>0</v>
      </c>
      <c r="AW2018" s="4"/>
      <c r="AX2018" s="4"/>
      <c r="AY2018" s="2">
        <v>0</v>
      </c>
      <c r="AZ2018" s="2">
        <v>0</v>
      </c>
      <c r="BA2018" s="8">
        <v>3.85</v>
      </c>
      <c r="BB2018" s="3" t="s">
        <v>2618</v>
      </c>
      <c r="BC2018" s="8">
        <v>5.981672</v>
      </c>
    </row>
    <row r="2019" ht="15" spans="1:55">
      <c r="A2019" s="2">
        <v>2018</v>
      </c>
      <c r="B2019" s="3" t="s">
        <v>4885</v>
      </c>
      <c r="C2019" s="3" t="s">
        <v>4886</v>
      </c>
      <c r="D2019" s="3" t="s">
        <v>4887</v>
      </c>
      <c r="E2019" s="3" t="s">
        <v>4935</v>
      </c>
      <c r="F2019" s="3" t="s">
        <v>9185</v>
      </c>
      <c r="G2019" s="3" t="s">
        <v>9186</v>
      </c>
      <c r="H2019" s="4"/>
      <c r="I2019" s="3" t="s">
        <v>9187</v>
      </c>
      <c r="J2019" s="3" t="s">
        <v>4889</v>
      </c>
      <c r="K2019" s="2">
        <v>200000</v>
      </c>
      <c r="L2019" s="2">
        <v>0</v>
      </c>
      <c r="M2019" s="5">
        <v>43444</v>
      </c>
      <c r="N2019" s="5">
        <v>44174</v>
      </c>
      <c r="O2019" s="6">
        <v>7.750008</v>
      </c>
      <c r="P2019" s="7">
        <v>4684.28</v>
      </c>
      <c r="Q2019" s="2">
        <v>0</v>
      </c>
      <c r="R2019" s="2">
        <v>0</v>
      </c>
      <c r="S2019" s="2">
        <v>0</v>
      </c>
      <c r="T2019" s="2">
        <v>0</v>
      </c>
      <c r="U2019" s="2">
        <v>0</v>
      </c>
      <c r="V2019" s="2">
        <v>0</v>
      </c>
      <c r="W2019" s="2">
        <v>0</v>
      </c>
      <c r="X2019" s="2">
        <v>0</v>
      </c>
      <c r="Y2019" s="2">
        <v>0</v>
      </c>
      <c r="Z2019" s="2">
        <v>0</v>
      </c>
      <c r="AA2019" s="3" t="s">
        <v>279</v>
      </c>
      <c r="AB2019" s="3" t="s">
        <v>279</v>
      </c>
      <c r="AC2019" s="3" t="s">
        <v>288</v>
      </c>
      <c r="AD2019" s="3" t="s">
        <v>1333</v>
      </c>
      <c r="AE2019" s="3" t="s">
        <v>24</v>
      </c>
      <c r="AF2019" s="3" t="s">
        <v>166</v>
      </c>
      <c r="AG2019" s="3" t="s">
        <v>24</v>
      </c>
      <c r="AH2019" s="3" t="s">
        <v>166</v>
      </c>
      <c r="AI2019" s="3" t="s">
        <v>5617</v>
      </c>
      <c r="AJ2019" s="4"/>
      <c r="AK2019" s="4"/>
      <c r="AL2019" s="4"/>
      <c r="AM2019" s="4"/>
      <c r="AN2019" s="3" t="s">
        <v>4894</v>
      </c>
      <c r="AO2019" s="3" t="s">
        <v>4910</v>
      </c>
      <c r="AP2019" s="3" t="s">
        <v>279</v>
      </c>
      <c r="AQ2019" s="3" t="s">
        <v>882</v>
      </c>
      <c r="AR2019" s="4"/>
      <c r="AS2019" s="3" t="s">
        <v>599</v>
      </c>
      <c r="AT2019" s="4"/>
      <c r="AU2019" s="3" t="s">
        <v>166</v>
      </c>
      <c r="AV2019" s="6">
        <v>0.6315806</v>
      </c>
      <c r="AW2019" s="4"/>
      <c r="AX2019" s="4"/>
      <c r="AY2019" s="2">
        <v>0</v>
      </c>
      <c r="AZ2019" s="2">
        <v>0</v>
      </c>
      <c r="BA2019" s="4"/>
      <c r="BB2019" s="3" t="s">
        <v>268</v>
      </c>
      <c r="BC2019" s="2">
        <v>0</v>
      </c>
    </row>
    <row r="2020" ht="15" spans="1:55">
      <c r="A2020" s="2">
        <v>2019</v>
      </c>
      <c r="B2020" s="3" t="s">
        <v>4885</v>
      </c>
      <c r="C2020" s="3" t="s">
        <v>4886</v>
      </c>
      <c r="D2020" s="3" t="s">
        <v>4887</v>
      </c>
      <c r="E2020" s="3" t="s">
        <v>4935</v>
      </c>
      <c r="F2020" s="3" t="s">
        <v>6297</v>
      </c>
      <c r="G2020" s="3" t="s">
        <v>6298</v>
      </c>
      <c r="H2020" s="4"/>
      <c r="I2020" s="3" t="s">
        <v>9188</v>
      </c>
      <c r="J2020" s="3" t="s">
        <v>4889</v>
      </c>
      <c r="K2020" s="2">
        <v>400000</v>
      </c>
      <c r="L2020" s="2">
        <v>0</v>
      </c>
      <c r="M2020" s="5">
        <v>43438</v>
      </c>
      <c r="N2020" s="5">
        <v>45263</v>
      </c>
      <c r="O2020" s="6">
        <v>9.346696</v>
      </c>
      <c r="P2020" s="7">
        <v>90876.46</v>
      </c>
      <c r="Q2020" s="2">
        <v>0</v>
      </c>
      <c r="R2020" s="2">
        <v>0</v>
      </c>
      <c r="S2020" s="2">
        <v>0</v>
      </c>
      <c r="T2020" s="2">
        <v>0</v>
      </c>
      <c r="U2020" s="2">
        <v>0</v>
      </c>
      <c r="V2020" s="2">
        <v>0</v>
      </c>
      <c r="W2020" s="2">
        <v>0</v>
      </c>
      <c r="X2020" s="2">
        <v>0</v>
      </c>
      <c r="Y2020" s="2">
        <v>0</v>
      </c>
      <c r="Z2020" s="2">
        <v>0</v>
      </c>
      <c r="AA2020" s="3" t="s">
        <v>279</v>
      </c>
      <c r="AB2020" s="3" t="s">
        <v>279</v>
      </c>
      <c r="AC2020" s="3" t="s">
        <v>4946</v>
      </c>
      <c r="AD2020" s="3" t="s">
        <v>1333</v>
      </c>
      <c r="AE2020" s="3" t="s">
        <v>24</v>
      </c>
      <c r="AF2020" s="3" t="s">
        <v>166</v>
      </c>
      <c r="AG2020" s="3" t="s">
        <v>166</v>
      </c>
      <c r="AH2020" s="3" t="s">
        <v>166</v>
      </c>
      <c r="AI2020" s="3" t="s">
        <v>4982</v>
      </c>
      <c r="AJ2020" s="4"/>
      <c r="AK2020" s="4"/>
      <c r="AL2020" s="4"/>
      <c r="AM2020" s="4"/>
      <c r="AN2020" s="3" t="s">
        <v>4894</v>
      </c>
      <c r="AO2020" s="3" t="s">
        <v>4910</v>
      </c>
      <c r="AP2020" s="3" t="s">
        <v>279</v>
      </c>
      <c r="AQ2020" s="3" t="s">
        <v>291</v>
      </c>
      <c r="AR2020" s="4"/>
      <c r="AS2020" s="3" t="s">
        <v>599</v>
      </c>
      <c r="AT2020" s="4"/>
      <c r="AU2020" s="3" t="s">
        <v>166</v>
      </c>
      <c r="AV2020" s="2">
        <v>0</v>
      </c>
      <c r="AW2020" s="4"/>
      <c r="AX2020" s="4"/>
      <c r="AY2020" s="2">
        <v>0</v>
      </c>
      <c r="AZ2020" s="2">
        <v>0</v>
      </c>
      <c r="BA2020" s="8">
        <v>3.65</v>
      </c>
      <c r="BB2020" s="3" t="s">
        <v>2618</v>
      </c>
      <c r="BC2020" s="8">
        <v>5.696696</v>
      </c>
    </row>
    <row r="2021" ht="15" spans="1:55">
      <c r="A2021" s="2">
        <v>2020</v>
      </c>
      <c r="B2021" s="3" t="s">
        <v>4885</v>
      </c>
      <c r="C2021" s="3" t="s">
        <v>4886</v>
      </c>
      <c r="D2021" s="3" t="s">
        <v>4887</v>
      </c>
      <c r="E2021" s="3" t="s">
        <v>4935</v>
      </c>
      <c r="F2021" s="3" t="s">
        <v>8422</v>
      </c>
      <c r="G2021" s="3" t="s">
        <v>8423</v>
      </c>
      <c r="H2021" s="4"/>
      <c r="I2021" s="3" t="s">
        <v>9189</v>
      </c>
      <c r="J2021" s="3" t="s">
        <v>4889</v>
      </c>
      <c r="K2021" s="2">
        <v>200000</v>
      </c>
      <c r="L2021" s="2">
        <v>0</v>
      </c>
      <c r="M2021" s="5">
        <v>43448</v>
      </c>
      <c r="N2021" s="5">
        <v>44543</v>
      </c>
      <c r="O2021" s="6">
        <v>9.546696</v>
      </c>
      <c r="P2021" s="7">
        <v>16915.28</v>
      </c>
      <c r="Q2021" s="2">
        <v>0</v>
      </c>
      <c r="R2021" s="2">
        <v>0</v>
      </c>
      <c r="S2021" s="2">
        <v>0</v>
      </c>
      <c r="T2021" s="2">
        <v>0</v>
      </c>
      <c r="U2021" s="2">
        <v>0</v>
      </c>
      <c r="V2021" s="2">
        <v>0</v>
      </c>
      <c r="W2021" s="2">
        <v>0</v>
      </c>
      <c r="X2021" s="2">
        <v>0</v>
      </c>
      <c r="Y2021" s="2">
        <v>0</v>
      </c>
      <c r="Z2021" s="2">
        <v>0</v>
      </c>
      <c r="AA2021" s="3" t="s">
        <v>279</v>
      </c>
      <c r="AB2021" s="3" t="s">
        <v>279</v>
      </c>
      <c r="AC2021" s="3" t="s">
        <v>288</v>
      </c>
      <c r="AD2021" s="3" t="s">
        <v>1333</v>
      </c>
      <c r="AE2021" s="3" t="s">
        <v>24</v>
      </c>
      <c r="AF2021" s="3" t="s">
        <v>166</v>
      </c>
      <c r="AG2021" s="3" t="s">
        <v>24</v>
      </c>
      <c r="AH2021" s="3" t="s">
        <v>166</v>
      </c>
      <c r="AI2021" s="3" t="s">
        <v>4890</v>
      </c>
      <c r="AJ2021" s="4"/>
      <c r="AK2021" s="4"/>
      <c r="AL2021" s="4"/>
      <c r="AM2021" s="4"/>
      <c r="AN2021" s="3" t="s">
        <v>4894</v>
      </c>
      <c r="AO2021" s="3" t="s">
        <v>4910</v>
      </c>
      <c r="AP2021" s="3" t="s">
        <v>279</v>
      </c>
      <c r="AQ2021" s="3" t="s">
        <v>299</v>
      </c>
      <c r="AR2021" s="4"/>
      <c r="AS2021" s="3" t="s">
        <v>1050</v>
      </c>
      <c r="AT2021" s="4"/>
      <c r="AU2021" s="3" t="s">
        <v>166</v>
      </c>
      <c r="AV2021" s="2">
        <v>0</v>
      </c>
      <c r="AW2021" s="4"/>
      <c r="AX2021" s="4"/>
      <c r="AY2021" s="2">
        <v>0</v>
      </c>
      <c r="AZ2021" s="2">
        <v>0</v>
      </c>
      <c r="BA2021" s="8">
        <v>3.85</v>
      </c>
      <c r="BB2021" s="3" t="s">
        <v>2618</v>
      </c>
      <c r="BC2021" s="8">
        <v>5.696696</v>
      </c>
    </row>
    <row r="2022" ht="15" spans="1:55">
      <c r="A2022" s="2">
        <v>2021</v>
      </c>
      <c r="B2022" s="3" t="s">
        <v>4885</v>
      </c>
      <c r="C2022" s="3" t="s">
        <v>4886</v>
      </c>
      <c r="D2022" s="3" t="s">
        <v>4887</v>
      </c>
      <c r="E2022" s="3" t="s">
        <v>4902</v>
      </c>
      <c r="F2022" s="3" t="s">
        <v>9190</v>
      </c>
      <c r="G2022" s="3" t="s">
        <v>9191</v>
      </c>
      <c r="H2022" s="4"/>
      <c r="I2022" s="3" t="s">
        <v>9192</v>
      </c>
      <c r="J2022" s="3" t="s">
        <v>4889</v>
      </c>
      <c r="K2022" s="2">
        <v>380000</v>
      </c>
      <c r="L2022" s="2">
        <v>0</v>
      </c>
      <c r="M2022" s="5">
        <v>43143</v>
      </c>
      <c r="N2022" s="5">
        <v>43507</v>
      </c>
      <c r="O2022" s="6">
        <v>8.7</v>
      </c>
      <c r="P2022" s="2">
        <v>0</v>
      </c>
      <c r="Q2022" s="2">
        <v>0</v>
      </c>
      <c r="R2022" s="4"/>
      <c r="S2022" s="4"/>
      <c r="T2022" s="4"/>
      <c r="U2022" s="4"/>
      <c r="V2022" s="4"/>
      <c r="W2022" s="4"/>
      <c r="X2022" s="4"/>
      <c r="Y2022" s="2">
        <v>0</v>
      </c>
      <c r="Z2022" s="2">
        <v>0</v>
      </c>
      <c r="AA2022" s="3" t="s">
        <v>279</v>
      </c>
      <c r="AB2022" s="3" t="s">
        <v>279</v>
      </c>
      <c r="AC2022" s="3" t="s">
        <v>288</v>
      </c>
      <c r="AD2022" s="3" t="s">
        <v>1333</v>
      </c>
      <c r="AE2022" s="3" t="s">
        <v>24</v>
      </c>
      <c r="AF2022" s="3" t="s">
        <v>166</v>
      </c>
      <c r="AG2022" s="3" t="s">
        <v>24</v>
      </c>
      <c r="AH2022" s="3" t="s">
        <v>166</v>
      </c>
      <c r="AI2022" s="3" t="s">
        <v>4906</v>
      </c>
      <c r="AJ2022" s="4"/>
      <c r="AK2022" s="4"/>
      <c r="AL2022" s="4"/>
      <c r="AM2022" s="4"/>
      <c r="AN2022" s="3" t="s">
        <v>4894</v>
      </c>
      <c r="AO2022" s="3" t="s">
        <v>4910</v>
      </c>
      <c r="AP2022" s="3" t="s">
        <v>279</v>
      </c>
      <c r="AQ2022" s="3" t="s">
        <v>299</v>
      </c>
      <c r="AR2022" s="4"/>
      <c r="AS2022" s="3" t="s">
        <v>599</v>
      </c>
      <c r="AT2022" s="4"/>
      <c r="AU2022" s="3" t="s">
        <v>166</v>
      </c>
      <c r="AV2022" s="2">
        <v>1</v>
      </c>
      <c r="AW2022" s="4"/>
      <c r="AX2022" s="4"/>
      <c r="AY2022" s="2">
        <v>0</v>
      </c>
      <c r="AZ2022" s="2">
        <v>0</v>
      </c>
      <c r="BA2022" s="4"/>
      <c r="BB2022" s="4"/>
      <c r="BC2022" s="2">
        <v>0</v>
      </c>
    </row>
    <row r="2023" ht="15" spans="1:55">
      <c r="A2023" s="2">
        <v>2022</v>
      </c>
      <c r="B2023" s="3" t="s">
        <v>4885</v>
      </c>
      <c r="C2023" s="3" t="s">
        <v>4886</v>
      </c>
      <c r="D2023" s="3" t="s">
        <v>4887</v>
      </c>
      <c r="E2023" s="3" t="s">
        <v>4902</v>
      </c>
      <c r="F2023" s="3" t="s">
        <v>8265</v>
      </c>
      <c r="G2023" s="3" t="s">
        <v>8266</v>
      </c>
      <c r="H2023" s="4"/>
      <c r="I2023" s="3" t="s">
        <v>9193</v>
      </c>
      <c r="J2023" s="3" t="s">
        <v>4889</v>
      </c>
      <c r="K2023" s="2">
        <v>3200000</v>
      </c>
      <c r="L2023" s="2">
        <v>0</v>
      </c>
      <c r="M2023" s="5">
        <v>43179</v>
      </c>
      <c r="N2023" s="5">
        <v>43543</v>
      </c>
      <c r="O2023" s="6">
        <v>9.6</v>
      </c>
      <c r="P2023" s="2">
        <v>0</v>
      </c>
      <c r="Q2023" s="2">
        <v>0</v>
      </c>
      <c r="R2023" s="4"/>
      <c r="S2023" s="4"/>
      <c r="T2023" s="4"/>
      <c r="U2023" s="4"/>
      <c r="V2023" s="4"/>
      <c r="W2023" s="4"/>
      <c r="X2023" s="4"/>
      <c r="Y2023" s="2">
        <v>0</v>
      </c>
      <c r="Z2023" s="2">
        <v>0</v>
      </c>
      <c r="AA2023" s="3" t="s">
        <v>279</v>
      </c>
      <c r="AB2023" s="3" t="s">
        <v>279</v>
      </c>
      <c r="AC2023" s="3" t="s">
        <v>288</v>
      </c>
      <c r="AD2023" s="3" t="s">
        <v>1333</v>
      </c>
      <c r="AE2023" s="3" t="s">
        <v>24</v>
      </c>
      <c r="AF2023" s="3" t="s">
        <v>166</v>
      </c>
      <c r="AG2023" s="3" t="s">
        <v>24</v>
      </c>
      <c r="AH2023" s="3" t="s">
        <v>166</v>
      </c>
      <c r="AI2023" s="3" t="s">
        <v>4906</v>
      </c>
      <c r="AJ2023" s="4"/>
      <c r="AK2023" s="4"/>
      <c r="AL2023" s="4"/>
      <c r="AM2023" s="4"/>
      <c r="AN2023" s="3" t="s">
        <v>4894</v>
      </c>
      <c r="AO2023" s="3" t="s">
        <v>4910</v>
      </c>
      <c r="AP2023" s="3" t="s">
        <v>279</v>
      </c>
      <c r="AQ2023" s="3" t="s">
        <v>1050</v>
      </c>
      <c r="AR2023" s="4"/>
      <c r="AS2023" s="3" t="s">
        <v>599</v>
      </c>
      <c r="AT2023" s="4"/>
      <c r="AU2023" s="3" t="s">
        <v>166</v>
      </c>
      <c r="AV2023" s="6">
        <v>1.2068966</v>
      </c>
      <c r="AW2023" s="4"/>
      <c r="AX2023" s="4"/>
      <c r="AY2023" s="2">
        <v>0</v>
      </c>
      <c r="AZ2023" s="2">
        <v>0</v>
      </c>
      <c r="BA2023" s="4"/>
      <c r="BB2023" s="4"/>
      <c r="BC2023" s="2">
        <v>0</v>
      </c>
    </row>
    <row r="2024" ht="15" spans="1:55">
      <c r="A2024" s="2">
        <v>2023</v>
      </c>
      <c r="B2024" s="3" t="s">
        <v>4885</v>
      </c>
      <c r="C2024" s="3" t="s">
        <v>4886</v>
      </c>
      <c r="D2024" s="3" t="s">
        <v>4887</v>
      </c>
      <c r="E2024" s="3" t="s">
        <v>4902</v>
      </c>
      <c r="F2024" s="3" t="s">
        <v>8262</v>
      </c>
      <c r="G2024" s="3" t="s">
        <v>8263</v>
      </c>
      <c r="H2024" s="4"/>
      <c r="I2024" s="3" t="s">
        <v>9194</v>
      </c>
      <c r="J2024" s="3" t="s">
        <v>4889</v>
      </c>
      <c r="K2024" s="2">
        <v>2800000</v>
      </c>
      <c r="L2024" s="2">
        <v>0</v>
      </c>
      <c r="M2024" s="5">
        <v>43181</v>
      </c>
      <c r="N2024" s="5">
        <v>43545</v>
      </c>
      <c r="O2024" s="6">
        <v>9.6</v>
      </c>
      <c r="P2024" s="2">
        <v>0</v>
      </c>
      <c r="Q2024" s="2">
        <v>0</v>
      </c>
      <c r="R2024" s="4"/>
      <c r="S2024" s="4"/>
      <c r="T2024" s="4"/>
      <c r="U2024" s="4"/>
      <c r="V2024" s="4"/>
      <c r="W2024" s="4"/>
      <c r="X2024" s="4"/>
      <c r="Y2024" s="2">
        <v>0</v>
      </c>
      <c r="Z2024" s="2">
        <v>0</v>
      </c>
      <c r="AA2024" s="3" t="s">
        <v>279</v>
      </c>
      <c r="AB2024" s="3" t="s">
        <v>279</v>
      </c>
      <c r="AC2024" s="3" t="s">
        <v>288</v>
      </c>
      <c r="AD2024" s="3" t="s">
        <v>1333</v>
      </c>
      <c r="AE2024" s="3" t="s">
        <v>24</v>
      </c>
      <c r="AF2024" s="3" t="s">
        <v>166</v>
      </c>
      <c r="AG2024" s="3" t="s">
        <v>24</v>
      </c>
      <c r="AH2024" s="3" t="s">
        <v>166</v>
      </c>
      <c r="AI2024" s="3" t="s">
        <v>4906</v>
      </c>
      <c r="AJ2024" s="4"/>
      <c r="AK2024" s="4"/>
      <c r="AL2024" s="4"/>
      <c r="AM2024" s="4"/>
      <c r="AN2024" s="3" t="s">
        <v>4894</v>
      </c>
      <c r="AO2024" s="3" t="s">
        <v>4910</v>
      </c>
      <c r="AP2024" s="3" t="s">
        <v>279</v>
      </c>
      <c r="AQ2024" s="3" t="s">
        <v>277</v>
      </c>
      <c r="AR2024" s="4"/>
      <c r="AS2024" s="3" t="s">
        <v>599</v>
      </c>
      <c r="AT2024" s="4"/>
      <c r="AU2024" s="3" t="s">
        <v>166</v>
      </c>
      <c r="AV2024" s="6">
        <v>1.2068966</v>
      </c>
      <c r="AW2024" s="4"/>
      <c r="AX2024" s="4"/>
      <c r="AY2024" s="2">
        <v>0</v>
      </c>
      <c r="AZ2024" s="2">
        <v>0</v>
      </c>
      <c r="BA2024" s="4"/>
      <c r="BB2024" s="4"/>
      <c r="BC2024" s="2">
        <v>0</v>
      </c>
    </row>
    <row r="2025" ht="15" spans="1:55">
      <c r="A2025" s="2">
        <v>2024</v>
      </c>
      <c r="B2025" s="3" t="s">
        <v>4885</v>
      </c>
      <c r="C2025" s="3" t="s">
        <v>4886</v>
      </c>
      <c r="D2025" s="3" t="s">
        <v>4887</v>
      </c>
      <c r="E2025" s="3" t="s">
        <v>4902</v>
      </c>
      <c r="F2025" s="3" t="s">
        <v>7159</v>
      </c>
      <c r="G2025" s="3" t="s">
        <v>7160</v>
      </c>
      <c r="H2025" s="4"/>
      <c r="I2025" s="3" t="s">
        <v>9195</v>
      </c>
      <c r="J2025" s="3" t="s">
        <v>4889</v>
      </c>
      <c r="K2025" s="2">
        <v>1800000</v>
      </c>
      <c r="L2025" s="2">
        <v>0</v>
      </c>
      <c r="M2025" s="5">
        <v>43181</v>
      </c>
      <c r="N2025" s="5">
        <v>43545</v>
      </c>
      <c r="O2025" s="2">
        <v>9</v>
      </c>
      <c r="P2025" s="2">
        <v>0</v>
      </c>
      <c r="Q2025" s="2">
        <v>0</v>
      </c>
      <c r="R2025" s="4"/>
      <c r="S2025" s="4"/>
      <c r="T2025" s="4"/>
      <c r="U2025" s="4"/>
      <c r="V2025" s="4"/>
      <c r="W2025" s="4"/>
      <c r="X2025" s="4"/>
      <c r="Y2025" s="2">
        <v>0</v>
      </c>
      <c r="Z2025" s="2">
        <v>0</v>
      </c>
      <c r="AA2025" s="3" t="s">
        <v>279</v>
      </c>
      <c r="AB2025" s="3" t="s">
        <v>279</v>
      </c>
      <c r="AC2025" s="3" t="s">
        <v>5252</v>
      </c>
      <c r="AD2025" s="3" t="s">
        <v>1333</v>
      </c>
      <c r="AE2025" s="3" t="s">
        <v>24</v>
      </c>
      <c r="AF2025" s="3" t="s">
        <v>166</v>
      </c>
      <c r="AG2025" s="3" t="s">
        <v>24</v>
      </c>
      <c r="AH2025" s="3" t="s">
        <v>166</v>
      </c>
      <c r="AI2025" s="3" t="s">
        <v>4906</v>
      </c>
      <c r="AJ2025" s="4"/>
      <c r="AK2025" s="4"/>
      <c r="AL2025" s="4"/>
      <c r="AM2025" s="4"/>
      <c r="AN2025" s="3" t="s">
        <v>4894</v>
      </c>
      <c r="AO2025" s="3" t="s">
        <v>4910</v>
      </c>
      <c r="AP2025" s="3" t="s">
        <v>279</v>
      </c>
      <c r="AQ2025" s="3" t="s">
        <v>277</v>
      </c>
      <c r="AR2025" s="4"/>
      <c r="AS2025" s="3" t="s">
        <v>599</v>
      </c>
      <c r="AT2025" s="4"/>
      <c r="AU2025" s="3" t="s">
        <v>166</v>
      </c>
      <c r="AV2025" s="6">
        <v>1.0689655</v>
      </c>
      <c r="AW2025" s="4"/>
      <c r="AX2025" s="4"/>
      <c r="AY2025" s="2">
        <v>0</v>
      </c>
      <c r="AZ2025" s="2">
        <v>0</v>
      </c>
      <c r="BA2025" s="4"/>
      <c r="BB2025" s="4"/>
      <c r="BC2025" s="2">
        <v>0</v>
      </c>
    </row>
    <row r="2026" ht="15" spans="1:55">
      <c r="A2026" s="2">
        <v>2025</v>
      </c>
      <c r="B2026" s="3" t="s">
        <v>4885</v>
      </c>
      <c r="C2026" s="3" t="s">
        <v>4886</v>
      </c>
      <c r="D2026" s="3" t="s">
        <v>4887</v>
      </c>
      <c r="E2026" s="3" t="s">
        <v>4902</v>
      </c>
      <c r="F2026" s="3" t="s">
        <v>5076</v>
      </c>
      <c r="G2026" s="3" t="s">
        <v>5077</v>
      </c>
      <c r="H2026" s="4"/>
      <c r="I2026" s="3" t="s">
        <v>9196</v>
      </c>
      <c r="J2026" s="3" t="s">
        <v>4889</v>
      </c>
      <c r="K2026" s="2">
        <v>450000</v>
      </c>
      <c r="L2026" s="2">
        <v>0</v>
      </c>
      <c r="M2026" s="5">
        <v>43301</v>
      </c>
      <c r="N2026" s="5">
        <v>43665</v>
      </c>
      <c r="O2026" s="6">
        <v>9.6</v>
      </c>
      <c r="P2026" s="2">
        <v>0</v>
      </c>
      <c r="Q2026" s="2">
        <v>0</v>
      </c>
      <c r="R2026" s="4"/>
      <c r="S2026" s="4"/>
      <c r="T2026" s="4"/>
      <c r="U2026" s="4"/>
      <c r="V2026" s="4"/>
      <c r="W2026" s="4"/>
      <c r="X2026" s="4"/>
      <c r="Y2026" s="2">
        <v>0</v>
      </c>
      <c r="Z2026" s="2">
        <v>0</v>
      </c>
      <c r="AA2026" s="3" t="s">
        <v>279</v>
      </c>
      <c r="AB2026" s="3" t="s">
        <v>279</v>
      </c>
      <c r="AC2026" s="3" t="s">
        <v>288</v>
      </c>
      <c r="AD2026" s="3" t="s">
        <v>1333</v>
      </c>
      <c r="AE2026" s="3" t="s">
        <v>24</v>
      </c>
      <c r="AF2026" s="3" t="s">
        <v>166</v>
      </c>
      <c r="AG2026" s="3" t="s">
        <v>24</v>
      </c>
      <c r="AH2026" s="3" t="s">
        <v>166</v>
      </c>
      <c r="AI2026" s="3" t="s">
        <v>4906</v>
      </c>
      <c r="AJ2026" s="4"/>
      <c r="AK2026" s="4"/>
      <c r="AL2026" s="4"/>
      <c r="AM2026" s="4"/>
      <c r="AN2026" s="3" t="s">
        <v>4894</v>
      </c>
      <c r="AO2026" s="3" t="s">
        <v>4910</v>
      </c>
      <c r="AP2026" s="3" t="s">
        <v>279</v>
      </c>
      <c r="AQ2026" s="3" t="s">
        <v>299</v>
      </c>
      <c r="AR2026" s="4"/>
      <c r="AS2026" s="3" t="s">
        <v>1050</v>
      </c>
      <c r="AT2026" s="4"/>
      <c r="AU2026" s="3" t="s">
        <v>166</v>
      </c>
      <c r="AV2026" s="6">
        <v>1.2068966</v>
      </c>
      <c r="AW2026" s="4"/>
      <c r="AX2026" s="4"/>
      <c r="AY2026" s="2">
        <v>0</v>
      </c>
      <c r="AZ2026" s="2">
        <v>0</v>
      </c>
      <c r="BA2026" s="4"/>
      <c r="BB2026" s="4"/>
      <c r="BC2026" s="2">
        <v>0</v>
      </c>
    </row>
    <row r="2027" ht="15" spans="1:55">
      <c r="A2027" s="2">
        <v>2026</v>
      </c>
      <c r="B2027" s="3" t="s">
        <v>4885</v>
      </c>
      <c r="C2027" s="3" t="s">
        <v>4886</v>
      </c>
      <c r="D2027" s="3" t="s">
        <v>4887</v>
      </c>
      <c r="E2027" s="3" t="s">
        <v>4902</v>
      </c>
      <c r="F2027" s="3" t="s">
        <v>7156</v>
      </c>
      <c r="G2027" s="3" t="s">
        <v>7157</v>
      </c>
      <c r="H2027" s="4"/>
      <c r="I2027" s="3" t="s">
        <v>9197</v>
      </c>
      <c r="J2027" s="3" t="s">
        <v>4889</v>
      </c>
      <c r="K2027" s="2">
        <v>1400000</v>
      </c>
      <c r="L2027" s="2">
        <v>0</v>
      </c>
      <c r="M2027" s="5">
        <v>43179</v>
      </c>
      <c r="N2027" s="5">
        <v>43543</v>
      </c>
      <c r="O2027" s="6">
        <v>9.6</v>
      </c>
      <c r="P2027" s="2">
        <v>0</v>
      </c>
      <c r="Q2027" s="2">
        <v>0</v>
      </c>
      <c r="R2027" s="4"/>
      <c r="S2027" s="4"/>
      <c r="T2027" s="4"/>
      <c r="U2027" s="4"/>
      <c r="V2027" s="4"/>
      <c r="W2027" s="4"/>
      <c r="X2027" s="4"/>
      <c r="Y2027" s="2">
        <v>0</v>
      </c>
      <c r="Z2027" s="2">
        <v>0</v>
      </c>
      <c r="AA2027" s="3" t="s">
        <v>279</v>
      </c>
      <c r="AB2027" s="3" t="s">
        <v>279</v>
      </c>
      <c r="AC2027" s="3" t="s">
        <v>1566</v>
      </c>
      <c r="AD2027" s="3" t="s">
        <v>1333</v>
      </c>
      <c r="AE2027" s="3" t="s">
        <v>24</v>
      </c>
      <c r="AF2027" s="3" t="s">
        <v>166</v>
      </c>
      <c r="AG2027" s="3" t="s">
        <v>24</v>
      </c>
      <c r="AH2027" s="3" t="s">
        <v>166</v>
      </c>
      <c r="AI2027" s="3" t="s">
        <v>4906</v>
      </c>
      <c r="AJ2027" s="4"/>
      <c r="AK2027" s="4"/>
      <c r="AL2027" s="4"/>
      <c r="AM2027" s="4"/>
      <c r="AN2027" s="3" t="s">
        <v>4894</v>
      </c>
      <c r="AO2027" s="3" t="s">
        <v>4910</v>
      </c>
      <c r="AP2027" s="3" t="s">
        <v>279</v>
      </c>
      <c r="AQ2027" s="3" t="s">
        <v>277</v>
      </c>
      <c r="AR2027" s="4"/>
      <c r="AS2027" s="3" t="s">
        <v>599</v>
      </c>
      <c r="AT2027" s="4"/>
      <c r="AU2027" s="3" t="s">
        <v>166</v>
      </c>
      <c r="AV2027" s="6">
        <v>1.2068966</v>
      </c>
      <c r="AW2027" s="4"/>
      <c r="AX2027" s="4"/>
      <c r="AY2027" s="2">
        <v>0</v>
      </c>
      <c r="AZ2027" s="2">
        <v>0</v>
      </c>
      <c r="BA2027" s="4"/>
      <c r="BB2027" s="4"/>
      <c r="BC2027" s="2">
        <v>0</v>
      </c>
    </row>
    <row r="2028" ht="15" spans="1:55">
      <c r="A2028" s="2">
        <v>2027</v>
      </c>
      <c r="B2028" s="3" t="s">
        <v>4885</v>
      </c>
      <c r="C2028" s="3" t="s">
        <v>4886</v>
      </c>
      <c r="D2028" s="3" t="s">
        <v>4887</v>
      </c>
      <c r="E2028" s="3" t="s">
        <v>4902</v>
      </c>
      <c r="F2028" s="3" t="s">
        <v>5589</v>
      </c>
      <c r="G2028" s="3" t="s">
        <v>5590</v>
      </c>
      <c r="H2028" s="4"/>
      <c r="I2028" s="3" t="s">
        <v>9198</v>
      </c>
      <c r="J2028" s="3" t="s">
        <v>4889</v>
      </c>
      <c r="K2028" s="2">
        <v>1500000</v>
      </c>
      <c r="L2028" s="2">
        <v>0</v>
      </c>
      <c r="M2028" s="5">
        <v>43181</v>
      </c>
      <c r="N2028" s="5">
        <v>43545</v>
      </c>
      <c r="O2028" s="6">
        <v>10.8</v>
      </c>
      <c r="P2028" s="2">
        <v>0</v>
      </c>
      <c r="Q2028" s="2">
        <v>0</v>
      </c>
      <c r="R2028" s="4"/>
      <c r="S2028" s="4"/>
      <c r="T2028" s="4"/>
      <c r="U2028" s="4"/>
      <c r="V2028" s="4"/>
      <c r="W2028" s="4"/>
      <c r="X2028" s="4"/>
      <c r="Y2028" s="2">
        <v>0</v>
      </c>
      <c r="Z2028" s="2">
        <v>0</v>
      </c>
      <c r="AA2028" s="3" t="s">
        <v>279</v>
      </c>
      <c r="AB2028" s="3" t="s">
        <v>279</v>
      </c>
      <c r="AC2028" s="3" t="s">
        <v>5332</v>
      </c>
      <c r="AD2028" s="3" t="s">
        <v>1333</v>
      </c>
      <c r="AE2028" s="3" t="s">
        <v>24</v>
      </c>
      <c r="AF2028" s="3" t="s">
        <v>166</v>
      </c>
      <c r="AG2028" s="3" t="s">
        <v>24</v>
      </c>
      <c r="AH2028" s="3" t="s">
        <v>166</v>
      </c>
      <c r="AI2028" s="3" t="s">
        <v>4906</v>
      </c>
      <c r="AJ2028" s="4"/>
      <c r="AK2028" s="4"/>
      <c r="AL2028" s="4"/>
      <c r="AM2028" s="4"/>
      <c r="AN2028" s="3" t="s">
        <v>4894</v>
      </c>
      <c r="AO2028" s="3" t="s">
        <v>4910</v>
      </c>
      <c r="AP2028" s="3" t="s">
        <v>279</v>
      </c>
      <c r="AQ2028" s="3" t="s">
        <v>1050</v>
      </c>
      <c r="AR2028" s="4"/>
      <c r="AS2028" s="3" t="s">
        <v>599</v>
      </c>
      <c r="AT2028" s="4"/>
      <c r="AU2028" s="3" t="s">
        <v>166</v>
      </c>
      <c r="AV2028" s="6">
        <v>1.4827586</v>
      </c>
      <c r="AW2028" s="4"/>
      <c r="AX2028" s="4"/>
      <c r="AY2028" s="2">
        <v>0</v>
      </c>
      <c r="AZ2028" s="2">
        <v>0</v>
      </c>
      <c r="BA2028" s="4"/>
      <c r="BB2028" s="4"/>
      <c r="BC2028" s="2">
        <v>0</v>
      </c>
    </row>
    <row r="2029" ht="15" spans="1:55">
      <c r="A2029" s="2">
        <v>2028</v>
      </c>
      <c r="B2029" s="3" t="s">
        <v>4885</v>
      </c>
      <c r="C2029" s="3" t="s">
        <v>4886</v>
      </c>
      <c r="D2029" s="3" t="s">
        <v>4887</v>
      </c>
      <c r="E2029" s="3" t="s">
        <v>4902</v>
      </c>
      <c r="F2029" s="3" t="s">
        <v>8274</v>
      </c>
      <c r="G2029" s="3" t="s">
        <v>8275</v>
      </c>
      <c r="H2029" s="4"/>
      <c r="I2029" s="3" t="s">
        <v>9199</v>
      </c>
      <c r="J2029" s="3" t="s">
        <v>4889</v>
      </c>
      <c r="K2029" s="2">
        <v>1400000</v>
      </c>
      <c r="L2029" s="2">
        <v>0</v>
      </c>
      <c r="M2029" s="5">
        <v>43245</v>
      </c>
      <c r="N2029" s="5">
        <v>43609</v>
      </c>
      <c r="O2029" s="6">
        <v>9.6</v>
      </c>
      <c r="P2029" s="2">
        <v>0</v>
      </c>
      <c r="Q2029" s="2">
        <v>0</v>
      </c>
      <c r="R2029" s="4"/>
      <c r="S2029" s="4"/>
      <c r="T2029" s="4"/>
      <c r="U2029" s="4"/>
      <c r="V2029" s="4"/>
      <c r="W2029" s="4"/>
      <c r="X2029" s="4"/>
      <c r="Y2029" s="2">
        <v>0</v>
      </c>
      <c r="Z2029" s="2">
        <v>0</v>
      </c>
      <c r="AA2029" s="3" t="s">
        <v>279</v>
      </c>
      <c r="AB2029" s="3" t="s">
        <v>279</v>
      </c>
      <c r="AC2029" s="3" t="s">
        <v>1566</v>
      </c>
      <c r="AD2029" s="3" t="s">
        <v>1333</v>
      </c>
      <c r="AE2029" s="3" t="s">
        <v>24</v>
      </c>
      <c r="AF2029" s="3" t="s">
        <v>166</v>
      </c>
      <c r="AG2029" s="3" t="s">
        <v>24</v>
      </c>
      <c r="AH2029" s="3" t="s">
        <v>166</v>
      </c>
      <c r="AI2029" s="3" t="s">
        <v>4906</v>
      </c>
      <c r="AJ2029" s="4"/>
      <c r="AK2029" s="4"/>
      <c r="AL2029" s="4"/>
      <c r="AM2029" s="4"/>
      <c r="AN2029" s="3" t="s">
        <v>4894</v>
      </c>
      <c r="AO2029" s="3" t="s">
        <v>4910</v>
      </c>
      <c r="AP2029" s="3" t="s">
        <v>279</v>
      </c>
      <c r="AQ2029" s="3" t="s">
        <v>277</v>
      </c>
      <c r="AR2029" s="4"/>
      <c r="AS2029" s="3" t="s">
        <v>1050</v>
      </c>
      <c r="AT2029" s="4"/>
      <c r="AU2029" s="3" t="s">
        <v>166</v>
      </c>
      <c r="AV2029" s="6">
        <v>1.2068966</v>
      </c>
      <c r="AW2029" s="4"/>
      <c r="AX2029" s="4"/>
      <c r="AY2029" s="2">
        <v>0</v>
      </c>
      <c r="AZ2029" s="2">
        <v>0</v>
      </c>
      <c r="BA2029" s="4"/>
      <c r="BB2029" s="4"/>
      <c r="BC2029" s="2">
        <v>0</v>
      </c>
    </row>
    <row r="2030" ht="15" spans="1:55">
      <c r="A2030" s="2">
        <v>2029</v>
      </c>
      <c r="B2030" s="3" t="s">
        <v>4885</v>
      </c>
      <c r="C2030" s="3" t="s">
        <v>4886</v>
      </c>
      <c r="D2030" s="3" t="s">
        <v>4887</v>
      </c>
      <c r="E2030" s="3" t="s">
        <v>4902</v>
      </c>
      <c r="F2030" s="3" t="s">
        <v>5126</v>
      </c>
      <c r="G2030" s="3" t="s">
        <v>5127</v>
      </c>
      <c r="H2030" s="4"/>
      <c r="I2030" s="3" t="s">
        <v>9200</v>
      </c>
      <c r="J2030" s="3" t="s">
        <v>4889</v>
      </c>
      <c r="K2030" s="2">
        <v>650000</v>
      </c>
      <c r="L2030" s="2">
        <v>0</v>
      </c>
      <c r="M2030" s="5">
        <v>43322</v>
      </c>
      <c r="N2030" s="5">
        <v>43686</v>
      </c>
      <c r="O2030" s="6">
        <v>9.6</v>
      </c>
      <c r="P2030" s="2">
        <v>0</v>
      </c>
      <c r="Q2030" s="2">
        <v>0</v>
      </c>
      <c r="R2030" s="4"/>
      <c r="S2030" s="4"/>
      <c r="T2030" s="4"/>
      <c r="U2030" s="4"/>
      <c r="V2030" s="4"/>
      <c r="W2030" s="4"/>
      <c r="X2030" s="4"/>
      <c r="Y2030" s="2">
        <v>0</v>
      </c>
      <c r="Z2030" s="2">
        <v>0</v>
      </c>
      <c r="AA2030" s="3" t="s">
        <v>279</v>
      </c>
      <c r="AB2030" s="3" t="s">
        <v>279</v>
      </c>
      <c r="AC2030" s="3" t="s">
        <v>288</v>
      </c>
      <c r="AD2030" s="3" t="s">
        <v>1333</v>
      </c>
      <c r="AE2030" s="3" t="s">
        <v>24</v>
      </c>
      <c r="AF2030" s="3" t="s">
        <v>166</v>
      </c>
      <c r="AG2030" s="3" t="s">
        <v>24</v>
      </c>
      <c r="AH2030" s="3" t="s">
        <v>166</v>
      </c>
      <c r="AI2030" s="3" t="s">
        <v>4906</v>
      </c>
      <c r="AJ2030" s="4"/>
      <c r="AK2030" s="4"/>
      <c r="AL2030" s="4"/>
      <c r="AM2030" s="4"/>
      <c r="AN2030" s="3" t="s">
        <v>4894</v>
      </c>
      <c r="AO2030" s="3" t="s">
        <v>4910</v>
      </c>
      <c r="AP2030" s="3" t="s">
        <v>279</v>
      </c>
      <c r="AQ2030" s="3" t="s">
        <v>882</v>
      </c>
      <c r="AR2030" s="4"/>
      <c r="AS2030" s="3" t="s">
        <v>599</v>
      </c>
      <c r="AT2030" s="4"/>
      <c r="AU2030" s="3" t="s">
        <v>166</v>
      </c>
      <c r="AV2030" s="6">
        <v>1.2068966</v>
      </c>
      <c r="AW2030" s="4"/>
      <c r="AX2030" s="4"/>
      <c r="AY2030" s="2">
        <v>0</v>
      </c>
      <c r="AZ2030" s="2">
        <v>0</v>
      </c>
      <c r="BA2030" s="4"/>
      <c r="BB2030" s="4"/>
      <c r="BC2030" s="2">
        <v>0</v>
      </c>
    </row>
    <row r="2031" ht="15" spans="1:55">
      <c r="A2031" s="2">
        <v>2030</v>
      </c>
      <c r="B2031" s="3" t="s">
        <v>4885</v>
      </c>
      <c r="C2031" s="3" t="s">
        <v>4886</v>
      </c>
      <c r="D2031" s="3" t="s">
        <v>4887</v>
      </c>
      <c r="E2031" s="3" t="s">
        <v>4902</v>
      </c>
      <c r="F2031" s="3" t="s">
        <v>8283</v>
      </c>
      <c r="G2031" s="3" t="s">
        <v>8284</v>
      </c>
      <c r="H2031" s="4"/>
      <c r="I2031" s="3" t="s">
        <v>9201</v>
      </c>
      <c r="J2031" s="3" t="s">
        <v>4889</v>
      </c>
      <c r="K2031" s="2">
        <v>1000000</v>
      </c>
      <c r="L2031" s="2">
        <v>0</v>
      </c>
      <c r="M2031" s="5">
        <v>43336</v>
      </c>
      <c r="N2031" s="5">
        <v>43700</v>
      </c>
      <c r="O2031" s="6">
        <v>9.6</v>
      </c>
      <c r="P2031" s="2">
        <v>0</v>
      </c>
      <c r="Q2031" s="2">
        <v>0</v>
      </c>
      <c r="R2031" s="4"/>
      <c r="S2031" s="4"/>
      <c r="T2031" s="4"/>
      <c r="U2031" s="4"/>
      <c r="V2031" s="4"/>
      <c r="W2031" s="4"/>
      <c r="X2031" s="4"/>
      <c r="Y2031" s="2">
        <v>0</v>
      </c>
      <c r="Z2031" s="2">
        <v>0</v>
      </c>
      <c r="AA2031" s="4"/>
      <c r="AB2031" s="3" t="s">
        <v>279</v>
      </c>
      <c r="AC2031" s="3" t="s">
        <v>4939</v>
      </c>
      <c r="AD2031" s="3" t="s">
        <v>1333</v>
      </c>
      <c r="AE2031" s="3" t="s">
        <v>24</v>
      </c>
      <c r="AF2031" s="3" t="s">
        <v>166</v>
      </c>
      <c r="AG2031" s="3" t="s">
        <v>24</v>
      </c>
      <c r="AH2031" s="3" t="s">
        <v>166</v>
      </c>
      <c r="AI2031" s="3" t="s">
        <v>4906</v>
      </c>
      <c r="AJ2031" s="4"/>
      <c r="AK2031" s="4"/>
      <c r="AL2031" s="4"/>
      <c r="AM2031" s="4"/>
      <c r="AN2031" s="3" t="s">
        <v>4894</v>
      </c>
      <c r="AO2031" s="3" t="s">
        <v>4910</v>
      </c>
      <c r="AP2031" s="3" t="s">
        <v>279</v>
      </c>
      <c r="AQ2031" s="3" t="s">
        <v>882</v>
      </c>
      <c r="AR2031" s="4"/>
      <c r="AS2031" s="3" t="s">
        <v>599</v>
      </c>
      <c r="AT2031" s="4"/>
      <c r="AU2031" s="3" t="s">
        <v>166</v>
      </c>
      <c r="AV2031" s="6">
        <v>1.2068966</v>
      </c>
      <c r="AW2031" s="4"/>
      <c r="AX2031" s="4"/>
      <c r="AY2031" s="2">
        <v>0</v>
      </c>
      <c r="AZ2031" s="2">
        <v>0</v>
      </c>
      <c r="BA2031" s="4"/>
      <c r="BB2031" s="4"/>
      <c r="BC2031" s="2">
        <v>0</v>
      </c>
    </row>
    <row r="2032" ht="15" spans="1:55">
      <c r="A2032" s="2">
        <v>2031</v>
      </c>
      <c r="B2032" s="3" t="s">
        <v>4885</v>
      </c>
      <c r="C2032" s="3" t="s">
        <v>4886</v>
      </c>
      <c r="D2032" s="3" t="s">
        <v>4887</v>
      </c>
      <c r="E2032" s="3" t="s">
        <v>4902</v>
      </c>
      <c r="F2032" s="3" t="s">
        <v>1625</v>
      </c>
      <c r="G2032" s="3" t="s">
        <v>1624</v>
      </c>
      <c r="H2032" s="4"/>
      <c r="I2032" s="3" t="s">
        <v>9202</v>
      </c>
      <c r="J2032" s="3" t="s">
        <v>4889</v>
      </c>
      <c r="K2032" s="2">
        <v>100000</v>
      </c>
      <c r="L2032" s="2">
        <v>0</v>
      </c>
      <c r="M2032" s="5">
        <v>43403</v>
      </c>
      <c r="N2032" s="5">
        <v>43767</v>
      </c>
      <c r="O2032" s="2">
        <v>9</v>
      </c>
      <c r="P2032" s="2">
        <v>0</v>
      </c>
      <c r="Q2032" s="2">
        <v>0</v>
      </c>
      <c r="R2032" s="4"/>
      <c r="S2032" s="4"/>
      <c r="T2032" s="4"/>
      <c r="U2032" s="4"/>
      <c r="V2032" s="4"/>
      <c r="W2032" s="4"/>
      <c r="X2032" s="4"/>
      <c r="Y2032" s="2">
        <v>0</v>
      </c>
      <c r="Z2032" s="2">
        <v>0</v>
      </c>
      <c r="AA2032" s="3" t="s">
        <v>279</v>
      </c>
      <c r="AB2032" s="3" t="s">
        <v>279</v>
      </c>
      <c r="AC2032" s="3" t="s">
        <v>288</v>
      </c>
      <c r="AD2032" s="3" t="s">
        <v>1333</v>
      </c>
      <c r="AE2032" s="3" t="s">
        <v>24</v>
      </c>
      <c r="AF2032" s="3" t="s">
        <v>166</v>
      </c>
      <c r="AG2032" s="3" t="s">
        <v>166</v>
      </c>
      <c r="AH2032" s="3" t="s">
        <v>166</v>
      </c>
      <c r="AI2032" s="3" t="s">
        <v>4906</v>
      </c>
      <c r="AJ2032" s="4"/>
      <c r="AK2032" s="4"/>
      <c r="AL2032" s="4"/>
      <c r="AM2032" s="4"/>
      <c r="AN2032" s="3" t="s">
        <v>4894</v>
      </c>
      <c r="AO2032" s="3" t="s">
        <v>4910</v>
      </c>
      <c r="AP2032" s="3" t="s">
        <v>279</v>
      </c>
      <c r="AQ2032" s="3" t="s">
        <v>599</v>
      </c>
      <c r="AR2032" s="4"/>
      <c r="AS2032" s="3" t="s">
        <v>599</v>
      </c>
      <c r="AT2032" s="4"/>
      <c r="AU2032" s="3" t="s">
        <v>166</v>
      </c>
      <c r="AV2032" s="6">
        <v>1.0689655</v>
      </c>
      <c r="AW2032" s="4"/>
      <c r="AX2032" s="4"/>
      <c r="AY2032" s="2">
        <v>0</v>
      </c>
      <c r="AZ2032" s="2">
        <v>0</v>
      </c>
      <c r="BA2032" s="4"/>
      <c r="BB2032" s="4"/>
      <c r="BC2032" s="2">
        <v>0</v>
      </c>
    </row>
    <row r="2033" ht="15" spans="1:55">
      <c r="A2033" s="2">
        <v>2032</v>
      </c>
      <c r="B2033" s="3" t="s">
        <v>4885</v>
      </c>
      <c r="C2033" s="3" t="s">
        <v>4886</v>
      </c>
      <c r="D2033" s="3" t="s">
        <v>4887</v>
      </c>
      <c r="E2033" s="3" t="s">
        <v>4902</v>
      </c>
      <c r="F2033" s="3" t="s">
        <v>5463</v>
      </c>
      <c r="G2033" s="3" t="s">
        <v>5464</v>
      </c>
      <c r="H2033" s="4"/>
      <c r="I2033" s="3" t="s">
        <v>9203</v>
      </c>
      <c r="J2033" s="3" t="s">
        <v>4889</v>
      </c>
      <c r="K2033" s="2">
        <v>300000</v>
      </c>
      <c r="L2033" s="2">
        <v>0</v>
      </c>
      <c r="M2033" s="5">
        <v>43452</v>
      </c>
      <c r="N2033" s="5">
        <v>43816</v>
      </c>
      <c r="O2033" s="6">
        <v>8.4</v>
      </c>
      <c r="P2033" s="2">
        <v>0</v>
      </c>
      <c r="Q2033" s="2">
        <v>0</v>
      </c>
      <c r="R2033" s="4"/>
      <c r="S2033" s="4"/>
      <c r="T2033" s="4"/>
      <c r="U2033" s="4"/>
      <c r="V2033" s="4"/>
      <c r="W2033" s="4"/>
      <c r="X2033" s="4"/>
      <c r="Y2033" s="2">
        <v>0</v>
      </c>
      <c r="Z2033" s="2">
        <v>0</v>
      </c>
      <c r="AA2033" s="3" t="s">
        <v>279</v>
      </c>
      <c r="AB2033" s="3" t="s">
        <v>279</v>
      </c>
      <c r="AC2033" s="3" t="s">
        <v>1566</v>
      </c>
      <c r="AD2033" s="3" t="s">
        <v>1333</v>
      </c>
      <c r="AE2033" s="3" t="s">
        <v>24</v>
      </c>
      <c r="AF2033" s="3" t="s">
        <v>166</v>
      </c>
      <c r="AG2033" s="3" t="s">
        <v>24</v>
      </c>
      <c r="AH2033" s="3" t="s">
        <v>166</v>
      </c>
      <c r="AI2033" s="3" t="s">
        <v>4906</v>
      </c>
      <c r="AJ2033" s="4"/>
      <c r="AK2033" s="4"/>
      <c r="AL2033" s="4"/>
      <c r="AM2033" s="4"/>
      <c r="AN2033" s="3" t="s">
        <v>4894</v>
      </c>
      <c r="AO2033" s="3" t="s">
        <v>4910</v>
      </c>
      <c r="AP2033" s="3" t="s">
        <v>279</v>
      </c>
      <c r="AQ2033" s="3" t="s">
        <v>599</v>
      </c>
      <c r="AR2033" s="4"/>
      <c r="AS2033" s="3" t="s">
        <v>1050</v>
      </c>
      <c r="AT2033" s="4"/>
      <c r="AU2033" s="3" t="s">
        <v>166</v>
      </c>
      <c r="AV2033" s="6">
        <v>0.9310345</v>
      </c>
      <c r="AW2033" s="4"/>
      <c r="AX2033" s="4"/>
      <c r="AY2033" s="2">
        <v>0</v>
      </c>
      <c r="AZ2033" s="2">
        <v>0</v>
      </c>
      <c r="BA2033" s="4"/>
      <c r="BB2033" s="4"/>
      <c r="BC2033" s="2">
        <v>0</v>
      </c>
    </row>
    <row r="2034" ht="15" spans="1:55">
      <c r="A2034" s="2">
        <v>2033</v>
      </c>
      <c r="B2034" s="3" t="s">
        <v>4885</v>
      </c>
      <c r="C2034" s="3" t="s">
        <v>4886</v>
      </c>
      <c r="D2034" s="3" t="s">
        <v>4887</v>
      </c>
      <c r="E2034" s="3" t="s">
        <v>4902</v>
      </c>
      <c r="F2034" s="3" t="s">
        <v>6060</v>
      </c>
      <c r="G2034" s="3" t="s">
        <v>6061</v>
      </c>
      <c r="H2034" s="4"/>
      <c r="I2034" s="3" t="s">
        <v>9204</v>
      </c>
      <c r="J2034" s="3" t="s">
        <v>4889</v>
      </c>
      <c r="K2034" s="2">
        <v>800000</v>
      </c>
      <c r="L2034" s="2">
        <v>0</v>
      </c>
      <c r="M2034" s="5">
        <v>43453</v>
      </c>
      <c r="N2034" s="5">
        <v>43817</v>
      </c>
      <c r="O2034" s="2">
        <v>9</v>
      </c>
      <c r="P2034" s="2">
        <v>0</v>
      </c>
      <c r="Q2034" s="2">
        <v>0</v>
      </c>
      <c r="R2034" s="4"/>
      <c r="S2034" s="4"/>
      <c r="T2034" s="4"/>
      <c r="U2034" s="4"/>
      <c r="V2034" s="4"/>
      <c r="W2034" s="4"/>
      <c r="X2034" s="4"/>
      <c r="Y2034" s="2">
        <v>0</v>
      </c>
      <c r="Z2034" s="2">
        <v>0</v>
      </c>
      <c r="AA2034" s="3" t="s">
        <v>279</v>
      </c>
      <c r="AB2034" s="3" t="s">
        <v>279</v>
      </c>
      <c r="AC2034" s="3" t="s">
        <v>288</v>
      </c>
      <c r="AD2034" s="3" t="s">
        <v>1333</v>
      </c>
      <c r="AE2034" s="3" t="s">
        <v>24</v>
      </c>
      <c r="AF2034" s="3" t="s">
        <v>166</v>
      </c>
      <c r="AG2034" s="3" t="s">
        <v>24</v>
      </c>
      <c r="AH2034" s="3" t="s">
        <v>166</v>
      </c>
      <c r="AI2034" s="3" t="s">
        <v>4906</v>
      </c>
      <c r="AJ2034" s="4"/>
      <c r="AK2034" s="4"/>
      <c r="AL2034" s="4"/>
      <c r="AM2034" s="4"/>
      <c r="AN2034" s="3" t="s">
        <v>4894</v>
      </c>
      <c r="AO2034" s="3" t="s">
        <v>4910</v>
      </c>
      <c r="AP2034" s="3" t="s">
        <v>279</v>
      </c>
      <c r="AQ2034" s="3" t="s">
        <v>392</v>
      </c>
      <c r="AR2034" s="4"/>
      <c r="AS2034" s="3" t="s">
        <v>599</v>
      </c>
      <c r="AT2034" s="4"/>
      <c r="AU2034" s="3" t="s">
        <v>166</v>
      </c>
      <c r="AV2034" s="6">
        <v>1.0689655</v>
      </c>
      <c r="AW2034" s="4"/>
      <c r="AX2034" s="4"/>
      <c r="AY2034" s="2">
        <v>0</v>
      </c>
      <c r="AZ2034" s="2">
        <v>0</v>
      </c>
      <c r="BA2034" s="4"/>
      <c r="BB2034" s="4"/>
      <c r="BC2034" s="2">
        <v>0</v>
      </c>
    </row>
    <row r="2035" ht="15" spans="1:55">
      <c r="A2035" s="2">
        <v>2034</v>
      </c>
      <c r="B2035" s="3" t="s">
        <v>4885</v>
      </c>
      <c r="C2035" s="3" t="s">
        <v>4886</v>
      </c>
      <c r="D2035" s="3" t="s">
        <v>4887</v>
      </c>
      <c r="E2035" s="3" t="s">
        <v>4935</v>
      </c>
      <c r="F2035" s="3" t="s">
        <v>9205</v>
      </c>
      <c r="G2035" s="3" t="s">
        <v>9206</v>
      </c>
      <c r="H2035" s="4"/>
      <c r="I2035" s="3" t="s">
        <v>9207</v>
      </c>
      <c r="J2035" s="3" t="s">
        <v>4889</v>
      </c>
      <c r="K2035" s="2">
        <v>1400000</v>
      </c>
      <c r="L2035" s="2">
        <v>0</v>
      </c>
      <c r="M2035" s="5">
        <v>43137</v>
      </c>
      <c r="N2035" s="5">
        <v>46788</v>
      </c>
      <c r="O2035" s="6">
        <v>7.25</v>
      </c>
      <c r="P2035" s="7">
        <v>383693.43</v>
      </c>
      <c r="Q2035" s="2">
        <v>0</v>
      </c>
      <c r="R2035" s="2">
        <v>0</v>
      </c>
      <c r="S2035" s="2">
        <v>0</v>
      </c>
      <c r="T2035" s="2">
        <v>0</v>
      </c>
      <c r="U2035" s="2">
        <v>0</v>
      </c>
      <c r="V2035" s="2">
        <v>0</v>
      </c>
      <c r="W2035" s="2">
        <v>0</v>
      </c>
      <c r="X2035" s="2">
        <v>0</v>
      </c>
      <c r="Y2035" s="2">
        <v>0</v>
      </c>
      <c r="Z2035" s="2">
        <v>0</v>
      </c>
      <c r="AA2035" s="3" t="s">
        <v>279</v>
      </c>
      <c r="AB2035" s="3" t="s">
        <v>279</v>
      </c>
      <c r="AC2035" s="3" t="s">
        <v>4911</v>
      </c>
      <c r="AD2035" s="3" t="s">
        <v>1333</v>
      </c>
      <c r="AE2035" s="3" t="s">
        <v>24</v>
      </c>
      <c r="AF2035" s="3" t="s">
        <v>166</v>
      </c>
      <c r="AG2035" s="3" t="s">
        <v>24</v>
      </c>
      <c r="AH2035" s="3" t="s">
        <v>166</v>
      </c>
      <c r="AI2035" s="3" t="s">
        <v>5082</v>
      </c>
      <c r="AJ2035" s="3" t="s">
        <v>4912</v>
      </c>
      <c r="AK2035" s="3" t="s">
        <v>4913</v>
      </c>
      <c r="AL2035" s="3" t="s">
        <v>4911</v>
      </c>
      <c r="AM2035" s="3" t="s">
        <v>421</v>
      </c>
      <c r="AN2035" s="3" t="s">
        <v>4894</v>
      </c>
      <c r="AO2035" s="3" t="s">
        <v>4910</v>
      </c>
      <c r="AP2035" s="3" t="s">
        <v>279</v>
      </c>
      <c r="AQ2035" s="3" t="s">
        <v>299</v>
      </c>
      <c r="AR2035" s="4"/>
      <c r="AS2035" s="3" t="s">
        <v>599</v>
      </c>
      <c r="AT2035" s="4"/>
      <c r="AU2035" s="3" t="s">
        <v>166</v>
      </c>
      <c r="AV2035" s="2">
        <v>0</v>
      </c>
      <c r="AW2035" s="4"/>
      <c r="AX2035" s="4"/>
      <c r="AY2035" s="2">
        <v>0</v>
      </c>
      <c r="AZ2035" s="2">
        <v>0</v>
      </c>
      <c r="BA2035" s="8">
        <v>3.6</v>
      </c>
      <c r="BB2035" s="3" t="s">
        <v>2618</v>
      </c>
      <c r="BC2035" s="8">
        <v>3.65</v>
      </c>
    </row>
    <row r="2036" ht="15" spans="1:55">
      <c r="A2036" s="2">
        <v>2035</v>
      </c>
      <c r="B2036" s="3" t="s">
        <v>4885</v>
      </c>
      <c r="C2036" s="3" t="s">
        <v>4886</v>
      </c>
      <c r="D2036" s="3" t="s">
        <v>4887</v>
      </c>
      <c r="E2036" s="3" t="s">
        <v>4935</v>
      </c>
      <c r="F2036" s="3" t="s">
        <v>5322</v>
      </c>
      <c r="G2036" s="3" t="s">
        <v>5323</v>
      </c>
      <c r="H2036" s="4"/>
      <c r="I2036" s="3" t="s">
        <v>9208</v>
      </c>
      <c r="J2036" s="3" t="s">
        <v>4889</v>
      </c>
      <c r="K2036" s="2">
        <v>600000</v>
      </c>
      <c r="L2036" s="2">
        <v>0</v>
      </c>
      <c r="M2036" s="5">
        <v>43124</v>
      </c>
      <c r="N2036" s="5">
        <v>43853</v>
      </c>
      <c r="O2036" s="6">
        <v>9.02424</v>
      </c>
      <c r="P2036" s="2">
        <v>0</v>
      </c>
      <c r="Q2036" s="2">
        <v>0</v>
      </c>
      <c r="R2036" s="4"/>
      <c r="S2036" s="4"/>
      <c r="T2036" s="4"/>
      <c r="U2036" s="4"/>
      <c r="V2036" s="4"/>
      <c r="W2036" s="4"/>
      <c r="X2036" s="4"/>
      <c r="Y2036" s="2">
        <v>0</v>
      </c>
      <c r="Z2036" s="2">
        <v>0</v>
      </c>
      <c r="AA2036" s="3" t="s">
        <v>279</v>
      </c>
      <c r="AB2036" s="3" t="s">
        <v>279</v>
      </c>
      <c r="AC2036" s="3" t="s">
        <v>288</v>
      </c>
      <c r="AD2036" s="3" t="s">
        <v>1333</v>
      </c>
      <c r="AE2036" s="3" t="s">
        <v>24</v>
      </c>
      <c r="AF2036" s="3" t="s">
        <v>166</v>
      </c>
      <c r="AG2036" s="3" t="s">
        <v>24</v>
      </c>
      <c r="AH2036" s="3" t="s">
        <v>166</v>
      </c>
      <c r="AI2036" s="3" t="s">
        <v>5617</v>
      </c>
      <c r="AJ2036" s="4"/>
      <c r="AK2036" s="4"/>
      <c r="AL2036" s="4"/>
      <c r="AM2036" s="4"/>
      <c r="AN2036" s="3" t="s">
        <v>4894</v>
      </c>
      <c r="AO2036" s="3" t="s">
        <v>4910</v>
      </c>
      <c r="AP2036" s="3" t="s">
        <v>279</v>
      </c>
      <c r="AQ2036" s="3" t="s">
        <v>1050</v>
      </c>
      <c r="AR2036" s="4"/>
      <c r="AS2036" s="3" t="s">
        <v>1050</v>
      </c>
      <c r="AT2036" s="4"/>
      <c r="AU2036" s="3" t="s">
        <v>166</v>
      </c>
      <c r="AV2036" s="6">
        <v>0.9</v>
      </c>
      <c r="AW2036" s="4"/>
      <c r="AX2036" s="4"/>
      <c r="AY2036" s="2">
        <v>0</v>
      </c>
      <c r="AZ2036" s="2">
        <v>0</v>
      </c>
      <c r="BA2036" s="4"/>
      <c r="BB2036" s="4"/>
      <c r="BC2036" s="2">
        <v>0</v>
      </c>
    </row>
    <row r="2037" ht="15" spans="1:55">
      <c r="A2037" s="2">
        <v>2036</v>
      </c>
      <c r="B2037" s="3" t="s">
        <v>4885</v>
      </c>
      <c r="C2037" s="3" t="s">
        <v>4886</v>
      </c>
      <c r="D2037" s="3" t="s">
        <v>4960</v>
      </c>
      <c r="E2037" s="3" t="s">
        <v>4961</v>
      </c>
      <c r="F2037" s="3" t="s">
        <v>9209</v>
      </c>
      <c r="G2037" s="3" t="s">
        <v>9210</v>
      </c>
      <c r="H2037" s="4"/>
      <c r="I2037" s="3" t="s">
        <v>9211</v>
      </c>
      <c r="J2037" s="3" t="s">
        <v>4889</v>
      </c>
      <c r="K2037" s="2">
        <v>450000</v>
      </c>
      <c r="L2037" s="2">
        <v>0</v>
      </c>
      <c r="M2037" s="5">
        <v>43136</v>
      </c>
      <c r="N2037" s="5">
        <v>44231</v>
      </c>
      <c r="O2037" s="6">
        <v>9.4992</v>
      </c>
      <c r="P2037" s="7">
        <v>5459.35</v>
      </c>
      <c r="Q2037" s="2">
        <v>0</v>
      </c>
      <c r="R2037" s="2">
        <v>0</v>
      </c>
      <c r="S2037" s="2">
        <v>0</v>
      </c>
      <c r="T2037" s="2">
        <v>0</v>
      </c>
      <c r="U2037" s="2">
        <v>0</v>
      </c>
      <c r="V2037" s="2">
        <v>0</v>
      </c>
      <c r="W2037" s="2">
        <v>0</v>
      </c>
      <c r="X2037" s="2">
        <v>0</v>
      </c>
      <c r="Y2037" s="2">
        <v>0</v>
      </c>
      <c r="Z2037" s="2">
        <v>0</v>
      </c>
      <c r="AA2037" s="3" t="s">
        <v>279</v>
      </c>
      <c r="AB2037" s="3" t="s">
        <v>1646</v>
      </c>
      <c r="AC2037" s="3" t="s">
        <v>1566</v>
      </c>
      <c r="AD2037" s="3" t="s">
        <v>1333</v>
      </c>
      <c r="AE2037" s="3" t="s">
        <v>24</v>
      </c>
      <c r="AF2037" s="3" t="s">
        <v>166</v>
      </c>
      <c r="AG2037" s="3" t="s">
        <v>24</v>
      </c>
      <c r="AH2037" s="3" t="s">
        <v>166</v>
      </c>
      <c r="AI2037" s="3" t="s">
        <v>4890</v>
      </c>
      <c r="AJ2037" s="4"/>
      <c r="AK2037" s="4"/>
      <c r="AL2037" s="4"/>
      <c r="AM2037" s="4"/>
      <c r="AN2037" s="3" t="s">
        <v>4894</v>
      </c>
      <c r="AO2037" s="3" t="s">
        <v>4967</v>
      </c>
      <c r="AP2037" s="3" t="s">
        <v>279</v>
      </c>
      <c r="AQ2037" s="3" t="s">
        <v>291</v>
      </c>
      <c r="AR2037" s="4"/>
      <c r="AS2037" s="3" t="s">
        <v>599</v>
      </c>
      <c r="AT2037" s="4"/>
      <c r="AU2037" s="3" t="s">
        <v>166</v>
      </c>
      <c r="AV2037" s="2">
        <v>1</v>
      </c>
      <c r="AW2037" s="4"/>
      <c r="AX2037" s="4"/>
      <c r="AY2037" s="2">
        <v>0</v>
      </c>
      <c r="AZ2037" s="2">
        <v>0</v>
      </c>
      <c r="BA2037" s="4"/>
      <c r="BB2037" s="4"/>
      <c r="BC2037" s="2">
        <v>0</v>
      </c>
    </row>
    <row r="2038" ht="15" spans="1:55">
      <c r="A2038" s="2">
        <v>2037</v>
      </c>
      <c r="B2038" s="3" t="s">
        <v>4885</v>
      </c>
      <c r="C2038" s="3" t="s">
        <v>4886</v>
      </c>
      <c r="D2038" s="3" t="s">
        <v>4887</v>
      </c>
      <c r="E2038" s="3" t="s">
        <v>4935</v>
      </c>
      <c r="F2038" s="3" t="s">
        <v>9212</v>
      </c>
      <c r="G2038" s="3" t="s">
        <v>9213</v>
      </c>
      <c r="H2038" s="4"/>
      <c r="I2038" s="3" t="s">
        <v>9214</v>
      </c>
      <c r="J2038" s="3" t="s">
        <v>4889</v>
      </c>
      <c r="K2038" s="2">
        <v>1900000</v>
      </c>
      <c r="L2038" s="2">
        <v>0</v>
      </c>
      <c r="M2038" s="5">
        <v>43178</v>
      </c>
      <c r="N2038" s="5">
        <v>46830</v>
      </c>
      <c r="O2038" s="6">
        <v>9.7992</v>
      </c>
      <c r="P2038" s="2">
        <v>0</v>
      </c>
      <c r="Q2038" s="2">
        <v>0</v>
      </c>
      <c r="R2038" s="4"/>
      <c r="S2038" s="4"/>
      <c r="T2038" s="4"/>
      <c r="U2038" s="4"/>
      <c r="V2038" s="4"/>
      <c r="W2038" s="4"/>
      <c r="X2038" s="4"/>
      <c r="Y2038" s="2">
        <v>0</v>
      </c>
      <c r="Z2038" s="2">
        <v>0</v>
      </c>
      <c r="AA2038" s="3" t="s">
        <v>279</v>
      </c>
      <c r="AB2038" s="3" t="s">
        <v>279</v>
      </c>
      <c r="AC2038" s="3" t="s">
        <v>5256</v>
      </c>
      <c r="AD2038" s="3" t="s">
        <v>1333</v>
      </c>
      <c r="AE2038" s="3" t="s">
        <v>24</v>
      </c>
      <c r="AF2038" s="3" t="s">
        <v>166</v>
      </c>
      <c r="AG2038" s="3" t="s">
        <v>24</v>
      </c>
      <c r="AH2038" s="3" t="s">
        <v>166</v>
      </c>
      <c r="AI2038" s="3" t="s">
        <v>5082</v>
      </c>
      <c r="AJ2038" s="4"/>
      <c r="AK2038" s="4"/>
      <c r="AL2038" s="4"/>
      <c r="AM2038" s="4"/>
      <c r="AN2038" s="3" t="s">
        <v>4894</v>
      </c>
      <c r="AO2038" s="3" t="s">
        <v>4910</v>
      </c>
      <c r="AP2038" s="3" t="s">
        <v>279</v>
      </c>
      <c r="AQ2038" s="3" t="s">
        <v>277</v>
      </c>
      <c r="AR2038" s="4"/>
      <c r="AS2038" s="3" t="s">
        <v>599</v>
      </c>
      <c r="AT2038" s="4"/>
      <c r="AU2038" s="3" t="s">
        <v>166</v>
      </c>
      <c r="AV2038" s="2">
        <v>1</v>
      </c>
      <c r="AW2038" s="4"/>
      <c r="AX2038" s="4"/>
      <c r="AY2038" s="2">
        <v>0</v>
      </c>
      <c r="AZ2038" s="2">
        <v>0</v>
      </c>
      <c r="BA2038" s="4"/>
      <c r="BB2038" s="4"/>
      <c r="BC2038" s="2">
        <v>0</v>
      </c>
    </row>
    <row r="2039" ht="15" spans="1:55">
      <c r="A2039" s="2">
        <v>2038</v>
      </c>
      <c r="B2039" s="3" t="s">
        <v>4885</v>
      </c>
      <c r="C2039" s="3" t="s">
        <v>4886</v>
      </c>
      <c r="D2039" s="3" t="s">
        <v>4887</v>
      </c>
      <c r="E2039" s="3" t="s">
        <v>4935</v>
      </c>
      <c r="F2039" s="3" t="s">
        <v>9215</v>
      </c>
      <c r="G2039" s="3" t="s">
        <v>9216</v>
      </c>
      <c r="H2039" s="4"/>
      <c r="I2039" s="3" t="s">
        <v>9217</v>
      </c>
      <c r="J2039" s="3" t="s">
        <v>4889</v>
      </c>
      <c r="K2039" s="2">
        <v>650000</v>
      </c>
      <c r="L2039" s="2">
        <v>0</v>
      </c>
      <c r="M2039" s="5">
        <v>43189</v>
      </c>
      <c r="N2039" s="5">
        <v>46841</v>
      </c>
      <c r="O2039" s="6">
        <v>9.7992</v>
      </c>
      <c r="P2039" s="2">
        <v>0</v>
      </c>
      <c r="Q2039" s="2">
        <v>0</v>
      </c>
      <c r="R2039" s="4"/>
      <c r="S2039" s="4"/>
      <c r="T2039" s="4"/>
      <c r="U2039" s="4"/>
      <c r="V2039" s="4"/>
      <c r="W2039" s="4"/>
      <c r="X2039" s="4"/>
      <c r="Y2039" s="2">
        <v>0</v>
      </c>
      <c r="Z2039" s="2">
        <v>0</v>
      </c>
      <c r="AA2039" s="3" t="s">
        <v>279</v>
      </c>
      <c r="AB2039" s="3" t="s">
        <v>279</v>
      </c>
      <c r="AC2039" s="3" t="s">
        <v>5252</v>
      </c>
      <c r="AD2039" s="3" t="s">
        <v>1333</v>
      </c>
      <c r="AE2039" s="3" t="s">
        <v>24</v>
      </c>
      <c r="AF2039" s="3" t="s">
        <v>166</v>
      </c>
      <c r="AG2039" s="3" t="s">
        <v>24</v>
      </c>
      <c r="AH2039" s="3" t="s">
        <v>166</v>
      </c>
      <c r="AI2039" s="3" t="s">
        <v>5082</v>
      </c>
      <c r="AJ2039" s="4"/>
      <c r="AK2039" s="4"/>
      <c r="AL2039" s="4"/>
      <c r="AM2039" s="4"/>
      <c r="AN2039" s="3" t="s">
        <v>4894</v>
      </c>
      <c r="AO2039" s="3" t="s">
        <v>4910</v>
      </c>
      <c r="AP2039" s="3" t="s">
        <v>279</v>
      </c>
      <c r="AQ2039" s="3" t="s">
        <v>277</v>
      </c>
      <c r="AR2039" s="4"/>
      <c r="AS2039" s="3" t="s">
        <v>599</v>
      </c>
      <c r="AT2039" s="4"/>
      <c r="AU2039" s="3" t="s">
        <v>166</v>
      </c>
      <c r="AV2039" s="2">
        <v>1</v>
      </c>
      <c r="AW2039" s="4"/>
      <c r="AX2039" s="4"/>
      <c r="AY2039" s="2">
        <v>0</v>
      </c>
      <c r="AZ2039" s="2">
        <v>0</v>
      </c>
      <c r="BA2039" s="4"/>
      <c r="BB2039" s="4"/>
      <c r="BC2039" s="2">
        <v>0</v>
      </c>
    </row>
    <row r="2040" ht="15" spans="1:55">
      <c r="A2040" s="2">
        <v>2039</v>
      </c>
      <c r="B2040" s="3" t="s">
        <v>4885</v>
      </c>
      <c r="C2040" s="3" t="s">
        <v>4886</v>
      </c>
      <c r="D2040" s="3" t="s">
        <v>4887</v>
      </c>
      <c r="E2040" s="3" t="s">
        <v>4935</v>
      </c>
      <c r="F2040" s="3" t="s">
        <v>9218</v>
      </c>
      <c r="G2040" s="3" t="s">
        <v>9219</v>
      </c>
      <c r="H2040" s="4"/>
      <c r="I2040" s="3" t="s">
        <v>9220</v>
      </c>
      <c r="J2040" s="3" t="s">
        <v>4889</v>
      </c>
      <c r="K2040" s="2">
        <v>500000</v>
      </c>
      <c r="L2040" s="2">
        <v>0</v>
      </c>
      <c r="M2040" s="5">
        <v>43189</v>
      </c>
      <c r="N2040" s="5">
        <v>46841</v>
      </c>
      <c r="O2040" s="6">
        <v>9.7992</v>
      </c>
      <c r="P2040" s="7">
        <v>23149.72</v>
      </c>
      <c r="Q2040" s="2">
        <v>0</v>
      </c>
      <c r="R2040" s="2">
        <v>0</v>
      </c>
      <c r="S2040" s="2">
        <v>0</v>
      </c>
      <c r="T2040" s="2">
        <v>0</v>
      </c>
      <c r="U2040" s="2">
        <v>0</v>
      </c>
      <c r="V2040" s="2">
        <v>0</v>
      </c>
      <c r="W2040" s="2">
        <v>0</v>
      </c>
      <c r="X2040" s="2">
        <v>0</v>
      </c>
      <c r="Y2040" s="2">
        <v>0</v>
      </c>
      <c r="Z2040" s="2">
        <v>0</v>
      </c>
      <c r="AA2040" s="3" t="s">
        <v>279</v>
      </c>
      <c r="AB2040" s="3" t="s">
        <v>279</v>
      </c>
      <c r="AC2040" s="3" t="s">
        <v>288</v>
      </c>
      <c r="AD2040" s="3" t="s">
        <v>1333</v>
      </c>
      <c r="AE2040" s="3" t="s">
        <v>24</v>
      </c>
      <c r="AF2040" s="3" t="s">
        <v>166</v>
      </c>
      <c r="AG2040" s="3" t="s">
        <v>24</v>
      </c>
      <c r="AH2040" s="3" t="s">
        <v>166</v>
      </c>
      <c r="AI2040" s="3" t="s">
        <v>5082</v>
      </c>
      <c r="AJ2040" s="4"/>
      <c r="AK2040" s="4"/>
      <c r="AL2040" s="4"/>
      <c r="AM2040" s="4"/>
      <c r="AN2040" s="3" t="s">
        <v>4894</v>
      </c>
      <c r="AO2040" s="3" t="s">
        <v>4910</v>
      </c>
      <c r="AP2040" s="3" t="s">
        <v>279</v>
      </c>
      <c r="AQ2040" s="3" t="s">
        <v>1050</v>
      </c>
      <c r="AR2040" s="4"/>
      <c r="AS2040" s="3" t="s">
        <v>1050</v>
      </c>
      <c r="AT2040" s="4"/>
      <c r="AU2040" s="3" t="s">
        <v>166</v>
      </c>
      <c r="AV2040" s="2">
        <v>0</v>
      </c>
      <c r="AW2040" s="4"/>
      <c r="AX2040" s="4"/>
      <c r="AY2040" s="2">
        <v>0</v>
      </c>
      <c r="AZ2040" s="2">
        <v>0</v>
      </c>
      <c r="BA2040" s="8">
        <v>4.65</v>
      </c>
      <c r="BB2040" s="4"/>
      <c r="BC2040" s="8">
        <v>5.1492</v>
      </c>
    </row>
    <row r="2041" ht="15" spans="1:55">
      <c r="A2041" s="2">
        <v>2040</v>
      </c>
      <c r="B2041" s="3" t="s">
        <v>4885</v>
      </c>
      <c r="C2041" s="3" t="s">
        <v>4886</v>
      </c>
      <c r="D2041" s="3" t="s">
        <v>4887</v>
      </c>
      <c r="E2041" s="3" t="s">
        <v>4935</v>
      </c>
      <c r="F2041" s="3" t="s">
        <v>9221</v>
      </c>
      <c r="G2041" s="3" t="s">
        <v>9222</v>
      </c>
      <c r="H2041" s="4"/>
      <c r="I2041" s="3" t="s">
        <v>9223</v>
      </c>
      <c r="J2041" s="3" t="s">
        <v>4889</v>
      </c>
      <c r="K2041" s="2">
        <v>2500000</v>
      </c>
      <c r="L2041" s="2">
        <v>0</v>
      </c>
      <c r="M2041" s="5">
        <v>43189</v>
      </c>
      <c r="N2041" s="5">
        <v>45014</v>
      </c>
      <c r="O2041" s="6">
        <v>9.356712</v>
      </c>
      <c r="P2041" s="7">
        <v>114512.25</v>
      </c>
      <c r="Q2041" s="2">
        <v>0</v>
      </c>
      <c r="R2041" s="2">
        <v>0</v>
      </c>
      <c r="S2041" s="2">
        <v>0</v>
      </c>
      <c r="T2041" s="2">
        <v>0</v>
      </c>
      <c r="U2041" s="2">
        <v>0</v>
      </c>
      <c r="V2041" s="2">
        <v>0</v>
      </c>
      <c r="W2041" s="2">
        <v>0</v>
      </c>
      <c r="X2041" s="2">
        <v>0</v>
      </c>
      <c r="Y2041" s="2">
        <v>0</v>
      </c>
      <c r="Z2041" s="2">
        <v>0</v>
      </c>
      <c r="AA2041" s="3" t="s">
        <v>279</v>
      </c>
      <c r="AB2041" s="3" t="s">
        <v>279</v>
      </c>
      <c r="AC2041" s="3" t="s">
        <v>288</v>
      </c>
      <c r="AD2041" s="3" t="s">
        <v>1333</v>
      </c>
      <c r="AE2041" s="3" t="s">
        <v>24</v>
      </c>
      <c r="AF2041" s="3" t="s">
        <v>166</v>
      </c>
      <c r="AG2041" s="3" t="s">
        <v>24</v>
      </c>
      <c r="AH2041" s="3" t="s">
        <v>166</v>
      </c>
      <c r="AI2041" s="3" t="s">
        <v>4982</v>
      </c>
      <c r="AJ2041" s="4"/>
      <c r="AK2041" s="4"/>
      <c r="AL2041" s="4"/>
      <c r="AM2041" s="4"/>
      <c r="AN2041" s="3" t="s">
        <v>4894</v>
      </c>
      <c r="AO2041" s="3" t="s">
        <v>4910</v>
      </c>
      <c r="AP2041" s="3" t="s">
        <v>279</v>
      </c>
      <c r="AQ2041" s="3" t="s">
        <v>1050</v>
      </c>
      <c r="AR2041" s="4"/>
      <c r="AS2041" s="3" t="s">
        <v>1050</v>
      </c>
      <c r="AT2041" s="4"/>
      <c r="AU2041" s="3" t="s">
        <v>166</v>
      </c>
      <c r="AV2041" s="2">
        <v>0</v>
      </c>
      <c r="AW2041" s="4"/>
      <c r="AX2041" s="4"/>
      <c r="AY2041" s="2">
        <v>0</v>
      </c>
      <c r="AZ2041" s="2">
        <v>0</v>
      </c>
      <c r="BA2041" s="8">
        <v>3.85</v>
      </c>
      <c r="BB2041" s="4"/>
      <c r="BC2041" s="8">
        <v>5.506712</v>
      </c>
    </row>
    <row r="2042" ht="15" spans="1:55">
      <c r="A2042" s="2">
        <v>2041</v>
      </c>
      <c r="B2042" s="3" t="s">
        <v>4885</v>
      </c>
      <c r="C2042" s="3" t="s">
        <v>4886</v>
      </c>
      <c r="D2042" s="3" t="s">
        <v>4887</v>
      </c>
      <c r="E2042" s="3" t="s">
        <v>4935</v>
      </c>
      <c r="F2042" s="3" t="s">
        <v>1045</v>
      </c>
      <c r="G2042" s="3" t="s">
        <v>1044</v>
      </c>
      <c r="H2042" s="4"/>
      <c r="I2042" s="3" t="s">
        <v>9224</v>
      </c>
      <c r="J2042" s="3" t="s">
        <v>4889</v>
      </c>
      <c r="K2042" s="2">
        <v>700000</v>
      </c>
      <c r="L2042" s="2">
        <v>0</v>
      </c>
      <c r="M2042" s="5">
        <v>43189</v>
      </c>
      <c r="N2042" s="5">
        <v>45014</v>
      </c>
      <c r="O2042" s="6">
        <v>9.4992</v>
      </c>
      <c r="P2042" s="7">
        <v>48905.28</v>
      </c>
      <c r="Q2042" s="2">
        <v>0</v>
      </c>
      <c r="R2042" s="2">
        <v>0</v>
      </c>
      <c r="S2042" s="2">
        <v>0</v>
      </c>
      <c r="T2042" s="2">
        <v>0</v>
      </c>
      <c r="U2042" s="2">
        <v>0</v>
      </c>
      <c r="V2042" s="2">
        <v>0</v>
      </c>
      <c r="W2042" s="2">
        <v>0</v>
      </c>
      <c r="X2042" s="2">
        <v>0</v>
      </c>
      <c r="Y2042" s="2">
        <v>0</v>
      </c>
      <c r="Z2042" s="2">
        <v>0</v>
      </c>
      <c r="AA2042" s="3" t="s">
        <v>279</v>
      </c>
      <c r="AB2042" s="3" t="s">
        <v>279</v>
      </c>
      <c r="AC2042" s="3" t="s">
        <v>288</v>
      </c>
      <c r="AD2042" s="3" t="s">
        <v>1333</v>
      </c>
      <c r="AE2042" s="3" t="s">
        <v>24</v>
      </c>
      <c r="AF2042" s="3" t="s">
        <v>166</v>
      </c>
      <c r="AG2042" s="3" t="s">
        <v>24</v>
      </c>
      <c r="AH2042" s="3" t="s">
        <v>166</v>
      </c>
      <c r="AI2042" s="3" t="s">
        <v>4982</v>
      </c>
      <c r="AJ2042" s="4"/>
      <c r="AK2042" s="4"/>
      <c r="AL2042" s="4"/>
      <c r="AM2042" s="4"/>
      <c r="AN2042" s="3" t="s">
        <v>4894</v>
      </c>
      <c r="AO2042" s="3" t="s">
        <v>4910</v>
      </c>
      <c r="AP2042" s="3" t="s">
        <v>279</v>
      </c>
      <c r="AQ2042" s="3" t="s">
        <v>1050</v>
      </c>
      <c r="AR2042" s="4"/>
      <c r="AS2042" s="3" t="s">
        <v>1050</v>
      </c>
      <c r="AT2042" s="4"/>
      <c r="AU2042" s="3" t="s">
        <v>166</v>
      </c>
      <c r="AV2042" s="2">
        <v>0</v>
      </c>
      <c r="AW2042" s="4"/>
      <c r="AX2042" s="4"/>
      <c r="AY2042" s="2">
        <v>0</v>
      </c>
      <c r="AZ2042" s="2">
        <v>0</v>
      </c>
      <c r="BA2042" s="8">
        <v>3.85</v>
      </c>
      <c r="BB2042" s="4"/>
      <c r="BC2042" s="8">
        <v>5.6492</v>
      </c>
    </row>
    <row r="2043" ht="15" spans="1:55">
      <c r="A2043" s="2">
        <v>2042</v>
      </c>
      <c r="B2043" s="3" t="s">
        <v>4885</v>
      </c>
      <c r="C2043" s="3" t="s">
        <v>4886</v>
      </c>
      <c r="D2043" s="3" t="s">
        <v>4887</v>
      </c>
      <c r="E2043" s="3" t="s">
        <v>4935</v>
      </c>
      <c r="F2043" s="3" t="s">
        <v>1045</v>
      </c>
      <c r="G2043" s="3" t="s">
        <v>1044</v>
      </c>
      <c r="H2043" s="4"/>
      <c r="I2043" s="3" t="s">
        <v>9225</v>
      </c>
      <c r="J2043" s="3" t="s">
        <v>4889</v>
      </c>
      <c r="K2043" s="2">
        <v>250000</v>
      </c>
      <c r="L2043" s="2">
        <v>0</v>
      </c>
      <c r="M2043" s="5">
        <v>43230</v>
      </c>
      <c r="N2043" s="5">
        <v>43960</v>
      </c>
      <c r="O2043" s="6">
        <v>9.4992</v>
      </c>
      <c r="P2043" s="2">
        <v>0</v>
      </c>
      <c r="Q2043" s="2">
        <v>0</v>
      </c>
      <c r="R2043" s="4"/>
      <c r="S2043" s="4"/>
      <c r="T2043" s="4"/>
      <c r="U2043" s="4"/>
      <c r="V2043" s="4"/>
      <c r="W2043" s="4"/>
      <c r="X2043" s="4"/>
      <c r="Y2043" s="2">
        <v>0</v>
      </c>
      <c r="Z2043" s="2">
        <v>0</v>
      </c>
      <c r="AA2043" s="3" t="s">
        <v>279</v>
      </c>
      <c r="AB2043" s="3" t="s">
        <v>279</v>
      </c>
      <c r="AC2043" s="3" t="s">
        <v>288</v>
      </c>
      <c r="AD2043" s="3" t="s">
        <v>1333</v>
      </c>
      <c r="AE2043" s="3" t="s">
        <v>24</v>
      </c>
      <c r="AF2043" s="3" t="s">
        <v>166</v>
      </c>
      <c r="AG2043" s="3" t="s">
        <v>24</v>
      </c>
      <c r="AH2043" s="3" t="s">
        <v>166</v>
      </c>
      <c r="AI2043" s="3" t="s">
        <v>5617</v>
      </c>
      <c r="AJ2043" s="4"/>
      <c r="AK2043" s="4"/>
      <c r="AL2043" s="4"/>
      <c r="AM2043" s="4"/>
      <c r="AN2043" s="3" t="s">
        <v>4894</v>
      </c>
      <c r="AO2043" s="3" t="s">
        <v>4910</v>
      </c>
      <c r="AP2043" s="3" t="s">
        <v>279</v>
      </c>
      <c r="AQ2043" s="3" t="s">
        <v>1050</v>
      </c>
      <c r="AR2043" s="4"/>
      <c r="AS2043" s="3" t="s">
        <v>1050</v>
      </c>
      <c r="AT2043" s="4"/>
      <c r="AU2043" s="3" t="s">
        <v>166</v>
      </c>
      <c r="AV2043" s="2">
        <v>1</v>
      </c>
      <c r="AW2043" s="4"/>
      <c r="AX2043" s="4"/>
      <c r="AY2043" s="2">
        <v>0</v>
      </c>
      <c r="AZ2043" s="2">
        <v>0</v>
      </c>
      <c r="BA2043" s="4"/>
      <c r="BB2043" s="4"/>
      <c r="BC2043" s="2">
        <v>0</v>
      </c>
    </row>
    <row r="2044" ht="15" spans="1:55">
      <c r="A2044" s="2">
        <v>2043</v>
      </c>
      <c r="B2044" s="3" t="s">
        <v>4885</v>
      </c>
      <c r="C2044" s="3" t="s">
        <v>4886</v>
      </c>
      <c r="D2044" s="3" t="s">
        <v>4887</v>
      </c>
      <c r="E2044" s="3" t="s">
        <v>4935</v>
      </c>
      <c r="F2044" s="3" t="s">
        <v>6127</v>
      </c>
      <c r="G2044" s="3" t="s">
        <v>6128</v>
      </c>
      <c r="H2044" s="4"/>
      <c r="I2044" s="3" t="s">
        <v>9226</v>
      </c>
      <c r="J2044" s="3" t="s">
        <v>4889</v>
      </c>
      <c r="K2044" s="2">
        <v>4700000</v>
      </c>
      <c r="L2044" s="2">
        <v>0</v>
      </c>
      <c r="M2044" s="5">
        <v>43189</v>
      </c>
      <c r="N2044" s="5">
        <v>43919</v>
      </c>
      <c r="O2044" s="6">
        <v>9.641688</v>
      </c>
      <c r="P2044" s="2">
        <v>0</v>
      </c>
      <c r="Q2044" s="2">
        <v>0</v>
      </c>
      <c r="R2044" s="4"/>
      <c r="S2044" s="4"/>
      <c r="T2044" s="4"/>
      <c r="U2044" s="4"/>
      <c r="V2044" s="4"/>
      <c r="W2044" s="4"/>
      <c r="X2044" s="4"/>
      <c r="Y2044" s="2">
        <v>0</v>
      </c>
      <c r="Z2044" s="2">
        <v>0</v>
      </c>
      <c r="AA2044" s="3" t="s">
        <v>279</v>
      </c>
      <c r="AB2044" s="3" t="s">
        <v>279</v>
      </c>
      <c r="AC2044" s="3" t="s">
        <v>4932</v>
      </c>
      <c r="AD2044" s="3" t="s">
        <v>1333</v>
      </c>
      <c r="AE2044" s="3" t="s">
        <v>24</v>
      </c>
      <c r="AF2044" s="3" t="s">
        <v>166</v>
      </c>
      <c r="AG2044" s="3" t="s">
        <v>24</v>
      </c>
      <c r="AH2044" s="3" t="s">
        <v>166</v>
      </c>
      <c r="AI2044" s="3" t="s">
        <v>5617</v>
      </c>
      <c r="AJ2044" s="4"/>
      <c r="AK2044" s="4"/>
      <c r="AL2044" s="4"/>
      <c r="AM2044" s="4"/>
      <c r="AN2044" s="3" t="s">
        <v>4894</v>
      </c>
      <c r="AO2044" s="3" t="s">
        <v>4910</v>
      </c>
      <c r="AP2044" s="3" t="s">
        <v>279</v>
      </c>
      <c r="AQ2044" s="3" t="s">
        <v>1050</v>
      </c>
      <c r="AR2044" s="4"/>
      <c r="AS2044" s="3" t="s">
        <v>1050</v>
      </c>
      <c r="AT2044" s="4"/>
      <c r="AU2044" s="3" t="s">
        <v>166</v>
      </c>
      <c r="AV2044" s="6">
        <v>1.03</v>
      </c>
      <c r="AW2044" s="4"/>
      <c r="AX2044" s="4"/>
      <c r="AY2044" s="2">
        <v>0</v>
      </c>
      <c r="AZ2044" s="2">
        <v>0</v>
      </c>
      <c r="BA2044" s="4"/>
      <c r="BB2044" s="4"/>
      <c r="BC2044" s="2">
        <v>0</v>
      </c>
    </row>
    <row r="2045" ht="15" spans="1:55">
      <c r="A2045" s="2">
        <v>2044</v>
      </c>
      <c r="B2045" s="3" t="s">
        <v>4885</v>
      </c>
      <c r="C2045" s="3" t="s">
        <v>4886</v>
      </c>
      <c r="D2045" s="3" t="s">
        <v>4887</v>
      </c>
      <c r="E2045" s="3" t="s">
        <v>4935</v>
      </c>
      <c r="F2045" s="3" t="s">
        <v>8973</v>
      </c>
      <c r="G2045" s="3" t="s">
        <v>8974</v>
      </c>
      <c r="H2045" s="4"/>
      <c r="I2045" s="3" t="s">
        <v>9227</v>
      </c>
      <c r="J2045" s="3" t="s">
        <v>4889</v>
      </c>
      <c r="K2045" s="2">
        <v>300000</v>
      </c>
      <c r="L2045" s="2">
        <v>0</v>
      </c>
      <c r="M2045" s="5">
        <v>43217</v>
      </c>
      <c r="N2045" s="5">
        <v>45042</v>
      </c>
      <c r="O2045" s="6">
        <v>9.546696</v>
      </c>
      <c r="P2045" s="2">
        <v>0</v>
      </c>
      <c r="Q2045" s="2">
        <v>0</v>
      </c>
      <c r="R2045" s="4"/>
      <c r="S2045" s="4"/>
      <c r="T2045" s="4"/>
      <c r="U2045" s="4"/>
      <c r="V2045" s="4"/>
      <c r="W2045" s="4"/>
      <c r="X2045" s="4"/>
      <c r="Y2045" s="2">
        <v>0</v>
      </c>
      <c r="Z2045" s="2">
        <v>0</v>
      </c>
      <c r="AA2045" s="3" t="s">
        <v>279</v>
      </c>
      <c r="AB2045" s="3" t="s">
        <v>279</v>
      </c>
      <c r="AC2045" s="3" t="s">
        <v>4932</v>
      </c>
      <c r="AD2045" s="3" t="s">
        <v>1333</v>
      </c>
      <c r="AE2045" s="3" t="s">
        <v>24</v>
      </c>
      <c r="AF2045" s="3" t="s">
        <v>166</v>
      </c>
      <c r="AG2045" s="3" t="s">
        <v>24</v>
      </c>
      <c r="AH2045" s="3" t="s">
        <v>166</v>
      </c>
      <c r="AI2045" s="3" t="s">
        <v>4982</v>
      </c>
      <c r="AJ2045" s="4"/>
      <c r="AK2045" s="4"/>
      <c r="AL2045" s="4"/>
      <c r="AM2045" s="4"/>
      <c r="AN2045" s="3" t="s">
        <v>4894</v>
      </c>
      <c r="AO2045" s="3" t="s">
        <v>4910</v>
      </c>
      <c r="AP2045" s="3" t="s">
        <v>279</v>
      </c>
      <c r="AQ2045" s="3" t="s">
        <v>1050</v>
      </c>
      <c r="AR2045" s="4"/>
      <c r="AS2045" s="3" t="s">
        <v>1050</v>
      </c>
      <c r="AT2045" s="4"/>
      <c r="AU2045" s="3" t="s">
        <v>166</v>
      </c>
      <c r="AV2045" s="6">
        <v>1.01</v>
      </c>
      <c r="AW2045" s="4"/>
      <c r="AX2045" s="4"/>
      <c r="AY2045" s="2">
        <v>0</v>
      </c>
      <c r="AZ2045" s="2">
        <v>0</v>
      </c>
      <c r="BA2045" s="4"/>
      <c r="BB2045" s="4"/>
      <c r="BC2045" s="2">
        <v>0</v>
      </c>
    </row>
    <row r="2046" ht="15" spans="1:55">
      <c r="A2046" s="2">
        <v>2045</v>
      </c>
      <c r="B2046" s="3" t="s">
        <v>4885</v>
      </c>
      <c r="C2046" s="3" t="s">
        <v>4886</v>
      </c>
      <c r="D2046" s="3" t="s">
        <v>4887</v>
      </c>
      <c r="E2046" s="3" t="s">
        <v>4935</v>
      </c>
      <c r="F2046" s="3" t="s">
        <v>5652</v>
      </c>
      <c r="G2046" s="3" t="s">
        <v>5653</v>
      </c>
      <c r="H2046" s="4"/>
      <c r="I2046" s="3" t="s">
        <v>9228</v>
      </c>
      <c r="J2046" s="3" t="s">
        <v>4889</v>
      </c>
      <c r="K2046" s="2">
        <v>1600000</v>
      </c>
      <c r="L2046" s="2">
        <v>0</v>
      </c>
      <c r="M2046" s="5">
        <v>43255</v>
      </c>
      <c r="N2046" s="5">
        <v>43985</v>
      </c>
      <c r="O2046" s="6">
        <v>9.546696</v>
      </c>
      <c r="P2046" s="2">
        <v>0</v>
      </c>
      <c r="Q2046" s="2">
        <v>0</v>
      </c>
      <c r="R2046" s="4"/>
      <c r="S2046" s="4"/>
      <c r="T2046" s="4"/>
      <c r="U2046" s="4"/>
      <c r="V2046" s="4"/>
      <c r="W2046" s="4"/>
      <c r="X2046" s="4"/>
      <c r="Y2046" s="2">
        <v>0</v>
      </c>
      <c r="Z2046" s="2">
        <v>0</v>
      </c>
      <c r="AA2046" s="3" t="s">
        <v>279</v>
      </c>
      <c r="AB2046" s="3" t="s">
        <v>279</v>
      </c>
      <c r="AC2046" s="3" t="s">
        <v>4950</v>
      </c>
      <c r="AD2046" s="3" t="s">
        <v>1333</v>
      </c>
      <c r="AE2046" s="3" t="s">
        <v>24</v>
      </c>
      <c r="AF2046" s="3" t="s">
        <v>166</v>
      </c>
      <c r="AG2046" s="3" t="s">
        <v>24</v>
      </c>
      <c r="AH2046" s="3" t="s">
        <v>166</v>
      </c>
      <c r="AI2046" s="3" t="s">
        <v>5617</v>
      </c>
      <c r="AJ2046" s="4"/>
      <c r="AK2046" s="4"/>
      <c r="AL2046" s="4"/>
      <c r="AM2046" s="4"/>
      <c r="AN2046" s="3" t="s">
        <v>4894</v>
      </c>
      <c r="AO2046" s="3" t="s">
        <v>4910</v>
      </c>
      <c r="AP2046" s="3" t="s">
        <v>279</v>
      </c>
      <c r="AQ2046" s="3" t="s">
        <v>1050</v>
      </c>
      <c r="AR2046" s="4"/>
      <c r="AS2046" s="3" t="s">
        <v>599</v>
      </c>
      <c r="AT2046" s="4"/>
      <c r="AU2046" s="3" t="s">
        <v>166</v>
      </c>
      <c r="AV2046" s="6">
        <v>1.01</v>
      </c>
      <c r="AW2046" s="4"/>
      <c r="AX2046" s="4"/>
      <c r="AY2046" s="2">
        <v>0</v>
      </c>
      <c r="AZ2046" s="2">
        <v>0</v>
      </c>
      <c r="BA2046" s="4"/>
      <c r="BB2046" s="4"/>
      <c r="BC2046" s="2">
        <v>0</v>
      </c>
    </row>
    <row r="2047" ht="15" spans="1:55">
      <c r="A2047" s="2">
        <v>2046</v>
      </c>
      <c r="B2047" s="3" t="s">
        <v>4885</v>
      </c>
      <c r="C2047" s="3" t="s">
        <v>4886</v>
      </c>
      <c r="D2047" s="3" t="s">
        <v>4887</v>
      </c>
      <c r="E2047" s="3" t="s">
        <v>4935</v>
      </c>
      <c r="F2047" s="3" t="s">
        <v>9229</v>
      </c>
      <c r="G2047" s="3" t="s">
        <v>9230</v>
      </c>
      <c r="H2047" s="4"/>
      <c r="I2047" s="3" t="s">
        <v>9231</v>
      </c>
      <c r="J2047" s="3" t="s">
        <v>4889</v>
      </c>
      <c r="K2047" s="2">
        <v>350000</v>
      </c>
      <c r="L2047" s="2">
        <v>0</v>
      </c>
      <c r="M2047" s="5">
        <v>43262</v>
      </c>
      <c r="N2047" s="5">
        <v>46914</v>
      </c>
      <c r="O2047" s="6">
        <v>9.848196</v>
      </c>
      <c r="P2047" s="2">
        <v>0</v>
      </c>
      <c r="Q2047" s="2">
        <v>0</v>
      </c>
      <c r="R2047" s="4"/>
      <c r="S2047" s="4"/>
      <c r="T2047" s="4"/>
      <c r="U2047" s="4"/>
      <c r="V2047" s="4"/>
      <c r="W2047" s="4"/>
      <c r="X2047" s="4"/>
      <c r="Y2047" s="2">
        <v>0</v>
      </c>
      <c r="Z2047" s="2">
        <v>0</v>
      </c>
      <c r="AA2047" s="3" t="s">
        <v>279</v>
      </c>
      <c r="AB2047" s="3" t="s">
        <v>279</v>
      </c>
      <c r="AC2047" s="3" t="s">
        <v>4900</v>
      </c>
      <c r="AD2047" s="3" t="s">
        <v>1333</v>
      </c>
      <c r="AE2047" s="3" t="s">
        <v>24</v>
      </c>
      <c r="AF2047" s="3" t="s">
        <v>166</v>
      </c>
      <c r="AG2047" s="3" t="s">
        <v>24</v>
      </c>
      <c r="AH2047" s="3" t="s">
        <v>166</v>
      </c>
      <c r="AI2047" s="3" t="s">
        <v>5082</v>
      </c>
      <c r="AJ2047" s="4"/>
      <c r="AK2047" s="4"/>
      <c r="AL2047" s="4"/>
      <c r="AM2047" s="4"/>
      <c r="AN2047" s="3" t="s">
        <v>4894</v>
      </c>
      <c r="AO2047" s="3" t="s">
        <v>4910</v>
      </c>
      <c r="AP2047" s="3" t="s">
        <v>279</v>
      </c>
      <c r="AQ2047" s="3" t="s">
        <v>392</v>
      </c>
      <c r="AR2047" s="4"/>
      <c r="AS2047" s="3" t="s">
        <v>599</v>
      </c>
      <c r="AT2047" s="4"/>
      <c r="AU2047" s="3" t="s">
        <v>166</v>
      </c>
      <c r="AV2047" s="6">
        <v>1.01</v>
      </c>
      <c r="AW2047" s="4"/>
      <c r="AX2047" s="4"/>
      <c r="AY2047" s="2">
        <v>0</v>
      </c>
      <c r="AZ2047" s="2">
        <v>0</v>
      </c>
      <c r="BA2047" s="4"/>
      <c r="BB2047" s="4"/>
      <c r="BC2047" s="2">
        <v>0</v>
      </c>
    </row>
    <row r="2048" ht="15" spans="1:55">
      <c r="A2048" s="2">
        <v>2047</v>
      </c>
      <c r="B2048" s="3" t="s">
        <v>4885</v>
      </c>
      <c r="C2048" s="3" t="s">
        <v>4886</v>
      </c>
      <c r="D2048" s="3" t="s">
        <v>4887</v>
      </c>
      <c r="E2048" s="3" t="s">
        <v>4935</v>
      </c>
      <c r="F2048" s="3" t="s">
        <v>4994</v>
      </c>
      <c r="G2048" s="3" t="s">
        <v>4995</v>
      </c>
      <c r="H2048" s="4"/>
      <c r="I2048" s="3" t="s">
        <v>9232</v>
      </c>
      <c r="J2048" s="3" t="s">
        <v>4889</v>
      </c>
      <c r="K2048" s="2">
        <v>350000</v>
      </c>
      <c r="L2048" s="2">
        <v>0</v>
      </c>
      <c r="M2048" s="5">
        <v>43273</v>
      </c>
      <c r="N2048" s="5">
        <v>44003</v>
      </c>
      <c r="O2048" s="6">
        <v>9.5475</v>
      </c>
      <c r="P2048" s="7">
        <v>1146.4</v>
      </c>
      <c r="Q2048" s="2">
        <v>0</v>
      </c>
      <c r="R2048" s="2">
        <v>0</v>
      </c>
      <c r="S2048" s="2">
        <v>0</v>
      </c>
      <c r="T2048" s="2">
        <v>0</v>
      </c>
      <c r="U2048" s="2">
        <v>0</v>
      </c>
      <c r="V2048" s="2">
        <v>0</v>
      </c>
      <c r="W2048" s="2">
        <v>0</v>
      </c>
      <c r="X2048" s="2">
        <v>0</v>
      </c>
      <c r="Y2048" s="2">
        <v>0</v>
      </c>
      <c r="Z2048" s="2">
        <v>0</v>
      </c>
      <c r="AA2048" s="3" t="s">
        <v>4897</v>
      </c>
      <c r="AB2048" s="3" t="s">
        <v>279</v>
      </c>
      <c r="AC2048" s="3" t="s">
        <v>4939</v>
      </c>
      <c r="AD2048" s="3" t="s">
        <v>1333</v>
      </c>
      <c r="AE2048" s="3" t="s">
        <v>24</v>
      </c>
      <c r="AF2048" s="3" t="s">
        <v>166</v>
      </c>
      <c r="AG2048" s="3" t="s">
        <v>24</v>
      </c>
      <c r="AH2048" s="3" t="s">
        <v>166</v>
      </c>
      <c r="AI2048" s="3" t="s">
        <v>5617</v>
      </c>
      <c r="AJ2048" s="4"/>
      <c r="AK2048" s="4"/>
      <c r="AL2048" s="4"/>
      <c r="AM2048" s="4"/>
      <c r="AN2048" s="3" t="s">
        <v>4894</v>
      </c>
      <c r="AO2048" s="3" t="s">
        <v>4910</v>
      </c>
      <c r="AP2048" s="3" t="s">
        <v>279</v>
      </c>
      <c r="AQ2048" s="3" t="s">
        <v>392</v>
      </c>
      <c r="AR2048" s="4"/>
      <c r="AS2048" s="3" t="s">
        <v>1050</v>
      </c>
      <c r="AT2048" s="4"/>
      <c r="AU2048" s="3" t="s">
        <v>166</v>
      </c>
      <c r="AV2048" s="6">
        <v>1.01</v>
      </c>
      <c r="AW2048" s="4"/>
      <c r="AX2048" s="4"/>
      <c r="AY2048" s="2">
        <v>0</v>
      </c>
      <c r="AZ2048" s="2">
        <v>0</v>
      </c>
      <c r="BA2048" s="8">
        <v>4.75</v>
      </c>
      <c r="BB2048" s="4"/>
      <c r="BC2048" s="2">
        <v>0</v>
      </c>
    </row>
    <row r="2049" ht="15" spans="1:55">
      <c r="A2049" s="2">
        <v>2048</v>
      </c>
      <c r="B2049" s="3" t="s">
        <v>4885</v>
      </c>
      <c r="C2049" s="3" t="s">
        <v>4886</v>
      </c>
      <c r="D2049" s="3" t="s">
        <v>4887</v>
      </c>
      <c r="E2049" s="3" t="s">
        <v>4935</v>
      </c>
      <c r="F2049" s="3" t="s">
        <v>9233</v>
      </c>
      <c r="G2049" s="3" t="s">
        <v>9234</v>
      </c>
      <c r="H2049" s="4"/>
      <c r="I2049" s="3" t="s">
        <v>9235</v>
      </c>
      <c r="J2049" s="3" t="s">
        <v>4889</v>
      </c>
      <c r="K2049" s="2">
        <v>550000</v>
      </c>
      <c r="L2049" s="2">
        <v>0</v>
      </c>
      <c r="M2049" s="5">
        <v>43284</v>
      </c>
      <c r="N2049" s="5">
        <v>46936</v>
      </c>
      <c r="O2049" s="6">
        <v>9.399</v>
      </c>
      <c r="P2049" s="7">
        <v>135562.32</v>
      </c>
      <c r="Q2049" s="2">
        <v>0</v>
      </c>
      <c r="R2049" s="2">
        <v>0</v>
      </c>
      <c r="S2049" s="2">
        <v>0</v>
      </c>
      <c r="T2049" s="2">
        <v>0</v>
      </c>
      <c r="U2049" s="2">
        <v>0</v>
      </c>
      <c r="V2049" s="2">
        <v>0</v>
      </c>
      <c r="W2049" s="2">
        <v>0</v>
      </c>
      <c r="X2049" s="2">
        <v>0</v>
      </c>
      <c r="Y2049" s="2">
        <v>0</v>
      </c>
      <c r="Z2049" s="2">
        <v>0</v>
      </c>
      <c r="AA2049" s="3" t="s">
        <v>279</v>
      </c>
      <c r="AB2049" s="3" t="s">
        <v>279</v>
      </c>
      <c r="AC2049" s="3" t="s">
        <v>288</v>
      </c>
      <c r="AD2049" s="3" t="s">
        <v>1333</v>
      </c>
      <c r="AE2049" s="3" t="s">
        <v>24</v>
      </c>
      <c r="AF2049" s="3" t="s">
        <v>166</v>
      </c>
      <c r="AG2049" s="3" t="s">
        <v>24</v>
      </c>
      <c r="AH2049" s="3" t="s">
        <v>166</v>
      </c>
      <c r="AI2049" s="3" t="s">
        <v>5082</v>
      </c>
      <c r="AJ2049" s="4"/>
      <c r="AK2049" s="4"/>
      <c r="AL2049" s="4"/>
      <c r="AM2049" s="4"/>
      <c r="AN2049" s="3" t="s">
        <v>4894</v>
      </c>
      <c r="AO2049" s="3" t="s">
        <v>4910</v>
      </c>
      <c r="AP2049" s="3" t="s">
        <v>279</v>
      </c>
      <c r="AQ2049" s="3" t="s">
        <v>882</v>
      </c>
      <c r="AR2049" s="4"/>
      <c r="AS2049" s="3" t="s">
        <v>1050</v>
      </c>
      <c r="AT2049" s="4"/>
      <c r="AU2049" s="3" t="s">
        <v>166</v>
      </c>
      <c r="AV2049" s="2">
        <v>0</v>
      </c>
      <c r="AW2049" s="4"/>
      <c r="AX2049" s="4"/>
      <c r="AY2049" s="2">
        <v>0</v>
      </c>
      <c r="AZ2049" s="2">
        <v>0</v>
      </c>
      <c r="BA2049" s="8">
        <v>4.2</v>
      </c>
      <c r="BB2049" s="4"/>
      <c r="BC2049" s="8">
        <v>5.199</v>
      </c>
    </row>
    <row r="2050" ht="15" spans="1:55">
      <c r="A2050" s="2">
        <v>2049</v>
      </c>
      <c r="B2050" s="3" t="s">
        <v>4885</v>
      </c>
      <c r="C2050" s="3" t="s">
        <v>4886</v>
      </c>
      <c r="D2050" s="3" t="s">
        <v>4887</v>
      </c>
      <c r="E2050" s="3" t="s">
        <v>4935</v>
      </c>
      <c r="F2050" s="3" t="s">
        <v>9236</v>
      </c>
      <c r="G2050" s="3" t="s">
        <v>9237</v>
      </c>
      <c r="H2050" s="4"/>
      <c r="I2050" s="3" t="s">
        <v>9238</v>
      </c>
      <c r="J2050" s="3" t="s">
        <v>4889</v>
      </c>
      <c r="K2050" s="2">
        <v>4200000</v>
      </c>
      <c r="L2050" s="2">
        <v>0</v>
      </c>
      <c r="M2050" s="5">
        <v>43280</v>
      </c>
      <c r="N2050" s="5">
        <v>45105</v>
      </c>
      <c r="O2050" s="6">
        <v>9.641688</v>
      </c>
      <c r="P2050" s="2">
        <v>0</v>
      </c>
      <c r="Q2050" s="2">
        <v>0</v>
      </c>
      <c r="R2050" s="4"/>
      <c r="S2050" s="4"/>
      <c r="T2050" s="4"/>
      <c r="U2050" s="4"/>
      <c r="V2050" s="4"/>
      <c r="W2050" s="4"/>
      <c r="X2050" s="4"/>
      <c r="Y2050" s="2">
        <v>0</v>
      </c>
      <c r="Z2050" s="2">
        <v>0</v>
      </c>
      <c r="AA2050" s="3" t="s">
        <v>279</v>
      </c>
      <c r="AB2050" s="3" t="s">
        <v>279</v>
      </c>
      <c r="AC2050" s="4"/>
      <c r="AD2050" s="3" t="s">
        <v>1333</v>
      </c>
      <c r="AE2050" s="3" t="s">
        <v>24</v>
      </c>
      <c r="AF2050" s="3" t="s">
        <v>166</v>
      </c>
      <c r="AG2050" s="3" t="s">
        <v>24</v>
      </c>
      <c r="AH2050" s="3" t="s">
        <v>166</v>
      </c>
      <c r="AI2050" s="3" t="s">
        <v>4982</v>
      </c>
      <c r="AJ2050" s="4"/>
      <c r="AK2050" s="4"/>
      <c r="AL2050" s="4"/>
      <c r="AM2050" s="4"/>
      <c r="AN2050" s="3" t="s">
        <v>4894</v>
      </c>
      <c r="AO2050" s="3" t="s">
        <v>4910</v>
      </c>
      <c r="AP2050" s="3" t="s">
        <v>279</v>
      </c>
      <c r="AQ2050" s="3" t="s">
        <v>291</v>
      </c>
      <c r="AR2050" s="4"/>
      <c r="AS2050" s="3" t="s">
        <v>1050</v>
      </c>
      <c r="AT2050" s="4"/>
      <c r="AU2050" s="3" t="s">
        <v>166</v>
      </c>
      <c r="AV2050" s="6">
        <v>1.03</v>
      </c>
      <c r="AW2050" s="4"/>
      <c r="AX2050" s="4"/>
      <c r="AY2050" s="2">
        <v>0</v>
      </c>
      <c r="AZ2050" s="2">
        <v>0</v>
      </c>
      <c r="BA2050" s="4"/>
      <c r="BB2050" s="4"/>
      <c r="BC2050" s="2">
        <v>0</v>
      </c>
    </row>
    <row r="2051" ht="15" spans="1:55">
      <c r="A2051" s="2">
        <v>2050</v>
      </c>
      <c r="B2051" s="3" t="s">
        <v>4885</v>
      </c>
      <c r="C2051" s="3" t="s">
        <v>4886</v>
      </c>
      <c r="D2051" s="3" t="s">
        <v>4887</v>
      </c>
      <c r="E2051" s="3" t="s">
        <v>4935</v>
      </c>
      <c r="F2051" s="3" t="s">
        <v>9239</v>
      </c>
      <c r="G2051" s="3" t="s">
        <v>9240</v>
      </c>
      <c r="H2051" s="4"/>
      <c r="I2051" s="3" t="s">
        <v>9241</v>
      </c>
      <c r="J2051" s="3" t="s">
        <v>4889</v>
      </c>
      <c r="K2051" s="2">
        <v>120000</v>
      </c>
      <c r="L2051" s="2">
        <v>0</v>
      </c>
      <c r="M2051" s="5">
        <v>43312</v>
      </c>
      <c r="N2051" s="5">
        <v>45137</v>
      </c>
      <c r="O2051" s="6">
        <v>9.6825</v>
      </c>
      <c r="P2051" s="7">
        <v>12922.24</v>
      </c>
      <c r="Q2051" s="2">
        <v>0</v>
      </c>
      <c r="R2051" s="2">
        <v>0</v>
      </c>
      <c r="S2051" s="2">
        <v>0</v>
      </c>
      <c r="T2051" s="2">
        <v>0</v>
      </c>
      <c r="U2051" s="2">
        <v>0</v>
      </c>
      <c r="V2051" s="2">
        <v>0</v>
      </c>
      <c r="W2051" s="2">
        <v>0</v>
      </c>
      <c r="X2051" s="2">
        <v>0</v>
      </c>
      <c r="Y2051" s="2">
        <v>0</v>
      </c>
      <c r="Z2051" s="2">
        <v>0</v>
      </c>
      <c r="AA2051" s="3" t="s">
        <v>279</v>
      </c>
      <c r="AB2051" s="3" t="s">
        <v>279</v>
      </c>
      <c r="AC2051" s="3" t="s">
        <v>288</v>
      </c>
      <c r="AD2051" s="3" t="s">
        <v>1333</v>
      </c>
      <c r="AE2051" s="3" t="s">
        <v>24</v>
      </c>
      <c r="AF2051" s="3" t="s">
        <v>166</v>
      </c>
      <c r="AG2051" s="3" t="s">
        <v>24</v>
      </c>
      <c r="AH2051" s="3" t="s">
        <v>166</v>
      </c>
      <c r="AI2051" s="3" t="s">
        <v>4982</v>
      </c>
      <c r="AJ2051" s="4"/>
      <c r="AK2051" s="4"/>
      <c r="AL2051" s="4"/>
      <c r="AM2051" s="4"/>
      <c r="AN2051" s="3" t="s">
        <v>4894</v>
      </c>
      <c r="AO2051" s="3" t="s">
        <v>4910</v>
      </c>
      <c r="AP2051" s="3" t="s">
        <v>279</v>
      </c>
      <c r="AQ2051" s="3" t="s">
        <v>882</v>
      </c>
      <c r="AR2051" s="4"/>
      <c r="AS2051" s="3" t="s">
        <v>599</v>
      </c>
      <c r="AT2051" s="4"/>
      <c r="AU2051" s="3" t="s">
        <v>166</v>
      </c>
      <c r="AV2051" s="2">
        <v>0</v>
      </c>
      <c r="AW2051" s="4"/>
      <c r="AX2051" s="4"/>
      <c r="AY2051" s="2">
        <v>0</v>
      </c>
      <c r="AZ2051" s="2">
        <v>0</v>
      </c>
      <c r="BA2051" s="8">
        <v>3.7</v>
      </c>
      <c r="BB2051" s="4"/>
      <c r="BC2051" s="8">
        <v>5.9825</v>
      </c>
    </row>
    <row r="2052" ht="15" spans="1:55">
      <c r="A2052" s="2">
        <v>2051</v>
      </c>
      <c r="B2052" s="3" t="s">
        <v>4885</v>
      </c>
      <c r="C2052" s="3" t="s">
        <v>4886</v>
      </c>
      <c r="D2052" s="3" t="s">
        <v>4887</v>
      </c>
      <c r="E2052" s="3" t="s">
        <v>4935</v>
      </c>
      <c r="F2052" s="3" t="s">
        <v>9242</v>
      </c>
      <c r="G2052" s="3" t="s">
        <v>9243</v>
      </c>
      <c r="H2052" s="4"/>
      <c r="I2052" s="3" t="s">
        <v>9244</v>
      </c>
      <c r="J2052" s="3" t="s">
        <v>4889</v>
      </c>
      <c r="K2052" s="2">
        <v>300000</v>
      </c>
      <c r="L2052" s="2">
        <v>0</v>
      </c>
      <c r="M2052" s="5">
        <v>43318</v>
      </c>
      <c r="N2052" s="5">
        <v>45143</v>
      </c>
      <c r="O2052" s="6">
        <v>9.831672</v>
      </c>
      <c r="P2052" s="2">
        <v>0</v>
      </c>
      <c r="Q2052" s="2">
        <v>0</v>
      </c>
      <c r="R2052" s="4"/>
      <c r="S2052" s="4"/>
      <c r="T2052" s="4"/>
      <c r="U2052" s="4"/>
      <c r="V2052" s="4"/>
      <c r="W2052" s="4"/>
      <c r="X2052" s="4"/>
      <c r="Y2052" s="2">
        <v>0</v>
      </c>
      <c r="Z2052" s="2">
        <v>0</v>
      </c>
      <c r="AA2052" s="3" t="s">
        <v>279</v>
      </c>
      <c r="AB2052" s="3" t="s">
        <v>279</v>
      </c>
      <c r="AC2052" s="3" t="s">
        <v>4911</v>
      </c>
      <c r="AD2052" s="3" t="s">
        <v>1333</v>
      </c>
      <c r="AE2052" s="3" t="s">
        <v>24</v>
      </c>
      <c r="AF2052" s="3" t="s">
        <v>166</v>
      </c>
      <c r="AG2052" s="3" t="s">
        <v>24</v>
      </c>
      <c r="AH2052" s="3" t="s">
        <v>166</v>
      </c>
      <c r="AI2052" s="3" t="s">
        <v>4982</v>
      </c>
      <c r="AJ2052" s="4"/>
      <c r="AK2052" s="4"/>
      <c r="AL2052" s="4"/>
      <c r="AM2052" s="4"/>
      <c r="AN2052" s="3" t="s">
        <v>4894</v>
      </c>
      <c r="AO2052" s="3" t="s">
        <v>4910</v>
      </c>
      <c r="AP2052" s="3" t="s">
        <v>279</v>
      </c>
      <c r="AQ2052" s="3" t="s">
        <v>882</v>
      </c>
      <c r="AR2052" s="4"/>
      <c r="AS2052" s="3" t="s">
        <v>599</v>
      </c>
      <c r="AT2052" s="4"/>
      <c r="AU2052" s="3" t="s">
        <v>166</v>
      </c>
      <c r="AV2052" s="6">
        <v>1.07</v>
      </c>
      <c r="AW2052" s="4"/>
      <c r="AX2052" s="4"/>
      <c r="AY2052" s="2">
        <v>0</v>
      </c>
      <c r="AZ2052" s="2">
        <v>0</v>
      </c>
      <c r="BA2052" s="4"/>
      <c r="BB2052" s="4"/>
      <c r="BC2052" s="2">
        <v>0</v>
      </c>
    </row>
    <row r="2053" ht="15" spans="1:55">
      <c r="A2053" s="2">
        <v>2052</v>
      </c>
      <c r="B2053" s="3" t="s">
        <v>4885</v>
      </c>
      <c r="C2053" s="3" t="s">
        <v>4886</v>
      </c>
      <c r="D2053" s="3" t="s">
        <v>4887</v>
      </c>
      <c r="E2053" s="3" t="s">
        <v>4888</v>
      </c>
      <c r="F2053" s="3" t="s">
        <v>9245</v>
      </c>
      <c r="G2053" s="3" t="s">
        <v>9246</v>
      </c>
      <c r="H2053" s="4"/>
      <c r="I2053" s="3" t="s">
        <v>9247</v>
      </c>
      <c r="J2053" s="3" t="s">
        <v>4889</v>
      </c>
      <c r="K2053" s="2">
        <v>200000</v>
      </c>
      <c r="L2053" s="2">
        <v>0</v>
      </c>
      <c r="M2053" s="5">
        <v>43396</v>
      </c>
      <c r="N2053" s="5">
        <v>44126</v>
      </c>
      <c r="O2053" s="6">
        <v>7.750008</v>
      </c>
      <c r="P2053" s="2">
        <v>0</v>
      </c>
      <c r="Q2053" s="2">
        <v>0</v>
      </c>
      <c r="R2053" s="4"/>
      <c r="S2053" s="4"/>
      <c r="T2053" s="4"/>
      <c r="U2053" s="4"/>
      <c r="V2053" s="4"/>
      <c r="W2053" s="4"/>
      <c r="X2053" s="4"/>
      <c r="Y2053" s="2">
        <v>0</v>
      </c>
      <c r="Z2053" s="2">
        <v>0</v>
      </c>
      <c r="AA2053" s="3" t="s">
        <v>279</v>
      </c>
      <c r="AB2053" s="3" t="s">
        <v>279</v>
      </c>
      <c r="AC2053" s="3" t="s">
        <v>288</v>
      </c>
      <c r="AD2053" s="3" t="s">
        <v>270</v>
      </c>
      <c r="AE2053" s="3" t="s">
        <v>24</v>
      </c>
      <c r="AF2053" s="3" t="s">
        <v>166</v>
      </c>
      <c r="AG2053" s="3" t="s">
        <v>24</v>
      </c>
      <c r="AH2053" s="3" t="s">
        <v>166</v>
      </c>
      <c r="AI2053" s="3" t="s">
        <v>5617</v>
      </c>
      <c r="AJ2053" s="4"/>
      <c r="AK2053" s="4"/>
      <c r="AL2053" s="4"/>
      <c r="AM2053" s="4"/>
      <c r="AN2053" s="3" t="s">
        <v>4894</v>
      </c>
      <c r="AO2053" s="3" t="s">
        <v>4910</v>
      </c>
      <c r="AP2053" s="3" t="s">
        <v>279</v>
      </c>
      <c r="AQ2053" s="3" t="s">
        <v>882</v>
      </c>
      <c r="AR2053" s="4"/>
      <c r="AS2053" s="3" t="s">
        <v>1050</v>
      </c>
      <c r="AT2053" s="4"/>
      <c r="AU2053" s="3" t="s">
        <v>166</v>
      </c>
      <c r="AV2053" s="6">
        <v>0.6315806</v>
      </c>
      <c r="AW2053" s="4"/>
      <c r="AX2053" s="4"/>
      <c r="AY2053" s="2">
        <v>0</v>
      </c>
      <c r="AZ2053" s="2">
        <v>0</v>
      </c>
      <c r="BA2053" s="4"/>
      <c r="BB2053" s="4"/>
      <c r="BC2053" s="2">
        <v>0</v>
      </c>
    </row>
    <row r="2054" ht="15" spans="1:55">
      <c r="A2054" s="2">
        <v>2053</v>
      </c>
      <c r="B2054" s="3" t="s">
        <v>4885</v>
      </c>
      <c r="C2054" s="3" t="s">
        <v>4886</v>
      </c>
      <c r="D2054" s="3" t="s">
        <v>4887</v>
      </c>
      <c r="E2054" s="3" t="s">
        <v>4935</v>
      </c>
      <c r="F2054" s="3" t="s">
        <v>5833</v>
      </c>
      <c r="G2054" s="3" t="s">
        <v>5834</v>
      </c>
      <c r="H2054" s="4"/>
      <c r="I2054" s="3" t="s">
        <v>9248</v>
      </c>
      <c r="J2054" s="3" t="s">
        <v>4889</v>
      </c>
      <c r="K2054" s="2">
        <v>200000</v>
      </c>
      <c r="L2054" s="2">
        <v>0</v>
      </c>
      <c r="M2054" s="5">
        <v>43355</v>
      </c>
      <c r="N2054" s="5">
        <v>45180</v>
      </c>
      <c r="O2054" s="6">
        <v>9.546696</v>
      </c>
      <c r="P2054" s="7">
        <v>14833.46</v>
      </c>
      <c r="Q2054" s="2">
        <v>0</v>
      </c>
      <c r="R2054" s="2">
        <v>0</v>
      </c>
      <c r="S2054" s="2">
        <v>0</v>
      </c>
      <c r="T2054" s="2">
        <v>0</v>
      </c>
      <c r="U2054" s="2">
        <v>0</v>
      </c>
      <c r="V2054" s="2">
        <v>0</v>
      </c>
      <c r="W2054" s="2">
        <v>0</v>
      </c>
      <c r="X2054" s="2">
        <v>0</v>
      </c>
      <c r="Y2054" s="2">
        <v>0</v>
      </c>
      <c r="Z2054" s="2">
        <v>0</v>
      </c>
      <c r="AA2054" s="3" t="s">
        <v>279</v>
      </c>
      <c r="AB2054" s="3" t="s">
        <v>279</v>
      </c>
      <c r="AC2054" s="3" t="s">
        <v>4900</v>
      </c>
      <c r="AD2054" s="3" t="s">
        <v>1333</v>
      </c>
      <c r="AE2054" s="3" t="s">
        <v>24</v>
      </c>
      <c r="AF2054" s="3" t="s">
        <v>166</v>
      </c>
      <c r="AG2054" s="3" t="s">
        <v>24</v>
      </c>
      <c r="AH2054" s="3" t="s">
        <v>166</v>
      </c>
      <c r="AI2054" s="3" t="s">
        <v>4982</v>
      </c>
      <c r="AJ2054" s="4"/>
      <c r="AK2054" s="4"/>
      <c r="AL2054" s="4"/>
      <c r="AM2054" s="4"/>
      <c r="AN2054" s="3" t="s">
        <v>4894</v>
      </c>
      <c r="AO2054" s="3" t="s">
        <v>4910</v>
      </c>
      <c r="AP2054" s="3" t="s">
        <v>279</v>
      </c>
      <c r="AQ2054" s="3" t="s">
        <v>1050</v>
      </c>
      <c r="AR2054" s="4"/>
      <c r="AS2054" s="3" t="s">
        <v>1050</v>
      </c>
      <c r="AT2054" s="4"/>
      <c r="AU2054" s="3" t="s">
        <v>166</v>
      </c>
      <c r="AV2054" s="2">
        <v>0</v>
      </c>
      <c r="AW2054" s="4"/>
      <c r="AX2054" s="4"/>
      <c r="AY2054" s="2">
        <v>0</v>
      </c>
      <c r="AZ2054" s="2">
        <v>0</v>
      </c>
      <c r="BA2054" s="8">
        <v>3.85</v>
      </c>
      <c r="BB2054" s="4"/>
      <c r="BC2054" s="8">
        <v>5.696696</v>
      </c>
    </row>
    <row r="2055" ht="15" spans="1:55">
      <c r="A2055" s="2">
        <v>2054</v>
      </c>
      <c r="B2055" s="3" t="s">
        <v>4885</v>
      </c>
      <c r="C2055" s="3" t="s">
        <v>4886</v>
      </c>
      <c r="D2055" s="3" t="s">
        <v>4887</v>
      </c>
      <c r="E2055" s="3" t="s">
        <v>4935</v>
      </c>
      <c r="F2055" s="3" t="s">
        <v>9249</v>
      </c>
      <c r="G2055" s="3" t="s">
        <v>9250</v>
      </c>
      <c r="H2055" s="4"/>
      <c r="I2055" s="3" t="s">
        <v>9251</v>
      </c>
      <c r="J2055" s="3" t="s">
        <v>4889</v>
      </c>
      <c r="K2055" s="2">
        <v>300000</v>
      </c>
      <c r="L2055" s="2">
        <v>0</v>
      </c>
      <c r="M2055" s="5">
        <v>43360</v>
      </c>
      <c r="N2055" s="5">
        <v>47012</v>
      </c>
      <c r="O2055" s="6">
        <v>9.398196</v>
      </c>
      <c r="P2055" s="7">
        <v>74924.81</v>
      </c>
      <c r="Q2055" s="2">
        <v>0</v>
      </c>
      <c r="R2055" s="2">
        <v>0</v>
      </c>
      <c r="S2055" s="2">
        <v>0</v>
      </c>
      <c r="T2055" s="2">
        <v>0</v>
      </c>
      <c r="U2055" s="2">
        <v>0</v>
      </c>
      <c r="V2055" s="2">
        <v>0</v>
      </c>
      <c r="W2055" s="2">
        <v>0</v>
      </c>
      <c r="X2055" s="2">
        <v>0</v>
      </c>
      <c r="Y2055" s="2">
        <v>0</v>
      </c>
      <c r="Z2055" s="2">
        <v>0</v>
      </c>
      <c r="AA2055" s="3" t="s">
        <v>279</v>
      </c>
      <c r="AB2055" s="3" t="s">
        <v>279</v>
      </c>
      <c r="AC2055" s="3" t="s">
        <v>4950</v>
      </c>
      <c r="AD2055" s="3" t="s">
        <v>1333</v>
      </c>
      <c r="AE2055" s="3" t="s">
        <v>24</v>
      </c>
      <c r="AF2055" s="3" t="s">
        <v>166</v>
      </c>
      <c r="AG2055" s="3" t="s">
        <v>24</v>
      </c>
      <c r="AH2055" s="3" t="s">
        <v>166</v>
      </c>
      <c r="AI2055" s="3" t="s">
        <v>5082</v>
      </c>
      <c r="AJ2055" s="4"/>
      <c r="AK2055" s="4"/>
      <c r="AL2055" s="4"/>
      <c r="AM2055" s="4"/>
      <c r="AN2055" s="3" t="s">
        <v>4894</v>
      </c>
      <c r="AO2055" s="3" t="s">
        <v>4910</v>
      </c>
      <c r="AP2055" s="3" t="s">
        <v>279</v>
      </c>
      <c r="AQ2055" s="3" t="s">
        <v>1050</v>
      </c>
      <c r="AR2055" s="4"/>
      <c r="AS2055" s="3" t="s">
        <v>1050</v>
      </c>
      <c r="AT2055" s="4"/>
      <c r="AU2055" s="3" t="s">
        <v>166</v>
      </c>
      <c r="AV2055" s="2">
        <v>0</v>
      </c>
      <c r="AW2055" s="4"/>
      <c r="AX2055" s="4"/>
      <c r="AY2055" s="2">
        <v>0</v>
      </c>
      <c r="AZ2055" s="2">
        <v>0</v>
      </c>
      <c r="BA2055" s="8">
        <v>4.2</v>
      </c>
      <c r="BB2055" s="4"/>
      <c r="BC2055" s="8">
        <v>5.198196</v>
      </c>
    </row>
    <row r="2056" ht="15" spans="1:55">
      <c r="A2056" s="2">
        <v>2055</v>
      </c>
      <c r="B2056" s="3" t="s">
        <v>4885</v>
      </c>
      <c r="C2056" s="3" t="s">
        <v>4886</v>
      </c>
      <c r="D2056" s="3" t="s">
        <v>4887</v>
      </c>
      <c r="E2056" s="3" t="s">
        <v>4935</v>
      </c>
      <c r="F2056" s="3" t="s">
        <v>7563</v>
      </c>
      <c r="G2056" s="3" t="s">
        <v>7564</v>
      </c>
      <c r="H2056" s="4"/>
      <c r="I2056" s="3" t="s">
        <v>9252</v>
      </c>
      <c r="J2056" s="3" t="s">
        <v>4889</v>
      </c>
      <c r="K2056" s="2">
        <v>150000</v>
      </c>
      <c r="L2056" s="2">
        <v>0</v>
      </c>
      <c r="M2056" s="5">
        <v>43389</v>
      </c>
      <c r="N2056" s="5">
        <v>44484</v>
      </c>
      <c r="O2056" s="6">
        <v>9.831672</v>
      </c>
      <c r="P2056" s="7">
        <v>5226.54</v>
      </c>
      <c r="Q2056" s="2">
        <v>0</v>
      </c>
      <c r="R2056" s="2">
        <v>0</v>
      </c>
      <c r="S2056" s="2">
        <v>0</v>
      </c>
      <c r="T2056" s="2">
        <v>0</v>
      </c>
      <c r="U2056" s="2">
        <v>0</v>
      </c>
      <c r="V2056" s="2">
        <v>0</v>
      </c>
      <c r="W2056" s="2">
        <v>0</v>
      </c>
      <c r="X2056" s="2">
        <v>0</v>
      </c>
      <c r="Y2056" s="2">
        <v>0</v>
      </c>
      <c r="Z2056" s="2">
        <v>0</v>
      </c>
      <c r="AA2056" s="3" t="s">
        <v>4897</v>
      </c>
      <c r="AB2056" s="3" t="s">
        <v>279</v>
      </c>
      <c r="AC2056" s="3" t="s">
        <v>288</v>
      </c>
      <c r="AD2056" s="3" t="s">
        <v>1333</v>
      </c>
      <c r="AE2056" s="3" t="s">
        <v>24</v>
      </c>
      <c r="AF2056" s="3" t="s">
        <v>166</v>
      </c>
      <c r="AG2056" s="3" t="s">
        <v>24</v>
      </c>
      <c r="AH2056" s="3" t="s">
        <v>166</v>
      </c>
      <c r="AI2056" s="3" t="s">
        <v>4890</v>
      </c>
      <c r="AJ2056" s="4"/>
      <c r="AK2056" s="4"/>
      <c r="AL2056" s="4"/>
      <c r="AM2056" s="4"/>
      <c r="AN2056" s="3" t="s">
        <v>4894</v>
      </c>
      <c r="AO2056" s="3" t="s">
        <v>4910</v>
      </c>
      <c r="AP2056" s="3" t="s">
        <v>279</v>
      </c>
      <c r="AQ2056" s="3" t="s">
        <v>882</v>
      </c>
      <c r="AR2056" s="4"/>
      <c r="AS2056" s="3" t="s">
        <v>1050</v>
      </c>
      <c r="AT2056" s="4"/>
      <c r="AU2056" s="3" t="s">
        <v>166</v>
      </c>
      <c r="AV2056" s="2">
        <v>0</v>
      </c>
      <c r="AW2056" s="4"/>
      <c r="AX2056" s="4"/>
      <c r="AY2056" s="2">
        <v>0</v>
      </c>
      <c r="AZ2056" s="2">
        <v>0</v>
      </c>
      <c r="BA2056" s="8">
        <v>3.85</v>
      </c>
      <c r="BB2056" s="4"/>
      <c r="BC2056" s="8">
        <v>5.981672</v>
      </c>
    </row>
    <row r="2057" ht="15" spans="1:55">
      <c r="A2057" s="2">
        <v>2056</v>
      </c>
      <c r="B2057" s="3" t="s">
        <v>4885</v>
      </c>
      <c r="C2057" s="3" t="s">
        <v>4886</v>
      </c>
      <c r="D2057" s="3" t="s">
        <v>4887</v>
      </c>
      <c r="E2057" s="3" t="s">
        <v>7131</v>
      </c>
      <c r="F2057" s="3" t="s">
        <v>9039</v>
      </c>
      <c r="G2057" s="3" t="s">
        <v>9040</v>
      </c>
      <c r="H2057" s="4"/>
      <c r="I2057" s="3" t="s">
        <v>9253</v>
      </c>
      <c r="J2057" s="3" t="s">
        <v>4889</v>
      </c>
      <c r="K2057" s="2">
        <v>300000</v>
      </c>
      <c r="L2057" s="2">
        <v>0</v>
      </c>
      <c r="M2057" s="5">
        <v>43395</v>
      </c>
      <c r="N2057" s="5">
        <v>44613</v>
      </c>
      <c r="O2057" s="6">
        <v>10.829088</v>
      </c>
      <c r="P2057" s="2">
        <v>0</v>
      </c>
      <c r="Q2057" s="2">
        <v>0</v>
      </c>
      <c r="R2057" s="4"/>
      <c r="S2057" s="4"/>
      <c r="T2057" s="4"/>
      <c r="U2057" s="4"/>
      <c r="V2057" s="4"/>
      <c r="W2057" s="4"/>
      <c r="X2057" s="4"/>
      <c r="Y2057" s="2">
        <v>0</v>
      </c>
      <c r="Z2057" s="2">
        <v>0</v>
      </c>
      <c r="AA2057" s="3" t="s">
        <v>279</v>
      </c>
      <c r="AB2057" s="3" t="s">
        <v>279</v>
      </c>
      <c r="AC2057" s="3" t="s">
        <v>4939</v>
      </c>
      <c r="AD2057" s="3" t="s">
        <v>553</v>
      </c>
      <c r="AE2057" s="3" t="s">
        <v>166</v>
      </c>
      <c r="AF2057" s="3" t="s">
        <v>166</v>
      </c>
      <c r="AG2057" s="3" t="s">
        <v>24</v>
      </c>
      <c r="AH2057" s="3" t="s">
        <v>24</v>
      </c>
      <c r="AI2057" s="3" t="s">
        <v>9254</v>
      </c>
      <c r="AJ2057" s="4"/>
      <c r="AK2057" s="4"/>
      <c r="AL2057" s="4"/>
      <c r="AM2057" s="4"/>
      <c r="AN2057" s="3" t="s">
        <v>4894</v>
      </c>
      <c r="AO2057" s="3" t="s">
        <v>4910</v>
      </c>
      <c r="AP2057" s="3" t="s">
        <v>279</v>
      </c>
      <c r="AQ2057" s="3" t="s">
        <v>291</v>
      </c>
      <c r="AR2057" s="4"/>
      <c r="AS2057" s="3" t="s">
        <v>1050</v>
      </c>
      <c r="AT2057" s="4"/>
      <c r="AU2057" s="3" t="s">
        <v>166</v>
      </c>
      <c r="AV2057" s="6">
        <v>1.28</v>
      </c>
      <c r="AW2057" s="4"/>
      <c r="AX2057" s="4"/>
      <c r="AY2057" s="2">
        <v>0</v>
      </c>
      <c r="AZ2057" s="2">
        <v>0</v>
      </c>
      <c r="BA2057" s="4"/>
      <c r="BB2057" s="4"/>
      <c r="BC2057" s="2">
        <v>0</v>
      </c>
    </row>
    <row r="2058" ht="15" spans="1:55">
      <c r="A2058" s="2">
        <v>2057</v>
      </c>
      <c r="B2058" s="3" t="s">
        <v>4885</v>
      </c>
      <c r="C2058" s="3" t="s">
        <v>4886</v>
      </c>
      <c r="D2058" s="3" t="s">
        <v>4887</v>
      </c>
      <c r="E2058" s="3" t="s">
        <v>4935</v>
      </c>
      <c r="F2058" s="3" t="s">
        <v>9255</v>
      </c>
      <c r="G2058" s="3" t="s">
        <v>9256</v>
      </c>
      <c r="H2058" s="4"/>
      <c r="I2058" s="3" t="s">
        <v>9257</v>
      </c>
      <c r="J2058" s="3" t="s">
        <v>4889</v>
      </c>
      <c r="K2058" s="2">
        <v>700000</v>
      </c>
      <c r="L2058" s="2">
        <v>0</v>
      </c>
      <c r="M2058" s="5">
        <v>43411</v>
      </c>
      <c r="N2058" s="5">
        <v>47063</v>
      </c>
      <c r="O2058" s="6">
        <v>8.378316</v>
      </c>
      <c r="P2058" s="2">
        <v>0</v>
      </c>
      <c r="Q2058" s="2">
        <v>0</v>
      </c>
      <c r="R2058" s="4"/>
      <c r="S2058" s="4"/>
      <c r="T2058" s="4"/>
      <c r="U2058" s="4"/>
      <c r="V2058" s="4"/>
      <c r="W2058" s="4"/>
      <c r="X2058" s="4"/>
      <c r="Y2058" s="2">
        <v>0</v>
      </c>
      <c r="Z2058" s="2">
        <v>0</v>
      </c>
      <c r="AA2058" s="3" t="s">
        <v>279</v>
      </c>
      <c r="AB2058" s="3" t="s">
        <v>279</v>
      </c>
      <c r="AC2058" s="3" t="s">
        <v>2773</v>
      </c>
      <c r="AD2058" s="3" t="s">
        <v>1333</v>
      </c>
      <c r="AE2058" s="3" t="s">
        <v>24</v>
      </c>
      <c r="AF2058" s="3" t="s">
        <v>166</v>
      </c>
      <c r="AG2058" s="3" t="s">
        <v>24</v>
      </c>
      <c r="AH2058" s="3" t="s">
        <v>166</v>
      </c>
      <c r="AI2058" s="3" t="s">
        <v>5082</v>
      </c>
      <c r="AJ2058" s="4"/>
      <c r="AK2058" s="4"/>
      <c r="AL2058" s="4"/>
      <c r="AM2058" s="4"/>
      <c r="AN2058" s="3" t="s">
        <v>4894</v>
      </c>
      <c r="AO2058" s="3" t="s">
        <v>4910</v>
      </c>
      <c r="AP2058" s="3" t="s">
        <v>279</v>
      </c>
      <c r="AQ2058" s="3" t="s">
        <v>1050</v>
      </c>
      <c r="AR2058" s="4"/>
      <c r="AS2058" s="3" t="s">
        <v>599</v>
      </c>
      <c r="AT2058" s="4"/>
      <c r="AU2058" s="3" t="s">
        <v>166</v>
      </c>
      <c r="AV2058" s="6">
        <v>0.71</v>
      </c>
      <c r="AW2058" s="4"/>
      <c r="AX2058" s="4"/>
      <c r="AY2058" s="2">
        <v>0</v>
      </c>
      <c r="AZ2058" s="2">
        <v>0</v>
      </c>
      <c r="BA2058" s="4"/>
      <c r="BB2058" s="4"/>
      <c r="BC2058" s="2">
        <v>0</v>
      </c>
    </row>
    <row r="2059" ht="15" spans="1:55">
      <c r="A2059" s="2">
        <v>2058</v>
      </c>
      <c r="B2059" s="3" t="s">
        <v>4885</v>
      </c>
      <c r="C2059" s="3" t="s">
        <v>4886</v>
      </c>
      <c r="D2059" s="3" t="s">
        <v>4887</v>
      </c>
      <c r="E2059" s="3" t="s">
        <v>4935</v>
      </c>
      <c r="F2059" s="3" t="s">
        <v>9258</v>
      </c>
      <c r="G2059" s="3" t="s">
        <v>9259</v>
      </c>
      <c r="H2059" s="4"/>
      <c r="I2059" s="3" t="s">
        <v>9260</v>
      </c>
      <c r="J2059" s="3" t="s">
        <v>4889</v>
      </c>
      <c r="K2059" s="2">
        <v>250000</v>
      </c>
      <c r="L2059" s="2">
        <v>0</v>
      </c>
      <c r="M2059" s="5">
        <v>43420</v>
      </c>
      <c r="N2059" s="5">
        <v>45245</v>
      </c>
      <c r="O2059" s="6">
        <v>9.831672</v>
      </c>
      <c r="P2059" s="7">
        <v>30685.15</v>
      </c>
      <c r="Q2059" s="2">
        <v>0</v>
      </c>
      <c r="R2059" s="2">
        <v>0</v>
      </c>
      <c r="S2059" s="2">
        <v>0</v>
      </c>
      <c r="T2059" s="2">
        <v>0</v>
      </c>
      <c r="U2059" s="2">
        <v>0</v>
      </c>
      <c r="V2059" s="2">
        <v>0</v>
      </c>
      <c r="W2059" s="2">
        <v>0</v>
      </c>
      <c r="X2059" s="2">
        <v>0</v>
      </c>
      <c r="Y2059" s="2">
        <v>0</v>
      </c>
      <c r="Z2059" s="2">
        <v>0</v>
      </c>
      <c r="AA2059" s="3" t="s">
        <v>279</v>
      </c>
      <c r="AB2059" s="3" t="s">
        <v>279</v>
      </c>
      <c r="AC2059" s="3" t="s">
        <v>288</v>
      </c>
      <c r="AD2059" s="3" t="s">
        <v>1333</v>
      </c>
      <c r="AE2059" s="3" t="s">
        <v>24</v>
      </c>
      <c r="AF2059" s="3" t="s">
        <v>166</v>
      </c>
      <c r="AG2059" s="3" t="s">
        <v>24</v>
      </c>
      <c r="AH2059" s="3" t="s">
        <v>166</v>
      </c>
      <c r="AI2059" s="3" t="s">
        <v>4982</v>
      </c>
      <c r="AJ2059" s="4"/>
      <c r="AK2059" s="4"/>
      <c r="AL2059" s="4"/>
      <c r="AM2059" s="4"/>
      <c r="AN2059" s="3" t="s">
        <v>4894</v>
      </c>
      <c r="AO2059" s="3" t="s">
        <v>4910</v>
      </c>
      <c r="AP2059" s="3" t="s">
        <v>279</v>
      </c>
      <c r="AQ2059" s="3" t="s">
        <v>882</v>
      </c>
      <c r="AR2059" s="4"/>
      <c r="AS2059" s="3" t="s">
        <v>599</v>
      </c>
      <c r="AT2059" s="4"/>
      <c r="AU2059" s="3" t="s">
        <v>166</v>
      </c>
      <c r="AV2059" s="2">
        <v>0</v>
      </c>
      <c r="AW2059" s="4"/>
      <c r="AX2059" s="4"/>
      <c r="AY2059" s="2">
        <v>0</v>
      </c>
      <c r="AZ2059" s="2">
        <v>0</v>
      </c>
      <c r="BA2059" s="8">
        <v>3.85</v>
      </c>
      <c r="BB2059" s="4"/>
      <c r="BC2059" s="8">
        <v>5.981672</v>
      </c>
    </row>
    <row r="2060" ht="15" spans="1:55">
      <c r="A2060" s="2">
        <v>2059</v>
      </c>
      <c r="B2060" s="3" t="s">
        <v>4885</v>
      </c>
      <c r="C2060" s="3" t="s">
        <v>4886</v>
      </c>
      <c r="D2060" s="3" t="s">
        <v>4887</v>
      </c>
      <c r="E2060" s="3" t="s">
        <v>4935</v>
      </c>
      <c r="F2060" s="3" t="s">
        <v>9261</v>
      </c>
      <c r="G2060" s="3" t="s">
        <v>9262</v>
      </c>
      <c r="H2060" s="4"/>
      <c r="I2060" s="3" t="s">
        <v>9263</v>
      </c>
      <c r="J2060" s="3" t="s">
        <v>4889</v>
      </c>
      <c r="K2060" s="2">
        <v>350000</v>
      </c>
      <c r="L2060" s="2">
        <v>0</v>
      </c>
      <c r="M2060" s="5">
        <v>43420</v>
      </c>
      <c r="N2060" s="5">
        <v>45245</v>
      </c>
      <c r="O2060" s="6">
        <v>9.546696</v>
      </c>
      <c r="P2060" s="2">
        <v>0</v>
      </c>
      <c r="Q2060" s="2">
        <v>0</v>
      </c>
      <c r="R2060" s="4"/>
      <c r="S2060" s="4"/>
      <c r="T2060" s="4"/>
      <c r="U2060" s="4"/>
      <c r="V2060" s="4"/>
      <c r="W2060" s="4"/>
      <c r="X2060" s="4"/>
      <c r="Y2060" s="2">
        <v>0</v>
      </c>
      <c r="Z2060" s="2">
        <v>0</v>
      </c>
      <c r="AA2060" s="3" t="s">
        <v>279</v>
      </c>
      <c r="AB2060" s="3" t="s">
        <v>279</v>
      </c>
      <c r="AC2060" s="3" t="s">
        <v>4932</v>
      </c>
      <c r="AD2060" s="3" t="s">
        <v>1333</v>
      </c>
      <c r="AE2060" s="3" t="s">
        <v>24</v>
      </c>
      <c r="AF2060" s="3" t="s">
        <v>166</v>
      </c>
      <c r="AG2060" s="3" t="s">
        <v>24</v>
      </c>
      <c r="AH2060" s="3" t="s">
        <v>166</v>
      </c>
      <c r="AI2060" s="3" t="s">
        <v>4982</v>
      </c>
      <c r="AJ2060" s="4"/>
      <c r="AK2060" s="4"/>
      <c r="AL2060" s="4"/>
      <c r="AM2060" s="4"/>
      <c r="AN2060" s="3" t="s">
        <v>4894</v>
      </c>
      <c r="AO2060" s="3" t="s">
        <v>4910</v>
      </c>
      <c r="AP2060" s="3" t="s">
        <v>279</v>
      </c>
      <c r="AQ2060" s="3" t="s">
        <v>882</v>
      </c>
      <c r="AR2060" s="4"/>
      <c r="AS2060" s="3" t="s">
        <v>599</v>
      </c>
      <c r="AT2060" s="4"/>
      <c r="AU2060" s="3" t="s">
        <v>166</v>
      </c>
      <c r="AV2060" s="6">
        <v>1.01</v>
      </c>
      <c r="AW2060" s="4"/>
      <c r="AX2060" s="4"/>
      <c r="AY2060" s="2">
        <v>0</v>
      </c>
      <c r="AZ2060" s="2">
        <v>0</v>
      </c>
      <c r="BA2060" s="4"/>
      <c r="BB2060" s="4"/>
      <c r="BC2060" s="2">
        <v>0</v>
      </c>
    </row>
    <row r="2061" ht="15" spans="1:55">
      <c r="A2061" s="2">
        <v>2060</v>
      </c>
      <c r="B2061" s="3" t="s">
        <v>4885</v>
      </c>
      <c r="C2061" s="3" t="s">
        <v>4886</v>
      </c>
      <c r="D2061" s="3" t="s">
        <v>4887</v>
      </c>
      <c r="E2061" s="3" t="s">
        <v>4935</v>
      </c>
      <c r="F2061" s="3" t="s">
        <v>5866</v>
      </c>
      <c r="G2061" s="3" t="s">
        <v>5867</v>
      </c>
      <c r="H2061" s="4"/>
      <c r="I2061" s="3" t="s">
        <v>9264</v>
      </c>
      <c r="J2061" s="3" t="s">
        <v>4889</v>
      </c>
      <c r="K2061" s="2">
        <v>3500000</v>
      </c>
      <c r="L2061" s="2">
        <v>0</v>
      </c>
      <c r="M2061" s="5">
        <v>43437</v>
      </c>
      <c r="N2061" s="5">
        <v>44532</v>
      </c>
      <c r="O2061" s="6">
        <v>9.02424</v>
      </c>
      <c r="P2061" s="7">
        <v>346160.39</v>
      </c>
      <c r="Q2061" s="2">
        <v>0</v>
      </c>
      <c r="R2061" s="2">
        <v>0</v>
      </c>
      <c r="S2061" s="2">
        <v>0</v>
      </c>
      <c r="T2061" s="2">
        <v>0</v>
      </c>
      <c r="U2061" s="2">
        <v>0</v>
      </c>
      <c r="V2061" s="2">
        <v>0</v>
      </c>
      <c r="W2061" s="2">
        <v>0</v>
      </c>
      <c r="X2061" s="2">
        <v>0</v>
      </c>
      <c r="Y2061" s="2">
        <v>0</v>
      </c>
      <c r="Z2061" s="2">
        <v>0</v>
      </c>
      <c r="AA2061" s="3" t="s">
        <v>279</v>
      </c>
      <c r="AB2061" s="3" t="s">
        <v>279</v>
      </c>
      <c r="AC2061" s="3" t="s">
        <v>4900</v>
      </c>
      <c r="AD2061" s="3" t="s">
        <v>1333</v>
      </c>
      <c r="AE2061" s="3" t="s">
        <v>24</v>
      </c>
      <c r="AF2061" s="3" t="s">
        <v>166</v>
      </c>
      <c r="AG2061" s="3" t="s">
        <v>24</v>
      </c>
      <c r="AH2061" s="3" t="s">
        <v>166</v>
      </c>
      <c r="AI2061" s="3" t="s">
        <v>4890</v>
      </c>
      <c r="AJ2061" s="4"/>
      <c r="AK2061" s="4"/>
      <c r="AL2061" s="4"/>
      <c r="AM2061" s="4"/>
      <c r="AN2061" s="3" t="s">
        <v>4894</v>
      </c>
      <c r="AO2061" s="3" t="s">
        <v>4910</v>
      </c>
      <c r="AP2061" s="3" t="s">
        <v>279</v>
      </c>
      <c r="AQ2061" s="3" t="s">
        <v>291</v>
      </c>
      <c r="AR2061" s="4"/>
      <c r="AS2061" s="3" t="s">
        <v>599</v>
      </c>
      <c r="AT2061" s="4"/>
      <c r="AU2061" s="3" t="s">
        <v>166</v>
      </c>
      <c r="AV2061" s="2">
        <v>0</v>
      </c>
      <c r="AW2061" s="4"/>
      <c r="AX2061" s="4"/>
      <c r="AY2061" s="2">
        <v>0</v>
      </c>
      <c r="AZ2061" s="2">
        <v>0</v>
      </c>
      <c r="BA2061" s="8">
        <v>3.85</v>
      </c>
      <c r="BB2061" s="4"/>
      <c r="BC2061" s="8">
        <v>5.17424</v>
      </c>
    </row>
    <row r="2062" ht="15" spans="1:55">
      <c r="A2062" s="2">
        <v>2061</v>
      </c>
      <c r="B2062" s="3" t="s">
        <v>4885</v>
      </c>
      <c r="C2062" s="3" t="s">
        <v>4886</v>
      </c>
      <c r="D2062" s="3" t="s">
        <v>4887</v>
      </c>
      <c r="E2062" s="3" t="s">
        <v>4935</v>
      </c>
      <c r="F2062" s="3" t="s">
        <v>9265</v>
      </c>
      <c r="G2062" s="3" t="s">
        <v>9266</v>
      </c>
      <c r="H2062" s="4"/>
      <c r="I2062" s="3" t="s">
        <v>9267</v>
      </c>
      <c r="J2062" s="3" t="s">
        <v>4889</v>
      </c>
      <c r="K2062" s="2">
        <v>700000</v>
      </c>
      <c r="L2062" s="2">
        <v>0</v>
      </c>
      <c r="M2062" s="5">
        <v>43431</v>
      </c>
      <c r="N2062" s="5">
        <v>45256</v>
      </c>
      <c r="O2062" s="6">
        <v>9.831672</v>
      </c>
      <c r="P2062" s="7">
        <v>42713.3</v>
      </c>
      <c r="Q2062" s="2">
        <v>0</v>
      </c>
      <c r="R2062" s="2">
        <v>0</v>
      </c>
      <c r="S2062" s="2">
        <v>0</v>
      </c>
      <c r="T2062" s="2">
        <v>0</v>
      </c>
      <c r="U2062" s="2">
        <v>0</v>
      </c>
      <c r="V2062" s="2">
        <v>0</v>
      </c>
      <c r="W2062" s="2">
        <v>0</v>
      </c>
      <c r="X2062" s="2">
        <v>0</v>
      </c>
      <c r="Y2062" s="2">
        <v>0</v>
      </c>
      <c r="Z2062" s="2">
        <v>0</v>
      </c>
      <c r="AA2062" s="3" t="s">
        <v>279</v>
      </c>
      <c r="AB2062" s="3" t="s">
        <v>1603</v>
      </c>
      <c r="AC2062" s="3" t="s">
        <v>288</v>
      </c>
      <c r="AD2062" s="3" t="s">
        <v>1333</v>
      </c>
      <c r="AE2062" s="3" t="s">
        <v>24</v>
      </c>
      <c r="AF2062" s="3" t="s">
        <v>166</v>
      </c>
      <c r="AG2062" s="3" t="s">
        <v>24</v>
      </c>
      <c r="AH2062" s="3" t="s">
        <v>166</v>
      </c>
      <c r="AI2062" s="3" t="s">
        <v>4982</v>
      </c>
      <c r="AJ2062" s="4"/>
      <c r="AK2062" s="4"/>
      <c r="AL2062" s="4"/>
      <c r="AM2062" s="4"/>
      <c r="AN2062" s="3" t="s">
        <v>4894</v>
      </c>
      <c r="AO2062" s="3" t="s">
        <v>4910</v>
      </c>
      <c r="AP2062" s="3" t="s">
        <v>279</v>
      </c>
      <c r="AQ2062" s="3" t="s">
        <v>882</v>
      </c>
      <c r="AR2062" s="4"/>
      <c r="AS2062" s="3" t="s">
        <v>599</v>
      </c>
      <c r="AT2062" s="4"/>
      <c r="AU2062" s="3" t="s">
        <v>166</v>
      </c>
      <c r="AV2062" s="6">
        <v>1.07</v>
      </c>
      <c r="AW2062" s="4"/>
      <c r="AX2062" s="4"/>
      <c r="AY2062" s="2">
        <v>0</v>
      </c>
      <c r="AZ2062" s="2">
        <v>0</v>
      </c>
      <c r="BA2062" s="4"/>
      <c r="BB2062" s="4"/>
      <c r="BC2062" s="2">
        <v>0</v>
      </c>
    </row>
    <row r="2063" ht="15" spans="1:55">
      <c r="A2063" s="2">
        <v>2062</v>
      </c>
      <c r="B2063" s="3" t="s">
        <v>4885</v>
      </c>
      <c r="C2063" s="3" t="s">
        <v>4886</v>
      </c>
      <c r="D2063" s="3" t="s">
        <v>4887</v>
      </c>
      <c r="E2063" s="3" t="s">
        <v>4935</v>
      </c>
      <c r="F2063" s="3" t="s">
        <v>9268</v>
      </c>
      <c r="G2063" s="3" t="s">
        <v>9269</v>
      </c>
      <c r="H2063" s="4"/>
      <c r="I2063" s="3" t="s">
        <v>9270</v>
      </c>
      <c r="J2063" s="3" t="s">
        <v>4889</v>
      </c>
      <c r="K2063" s="2">
        <v>1000000</v>
      </c>
      <c r="L2063" s="2">
        <v>0</v>
      </c>
      <c r="M2063" s="5">
        <v>43438</v>
      </c>
      <c r="N2063" s="5">
        <v>44533</v>
      </c>
      <c r="O2063" s="6">
        <v>8.07432</v>
      </c>
      <c r="P2063" s="7">
        <v>10778.82</v>
      </c>
      <c r="Q2063" s="2">
        <v>0</v>
      </c>
      <c r="R2063" s="2">
        <v>0</v>
      </c>
      <c r="S2063" s="2">
        <v>0</v>
      </c>
      <c r="T2063" s="2">
        <v>0</v>
      </c>
      <c r="U2063" s="2">
        <v>0</v>
      </c>
      <c r="V2063" s="2">
        <v>0</v>
      </c>
      <c r="W2063" s="2">
        <v>0</v>
      </c>
      <c r="X2063" s="2">
        <v>0</v>
      </c>
      <c r="Y2063" s="2">
        <v>0</v>
      </c>
      <c r="Z2063" s="2">
        <v>0</v>
      </c>
      <c r="AA2063" s="3" t="s">
        <v>279</v>
      </c>
      <c r="AB2063" s="3" t="s">
        <v>279</v>
      </c>
      <c r="AC2063" s="3" t="s">
        <v>4921</v>
      </c>
      <c r="AD2063" s="3" t="s">
        <v>1333</v>
      </c>
      <c r="AE2063" s="3" t="s">
        <v>24</v>
      </c>
      <c r="AF2063" s="3" t="s">
        <v>166</v>
      </c>
      <c r="AG2063" s="3" t="s">
        <v>24</v>
      </c>
      <c r="AH2063" s="3" t="s">
        <v>166</v>
      </c>
      <c r="AI2063" s="3" t="s">
        <v>4890</v>
      </c>
      <c r="AJ2063" s="4"/>
      <c r="AK2063" s="4"/>
      <c r="AL2063" s="4"/>
      <c r="AM2063" s="4"/>
      <c r="AN2063" s="3" t="s">
        <v>4894</v>
      </c>
      <c r="AO2063" s="3" t="s">
        <v>4910</v>
      </c>
      <c r="AP2063" s="3" t="s">
        <v>279</v>
      </c>
      <c r="AQ2063" s="3" t="s">
        <v>291</v>
      </c>
      <c r="AR2063" s="4"/>
      <c r="AS2063" s="3" t="s">
        <v>599</v>
      </c>
      <c r="AT2063" s="4"/>
      <c r="AU2063" s="3" t="s">
        <v>166</v>
      </c>
      <c r="AV2063" s="6">
        <v>0.7</v>
      </c>
      <c r="AW2063" s="4"/>
      <c r="AX2063" s="4"/>
      <c r="AY2063" s="2">
        <v>0</v>
      </c>
      <c r="AZ2063" s="2">
        <v>0</v>
      </c>
      <c r="BA2063" s="4"/>
      <c r="BB2063" s="4"/>
      <c r="BC2063" s="2">
        <v>0</v>
      </c>
    </row>
    <row r="2064" ht="15" spans="1:55">
      <c r="A2064" s="2">
        <v>2063</v>
      </c>
      <c r="B2064" s="3" t="s">
        <v>4885</v>
      </c>
      <c r="C2064" s="3" t="s">
        <v>4886</v>
      </c>
      <c r="D2064" s="3" t="s">
        <v>4887</v>
      </c>
      <c r="E2064" s="3" t="s">
        <v>4935</v>
      </c>
      <c r="F2064" s="3" t="s">
        <v>9271</v>
      </c>
      <c r="G2064" s="3" t="s">
        <v>9272</v>
      </c>
      <c r="H2064" s="4"/>
      <c r="I2064" s="3" t="s">
        <v>9273</v>
      </c>
      <c r="J2064" s="3" t="s">
        <v>4889</v>
      </c>
      <c r="K2064" s="2">
        <v>500000</v>
      </c>
      <c r="L2064" s="2">
        <v>0</v>
      </c>
      <c r="M2064" s="5">
        <v>43440</v>
      </c>
      <c r="N2064" s="5">
        <v>45265</v>
      </c>
      <c r="O2064" s="6">
        <v>9.346696</v>
      </c>
      <c r="P2064" s="7">
        <v>62517.17</v>
      </c>
      <c r="Q2064" s="2">
        <v>0</v>
      </c>
      <c r="R2064" s="2">
        <v>0</v>
      </c>
      <c r="S2064" s="2">
        <v>0</v>
      </c>
      <c r="T2064" s="2">
        <v>0</v>
      </c>
      <c r="U2064" s="2">
        <v>0</v>
      </c>
      <c r="V2064" s="2">
        <v>0</v>
      </c>
      <c r="W2064" s="2">
        <v>0</v>
      </c>
      <c r="X2064" s="2">
        <v>0</v>
      </c>
      <c r="Y2064" s="2">
        <v>0</v>
      </c>
      <c r="Z2064" s="2">
        <v>0</v>
      </c>
      <c r="AA2064" s="3" t="s">
        <v>279</v>
      </c>
      <c r="AB2064" s="3" t="s">
        <v>279</v>
      </c>
      <c r="AC2064" s="3" t="s">
        <v>4950</v>
      </c>
      <c r="AD2064" s="3" t="s">
        <v>1333</v>
      </c>
      <c r="AE2064" s="3" t="s">
        <v>24</v>
      </c>
      <c r="AF2064" s="3" t="s">
        <v>166</v>
      </c>
      <c r="AG2064" s="3" t="s">
        <v>24</v>
      </c>
      <c r="AH2064" s="3" t="s">
        <v>166</v>
      </c>
      <c r="AI2064" s="3" t="s">
        <v>4982</v>
      </c>
      <c r="AJ2064" s="4"/>
      <c r="AK2064" s="4"/>
      <c r="AL2064" s="4"/>
      <c r="AM2064" s="4"/>
      <c r="AN2064" s="3" t="s">
        <v>4894</v>
      </c>
      <c r="AO2064" s="3" t="s">
        <v>4910</v>
      </c>
      <c r="AP2064" s="3" t="s">
        <v>279</v>
      </c>
      <c r="AQ2064" s="3" t="s">
        <v>1050</v>
      </c>
      <c r="AR2064" s="4"/>
      <c r="AS2064" s="3" t="s">
        <v>1050</v>
      </c>
      <c r="AT2064" s="4"/>
      <c r="AU2064" s="3" t="s">
        <v>166</v>
      </c>
      <c r="AV2064" s="2">
        <v>0</v>
      </c>
      <c r="AW2064" s="4"/>
      <c r="AX2064" s="4"/>
      <c r="AY2064" s="2">
        <v>0</v>
      </c>
      <c r="AZ2064" s="2">
        <v>0</v>
      </c>
      <c r="BA2064" s="8">
        <v>3.65</v>
      </c>
      <c r="BB2064" s="4"/>
      <c r="BC2064" s="8">
        <v>5.696696</v>
      </c>
    </row>
    <row r="2065" ht="15" spans="1:55">
      <c r="A2065" s="2">
        <v>2064</v>
      </c>
      <c r="B2065" s="3" t="s">
        <v>4885</v>
      </c>
      <c r="C2065" s="3" t="s">
        <v>4886</v>
      </c>
      <c r="D2065" s="3" t="s">
        <v>4887</v>
      </c>
      <c r="E2065" s="3" t="s">
        <v>4935</v>
      </c>
      <c r="F2065" s="3" t="s">
        <v>9274</v>
      </c>
      <c r="G2065" s="3" t="s">
        <v>9275</v>
      </c>
      <c r="H2065" s="4"/>
      <c r="I2065" s="3" t="s">
        <v>9276</v>
      </c>
      <c r="J2065" s="3" t="s">
        <v>4889</v>
      </c>
      <c r="K2065" s="2">
        <v>450000</v>
      </c>
      <c r="L2065" s="2">
        <v>0</v>
      </c>
      <c r="M2065" s="5">
        <v>43444</v>
      </c>
      <c r="N2065" s="5">
        <v>45269</v>
      </c>
      <c r="O2065" s="6">
        <v>9.831672</v>
      </c>
      <c r="P2065" s="2">
        <v>0</v>
      </c>
      <c r="Q2065" s="2">
        <v>0</v>
      </c>
      <c r="R2065" s="4"/>
      <c r="S2065" s="4"/>
      <c r="T2065" s="4"/>
      <c r="U2065" s="4"/>
      <c r="V2065" s="4"/>
      <c r="W2065" s="4"/>
      <c r="X2065" s="4"/>
      <c r="Y2065" s="2">
        <v>0</v>
      </c>
      <c r="Z2065" s="2">
        <v>0</v>
      </c>
      <c r="AA2065" s="3" t="s">
        <v>279</v>
      </c>
      <c r="AB2065" s="3" t="s">
        <v>279</v>
      </c>
      <c r="AC2065" s="3" t="s">
        <v>4946</v>
      </c>
      <c r="AD2065" s="3" t="s">
        <v>1333</v>
      </c>
      <c r="AE2065" s="3" t="s">
        <v>24</v>
      </c>
      <c r="AF2065" s="3" t="s">
        <v>166</v>
      </c>
      <c r="AG2065" s="3" t="s">
        <v>24</v>
      </c>
      <c r="AH2065" s="3" t="s">
        <v>166</v>
      </c>
      <c r="AI2065" s="3" t="s">
        <v>4982</v>
      </c>
      <c r="AJ2065" s="4"/>
      <c r="AK2065" s="4"/>
      <c r="AL2065" s="4"/>
      <c r="AM2065" s="4"/>
      <c r="AN2065" s="3" t="s">
        <v>4894</v>
      </c>
      <c r="AO2065" s="3" t="s">
        <v>4910</v>
      </c>
      <c r="AP2065" s="3" t="s">
        <v>279</v>
      </c>
      <c r="AQ2065" s="3" t="s">
        <v>882</v>
      </c>
      <c r="AR2065" s="4"/>
      <c r="AS2065" s="3" t="s">
        <v>599</v>
      </c>
      <c r="AT2065" s="4"/>
      <c r="AU2065" s="3" t="s">
        <v>166</v>
      </c>
      <c r="AV2065" s="6">
        <v>1.07</v>
      </c>
      <c r="AW2065" s="4"/>
      <c r="AX2065" s="4"/>
      <c r="AY2065" s="2">
        <v>0</v>
      </c>
      <c r="AZ2065" s="2">
        <v>0</v>
      </c>
      <c r="BA2065" s="4"/>
      <c r="BB2065" s="4"/>
      <c r="BC2065" s="2">
        <v>0</v>
      </c>
    </row>
    <row r="2066" ht="15" spans="1:55">
      <c r="A2066" s="2">
        <v>2065</v>
      </c>
      <c r="B2066" s="3" t="s">
        <v>4885</v>
      </c>
      <c r="C2066" s="3" t="s">
        <v>4886</v>
      </c>
      <c r="D2066" s="3" t="s">
        <v>6694</v>
      </c>
      <c r="E2066" s="3" t="s">
        <v>4915</v>
      </c>
      <c r="F2066" s="3" t="s">
        <v>9277</v>
      </c>
      <c r="G2066" s="3" t="s">
        <v>9278</v>
      </c>
      <c r="H2066" s="4"/>
      <c r="I2066" s="3" t="s">
        <v>9279</v>
      </c>
      <c r="J2066" s="3" t="s">
        <v>4889</v>
      </c>
      <c r="K2066" s="2">
        <v>100000</v>
      </c>
      <c r="L2066" s="7">
        <v>44652.29</v>
      </c>
      <c r="M2066" s="5">
        <v>43440</v>
      </c>
      <c r="N2066" s="5">
        <v>47092</v>
      </c>
      <c r="O2066" s="6">
        <v>3.3</v>
      </c>
      <c r="P2066" s="7">
        <v>22272.59</v>
      </c>
      <c r="Q2066" s="2">
        <v>0</v>
      </c>
      <c r="R2066" s="2">
        <v>0</v>
      </c>
      <c r="S2066" s="2">
        <v>0</v>
      </c>
      <c r="T2066" s="2">
        <v>0</v>
      </c>
      <c r="U2066" s="2">
        <v>0</v>
      </c>
      <c r="V2066" s="2">
        <v>0</v>
      </c>
      <c r="W2066" s="2">
        <v>0</v>
      </c>
      <c r="X2066" s="2">
        <v>0</v>
      </c>
      <c r="Y2066" s="2">
        <v>0</v>
      </c>
      <c r="Z2066" s="2">
        <v>0</v>
      </c>
      <c r="AA2066" s="3" t="s">
        <v>279</v>
      </c>
      <c r="AB2066" s="3" t="s">
        <v>279</v>
      </c>
      <c r="AC2066" s="3" t="s">
        <v>4950</v>
      </c>
      <c r="AD2066" s="3" t="s">
        <v>1333</v>
      </c>
      <c r="AE2066" s="3" t="s">
        <v>24</v>
      </c>
      <c r="AF2066" s="3" t="s">
        <v>166</v>
      </c>
      <c r="AG2066" s="3" t="s">
        <v>24</v>
      </c>
      <c r="AH2066" s="3" t="s">
        <v>166</v>
      </c>
      <c r="AI2066" s="3" t="s">
        <v>5082</v>
      </c>
      <c r="AJ2066" s="3" t="s">
        <v>4919</v>
      </c>
      <c r="AK2066" s="3" t="s">
        <v>4920</v>
      </c>
      <c r="AL2066" s="3" t="s">
        <v>4921</v>
      </c>
      <c r="AM2066" s="3" t="s">
        <v>4921</v>
      </c>
      <c r="AN2066" s="3" t="s">
        <v>4894</v>
      </c>
      <c r="AO2066" s="3" t="s">
        <v>6701</v>
      </c>
      <c r="AP2066" s="3" t="s">
        <v>279</v>
      </c>
      <c r="AQ2066" s="3" t="s">
        <v>392</v>
      </c>
      <c r="AR2066" s="4"/>
      <c r="AS2066" s="3" t="s">
        <v>599</v>
      </c>
      <c r="AT2066" s="4"/>
      <c r="AU2066" s="3" t="s">
        <v>166</v>
      </c>
      <c r="AV2066" s="2">
        <v>0</v>
      </c>
      <c r="AW2066" s="2">
        <v>0</v>
      </c>
      <c r="AX2066" s="4"/>
      <c r="AY2066" s="2">
        <v>0</v>
      </c>
      <c r="AZ2066" s="2">
        <v>0</v>
      </c>
      <c r="BA2066" s="8">
        <v>3.6</v>
      </c>
      <c r="BB2066" s="3" t="s">
        <v>2618</v>
      </c>
      <c r="BC2066" s="8">
        <v>-0.3</v>
      </c>
    </row>
    <row r="2067" ht="15" spans="1:55">
      <c r="A2067" s="2">
        <v>2066</v>
      </c>
      <c r="B2067" s="3" t="s">
        <v>4885</v>
      </c>
      <c r="C2067" s="3" t="s">
        <v>4886</v>
      </c>
      <c r="D2067" s="3" t="s">
        <v>4887</v>
      </c>
      <c r="E2067" s="3" t="s">
        <v>4935</v>
      </c>
      <c r="F2067" s="3" t="s">
        <v>9280</v>
      </c>
      <c r="G2067" s="3" t="s">
        <v>9281</v>
      </c>
      <c r="H2067" s="4"/>
      <c r="I2067" s="3" t="s">
        <v>9282</v>
      </c>
      <c r="J2067" s="3" t="s">
        <v>4889</v>
      </c>
      <c r="K2067" s="2">
        <v>2000000</v>
      </c>
      <c r="L2067" s="2">
        <v>0</v>
      </c>
      <c r="M2067" s="5">
        <v>43451</v>
      </c>
      <c r="N2067" s="5">
        <v>45276</v>
      </c>
      <c r="O2067" s="6">
        <v>7.884336</v>
      </c>
      <c r="P2067" s="7">
        <v>171656.31</v>
      </c>
      <c r="Q2067" s="2">
        <v>0</v>
      </c>
      <c r="R2067" s="2">
        <v>0</v>
      </c>
      <c r="S2067" s="2">
        <v>0</v>
      </c>
      <c r="T2067" s="2">
        <v>0</v>
      </c>
      <c r="U2067" s="2">
        <v>0</v>
      </c>
      <c r="V2067" s="2">
        <v>0</v>
      </c>
      <c r="W2067" s="2">
        <v>0</v>
      </c>
      <c r="X2067" s="2">
        <v>0</v>
      </c>
      <c r="Y2067" s="2">
        <v>0</v>
      </c>
      <c r="Z2067" s="2">
        <v>0</v>
      </c>
      <c r="AA2067" s="3" t="s">
        <v>279</v>
      </c>
      <c r="AB2067" s="3" t="s">
        <v>279</v>
      </c>
      <c r="AC2067" s="3" t="s">
        <v>288</v>
      </c>
      <c r="AD2067" s="3" t="s">
        <v>1333</v>
      </c>
      <c r="AE2067" s="3" t="s">
        <v>24</v>
      </c>
      <c r="AF2067" s="3" t="s">
        <v>166</v>
      </c>
      <c r="AG2067" s="3" t="s">
        <v>24</v>
      </c>
      <c r="AH2067" s="3" t="s">
        <v>166</v>
      </c>
      <c r="AI2067" s="3" t="s">
        <v>4982</v>
      </c>
      <c r="AJ2067" s="4"/>
      <c r="AK2067" s="4"/>
      <c r="AL2067" s="4"/>
      <c r="AM2067" s="4"/>
      <c r="AN2067" s="3" t="s">
        <v>4894</v>
      </c>
      <c r="AO2067" s="3" t="s">
        <v>4910</v>
      </c>
      <c r="AP2067" s="3" t="s">
        <v>279</v>
      </c>
      <c r="AQ2067" s="3" t="s">
        <v>599</v>
      </c>
      <c r="AR2067" s="4"/>
      <c r="AS2067" s="3" t="s">
        <v>1050</v>
      </c>
      <c r="AT2067" s="4"/>
      <c r="AU2067" s="3" t="s">
        <v>166</v>
      </c>
      <c r="AV2067" s="2">
        <v>0</v>
      </c>
      <c r="AW2067" s="4"/>
      <c r="AX2067" s="4"/>
      <c r="AY2067" s="2">
        <v>0</v>
      </c>
      <c r="AZ2067" s="2">
        <v>0</v>
      </c>
      <c r="BA2067" s="8">
        <v>3.85</v>
      </c>
      <c r="BB2067" s="4"/>
      <c r="BC2067" s="8">
        <v>4.034336</v>
      </c>
    </row>
    <row r="2068" ht="15" spans="1:55">
      <c r="A2068" s="2">
        <v>2067</v>
      </c>
      <c r="B2068" s="3" t="s">
        <v>4885</v>
      </c>
      <c r="C2068" s="3" t="s">
        <v>4886</v>
      </c>
      <c r="D2068" s="3" t="s">
        <v>4887</v>
      </c>
      <c r="E2068" s="3" t="s">
        <v>4935</v>
      </c>
      <c r="F2068" s="3" t="s">
        <v>9283</v>
      </c>
      <c r="G2068" s="3" t="s">
        <v>9284</v>
      </c>
      <c r="H2068" s="4"/>
      <c r="I2068" s="3" t="s">
        <v>9285</v>
      </c>
      <c r="J2068" s="3" t="s">
        <v>4889</v>
      </c>
      <c r="K2068" s="2">
        <v>1000000</v>
      </c>
      <c r="L2068" s="2">
        <v>0</v>
      </c>
      <c r="M2068" s="5">
        <v>43447</v>
      </c>
      <c r="N2068" s="5">
        <v>45272</v>
      </c>
      <c r="O2068" s="6">
        <v>8.82424</v>
      </c>
      <c r="P2068" s="7">
        <v>235389.27</v>
      </c>
      <c r="Q2068" s="2">
        <v>0</v>
      </c>
      <c r="R2068" s="2">
        <v>0</v>
      </c>
      <c r="S2068" s="2">
        <v>0</v>
      </c>
      <c r="T2068" s="2">
        <v>0</v>
      </c>
      <c r="U2068" s="2">
        <v>0</v>
      </c>
      <c r="V2068" s="2">
        <v>0</v>
      </c>
      <c r="W2068" s="2">
        <v>0</v>
      </c>
      <c r="X2068" s="2">
        <v>0</v>
      </c>
      <c r="Y2068" s="2">
        <v>0</v>
      </c>
      <c r="Z2068" s="2">
        <v>0</v>
      </c>
      <c r="AA2068" s="3" t="s">
        <v>279</v>
      </c>
      <c r="AB2068" s="3" t="s">
        <v>279</v>
      </c>
      <c r="AC2068" s="3" t="s">
        <v>4932</v>
      </c>
      <c r="AD2068" s="3" t="s">
        <v>1333</v>
      </c>
      <c r="AE2068" s="3" t="s">
        <v>24</v>
      </c>
      <c r="AF2068" s="3" t="s">
        <v>166</v>
      </c>
      <c r="AG2068" s="3" t="s">
        <v>24</v>
      </c>
      <c r="AH2068" s="3" t="s">
        <v>166</v>
      </c>
      <c r="AI2068" s="3" t="s">
        <v>4982</v>
      </c>
      <c r="AJ2068" s="4"/>
      <c r="AK2068" s="4"/>
      <c r="AL2068" s="4"/>
      <c r="AM2068" s="4"/>
      <c r="AN2068" s="3" t="s">
        <v>4894</v>
      </c>
      <c r="AO2068" s="3" t="s">
        <v>4910</v>
      </c>
      <c r="AP2068" s="3" t="s">
        <v>279</v>
      </c>
      <c r="AQ2068" s="3" t="s">
        <v>291</v>
      </c>
      <c r="AR2068" s="4"/>
      <c r="AS2068" s="3" t="s">
        <v>1050</v>
      </c>
      <c r="AT2068" s="4"/>
      <c r="AU2068" s="3" t="s">
        <v>166</v>
      </c>
      <c r="AV2068" s="2">
        <v>0</v>
      </c>
      <c r="AW2068" s="4"/>
      <c r="AX2068" s="4"/>
      <c r="AY2068" s="2">
        <v>0</v>
      </c>
      <c r="AZ2068" s="2">
        <v>0</v>
      </c>
      <c r="BA2068" s="8">
        <v>3.65</v>
      </c>
      <c r="BB2068" s="4"/>
      <c r="BC2068" s="8">
        <v>5.17424</v>
      </c>
    </row>
    <row r="2069" ht="15" spans="1:55">
      <c r="A2069" s="2">
        <v>2068</v>
      </c>
      <c r="B2069" s="3" t="s">
        <v>4885</v>
      </c>
      <c r="C2069" s="3" t="s">
        <v>4886</v>
      </c>
      <c r="D2069" s="3" t="s">
        <v>4887</v>
      </c>
      <c r="E2069" s="3" t="s">
        <v>4935</v>
      </c>
      <c r="F2069" s="3" t="s">
        <v>9286</v>
      </c>
      <c r="G2069" s="3" t="s">
        <v>9287</v>
      </c>
      <c r="H2069" s="4"/>
      <c r="I2069" s="3" t="s">
        <v>9288</v>
      </c>
      <c r="J2069" s="3" t="s">
        <v>4889</v>
      </c>
      <c r="K2069" s="2">
        <v>950000</v>
      </c>
      <c r="L2069" s="2">
        <v>0</v>
      </c>
      <c r="M2069" s="5">
        <v>43451</v>
      </c>
      <c r="N2069" s="5">
        <v>45276</v>
      </c>
      <c r="O2069" s="6">
        <v>8.82424</v>
      </c>
      <c r="P2069" s="7">
        <v>118392.07</v>
      </c>
      <c r="Q2069" s="2">
        <v>0</v>
      </c>
      <c r="R2069" s="2">
        <v>0</v>
      </c>
      <c r="S2069" s="2">
        <v>0</v>
      </c>
      <c r="T2069" s="2">
        <v>0</v>
      </c>
      <c r="U2069" s="2">
        <v>0</v>
      </c>
      <c r="V2069" s="2">
        <v>0</v>
      </c>
      <c r="W2069" s="2">
        <v>0</v>
      </c>
      <c r="X2069" s="2">
        <v>0</v>
      </c>
      <c r="Y2069" s="2">
        <v>0</v>
      </c>
      <c r="Z2069" s="2">
        <v>0</v>
      </c>
      <c r="AA2069" s="3" t="s">
        <v>279</v>
      </c>
      <c r="AB2069" s="3" t="s">
        <v>279</v>
      </c>
      <c r="AC2069" s="3" t="s">
        <v>5072</v>
      </c>
      <c r="AD2069" s="3" t="s">
        <v>1333</v>
      </c>
      <c r="AE2069" s="3" t="s">
        <v>24</v>
      </c>
      <c r="AF2069" s="3" t="s">
        <v>166</v>
      </c>
      <c r="AG2069" s="3" t="s">
        <v>24</v>
      </c>
      <c r="AH2069" s="3" t="s">
        <v>166</v>
      </c>
      <c r="AI2069" s="3" t="s">
        <v>4982</v>
      </c>
      <c r="AJ2069" s="4"/>
      <c r="AK2069" s="4"/>
      <c r="AL2069" s="4"/>
      <c r="AM2069" s="4"/>
      <c r="AN2069" s="3" t="s">
        <v>4894</v>
      </c>
      <c r="AO2069" s="3" t="s">
        <v>4910</v>
      </c>
      <c r="AP2069" s="3" t="s">
        <v>279</v>
      </c>
      <c r="AQ2069" s="3" t="s">
        <v>299</v>
      </c>
      <c r="AR2069" s="4"/>
      <c r="AS2069" s="3" t="s">
        <v>1050</v>
      </c>
      <c r="AT2069" s="4"/>
      <c r="AU2069" s="3" t="s">
        <v>166</v>
      </c>
      <c r="AV2069" s="2">
        <v>0</v>
      </c>
      <c r="AW2069" s="4"/>
      <c r="AX2069" s="4"/>
      <c r="AY2069" s="2">
        <v>0</v>
      </c>
      <c r="AZ2069" s="2">
        <v>0</v>
      </c>
      <c r="BA2069" s="8">
        <v>3.65</v>
      </c>
      <c r="BB2069" s="4"/>
      <c r="BC2069" s="8">
        <v>5.17424</v>
      </c>
    </row>
    <row r="2070" ht="15" spans="1:55">
      <c r="A2070" s="2">
        <v>2069</v>
      </c>
      <c r="B2070" s="3" t="s">
        <v>4885</v>
      </c>
      <c r="C2070" s="3" t="s">
        <v>4886</v>
      </c>
      <c r="D2070" s="3" t="s">
        <v>4887</v>
      </c>
      <c r="E2070" s="3" t="s">
        <v>4935</v>
      </c>
      <c r="F2070" s="3" t="s">
        <v>9289</v>
      </c>
      <c r="G2070" s="3" t="s">
        <v>9290</v>
      </c>
      <c r="H2070" s="4"/>
      <c r="I2070" s="3" t="s">
        <v>9291</v>
      </c>
      <c r="J2070" s="3" t="s">
        <v>4889</v>
      </c>
      <c r="K2070" s="2">
        <v>250000</v>
      </c>
      <c r="L2070" s="2">
        <v>0</v>
      </c>
      <c r="M2070" s="5">
        <v>43481</v>
      </c>
      <c r="N2070" s="5">
        <v>45306</v>
      </c>
      <c r="O2070" s="6">
        <v>9.831672</v>
      </c>
      <c r="P2070" s="7">
        <v>23054.81</v>
      </c>
      <c r="Q2070" s="2">
        <v>0</v>
      </c>
      <c r="R2070" s="2">
        <v>0</v>
      </c>
      <c r="S2070" s="2">
        <v>0</v>
      </c>
      <c r="T2070" s="2">
        <v>0</v>
      </c>
      <c r="U2070" s="2">
        <v>0</v>
      </c>
      <c r="V2070" s="2">
        <v>0</v>
      </c>
      <c r="W2070" s="2">
        <v>0</v>
      </c>
      <c r="X2070" s="2">
        <v>0</v>
      </c>
      <c r="Y2070" s="2">
        <v>0</v>
      </c>
      <c r="Z2070" s="2">
        <v>0</v>
      </c>
      <c r="AA2070" s="3" t="s">
        <v>279</v>
      </c>
      <c r="AB2070" s="3" t="s">
        <v>279</v>
      </c>
      <c r="AC2070" s="3" t="s">
        <v>288</v>
      </c>
      <c r="AD2070" s="3" t="s">
        <v>1333</v>
      </c>
      <c r="AE2070" s="3" t="s">
        <v>24</v>
      </c>
      <c r="AF2070" s="3" t="s">
        <v>166</v>
      </c>
      <c r="AG2070" s="3" t="s">
        <v>24</v>
      </c>
      <c r="AH2070" s="3" t="s">
        <v>166</v>
      </c>
      <c r="AI2070" s="3" t="s">
        <v>4982</v>
      </c>
      <c r="AJ2070" s="4"/>
      <c r="AK2070" s="4"/>
      <c r="AL2070" s="4"/>
      <c r="AM2070" s="4"/>
      <c r="AN2070" s="3" t="s">
        <v>4894</v>
      </c>
      <c r="AO2070" s="3" t="s">
        <v>4910</v>
      </c>
      <c r="AP2070" s="3" t="s">
        <v>279</v>
      </c>
      <c r="AQ2070" s="3" t="s">
        <v>882</v>
      </c>
      <c r="AR2070" s="4"/>
      <c r="AS2070" s="3" t="s">
        <v>1050</v>
      </c>
      <c r="AT2070" s="4"/>
      <c r="AU2070" s="3" t="s">
        <v>166</v>
      </c>
      <c r="AV2070" s="2">
        <v>0</v>
      </c>
      <c r="AW2070" s="4"/>
      <c r="AX2070" s="4"/>
      <c r="AY2070" s="2">
        <v>0</v>
      </c>
      <c r="AZ2070" s="2">
        <v>0</v>
      </c>
      <c r="BA2070" s="8">
        <v>3.85</v>
      </c>
      <c r="BB2070" s="4"/>
      <c r="BC2070" s="8">
        <v>5.981672</v>
      </c>
    </row>
    <row r="2071" ht="15" spans="1:55">
      <c r="A2071" s="2">
        <v>2070</v>
      </c>
      <c r="B2071" s="3" t="s">
        <v>4885</v>
      </c>
      <c r="C2071" s="3" t="s">
        <v>4886</v>
      </c>
      <c r="D2071" s="3" t="s">
        <v>4887</v>
      </c>
      <c r="E2071" s="3" t="s">
        <v>7131</v>
      </c>
      <c r="F2071" s="3" t="s">
        <v>7780</v>
      </c>
      <c r="G2071" s="3" t="s">
        <v>7781</v>
      </c>
      <c r="H2071" s="4"/>
      <c r="I2071" s="3" t="s">
        <v>9292</v>
      </c>
      <c r="J2071" s="3" t="s">
        <v>4889</v>
      </c>
      <c r="K2071" s="2">
        <v>300000</v>
      </c>
      <c r="L2071" s="2">
        <v>0</v>
      </c>
      <c r="M2071" s="5">
        <v>43110</v>
      </c>
      <c r="N2071" s="5">
        <v>44935</v>
      </c>
      <c r="O2071" s="6">
        <v>10.8</v>
      </c>
      <c r="P2071" s="7">
        <v>23710.88</v>
      </c>
      <c r="Q2071" s="2">
        <v>0</v>
      </c>
      <c r="R2071" s="2">
        <v>0</v>
      </c>
      <c r="S2071" s="2">
        <v>0</v>
      </c>
      <c r="T2071" s="2">
        <v>0</v>
      </c>
      <c r="U2071" s="2">
        <v>0</v>
      </c>
      <c r="V2071" s="2">
        <v>0</v>
      </c>
      <c r="W2071" s="2">
        <v>0</v>
      </c>
      <c r="X2071" s="2">
        <v>0</v>
      </c>
      <c r="Y2071" s="2">
        <v>0</v>
      </c>
      <c r="Z2071" s="2">
        <v>0</v>
      </c>
      <c r="AA2071" s="3" t="s">
        <v>279</v>
      </c>
      <c r="AB2071" s="3" t="s">
        <v>279</v>
      </c>
      <c r="AC2071" s="3" t="s">
        <v>4900</v>
      </c>
      <c r="AD2071" s="3" t="s">
        <v>553</v>
      </c>
      <c r="AE2071" s="3" t="s">
        <v>166</v>
      </c>
      <c r="AF2071" s="3" t="s">
        <v>166</v>
      </c>
      <c r="AG2071" s="3" t="s">
        <v>24</v>
      </c>
      <c r="AH2071" s="3" t="s">
        <v>24</v>
      </c>
      <c r="AI2071" s="3" t="s">
        <v>4982</v>
      </c>
      <c r="AJ2071" s="4"/>
      <c r="AK2071" s="4"/>
      <c r="AL2071" s="4"/>
      <c r="AM2071" s="4"/>
      <c r="AN2071" s="3" t="s">
        <v>4894</v>
      </c>
      <c r="AO2071" s="3" t="s">
        <v>4910</v>
      </c>
      <c r="AP2071" s="3" t="s">
        <v>279</v>
      </c>
      <c r="AQ2071" s="3" t="s">
        <v>1050</v>
      </c>
      <c r="AR2071" s="4"/>
      <c r="AS2071" s="3" t="s">
        <v>1050</v>
      </c>
      <c r="AT2071" s="4"/>
      <c r="AU2071" s="3" t="s">
        <v>166</v>
      </c>
      <c r="AV2071" s="6">
        <v>1.2736842</v>
      </c>
      <c r="AW2071" s="4"/>
      <c r="AX2071" s="4"/>
      <c r="AY2071" s="2">
        <v>0</v>
      </c>
      <c r="AZ2071" s="2">
        <v>0</v>
      </c>
      <c r="BA2071" s="4"/>
      <c r="BB2071" s="3" t="s">
        <v>268</v>
      </c>
      <c r="BC2071" s="2">
        <v>0</v>
      </c>
    </row>
    <row r="2072" ht="15" spans="1:55">
      <c r="A2072" s="2">
        <v>2071</v>
      </c>
      <c r="B2072" s="3" t="s">
        <v>4885</v>
      </c>
      <c r="C2072" s="3" t="s">
        <v>4886</v>
      </c>
      <c r="D2072" s="3" t="s">
        <v>4887</v>
      </c>
      <c r="E2072" s="3" t="s">
        <v>7131</v>
      </c>
      <c r="F2072" s="3" t="s">
        <v>9293</v>
      </c>
      <c r="G2072" s="3" t="s">
        <v>9294</v>
      </c>
      <c r="H2072" s="4"/>
      <c r="I2072" s="3" t="s">
        <v>9295</v>
      </c>
      <c r="J2072" s="3" t="s">
        <v>4889</v>
      </c>
      <c r="K2072" s="2">
        <v>150000</v>
      </c>
      <c r="L2072" s="2">
        <v>0</v>
      </c>
      <c r="M2072" s="5">
        <v>43118</v>
      </c>
      <c r="N2072" s="5">
        <v>44943</v>
      </c>
      <c r="O2072" s="6">
        <v>10.8</v>
      </c>
      <c r="P2072" s="7">
        <v>12825.81</v>
      </c>
      <c r="Q2072" s="2">
        <v>0</v>
      </c>
      <c r="R2072" s="2">
        <v>0</v>
      </c>
      <c r="S2072" s="2">
        <v>0</v>
      </c>
      <c r="T2072" s="2">
        <v>0</v>
      </c>
      <c r="U2072" s="2">
        <v>0</v>
      </c>
      <c r="V2072" s="2">
        <v>0</v>
      </c>
      <c r="W2072" s="2">
        <v>0</v>
      </c>
      <c r="X2072" s="2">
        <v>0</v>
      </c>
      <c r="Y2072" s="2">
        <v>0</v>
      </c>
      <c r="Z2072" s="2">
        <v>0</v>
      </c>
      <c r="AA2072" s="3" t="s">
        <v>279</v>
      </c>
      <c r="AB2072" s="3" t="s">
        <v>279</v>
      </c>
      <c r="AC2072" s="3" t="s">
        <v>1566</v>
      </c>
      <c r="AD2072" s="3" t="s">
        <v>553</v>
      </c>
      <c r="AE2072" s="3" t="s">
        <v>166</v>
      </c>
      <c r="AF2072" s="3" t="s">
        <v>166</v>
      </c>
      <c r="AG2072" s="3" t="s">
        <v>24</v>
      </c>
      <c r="AH2072" s="3" t="s">
        <v>24</v>
      </c>
      <c r="AI2072" s="3" t="s">
        <v>4982</v>
      </c>
      <c r="AJ2072" s="4"/>
      <c r="AK2072" s="4"/>
      <c r="AL2072" s="4"/>
      <c r="AM2072" s="4"/>
      <c r="AN2072" s="3" t="s">
        <v>5150</v>
      </c>
      <c r="AO2072" s="3" t="s">
        <v>4910</v>
      </c>
      <c r="AP2072" s="3" t="s">
        <v>279</v>
      </c>
      <c r="AQ2072" s="3" t="s">
        <v>392</v>
      </c>
      <c r="AR2072" s="4"/>
      <c r="AS2072" s="3" t="s">
        <v>1050</v>
      </c>
      <c r="AT2072" s="4"/>
      <c r="AU2072" s="3" t="s">
        <v>166</v>
      </c>
      <c r="AV2072" s="6">
        <v>1.2736842</v>
      </c>
      <c r="AW2072" s="4"/>
      <c r="AX2072" s="4"/>
      <c r="AY2072" s="2">
        <v>0</v>
      </c>
      <c r="AZ2072" s="2">
        <v>0</v>
      </c>
      <c r="BA2072" s="4"/>
      <c r="BB2072" s="3" t="s">
        <v>268</v>
      </c>
      <c r="BC2072" s="2">
        <v>0</v>
      </c>
    </row>
    <row r="2073" ht="15" spans="1:55">
      <c r="A2073" s="2">
        <v>2072</v>
      </c>
      <c r="B2073" s="3" t="s">
        <v>4885</v>
      </c>
      <c r="C2073" s="3" t="s">
        <v>4886</v>
      </c>
      <c r="D2073" s="3" t="s">
        <v>4887</v>
      </c>
      <c r="E2073" s="3" t="s">
        <v>7131</v>
      </c>
      <c r="F2073" s="3" t="s">
        <v>9296</v>
      </c>
      <c r="G2073" s="3" t="s">
        <v>9297</v>
      </c>
      <c r="H2073" s="4"/>
      <c r="I2073" s="3" t="s">
        <v>9298</v>
      </c>
      <c r="J2073" s="3" t="s">
        <v>4889</v>
      </c>
      <c r="K2073" s="2">
        <v>200000</v>
      </c>
      <c r="L2073" s="2">
        <v>0</v>
      </c>
      <c r="M2073" s="5">
        <v>43119</v>
      </c>
      <c r="N2073" s="5">
        <v>44944</v>
      </c>
      <c r="O2073" s="6">
        <v>10.8</v>
      </c>
      <c r="P2073" s="7">
        <v>17339.48</v>
      </c>
      <c r="Q2073" s="2">
        <v>0</v>
      </c>
      <c r="R2073" s="2">
        <v>0</v>
      </c>
      <c r="S2073" s="2">
        <v>0</v>
      </c>
      <c r="T2073" s="2">
        <v>0</v>
      </c>
      <c r="U2073" s="2">
        <v>0</v>
      </c>
      <c r="V2073" s="2">
        <v>0</v>
      </c>
      <c r="W2073" s="2">
        <v>0</v>
      </c>
      <c r="X2073" s="2">
        <v>0</v>
      </c>
      <c r="Y2073" s="2">
        <v>0</v>
      </c>
      <c r="Z2073" s="2">
        <v>0</v>
      </c>
      <c r="AA2073" s="3" t="s">
        <v>279</v>
      </c>
      <c r="AB2073" s="3" t="s">
        <v>279</v>
      </c>
      <c r="AC2073" s="3" t="s">
        <v>288</v>
      </c>
      <c r="AD2073" s="3" t="s">
        <v>553</v>
      </c>
      <c r="AE2073" s="3" t="s">
        <v>166</v>
      </c>
      <c r="AF2073" s="3" t="s">
        <v>166</v>
      </c>
      <c r="AG2073" s="3" t="s">
        <v>24</v>
      </c>
      <c r="AH2073" s="3" t="s">
        <v>24</v>
      </c>
      <c r="AI2073" s="3" t="s">
        <v>4982</v>
      </c>
      <c r="AJ2073" s="4"/>
      <c r="AK2073" s="4"/>
      <c r="AL2073" s="4"/>
      <c r="AM2073" s="4"/>
      <c r="AN2073" s="3" t="s">
        <v>4894</v>
      </c>
      <c r="AO2073" s="3" t="s">
        <v>4910</v>
      </c>
      <c r="AP2073" s="3" t="s">
        <v>279</v>
      </c>
      <c r="AQ2073" s="3" t="s">
        <v>882</v>
      </c>
      <c r="AR2073" s="4"/>
      <c r="AS2073" s="3" t="s">
        <v>1050</v>
      </c>
      <c r="AT2073" s="4"/>
      <c r="AU2073" s="3" t="s">
        <v>166</v>
      </c>
      <c r="AV2073" s="6">
        <v>1.2736842</v>
      </c>
      <c r="AW2073" s="4"/>
      <c r="AX2073" s="4"/>
      <c r="AY2073" s="2">
        <v>0</v>
      </c>
      <c r="AZ2073" s="2">
        <v>0</v>
      </c>
      <c r="BA2073" s="4"/>
      <c r="BB2073" s="3" t="s">
        <v>268</v>
      </c>
      <c r="BC2073" s="2">
        <v>0</v>
      </c>
    </row>
    <row r="2074" ht="15" spans="1:55">
      <c r="A2074" s="2">
        <v>2073</v>
      </c>
      <c r="B2074" s="3" t="s">
        <v>4885</v>
      </c>
      <c r="C2074" s="3" t="s">
        <v>4886</v>
      </c>
      <c r="D2074" s="3" t="s">
        <v>4887</v>
      </c>
      <c r="E2074" s="3" t="s">
        <v>7131</v>
      </c>
      <c r="F2074" s="3" t="s">
        <v>9299</v>
      </c>
      <c r="G2074" s="3" t="s">
        <v>9300</v>
      </c>
      <c r="H2074" s="4"/>
      <c r="I2074" s="3" t="s">
        <v>9301</v>
      </c>
      <c r="J2074" s="3" t="s">
        <v>4889</v>
      </c>
      <c r="K2074" s="2">
        <v>100000</v>
      </c>
      <c r="L2074" s="2">
        <v>0</v>
      </c>
      <c r="M2074" s="5">
        <v>43122</v>
      </c>
      <c r="N2074" s="5">
        <v>44947</v>
      </c>
      <c r="O2074" s="6">
        <v>10.679088</v>
      </c>
      <c r="P2074" s="7">
        <v>1.63</v>
      </c>
      <c r="Q2074" s="2">
        <v>0</v>
      </c>
      <c r="R2074" s="2">
        <v>0</v>
      </c>
      <c r="S2074" s="2">
        <v>0</v>
      </c>
      <c r="T2074" s="2">
        <v>0</v>
      </c>
      <c r="U2074" s="2">
        <v>0</v>
      </c>
      <c r="V2074" s="2">
        <v>0</v>
      </c>
      <c r="W2074" s="2">
        <v>0</v>
      </c>
      <c r="X2074" s="2">
        <v>0</v>
      </c>
      <c r="Y2074" s="2">
        <v>0</v>
      </c>
      <c r="Z2074" s="2">
        <v>0</v>
      </c>
      <c r="AA2074" s="3" t="s">
        <v>279</v>
      </c>
      <c r="AB2074" s="3" t="s">
        <v>2835</v>
      </c>
      <c r="AC2074" s="3" t="s">
        <v>4911</v>
      </c>
      <c r="AD2074" s="3" t="s">
        <v>553</v>
      </c>
      <c r="AE2074" s="3" t="s">
        <v>166</v>
      </c>
      <c r="AF2074" s="3" t="s">
        <v>166</v>
      </c>
      <c r="AG2074" s="3" t="s">
        <v>24</v>
      </c>
      <c r="AH2074" s="3" t="s">
        <v>24</v>
      </c>
      <c r="AI2074" s="3" t="s">
        <v>4982</v>
      </c>
      <c r="AJ2074" s="4"/>
      <c r="AK2074" s="4"/>
      <c r="AL2074" s="4"/>
      <c r="AM2074" s="4"/>
      <c r="AN2074" s="3" t="s">
        <v>5150</v>
      </c>
      <c r="AO2074" s="3" t="s">
        <v>4910</v>
      </c>
      <c r="AP2074" s="3" t="s">
        <v>279</v>
      </c>
      <c r="AQ2074" s="3" t="s">
        <v>392</v>
      </c>
      <c r="AR2074" s="4"/>
      <c r="AS2074" s="3" t="s">
        <v>599</v>
      </c>
      <c r="AT2074" s="4"/>
      <c r="AU2074" s="3" t="s">
        <v>166</v>
      </c>
      <c r="AV2074" s="2">
        <v>0</v>
      </c>
      <c r="AW2074" s="4"/>
      <c r="AX2074" s="4"/>
      <c r="AY2074" s="2">
        <v>0</v>
      </c>
      <c r="AZ2074" s="2">
        <v>0</v>
      </c>
      <c r="BA2074" s="8">
        <v>3.7</v>
      </c>
      <c r="BB2074" s="3" t="s">
        <v>2618</v>
      </c>
      <c r="BC2074" s="8">
        <v>6.979088</v>
      </c>
    </row>
    <row r="2075" ht="15" spans="1:55">
      <c r="A2075" s="2">
        <v>2074</v>
      </c>
      <c r="B2075" s="3" t="s">
        <v>4885</v>
      </c>
      <c r="C2075" s="3" t="s">
        <v>4886</v>
      </c>
      <c r="D2075" s="3" t="s">
        <v>4887</v>
      </c>
      <c r="E2075" s="3" t="s">
        <v>7131</v>
      </c>
      <c r="F2075" s="3" t="s">
        <v>1262</v>
      </c>
      <c r="G2075" s="3" t="s">
        <v>1261</v>
      </c>
      <c r="H2075" s="4"/>
      <c r="I2075" s="3" t="s">
        <v>9302</v>
      </c>
      <c r="J2075" s="3" t="s">
        <v>4889</v>
      </c>
      <c r="K2075" s="2">
        <v>100000</v>
      </c>
      <c r="L2075" s="2">
        <v>0</v>
      </c>
      <c r="M2075" s="5">
        <v>43122</v>
      </c>
      <c r="N2075" s="5">
        <v>44947</v>
      </c>
      <c r="O2075" s="6">
        <v>10.679088</v>
      </c>
      <c r="P2075" s="7">
        <v>8654.85</v>
      </c>
      <c r="Q2075" s="2">
        <v>0</v>
      </c>
      <c r="R2075" s="2">
        <v>0</v>
      </c>
      <c r="S2075" s="2">
        <v>0</v>
      </c>
      <c r="T2075" s="2">
        <v>0</v>
      </c>
      <c r="U2075" s="2">
        <v>0</v>
      </c>
      <c r="V2075" s="2">
        <v>0</v>
      </c>
      <c r="W2075" s="2">
        <v>0</v>
      </c>
      <c r="X2075" s="2">
        <v>0</v>
      </c>
      <c r="Y2075" s="2">
        <v>0</v>
      </c>
      <c r="Z2075" s="2">
        <v>0</v>
      </c>
      <c r="AA2075" s="3" t="s">
        <v>279</v>
      </c>
      <c r="AB2075" s="3" t="s">
        <v>279</v>
      </c>
      <c r="AC2075" s="3" t="s">
        <v>288</v>
      </c>
      <c r="AD2075" s="3" t="s">
        <v>553</v>
      </c>
      <c r="AE2075" s="3" t="s">
        <v>166</v>
      </c>
      <c r="AF2075" s="3" t="s">
        <v>166</v>
      </c>
      <c r="AG2075" s="3" t="s">
        <v>24</v>
      </c>
      <c r="AH2075" s="3" t="s">
        <v>24</v>
      </c>
      <c r="AI2075" s="3" t="s">
        <v>4982</v>
      </c>
      <c r="AJ2075" s="4"/>
      <c r="AK2075" s="4"/>
      <c r="AL2075" s="4"/>
      <c r="AM2075" s="4"/>
      <c r="AN2075" s="3" t="s">
        <v>5150</v>
      </c>
      <c r="AO2075" s="3" t="s">
        <v>4910</v>
      </c>
      <c r="AP2075" s="3" t="s">
        <v>279</v>
      </c>
      <c r="AQ2075" s="3" t="s">
        <v>599</v>
      </c>
      <c r="AR2075" s="4"/>
      <c r="AS2075" s="3" t="s">
        <v>599</v>
      </c>
      <c r="AT2075" s="4"/>
      <c r="AU2075" s="3" t="s">
        <v>166</v>
      </c>
      <c r="AV2075" s="2">
        <v>0</v>
      </c>
      <c r="AW2075" s="4"/>
      <c r="AX2075" s="4"/>
      <c r="AY2075" s="2">
        <v>0</v>
      </c>
      <c r="AZ2075" s="2">
        <v>0</v>
      </c>
      <c r="BA2075" s="8">
        <v>3.7</v>
      </c>
      <c r="BB2075" s="3" t="s">
        <v>2618</v>
      </c>
      <c r="BC2075" s="8">
        <v>6.979088</v>
      </c>
    </row>
    <row r="2076" ht="15" spans="1:55">
      <c r="A2076" s="2">
        <v>2075</v>
      </c>
      <c r="B2076" s="3" t="s">
        <v>4885</v>
      </c>
      <c r="C2076" s="3" t="s">
        <v>4886</v>
      </c>
      <c r="D2076" s="3" t="s">
        <v>4887</v>
      </c>
      <c r="E2076" s="3" t="s">
        <v>7131</v>
      </c>
      <c r="F2076" s="3" t="s">
        <v>9303</v>
      </c>
      <c r="G2076" s="3" t="s">
        <v>9304</v>
      </c>
      <c r="H2076" s="4"/>
      <c r="I2076" s="3" t="s">
        <v>9305</v>
      </c>
      <c r="J2076" s="3" t="s">
        <v>4889</v>
      </c>
      <c r="K2076" s="2">
        <v>300000</v>
      </c>
      <c r="L2076" s="2">
        <v>0</v>
      </c>
      <c r="M2076" s="5">
        <v>43119</v>
      </c>
      <c r="N2076" s="5">
        <v>44944</v>
      </c>
      <c r="O2076" s="6">
        <v>10.779088</v>
      </c>
      <c r="P2076" s="7">
        <v>22496.86</v>
      </c>
      <c r="Q2076" s="2">
        <v>0</v>
      </c>
      <c r="R2076" s="2">
        <v>0</v>
      </c>
      <c r="S2076" s="2">
        <v>0</v>
      </c>
      <c r="T2076" s="2">
        <v>0</v>
      </c>
      <c r="U2076" s="2">
        <v>0</v>
      </c>
      <c r="V2076" s="2">
        <v>0</v>
      </c>
      <c r="W2076" s="2">
        <v>0</v>
      </c>
      <c r="X2076" s="2">
        <v>0</v>
      </c>
      <c r="Y2076" s="2">
        <v>0</v>
      </c>
      <c r="Z2076" s="2">
        <v>0</v>
      </c>
      <c r="AA2076" s="3" t="s">
        <v>279</v>
      </c>
      <c r="AB2076" s="3" t="s">
        <v>279</v>
      </c>
      <c r="AC2076" s="3" t="s">
        <v>288</v>
      </c>
      <c r="AD2076" s="3" t="s">
        <v>553</v>
      </c>
      <c r="AE2076" s="3" t="s">
        <v>166</v>
      </c>
      <c r="AF2076" s="3" t="s">
        <v>166</v>
      </c>
      <c r="AG2076" s="3" t="s">
        <v>166</v>
      </c>
      <c r="AH2076" s="3" t="s">
        <v>24</v>
      </c>
      <c r="AI2076" s="3" t="s">
        <v>4982</v>
      </c>
      <c r="AJ2076" s="4"/>
      <c r="AK2076" s="4"/>
      <c r="AL2076" s="4"/>
      <c r="AM2076" s="4"/>
      <c r="AN2076" s="3" t="s">
        <v>4894</v>
      </c>
      <c r="AO2076" s="3" t="s">
        <v>4910</v>
      </c>
      <c r="AP2076" s="3" t="s">
        <v>279</v>
      </c>
      <c r="AQ2076" s="3" t="s">
        <v>882</v>
      </c>
      <c r="AR2076" s="4"/>
      <c r="AS2076" s="3" t="s">
        <v>599</v>
      </c>
      <c r="AT2076" s="4"/>
      <c r="AU2076" s="3" t="s">
        <v>166</v>
      </c>
      <c r="AV2076" s="2">
        <v>0</v>
      </c>
      <c r="AW2076" s="4"/>
      <c r="AX2076" s="4"/>
      <c r="AY2076" s="2">
        <v>0</v>
      </c>
      <c r="AZ2076" s="2">
        <v>0</v>
      </c>
      <c r="BA2076" s="8">
        <v>3.85</v>
      </c>
      <c r="BB2076" s="3" t="s">
        <v>2618</v>
      </c>
      <c r="BC2076" s="8">
        <v>6.979088</v>
      </c>
    </row>
    <row r="2077" ht="15" spans="1:55">
      <c r="A2077" s="2">
        <v>2076</v>
      </c>
      <c r="B2077" s="3" t="s">
        <v>4885</v>
      </c>
      <c r="C2077" s="3" t="s">
        <v>4886</v>
      </c>
      <c r="D2077" s="3" t="s">
        <v>4887</v>
      </c>
      <c r="E2077" s="3" t="s">
        <v>7131</v>
      </c>
      <c r="F2077" s="3" t="s">
        <v>9306</v>
      </c>
      <c r="G2077" s="3" t="s">
        <v>9307</v>
      </c>
      <c r="H2077" s="4"/>
      <c r="I2077" s="3" t="s">
        <v>9308</v>
      </c>
      <c r="J2077" s="3" t="s">
        <v>4889</v>
      </c>
      <c r="K2077" s="2">
        <v>150000</v>
      </c>
      <c r="L2077" s="2">
        <v>0</v>
      </c>
      <c r="M2077" s="5">
        <v>43130</v>
      </c>
      <c r="N2077" s="5">
        <v>44955</v>
      </c>
      <c r="O2077" s="6">
        <v>10.4866</v>
      </c>
      <c r="P2077" s="7">
        <v>12242.59</v>
      </c>
      <c r="Q2077" s="2">
        <v>0</v>
      </c>
      <c r="R2077" s="2">
        <v>0</v>
      </c>
      <c r="S2077" s="2">
        <v>0</v>
      </c>
      <c r="T2077" s="2">
        <v>0</v>
      </c>
      <c r="U2077" s="2">
        <v>0</v>
      </c>
      <c r="V2077" s="2">
        <v>0</v>
      </c>
      <c r="W2077" s="2">
        <v>0</v>
      </c>
      <c r="X2077" s="2">
        <v>0</v>
      </c>
      <c r="Y2077" s="2">
        <v>0</v>
      </c>
      <c r="Z2077" s="2">
        <v>0</v>
      </c>
      <c r="AA2077" s="3" t="s">
        <v>279</v>
      </c>
      <c r="AB2077" s="3" t="s">
        <v>2835</v>
      </c>
      <c r="AC2077" s="3" t="s">
        <v>4911</v>
      </c>
      <c r="AD2077" s="3" t="s">
        <v>553</v>
      </c>
      <c r="AE2077" s="3" t="s">
        <v>166</v>
      </c>
      <c r="AF2077" s="3" t="s">
        <v>166</v>
      </c>
      <c r="AG2077" s="3" t="s">
        <v>24</v>
      </c>
      <c r="AH2077" s="3" t="s">
        <v>24</v>
      </c>
      <c r="AI2077" s="3" t="s">
        <v>4982</v>
      </c>
      <c r="AJ2077" s="4"/>
      <c r="AK2077" s="4"/>
      <c r="AL2077" s="4"/>
      <c r="AM2077" s="4"/>
      <c r="AN2077" s="3" t="s">
        <v>4894</v>
      </c>
      <c r="AO2077" s="3" t="s">
        <v>4910</v>
      </c>
      <c r="AP2077" s="3" t="s">
        <v>279</v>
      </c>
      <c r="AQ2077" s="3" t="s">
        <v>599</v>
      </c>
      <c r="AR2077" s="4"/>
      <c r="AS2077" s="3" t="s">
        <v>599</v>
      </c>
      <c r="AT2077" s="4"/>
      <c r="AU2077" s="3" t="s">
        <v>166</v>
      </c>
      <c r="AV2077" s="2">
        <v>0</v>
      </c>
      <c r="AW2077" s="4"/>
      <c r="AX2077" s="4"/>
      <c r="AY2077" s="2">
        <v>0</v>
      </c>
      <c r="AZ2077" s="2">
        <v>0</v>
      </c>
      <c r="BA2077" s="8">
        <v>3.65</v>
      </c>
      <c r="BB2077" s="3" t="s">
        <v>2618</v>
      </c>
      <c r="BC2077" s="8">
        <v>6.8366</v>
      </c>
    </row>
    <row r="2078" ht="15" spans="1:55">
      <c r="A2078" s="2">
        <v>2077</v>
      </c>
      <c r="B2078" s="3" t="s">
        <v>4885</v>
      </c>
      <c r="C2078" s="3" t="s">
        <v>4886</v>
      </c>
      <c r="D2078" s="3" t="s">
        <v>4887</v>
      </c>
      <c r="E2078" s="3" t="s">
        <v>7131</v>
      </c>
      <c r="F2078" s="3" t="s">
        <v>9309</v>
      </c>
      <c r="G2078" s="3" t="s">
        <v>9310</v>
      </c>
      <c r="H2078" s="4"/>
      <c r="I2078" s="3" t="s">
        <v>9311</v>
      </c>
      <c r="J2078" s="3" t="s">
        <v>4889</v>
      </c>
      <c r="K2078" s="2">
        <v>100000</v>
      </c>
      <c r="L2078" s="2">
        <v>0</v>
      </c>
      <c r="M2078" s="5">
        <v>43131</v>
      </c>
      <c r="N2078" s="5">
        <v>44956</v>
      </c>
      <c r="O2078" s="6">
        <v>10.6866</v>
      </c>
      <c r="P2078" s="7">
        <v>4752.09</v>
      </c>
      <c r="Q2078" s="2">
        <v>0</v>
      </c>
      <c r="R2078" s="2">
        <v>0</v>
      </c>
      <c r="S2078" s="2">
        <v>0</v>
      </c>
      <c r="T2078" s="2">
        <v>0</v>
      </c>
      <c r="U2078" s="2">
        <v>0</v>
      </c>
      <c r="V2078" s="2">
        <v>0</v>
      </c>
      <c r="W2078" s="2">
        <v>0</v>
      </c>
      <c r="X2078" s="2">
        <v>0</v>
      </c>
      <c r="Y2078" s="2">
        <v>0</v>
      </c>
      <c r="Z2078" s="2">
        <v>0</v>
      </c>
      <c r="AA2078" s="3" t="s">
        <v>279</v>
      </c>
      <c r="AB2078" s="3" t="s">
        <v>1603</v>
      </c>
      <c r="AC2078" s="3" t="s">
        <v>288</v>
      </c>
      <c r="AD2078" s="3" t="s">
        <v>553</v>
      </c>
      <c r="AE2078" s="3" t="s">
        <v>166</v>
      </c>
      <c r="AF2078" s="3" t="s">
        <v>166</v>
      </c>
      <c r="AG2078" s="3" t="s">
        <v>24</v>
      </c>
      <c r="AH2078" s="3" t="s">
        <v>24</v>
      </c>
      <c r="AI2078" s="3" t="s">
        <v>4982</v>
      </c>
      <c r="AJ2078" s="4"/>
      <c r="AK2078" s="4"/>
      <c r="AL2078" s="4"/>
      <c r="AM2078" s="4"/>
      <c r="AN2078" s="3" t="s">
        <v>4894</v>
      </c>
      <c r="AO2078" s="3" t="s">
        <v>4910</v>
      </c>
      <c r="AP2078" s="3" t="s">
        <v>279</v>
      </c>
      <c r="AQ2078" s="3" t="s">
        <v>882</v>
      </c>
      <c r="AR2078" s="4"/>
      <c r="AS2078" s="3" t="s">
        <v>1050</v>
      </c>
      <c r="AT2078" s="4"/>
      <c r="AU2078" s="3" t="s">
        <v>166</v>
      </c>
      <c r="AV2078" s="2">
        <v>0</v>
      </c>
      <c r="AW2078" s="4"/>
      <c r="AX2078" s="4"/>
      <c r="AY2078" s="2">
        <v>0</v>
      </c>
      <c r="AZ2078" s="2">
        <v>0</v>
      </c>
      <c r="BA2078" s="8">
        <v>3.85</v>
      </c>
      <c r="BB2078" s="3" t="s">
        <v>2618</v>
      </c>
      <c r="BC2078" s="8">
        <v>6.8366</v>
      </c>
    </row>
    <row r="2079" ht="15" spans="1:55">
      <c r="A2079" s="2">
        <v>2078</v>
      </c>
      <c r="B2079" s="3" t="s">
        <v>4885</v>
      </c>
      <c r="C2079" s="3" t="s">
        <v>4886</v>
      </c>
      <c r="D2079" s="3" t="s">
        <v>4887</v>
      </c>
      <c r="E2079" s="3" t="s">
        <v>7131</v>
      </c>
      <c r="F2079" s="3" t="s">
        <v>9312</v>
      </c>
      <c r="G2079" s="3" t="s">
        <v>9313</v>
      </c>
      <c r="H2079" s="4"/>
      <c r="I2079" s="3" t="s">
        <v>9314</v>
      </c>
      <c r="J2079" s="3" t="s">
        <v>4889</v>
      </c>
      <c r="K2079" s="2">
        <v>100000</v>
      </c>
      <c r="L2079" s="2">
        <v>0</v>
      </c>
      <c r="M2079" s="5">
        <v>43132</v>
      </c>
      <c r="N2079" s="5">
        <v>44957</v>
      </c>
      <c r="O2079" s="6">
        <v>10.4866</v>
      </c>
      <c r="P2079" s="7">
        <v>1122.01</v>
      </c>
      <c r="Q2079" s="2">
        <v>0</v>
      </c>
      <c r="R2079" s="2">
        <v>0</v>
      </c>
      <c r="S2079" s="2">
        <v>0</v>
      </c>
      <c r="T2079" s="2">
        <v>0</v>
      </c>
      <c r="U2079" s="2">
        <v>0</v>
      </c>
      <c r="V2079" s="2">
        <v>0</v>
      </c>
      <c r="W2079" s="2">
        <v>0</v>
      </c>
      <c r="X2079" s="2">
        <v>0</v>
      </c>
      <c r="Y2079" s="2">
        <v>0</v>
      </c>
      <c r="Z2079" s="2">
        <v>0</v>
      </c>
      <c r="AA2079" s="3" t="s">
        <v>5547</v>
      </c>
      <c r="AB2079" s="3" t="s">
        <v>2835</v>
      </c>
      <c r="AC2079" s="3" t="s">
        <v>288</v>
      </c>
      <c r="AD2079" s="3" t="s">
        <v>553</v>
      </c>
      <c r="AE2079" s="3" t="s">
        <v>166</v>
      </c>
      <c r="AF2079" s="3" t="s">
        <v>166</v>
      </c>
      <c r="AG2079" s="3" t="s">
        <v>24</v>
      </c>
      <c r="AH2079" s="3" t="s">
        <v>24</v>
      </c>
      <c r="AI2079" s="3" t="s">
        <v>7098</v>
      </c>
      <c r="AJ2079" s="4"/>
      <c r="AK2079" s="4"/>
      <c r="AL2079" s="4"/>
      <c r="AM2079" s="4"/>
      <c r="AN2079" s="3" t="s">
        <v>5150</v>
      </c>
      <c r="AO2079" s="3" t="s">
        <v>4910</v>
      </c>
      <c r="AP2079" s="3" t="s">
        <v>279</v>
      </c>
      <c r="AQ2079" s="3" t="s">
        <v>392</v>
      </c>
      <c r="AR2079" s="4"/>
      <c r="AS2079" s="3" t="s">
        <v>599</v>
      </c>
      <c r="AT2079" s="4"/>
      <c r="AU2079" s="3" t="s">
        <v>166</v>
      </c>
      <c r="AV2079" s="2">
        <v>0</v>
      </c>
      <c r="AW2079" s="4"/>
      <c r="AX2079" s="4"/>
      <c r="AY2079" s="2">
        <v>0</v>
      </c>
      <c r="AZ2079" s="2">
        <v>0</v>
      </c>
      <c r="BA2079" s="8">
        <v>3.65</v>
      </c>
      <c r="BB2079" s="3" t="s">
        <v>2618</v>
      </c>
      <c r="BC2079" s="8">
        <v>6.8366</v>
      </c>
    </row>
    <row r="2080" ht="15" spans="1:55">
      <c r="A2080" s="2">
        <v>2079</v>
      </c>
      <c r="B2080" s="3" t="s">
        <v>4885</v>
      </c>
      <c r="C2080" s="3" t="s">
        <v>4886</v>
      </c>
      <c r="D2080" s="3" t="s">
        <v>4887</v>
      </c>
      <c r="E2080" s="3" t="s">
        <v>7131</v>
      </c>
      <c r="F2080" s="3" t="s">
        <v>9315</v>
      </c>
      <c r="G2080" s="3" t="s">
        <v>9316</v>
      </c>
      <c r="H2080" s="4"/>
      <c r="I2080" s="3" t="s">
        <v>9317</v>
      </c>
      <c r="J2080" s="3" t="s">
        <v>4889</v>
      </c>
      <c r="K2080" s="2">
        <v>300000</v>
      </c>
      <c r="L2080" s="2">
        <v>0</v>
      </c>
      <c r="M2080" s="5">
        <v>43137</v>
      </c>
      <c r="N2080" s="5">
        <v>44962</v>
      </c>
      <c r="O2080" s="6">
        <v>10.5366</v>
      </c>
      <c r="P2080" s="7">
        <v>25179.42</v>
      </c>
      <c r="Q2080" s="2">
        <v>0</v>
      </c>
      <c r="R2080" s="2">
        <v>0</v>
      </c>
      <c r="S2080" s="2">
        <v>0</v>
      </c>
      <c r="T2080" s="2">
        <v>0</v>
      </c>
      <c r="U2080" s="2">
        <v>0</v>
      </c>
      <c r="V2080" s="2">
        <v>0</v>
      </c>
      <c r="W2080" s="2">
        <v>0</v>
      </c>
      <c r="X2080" s="2">
        <v>0</v>
      </c>
      <c r="Y2080" s="2">
        <v>0</v>
      </c>
      <c r="Z2080" s="2">
        <v>0</v>
      </c>
      <c r="AA2080" s="3" t="s">
        <v>279</v>
      </c>
      <c r="AB2080" s="3" t="s">
        <v>279</v>
      </c>
      <c r="AC2080" s="3" t="s">
        <v>288</v>
      </c>
      <c r="AD2080" s="3" t="s">
        <v>553</v>
      </c>
      <c r="AE2080" s="3" t="s">
        <v>166</v>
      </c>
      <c r="AF2080" s="3" t="s">
        <v>166</v>
      </c>
      <c r="AG2080" s="3" t="s">
        <v>166</v>
      </c>
      <c r="AH2080" s="3" t="s">
        <v>24</v>
      </c>
      <c r="AI2080" s="3" t="s">
        <v>4982</v>
      </c>
      <c r="AJ2080" s="4"/>
      <c r="AK2080" s="4"/>
      <c r="AL2080" s="4"/>
      <c r="AM2080" s="4"/>
      <c r="AN2080" s="3" t="s">
        <v>4894</v>
      </c>
      <c r="AO2080" s="3" t="s">
        <v>4910</v>
      </c>
      <c r="AP2080" s="3" t="s">
        <v>279</v>
      </c>
      <c r="AQ2080" s="3" t="s">
        <v>882</v>
      </c>
      <c r="AR2080" s="4"/>
      <c r="AS2080" s="3" t="s">
        <v>599</v>
      </c>
      <c r="AT2080" s="4"/>
      <c r="AU2080" s="3" t="s">
        <v>166</v>
      </c>
      <c r="AV2080" s="2">
        <v>0</v>
      </c>
      <c r="AW2080" s="4"/>
      <c r="AX2080" s="4"/>
      <c r="AY2080" s="2">
        <v>0</v>
      </c>
      <c r="AZ2080" s="2">
        <v>0</v>
      </c>
      <c r="BA2080" s="8">
        <v>3.7</v>
      </c>
      <c r="BB2080" s="3" t="s">
        <v>2618</v>
      </c>
      <c r="BC2080" s="8">
        <v>6.8366</v>
      </c>
    </row>
    <row r="2081" ht="15" spans="1:55">
      <c r="A2081" s="2">
        <v>2080</v>
      </c>
      <c r="B2081" s="3" t="s">
        <v>4885</v>
      </c>
      <c r="C2081" s="3" t="s">
        <v>4886</v>
      </c>
      <c r="D2081" s="3" t="s">
        <v>4887</v>
      </c>
      <c r="E2081" s="3" t="s">
        <v>7131</v>
      </c>
      <c r="F2081" s="3" t="s">
        <v>9318</v>
      </c>
      <c r="G2081" s="3" t="s">
        <v>9319</v>
      </c>
      <c r="H2081" s="4"/>
      <c r="I2081" s="3" t="s">
        <v>9320</v>
      </c>
      <c r="J2081" s="3" t="s">
        <v>4889</v>
      </c>
      <c r="K2081" s="2">
        <v>100000</v>
      </c>
      <c r="L2081" s="2">
        <v>0</v>
      </c>
      <c r="M2081" s="5">
        <v>43138</v>
      </c>
      <c r="N2081" s="5">
        <v>44963</v>
      </c>
      <c r="O2081" s="6">
        <v>10.4866</v>
      </c>
      <c r="P2081" s="7">
        <v>9129.59</v>
      </c>
      <c r="Q2081" s="2">
        <v>0</v>
      </c>
      <c r="R2081" s="2">
        <v>0</v>
      </c>
      <c r="S2081" s="2">
        <v>0</v>
      </c>
      <c r="T2081" s="2">
        <v>0</v>
      </c>
      <c r="U2081" s="2">
        <v>0</v>
      </c>
      <c r="V2081" s="2">
        <v>0</v>
      </c>
      <c r="W2081" s="2">
        <v>0</v>
      </c>
      <c r="X2081" s="2">
        <v>0</v>
      </c>
      <c r="Y2081" s="2">
        <v>0</v>
      </c>
      <c r="Z2081" s="2">
        <v>0</v>
      </c>
      <c r="AA2081" s="3" t="s">
        <v>4897</v>
      </c>
      <c r="AB2081" s="3" t="s">
        <v>1646</v>
      </c>
      <c r="AC2081" s="3" t="s">
        <v>4932</v>
      </c>
      <c r="AD2081" s="3" t="s">
        <v>553</v>
      </c>
      <c r="AE2081" s="3" t="s">
        <v>166</v>
      </c>
      <c r="AF2081" s="3" t="s">
        <v>166</v>
      </c>
      <c r="AG2081" s="3" t="s">
        <v>24</v>
      </c>
      <c r="AH2081" s="3" t="s">
        <v>24</v>
      </c>
      <c r="AI2081" s="3" t="s">
        <v>4982</v>
      </c>
      <c r="AJ2081" s="4"/>
      <c r="AK2081" s="4"/>
      <c r="AL2081" s="4"/>
      <c r="AM2081" s="4"/>
      <c r="AN2081" s="3" t="s">
        <v>4894</v>
      </c>
      <c r="AO2081" s="3" t="s">
        <v>4910</v>
      </c>
      <c r="AP2081" s="3" t="s">
        <v>279</v>
      </c>
      <c r="AQ2081" s="3" t="s">
        <v>882</v>
      </c>
      <c r="AR2081" s="4"/>
      <c r="AS2081" s="3" t="s">
        <v>1050</v>
      </c>
      <c r="AT2081" s="4"/>
      <c r="AU2081" s="3" t="s">
        <v>166</v>
      </c>
      <c r="AV2081" s="2">
        <v>0</v>
      </c>
      <c r="AW2081" s="4"/>
      <c r="AX2081" s="4"/>
      <c r="AY2081" s="2">
        <v>0</v>
      </c>
      <c r="AZ2081" s="2">
        <v>0</v>
      </c>
      <c r="BA2081" s="8">
        <v>3.65</v>
      </c>
      <c r="BB2081" s="3" t="s">
        <v>2618</v>
      </c>
      <c r="BC2081" s="8">
        <v>6.8366</v>
      </c>
    </row>
    <row r="2082" ht="15" spans="1:55">
      <c r="A2082" s="2">
        <v>2081</v>
      </c>
      <c r="B2082" s="3" t="s">
        <v>4885</v>
      </c>
      <c r="C2082" s="3" t="s">
        <v>4886</v>
      </c>
      <c r="D2082" s="3" t="s">
        <v>4887</v>
      </c>
      <c r="E2082" s="3" t="s">
        <v>7131</v>
      </c>
      <c r="F2082" s="3" t="s">
        <v>9321</v>
      </c>
      <c r="G2082" s="3" t="s">
        <v>9322</v>
      </c>
      <c r="H2082" s="4"/>
      <c r="I2082" s="3" t="s">
        <v>9323</v>
      </c>
      <c r="J2082" s="3" t="s">
        <v>4889</v>
      </c>
      <c r="K2082" s="2">
        <v>100000</v>
      </c>
      <c r="L2082" s="2">
        <v>0</v>
      </c>
      <c r="M2082" s="5">
        <v>43138</v>
      </c>
      <c r="N2082" s="5">
        <v>44963</v>
      </c>
      <c r="O2082" s="6">
        <v>10.4866</v>
      </c>
      <c r="P2082" s="7">
        <v>11930.36</v>
      </c>
      <c r="Q2082" s="2">
        <v>0</v>
      </c>
      <c r="R2082" s="2">
        <v>0</v>
      </c>
      <c r="S2082" s="2">
        <v>0</v>
      </c>
      <c r="T2082" s="2">
        <v>0</v>
      </c>
      <c r="U2082" s="2">
        <v>0</v>
      </c>
      <c r="V2082" s="2">
        <v>0</v>
      </c>
      <c r="W2082" s="2">
        <v>0</v>
      </c>
      <c r="X2082" s="2">
        <v>0</v>
      </c>
      <c r="Y2082" s="2">
        <v>0</v>
      </c>
      <c r="Z2082" s="2">
        <v>0</v>
      </c>
      <c r="AA2082" s="3" t="s">
        <v>5277</v>
      </c>
      <c r="AB2082" s="3" t="s">
        <v>1646</v>
      </c>
      <c r="AC2082" s="3" t="s">
        <v>288</v>
      </c>
      <c r="AD2082" s="3" t="s">
        <v>553</v>
      </c>
      <c r="AE2082" s="3" t="s">
        <v>166</v>
      </c>
      <c r="AF2082" s="3" t="s">
        <v>166</v>
      </c>
      <c r="AG2082" s="3" t="s">
        <v>24</v>
      </c>
      <c r="AH2082" s="3" t="s">
        <v>24</v>
      </c>
      <c r="AI2082" s="3" t="s">
        <v>4982</v>
      </c>
      <c r="AJ2082" s="4"/>
      <c r="AK2082" s="4"/>
      <c r="AL2082" s="4"/>
      <c r="AM2082" s="4"/>
      <c r="AN2082" s="3" t="s">
        <v>4894</v>
      </c>
      <c r="AO2082" s="3" t="s">
        <v>4910</v>
      </c>
      <c r="AP2082" s="3" t="s">
        <v>279</v>
      </c>
      <c r="AQ2082" s="3" t="s">
        <v>882</v>
      </c>
      <c r="AR2082" s="4"/>
      <c r="AS2082" s="3" t="s">
        <v>1050</v>
      </c>
      <c r="AT2082" s="4"/>
      <c r="AU2082" s="3" t="s">
        <v>166</v>
      </c>
      <c r="AV2082" s="2">
        <v>0</v>
      </c>
      <c r="AW2082" s="4"/>
      <c r="AX2082" s="4"/>
      <c r="AY2082" s="2">
        <v>0</v>
      </c>
      <c r="AZ2082" s="2">
        <v>0</v>
      </c>
      <c r="BA2082" s="8">
        <v>3.65</v>
      </c>
      <c r="BB2082" s="3" t="s">
        <v>2618</v>
      </c>
      <c r="BC2082" s="8">
        <v>6.8366</v>
      </c>
    </row>
    <row r="2083" ht="15" spans="1:55">
      <c r="A2083" s="2">
        <v>2082</v>
      </c>
      <c r="B2083" s="3" t="s">
        <v>4885</v>
      </c>
      <c r="C2083" s="3" t="s">
        <v>4886</v>
      </c>
      <c r="D2083" s="3" t="s">
        <v>4887</v>
      </c>
      <c r="E2083" s="3" t="s">
        <v>7131</v>
      </c>
      <c r="F2083" s="3" t="s">
        <v>7464</v>
      </c>
      <c r="G2083" s="3" t="s">
        <v>9324</v>
      </c>
      <c r="H2083" s="4"/>
      <c r="I2083" s="3" t="s">
        <v>9325</v>
      </c>
      <c r="J2083" s="3" t="s">
        <v>4889</v>
      </c>
      <c r="K2083" s="2">
        <v>100000</v>
      </c>
      <c r="L2083" s="2">
        <v>0</v>
      </c>
      <c r="M2083" s="5">
        <v>43139</v>
      </c>
      <c r="N2083" s="5">
        <v>44964</v>
      </c>
      <c r="O2083" s="6">
        <v>10.6866</v>
      </c>
      <c r="P2083" s="7">
        <v>6712.81</v>
      </c>
      <c r="Q2083" s="2">
        <v>0</v>
      </c>
      <c r="R2083" s="2">
        <v>0</v>
      </c>
      <c r="S2083" s="2">
        <v>0</v>
      </c>
      <c r="T2083" s="2">
        <v>0</v>
      </c>
      <c r="U2083" s="2">
        <v>0</v>
      </c>
      <c r="V2083" s="2">
        <v>0</v>
      </c>
      <c r="W2083" s="2">
        <v>0</v>
      </c>
      <c r="X2083" s="2">
        <v>0</v>
      </c>
      <c r="Y2083" s="2">
        <v>0</v>
      </c>
      <c r="Z2083" s="2">
        <v>0</v>
      </c>
      <c r="AA2083" s="3" t="s">
        <v>279</v>
      </c>
      <c r="AB2083" s="3" t="s">
        <v>279</v>
      </c>
      <c r="AC2083" s="3" t="s">
        <v>288</v>
      </c>
      <c r="AD2083" s="3" t="s">
        <v>553</v>
      </c>
      <c r="AE2083" s="3" t="s">
        <v>166</v>
      </c>
      <c r="AF2083" s="3" t="s">
        <v>166</v>
      </c>
      <c r="AG2083" s="3" t="s">
        <v>24</v>
      </c>
      <c r="AH2083" s="3" t="s">
        <v>24</v>
      </c>
      <c r="AI2083" s="3" t="s">
        <v>4982</v>
      </c>
      <c r="AJ2083" s="4"/>
      <c r="AK2083" s="4"/>
      <c r="AL2083" s="4"/>
      <c r="AM2083" s="4"/>
      <c r="AN2083" s="3" t="s">
        <v>4894</v>
      </c>
      <c r="AO2083" s="3" t="s">
        <v>4910</v>
      </c>
      <c r="AP2083" s="3" t="s">
        <v>279</v>
      </c>
      <c r="AQ2083" s="3" t="s">
        <v>882</v>
      </c>
      <c r="AR2083" s="4"/>
      <c r="AS2083" s="3" t="s">
        <v>1050</v>
      </c>
      <c r="AT2083" s="4"/>
      <c r="AU2083" s="3" t="s">
        <v>166</v>
      </c>
      <c r="AV2083" s="2">
        <v>0</v>
      </c>
      <c r="AW2083" s="4"/>
      <c r="AX2083" s="4"/>
      <c r="AY2083" s="2">
        <v>0</v>
      </c>
      <c r="AZ2083" s="2">
        <v>0</v>
      </c>
      <c r="BA2083" s="8">
        <v>3.85</v>
      </c>
      <c r="BB2083" s="3" t="s">
        <v>2618</v>
      </c>
      <c r="BC2083" s="8">
        <v>6.8366</v>
      </c>
    </row>
    <row r="2084" ht="15" spans="1:55">
      <c r="A2084" s="2">
        <v>2083</v>
      </c>
      <c r="B2084" s="3" t="s">
        <v>4885</v>
      </c>
      <c r="C2084" s="3" t="s">
        <v>4886</v>
      </c>
      <c r="D2084" s="3" t="s">
        <v>4887</v>
      </c>
      <c r="E2084" s="3" t="s">
        <v>7131</v>
      </c>
      <c r="F2084" s="3" t="s">
        <v>9326</v>
      </c>
      <c r="G2084" s="3" t="s">
        <v>9327</v>
      </c>
      <c r="H2084" s="4"/>
      <c r="I2084" s="3" t="s">
        <v>9328</v>
      </c>
      <c r="J2084" s="3" t="s">
        <v>4889</v>
      </c>
      <c r="K2084" s="2">
        <v>200000</v>
      </c>
      <c r="L2084" s="2">
        <v>0</v>
      </c>
      <c r="M2084" s="5">
        <v>43143</v>
      </c>
      <c r="N2084" s="5">
        <v>44968</v>
      </c>
      <c r="O2084" s="6">
        <v>10.5366</v>
      </c>
      <c r="P2084" s="7">
        <v>16684.99</v>
      </c>
      <c r="Q2084" s="2">
        <v>0</v>
      </c>
      <c r="R2084" s="2">
        <v>0</v>
      </c>
      <c r="S2084" s="2">
        <v>0</v>
      </c>
      <c r="T2084" s="2">
        <v>0</v>
      </c>
      <c r="U2084" s="2">
        <v>0</v>
      </c>
      <c r="V2084" s="2">
        <v>0</v>
      </c>
      <c r="W2084" s="2">
        <v>0</v>
      </c>
      <c r="X2084" s="2">
        <v>0</v>
      </c>
      <c r="Y2084" s="2">
        <v>0</v>
      </c>
      <c r="Z2084" s="2">
        <v>0</v>
      </c>
      <c r="AA2084" s="3" t="s">
        <v>279</v>
      </c>
      <c r="AB2084" s="3" t="s">
        <v>279</v>
      </c>
      <c r="AC2084" s="3" t="s">
        <v>1810</v>
      </c>
      <c r="AD2084" s="3" t="s">
        <v>553</v>
      </c>
      <c r="AE2084" s="3" t="s">
        <v>166</v>
      </c>
      <c r="AF2084" s="3" t="s">
        <v>166</v>
      </c>
      <c r="AG2084" s="3" t="s">
        <v>24</v>
      </c>
      <c r="AH2084" s="3" t="s">
        <v>24</v>
      </c>
      <c r="AI2084" s="3" t="s">
        <v>4982</v>
      </c>
      <c r="AJ2084" s="4"/>
      <c r="AK2084" s="4"/>
      <c r="AL2084" s="4"/>
      <c r="AM2084" s="4"/>
      <c r="AN2084" s="3" t="s">
        <v>4894</v>
      </c>
      <c r="AO2084" s="3" t="s">
        <v>4910</v>
      </c>
      <c r="AP2084" s="3" t="s">
        <v>279</v>
      </c>
      <c r="AQ2084" s="3" t="s">
        <v>882</v>
      </c>
      <c r="AR2084" s="4"/>
      <c r="AS2084" s="3" t="s">
        <v>1050</v>
      </c>
      <c r="AT2084" s="4"/>
      <c r="AU2084" s="3" t="s">
        <v>166</v>
      </c>
      <c r="AV2084" s="2">
        <v>0</v>
      </c>
      <c r="AW2084" s="4"/>
      <c r="AX2084" s="4"/>
      <c r="AY2084" s="2">
        <v>0</v>
      </c>
      <c r="AZ2084" s="2">
        <v>0</v>
      </c>
      <c r="BA2084" s="8">
        <v>3.7</v>
      </c>
      <c r="BB2084" s="3" t="s">
        <v>2618</v>
      </c>
      <c r="BC2084" s="8">
        <v>6.8366</v>
      </c>
    </row>
    <row r="2085" ht="15" spans="1:55">
      <c r="A2085" s="2">
        <v>2084</v>
      </c>
      <c r="B2085" s="3" t="s">
        <v>4885</v>
      </c>
      <c r="C2085" s="3" t="s">
        <v>4886</v>
      </c>
      <c r="D2085" s="3" t="s">
        <v>4887</v>
      </c>
      <c r="E2085" s="3" t="s">
        <v>7131</v>
      </c>
      <c r="F2085" s="3" t="s">
        <v>9329</v>
      </c>
      <c r="G2085" s="3" t="s">
        <v>9330</v>
      </c>
      <c r="H2085" s="4"/>
      <c r="I2085" s="3" t="s">
        <v>9331</v>
      </c>
      <c r="J2085" s="3" t="s">
        <v>4889</v>
      </c>
      <c r="K2085" s="2">
        <v>100000</v>
      </c>
      <c r="L2085" s="2">
        <v>0</v>
      </c>
      <c r="M2085" s="5">
        <v>43157</v>
      </c>
      <c r="N2085" s="5">
        <v>44982</v>
      </c>
      <c r="O2085" s="6">
        <v>10.6866</v>
      </c>
      <c r="P2085" s="7">
        <v>0.04</v>
      </c>
      <c r="Q2085" s="2">
        <v>0</v>
      </c>
      <c r="R2085" s="2">
        <v>0</v>
      </c>
      <c r="S2085" s="2">
        <v>0</v>
      </c>
      <c r="T2085" s="2">
        <v>0</v>
      </c>
      <c r="U2085" s="2">
        <v>0</v>
      </c>
      <c r="V2085" s="2">
        <v>0</v>
      </c>
      <c r="W2085" s="2">
        <v>0</v>
      </c>
      <c r="X2085" s="2">
        <v>0</v>
      </c>
      <c r="Y2085" s="2">
        <v>0</v>
      </c>
      <c r="Z2085" s="2">
        <v>0</v>
      </c>
      <c r="AA2085" s="3" t="s">
        <v>279</v>
      </c>
      <c r="AB2085" s="3" t="s">
        <v>1545</v>
      </c>
      <c r="AC2085" s="3" t="s">
        <v>288</v>
      </c>
      <c r="AD2085" s="3" t="s">
        <v>553</v>
      </c>
      <c r="AE2085" s="3" t="s">
        <v>166</v>
      </c>
      <c r="AF2085" s="3" t="s">
        <v>166</v>
      </c>
      <c r="AG2085" s="3" t="s">
        <v>24</v>
      </c>
      <c r="AH2085" s="3" t="s">
        <v>24</v>
      </c>
      <c r="AI2085" s="3" t="s">
        <v>4982</v>
      </c>
      <c r="AJ2085" s="4"/>
      <c r="AK2085" s="4"/>
      <c r="AL2085" s="4"/>
      <c r="AM2085" s="4"/>
      <c r="AN2085" s="3" t="s">
        <v>4894</v>
      </c>
      <c r="AO2085" s="3" t="s">
        <v>4910</v>
      </c>
      <c r="AP2085" s="3" t="s">
        <v>279</v>
      </c>
      <c r="AQ2085" s="3" t="s">
        <v>882</v>
      </c>
      <c r="AR2085" s="4"/>
      <c r="AS2085" s="3" t="s">
        <v>1050</v>
      </c>
      <c r="AT2085" s="4"/>
      <c r="AU2085" s="3" t="s">
        <v>166</v>
      </c>
      <c r="AV2085" s="2">
        <v>0</v>
      </c>
      <c r="AW2085" s="4"/>
      <c r="AX2085" s="4"/>
      <c r="AY2085" s="2">
        <v>0</v>
      </c>
      <c r="AZ2085" s="2">
        <v>0</v>
      </c>
      <c r="BA2085" s="8">
        <v>3.85</v>
      </c>
      <c r="BB2085" s="3" t="s">
        <v>2618</v>
      </c>
      <c r="BC2085" s="8">
        <v>6.8366</v>
      </c>
    </row>
    <row r="2086" ht="15" spans="1:55">
      <c r="A2086" s="2">
        <v>2085</v>
      </c>
      <c r="B2086" s="3" t="s">
        <v>4885</v>
      </c>
      <c r="C2086" s="3" t="s">
        <v>4886</v>
      </c>
      <c r="D2086" s="3" t="s">
        <v>4887</v>
      </c>
      <c r="E2086" s="3" t="s">
        <v>7131</v>
      </c>
      <c r="F2086" s="3" t="s">
        <v>7990</v>
      </c>
      <c r="G2086" s="3" t="s">
        <v>7991</v>
      </c>
      <c r="H2086" s="4"/>
      <c r="I2086" s="3" t="s">
        <v>9332</v>
      </c>
      <c r="J2086" s="3" t="s">
        <v>4889</v>
      </c>
      <c r="K2086" s="2">
        <v>100000</v>
      </c>
      <c r="L2086" s="2">
        <v>0</v>
      </c>
      <c r="M2086" s="5">
        <v>43186</v>
      </c>
      <c r="N2086" s="5">
        <v>45011</v>
      </c>
      <c r="O2086" s="6">
        <v>10.8</v>
      </c>
      <c r="P2086" s="7">
        <v>9641.89</v>
      </c>
      <c r="Q2086" s="2">
        <v>0</v>
      </c>
      <c r="R2086" s="2">
        <v>0</v>
      </c>
      <c r="S2086" s="2">
        <v>0</v>
      </c>
      <c r="T2086" s="2">
        <v>0</v>
      </c>
      <c r="U2086" s="2">
        <v>0</v>
      </c>
      <c r="V2086" s="2">
        <v>0</v>
      </c>
      <c r="W2086" s="2">
        <v>0</v>
      </c>
      <c r="X2086" s="2">
        <v>0</v>
      </c>
      <c r="Y2086" s="2">
        <v>0</v>
      </c>
      <c r="Z2086" s="2">
        <v>0</v>
      </c>
      <c r="AA2086" s="3" t="s">
        <v>279</v>
      </c>
      <c r="AB2086" s="3" t="s">
        <v>279</v>
      </c>
      <c r="AC2086" s="3" t="s">
        <v>288</v>
      </c>
      <c r="AD2086" s="3" t="s">
        <v>553</v>
      </c>
      <c r="AE2086" s="3" t="s">
        <v>166</v>
      </c>
      <c r="AF2086" s="3" t="s">
        <v>166</v>
      </c>
      <c r="AG2086" s="3" t="s">
        <v>24</v>
      </c>
      <c r="AH2086" s="3" t="s">
        <v>24</v>
      </c>
      <c r="AI2086" s="3" t="s">
        <v>4982</v>
      </c>
      <c r="AJ2086" s="4"/>
      <c r="AK2086" s="4"/>
      <c r="AL2086" s="4"/>
      <c r="AM2086" s="4"/>
      <c r="AN2086" s="3" t="s">
        <v>5150</v>
      </c>
      <c r="AO2086" s="3" t="s">
        <v>4910</v>
      </c>
      <c r="AP2086" s="3" t="s">
        <v>279</v>
      </c>
      <c r="AQ2086" s="3" t="s">
        <v>599</v>
      </c>
      <c r="AR2086" s="4"/>
      <c r="AS2086" s="3" t="s">
        <v>599</v>
      </c>
      <c r="AT2086" s="4"/>
      <c r="AU2086" s="3" t="s">
        <v>166</v>
      </c>
      <c r="AV2086" s="6">
        <v>1.2736842</v>
      </c>
      <c r="AW2086" s="4"/>
      <c r="AX2086" s="4"/>
      <c r="AY2086" s="2">
        <v>0</v>
      </c>
      <c r="AZ2086" s="2">
        <v>0</v>
      </c>
      <c r="BA2086" s="4"/>
      <c r="BB2086" s="3" t="s">
        <v>268</v>
      </c>
      <c r="BC2086" s="2">
        <v>0</v>
      </c>
    </row>
    <row r="2087" ht="15" spans="1:55">
      <c r="A2087" s="2">
        <v>2086</v>
      </c>
      <c r="B2087" s="3" t="s">
        <v>4885</v>
      </c>
      <c r="C2087" s="3" t="s">
        <v>4886</v>
      </c>
      <c r="D2087" s="3" t="s">
        <v>4887</v>
      </c>
      <c r="E2087" s="3" t="s">
        <v>4888</v>
      </c>
      <c r="F2087" s="3" t="s">
        <v>9333</v>
      </c>
      <c r="G2087" s="3" t="s">
        <v>9334</v>
      </c>
      <c r="H2087" s="4"/>
      <c r="I2087" s="3" t="s">
        <v>9335</v>
      </c>
      <c r="J2087" s="3" t="s">
        <v>4889</v>
      </c>
      <c r="K2087" s="2">
        <v>100000</v>
      </c>
      <c r="L2087" s="2">
        <v>0</v>
      </c>
      <c r="M2087" s="5">
        <v>43181</v>
      </c>
      <c r="N2087" s="5">
        <v>45006</v>
      </c>
      <c r="O2087" s="6">
        <v>9.9366</v>
      </c>
      <c r="P2087" s="7">
        <v>9656.92</v>
      </c>
      <c r="Q2087" s="2">
        <v>0</v>
      </c>
      <c r="R2087" s="2">
        <v>0</v>
      </c>
      <c r="S2087" s="2">
        <v>0</v>
      </c>
      <c r="T2087" s="2">
        <v>0</v>
      </c>
      <c r="U2087" s="2">
        <v>0</v>
      </c>
      <c r="V2087" s="2">
        <v>0</v>
      </c>
      <c r="W2087" s="2">
        <v>0</v>
      </c>
      <c r="X2087" s="2">
        <v>0</v>
      </c>
      <c r="Y2087" s="2">
        <v>0</v>
      </c>
      <c r="Z2087" s="2">
        <v>0</v>
      </c>
      <c r="AA2087" s="3" t="s">
        <v>5547</v>
      </c>
      <c r="AB2087" s="3" t="s">
        <v>2835</v>
      </c>
      <c r="AC2087" s="3" t="s">
        <v>288</v>
      </c>
      <c r="AD2087" s="3" t="s">
        <v>553</v>
      </c>
      <c r="AE2087" s="3" t="s">
        <v>166</v>
      </c>
      <c r="AF2087" s="3" t="s">
        <v>166</v>
      </c>
      <c r="AG2087" s="3" t="s">
        <v>24</v>
      </c>
      <c r="AH2087" s="3" t="s">
        <v>24</v>
      </c>
      <c r="AI2087" s="3" t="s">
        <v>4982</v>
      </c>
      <c r="AJ2087" s="3" t="s">
        <v>5005</v>
      </c>
      <c r="AK2087" s="3" t="s">
        <v>5006</v>
      </c>
      <c r="AL2087" s="3" t="s">
        <v>288</v>
      </c>
      <c r="AM2087" s="3" t="s">
        <v>4909</v>
      </c>
      <c r="AN2087" s="3" t="s">
        <v>4894</v>
      </c>
      <c r="AO2087" s="3" t="s">
        <v>4910</v>
      </c>
      <c r="AP2087" s="3" t="s">
        <v>279</v>
      </c>
      <c r="AQ2087" s="3" t="s">
        <v>882</v>
      </c>
      <c r="AR2087" s="4"/>
      <c r="AS2087" s="3" t="s">
        <v>1050</v>
      </c>
      <c r="AT2087" s="4"/>
      <c r="AU2087" s="3" t="s">
        <v>166</v>
      </c>
      <c r="AV2087" s="2">
        <v>0</v>
      </c>
      <c r="AW2087" s="4"/>
      <c r="AX2087" s="4"/>
      <c r="AY2087" s="2">
        <v>0</v>
      </c>
      <c r="AZ2087" s="2">
        <v>0</v>
      </c>
      <c r="BA2087" s="8">
        <v>3.1</v>
      </c>
      <c r="BB2087" s="3" t="s">
        <v>2618</v>
      </c>
      <c r="BC2087" s="8">
        <v>6.8366</v>
      </c>
    </row>
    <row r="2088" ht="15" spans="1:55">
      <c r="A2088" s="2">
        <v>2087</v>
      </c>
      <c r="B2088" s="3" t="s">
        <v>4885</v>
      </c>
      <c r="C2088" s="3" t="s">
        <v>4886</v>
      </c>
      <c r="D2088" s="3" t="s">
        <v>4887</v>
      </c>
      <c r="E2088" s="3" t="s">
        <v>7131</v>
      </c>
      <c r="F2088" s="3" t="s">
        <v>9336</v>
      </c>
      <c r="G2088" s="3" t="s">
        <v>9337</v>
      </c>
      <c r="H2088" s="4"/>
      <c r="I2088" s="3" t="s">
        <v>9338</v>
      </c>
      <c r="J2088" s="3" t="s">
        <v>4889</v>
      </c>
      <c r="K2088" s="2">
        <v>100000</v>
      </c>
      <c r="L2088" s="2">
        <v>0</v>
      </c>
      <c r="M2088" s="5">
        <v>43186</v>
      </c>
      <c r="N2088" s="5">
        <v>43916</v>
      </c>
      <c r="O2088" s="6">
        <v>10.829088</v>
      </c>
      <c r="P2088" s="2">
        <v>0</v>
      </c>
      <c r="Q2088" s="2">
        <v>0</v>
      </c>
      <c r="R2088" s="4"/>
      <c r="S2088" s="4"/>
      <c r="T2088" s="4"/>
      <c r="U2088" s="4"/>
      <c r="V2088" s="4"/>
      <c r="W2088" s="4"/>
      <c r="X2088" s="4"/>
      <c r="Y2088" s="2">
        <v>0</v>
      </c>
      <c r="Z2088" s="2">
        <v>0</v>
      </c>
      <c r="AA2088" s="3" t="s">
        <v>279</v>
      </c>
      <c r="AB2088" s="3" t="s">
        <v>279</v>
      </c>
      <c r="AC2088" s="3" t="s">
        <v>288</v>
      </c>
      <c r="AD2088" s="3" t="s">
        <v>553</v>
      </c>
      <c r="AE2088" s="3" t="s">
        <v>166</v>
      </c>
      <c r="AF2088" s="3" t="s">
        <v>166</v>
      </c>
      <c r="AG2088" s="3" t="s">
        <v>24</v>
      </c>
      <c r="AH2088" s="3" t="s">
        <v>24</v>
      </c>
      <c r="AI2088" s="3" t="s">
        <v>5617</v>
      </c>
      <c r="AJ2088" s="4"/>
      <c r="AK2088" s="4"/>
      <c r="AL2088" s="4"/>
      <c r="AM2088" s="4"/>
      <c r="AN2088" s="3" t="s">
        <v>4894</v>
      </c>
      <c r="AO2088" s="3" t="s">
        <v>4910</v>
      </c>
      <c r="AP2088" s="3" t="s">
        <v>279</v>
      </c>
      <c r="AQ2088" s="3" t="s">
        <v>599</v>
      </c>
      <c r="AR2088" s="4"/>
      <c r="AS2088" s="3" t="s">
        <v>599</v>
      </c>
      <c r="AT2088" s="4"/>
      <c r="AU2088" s="3" t="s">
        <v>166</v>
      </c>
      <c r="AV2088" s="6">
        <v>1.28</v>
      </c>
      <c r="AW2088" s="4"/>
      <c r="AX2088" s="4"/>
      <c r="AY2088" s="2">
        <v>0</v>
      </c>
      <c r="AZ2088" s="2">
        <v>0</v>
      </c>
      <c r="BA2088" s="4"/>
      <c r="BB2088" s="3" t="s">
        <v>2618</v>
      </c>
      <c r="BC2088" s="2">
        <v>0</v>
      </c>
    </row>
    <row r="2089" ht="15" spans="1:55">
      <c r="A2089" s="2">
        <v>2088</v>
      </c>
      <c r="B2089" s="3" t="s">
        <v>4885</v>
      </c>
      <c r="C2089" s="3" t="s">
        <v>4886</v>
      </c>
      <c r="D2089" s="3" t="s">
        <v>4887</v>
      </c>
      <c r="E2089" s="3" t="s">
        <v>7131</v>
      </c>
      <c r="F2089" s="3" t="s">
        <v>9339</v>
      </c>
      <c r="G2089" s="3" t="s">
        <v>9340</v>
      </c>
      <c r="H2089" s="4"/>
      <c r="I2089" s="3" t="s">
        <v>9341</v>
      </c>
      <c r="J2089" s="3" t="s">
        <v>4889</v>
      </c>
      <c r="K2089" s="2">
        <v>100000</v>
      </c>
      <c r="L2089" s="2">
        <v>0</v>
      </c>
      <c r="M2089" s="5">
        <v>43201</v>
      </c>
      <c r="N2089" s="5">
        <v>45026</v>
      </c>
      <c r="O2089" s="6">
        <v>10.679088</v>
      </c>
      <c r="P2089" s="7">
        <v>9531.68</v>
      </c>
      <c r="Q2089" s="2">
        <v>0</v>
      </c>
      <c r="R2089" s="2">
        <v>0</v>
      </c>
      <c r="S2089" s="2">
        <v>0</v>
      </c>
      <c r="T2089" s="2">
        <v>0</v>
      </c>
      <c r="U2089" s="2">
        <v>0</v>
      </c>
      <c r="V2089" s="2">
        <v>0</v>
      </c>
      <c r="W2089" s="2">
        <v>0</v>
      </c>
      <c r="X2089" s="2">
        <v>0</v>
      </c>
      <c r="Y2089" s="2">
        <v>0</v>
      </c>
      <c r="Z2089" s="2">
        <v>0</v>
      </c>
      <c r="AA2089" s="3" t="s">
        <v>279</v>
      </c>
      <c r="AB2089" s="3" t="s">
        <v>279</v>
      </c>
      <c r="AC2089" s="3" t="s">
        <v>288</v>
      </c>
      <c r="AD2089" s="3" t="s">
        <v>553</v>
      </c>
      <c r="AE2089" s="3" t="s">
        <v>166</v>
      </c>
      <c r="AF2089" s="3" t="s">
        <v>166</v>
      </c>
      <c r="AG2089" s="3" t="s">
        <v>24</v>
      </c>
      <c r="AH2089" s="3" t="s">
        <v>24</v>
      </c>
      <c r="AI2089" s="3" t="s">
        <v>4982</v>
      </c>
      <c r="AJ2089" s="4"/>
      <c r="AK2089" s="4"/>
      <c r="AL2089" s="4"/>
      <c r="AM2089" s="4"/>
      <c r="AN2089" s="3" t="s">
        <v>4894</v>
      </c>
      <c r="AO2089" s="3" t="s">
        <v>4910</v>
      </c>
      <c r="AP2089" s="3" t="s">
        <v>279</v>
      </c>
      <c r="AQ2089" s="3" t="s">
        <v>599</v>
      </c>
      <c r="AR2089" s="4"/>
      <c r="AS2089" s="3" t="s">
        <v>599</v>
      </c>
      <c r="AT2089" s="4"/>
      <c r="AU2089" s="3" t="s">
        <v>166</v>
      </c>
      <c r="AV2089" s="2">
        <v>0</v>
      </c>
      <c r="AW2089" s="4"/>
      <c r="AX2089" s="4"/>
      <c r="AY2089" s="2">
        <v>0</v>
      </c>
      <c r="AZ2089" s="2">
        <v>0</v>
      </c>
      <c r="BA2089" s="8">
        <v>3.7</v>
      </c>
      <c r="BB2089" s="3" t="s">
        <v>2618</v>
      </c>
      <c r="BC2089" s="8">
        <v>6.979088</v>
      </c>
    </row>
    <row r="2090" ht="15" spans="1:55">
      <c r="A2090" s="2">
        <v>2089</v>
      </c>
      <c r="B2090" s="3" t="s">
        <v>4885</v>
      </c>
      <c r="C2090" s="3" t="s">
        <v>4886</v>
      </c>
      <c r="D2090" s="3" t="s">
        <v>4887</v>
      </c>
      <c r="E2090" s="3" t="s">
        <v>7131</v>
      </c>
      <c r="F2090" s="3" t="s">
        <v>9342</v>
      </c>
      <c r="G2090" s="3" t="s">
        <v>9343</v>
      </c>
      <c r="H2090" s="4"/>
      <c r="I2090" s="3" t="s">
        <v>9344</v>
      </c>
      <c r="J2090" s="3" t="s">
        <v>4889</v>
      </c>
      <c r="K2090" s="2">
        <v>100000</v>
      </c>
      <c r="L2090" s="2">
        <v>0</v>
      </c>
      <c r="M2090" s="5">
        <v>43214</v>
      </c>
      <c r="N2090" s="5">
        <v>45039</v>
      </c>
      <c r="O2090" s="6">
        <v>10.829088</v>
      </c>
      <c r="P2090" s="2">
        <v>0</v>
      </c>
      <c r="Q2090" s="2">
        <v>0</v>
      </c>
      <c r="R2090" s="4"/>
      <c r="S2090" s="4"/>
      <c r="T2090" s="4"/>
      <c r="U2090" s="4"/>
      <c r="V2090" s="4"/>
      <c r="W2090" s="4"/>
      <c r="X2090" s="4"/>
      <c r="Y2090" s="2">
        <v>0</v>
      </c>
      <c r="Z2090" s="2">
        <v>0</v>
      </c>
      <c r="AA2090" s="3" t="s">
        <v>279</v>
      </c>
      <c r="AB2090" s="3" t="s">
        <v>279</v>
      </c>
      <c r="AC2090" s="3" t="s">
        <v>288</v>
      </c>
      <c r="AD2090" s="3" t="s">
        <v>553</v>
      </c>
      <c r="AE2090" s="3" t="s">
        <v>166</v>
      </c>
      <c r="AF2090" s="3" t="s">
        <v>166</v>
      </c>
      <c r="AG2090" s="3" t="s">
        <v>24</v>
      </c>
      <c r="AH2090" s="3" t="s">
        <v>24</v>
      </c>
      <c r="AI2090" s="3" t="s">
        <v>4982</v>
      </c>
      <c r="AJ2090" s="4"/>
      <c r="AK2090" s="4"/>
      <c r="AL2090" s="4"/>
      <c r="AM2090" s="4"/>
      <c r="AN2090" s="3" t="s">
        <v>4894</v>
      </c>
      <c r="AO2090" s="3" t="s">
        <v>4910</v>
      </c>
      <c r="AP2090" s="3" t="s">
        <v>279</v>
      </c>
      <c r="AQ2090" s="3" t="s">
        <v>882</v>
      </c>
      <c r="AR2090" s="4"/>
      <c r="AS2090" s="3" t="s">
        <v>599</v>
      </c>
      <c r="AT2090" s="4"/>
      <c r="AU2090" s="3" t="s">
        <v>166</v>
      </c>
      <c r="AV2090" s="6">
        <v>1.28</v>
      </c>
      <c r="AW2090" s="4"/>
      <c r="AX2090" s="4"/>
      <c r="AY2090" s="2">
        <v>0</v>
      </c>
      <c r="AZ2090" s="2">
        <v>0</v>
      </c>
      <c r="BA2090" s="4"/>
      <c r="BB2090" s="3" t="s">
        <v>2618</v>
      </c>
      <c r="BC2090" s="2">
        <v>0</v>
      </c>
    </row>
    <row r="2091" ht="15" spans="1:55">
      <c r="A2091" s="2">
        <v>2090</v>
      </c>
      <c r="B2091" s="3" t="s">
        <v>4885</v>
      </c>
      <c r="C2091" s="3" t="s">
        <v>4886</v>
      </c>
      <c r="D2091" s="3" t="s">
        <v>4887</v>
      </c>
      <c r="E2091" s="3" t="s">
        <v>7131</v>
      </c>
      <c r="F2091" s="3" t="s">
        <v>9345</v>
      </c>
      <c r="G2091" s="3" t="s">
        <v>9346</v>
      </c>
      <c r="H2091" s="4"/>
      <c r="I2091" s="3" t="s">
        <v>9347</v>
      </c>
      <c r="J2091" s="3" t="s">
        <v>4889</v>
      </c>
      <c r="K2091" s="2">
        <v>150000</v>
      </c>
      <c r="L2091" s="2">
        <v>0</v>
      </c>
      <c r="M2091" s="5">
        <v>43243</v>
      </c>
      <c r="N2091" s="5">
        <v>45068</v>
      </c>
      <c r="O2091" s="6">
        <v>10.829088</v>
      </c>
      <c r="P2091" s="7">
        <v>6654.03</v>
      </c>
      <c r="Q2091" s="2">
        <v>0</v>
      </c>
      <c r="R2091" s="2">
        <v>0</v>
      </c>
      <c r="S2091" s="2">
        <v>0</v>
      </c>
      <c r="T2091" s="2">
        <v>0</v>
      </c>
      <c r="U2091" s="2">
        <v>0</v>
      </c>
      <c r="V2091" s="2">
        <v>0</v>
      </c>
      <c r="W2091" s="2">
        <v>0</v>
      </c>
      <c r="X2091" s="2">
        <v>0</v>
      </c>
      <c r="Y2091" s="2">
        <v>0</v>
      </c>
      <c r="Z2091" s="2">
        <v>0</v>
      </c>
      <c r="AA2091" s="3" t="s">
        <v>279</v>
      </c>
      <c r="AB2091" s="3" t="s">
        <v>1603</v>
      </c>
      <c r="AC2091" s="3" t="s">
        <v>288</v>
      </c>
      <c r="AD2091" s="3" t="s">
        <v>553</v>
      </c>
      <c r="AE2091" s="3" t="s">
        <v>166</v>
      </c>
      <c r="AF2091" s="3" t="s">
        <v>166</v>
      </c>
      <c r="AG2091" s="3" t="s">
        <v>24</v>
      </c>
      <c r="AH2091" s="3" t="s">
        <v>24</v>
      </c>
      <c r="AI2091" s="3" t="s">
        <v>4982</v>
      </c>
      <c r="AJ2091" s="4"/>
      <c r="AK2091" s="4"/>
      <c r="AL2091" s="4"/>
      <c r="AM2091" s="4"/>
      <c r="AN2091" s="3" t="s">
        <v>4894</v>
      </c>
      <c r="AO2091" s="3" t="s">
        <v>4910</v>
      </c>
      <c r="AP2091" s="3" t="s">
        <v>279</v>
      </c>
      <c r="AQ2091" s="3" t="s">
        <v>882</v>
      </c>
      <c r="AR2091" s="4"/>
      <c r="AS2091" s="3" t="s">
        <v>1050</v>
      </c>
      <c r="AT2091" s="4"/>
      <c r="AU2091" s="3" t="s">
        <v>166</v>
      </c>
      <c r="AV2091" s="2">
        <v>0</v>
      </c>
      <c r="AW2091" s="4"/>
      <c r="AX2091" s="4"/>
      <c r="AY2091" s="2">
        <v>0</v>
      </c>
      <c r="AZ2091" s="2">
        <v>0</v>
      </c>
      <c r="BA2091" s="8">
        <v>3.85</v>
      </c>
      <c r="BB2091" s="3" t="s">
        <v>2618</v>
      </c>
      <c r="BC2091" s="8">
        <v>6.979088</v>
      </c>
    </row>
    <row r="2092" ht="15" spans="1:55">
      <c r="A2092" s="2">
        <v>2091</v>
      </c>
      <c r="B2092" s="3" t="s">
        <v>4885</v>
      </c>
      <c r="C2092" s="3" t="s">
        <v>4886</v>
      </c>
      <c r="D2092" s="3" t="s">
        <v>4887</v>
      </c>
      <c r="E2092" s="3" t="s">
        <v>7131</v>
      </c>
      <c r="F2092" s="3" t="s">
        <v>5712</v>
      </c>
      <c r="G2092" s="3" t="s">
        <v>5713</v>
      </c>
      <c r="H2092" s="4"/>
      <c r="I2092" s="3" t="s">
        <v>9348</v>
      </c>
      <c r="J2092" s="3" t="s">
        <v>4889</v>
      </c>
      <c r="K2092" s="2">
        <v>200000</v>
      </c>
      <c r="L2092" s="2">
        <v>0</v>
      </c>
      <c r="M2092" s="5">
        <v>43250</v>
      </c>
      <c r="N2092" s="5">
        <v>45075</v>
      </c>
      <c r="O2092" s="6">
        <v>10.829088</v>
      </c>
      <c r="P2092" s="7">
        <v>13411.06</v>
      </c>
      <c r="Q2092" s="2">
        <v>0</v>
      </c>
      <c r="R2092" s="2">
        <v>0</v>
      </c>
      <c r="S2092" s="2">
        <v>0</v>
      </c>
      <c r="T2092" s="2">
        <v>0</v>
      </c>
      <c r="U2092" s="2">
        <v>0</v>
      </c>
      <c r="V2092" s="2">
        <v>0</v>
      </c>
      <c r="W2092" s="2">
        <v>0</v>
      </c>
      <c r="X2092" s="2">
        <v>0</v>
      </c>
      <c r="Y2092" s="2">
        <v>0</v>
      </c>
      <c r="Z2092" s="2">
        <v>0</v>
      </c>
      <c r="AA2092" s="3" t="s">
        <v>279</v>
      </c>
      <c r="AB2092" s="3" t="s">
        <v>279</v>
      </c>
      <c r="AC2092" s="3" t="s">
        <v>288</v>
      </c>
      <c r="AD2092" s="3" t="s">
        <v>553</v>
      </c>
      <c r="AE2092" s="3" t="s">
        <v>166</v>
      </c>
      <c r="AF2092" s="3" t="s">
        <v>166</v>
      </c>
      <c r="AG2092" s="3" t="s">
        <v>24</v>
      </c>
      <c r="AH2092" s="3" t="s">
        <v>24</v>
      </c>
      <c r="AI2092" s="3" t="s">
        <v>4982</v>
      </c>
      <c r="AJ2092" s="4"/>
      <c r="AK2092" s="4"/>
      <c r="AL2092" s="4"/>
      <c r="AM2092" s="4"/>
      <c r="AN2092" s="3" t="s">
        <v>4894</v>
      </c>
      <c r="AO2092" s="3" t="s">
        <v>4910</v>
      </c>
      <c r="AP2092" s="3" t="s">
        <v>279</v>
      </c>
      <c r="AQ2092" s="3" t="s">
        <v>1050</v>
      </c>
      <c r="AR2092" s="4"/>
      <c r="AS2092" s="3" t="s">
        <v>599</v>
      </c>
      <c r="AT2092" s="4"/>
      <c r="AU2092" s="3" t="s">
        <v>166</v>
      </c>
      <c r="AV2092" s="2">
        <v>0</v>
      </c>
      <c r="AW2092" s="4"/>
      <c r="AX2092" s="4"/>
      <c r="AY2092" s="2">
        <v>0</v>
      </c>
      <c r="AZ2092" s="2">
        <v>0</v>
      </c>
      <c r="BA2092" s="8">
        <v>3.85</v>
      </c>
      <c r="BB2092" s="3" t="s">
        <v>2618</v>
      </c>
      <c r="BC2092" s="8">
        <v>6.979088</v>
      </c>
    </row>
    <row r="2093" ht="15" spans="1:55">
      <c r="A2093" s="2">
        <v>2092</v>
      </c>
      <c r="B2093" s="3" t="s">
        <v>4885</v>
      </c>
      <c r="C2093" s="3" t="s">
        <v>4886</v>
      </c>
      <c r="D2093" s="3" t="s">
        <v>4887</v>
      </c>
      <c r="E2093" s="3" t="s">
        <v>7131</v>
      </c>
      <c r="F2093" s="3" t="s">
        <v>9349</v>
      </c>
      <c r="G2093" s="3" t="s">
        <v>9350</v>
      </c>
      <c r="H2093" s="4"/>
      <c r="I2093" s="3" t="s">
        <v>9351</v>
      </c>
      <c r="J2093" s="3" t="s">
        <v>4889</v>
      </c>
      <c r="K2093" s="2">
        <v>150000</v>
      </c>
      <c r="L2093" s="2">
        <v>0</v>
      </c>
      <c r="M2093" s="5">
        <v>43280</v>
      </c>
      <c r="N2093" s="5">
        <v>45105</v>
      </c>
      <c r="O2093" s="6">
        <v>10.68</v>
      </c>
      <c r="P2093" s="7">
        <v>17123.83</v>
      </c>
      <c r="Q2093" s="2">
        <v>0</v>
      </c>
      <c r="R2093" s="2">
        <v>0</v>
      </c>
      <c r="S2093" s="2">
        <v>0</v>
      </c>
      <c r="T2093" s="2">
        <v>0</v>
      </c>
      <c r="U2093" s="2">
        <v>0</v>
      </c>
      <c r="V2093" s="2">
        <v>0</v>
      </c>
      <c r="W2093" s="2">
        <v>0</v>
      </c>
      <c r="X2093" s="2">
        <v>0</v>
      </c>
      <c r="Y2093" s="2">
        <v>0</v>
      </c>
      <c r="Z2093" s="2">
        <v>0</v>
      </c>
      <c r="AA2093" s="3" t="s">
        <v>279</v>
      </c>
      <c r="AB2093" s="3" t="s">
        <v>279</v>
      </c>
      <c r="AC2093" s="3" t="s">
        <v>4911</v>
      </c>
      <c r="AD2093" s="3" t="s">
        <v>553</v>
      </c>
      <c r="AE2093" s="3" t="s">
        <v>166</v>
      </c>
      <c r="AF2093" s="3" t="s">
        <v>166</v>
      </c>
      <c r="AG2093" s="3" t="s">
        <v>24</v>
      </c>
      <c r="AH2093" s="3" t="s">
        <v>24</v>
      </c>
      <c r="AI2093" s="3" t="s">
        <v>4982</v>
      </c>
      <c r="AJ2093" s="4"/>
      <c r="AK2093" s="4"/>
      <c r="AL2093" s="4"/>
      <c r="AM2093" s="4"/>
      <c r="AN2093" s="3" t="s">
        <v>4894</v>
      </c>
      <c r="AO2093" s="3" t="s">
        <v>4910</v>
      </c>
      <c r="AP2093" s="3" t="s">
        <v>279</v>
      </c>
      <c r="AQ2093" s="3" t="s">
        <v>599</v>
      </c>
      <c r="AR2093" s="4"/>
      <c r="AS2093" s="3" t="s">
        <v>1050</v>
      </c>
      <c r="AT2093" s="4"/>
      <c r="AU2093" s="3" t="s">
        <v>166</v>
      </c>
      <c r="AV2093" s="2">
        <v>0</v>
      </c>
      <c r="AW2093" s="4"/>
      <c r="AX2093" s="4"/>
      <c r="AY2093" s="2">
        <v>0</v>
      </c>
      <c r="AZ2093" s="2">
        <v>0</v>
      </c>
      <c r="BA2093" s="8">
        <v>3.7</v>
      </c>
      <c r="BB2093" s="3" t="s">
        <v>2618</v>
      </c>
      <c r="BC2093" s="8">
        <v>6.98</v>
      </c>
    </row>
    <row r="2094" ht="15" spans="1:55">
      <c r="A2094" s="2">
        <v>2093</v>
      </c>
      <c r="B2094" s="3" t="s">
        <v>4885</v>
      </c>
      <c r="C2094" s="3" t="s">
        <v>4886</v>
      </c>
      <c r="D2094" s="3" t="s">
        <v>4887</v>
      </c>
      <c r="E2094" s="3" t="s">
        <v>7131</v>
      </c>
      <c r="F2094" s="3" t="s">
        <v>9352</v>
      </c>
      <c r="G2094" s="3" t="s">
        <v>9353</v>
      </c>
      <c r="H2094" s="4"/>
      <c r="I2094" s="3" t="s">
        <v>9354</v>
      </c>
      <c r="J2094" s="3" t="s">
        <v>4889</v>
      </c>
      <c r="K2094" s="2">
        <v>200000</v>
      </c>
      <c r="L2094" s="2">
        <v>0</v>
      </c>
      <c r="M2094" s="5">
        <v>43305</v>
      </c>
      <c r="N2094" s="5">
        <v>45130</v>
      </c>
      <c r="O2094" s="6">
        <v>10.68</v>
      </c>
      <c r="P2094" s="7">
        <v>24098.65</v>
      </c>
      <c r="Q2094" s="2">
        <v>0</v>
      </c>
      <c r="R2094" s="2">
        <v>0</v>
      </c>
      <c r="S2094" s="2">
        <v>0</v>
      </c>
      <c r="T2094" s="2">
        <v>0</v>
      </c>
      <c r="U2094" s="2">
        <v>0</v>
      </c>
      <c r="V2094" s="2">
        <v>0</v>
      </c>
      <c r="W2094" s="2">
        <v>0</v>
      </c>
      <c r="X2094" s="2">
        <v>0</v>
      </c>
      <c r="Y2094" s="2">
        <v>0</v>
      </c>
      <c r="Z2094" s="2">
        <v>0</v>
      </c>
      <c r="AA2094" s="3" t="s">
        <v>279</v>
      </c>
      <c r="AB2094" s="3" t="s">
        <v>279</v>
      </c>
      <c r="AC2094" s="3" t="s">
        <v>4911</v>
      </c>
      <c r="AD2094" s="3" t="s">
        <v>553</v>
      </c>
      <c r="AE2094" s="3" t="s">
        <v>166</v>
      </c>
      <c r="AF2094" s="3" t="s">
        <v>166</v>
      </c>
      <c r="AG2094" s="3" t="s">
        <v>24</v>
      </c>
      <c r="AH2094" s="3" t="s">
        <v>24</v>
      </c>
      <c r="AI2094" s="3" t="s">
        <v>4982</v>
      </c>
      <c r="AJ2094" s="4"/>
      <c r="AK2094" s="4"/>
      <c r="AL2094" s="4"/>
      <c r="AM2094" s="4"/>
      <c r="AN2094" s="3" t="s">
        <v>4894</v>
      </c>
      <c r="AO2094" s="3" t="s">
        <v>4910</v>
      </c>
      <c r="AP2094" s="3" t="s">
        <v>279</v>
      </c>
      <c r="AQ2094" s="3" t="s">
        <v>599</v>
      </c>
      <c r="AR2094" s="4"/>
      <c r="AS2094" s="3" t="s">
        <v>599</v>
      </c>
      <c r="AT2094" s="4"/>
      <c r="AU2094" s="3" t="s">
        <v>166</v>
      </c>
      <c r="AV2094" s="2">
        <v>0</v>
      </c>
      <c r="AW2094" s="4"/>
      <c r="AX2094" s="4"/>
      <c r="AY2094" s="2">
        <v>0</v>
      </c>
      <c r="AZ2094" s="2">
        <v>0</v>
      </c>
      <c r="BA2094" s="8">
        <v>3.7</v>
      </c>
      <c r="BB2094" s="3" t="s">
        <v>2618</v>
      </c>
      <c r="BC2094" s="8">
        <v>6.98</v>
      </c>
    </row>
    <row r="2095" ht="15" spans="1:55">
      <c r="A2095" s="2">
        <v>2094</v>
      </c>
      <c r="B2095" s="3" t="s">
        <v>4885</v>
      </c>
      <c r="C2095" s="3" t="s">
        <v>4886</v>
      </c>
      <c r="D2095" s="3" t="s">
        <v>4887</v>
      </c>
      <c r="E2095" s="3" t="s">
        <v>7131</v>
      </c>
      <c r="F2095" s="3" t="s">
        <v>9355</v>
      </c>
      <c r="G2095" s="3" t="s">
        <v>9356</v>
      </c>
      <c r="H2095" s="4"/>
      <c r="I2095" s="3" t="s">
        <v>9357</v>
      </c>
      <c r="J2095" s="3" t="s">
        <v>4889</v>
      </c>
      <c r="K2095" s="2">
        <v>250000</v>
      </c>
      <c r="L2095" s="2">
        <v>0</v>
      </c>
      <c r="M2095" s="5">
        <v>43308</v>
      </c>
      <c r="N2095" s="5">
        <v>45133</v>
      </c>
      <c r="O2095" s="6">
        <v>10.68</v>
      </c>
      <c r="P2095" s="7">
        <v>50861.19</v>
      </c>
      <c r="Q2095" s="2">
        <v>0</v>
      </c>
      <c r="R2095" s="2">
        <v>0</v>
      </c>
      <c r="S2095" s="2">
        <v>0</v>
      </c>
      <c r="T2095" s="2">
        <v>0</v>
      </c>
      <c r="U2095" s="2">
        <v>0</v>
      </c>
      <c r="V2095" s="2">
        <v>0</v>
      </c>
      <c r="W2095" s="2">
        <v>0</v>
      </c>
      <c r="X2095" s="2">
        <v>0</v>
      </c>
      <c r="Y2095" s="2">
        <v>0</v>
      </c>
      <c r="Z2095" s="2">
        <v>0</v>
      </c>
      <c r="AA2095" s="3" t="s">
        <v>279</v>
      </c>
      <c r="AB2095" s="3" t="s">
        <v>1545</v>
      </c>
      <c r="AC2095" s="3" t="s">
        <v>5252</v>
      </c>
      <c r="AD2095" s="3" t="s">
        <v>553</v>
      </c>
      <c r="AE2095" s="3" t="s">
        <v>166</v>
      </c>
      <c r="AF2095" s="3" t="s">
        <v>166</v>
      </c>
      <c r="AG2095" s="3" t="s">
        <v>24</v>
      </c>
      <c r="AH2095" s="3" t="s">
        <v>24</v>
      </c>
      <c r="AI2095" s="3" t="s">
        <v>4982</v>
      </c>
      <c r="AJ2095" s="4"/>
      <c r="AK2095" s="4"/>
      <c r="AL2095" s="4"/>
      <c r="AM2095" s="4"/>
      <c r="AN2095" s="3" t="s">
        <v>4894</v>
      </c>
      <c r="AO2095" s="3" t="s">
        <v>4910</v>
      </c>
      <c r="AP2095" s="3" t="s">
        <v>279</v>
      </c>
      <c r="AQ2095" s="3" t="s">
        <v>599</v>
      </c>
      <c r="AR2095" s="4"/>
      <c r="AS2095" s="3" t="s">
        <v>599</v>
      </c>
      <c r="AT2095" s="4"/>
      <c r="AU2095" s="3" t="s">
        <v>166</v>
      </c>
      <c r="AV2095" s="2">
        <v>0</v>
      </c>
      <c r="AW2095" s="4"/>
      <c r="AX2095" s="4"/>
      <c r="AY2095" s="2">
        <v>0</v>
      </c>
      <c r="AZ2095" s="2">
        <v>0</v>
      </c>
      <c r="BA2095" s="8">
        <v>3.7</v>
      </c>
      <c r="BB2095" s="3" t="s">
        <v>2618</v>
      </c>
      <c r="BC2095" s="8">
        <v>6.98</v>
      </c>
    </row>
    <row r="2096" ht="15" spans="1:55">
      <c r="A2096" s="2">
        <v>2095</v>
      </c>
      <c r="B2096" s="3" t="s">
        <v>4885</v>
      </c>
      <c r="C2096" s="3" t="s">
        <v>4886</v>
      </c>
      <c r="D2096" s="3" t="s">
        <v>4887</v>
      </c>
      <c r="E2096" s="3" t="s">
        <v>7131</v>
      </c>
      <c r="F2096" s="3" t="s">
        <v>1371</v>
      </c>
      <c r="G2096" s="3" t="s">
        <v>1370</v>
      </c>
      <c r="H2096" s="4"/>
      <c r="I2096" s="3" t="s">
        <v>9358</v>
      </c>
      <c r="J2096" s="3" t="s">
        <v>4889</v>
      </c>
      <c r="K2096" s="2">
        <v>200000</v>
      </c>
      <c r="L2096" s="2">
        <v>0</v>
      </c>
      <c r="M2096" s="5">
        <v>43336</v>
      </c>
      <c r="N2096" s="5">
        <v>45161</v>
      </c>
      <c r="O2096" s="6">
        <v>10.629088</v>
      </c>
      <c r="P2096" s="7">
        <v>25302.28</v>
      </c>
      <c r="Q2096" s="2">
        <v>0</v>
      </c>
      <c r="R2096" s="2">
        <v>0</v>
      </c>
      <c r="S2096" s="2">
        <v>0</v>
      </c>
      <c r="T2096" s="2">
        <v>0</v>
      </c>
      <c r="U2096" s="2">
        <v>0</v>
      </c>
      <c r="V2096" s="2">
        <v>0</v>
      </c>
      <c r="W2096" s="2">
        <v>0</v>
      </c>
      <c r="X2096" s="2">
        <v>0</v>
      </c>
      <c r="Y2096" s="2">
        <v>0</v>
      </c>
      <c r="Z2096" s="2">
        <v>0</v>
      </c>
      <c r="AA2096" s="3" t="s">
        <v>279</v>
      </c>
      <c r="AB2096" s="3" t="s">
        <v>279</v>
      </c>
      <c r="AC2096" s="3" t="s">
        <v>288</v>
      </c>
      <c r="AD2096" s="3" t="s">
        <v>553</v>
      </c>
      <c r="AE2096" s="3" t="s">
        <v>166</v>
      </c>
      <c r="AF2096" s="3" t="s">
        <v>166</v>
      </c>
      <c r="AG2096" s="3" t="s">
        <v>24</v>
      </c>
      <c r="AH2096" s="3" t="s">
        <v>24</v>
      </c>
      <c r="AI2096" s="3" t="s">
        <v>4982</v>
      </c>
      <c r="AJ2096" s="4"/>
      <c r="AK2096" s="4"/>
      <c r="AL2096" s="4"/>
      <c r="AM2096" s="4"/>
      <c r="AN2096" s="3" t="s">
        <v>4894</v>
      </c>
      <c r="AO2096" s="3" t="s">
        <v>4910</v>
      </c>
      <c r="AP2096" s="3" t="s">
        <v>279</v>
      </c>
      <c r="AQ2096" s="3" t="s">
        <v>599</v>
      </c>
      <c r="AR2096" s="4"/>
      <c r="AS2096" s="3" t="s">
        <v>599</v>
      </c>
      <c r="AT2096" s="4"/>
      <c r="AU2096" s="3" t="s">
        <v>166</v>
      </c>
      <c r="AV2096" s="2">
        <v>0</v>
      </c>
      <c r="AW2096" s="4"/>
      <c r="AX2096" s="4"/>
      <c r="AY2096" s="2">
        <v>0</v>
      </c>
      <c r="AZ2096" s="2">
        <v>0</v>
      </c>
      <c r="BA2096" s="8">
        <v>3.65</v>
      </c>
      <c r="BB2096" s="3" t="s">
        <v>2618</v>
      </c>
      <c r="BC2096" s="8">
        <v>6.979088</v>
      </c>
    </row>
    <row r="2097" ht="15" spans="1:55">
      <c r="A2097" s="2">
        <v>2096</v>
      </c>
      <c r="B2097" s="3" t="s">
        <v>4885</v>
      </c>
      <c r="C2097" s="3" t="s">
        <v>4886</v>
      </c>
      <c r="D2097" s="3" t="s">
        <v>4887</v>
      </c>
      <c r="E2097" s="3" t="s">
        <v>7131</v>
      </c>
      <c r="F2097" s="3" t="s">
        <v>9359</v>
      </c>
      <c r="G2097" s="3" t="s">
        <v>9360</v>
      </c>
      <c r="H2097" s="4"/>
      <c r="I2097" s="3" t="s">
        <v>9361</v>
      </c>
      <c r="J2097" s="3" t="s">
        <v>4889</v>
      </c>
      <c r="K2097" s="2">
        <v>100000</v>
      </c>
      <c r="L2097" s="2">
        <v>0</v>
      </c>
      <c r="M2097" s="5">
        <v>43342</v>
      </c>
      <c r="N2097" s="5">
        <v>44437</v>
      </c>
      <c r="O2097" s="6">
        <v>10.829088</v>
      </c>
      <c r="P2097" s="7">
        <v>131.87</v>
      </c>
      <c r="Q2097" s="2">
        <v>0</v>
      </c>
      <c r="R2097" s="2">
        <v>0</v>
      </c>
      <c r="S2097" s="2">
        <v>0</v>
      </c>
      <c r="T2097" s="2">
        <v>0</v>
      </c>
      <c r="U2097" s="2">
        <v>0</v>
      </c>
      <c r="V2097" s="2">
        <v>0</v>
      </c>
      <c r="W2097" s="2">
        <v>0</v>
      </c>
      <c r="X2097" s="2">
        <v>0</v>
      </c>
      <c r="Y2097" s="2">
        <v>0</v>
      </c>
      <c r="Z2097" s="2">
        <v>0</v>
      </c>
      <c r="AA2097" s="3" t="s">
        <v>279</v>
      </c>
      <c r="AB2097" s="3" t="s">
        <v>279</v>
      </c>
      <c r="AC2097" s="3" t="s">
        <v>288</v>
      </c>
      <c r="AD2097" s="3" t="s">
        <v>553</v>
      </c>
      <c r="AE2097" s="3" t="s">
        <v>166</v>
      </c>
      <c r="AF2097" s="3" t="s">
        <v>166</v>
      </c>
      <c r="AG2097" s="3" t="s">
        <v>24</v>
      </c>
      <c r="AH2097" s="3" t="s">
        <v>24</v>
      </c>
      <c r="AI2097" s="3" t="s">
        <v>4890</v>
      </c>
      <c r="AJ2097" s="4"/>
      <c r="AK2097" s="4"/>
      <c r="AL2097" s="4"/>
      <c r="AM2097" s="4"/>
      <c r="AN2097" s="3" t="s">
        <v>4894</v>
      </c>
      <c r="AO2097" s="3" t="s">
        <v>4910</v>
      </c>
      <c r="AP2097" s="3" t="s">
        <v>279</v>
      </c>
      <c r="AQ2097" s="3" t="s">
        <v>882</v>
      </c>
      <c r="AR2097" s="4"/>
      <c r="AS2097" s="3" t="s">
        <v>1050</v>
      </c>
      <c r="AT2097" s="4"/>
      <c r="AU2097" s="3" t="s">
        <v>166</v>
      </c>
      <c r="AV2097" s="6">
        <v>1.28</v>
      </c>
      <c r="AW2097" s="4"/>
      <c r="AX2097" s="4"/>
      <c r="AY2097" s="2">
        <v>0</v>
      </c>
      <c r="AZ2097" s="2">
        <v>0</v>
      </c>
      <c r="BA2097" s="4"/>
      <c r="BB2097" s="3" t="s">
        <v>2618</v>
      </c>
      <c r="BC2097" s="2">
        <v>0</v>
      </c>
    </row>
    <row r="2098" ht="15" spans="1:55">
      <c r="A2098" s="2">
        <v>2097</v>
      </c>
      <c r="B2098" s="3" t="s">
        <v>4885</v>
      </c>
      <c r="C2098" s="3" t="s">
        <v>4886</v>
      </c>
      <c r="D2098" s="3" t="s">
        <v>4887</v>
      </c>
      <c r="E2098" s="3" t="s">
        <v>7131</v>
      </c>
      <c r="F2098" s="3" t="s">
        <v>9362</v>
      </c>
      <c r="G2098" s="3" t="s">
        <v>9363</v>
      </c>
      <c r="H2098" s="4"/>
      <c r="I2098" s="3" t="s">
        <v>9364</v>
      </c>
      <c r="J2098" s="3" t="s">
        <v>4889</v>
      </c>
      <c r="K2098" s="2">
        <v>300000</v>
      </c>
      <c r="L2098" s="2">
        <v>0</v>
      </c>
      <c r="M2098" s="5">
        <v>43350</v>
      </c>
      <c r="N2098" s="5">
        <v>44080</v>
      </c>
      <c r="O2098" s="6">
        <v>10.829088</v>
      </c>
      <c r="P2098" s="7">
        <v>506.42</v>
      </c>
      <c r="Q2098" s="2">
        <v>0</v>
      </c>
      <c r="R2098" s="2">
        <v>0</v>
      </c>
      <c r="S2098" s="2">
        <v>0</v>
      </c>
      <c r="T2098" s="2">
        <v>0</v>
      </c>
      <c r="U2098" s="2">
        <v>0</v>
      </c>
      <c r="V2098" s="2">
        <v>0</v>
      </c>
      <c r="W2098" s="2">
        <v>0</v>
      </c>
      <c r="X2098" s="2">
        <v>0</v>
      </c>
      <c r="Y2098" s="2">
        <v>0</v>
      </c>
      <c r="Z2098" s="2">
        <v>0</v>
      </c>
      <c r="AA2098" s="3" t="s">
        <v>279</v>
      </c>
      <c r="AB2098" s="3" t="s">
        <v>279</v>
      </c>
      <c r="AC2098" s="3" t="s">
        <v>288</v>
      </c>
      <c r="AD2098" s="3" t="s">
        <v>553</v>
      </c>
      <c r="AE2098" s="3" t="s">
        <v>166</v>
      </c>
      <c r="AF2098" s="3" t="s">
        <v>166</v>
      </c>
      <c r="AG2098" s="3" t="s">
        <v>24</v>
      </c>
      <c r="AH2098" s="3" t="s">
        <v>24</v>
      </c>
      <c r="AI2098" s="3" t="s">
        <v>5617</v>
      </c>
      <c r="AJ2098" s="4"/>
      <c r="AK2098" s="4"/>
      <c r="AL2098" s="4"/>
      <c r="AM2098" s="4"/>
      <c r="AN2098" s="3" t="s">
        <v>4894</v>
      </c>
      <c r="AO2098" s="3" t="s">
        <v>4910</v>
      </c>
      <c r="AP2098" s="3" t="s">
        <v>279</v>
      </c>
      <c r="AQ2098" s="3" t="s">
        <v>599</v>
      </c>
      <c r="AR2098" s="4"/>
      <c r="AS2098" s="3" t="s">
        <v>599</v>
      </c>
      <c r="AT2098" s="4"/>
      <c r="AU2098" s="3" t="s">
        <v>166</v>
      </c>
      <c r="AV2098" s="6">
        <v>1.28</v>
      </c>
      <c r="AW2098" s="4"/>
      <c r="AX2098" s="4"/>
      <c r="AY2098" s="2">
        <v>0</v>
      </c>
      <c r="AZ2098" s="2">
        <v>0</v>
      </c>
      <c r="BA2098" s="4"/>
      <c r="BB2098" s="3" t="s">
        <v>2618</v>
      </c>
      <c r="BC2098" s="2">
        <v>0</v>
      </c>
    </row>
    <row r="2099" ht="15" spans="1:55">
      <c r="A2099" s="2">
        <v>2098</v>
      </c>
      <c r="B2099" s="3" t="s">
        <v>4885</v>
      </c>
      <c r="C2099" s="3" t="s">
        <v>4886</v>
      </c>
      <c r="D2099" s="3" t="s">
        <v>4887</v>
      </c>
      <c r="E2099" s="3" t="s">
        <v>7131</v>
      </c>
      <c r="F2099" s="3" t="s">
        <v>9365</v>
      </c>
      <c r="G2099" s="3" t="s">
        <v>9366</v>
      </c>
      <c r="H2099" s="4"/>
      <c r="I2099" s="3" t="s">
        <v>9367</v>
      </c>
      <c r="J2099" s="3" t="s">
        <v>4889</v>
      </c>
      <c r="K2099" s="2">
        <v>100000</v>
      </c>
      <c r="L2099" s="2">
        <v>0</v>
      </c>
      <c r="M2099" s="5">
        <v>43356</v>
      </c>
      <c r="N2099" s="5">
        <v>44451</v>
      </c>
      <c r="O2099" s="6">
        <v>10.829088</v>
      </c>
      <c r="P2099" s="7">
        <v>2884.73</v>
      </c>
      <c r="Q2099" s="2">
        <v>0</v>
      </c>
      <c r="R2099" s="2">
        <v>0</v>
      </c>
      <c r="S2099" s="2">
        <v>0</v>
      </c>
      <c r="T2099" s="2">
        <v>0</v>
      </c>
      <c r="U2099" s="2">
        <v>0</v>
      </c>
      <c r="V2099" s="2">
        <v>0</v>
      </c>
      <c r="W2099" s="2">
        <v>0</v>
      </c>
      <c r="X2099" s="2">
        <v>0</v>
      </c>
      <c r="Y2099" s="2">
        <v>0</v>
      </c>
      <c r="Z2099" s="2">
        <v>0</v>
      </c>
      <c r="AA2099" s="3" t="s">
        <v>279</v>
      </c>
      <c r="AB2099" s="3" t="s">
        <v>279</v>
      </c>
      <c r="AC2099" s="3" t="s">
        <v>288</v>
      </c>
      <c r="AD2099" s="3" t="s">
        <v>553</v>
      </c>
      <c r="AE2099" s="3" t="s">
        <v>166</v>
      </c>
      <c r="AF2099" s="3" t="s">
        <v>166</v>
      </c>
      <c r="AG2099" s="3" t="s">
        <v>24</v>
      </c>
      <c r="AH2099" s="3" t="s">
        <v>24</v>
      </c>
      <c r="AI2099" s="3" t="s">
        <v>4890</v>
      </c>
      <c r="AJ2099" s="4"/>
      <c r="AK2099" s="4"/>
      <c r="AL2099" s="4"/>
      <c r="AM2099" s="4"/>
      <c r="AN2099" s="3" t="s">
        <v>4894</v>
      </c>
      <c r="AO2099" s="3" t="s">
        <v>4910</v>
      </c>
      <c r="AP2099" s="3" t="s">
        <v>279</v>
      </c>
      <c r="AQ2099" s="3" t="s">
        <v>599</v>
      </c>
      <c r="AR2099" s="4"/>
      <c r="AS2099" s="3" t="s">
        <v>599</v>
      </c>
      <c r="AT2099" s="4"/>
      <c r="AU2099" s="3" t="s">
        <v>166</v>
      </c>
      <c r="AV2099" s="2">
        <v>0</v>
      </c>
      <c r="AW2099" s="4"/>
      <c r="AX2099" s="4"/>
      <c r="AY2099" s="2">
        <v>0</v>
      </c>
      <c r="AZ2099" s="2">
        <v>0</v>
      </c>
      <c r="BA2099" s="8">
        <v>3.85</v>
      </c>
      <c r="BB2099" s="3" t="s">
        <v>2618</v>
      </c>
      <c r="BC2099" s="8">
        <v>6.979088</v>
      </c>
    </row>
    <row r="2100" ht="15" spans="1:55">
      <c r="A2100" s="2">
        <v>2099</v>
      </c>
      <c r="B2100" s="3" t="s">
        <v>4885</v>
      </c>
      <c r="C2100" s="3" t="s">
        <v>4886</v>
      </c>
      <c r="D2100" s="3" t="s">
        <v>4887</v>
      </c>
      <c r="E2100" s="3" t="s">
        <v>7131</v>
      </c>
      <c r="F2100" s="3" t="s">
        <v>9368</v>
      </c>
      <c r="G2100" s="3" t="s">
        <v>9369</v>
      </c>
      <c r="H2100" s="4"/>
      <c r="I2100" s="3" t="s">
        <v>9370</v>
      </c>
      <c r="J2100" s="3" t="s">
        <v>4889</v>
      </c>
      <c r="K2100" s="2">
        <v>200000</v>
      </c>
      <c r="L2100" s="2">
        <v>0</v>
      </c>
      <c r="M2100" s="5">
        <v>43420</v>
      </c>
      <c r="N2100" s="5">
        <v>44515</v>
      </c>
      <c r="O2100" s="6">
        <v>10.829088</v>
      </c>
      <c r="P2100" s="7">
        <v>8592.47</v>
      </c>
      <c r="Q2100" s="2">
        <v>0</v>
      </c>
      <c r="R2100" s="2">
        <v>0</v>
      </c>
      <c r="S2100" s="2">
        <v>0</v>
      </c>
      <c r="T2100" s="2">
        <v>0</v>
      </c>
      <c r="U2100" s="2">
        <v>0</v>
      </c>
      <c r="V2100" s="2">
        <v>0</v>
      </c>
      <c r="W2100" s="2">
        <v>0</v>
      </c>
      <c r="X2100" s="2">
        <v>0</v>
      </c>
      <c r="Y2100" s="2">
        <v>0</v>
      </c>
      <c r="Z2100" s="2">
        <v>0</v>
      </c>
      <c r="AA2100" s="3" t="s">
        <v>279</v>
      </c>
      <c r="AB2100" s="3" t="s">
        <v>279</v>
      </c>
      <c r="AC2100" s="3" t="s">
        <v>288</v>
      </c>
      <c r="AD2100" s="3" t="s">
        <v>553</v>
      </c>
      <c r="AE2100" s="3" t="s">
        <v>166</v>
      </c>
      <c r="AF2100" s="3" t="s">
        <v>166</v>
      </c>
      <c r="AG2100" s="3" t="s">
        <v>24</v>
      </c>
      <c r="AH2100" s="3" t="s">
        <v>24</v>
      </c>
      <c r="AI2100" s="3" t="s">
        <v>4890</v>
      </c>
      <c r="AJ2100" s="4"/>
      <c r="AK2100" s="4"/>
      <c r="AL2100" s="4"/>
      <c r="AM2100" s="4"/>
      <c r="AN2100" s="3" t="s">
        <v>4894</v>
      </c>
      <c r="AO2100" s="3" t="s">
        <v>4910</v>
      </c>
      <c r="AP2100" s="3" t="s">
        <v>279</v>
      </c>
      <c r="AQ2100" s="3" t="s">
        <v>599</v>
      </c>
      <c r="AR2100" s="4"/>
      <c r="AS2100" s="3" t="s">
        <v>599</v>
      </c>
      <c r="AT2100" s="4"/>
      <c r="AU2100" s="3" t="s">
        <v>166</v>
      </c>
      <c r="AV2100" s="2">
        <v>0</v>
      </c>
      <c r="AW2100" s="4"/>
      <c r="AX2100" s="4"/>
      <c r="AY2100" s="2">
        <v>0</v>
      </c>
      <c r="AZ2100" s="2">
        <v>0</v>
      </c>
      <c r="BA2100" s="8">
        <v>3.85</v>
      </c>
      <c r="BB2100" s="3" t="s">
        <v>2618</v>
      </c>
      <c r="BC2100" s="8">
        <v>6.979088</v>
      </c>
    </row>
    <row r="2101" ht="15" spans="1:55">
      <c r="A2101" s="2">
        <v>2100</v>
      </c>
      <c r="B2101" s="3" t="s">
        <v>4885</v>
      </c>
      <c r="C2101" s="3" t="s">
        <v>4886</v>
      </c>
      <c r="D2101" s="3" t="s">
        <v>4887</v>
      </c>
      <c r="E2101" s="3" t="s">
        <v>7131</v>
      </c>
      <c r="F2101" s="3" t="s">
        <v>7434</v>
      </c>
      <c r="G2101" s="3" t="s">
        <v>7435</v>
      </c>
      <c r="H2101" s="4"/>
      <c r="I2101" s="3" t="s">
        <v>9371</v>
      </c>
      <c r="J2101" s="3" t="s">
        <v>4889</v>
      </c>
      <c r="K2101" s="2">
        <v>100000</v>
      </c>
      <c r="L2101" s="2">
        <v>0</v>
      </c>
      <c r="M2101" s="5">
        <v>43468</v>
      </c>
      <c r="N2101" s="5">
        <v>44198</v>
      </c>
      <c r="O2101" s="6">
        <v>10.734096</v>
      </c>
      <c r="P2101" s="7">
        <v>2402.71</v>
      </c>
      <c r="Q2101" s="2">
        <v>0</v>
      </c>
      <c r="R2101" s="2">
        <v>0</v>
      </c>
      <c r="S2101" s="2">
        <v>0</v>
      </c>
      <c r="T2101" s="2">
        <v>0</v>
      </c>
      <c r="U2101" s="2">
        <v>0</v>
      </c>
      <c r="V2101" s="2">
        <v>0</v>
      </c>
      <c r="W2101" s="2">
        <v>0</v>
      </c>
      <c r="X2101" s="2">
        <v>0</v>
      </c>
      <c r="Y2101" s="2">
        <v>0</v>
      </c>
      <c r="Z2101" s="2">
        <v>0</v>
      </c>
      <c r="AA2101" s="3" t="s">
        <v>279</v>
      </c>
      <c r="AB2101" s="3" t="s">
        <v>279</v>
      </c>
      <c r="AC2101" s="3" t="s">
        <v>4900</v>
      </c>
      <c r="AD2101" s="3" t="s">
        <v>553</v>
      </c>
      <c r="AE2101" s="3" t="s">
        <v>166</v>
      </c>
      <c r="AF2101" s="3" t="s">
        <v>166</v>
      </c>
      <c r="AG2101" s="3" t="s">
        <v>24</v>
      </c>
      <c r="AH2101" s="3" t="s">
        <v>24</v>
      </c>
      <c r="AI2101" s="3" t="s">
        <v>5617</v>
      </c>
      <c r="AJ2101" s="4"/>
      <c r="AK2101" s="4"/>
      <c r="AL2101" s="4"/>
      <c r="AM2101" s="4"/>
      <c r="AN2101" s="3" t="s">
        <v>4894</v>
      </c>
      <c r="AO2101" s="3" t="s">
        <v>4910</v>
      </c>
      <c r="AP2101" s="3" t="s">
        <v>279</v>
      </c>
      <c r="AQ2101" s="3" t="s">
        <v>392</v>
      </c>
      <c r="AR2101" s="4"/>
      <c r="AS2101" s="3" t="s">
        <v>1050</v>
      </c>
      <c r="AT2101" s="4"/>
      <c r="AU2101" s="3" t="s">
        <v>166</v>
      </c>
      <c r="AV2101" s="6">
        <v>1.26</v>
      </c>
      <c r="AW2101" s="4"/>
      <c r="AX2101" s="4"/>
      <c r="AY2101" s="2">
        <v>0</v>
      </c>
      <c r="AZ2101" s="2">
        <v>0</v>
      </c>
      <c r="BA2101" s="4"/>
      <c r="BB2101" s="3" t="s">
        <v>2618</v>
      </c>
      <c r="BC2101" s="2">
        <v>0</v>
      </c>
    </row>
    <row r="2102" ht="15" spans="1:55">
      <c r="A2102" s="2">
        <v>2101</v>
      </c>
      <c r="B2102" s="3" t="s">
        <v>4885</v>
      </c>
      <c r="C2102" s="3" t="s">
        <v>4886</v>
      </c>
      <c r="D2102" s="3" t="s">
        <v>4887</v>
      </c>
      <c r="E2102" s="3" t="s">
        <v>4888</v>
      </c>
      <c r="F2102" s="3" t="s">
        <v>7464</v>
      </c>
      <c r="G2102" s="3" t="s">
        <v>9372</v>
      </c>
      <c r="H2102" s="4"/>
      <c r="I2102" s="3" t="s">
        <v>9373</v>
      </c>
      <c r="J2102" s="3" t="s">
        <v>4889</v>
      </c>
      <c r="K2102" s="2">
        <v>200000</v>
      </c>
      <c r="L2102" s="2">
        <v>0</v>
      </c>
      <c r="M2102" s="5">
        <v>43117</v>
      </c>
      <c r="N2102" s="5">
        <v>44942</v>
      </c>
      <c r="O2102" s="6">
        <v>10.8</v>
      </c>
      <c r="P2102" s="7">
        <v>17385.54</v>
      </c>
      <c r="Q2102" s="2">
        <v>0</v>
      </c>
      <c r="R2102" s="2">
        <v>0</v>
      </c>
      <c r="S2102" s="2">
        <v>0</v>
      </c>
      <c r="T2102" s="2">
        <v>0</v>
      </c>
      <c r="U2102" s="2">
        <v>0</v>
      </c>
      <c r="V2102" s="2">
        <v>0</v>
      </c>
      <c r="W2102" s="2">
        <v>0</v>
      </c>
      <c r="X2102" s="2">
        <v>0</v>
      </c>
      <c r="Y2102" s="2">
        <v>0</v>
      </c>
      <c r="Z2102" s="2">
        <v>0</v>
      </c>
      <c r="AA2102" s="3" t="s">
        <v>279</v>
      </c>
      <c r="AB2102" s="3" t="s">
        <v>279</v>
      </c>
      <c r="AC2102" s="3" t="s">
        <v>4939</v>
      </c>
      <c r="AD2102" s="3" t="s">
        <v>270</v>
      </c>
      <c r="AE2102" s="3" t="s">
        <v>166</v>
      </c>
      <c r="AF2102" s="3" t="s">
        <v>166</v>
      </c>
      <c r="AG2102" s="3" t="s">
        <v>24</v>
      </c>
      <c r="AH2102" s="3" t="s">
        <v>166</v>
      </c>
      <c r="AI2102" s="3" t="s">
        <v>4982</v>
      </c>
      <c r="AJ2102" s="4"/>
      <c r="AK2102" s="4"/>
      <c r="AL2102" s="4"/>
      <c r="AM2102" s="4"/>
      <c r="AN2102" s="3" t="s">
        <v>4894</v>
      </c>
      <c r="AO2102" s="3" t="s">
        <v>4910</v>
      </c>
      <c r="AP2102" s="3" t="s">
        <v>279</v>
      </c>
      <c r="AQ2102" s="3" t="s">
        <v>599</v>
      </c>
      <c r="AR2102" s="4"/>
      <c r="AS2102" s="3" t="s">
        <v>1050</v>
      </c>
      <c r="AT2102" s="4"/>
      <c r="AU2102" s="3" t="s">
        <v>166</v>
      </c>
      <c r="AV2102" s="6">
        <v>1.2736842</v>
      </c>
      <c r="AW2102" s="4"/>
      <c r="AX2102" s="4"/>
      <c r="AY2102" s="2">
        <v>0</v>
      </c>
      <c r="AZ2102" s="2">
        <v>0</v>
      </c>
      <c r="BA2102" s="4"/>
      <c r="BB2102" s="3" t="s">
        <v>268</v>
      </c>
      <c r="BC2102" s="2">
        <v>0</v>
      </c>
    </row>
    <row r="2103" ht="15" spans="1:55">
      <c r="A2103" s="2">
        <v>2102</v>
      </c>
      <c r="B2103" s="3" t="s">
        <v>4885</v>
      </c>
      <c r="C2103" s="3" t="s">
        <v>4886</v>
      </c>
      <c r="D2103" s="3" t="s">
        <v>4887</v>
      </c>
      <c r="E2103" s="3" t="s">
        <v>4888</v>
      </c>
      <c r="F2103" s="3" t="s">
        <v>9374</v>
      </c>
      <c r="G2103" s="3" t="s">
        <v>9375</v>
      </c>
      <c r="H2103" s="4"/>
      <c r="I2103" s="3" t="s">
        <v>9376</v>
      </c>
      <c r="J2103" s="3" t="s">
        <v>4889</v>
      </c>
      <c r="K2103" s="2">
        <v>150000</v>
      </c>
      <c r="L2103" s="2">
        <v>0</v>
      </c>
      <c r="M2103" s="5">
        <v>43118</v>
      </c>
      <c r="N2103" s="5">
        <v>43847</v>
      </c>
      <c r="O2103" s="6">
        <v>7.750008</v>
      </c>
      <c r="P2103" s="2">
        <v>0</v>
      </c>
      <c r="Q2103" s="2">
        <v>0</v>
      </c>
      <c r="R2103" s="4"/>
      <c r="S2103" s="4"/>
      <c r="T2103" s="4"/>
      <c r="U2103" s="4"/>
      <c r="V2103" s="4"/>
      <c r="W2103" s="4"/>
      <c r="X2103" s="4"/>
      <c r="Y2103" s="2">
        <v>0</v>
      </c>
      <c r="Z2103" s="2">
        <v>0</v>
      </c>
      <c r="AA2103" s="4"/>
      <c r="AB2103" s="3" t="s">
        <v>279</v>
      </c>
      <c r="AC2103" s="3" t="s">
        <v>288</v>
      </c>
      <c r="AD2103" s="3" t="s">
        <v>270</v>
      </c>
      <c r="AE2103" s="3" t="s">
        <v>166</v>
      </c>
      <c r="AF2103" s="3" t="s">
        <v>166</v>
      </c>
      <c r="AG2103" s="3" t="s">
        <v>24</v>
      </c>
      <c r="AH2103" s="3" t="s">
        <v>166</v>
      </c>
      <c r="AI2103" s="3" t="s">
        <v>5617</v>
      </c>
      <c r="AJ2103" s="4"/>
      <c r="AK2103" s="4"/>
      <c r="AL2103" s="4"/>
      <c r="AM2103" s="4"/>
      <c r="AN2103" s="3" t="s">
        <v>4894</v>
      </c>
      <c r="AO2103" s="3" t="s">
        <v>4910</v>
      </c>
      <c r="AP2103" s="3" t="s">
        <v>279</v>
      </c>
      <c r="AQ2103" s="3" t="s">
        <v>882</v>
      </c>
      <c r="AR2103" s="4"/>
      <c r="AS2103" s="3" t="s">
        <v>1050</v>
      </c>
      <c r="AT2103" s="4"/>
      <c r="AU2103" s="3" t="s">
        <v>166</v>
      </c>
      <c r="AV2103" s="6">
        <v>0.6315806</v>
      </c>
      <c r="AW2103" s="4"/>
      <c r="AX2103" s="4"/>
      <c r="AY2103" s="2">
        <v>0</v>
      </c>
      <c r="AZ2103" s="2">
        <v>0</v>
      </c>
      <c r="BA2103" s="4"/>
      <c r="BB2103" s="3" t="s">
        <v>268</v>
      </c>
      <c r="BC2103" s="2">
        <v>0</v>
      </c>
    </row>
    <row r="2104" ht="15" spans="1:55">
      <c r="A2104" s="2">
        <v>2103</v>
      </c>
      <c r="B2104" s="3" t="s">
        <v>4885</v>
      </c>
      <c r="C2104" s="3" t="s">
        <v>4886</v>
      </c>
      <c r="D2104" s="3" t="s">
        <v>4887</v>
      </c>
      <c r="E2104" s="3" t="s">
        <v>4888</v>
      </c>
      <c r="F2104" s="3" t="s">
        <v>9377</v>
      </c>
      <c r="G2104" s="3" t="s">
        <v>9378</v>
      </c>
      <c r="H2104" s="4"/>
      <c r="I2104" s="3" t="s">
        <v>9379</v>
      </c>
      <c r="J2104" s="3" t="s">
        <v>4889</v>
      </c>
      <c r="K2104" s="2">
        <v>200000</v>
      </c>
      <c r="L2104" s="2">
        <v>0</v>
      </c>
      <c r="M2104" s="5">
        <v>43122</v>
      </c>
      <c r="N2104" s="5">
        <v>43851</v>
      </c>
      <c r="O2104" s="6">
        <v>7.750008</v>
      </c>
      <c r="P2104" s="2">
        <v>0</v>
      </c>
      <c r="Q2104" s="2">
        <v>0</v>
      </c>
      <c r="R2104" s="4"/>
      <c r="S2104" s="4"/>
      <c r="T2104" s="4"/>
      <c r="U2104" s="4"/>
      <c r="V2104" s="4"/>
      <c r="W2104" s="4"/>
      <c r="X2104" s="4"/>
      <c r="Y2104" s="2">
        <v>0</v>
      </c>
      <c r="Z2104" s="2">
        <v>0</v>
      </c>
      <c r="AA2104" s="4"/>
      <c r="AB2104" s="3" t="s">
        <v>279</v>
      </c>
      <c r="AC2104" s="3" t="s">
        <v>5252</v>
      </c>
      <c r="AD2104" s="3" t="s">
        <v>270</v>
      </c>
      <c r="AE2104" s="3" t="s">
        <v>166</v>
      </c>
      <c r="AF2104" s="3" t="s">
        <v>166</v>
      </c>
      <c r="AG2104" s="3" t="s">
        <v>24</v>
      </c>
      <c r="AH2104" s="3" t="s">
        <v>166</v>
      </c>
      <c r="AI2104" s="3" t="s">
        <v>5617</v>
      </c>
      <c r="AJ2104" s="4"/>
      <c r="AK2104" s="4"/>
      <c r="AL2104" s="4"/>
      <c r="AM2104" s="4"/>
      <c r="AN2104" s="3" t="s">
        <v>4894</v>
      </c>
      <c r="AO2104" s="3" t="s">
        <v>4910</v>
      </c>
      <c r="AP2104" s="3" t="s">
        <v>279</v>
      </c>
      <c r="AQ2104" s="3" t="s">
        <v>291</v>
      </c>
      <c r="AR2104" s="4"/>
      <c r="AS2104" s="3" t="s">
        <v>1050</v>
      </c>
      <c r="AT2104" s="4"/>
      <c r="AU2104" s="3" t="s">
        <v>166</v>
      </c>
      <c r="AV2104" s="6">
        <v>0.6315806</v>
      </c>
      <c r="AW2104" s="4"/>
      <c r="AX2104" s="4"/>
      <c r="AY2104" s="2">
        <v>0</v>
      </c>
      <c r="AZ2104" s="2">
        <v>0</v>
      </c>
      <c r="BA2104" s="4"/>
      <c r="BB2104" s="3" t="s">
        <v>268</v>
      </c>
      <c r="BC2104" s="2">
        <v>0</v>
      </c>
    </row>
    <row r="2105" ht="15" spans="1:55">
      <c r="A2105" s="2">
        <v>2104</v>
      </c>
      <c r="B2105" s="3" t="s">
        <v>4885</v>
      </c>
      <c r="C2105" s="3" t="s">
        <v>4886</v>
      </c>
      <c r="D2105" s="3" t="s">
        <v>4887</v>
      </c>
      <c r="E2105" s="3" t="s">
        <v>4888</v>
      </c>
      <c r="F2105" s="3" t="s">
        <v>9380</v>
      </c>
      <c r="G2105" s="3" t="s">
        <v>9381</v>
      </c>
      <c r="H2105" s="4"/>
      <c r="I2105" s="3" t="s">
        <v>9382</v>
      </c>
      <c r="J2105" s="3" t="s">
        <v>4889</v>
      </c>
      <c r="K2105" s="2">
        <v>200000</v>
      </c>
      <c r="L2105" s="2">
        <v>0</v>
      </c>
      <c r="M2105" s="5">
        <v>43122</v>
      </c>
      <c r="N2105" s="5">
        <v>43851</v>
      </c>
      <c r="O2105" s="6">
        <v>7.750008</v>
      </c>
      <c r="P2105" s="2">
        <v>0</v>
      </c>
      <c r="Q2105" s="2">
        <v>0</v>
      </c>
      <c r="R2105" s="4"/>
      <c r="S2105" s="4"/>
      <c r="T2105" s="4"/>
      <c r="U2105" s="4"/>
      <c r="V2105" s="4"/>
      <c r="W2105" s="4"/>
      <c r="X2105" s="4"/>
      <c r="Y2105" s="2">
        <v>0</v>
      </c>
      <c r="Z2105" s="2">
        <v>0</v>
      </c>
      <c r="AA2105" s="3" t="s">
        <v>279</v>
      </c>
      <c r="AB2105" s="3" t="s">
        <v>279</v>
      </c>
      <c r="AC2105" s="3" t="s">
        <v>4939</v>
      </c>
      <c r="AD2105" s="3" t="s">
        <v>270</v>
      </c>
      <c r="AE2105" s="3" t="s">
        <v>166</v>
      </c>
      <c r="AF2105" s="3" t="s">
        <v>166</v>
      </c>
      <c r="AG2105" s="3" t="s">
        <v>24</v>
      </c>
      <c r="AH2105" s="3" t="s">
        <v>166</v>
      </c>
      <c r="AI2105" s="3" t="s">
        <v>5617</v>
      </c>
      <c r="AJ2105" s="4"/>
      <c r="AK2105" s="4"/>
      <c r="AL2105" s="4"/>
      <c r="AM2105" s="4"/>
      <c r="AN2105" s="3" t="s">
        <v>4894</v>
      </c>
      <c r="AO2105" s="3" t="s">
        <v>4910</v>
      </c>
      <c r="AP2105" s="3" t="s">
        <v>279</v>
      </c>
      <c r="AQ2105" s="3" t="s">
        <v>599</v>
      </c>
      <c r="AR2105" s="4"/>
      <c r="AS2105" s="3" t="s">
        <v>599</v>
      </c>
      <c r="AT2105" s="4"/>
      <c r="AU2105" s="3" t="s">
        <v>166</v>
      </c>
      <c r="AV2105" s="6">
        <v>0.6315806</v>
      </c>
      <c r="AW2105" s="4"/>
      <c r="AX2105" s="4"/>
      <c r="AY2105" s="2">
        <v>0</v>
      </c>
      <c r="AZ2105" s="2">
        <v>0</v>
      </c>
      <c r="BA2105" s="4"/>
      <c r="BB2105" s="3" t="s">
        <v>268</v>
      </c>
      <c r="BC2105" s="2">
        <v>0</v>
      </c>
    </row>
    <row r="2106" ht="15" spans="1:55">
      <c r="A2106" s="2">
        <v>2105</v>
      </c>
      <c r="B2106" s="3" t="s">
        <v>4885</v>
      </c>
      <c r="C2106" s="3" t="s">
        <v>4886</v>
      </c>
      <c r="D2106" s="3" t="s">
        <v>4887</v>
      </c>
      <c r="E2106" s="3" t="s">
        <v>4888</v>
      </c>
      <c r="F2106" s="3" t="s">
        <v>1548</v>
      </c>
      <c r="G2106" s="3" t="s">
        <v>1547</v>
      </c>
      <c r="H2106" s="4"/>
      <c r="I2106" s="3" t="s">
        <v>1546</v>
      </c>
      <c r="J2106" s="3" t="s">
        <v>4889</v>
      </c>
      <c r="K2106" s="2">
        <v>100000</v>
      </c>
      <c r="L2106" s="2">
        <v>0</v>
      </c>
      <c r="M2106" s="5">
        <v>43124</v>
      </c>
      <c r="N2106" s="5">
        <v>43853</v>
      </c>
      <c r="O2106" s="6">
        <v>7.750008</v>
      </c>
      <c r="P2106" s="2">
        <v>0</v>
      </c>
      <c r="Q2106" s="2">
        <v>0</v>
      </c>
      <c r="R2106" s="4"/>
      <c r="S2106" s="4"/>
      <c r="T2106" s="4"/>
      <c r="U2106" s="4"/>
      <c r="V2106" s="4"/>
      <c r="W2106" s="4"/>
      <c r="X2106" s="4"/>
      <c r="Y2106" s="2">
        <v>0</v>
      </c>
      <c r="Z2106" s="2">
        <v>0</v>
      </c>
      <c r="AA2106" s="4"/>
      <c r="AB2106" s="3" t="s">
        <v>279</v>
      </c>
      <c r="AC2106" s="3" t="s">
        <v>288</v>
      </c>
      <c r="AD2106" s="3" t="s">
        <v>270</v>
      </c>
      <c r="AE2106" s="3" t="s">
        <v>166</v>
      </c>
      <c r="AF2106" s="3" t="s">
        <v>166</v>
      </c>
      <c r="AG2106" s="3" t="s">
        <v>24</v>
      </c>
      <c r="AH2106" s="3" t="s">
        <v>166</v>
      </c>
      <c r="AI2106" s="3" t="s">
        <v>5617</v>
      </c>
      <c r="AJ2106" s="4"/>
      <c r="AK2106" s="4"/>
      <c r="AL2106" s="4"/>
      <c r="AM2106" s="4"/>
      <c r="AN2106" s="3" t="s">
        <v>4894</v>
      </c>
      <c r="AO2106" s="3" t="s">
        <v>4910</v>
      </c>
      <c r="AP2106" s="3" t="s">
        <v>279</v>
      </c>
      <c r="AQ2106" s="3" t="s">
        <v>599</v>
      </c>
      <c r="AR2106" s="4"/>
      <c r="AS2106" s="3" t="s">
        <v>599</v>
      </c>
      <c r="AT2106" s="4"/>
      <c r="AU2106" s="3" t="s">
        <v>166</v>
      </c>
      <c r="AV2106" s="6">
        <v>0.6315806</v>
      </c>
      <c r="AW2106" s="4"/>
      <c r="AX2106" s="4"/>
      <c r="AY2106" s="2">
        <v>0</v>
      </c>
      <c r="AZ2106" s="2">
        <v>0</v>
      </c>
      <c r="BA2106" s="4"/>
      <c r="BB2106" s="3" t="s">
        <v>268</v>
      </c>
      <c r="BC2106" s="2">
        <v>0</v>
      </c>
    </row>
    <row r="2107" ht="15" spans="1:55">
      <c r="A2107" s="2">
        <v>2106</v>
      </c>
      <c r="B2107" s="3" t="s">
        <v>4885</v>
      </c>
      <c r="C2107" s="3" t="s">
        <v>4886</v>
      </c>
      <c r="D2107" s="3" t="s">
        <v>4887</v>
      </c>
      <c r="E2107" s="3" t="s">
        <v>4888</v>
      </c>
      <c r="F2107" s="3" t="s">
        <v>371</v>
      </c>
      <c r="G2107" s="3" t="s">
        <v>370</v>
      </c>
      <c r="H2107" s="4"/>
      <c r="I2107" s="3" t="s">
        <v>1553</v>
      </c>
      <c r="J2107" s="3" t="s">
        <v>4889</v>
      </c>
      <c r="K2107" s="2">
        <v>200000</v>
      </c>
      <c r="L2107" s="2">
        <v>0</v>
      </c>
      <c r="M2107" s="5">
        <v>43131</v>
      </c>
      <c r="N2107" s="5">
        <v>43860</v>
      </c>
      <c r="O2107" s="6">
        <v>7.750008</v>
      </c>
      <c r="P2107" s="2">
        <v>0</v>
      </c>
      <c r="Q2107" s="2">
        <v>0</v>
      </c>
      <c r="R2107" s="4"/>
      <c r="S2107" s="4"/>
      <c r="T2107" s="4"/>
      <c r="U2107" s="4"/>
      <c r="V2107" s="4"/>
      <c r="W2107" s="4"/>
      <c r="X2107" s="4"/>
      <c r="Y2107" s="2">
        <v>0</v>
      </c>
      <c r="Z2107" s="2">
        <v>0</v>
      </c>
      <c r="AA2107" s="4"/>
      <c r="AB2107" s="3" t="s">
        <v>279</v>
      </c>
      <c r="AC2107" s="3" t="s">
        <v>288</v>
      </c>
      <c r="AD2107" s="3" t="s">
        <v>270</v>
      </c>
      <c r="AE2107" s="3" t="s">
        <v>166</v>
      </c>
      <c r="AF2107" s="3" t="s">
        <v>166</v>
      </c>
      <c r="AG2107" s="3" t="s">
        <v>24</v>
      </c>
      <c r="AH2107" s="3" t="s">
        <v>166</v>
      </c>
      <c r="AI2107" s="3" t="s">
        <v>5617</v>
      </c>
      <c r="AJ2107" s="4"/>
      <c r="AK2107" s="4"/>
      <c r="AL2107" s="4"/>
      <c r="AM2107" s="4"/>
      <c r="AN2107" s="3" t="s">
        <v>4894</v>
      </c>
      <c r="AO2107" s="3" t="s">
        <v>4910</v>
      </c>
      <c r="AP2107" s="3" t="s">
        <v>279</v>
      </c>
      <c r="AQ2107" s="3" t="s">
        <v>291</v>
      </c>
      <c r="AR2107" s="4"/>
      <c r="AS2107" s="3" t="s">
        <v>1050</v>
      </c>
      <c r="AT2107" s="4"/>
      <c r="AU2107" s="3" t="s">
        <v>166</v>
      </c>
      <c r="AV2107" s="6">
        <v>0.6315806</v>
      </c>
      <c r="AW2107" s="4"/>
      <c r="AX2107" s="4"/>
      <c r="AY2107" s="2">
        <v>0</v>
      </c>
      <c r="AZ2107" s="2">
        <v>0</v>
      </c>
      <c r="BA2107" s="4"/>
      <c r="BB2107" s="3" t="s">
        <v>268</v>
      </c>
      <c r="BC2107" s="2">
        <v>0</v>
      </c>
    </row>
    <row r="2108" ht="15" spans="1:55">
      <c r="A2108" s="2">
        <v>2107</v>
      </c>
      <c r="B2108" s="3" t="s">
        <v>4885</v>
      </c>
      <c r="C2108" s="3" t="s">
        <v>4886</v>
      </c>
      <c r="D2108" s="3" t="s">
        <v>4887</v>
      </c>
      <c r="E2108" s="3" t="s">
        <v>4888</v>
      </c>
      <c r="F2108" s="3" t="s">
        <v>1557</v>
      </c>
      <c r="G2108" s="3" t="s">
        <v>1556</v>
      </c>
      <c r="H2108" s="4"/>
      <c r="I2108" s="3" t="s">
        <v>1555</v>
      </c>
      <c r="J2108" s="3" t="s">
        <v>4889</v>
      </c>
      <c r="K2108" s="2">
        <v>200000</v>
      </c>
      <c r="L2108" s="2">
        <v>0</v>
      </c>
      <c r="M2108" s="5">
        <v>43138</v>
      </c>
      <c r="N2108" s="5">
        <v>43867</v>
      </c>
      <c r="O2108" s="6">
        <v>7.750008</v>
      </c>
      <c r="P2108" s="2">
        <v>0</v>
      </c>
      <c r="Q2108" s="2">
        <v>0</v>
      </c>
      <c r="R2108" s="4"/>
      <c r="S2108" s="4"/>
      <c r="T2108" s="4"/>
      <c r="U2108" s="4"/>
      <c r="V2108" s="4"/>
      <c r="W2108" s="4"/>
      <c r="X2108" s="4"/>
      <c r="Y2108" s="2">
        <v>0</v>
      </c>
      <c r="Z2108" s="2">
        <v>0</v>
      </c>
      <c r="AA2108" s="4"/>
      <c r="AB2108" s="3" t="s">
        <v>279</v>
      </c>
      <c r="AC2108" s="3" t="s">
        <v>288</v>
      </c>
      <c r="AD2108" s="3" t="s">
        <v>270</v>
      </c>
      <c r="AE2108" s="3" t="s">
        <v>166</v>
      </c>
      <c r="AF2108" s="3" t="s">
        <v>166</v>
      </c>
      <c r="AG2108" s="3" t="s">
        <v>24</v>
      </c>
      <c r="AH2108" s="3" t="s">
        <v>166</v>
      </c>
      <c r="AI2108" s="3" t="s">
        <v>5617</v>
      </c>
      <c r="AJ2108" s="4"/>
      <c r="AK2108" s="4"/>
      <c r="AL2108" s="4"/>
      <c r="AM2108" s="4"/>
      <c r="AN2108" s="3" t="s">
        <v>4894</v>
      </c>
      <c r="AO2108" s="3" t="s">
        <v>4910</v>
      </c>
      <c r="AP2108" s="3" t="s">
        <v>279</v>
      </c>
      <c r="AQ2108" s="3" t="s">
        <v>599</v>
      </c>
      <c r="AR2108" s="4"/>
      <c r="AS2108" s="3" t="s">
        <v>599</v>
      </c>
      <c r="AT2108" s="4"/>
      <c r="AU2108" s="3" t="s">
        <v>166</v>
      </c>
      <c r="AV2108" s="6">
        <v>0.6315806</v>
      </c>
      <c r="AW2108" s="4"/>
      <c r="AX2108" s="4"/>
      <c r="AY2108" s="2">
        <v>0</v>
      </c>
      <c r="AZ2108" s="2">
        <v>0</v>
      </c>
      <c r="BA2108" s="4"/>
      <c r="BB2108" s="3" t="s">
        <v>268</v>
      </c>
      <c r="BC2108" s="2">
        <v>0</v>
      </c>
    </row>
    <row r="2109" ht="15" spans="1:55">
      <c r="A2109" s="2">
        <v>2108</v>
      </c>
      <c r="B2109" s="3" t="s">
        <v>4885</v>
      </c>
      <c r="C2109" s="3" t="s">
        <v>4886</v>
      </c>
      <c r="D2109" s="3" t="s">
        <v>4887</v>
      </c>
      <c r="E2109" s="3" t="s">
        <v>4888</v>
      </c>
      <c r="F2109" s="3" t="s">
        <v>9383</v>
      </c>
      <c r="G2109" s="3" t="s">
        <v>9384</v>
      </c>
      <c r="H2109" s="4"/>
      <c r="I2109" s="3" t="s">
        <v>9385</v>
      </c>
      <c r="J2109" s="3" t="s">
        <v>4889</v>
      </c>
      <c r="K2109" s="2">
        <v>100000</v>
      </c>
      <c r="L2109" s="2">
        <v>0</v>
      </c>
      <c r="M2109" s="5">
        <v>43138</v>
      </c>
      <c r="N2109" s="5">
        <v>43867</v>
      </c>
      <c r="O2109" s="6">
        <v>7.750008</v>
      </c>
      <c r="P2109" s="2">
        <v>0</v>
      </c>
      <c r="Q2109" s="2">
        <v>0</v>
      </c>
      <c r="R2109" s="4"/>
      <c r="S2109" s="4"/>
      <c r="T2109" s="4"/>
      <c r="U2109" s="4"/>
      <c r="V2109" s="4"/>
      <c r="W2109" s="4"/>
      <c r="X2109" s="4"/>
      <c r="Y2109" s="2">
        <v>0</v>
      </c>
      <c r="Z2109" s="2">
        <v>0</v>
      </c>
      <c r="AA2109" s="4"/>
      <c r="AB2109" s="3" t="s">
        <v>279</v>
      </c>
      <c r="AC2109" s="3" t="s">
        <v>4939</v>
      </c>
      <c r="AD2109" s="3" t="s">
        <v>270</v>
      </c>
      <c r="AE2109" s="3" t="s">
        <v>166</v>
      </c>
      <c r="AF2109" s="3" t="s">
        <v>166</v>
      </c>
      <c r="AG2109" s="3" t="s">
        <v>24</v>
      </c>
      <c r="AH2109" s="3" t="s">
        <v>166</v>
      </c>
      <c r="AI2109" s="3" t="s">
        <v>5617</v>
      </c>
      <c r="AJ2109" s="4"/>
      <c r="AK2109" s="4"/>
      <c r="AL2109" s="4"/>
      <c r="AM2109" s="4"/>
      <c r="AN2109" s="3" t="s">
        <v>4894</v>
      </c>
      <c r="AO2109" s="3" t="s">
        <v>4910</v>
      </c>
      <c r="AP2109" s="3" t="s">
        <v>279</v>
      </c>
      <c r="AQ2109" s="3" t="s">
        <v>291</v>
      </c>
      <c r="AR2109" s="4"/>
      <c r="AS2109" s="3" t="s">
        <v>1050</v>
      </c>
      <c r="AT2109" s="4"/>
      <c r="AU2109" s="3" t="s">
        <v>166</v>
      </c>
      <c r="AV2109" s="6">
        <v>0.6315806</v>
      </c>
      <c r="AW2109" s="4"/>
      <c r="AX2109" s="4"/>
      <c r="AY2109" s="2">
        <v>0</v>
      </c>
      <c r="AZ2109" s="2">
        <v>0</v>
      </c>
      <c r="BA2109" s="4"/>
      <c r="BB2109" s="3" t="s">
        <v>268</v>
      </c>
      <c r="BC2109" s="2">
        <v>0</v>
      </c>
    </row>
    <row r="2110" ht="15" spans="1:55">
      <c r="A2110" s="2">
        <v>2109</v>
      </c>
      <c r="B2110" s="3" t="s">
        <v>4885</v>
      </c>
      <c r="C2110" s="3" t="s">
        <v>4886</v>
      </c>
      <c r="D2110" s="3" t="s">
        <v>4887</v>
      </c>
      <c r="E2110" s="3" t="s">
        <v>4888</v>
      </c>
      <c r="F2110" s="3" t="s">
        <v>9386</v>
      </c>
      <c r="G2110" s="3" t="s">
        <v>9387</v>
      </c>
      <c r="H2110" s="4"/>
      <c r="I2110" s="3" t="s">
        <v>9388</v>
      </c>
      <c r="J2110" s="3" t="s">
        <v>4889</v>
      </c>
      <c r="K2110" s="2">
        <v>200000</v>
      </c>
      <c r="L2110" s="2">
        <v>0</v>
      </c>
      <c r="M2110" s="5">
        <v>43157</v>
      </c>
      <c r="N2110" s="5">
        <v>43886</v>
      </c>
      <c r="O2110" s="6">
        <v>7.750008</v>
      </c>
      <c r="P2110" s="2">
        <v>0</v>
      </c>
      <c r="Q2110" s="2">
        <v>0</v>
      </c>
      <c r="R2110" s="4"/>
      <c r="S2110" s="4"/>
      <c r="T2110" s="4"/>
      <c r="U2110" s="4"/>
      <c r="V2110" s="4"/>
      <c r="W2110" s="4"/>
      <c r="X2110" s="4"/>
      <c r="Y2110" s="2">
        <v>0</v>
      </c>
      <c r="Z2110" s="2">
        <v>0</v>
      </c>
      <c r="AA2110" s="3" t="s">
        <v>279</v>
      </c>
      <c r="AB2110" s="3" t="s">
        <v>279</v>
      </c>
      <c r="AC2110" s="3" t="s">
        <v>288</v>
      </c>
      <c r="AD2110" s="3" t="s">
        <v>270</v>
      </c>
      <c r="AE2110" s="3" t="s">
        <v>166</v>
      </c>
      <c r="AF2110" s="3" t="s">
        <v>166</v>
      </c>
      <c r="AG2110" s="3" t="s">
        <v>24</v>
      </c>
      <c r="AH2110" s="3" t="s">
        <v>166</v>
      </c>
      <c r="AI2110" s="3" t="s">
        <v>5617</v>
      </c>
      <c r="AJ2110" s="4"/>
      <c r="AK2110" s="4"/>
      <c r="AL2110" s="4"/>
      <c r="AM2110" s="4"/>
      <c r="AN2110" s="3" t="s">
        <v>4894</v>
      </c>
      <c r="AO2110" s="3" t="s">
        <v>4910</v>
      </c>
      <c r="AP2110" s="3" t="s">
        <v>279</v>
      </c>
      <c r="AQ2110" s="3" t="s">
        <v>291</v>
      </c>
      <c r="AR2110" s="4"/>
      <c r="AS2110" s="3" t="s">
        <v>1050</v>
      </c>
      <c r="AT2110" s="4"/>
      <c r="AU2110" s="3" t="s">
        <v>166</v>
      </c>
      <c r="AV2110" s="6">
        <v>0.6315806</v>
      </c>
      <c r="AW2110" s="4"/>
      <c r="AX2110" s="4"/>
      <c r="AY2110" s="2">
        <v>0</v>
      </c>
      <c r="AZ2110" s="2">
        <v>0</v>
      </c>
      <c r="BA2110" s="4"/>
      <c r="BB2110" s="3" t="s">
        <v>268</v>
      </c>
      <c r="BC2110" s="2">
        <v>0</v>
      </c>
    </row>
    <row r="2111" ht="15" spans="1:55">
      <c r="A2111" s="2">
        <v>2110</v>
      </c>
      <c r="B2111" s="3" t="s">
        <v>4885</v>
      </c>
      <c r="C2111" s="3" t="s">
        <v>4886</v>
      </c>
      <c r="D2111" s="3" t="s">
        <v>4887</v>
      </c>
      <c r="E2111" s="3" t="s">
        <v>4888</v>
      </c>
      <c r="F2111" s="3" t="s">
        <v>9389</v>
      </c>
      <c r="G2111" s="3" t="s">
        <v>9390</v>
      </c>
      <c r="H2111" s="4"/>
      <c r="I2111" s="3" t="s">
        <v>9391</v>
      </c>
      <c r="J2111" s="3" t="s">
        <v>4889</v>
      </c>
      <c r="K2111" s="2">
        <v>200000</v>
      </c>
      <c r="L2111" s="2">
        <v>0</v>
      </c>
      <c r="M2111" s="5">
        <v>43144</v>
      </c>
      <c r="N2111" s="5">
        <v>43873</v>
      </c>
      <c r="O2111" s="6">
        <v>7.750008</v>
      </c>
      <c r="P2111" s="2">
        <v>0</v>
      </c>
      <c r="Q2111" s="2">
        <v>0</v>
      </c>
      <c r="R2111" s="4"/>
      <c r="S2111" s="4"/>
      <c r="T2111" s="4"/>
      <c r="U2111" s="4"/>
      <c r="V2111" s="4"/>
      <c r="W2111" s="4"/>
      <c r="X2111" s="4"/>
      <c r="Y2111" s="2">
        <v>0</v>
      </c>
      <c r="Z2111" s="2">
        <v>0</v>
      </c>
      <c r="AA2111" s="3" t="s">
        <v>279</v>
      </c>
      <c r="AB2111" s="3" t="s">
        <v>279</v>
      </c>
      <c r="AC2111" s="3" t="s">
        <v>288</v>
      </c>
      <c r="AD2111" s="3" t="s">
        <v>270</v>
      </c>
      <c r="AE2111" s="3" t="s">
        <v>166</v>
      </c>
      <c r="AF2111" s="3" t="s">
        <v>166</v>
      </c>
      <c r="AG2111" s="3" t="s">
        <v>24</v>
      </c>
      <c r="AH2111" s="3" t="s">
        <v>166</v>
      </c>
      <c r="AI2111" s="3" t="s">
        <v>5617</v>
      </c>
      <c r="AJ2111" s="4"/>
      <c r="AK2111" s="4"/>
      <c r="AL2111" s="4"/>
      <c r="AM2111" s="4"/>
      <c r="AN2111" s="3" t="s">
        <v>4894</v>
      </c>
      <c r="AO2111" s="3" t="s">
        <v>4910</v>
      </c>
      <c r="AP2111" s="3" t="s">
        <v>279</v>
      </c>
      <c r="AQ2111" s="3" t="s">
        <v>882</v>
      </c>
      <c r="AR2111" s="4"/>
      <c r="AS2111" s="3" t="s">
        <v>599</v>
      </c>
      <c r="AT2111" s="4"/>
      <c r="AU2111" s="3" t="s">
        <v>166</v>
      </c>
      <c r="AV2111" s="6">
        <v>0.6315806</v>
      </c>
      <c r="AW2111" s="4"/>
      <c r="AX2111" s="4"/>
      <c r="AY2111" s="2">
        <v>0</v>
      </c>
      <c r="AZ2111" s="2">
        <v>0</v>
      </c>
      <c r="BA2111" s="4"/>
      <c r="BB2111" s="3" t="s">
        <v>268</v>
      </c>
      <c r="BC2111" s="2">
        <v>0</v>
      </c>
    </row>
    <row r="2112" ht="15" spans="1:55">
      <c r="A2112" s="2">
        <v>2111</v>
      </c>
      <c r="B2112" s="3" t="s">
        <v>4885</v>
      </c>
      <c r="C2112" s="3" t="s">
        <v>4886</v>
      </c>
      <c r="D2112" s="3" t="s">
        <v>4887</v>
      </c>
      <c r="E2112" s="3" t="s">
        <v>4888</v>
      </c>
      <c r="F2112" s="3" t="s">
        <v>9392</v>
      </c>
      <c r="G2112" s="3" t="s">
        <v>9393</v>
      </c>
      <c r="H2112" s="4"/>
      <c r="I2112" s="3" t="s">
        <v>9394</v>
      </c>
      <c r="J2112" s="3" t="s">
        <v>4889</v>
      </c>
      <c r="K2112" s="2">
        <v>200000</v>
      </c>
      <c r="L2112" s="2">
        <v>0</v>
      </c>
      <c r="M2112" s="5">
        <v>43144</v>
      </c>
      <c r="N2112" s="5">
        <v>43873</v>
      </c>
      <c r="O2112" s="6">
        <v>7.750008</v>
      </c>
      <c r="P2112" s="2">
        <v>0</v>
      </c>
      <c r="Q2112" s="2">
        <v>0</v>
      </c>
      <c r="R2112" s="4"/>
      <c r="S2112" s="4"/>
      <c r="T2112" s="4"/>
      <c r="U2112" s="4"/>
      <c r="V2112" s="4"/>
      <c r="W2112" s="4"/>
      <c r="X2112" s="4"/>
      <c r="Y2112" s="2">
        <v>0</v>
      </c>
      <c r="Z2112" s="2">
        <v>0</v>
      </c>
      <c r="AA2112" s="4"/>
      <c r="AB2112" s="3" t="s">
        <v>279</v>
      </c>
      <c r="AC2112" s="3" t="s">
        <v>288</v>
      </c>
      <c r="AD2112" s="3" t="s">
        <v>270</v>
      </c>
      <c r="AE2112" s="3" t="s">
        <v>166</v>
      </c>
      <c r="AF2112" s="3" t="s">
        <v>166</v>
      </c>
      <c r="AG2112" s="3" t="s">
        <v>24</v>
      </c>
      <c r="AH2112" s="3" t="s">
        <v>166</v>
      </c>
      <c r="AI2112" s="3" t="s">
        <v>5617</v>
      </c>
      <c r="AJ2112" s="4"/>
      <c r="AK2112" s="4"/>
      <c r="AL2112" s="4"/>
      <c r="AM2112" s="4"/>
      <c r="AN2112" s="3" t="s">
        <v>4894</v>
      </c>
      <c r="AO2112" s="3" t="s">
        <v>4910</v>
      </c>
      <c r="AP2112" s="3" t="s">
        <v>279</v>
      </c>
      <c r="AQ2112" s="3" t="s">
        <v>882</v>
      </c>
      <c r="AR2112" s="4"/>
      <c r="AS2112" s="3" t="s">
        <v>599</v>
      </c>
      <c r="AT2112" s="4"/>
      <c r="AU2112" s="3" t="s">
        <v>166</v>
      </c>
      <c r="AV2112" s="6">
        <v>0.6315806</v>
      </c>
      <c r="AW2112" s="4"/>
      <c r="AX2112" s="4"/>
      <c r="AY2112" s="2">
        <v>0</v>
      </c>
      <c r="AZ2112" s="2">
        <v>0</v>
      </c>
      <c r="BA2112" s="4"/>
      <c r="BB2112" s="3" t="s">
        <v>268</v>
      </c>
      <c r="BC2112" s="2">
        <v>0</v>
      </c>
    </row>
    <row r="2113" ht="15" spans="1:55">
      <c r="A2113" s="2">
        <v>2112</v>
      </c>
      <c r="B2113" s="3" t="s">
        <v>4885</v>
      </c>
      <c r="C2113" s="3" t="s">
        <v>4886</v>
      </c>
      <c r="D2113" s="3" t="s">
        <v>4887</v>
      </c>
      <c r="E2113" s="3" t="s">
        <v>4888</v>
      </c>
      <c r="F2113" s="3" t="s">
        <v>58</v>
      </c>
      <c r="G2113" s="3" t="s">
        <v>1564</v>
      </c>
      <c r="H2113" s="4"/>
      <c r="I2113" s="3" t="s">
        <v>1563</v>
      </c>
      <c r="J2113" s="3" t="s">
        <v>4889</v>
      </c>
      <c r="K2113" s="2">
        <v>200000</v>
      </c>
      <c r="L2113" s="2">
        <v>0</v>
      </c>
      <c r="M2113" s="5">
        <v>43172</v>
      </c>
      <c r="N2113" s="5">
        <v>43902</v>
      </c>
      <c r="O2113" s="6">
        <v>7.750008</v>
      </c>
      <c r="P2113" s="2">
        <v>0</v>
      </c>
      <c r="Q2113" s="2">
        <v>0</v>
      </c>
      <c r="R2113" s="4"/>
      <c r="S2113" s="4"/>
      <c r="T2113" s="4"/>
      <c r="U2113" s="4"/>
      <c r="V2113" s="4"/>
      <c r="W2113" s="4"/>
      <c r="X2113" s="4"/>
      <c r="Y2113" s="2">
        <v>0</v>
      </c>
      <c r="Z2113" s="2">
        <v>0</v>
      </c>
      <c r="AA2113" s="3" t="s">
        <v>279</v>
      </c>
      <c r="AB2113" s="3" t="s">
        <v>279</v>
      </c>
      <c r="AC2113" s="3" t="s">
        <v>288</v>
      </c>
      <c r="AD2113" s="3" t="s">
        <v>270</v>
      </c>
      <c r="AE2113" s="3" t="s">
        <v>166</v>
      </c>
      <c r="AF2113" s="3" t="s">
        <v>166</v>
      </c>
      <c r="AG2113" s="3" t="s">
        <v>24</v>
      </c>
      <c r="AH2113" s="3" t="s">
        <v>166</v>
      </c>
      <c r="AI2113" s="3" t="s">
        <v>5617</v>
      </c>
      <c r="AJ2113" s="4"/>
      <c r="AK2113" s="4"/>
      <c r="AL2113" s="4"/>
      <c r="AM2113" s="4"/>
      <c r="AN2113" s="3" t="s">
        <v>4894</v>
      </c>
      <c r="AO2113" s="3" t="s">
        <v>4910</v>
      </c>
      <c r="AP2113" s="3" t="s">
        <v>279</v>
      </c>
      <c r="AQ2113" s="3" t="s">
        <v>599</v>
      </c>
      <c r="AR2113" s="4"/>
      <c r="AS2113" s="3" t="s">
        <v>599</v>
      </c>
      <c r="AT2113" s="4"/>
      <c r="AU2113" s="3" t="s">
        <v>166</v>
      </c>
      <c r="AV2113" s="6">
        <v>0.6315806</v>
      </c>
      <c r="AW2113" s="4"/>
      <c r="AX2113" s="4"/>
      <c r="AY2113" s="2">
        <v>0</v>
      </c>
      <c r="AZ2113" s="2">
        <v>0</v>
      </c>
      <c r="BA2113" s="4"/>
      <c r="BB2113" s="3" t="s">
        <v>268</v>
      </c>
      <c r="BC2113" s="2">
        <v>0</v>
      </c>
    </row>
    <row r="2114" ht="15" spans="1:55">
      <c r="A2114" s="2">
        <v>2113</v>
      </c>
      <c r="B2114" s="3" t="s">
        <v>4885</v>
      </c>
      <c r="C2114" s="3" t="s">
        <v>4886</v>
      </c>
      <c r="D2114" s="3" t="s">
        <v>4887</v>
      </c>
      <c r="E2114" s="3" t="s">
        <v>4888</v>
      </c>
      <c r="F2114" s="3" t="s">
        <v>9395</v>
      </c>
      <c r="G2114" s="3" t="s">
        <v>9396</v>
      </c>
      <c r="H2114" s="4"/>
      <c r="I2114" s="3" t="s">
        <v>9397</v>
      </c>
      <c r="J2114" s="3" t="s">
        <v>4889</v>
      </c>
      <c r="K2114" s="2">
        <v>200000</v>
      </c>
      <c r="L2114" s="2">
        <v>0</v>
      </c>
      <c r="M2114" s="5">
        <v>43179</v>
      </c>
      <c r="N2114" s="5">
        <v>43909</v>
      </c>
      <c r="O2114" s="6">
        <v>7.750008</v>
      </c>
      <c r="P2114" s="2">
        <v>0</v>
      </c>
      <c r="Q2114" s="2">
        <v>0</v>
      </c>
      <c r="R2114" s="4"/>
      <c r="S2114" s="4"/>
      <c r="T2114" s="4"/>
      <c r="U2114" s="4"/>
      <c r="V2114" s="4"/>
      <c r="W2114" s="4"/>
      <c r="X2114" s="4"/>
      <c r="Y2114" s="2">
        <v>0</v>
      </c>
      <c r="Z2114" s="2">
        <v>0</v>
      </c>
      <c r="AA2114" s="4"/>
      <c r="AB2114" s="3" t="s">
        <v>279</v>
      </c>
      <c r="AC2114" s="3" t="s">
        <v>4911</v>
      </c>
      <c r="AD2114" s="3" t="s">
        <v>270</v>
      </c>
      <c r="AE2114" s="3" t="s">
        <v>166</v>
      </c>
      <c r="AF2114" s="3" t="s">
        <v>166</v>
      </c>
      <c r="AG2114" s="3" t="s">
        <v>24</v>
      </c>
      <c r="AH2114" s="3" t="s">
        <v>166</v>
      </c>
      <c r="AI2114" s="3" t="s">
        <v>5617</v>
      </c>
      <c r="AJ2114" s="4"/>
      <c r="AK2114" s="4"/>
      <c r="AL2114" s="4"/>
      <c r="AM2114" s="4"/>
      <c r="AN2114" s="3" t="s">
        <v>4894</v>
      </c>
      <c r="AO2114" s="3" t="s">
        <v>4910</v>
      </c>
      <c r="AP2114" s="3" t="s">
        <v>279</v>
      </c>
      <c r="AQ2114" s="3" t="s">
        <v>599</v>
      </c>
      <c r="AR2114" s="4"/>
      <c r="AS2114" s="3" t="s">
        <v>599</v>
      </c>
      <c r="AT2114" s="4"/>
      <c r="AU2114" s="3" t="s">
        <v>166</v>
      </c>
      <c r="AV2114" s="6">
        <v>0.6315806</v>
      </c>
      <c r="AW2114" s="4"/>
      <c r="AX2114" s="4"/>
      <c r="AY2114" s="2">
        <v>0</v>
      </c>
      <c r="AZ2114" s="2">
        <v>0</v>
      </c>
      <c r="BA2114" s="4"/>
      <c r="BB2114" s="3" t="s">
        <v>268</v>
      </c>
      <c r="BC2114" s="2">
        <v>0</v>
      </c>
    </row>
    <row r="2115" ht="15" spans="1:55">
      <c r="A2115" s="2">
        <v>2114</v>
      </c>
      <c r="B2115" s="3" t="s">
        <v>4885</v>
      </c>
      <c r="C2115" s="3" t="s">
        <v>4886</v>
      </c>
      <c r="D2115" s="3" t="s">
        <v>4887</v>
      </c>
      <c r="E2115" s="3" t="s">
        <v>4888</v>
      </c>
      <c r="F2115" s="3" t="s">
        <v>5566</v>
      </c>
      <c r="G2115" s="3" t="s">
        <v>5567</v>
      </c>
      <c r="H2115" s="4"/>
      <c r="I2115" s="3" t="s">
        <v>9398</v>
      </c>
      <c r="J2115" s="3" t="s">
        <v>4889</v>
      </c>
      <c r="K2115" s="2">
        <v>200000</v>
      </c>
      <c r="L2115" s="2">
        <v>0</v>
      </c>
      <c r="M2115" s="5">
        <v>43181</v>
      </c>
      <c r="N2115" s="5">
        <v>45006</v>
      </c>
      <c r="O2115" s="6">
        <v>10.6866</v>
      </c>
      <c r="P2115" s="7">
        <v>8877.57</v>
      </c>
      <c r="Q2115" s="2">
        <v>0</v>
      </c>
      <c r="R2115" s="2">
        <v>0</v>
      </c>
      <c r="S2115" s="2">
        <v>0</v>
      </c>
      <c r="T2115" s="2">
        <v>0</v>
      </c>
      <c r="U2115" s="2">
        <v>0</v>
      </c>
      <c r="V2115" s="2">
        <v>0</v>
      </c>
      <c r="W2115" s="2">
        <v>0</v>
      </c>
      <c r="X2115" s="2">
        <v>0</v>
      </c>
      <c r="Y2115" s="2">
        <v>0</v>
      </c>
      <c r="Z2115" s="2">
        <v>0</v>
      </c>
      <c r="AA2115" s="3" t="s">
        <v>279</v>
      </c>
      <c r="AB2115" s="3" t="s">
        <v>279</v>
      </c>
      <c r="AC2115" s="3" t="s">
        <v>288</v>
      </c>
      <c r="AD2115" s="3" t="s">
        <v>270</v>
      </c>
      <c r="AE2115" s="3" t="s">
        <v>166</v>
      </c>
      <c r="AF2115" s="3" t="s">
        <v>166</v>
      </c>
      <c r="AG2115" s="3" t="s">
        <v>24</v>
      </c>
      <c r="AH2115" s="3" t="s">
        <v>166</v>
      </c>
      <c r="AI2115" s="3" t="s">
        <v>4982</v>
      </c>
      <c r="AJ2115" s="4"/>
      <c r="AK2115" s="4"/>
      <c r="AL2115" s="4"/>
      <c r="AM2115" s="4"/>
      <c r="AN2115" s="3" t="s">
        <v>4894</v>
      </c>
      <c r="AO2115" s="3" t="s">
        <v>4910</v>
      </c>
      <c r="AP2115" s="3" t="s">
        <v>279</v>
      </c>
      <c r="AQ2115" s="3" t="s">
        <v>882</v>
      </c>
      <c r="AR2115" s="4"/>
      <c r="AS2115" s="3" t="s">
        <v>599</v>
      </c>
      <c r="AT2115" s="4"/>
      <c r="AU2115" s="3" t="s">
        <v>166</v>
      </c>
      <c r="AV2115" s="2">
        <v>0</v>
      </c>
      <c r="AW2115" s="4"/>
      <c r="AX2115" s="4"/>
      <c r="AY2115" s="2">
        <v>0</v>
      </c>
      <c r="AZ2115" s="2">
        <v>0</v>
      </c>
      <c r="BA2115" s="8">
        <v>3.85</v>
      </c>
      <c r="BB2115" s="3" t="s">
        <v>2618</v>
      </c>
      <c r="BC2115" s="8">
        <v>6.8366</v>
      </c>
    </row>
    <row r="2116" ht="15" spans="1:55">
      <c r="A2116" s="2">
        <v>2115</v>
      </c>
      <c r="B2116" s="3" t="s">
        <v>4885</v>
      </c>
      <c r="C2116" s="3" t="s">
        <v>4886</v>
      </c>
      <c r="D2116" s="3" t="s">
        <v>4887</v>
      </c>
      <c r="E2116" s="3" t="s">
        <v>4888</v>
      </c>
      <c r="F2116" s="3" t="s">
        <v>1148</v>
      </c>
      <c r="G2116" s="3" t="s">
        <v>1147</v>
      </c>
      <c r="H2116" s="4"/>
      <c r="I2116" s="3" t="s">
        <v>9399</v>
      </c>
      <c r="J2116" s="3" t="s">
        <v>4889</v>
      </c>
      <c r="K2116" s="2">
        <v>200000</v>
      </c>
      <c r="L2116" s="2">
        <v>0</v>
      </c>
      <c r="M2116" s="5">
        <v>43235</v>
      </c>
      <c r="N2116" s="5">
        <v>43965</v>
      </c>
      <c r="O2116" s="6">
        <v>7.750008</v>
      </c>
      <c r="P2116" s="2">
        <v>0</v>
      </c>
      <c r="Q2116" s="2">
        <v>0</v>
      </c>
      <c r="R2116" s="4"/>
      <c r="S2116" s="4"/>
      <c r="T2116" s="4"/>
      <c r="U2116" s="4"/>
      <c r="V2116" s="4"/>
      <c r="W2116" s="4"/>
      <c r="X2116" s="4"/>
      <c r="Y2116" s="2">
        <v>0</v>
      </c>
      <c r="Z2116" s="2">
        <v>0</v>
      </c>
      <c r="AA2116" s="4"/>
      <c r="AB2116" s="3" t="s">
        <v>279</v>
      </c>
      <c r="AC2116" s="3" t="s">
        <v>288</v>
      </c>
      <c r="AD2116" s="3" t="s">
        <v>270</v>
      </c>
      <c r="AE2116" s="3" t="s">
        <v>166</v>
      </c>
      <c r="AF2116" s="3" t="s">
        <v>166</v>
      </c>
      <c r="AG2116" s="3" t="s">
        <v>24</v>
      </c>
      <c r="AH2116" s="3" t="s">
        <v>166</v>
      </c>
      <c r="AI2116" s="3" t="s">
        <v>5617</v>
      </c>
      <c r="AJ2116" s="4"/>
      <c r="AK2116" s="4"/>
      <c r="AL2116" s="4"/>
      <c r="AM2116" s="4"/>
      <c r="AN2116" s="3" t="s">
        <v>4894</v>
      </c>
      <c r="AO2116" s="3" t="s">
        <v>4910</v>
      </c>
      <c r="AP2116" s="3" t="s">
        <v>279</v>
      </c>
      <c r="AQ2116" s="3" t="s">
        <v>882</v>
      </c>
      <c r="AR2116" s="4"/>
      <c r="AS2116" s="3" t="s">
        <v>599</v>
      </c>
      <c r="AT2116" s="4"/>
      <c r="AU2116" s="3" t="s">
        <v>166</v>
      </c>
      <c r="AV2116" s="6">
        <v>0.6315806</v>
      </c>
      <c r="AW2116" s="4"/>
      <c r="AX2116" s="4"/>
      <c r="AY2116" s="2">
        <v>0</v>
      </c>
      <c r="AZ2116" s="2">
        <v>0</v>
      </c>
      <c r="BA2116" s="4"/>
      <c r="BB2116" s="3" t="s">
        <v>268</v>
      </c>
      <c r="BC2116" s="2">
        <v>0</v>
      </c>
    </row>
    <row r="2117" ht="15" spans="1:55">
      <c r="A2117" s="2">
        <v>2116</v>
      </c>
      <c r="B2117" s="3" t="s">
        <v>4885</v>
      </c>
      <c r="C2117" s="3" t="s">
        <v>4886</v>
      </c>
      <c r="D2117" s="3" t="s">
        <v>4887</v>
      </c>
      <c r="E2117" s="3" t="s">
        <v>4888</v>
      </c>
      <c r="F2117" s="3" t="s">
        <v>6039</v>
      </c>
      <c r="G2117" s="3" t="s">
        <v>6040</v>
      </c>
      <c r="H2117" s="4"/>
      <c r="I2117" s="3" t="s">
        <v>9400</v>
      </c>
      <c r="J2117" s="3" t="s">
        <v>4889</v>
      </c>
      <c r="K2117" s="2">
        <v>150000</v>
      </c>
      <c r="L2117" s="2">
        <v>0</v>
      </c>
      <c r="M2117" s="5">
        <v>43214</v>
      </c>
      <c r="N2117" s="5">
        <v>45039</v>
      </c>
      <c r="O2117" s="6">
        <v>5.54952</v>
      </c>
      <c r="P2117" s="7">
        <v>7368.37</v>
      </c>
      <c r="Q2117" s="2">
        <v>0</v>
      </c>
      <c r="R2117" s="2">
        <v>0</v>
      </c>
      <c r="S2117" s="2">
        <v>0</v>
      </c>
      <c r="T2117" s="2">
        <v>0</v>
      </c>
      <c r="U2117" s="2">
        <v>0</v>
      </c>
      <c r="V2117" s="2">
        <v>0</v>
      </c>
      <c r="W2117" s="2">
        <v>0</v>
      </c>
      <c r="X2117" s="2">
        <v>0</v>
      </c>
      <c r="Y2117" s="2">
        <v>0</v>
      </c>
      <c r="Z2117" s="2">
        <v>0</v>
      </c>
      <c r="AA2117" s="3" t="s">
        <v>279</v>
      </c>
      <c r="AB2117" s="3" t="s">
        <v>279</v>
      </c>
      <c r="AC2117" s="3" t="s">
        <v>1566</v>
      </c>
      <c r="AD2117" s="3" t="s">
        <v>270</v>
      </c>
      <c r="AE2117" s="3" t="s">
        <v>166</v>
      </c>
      <c r="AF2117" s="3" t="s">
        <v>166</v>
      </c>
      <c r="AG2117" s="3" t="s">
        <v>24</v>
      </c>
      <c r="AH2117" s="3" t="s">
        <v>166</v>
      </c>
      <c r="AI2117" s="3" t="s">
        <v>4982</v>
      </c>
      <c r="AJ2117" s="4"/>
      <c r="AK2117" s="4"/>
      <c r="AL2117" s="4"/>
      <c r="AM2117" s="4"/>
      <c r="AN2117" s="3" t="s">
        <v>4894</v>
      </c>
      <c r="AO2117" s="3" t="s">
        <v>4910</v>
      </c>
      <c r="AP2117" s="3" t="s">
        <v>279</v>
      </c>
      <c r="AQ2117" s="3" t="s">
        <v>599</v>
      </c>
      <c r="AR2117" s="4"/>
      <c r="AS2117" s="3" t="s">
        <v>599</v>
      </c>
      <c r="AT2117" s="4"/>
      <c r="AU2117" s="3" t="s">
        <v>166</v>
      </c>
      <c r="AV2117" s="2">
        <v>0</v>
      </c>
      <c r="AW2117" s="4"/>
      <c r="AX2117" s="4"/>
      <c r="AY2117" s="2">
        <v>0</v>
      </c>
      <c r="AZ2117" s="2">
        <v>0</v>
      </c>
      <c r="BA2117" s="8">
        <v>3.7</v>
      </c>
      <c r="BB2117" s="3" t="s">
        <v>2618</v>
      </c>
      <c r="BC2117" s="8">
        <v>1.84952</v>
      </c>
    </row>
    <row r="2118" ht="15" spans="1:55">
      <c r="A2118" s="2">
        <v>2117</v>
      </c>
      <c r="B2118" s="3" t="s">
        <v>4885</v>
      </c>
      <c r="C2118" s="3" t="s">
        <v>4886</v>
      </c>
      <c r="D2118" s="3" t="s">
        <v>4887</v>
      </c>
      <c r="E2118" s="3" t="s">
        <v>4888</v>
      </c>
      <c r="F2118" s="3" t="s">
        <v>9401</v>
      </c>
      <c r="G2118" s="3" t="s">
        <v>9402</v>
      </c>
      <c r="H2118" s="4"/>
      <c r="I2118" s="3" t="s">
        <v>9403</v>
      </c>
      <c r="J2118" s="3" t="s">
        <v>4889</v>
      </c>
      <c r="K2118" s="2">
        <v>200000</v>
      </c>
      <c r="L2118" s="2">
        <v>0</v>
      </c>
      <c r="M2118" s="5">
        <v>43214</v>
      </c>
      <c r="N2118" s="5">
        <v>43944</v>
      </c>
      <c r="O2118" s="6">
        <v>7.750008</v>
      </c>
      <c r="P2118" s="2">
        <v>0</v>
      </c>
      <c r="Q2118" s="2">
        <v>0</v>
      </c>
      <c r="R2118" s="4"/>
      <c r="S2118" s="4"/>
      <c r="T2118" s="4"/>
      <c r="U2118" s="4"/>
      <c r="V2118" s="4"/>
      <c r="W2118" s="4"/>
      <c r="X2118" s="4"/>
      <c r="Y2118" s="2">
        <v>0</v>
      </c>
      <c r="Z2118" s="2">
        <v>0</v>
      </c>
      <c r="AA2118" s="3" t="s">
        <v>279</v>
      </c>
      <c r="AB2118" s="3" t="s">
        <v>279</v>
      </c>
      <c r="AC2118" s="3" t="s">
        <v>288</v>
      </c>
      <c r="AD2118" s="3" t="s">
        <v>270</v>
      </c>
      <c r="AE2118" s="3" t="s">
        <v>166</v>
      </c>
      <c r="AF2118" s="3" t="s">
        <v>166</v>
      </c>
      <c r="AG2118" s="3" t="s">
        <v>24</v>
      </c>
      <c r="AH2118" s="3" t="s">
        <v>166</v>
      </c>
      <c r="AI2118" s="3" t="s">
        <v>5617</v>
      </c>
      <c r="AJ2118" s="4"/>
      <c r="AK2118" s="4"/>
      <c r="AL2118" s="4"/>
      <c r="AM2118" s="4"/>
      <c r="AN2118" s="3" t="s">
        <v>4894</v>
      </c>
      <c r="AO2118" s="3" t="s">
        <v>4910</v>
      </c>
      <c r="AP2118" s="3" t="s">
        <v>279</v>
      </c>
      <c r="AQ2118" s="3" t="s">
        <v>291</v>
      </c>
      <c r="AR2118" s="4"/>
      <c r="AS2118" s="3" t="s">
        <v>599</v>
      </c>
      <c r="AT2118" s="4"/>
      <c r="AU2118" s="3" t="s">
        <v>166</v>
      </c>
      <c r="AV2118" s="6">
        <v>0.6315806</v>
      </c>
      <c r="AW2118" s="4"/>
      <c r="AX2118" s="4"/>
      <c r="AY2118" s="2">
        <v>0</v>
      </c>
      <c r="AZ2118" s="2">
        <v>0</v>
      </c>
      <c r="BA2118" s="4"/>
      <c r="BB2118" s="3" t="s">
        <v>268</v>
      </c>
      <c r="BC2118" s="2">
        <v>0</v>
      </c>
    </row>
    <row r="2119" ht="15" spans="1:55">
      <c r="A2119" s="2">
        <v>2118</v>
      </c>
      <c r="B2119" s="3" t="s">
        <v>4885</v>
      </c>
      <c r="C2119" s="3" t="s">
        <v>4886</v>
      </c>
      <c r="D2119" s="3" t="s">
        <v>4887</v>
      </c>
      <c r="E2119" s="3" t="s">
        <v>4888</v>
      </c>
      <c r="F2119" s="3" t="s">
        <v>4923</v>
      </c>
      <c r="G2119" s="3" t="s">
        <v>4924</v>
      </c>
      <c r="H2119" s="4"/>
      <c r="I2119" s="3" t="s">
        <v>9404</v>
      </c>
      <c r="J2119" s="3" t="s">
        <v>4889</v>
      </c>
      <c r="K2119" s="2">
        <v>200000</v>
      </c>
      <c r="L2119" s="2">
        <v>0</v>
      </c>
      <c r="M2119" s="5">
        <v>43213</v>
      </c>
      <c r="N2119" s="5">
        <v>43943</v>
      </c>
      <c r="O2119" s="6">
        <v>7.750008</v>
      </c>
      <c r="P2119" s="2">
        <v>0</v>
      </c>
      <c r="Q2119" s="2">
        <v>0</v>
      </c>
      <c r="R2119" s="4"/>
      <c r="S2119" s="4"/>
      <c r="T2119" s="4"/>
      <c r="U2119" s="4"/>
      <c r="V2119" s="4"/>
      <c r="W2119" s="4"/>
      <c r="X2119" s="4"/>
      <c r="Y2119" s="2">
        <v>0</v>
      </c>
      <c r="Z2119" s="2">
        <v>0</v>
      </c>
      <c r="AA2119" s="3" t="s">
        <v>279</v>
      </c>
      <c r="AB2119" s="3" t="s">
        <v>279</v>
      </c>
      <c r="AC2119" s="3" t="s">
        <v>288</v>
      </c>
      <c r="AD2119" s="3" t="s">
        <v>270</v>
      </c>
      <c r="AE2119" s="3" t="s">
        <v>166</v>
      </c>
      <c r="AF2119" s="3" t="s">
        <v>166</v>
      </c>
      <c r="AG2119" s="3" t="s">
        <v>24</v>
      </c>
      <c r="AH2119" s="3" t="s">
        <v>166</v>
      </c>
      <c r="AI2119" s="3" t="s">
        <v>5617</v>
      </c>
      <c r="AJ2119" s="4"/>
      <c r="AK2119" s="4"/>
      <c r="AL2119" s="4"/>
      <c r="AM2119" s="4"/>
      <c r="AN2119" s="3" t="s">
        <v>4894</v>
      </c>
      <c r="AO2119" s="3" t="s">
        <v>4910</v>
      </c>
      <c r="AP2119" s="3" t="s">
        <v>279</v>
      </c>
      <c r="AQ2119" s="3" t="s">
        <v>599</v>
      </c>
      <c r="AR2119" s="4"/>
      <c r="AS2119" s="3" t="s">
        <v>599</v>
      </c>
      <c r="AT2119" s="4"/>
      <c r="AU2119" s="3" t="s">
        <v>166</v>
      </c>
      <c r="AV2119" s="6">
        <v>0.6315806</v>
      </c>
      <c r="AW2119" s="4"/>
      <c r="AX2119" s="4"/>
      <c r="AY2119" s="2">
        <v>0</v>
      </c>
      <c r="AZ2119" s="2">
        <v>0</v>
      </c>
      <c r="BA2119" s="4"/>
      <c r="BB2119" s="3" t="s">
        <v>268</v>
      </c>
      <c r="BC2119" s="2">
        <v>0</v>
      </c>
    </row>
    <row r="2120" ht="15" spans="1:55">
      <c r="A2120" s="2">
        <v>2119</v>
      </c>
      <c r="B2120" s="3" t="s">
        <v>4885</v>
      </c>
      <c r="C2120" s="3" t="s">
        <v>4886</v>
      </c>
      <c r="D2120" s="3" t="s">
        <v>4887</v>
      </c>
      <c r="E2120" s="3" t="s">
        <v>4888</v>
      </c>
      <c r="F2120" s="3" t="s">
        <v>9405</v>
      </c>
      <c r="G2120" s="3" t="s">
        <v>9406</v>
      </c>
      <c r="H2120" s="4"/>
      <c r="I2120" s="3" t="s">
        <v>9407</v>
      </c>
      <c r="J2120" s="3" t="s">
        <v>4889</v>
      </c>
      <c r="K2120" s="2">
        <v>200000</v>
      </c>
      <c r="L2120" s="2">
        <v>0</v>
      </c>
      <c r="M2120" s="5">
        <v>43214</v>
      </c>
      <c r="N2120" s="5">
        <v>43944</v>
      </c>
      <c r="O2120" s="6">
        <v>7.750008</v>
      </c>
      <c r="P2120" s="2">
        <v>0</v>
      </c>
      <c r="Q2120" s="2">
        <v>0</v>
      </c>
      <c r="R2120" s="4"/>
      <c r="S2120" s="4"/>
      <c r="T2120" s="4"/>
      <c r="U2120" s="4"/>
      <c r="V2120" s="4"/>
      <c r="W2120" s="4"/>
      <c r="X2120" s="4"/>
      <c r="Y2120" s="2">
        <v>0</v>
      </c>
      <c r="Z2120" s="2">
        <v>0</v>
      </c>
      <c r="AA2120" s="3" t="s">
        <v>279</v>
      </c>
      <c r="AB2120" s="3" t="s">
        <v>279</v>
      </c>
      <c r="AC2120" s="3" t="s">
        <v>4939</v>
      </c>
      <c r="AD2120" s="3" t="s">
        <v>270</v>
      </c>
      <c r="AE2120" s="3" t="s">
        <v>166</v>
      </c>
      <c r="AF2120" s="3" t="s">
        <v>166</v>
      </c>
      <c r="AG2120" s="3" t="s">
        <v>24</v>
      </c>
      <c r="AH2120" s="3" t="s">
        <v>166</v>
      </c>
      <c r="AI2120" s="3" t="s">
        <v>5617</v>
      </c>
      <c r="AJ2120" s="4"/>
      <c r="AK2120" s="4"/>
      <c r="AL2120" s="4"/>
      <c r="AM2120" s="4"/>
      <c r="AN2120" s="3" t="s">
        <v>4894</v>
      </c>
      <c r="AO2120" s="3" t="s">
        <v>4910</v>
      </c>
      <c r="AP2120" s="3" t="s">
        <v>279</v>
      </c>
      <c r="AQ2120" s="3" t="s">
        <v>599</v>
      </c>
      <c r="AR2120" s="4"/>
      <c r="AS2120" s="3" t="s">
        <v>599</v>
      </c>
      <c r="AT2120" s="4"/>
      <c r="AU2120" s="3" t="s">
        <v>166</v>
      </c>
      <c r="AV2120" s="6">
        <v>0.6315806</v>
      </c>
      <c r="AW2120" s="4"/>
      <c r="AX2120" s="4"/>
      <c r="AY2120" s="2">
        <v>0</v>
      </c>
      <c r="AZ2120" s="2">
        <v>0</v>
      </c>
      <c r="BA2120" s="4"/>
      <c r="BB2120" s="3" t="s">
        <v>268</v>
      </c>
      <c r="BC2120" s="2">
        <v>0</v>
      </c>
    </row>
    <row r="2121" ht="15" spans="1:55">
      <c r="A2121" s="2">
        <v>2120</v>
      </c>
      <c r="B2121" s="3" t="s">
        <v>4885</v>
      </c>
      <c r="C2121" s="3" t="s">
        <v>4886</v>
      </c>
      <c r="D2121" s="3" t="s">
        <v>4887</v>
      </c>
      <c r="E2121" s="3" t="s">
        <v>4888</v>
      </c>
      <c r="F2121" s="3" t="s">
        <v>9408</v>
      </c>
      <c r="G2121" s="3" t="s">
        <v>9409</v>
      </c>
      <c r="H2121" s="4"/>
      <c r="I2121" s="3" t="s">
        <v>9410</v>
      </c>
      <c r="J2121" s="3" t="s">
        <v>4889</v>
      </c>
      <c r="K2121" s="2">
        <v>200000</v>
      </c>
      <c r="L2121" s="2">
        <v>0</v>
      </c>
      <c r="M2121" s="5">
        <v>43236</v>
      </c>
      <c r="N2121" s="5">
        <v>43966</v>
      </c>
      <c r="O2121" s="6">
        <v>7.750008</v>
      </c>
      <c r="P2121" s="2">
        <v>0</v>
      </c>
      <c r="Q2121" s="2">
        <v>0</v>
      </c>
      <c r="R2121" s="4"/>
      <c r="S2121" s="4"/>
      <c r="T2121" s="4"/>
      <c r="U2121" s="4"/>
      <c r="V2121" s="4"/>
      <c r="W2121" s="4"/>
      <c r="X2121" s="4"/>
      <c r="Y2121" s="2">
        <v>0</v>
      </c>
      <c r="Z2121" s="2">
        <v>0</v>
      </c>
      <c r="AA2121" s="3" t="s">
        <v>279</v>
      </c>
      <c r="AB2121" s="3" t="s">
        <v>279</v>
      </c>
      <c r="AC2121" s="3" t="s">
        <v>4911</v>
      </c>
      <c r="AD2121" s="3" t="s">
        <v>270</v>
      </c>
      <c r="AE2121" s="3" t="s">
        <v>166</v>
      </c>
      <c r="AF2121" s="3" t="s">
        <v>166</v>
      </c>
      <c r="AG2121" s="3" t="s">
        <v>24</v>
      </c>
      <c r="AH2121" s="3" t="s">
        <v>166</v>
      </c>
      <c r="AI2121" s="3" t="s">
        <v>5617</v>
      </c>
      <c r="AJ2121" s="4"/>
      <c r="AK2121" s="4"/>
      <c r="AL2121" s="4"/>
      <c r="AM2121" s="4"/>
      <c r="AN2121" s="3" t="s">
        <v>4894</v>
      </c>
      <c r="AO2121" s="3" t="s">
        <v>4910</v>
      </c>
      <c r="AP2121" s="3" t="s">
        <v>279</v>
      </c>
      <c r="AQ2121" s="3" t="s">
        <v>291</v>
      </c>
      <c r="AR2121" s="4"/>
      <c r="AS2121" s="3" t="s">
        <v>599</v>
      </c>
      <c r="AT2121" s="4"/>
      <c r="AU2121" s="3" t="s">
        <v>166</v>
      </c>
      <c r="AV2121" s="6">
        <v>0.6315806</v>
      </c>
      <c r="AW2121" s="4"/>
      <c r="AX2121" s="4"/>
      <c r="AY2121" s="2">
        <v>0</v>
      </c>
      <c r="AZ2121" s="2">
        <v>0</v>
      </c>
      <c r="BA2121" s="4"/>
      <c r="BB2121" s="3" t="s">
        <v>268</v>
      </c>
      <c r="BC2121" s="2">
        <v>0</v>
      </c>
    </row>
    <row r="2122" ht="15" spans="1:55">
      <c r="A2122" s="2">
        <v>2121</v>
      </c>
      <c r="B2122" s="3" t="s">
        <v>4885</v>
      </c>
      <c r="C2122" s="3" t="s">
        <v>4886</v>
      </c>
      <c r="D2122" s="3" t="s">
        <v>4887</v>
      </c>
      <c r="E2122" s="3" t="s">
        <v>4888</v>
      </c>
      <c r="F2122" s="3" t="s">
        <v>9411</v>
      </c>
      <c r="G2122" s="3" t="s">
        <v>9412</v>
      </c>
      <c r="H2122" s="4"/>
      <c r="I2122" s="3" t="s">
        <v>9413</v>
      </c>
      <c r="J2122" s="3" t="s">
        <v>4889</v>
      </c>
      <c r="K2122" s="2">
        <v>100000</v>
      </c>
      <c r="L2122" s="2">
        <v>0</v>
      </c>
      <c r="M2122" s="5">
        <v>43237</v>
      </c>
      <c r="N2122" s="5">
        <v>43967</v>
      </c>
      <c r="O2122" s="6">
        <v>7.750008</v>
      </c>
      <c r="P2122" s="2">
        <v>0</v>
      </c>
      <c r="Q2122" s="2">
        <v>0</v>
      </c>
      <c r="R2122" s="4"/>
      <c r="S2122" s="4"/>
      <c r="T2122" s="4"/>
      <c r="U2122" s="4"/>
      <c r="V2122" s="4"/>
      <c r="W2122" s="4"/>
      <c r="X2122" s="4"/>
      <c r="Y2122" s="2">
        <v>0</v>
      </c>
      <c r="Z2122" s="2">
        <v>0</v>
      </c>
      <c r="AA2122" s="3" t="s">
        <v>279</v>
      </c>
      <c r="AB2122" s="3" t="s">
        <v>279</v>
      </c>
      <c r="AC2122" s="3" t="s">
        <v>288</v>
      </c>
      <c r="AD2122" s="3" t="s">
        <v>270</v>
      </c>
      <c r="AE2122" s="3" t="s">
        <v>166</v>
      </c>
      <c r="AF2122" s="3" t="s">
        <v>166</v>
      </c>
      <c r="AG2122" s="3" t="s">
        <v>24</v>
      </c>
      <c r="AH2122" s="3" t="s">
        <v>166</v>
      </c>
      <c r="AI2122" s="3" t="s">
        <v>5617</v>
      </c>
      <c r="AJ2122" s="4"/>
      <c r="AK2122" s="4"/>
      <c r="AL2122" s="4"/>
      <c r="AM2122" s="4"/>
      <c r="AN2122" s="3" t="s">
        <v>4894</v>
      </c>
      <c r="AO2122" s="3" t="s">
        <v>4910</v>
      </c>
      <c r="AP2122" s="3" t="s">
        <v>279</v>
      </c>
      <c r="AQ2122" s="3" t="s">
        <v>291</v>
      </c>
      <c r="AR2122" s="4"/>
      <c r="AS2122" s="3" t="s">
        <v>599</v>
      </c>
      <c r="AT2122" s="4"/>
      <c r="AU2122" s="3" t="s">
        <v>166</v>
      </c>
      <c r="AV2122" s="6">
        <v>0.6315806</v>
      </c>
      <c r="AW2122" s="4"/>
      <c r="AX2122" s="4"/>
      <c r="AY2122" s="2">
        <v>0</v>
      </c>
      <c r="AZ2122" s="2">
        <v>0</v>
      </c>
      <c r="BA2122" s="4"/>
      <c r="BB2122" s="3" t="s">
        <v>268</v>
      </c>
      <c r="BC2122" s="2">
        <v>0</v>
      </c>
    </row>
    <row r="2123" ht="15" spans="1:55">
      <c r="A2123" s="2">
        <v>2122</v>
      </c>
      <c r="B2123" s="3" t="s">
        <v>4885</v>
      </c>
      <c r="C2123" s="3" t="s">
        <v>4886</v>
      </c>
      <c r="D2123" s="3" t="s">
        <v>4887</v>
      </c>
      <c r="E2123" s="3" t="s">
        <v>4888</v>
      </c>
      <c r="F2123" s="3" t="s">
        <v>1380</v>
      </c>
      <c r="G2123" s="3" t="s">
        <v>1379</v>
      </c>
      <c r="H2123" s="4"/>
      <c r="I2123" s="3" t="s">
        <v>9414</v>
      </c>
      <c r="J2123" s="3" t="s">
        <v>4889</v>
      </c>
      <c r="K2123" s="2">
        <v>100000</v>
      </c>
      <c r="L2123" s="2">
        <v>0</v>
      </c>
      <c r="M2123" s="5">
        <v>43249</v>
      </c>
      <c r="N2123" s="5">
        <v>43979</v>
      </c>
      <c r="O2123" s="6">
        <v>7.750008</v>
      </c>
      <c r="P2123" s="2">
        <v>0</v>
      </c>
      <c r="Q2123" s="2">
        <v>0</v>
      </c>
      <c r="R2123" s="4"/>
      <c r="S2123" s="4"/>
      <c r="T2123" s="4"/>
      <c r="U2123" s="4"/>
      <c r="V2123" s="4"/>
      <c r="W2123" s="4"/>
      <c r="X2123" s="4"/>
      <c r="Y2123" s="2">
        <v>0</v>
      </c>
      <c r="Z2123" s="2">
        <v>0</v>
      </c>
      <c r="AA2123" s="3" t="s">
        <v>279</v>
      </c>
      <c r="AB2123" s="3" t="s">
        <v>279</v>
      </c>
      <c r="AC2123" s="3" t="s">
        <v>288</v>
      </c>
      <c r="AD2123" s="3" t="s">
        <v>270</v>
      </c>
      <c r="AE2123" s="3" t="s">
        <v>166</v>
      </c>
      <c r="AF2123" s="3" t="s">
        <v>166</v>
      </c>
      <c r="AG2123" s="3" t="s">
        <v>24</v>
      </c>
      <c r="AH2123" s="3" t="s">
        <v>166</v>
      </c>
      <c r="AI2123" s="3" t="s">
        <v>5617</v>
      </c>
      <c r="AJ2123" s="4"/>
      <c r="AK2123" s="4"/>
      <c r="AL2123" s="4"/>
      <c r="AM2123" s="4"/>
      <c r="AN2123" s="3" t="s">
        <v>4894</v>
      </c>
      <c r="AO2123" s="3" t="s">
        <v>4910</v>
      </c>
      <c r="AP2123" s="3" t="s">
        <v>279</v>
      </c>
      <c r="AQ2123" s="3" t="s">
        <v>1050</v>
      </c>
      <c r="AR2123" s="4"/>
      <c r="AS2123" s="3" t="s">
        <v>599</v>
      </c>
      <c r="AT2123" s="4"/>
      <c r="AU2123" s="3" t="s">
        <v>166</v>
      </c>
      <c r="AV2123" s="6">
        <v>0.6315806</v>
      </c>
      <c r="AW2123" s="4"/>
      <c r="AX2123" s="4"/>
      <c r="AY2123" s="2">
        <v>0</v>
      </c>
      <c r="AZ2123" s="2">
        <v>0</v>
      </c>
      <c r="BA2123" s="4"/>
      <c r="BB2123" s="3" t="s">
        <v>268</v>
      </c>
      <c r="BC2123" s="2">
        <v>0</v>
      </c>
    </row>
    <row r="2124" ht="15" spans="1:55">
      <c r="A2124" s="2">
        <v>2123</v>
      </c>
      <c r="B2124" s="3" t="s">
        <v>4885</v>
      </c>
      <c r="C2124" s="3" t="s">
        <v>4886</v>
      </c>
      <c r="D2124" s="3" t="s">
        <v>4887</v>
      </c>
      <c r="E2124" s="3" t="s">
        <v>4888</v>
      </c>
      <c r="F2124" s="3" t="s">
        <v>1907</v>
      </c>
      <c r="G2124" s="3" t="s">
        <v>1906</v>
      </c>
      <c r="H2124" s="4"/>
      <c r="I2124" s="3" t="s">
        <v>9415</v>
      </c>
      <c r="J2124" s="3" t="s">
        <v>4889</v>
      </c>
      <c r="K2124" s="2">
        <v>200000</v>
      </c>
      <c r="L2124" s="2">
        <v>0</v>
      </c>
      <c r="M2124" s="5">
        <v>43255</v>
      </c>
      <c r="N2124" s="5">
        <v>43985</v>
      </c>
      <c r="O2124" s="6">
        <v>7.750008</v>
      </c>
      <c r="P2124" s="2">
        <v>0</v>
      </c>
      <c r="Q2124" s="2">
        <v>0</v>
      </c>
      <c r="R2124" s="4"/>
      <c r="S2124" s="4"/>
      <c r="T2124" s="4"/>
      <c r="U2124" s="4"/>
      <c r="V2124" s="4"/>
      <c r="W2124" s="4"/>
      <c r="X2124" s="4"/>
      <c r="Y2124" s="2">
        <v>0</v>
      </c>
      <c r="Z2124" s="2">
        <v>0</v>
      </c>
      <c r="AA2124" s="3" t="s">
        <v>279</v>
      </c>
      <c r="AB2124" s="3" t="s">
        <v>279</v>
      </c>
      <c r="AC2124" s="3" t="s">
        <v>4939</v>
      </c>
      <c r="AD2124" s="3" t="s">
        <v>270</v>
      </c>
      <c r="AE2124" s="3" t="s">
        <v>166</v>
      </c>
      <c r="AF2124" s="3" t="s">
        <v>166</v>
      </c>
      <c r="AG2124" s="3" t="s">
        <v>24</v>
      </c>
      <c r="AH2124" s="3" t="s">
        <v>166</v>
      </c>
      <c r="AI2124" s="3" t="s">
        <v>5617</v>
      </c>
      <c r="AJ2124" s="4"/>
      <c r="AK2124" s="4"/>
      <c r="AL2124" s="4"/>
      <c r="AM2124" s="4"/>
      <c r="AN2124" s="3" t="s">
        <v>4894</v>
      </c>
      <c r="AO2124" s="3" t="s">
        <v>4910</v>
      </c>
      <c r="AP2124" s="3" t="s">
        <v>279</v>
      </c>
      <c r="AQ2124" s="3" t="s">
        <v>291</v>
      </c>
      <c r="AR2124" s="4"/>
      <c r="AS2124" s="3" t="s">
        <v>599</v>
      </c>
      <c r="AT2124" s="4"/>
      <c r="AU2124" s="3" t="s">
        <v>166</v>
      </c>
      <c r="AV2124" s="6">
        <v>0.6315806</v>
      </c>
      <c r="AW2124" s="4"/>
      <c r="AX2124" s="4"/>
      <c r="AY2124" s="2">
        <v>0</v>
      </c>
      <c r="AZ2124" s="2">
        <v>0</v>
      </c>
      <c r="BA2124" s="4"/>
      <c r="BB2124" s="3" t="s">
        <v>268</v>
      </c>
      <c r="BC2124" s="2">
        <v>0</v>
      </c>
    </row>
    <row r="2125" ht="15" spans="1:55">
      <c r="A2125" s="2">
        <v>2124</v>
      </c>
      <c r="B2125" s="3" t="s">
        <v>4885</v>
      </c>
      <c r="C2125" s="3" t="s">
        <v>4886</v>
      </c>
      <c r="D2125" s="3" t="s">
        <v>4887</v>
      </c>
      <c r="E2125" s="3" t="s">
        <v>4888</v>
      </c>
      <c r="F2125" s="3" t="s">
        <v>7015</v>
      </c>
      <c r="G2125" s="3" t="s">
        <v>7016</v>
      </c>
      <c r="H2125" s="4"/>
      <c r="I2125" s="3" t="s">
        <v>9416</v>
      </c>
      <c r="J2125" s="3" t="s">
        <v>4889</v>
      </c>
      <c r="K2125" s="2">
        <v>300000</v>
      </c>
      <c r="L2125" s="2">
        <v>0</v>
      </c>
      <c r="M2125" s="5">
        <v>43270</v>
      </c>
      <c r="N2125" s="5">
        <v>45095</v>
      </c>
      <c r="O2125" s="6">
        <v>10.68</v>
      </c>
      <c r="P2125" s="7">
        <v>34418.14</v>
      </c>
      <c r="Q2125" s="2">
        <v>0</v>
      </c>
      <c r="R2125" s="2">
        <v>0</v>
      </c>
      <c r="S2125" s="2">
        <v>0</v>
      </c>
      <c r="T2125" s="2">
        <v>0</v>
      </c>
      <c r="U2125" s="2">
        <v>0</v>
      </c>
      <c r="V2125" s="2">
        <v>0</v>
      </c>
      <c r="W2125" s="2">
        <v>0</v>
      </c>
      <c r="X2125" s="2">
        <v>0</v>
      </c>
      <c r="Y2125" s="2">
        <v>0</v>
      </c>
      <c r="Z2125" s="2">
        <v>0</v>
      </c>
      <c r="AA2125" s="3" t="s">
        <v>279</v>
      </c>
      <c r="AB2125" s="3" t="s">
        <v>279</v>
      </c>
      <c r="AC2125" s="3" t="s">
        <v>4950</v>
      </c>
      <c r="AD2125" s="3" t="s">
        <v>270</v>
      </c>
      <c r="AE2125" s="3" t="s">
        <v>166</v>
      </c>
      <c r="AF2125" s="3" t="s">
        <v>166</v>
      </c>
      <c r="AG2125" s="3" t="s">
        <v>24</v>
      </c>
      <c r="AH2125" s="3" t="s">
        <v>166</v>
      </c>
      <c r="AI2125" s="3" t="s">
        <v>4982</v>
      </c>
      <c r="AJ2125" s="4"/>
      <c r="AK2125" s="4"/>
      <c r="AL2125" s="4"/>
      <c r="AM2125" s="4"/>
      <c r="AN2125" s="3" t="s">
        <v>4894</v>
      </c>
      <c r="AO2125" s="3" t="s">
        <v>4910</v>
      </c>
      <c r="AP2125" s="3" t="s">
        <v>279</v>
      </c>
      <c r="AQ2125" s="3" t="s">
        <v>882</v>
      </c>
      <c r="AR2125" s="4"/>
      <c r="AS2125" s="3" t="s">
        <v>599</v>
      </c>
      <c r="AT2125" s="4"/>
      <c r="AU2125" s="3" t="s">
        <v>166</v>
      </c>
      <c r="AV2125" s="2">
        <v>0</v>
      </c>
      <c r="AW2125" s="4"/>
      <c r="AX2125" s="4"/>
      <c r="AY2125" s="2">
        <v>0</v>
      </c>
      <c r="AZ2125" s="2">
        <v>0</v>
      </c>
      <c r="BA2125" s="8">
        <v>3.7</v>
      </c>
      <c r="BB2125" s="3" t="s">
        <v>2618</v>
      </c>
      <c r="BC2125" s="8">
        <v>6.98</v>
      </c>
    </row>
    <row r="2126" ht="15" spans="1:55">
      <c r="A2126" s="2">
        <v>2125</v>
      </c>
      <c r="B2126" s="3" t="s">
        <v>4885</v>
      </c>
      <c r="C2126" s="3" t="s">
        <v>4886</v>
      </c>
      <c r="D2126" s="3" t="s">
        <v>4887</v>
      </c>
      <c r="E2126" s="3" t="s">
        <v>4888</v>
      </c>
      <c r="F2126" s="3" t="s">
        <v>9417</v>
      </c>
      <c r="G2126" s="3" t="s">
        <v>9418</v>
      </c>
      <c r="H2126" s="4"/>
      <c r="I2126" s="3" t="s">
        <v>9419</v>
      </c>
      <c r="J2126" s="3" t="s">
        <v>4889</v>
      </c>
      <c r="K2126" s="2">
        <v>200000</v>
      </c>
      <c r="L2126" s="2">
        <v>0</v>
      </c>
      <c r="M2126" s="5">
        <v>43287</v>
      </c>
      <c r="N2126" s="5">
        <v>44017</v>
      </c>
      <c r="O2126" s="6">
        <v>7.750008</v>
      </c>
      <c r="P2126" s="7">
        <v>48.32</v>
      </c>
      <c r="Q2126" s="2">
        <v>0</v>
      </c>
      <c r="R2126" s="2">
        <v>0</v>
      </c>
      <c r="S2126" s="2">
        <v>0</v>
      </c>
      <c r="T2126" s="2">
        <v>0</v>
      </c>
      <c r="U2126" s="2">
        <v>0</v>
      </c>
      <c r="V2126" s="2">
        <v>0</v>
      </c>
      <c r="W2126" s="2">
        <v>0</v>
      </c>
      <c r="X2126" s="2">
        <v>0</v>
      </c>
      <c r="Y2126" s="2">
        <v>0</v>
      </c>
      <c r="Z2126" s="2">
        <v>0</v>
      </c>
      <c r="AA2126" s="3" t="s">
        <v>279</v>
      </c>
      <c r="AB2126" s="3" t="s">
        <v>279</v>
      </c>
      <c r="AC2126" s="3" t="s">
        <v>288</v>
      </c>
      <c r="AD2126" s="3" t="s">
        <v>270</v>
      </c>
      <c r="AE2126" s="3" t="s">
        <v>166</v>
      </c>
      <c r="AF2126" s="3" t="s">
        <v>166</v>
      </c>
      <c r="AG2126" s="3" t="s">
        <v>24</v>
      </c>
      <c r="AH2126" s="3" t="s">
        <v>166</v>
      </c>
      <c r="AI2126" s="3" t="s">
        <v>5617</v>
      </c>
      <c r="AJ2126" s="4"/>
      <c r="AK2126" s="4"/>
      <c r="AL2126" s="4"/>
      <c r="AM2126" s="4"/>
      <c r="AN2126" s="3" t="s">
        <v>4894</v>
      </c>
      <c r="AO2126" s="3" t="s">
        <v>4910</v>
      </c>
      <c r="AP2126" s="3" t="s">
        <v>279</v>
      </c>
      <c r="AQ2126" s="3" t="s">
        <v>291</v>
      </c>
      <c r="AR2126" s="4"/>
      <c r="AS2126" s="3" t="s">
        <v>1050</v>
      </c>
      <c r="AT2126" s="4"/>
      <c r="AU2126" s="3" t="s">
        <v>166</v>
      </c>
      <c r="AV2126" s="6">
        <v>0.6315806</v>
      </c>
      <c r="AW2126" s="4"/>
      <c r="AX2126" s="4"/>
      <c r="AY2126" s="2">
        <v>0</v>
      </c>
      <c r="AZ2126" s="2">
        <v>0</v>
      </c>
      <c r="BA2126" s="4"/>
      <c r="BB2126" s="3" t="s">
        <v>268</v>
      </c>
      <c r="BC2126" s="2">
        <v>0</v>
      </c>
    </row>
    <row r="2127" ht="15" spans="1:55">
      <c r="A2127" s="2">
        <v>2126</v>
      </c>
      <c r="B2127" s="3" t="s">
        <v>4885</v>
      </c>
      <c r="C2127" s="3" t="s">
        <v>4886</v>
      </c>
      <c r="D2127" s="3" t="s">
        <v>4887</v>
      </c>
      <c r="E2127" s="3" t="s">
        <v>4888</v>
      </c>
      <c r="F2127" s="3" t="s">
        <v>9420</v>
      </c>
      <c r="G2127" s="3" t="s">
        <v>9421</v>
      </c>
      <c r="H2127" s="4"/>
      <c r="I2127" s="3" t="s">
        <v>9422</v>
      </c>
      <c r="J2127" s="3" t="s">
        <v>4889</v>
      </c>
      <c r="K2127" s="2">
        <v>200000</v>
      </c>
      <c r="L2127" s="2">
        <v>0</v>
      </c>
      <c r="M2127" s="5">
        <v>43353</v>
      </c>
      <c r="N2127" s="5">
        <v>44083</v>
      </c>
      <c r="O2127" s="6">
        <v>7.750008</v>
      </c>
      <c r="P2127" s="7">
        <v>2298.24</v>
      </c>
      <c r="Q2127" s="2">
        <v>0</v>
      </c>
      <c r="R2127" s="2">
        <v>0</v>
      </c>
      <c r="S2127" s="2">
        <v>0</v>
      </c>
      <c r="T2127" s="2">
        <v>0</v>
      </c>
      <c r="U2127" s="2">
        <v>0</v>
      </c>
      <c r="V2127" s="2">
        <v>0</v>
      </c>
      <c r="W2127" s="2">
        <v>0</v>
      </c>
      <c r="X2127" s="2">
        <v>0</v>
      </c>
      <c r="Y2127" s="2">
        <v>0</v>
      </c>
      <c r="Z2127" s="2">
        <v>0</v>
      </c>
      <c r="AA2127" s="3" t="s">
        <v>279</v>
      </c>
      <c r="AB2127" s="3" t="s">
        <v>279</v>
      </c>
      <c r="AC2127" s="3" t="s">
        <v>288</v>
      </c>
      <c r="AD2127" s="3" t="s">
        <v>270</v>
      </c>
      <c r="AE2127" s="3" t="s">
        <v>166</v>
      </c>
      <c r="AF2127" s="3" t="s">
        <v>166</v>
      </c>
      <c r="AG2127" s="3" t="s">
        <v>24</v>
      </c>
      <c r="AH2127" s="3" t="s">
        <v>166</v>
      </c>
      <c r="AI2127" s="3" t="s">
        <v>5617</v>
      </c>
      <c r="AJ2127" s="4"/>
      <c r="AK2127" s="4"/>
      <c r="AL2127" s="4"/>
      <c r="AM2127" s="4"/>
      <c r="AN2127" s="3" t="s">
        <v>4894</v>
      </c>
      <c r="AO2127" s="3" t="s">
        <v>4910</v>
      </c>
      <c r="AP2127" s="3" t="s">
        <v>279</v>
      </c>
      <c r="AQ2127" s="3" t="s">
        <v>882</v>
      </c>
      <c r="AR2127" s="4"/>
      <c r="AS2127" s="3" t="s">
        <v>1050</v>
      </c>
      <c r="AT2127" s="4"/>
      <c r="AU2127" s="3" t="s">
        <v>166</v>
      </c>
      <c r="AV2127" s="6">
        <v>0.6315806</v>
      </c>
      <c r="AW2127" s="4"/>
      <c r="AX2127" s="4"/>
      <c r="AY2127" s="2">
        <v>0</v>
      </c>
      <c r="AZ2127" s="2">
        <v>0</v>
      </c>
      <c r="BA2127" s="4"/>
      <c r="BB2127" s="3" t="s">
        <v>268</v>
      </c>
      <c r="BC2127" s="2">
        <v>0</v>
      </c>
    </row>
    <row r="2128" ht="15" spans="1:55">
      <c r="A2128" s="2">
        <v>2127</v>
      </c>
      <c r="B2128" s="3" t="s">
        <v>4885</v>
      </c>
      <c r="C2128" s="3" t="s">
        <v>4886</v>
      </c>
      <c r="D2128" s="3" t="s">
        <v>4887</v>
      </c>
      <c r="E2128" s="3" t="s">
        <v>4888</v>
      </c>
      <c r="F2128" s="3" t="s">
        <v>9423</v>
      </c>
      <c r="G2128" s="3" t="s">
        <v>9424</v>
      </c>
      <c r="H2128" s="4"/>
      <c r="I2128" s="3" t="s">
        <v>9425</v>
      </c>
      <c r="J2128" s="3" t="s">
        <v>4889</v>
      </c>
      <c r="K2128" s="2">
        <v>200000</v>
      </c>
      <c r="L2128" s="2">
        <v>0</v>
      </c>
      <c r="M2128" s="5">
        <v>43370</v>
      </c>
      <c r="N2128" s="5">
        <v>44100</v>
      </c>
      <c r="O2128" s="6">
        <v>7.750008</v>
      </c>
      <c r="P2128" s="7">
        <v>416.33</v>
      </c>
      <c r="Q2128" s="2">
        <v>0</v>
      </c>
      <c r="R2128" s="2">
        <v>0</v>
      </c>
      <c r="S2128" s="2">
        <v>0</v>
      </c>
      <c r="T2128" s="2">
        <v>0</v>
      </c>
      <c r="U2128" s="2">
        <v>0</v>
      </c>
      <c r="V2128" s="2">
        <v>0</v>
      </c>
      <c r="W2128" s="2">
        <v>0</v>
      </c>
      <c r="X2128" s="2">
        <v>0</v>
      </c>
      <c r="Y2128" s="2">
        <v>0</v>
      </c>
      <c r="Z2128" s="2">
        <v>0</v>
      </c>
      <c r="AA2128" s="3" t="s">
        <v>279</v>
      </c>
      <c r="AB2128" s="3" t="s">
        <v>279</v>
      </c>
      <c r="AC2128" s="3" t="s">
        <v>288</v>
      </c>
      <c r="AD2128" s="3" t="s">
        <v>270</v>
      </c>
      <c r="AE2128" s="3" t="s">
        <v>166</v>
      </c>
      <c r="AF2128" s="3" t="s">
        <v>166</v>
      </c>
      <c r="AG2128" s="3" t="s">
        <v>24</v>
      </c>
      <c r="AH2128" s="3" t="s">
        <v>166</v>
      </c>
      <c r="AI2128" s="3" t="s">
        <v>5617</v>
      </c>
      <c r="AJ2128" s="4"/>
      <c r="AK2128" s="4"/>
      <c r="AL2128" s="4"/>
      <c r="AM2128" s="4"/>
      <c r="AN2128" s="3" t="s">
        <v>4894</v>
      </c>
      <c r="AO2128" s="3" t="s">
        <v>4910</v>
      </c>
      <c r="AP2128" s="3" t="s">
        <v>279</v>
      </c>
      <c r="AQ2128" s="3" t="s">
        <v>291</v>
      </c>
      <c r="AR2128" s="4"/>
      <c r="AS2128" s="3" t="s">
        <v>599</v>
      </c>
      <c r="AT2128" s="4"/>
      <c r="AU2128" s="3" t="s">
        <v>166</v>
      </c>
      <c r="AV2128" s="6">
        <v>0.6315806</v>
      </c>
      <c r="AW2128" s="4"/>
      <c r="AX2128" s="4"/>
      <c r="AY2128" s="2">
        <v>0</v>
      </c>
      <c r="AZ2128" s="2">
        <v>0</v>
      </c>
      <c r="BA2128" s="4"/>
      <c r="BB2128" s="3" t="s">
        <v>268</v>
      </c>
      <c r="BC2128" s="2">
        <v>0</v>
      </c>
    </row>
    <row r="2129" ht="15" spans="1:55">
      <c r="A2129" s="2">
        <v>2128</v>
      </c>
      <c r="B2129" s="3" t="s">
        <v>4885</v>
      </c>
      <c r="C2129" s="3" t="s">
        <v>4886</v>
      </c>
      <c r="D2129" s="3" t="s">
        <v>4887</v>
      </c>
      <c r="E2129" s="3" t="s">
        <v>4888</v>
      </c>
      <c r="F2129" s="3" t="s">
        <v>9426</v>
      </c>
      <c r="G2129" s="3" t="s">
        <v>9427</v>
      </c>
      <c r="H2129" s="4"/>
      <c r="I2129" s="3" t="s">
        <v>9428</v>
      </c>
      <c r="J2129" s="3" t="s">
        <v>4889</v>
      </c>
      <c r="K2129" s="2">
        <v>200000</v>
      </c>
      <c r="L2129" s="2">
        <v>0</v>
      </c>
      <c r="M2129" s="5">
        <v>43371</v>
      </c>
      <c r="N2129" s="5">
        <v>44101</v>
      </c>
      <c r="O2129" s="6">
        <v>7.750008</v>
      </c>
      <c r="P2129" s="7">
        <v>416.95</v>
      </c>
      <c r="Q2129" s="2">
        <v>0</v>
      </c>
      <c r="R2129" s="2">
        <v>0</v>
      </c>
      <c r="S2129" s="2">
        <v>0</v>
      </c>
      <c r="T2129" s="2">
        <v>0</v>
      </c>
      <c r="U2129" s="2">
        <v>0</v>
      </c>
      <c r="V2129" s="2">
        <v>0</v>
      </c>
      <c r="W2129" s="2">
        <v>0</v>
      </c>
      <c r="X2129" s="2">
        <v>0</v>
      </c>
      <c r="Y2129" s="2">
        <v>0</v>
      </c>
      <c r="Z2129" s="2">
        <v>0</v>
      </c>
      <c r="AA2129" s="3" t="s">
        <v>279</v>
      </c>
      <c r="AB2129" s="3" t="s">
        <v>279</v>
      </c>
      <c r="AC2129" s="3" t="s">
        <v>288</v>
      </c>
      <c r="AD2129" s="3" t="s">
        <v>270</v>
      </c>
      <c r="AE2129" s="3" t="s">
        <v>166</v>
      </c>
      <c r="AF2129" s="3" t="s">
        <v>166</v>
      </c>
      <c r="AG2129" s="3" t="s">
        <v>24</v>
      </c>
      <c r="AH2129" s="3" t="s">
        <v>166</v>
      </c>
      <c r="AI2129" s="3" t="s">
        <v>5617</v>
      </c>
      <c r="AJ2129" s="4"/>
      <c r="AK2129" s="4"/>
      <c r="AL2129" s="4"/>
      <c r="AM2129" s="4"/>
      <c r="AN2129" s="3" t="s">
        <v>4894</v>
      </c>
      <c r="AO2129" s="3" t="s">
        <v>4910</v>
      </c>
      <c r="AP2129" s="3" t="s">
        <v>279</v>
      </c>
      <c r="AQ2129" s="3" t="s">
        <v>1050</v>
      </c>
      <c r="AR2129" s="4"/>
      <c r="AS2129" s="3" t="s">
        <v>1050</v>
      </c>
      <c r="AT2129" s="4"/>
      <c r="AU2129" s="3" t="s">
        <v>166</v>
      </c>
      <c r="AV2129" s="6">
        <v>0.6315806</v>
      </c>
      <c r="AW2129" s="4"/>
      <c r="AX2129" s="4"/>
      <c r="AY2129" s="2">
        <v>0</v>
      </c>
      <c r="AZ2129" s="2">
        <v>0</v>
      </c>
      <c r="BA2129" s="4"/>
      <c r="BB2129" s="3" t="s">
        <v>268</v>
      </c>
      <c r="BC2129" s="2">
        <v>0</v>
      </c>
    </row>
    <row r="2130" ht="15" spans="1:55">
      <c r="A2130" s="2">
        <v>2129</v>
      </c>
      <c r="B2130" s="3" t="s">
        <v>4885</v>
      </c>
      <c r="C2130" s="3" t="s">
        <v>4886</v>
      </c>
      <c r="D2130" s="3" t="s">
        <v>4887</v>
      </c>
      <c r="E2130" s="3" t="s">
        <v>4888</v>
      </c>
      <c r="F2130" s="3" t="s">
        <v>9429</v>
      </c>
      <c r="G2130" s="3" t="s">
        <v>9430</v>
      </c>
      <c r="H2130" s="4"/>
      <c r="I2130" s="3" t="s">
        <v>9431</v>
      </c>
      <c r="J2130" s="3" t="s">
        <v>4889</v>
      </c>
      <c r="K2130" s="2">
        <v>200000</v>
      </c>
      <c r="L2130" s="2">
        <v>0</v>
      </c>
      <c r="M2130" s="5">
        <v>43381</v>
      </c>
      <c r="N2130" s="5">
        <v>44111</v>
      </c>
      <c r="O2130" s="6">
        <v>7.750008</v>
      </c>
      <c r="P2130" s="7">
        <v>533.13</v>
      </c>
      <c r="Q2130" s="2">
        <v>0</v>
      </c>
      <c r="R2130" s="2">
        <v>0</v>
      </c>
      <c r="S2130" s="2">
        <v>0</v>
      </c>
      <c r="T2130" s="2">
        <v>0</v>
      </c>
      <c r="U2130" s="2">
        <v>0</v>
      </c>
      <c r="V2130" s="2">
        <v>0</v>
      </c>
      <c r="W2130" s="2">
        <v>0</v>
      </c>
      <c r="X2130" s="2">
        <v>0</v>
      </c>
      <c r="Y2130" s="2">
        <v>0</v>
      </c>
      <c r="Z2130" s="2">
        <v>0</v>
      </c>
      <c r="AA2130" s="3" t="s">
        <v>4897</v>
      </c>
      <c r="AB2130" s="3" t="s">
        <v>1646</v>
      </c>
      <c r="AC2130" s="3" t="s">
        <v>4939</v>
      </c>
      <c r="AD2130" s="3" t="s">
        <v>270</v>
      </c>
      <c r="AE2130" s="3" t="s">
        <v>166</v>
      </c>
      <c r="AF2130" s="3" t="s">
        <v>166</v>
      </c>
      <c r="AG2130" s="3" t="s">
        <v>24</v>
      </c>
      <c r="AH2130" s="3" t="s">
        <v>166</v>
      </c>
      <c r="AI2130" s="3" t="s">
        <v>5617</v>
      </c>
      <c r="AJ2130" s="4"/>
      <c r="AK2130" s="4"/>
      <c r="AL2130" s="4"/>
      <c r="AM2130" s="4"/>
      <c r="AN2130" s="3" t="s">
        <v>4894</v>
      </c>
      <c r="AO2130" s="3" t="s">
        <v>4910</v>
      </c>
      <c r="AP2130" s="3" t="s">
        <v>279</v>
      </c>
      <c r="AQ2130" s="3" t="s">
        <v>599</v>
      </c>
      <c r="AR2130" s="4"/>
      <c r="AS2130" s="3" t="s">
        <v>1050</v>
      </c>
      <c r="AT2130" s="4"/>
      <c r="AU2130" s="3" t="s">
        <v>166</v>
      </c>
      <c r="AV2130" s="6">
        <v>0.6315806</v>
      </c>
      <c r="AW2130" s="4"/>
      <c r="AX2130" s="4"/>
      <c r="AY2130" s="2">
        <v>0</v>
      </c>
      <c r="AZ2130" s="2">
        <v>0</v>
      </c>
      <c r="BA2130" s="4"/>
      <c r="BB2130" s="3" t="s">
        <v>268</v>
      </c>
      <c r="BC2130" s="2">
        <v>0</v>
      </c>
    </row>
    <row r="2131" ht="15" spans="1:55">
      <c r="A2131" s="2">
        <v>2130</v>
      </c>
      <c r="B2131" s="3" t="s">
        <v>4885</v>
      </c>
      <c r="C2131" s="3" t="s">
        <v>4886</v>
      </c>
      <c r="D2131" s="3" t="s">
        <v>4887</v>
      </c>
      <c r="E2131" s="3" t="s">
        <v>4888</v>
      </c>
      <c r="F2131" s="3" t="s">
        <v>1583</v>
      </c>
      <c r="G2131" s="3" t="s">
        <v>1582</v>
      </c>
      <c r="H2131" s="4"/>
      <c r="I2131" s="3" t="s">
        <v>1581</v>
      </c>
      <c r="J2131" s="3" t="s">
        <v>4889</v>
      </c>
      <c r="K2131" s="2">
        <v>200000</v>
      </c>
      <c r="L2131" s="2">
        <v>0</v>
      </c>
      <c r="M2131" s="5">
        <v>43390</v>
      </c>
      <c r="N2131" s="5">
        <v>44120</v>
      </c>
      <c r="O2131" s="6">
        <v>7.750008</v>
      </c>
      <c r="P2131" s="7">
        <v>2386.03</v>
      </c>
      <c r="Q2131" s="2">
        <v>0</v>
      </c>
      <c r="R2131" s="2">
        <v>0</v>
      </c>
      <c r="S2131" s="2">
        <v>0</v>
      </c>
      <c r="T2131" s="2">
        <v>0</v>
      </c>
      <c r="U2131" s="2">
        <v>0</v>
      </c>
      <c r="V2131" s="2">
        <v>0</v>
      </c>
      <c r="W2131" s="2">
        <v>0</v>
      </c>
      <c r="X2131" s="2">
        <v>0</v>
      </c>
      <c r="Y2131" s="2">
        <v>0</v>
      </c>
      <c r="Z2131" s="2">
        <v>0</v>
      </c>
      <c r="AA2131" s="3" t="s">
        <v>279</v>
      </c>
      <c r="AB2131" s="3" t="s">
        <v>279</v>
      </c>
      <c r="AC2131" s="3" t="s">
        <v>4900</v>
      </c>
      <c r="AD2131" s="3" t="s">
        <v>270</v>
      </c>
      <c r="AE2131" s="3" t="s">
        <v>166</v>
      </c>
      <c r="AF2131" s="3" t="s">
        <v>166</v>
      </c>
      <c r="AG2131" s="3" t="s">
        <v>24</v>
      </c>
      <c r="AH2131" s="3" t="s">
        <v>166</v>
      </c>
      <c r="AI2131" s="3" t="s">
        <v>5617</v>
      </c>
      <c r="AJ2131" s="4"/>
      <c r="AK2131" s="4"/>
      <c r="AL2131" s="4"/>
      <c r="AM2131" s="4"/>
      <c r="AN2131" s="3" t="s">
        <v>4894</v>
      </c>
      <c r="AO2131" s="3" t="s">
        <v>4910</v>
      </c>
      <c r="AP2131" s="3" t="s">
        <v>279</v>
      </c>
      <c r="AQ2131" s="3" t="s">
        <v>291</v>
      </c>
      <c r="AR2131" s="4"/>
      <c r="AS2131" s="3" t="s">
        <v>1050</v>
      </c>
      <c r="AT2131" s="4"/>
      <c r="AU2131" s="3" t="s">
        <v>166</v>
      </c>
      <c r="AV2131" s="6">
        <v>0.6315806</v>
      </c>
      <c r="AW2131" s="4"/>
      <c r="AX2131" s="4"/>
      <c r="AY2131" s="2">
        <v>0</v>
      </c>
      <c r="AZ2131" s="2">
        <v>0</v>
      </c>
      <c r="BA2131" s="4"/>
      <c r="BB2131" s="3" t="s">
        <v>268</v>
      </c>
      <c r="BC2131" s="2">
        <v>0</v>
      </c>
    </row>
    <row r="2132" ht="15" spans="1:55">
      <c r="A2132" s="2">
        <v>2131</v>
      </c>
      <c r="B2132" s="3" t="s">
        <v>4885</v>
      </c>
      <c r="C2132" s="3" t="s">
        <v>4886</v>
      </c>
      <c r="D2132" s="3" t="s">
        <v>4887</v>
      </c>
      <c r="E2132" s="3" t="s">
        <v>4888</v>
      </c>
      <c r="F2132" s="3" t="s">
        <v>7869</v>
      </c>
      <c r="G2132" s="3" t="s">
        <v>7870</v>
      </c>
      <c r="H2132" s="4"/>
      <c r="I2132" s="3" t="s">
        <v>9432</v>
      </c>
      <c r="J2132" s="3" t="s">
        <v>4889</v>
      </c>
      <c r="K2132" s="2">
        <v>200000</v>
      </c>
      <c r="L2132" s="2">
        <v>0</v>
      </c>
      <c r="M2132" s="5">
        <v>43396</v>
      </c>
      <c r="N2132" s="5">
        <v>44491</v>
      </c>
      <c r="O2132" s="6">
        <v>10.829088</v>
      </c>
      <c r="P2132" s="2">
        <v>0</v>
      </c>
      <c r="Q2132" s="2">
        <v>0</v>
      </c>
      <c r="R2132" s="4"/>
      <c r="S2132" s="4"/>
      <c r="T2132" s="4"/>
      <c r="U2132" s="4"/>
      <c r="V2132" s="4"/>
      <c r="W2132" s="4"/>
      <c r="X2132" s="4"/>
      <c r="Y2132" s="2">
        <v>0</v>
      </c>
      <c r="Z2132" s="2">
        <v>0</v>
      </c>
      <c r="AA2132" s="3" t="s">
        <v>279</v>
      </c>
      <c r="AB2132" s="3" t="s">
        <v>279</v>
      </c>
      <c r="AC2132" s="3" t="s">
        <v>288</v>
      </c>
      <c r="AD2132" s="3" t="s">
        <v>270</v>
      </c>
      <c r="AE2132" s="3" t="s">
        <v>166</v>
      </c>
      <c r="AF2132" s="3" t="s">
        <v>166</v>
      </c>
      <c r="AG2132" s="3" t="s">
        <v>24</v>
      </c>
      <c r="AH2132" s="3" t="s">
        <v>166</v>
      </c>
      <c r="AI2132" s="3" t="s">
        <v>4890</v>
      </c>
      <c r="AJ2132" s="4"/>
      <c r="AK2132" s="4"/>
      <c r="AL2132" s="4"/>
      <c r="AM2132" s="4"/>
      <c r="AN2132" s="3" t="s">
        <v>4894</v>
      </c>
      <c r="AO2132" s="3" t="s">
        <v>4910</v>
      </c>
      <c r="AP2132" s="3" t="s">
        <v>279</v>
      </c>
      <c r="AQ2132" s="3" t="s">
        <v>291</v>
      </c>
      <c r="AR2132" s="4"/>
      <c r="AS2132" s="3" t="s">
        <v>1050</v>
      </c>
      <c r="AT2132" s="4"/>
      <c r="AU2132" s="3" t="s">
        <v>166</v>
      </c>
      <c r="AV2132" s="6">
        <v>1.28</v>
      </c>
      <c r="AW2132" s="4"/>
      <c r="AX2132" s="4"/>
      <c r="AY2132" s="2">
        <v>0</v>
      </c>
      <c r="AZ2132" s="2">
        <v>0</v>
      </c>
      <c r="BA2132" s="4"/>
      <c r="BB2132" s="3" t="s">
        <v>2618</v>
      </c>
      <c r="BC2132" s="2">
        <v>0</v>
      </c>
    </row>
    <row r="2133" ht="15" spans="1:55">
      <c r="A2133" s="2">
        <v>2132</v>
      </c>
      <c r="B2133" s="3" t="s">
        <v>4885</v>
      </c>
      <c r="C2133" s="3" t="s">
        <v>4886</v>
      </c>
      <c r="D2133" s="3" t="s">
        <v>4887</v>
      </c>
      <c r="E2133" s="3" t="s">
        <v>4888</v>
      </c>
      <c r="F2133" s="3" t="s">
        <v>9433</v>
      </c>
      <c r="G2133" s="3" t="s">
        <v>9434</v>
      </c>
      <c r="H2133" s="4"/>
      <c r="I2133" s="3" t="s">
        <v>9435</v>
      </c>
      <c r="J2133" s="3" t="s">
        <v>4889</v>
      </c>
      <c r="K2133" s="2">
        <v>200000</v>
      </c>
      <c r="L2133" s="2">
        <v>0</v>
      </c>
      <c r="M2133" s="5">
        <v>43412</v>
      </c>
      <c r="N2133" s="5">
        <v>44142</v>
      </c>
      <c r="O2133" s="6">
        <v>7.750008</v>
      </c>
      <c r="P2133" s="7">
        <v>3824.85</v>
      </c>
      <c r="Q2133" s="2">
        <v>0</v>
      </c>
      <c r="R2133" s="2">
        <v>0</v>
      </c>
      <c r="S2133" s="2">
        <v>0</v>
      </c>
      <c r="T2133" s="2">
        <v>0</v>
      </c>
      <c r="U2133" s="2">
        <v>0</v>
      </c>
      <c r="V2133" s="2">
        <v>0</v>
      </c>
      <c r="W2133" s="2">
        <v>0</v>
      </c>
      <c r="X2133" s="2">
        <v>0</v>
      </c>
      <c r="Y2133" s="2">
        <v>0</v>
      </c>
      <c r="Z2133" s="2">
        <v>0</v>
      </c>
      <c r="AA2133" s="3" t="s">
        <v>279</v>
      </c>
      <c r="AB2133" s="3" t="s">
        <v>279</v>
      </c>
      <c r="AC2133" s="3" t="s">
        <v>288</v>
      </c>
      <c r="AD2133" s="3" t="s">
        <v>270</v>
      </c>
      <c r="AE2133" s="3" t="s">
        <v>166</v>
      </c>
      <c r="AF2133" s="3" t="s">
        <v>166</v>
      </c>
      <c r="AG2133" s="3" t="s">
        <v>24</v>
      </c>
      <c r="AH2133" s="3" t="s">
        <v>166</v>
      </c>
      <c r="AI2133" s="3" t="s">
        <v>5617</v>
      </c>
      <c r="AJ2133" s="4"/>
      <c r="AK2133" s="4"/>
      <c r="AL2133" s="4"/>
      <c r="AM2133" s="4"/>
      <c r="AN2133" s="3" t="s">
        <v>4894</v>
      </c>
      <c r="AO2133" s="3" t="s">
        <v>4910</v>
      </c>
      <c r="AP2133" s="3" t="s">
        <v>279</v>
      </c>
      <c r="AQ2133" s="3" t="s">
        <v>882</v>
      </c>
      <c r="AR2133" s="4"/>
      <c r="AS2133" s="3" t="s">
        <v>599</v>
      </c>
      <c r="AT2133" s="4"/>
      <c r="AU2133" s="3" t="s">
        <v>166</v>
      </c>
      <c r="AV2133" s="6">
        <v>0.6315806</v>
      </c>
      <c r="AW2133" s="4"/>
      <c r="AX2133" s="4"/>
      <c r="AY2133" s="2">
        <v>0</v>
      </c>
      <c r="AZ2133" s="2">
        <v>0</v>
      </c>
      <c r="BA2133" s="4"/>
      <c r="BB2133" s="3" t="s">
        <v>268</v>
      </c>
      <c r="BC2133" s="2">
        <v>0</v>
      </c>
    </row>
    <row r="2134" ht="15" spans="1:55">
      <c r="A2134" s="2">
        <v>2133</v>
      </c>
      <c r="B2134" s="3" t="s">
        <v>4885</v>
      </c>
      <c r="C2134" s="3" t="s">
        <v>4886</v>
      </c>
      <c r="D2134" s="3" t="s">
        <v>4887</v>
      </c>
      <c r="E2134" s="3" t="s">
        <v>4888</v>
      </c>
      <c r="F2134" s="3" t="s">
        <v>1591</v>
      </c>
      <c r="G2134" s="3" t="s">
        <v>1590</v>
      </c>
      <c r="H2134" s="4"/>
      <c r="I2134" s="3" t="s">
        <v>1589</v>
      </c>
      <c r="J2134" s="3" t="s">
        <v>4889</v>
      </c>
      <c r="K2134" s="2">
        <v>200000</v>
      </c>
      <c r="L2134" s="2">
        <v>0</v>
      </c>
      <c r="M2134" s="5">
        <v>43412</v>
      </c>
      <c r="N2134" s="5">
        <v>44142</v>
      </c>
      <c r="O2134" s="6">
        <v>7.750008</v>
      </c>
      <c r="P2134" s="7">
        <v>3873.23</v>
      </c>
      <c r="Q2134" s="2">
        <v>0</v>
      </c>
      <c r="R2134" s="2">
        <v>0</v>
      </c>
      <c r="S2134" s="2">
        <v>0</v>
      </c>
      <c r="T2134" s="2">
        <v>0</v>
      </c>
      <c r="U2134" s="2">
        <v>0</v>
      </c>
      <c r="V2134" s="2">
        <v>0</v>
      </c>
      <c r="W2134" s="2">
        <v>0</v>
      </c>
      <c r="X2134" s="2">
        <v>0</v>
      </c>
      <c r="Y2134" s="2">
        <v>0</v>
      </c>
      <c r="Z2134" s="2">
        <v>0</v>
      </c>
      <c r="AA2134" s="3" t="s">
        <v>4897</v>
      </c>
      <c r="AB2134" s="3" t="s">
        <v>279</v>
      </c>
      <c r="AC2134" s="3" t="s">
        <v>4911</v>
      </c>
      <c r="AD2134" s="3" t="s">
        <v>270</v>
      </c>
      <c r="AE2134" s="3" t="s">
        <v>166</v>
      </c>
      <c r="AF2134" s="3" t="s">
        <v>166</v>
      </c>
      <c r="AG2134" s="3" t="s">
        <v>24</v>
      </c>
      <c r="AH2134" s="3" t="s">
        <v>166</v>
      </c>
      <c r="AI2134" s="3" t="s">
        <v>5617</v>
      </c>
      <c r="AJ2134" s="4"/>
      <c r="AK2134" s="4"/>
      <c r="AL2134" s="4"/>
      <c r="AM2134" s="4"/>
      <c r="AN2134" s="3" t="s">
        <v>4894</v>
      </c>
      <c r="AO2134" s="3" t="s">
        <v>4910</v>
      </c>
      <c r="AP2134" s="3" t="s">
        <v>279</v>
      </c>
      <c r="AQ2134" s="3" t="s">
        <v>599</v>
      </c>
      <c r="AR2134" s="4"/>
      <c r="AS2134" s="3" t="s">
        <v>599</v>
      </c>
      <c r="AT2134" s="4"/>
      <c r="AU2134" s="3" t="s">
        <v>166</v>
      </c>
      <c r="AV2134" s="6">
        <v>0.6315806</v>
      </c>
      <c r="AW2134" s="4"/>
      <c r="AX2134" s="4"/>
      <c r="AY2134" s="2">
        <v>0</v>
      </c>
      <c r="AZ2134" s="2">
        <v>0</v>
      </c>
      <c r="BA2134" s="4"/>
      <c r="BB2134" s="3" t="s">
        <v>268</v>
      </c>
      <c r="BC2134" s="2">
        <v>0</v>
      </c>
    </row>
    <row r="2135" ht="15" spans="1:55">
      <c r="A2135" s="2">
        <v>2134</v>
      </c>
      <c r="B2135" s="3" t="s">
        <v>4885</v>
      </c>
      <c r="C2135" s="3" t="s">
        <v>4886</v>
      </c>
      <c r="D2135" s="3" t="s">
        <v>4887</v>
      </c>
      <c r="E2135" s="3" t="s">
        <v>4888</v>
      </c>
      <c r="F2135" s="3" t="s">
        <v>9436</v>
      </c>
      <c r="G2135" s="3" t="s">
        <v>9437</v>
      </c>
      <c r="H2135" s="4"/>
      <c r="I2135" s="3" t="s">
        <v>9438</v>
      </c>
      <c r="J2135" s="3" t="s">
        <v>4889</v>
      </c>
      <c r="K2135" s="2">
        <v>200000</v>
      </c>
      <c r="L2135" s="2">
        <v>0</v>
      </c>
      <c r="M2135" s="5">
        <v>43434</v>
      </c>
      <c r="N2135" s="5">
        <v>44164</v>
      </c>
      <c r="O2135" s="6">
        <v>7.750008</v>
      </c>
      <c r="P2135" s="7">
        <v>4397.33</v>
      </c>
      <c r="Q2135" s="2">
        <v>0</v>
      </c>
      <c r="R2135" s="2">
        <v>0</v>
      </c>
      <c r="S2135" s="2">
        <v>0</v>
      </c>
      <c r="T2135" s="2">
        <v>0</v>
      </c>
      <c r="U2135" s="2">
        <v>0</v>
      </c>
      <c r="V2135" s="2">
        <v>0</v>
      </c>
      <c r="W2135" s="2">
        <v>0</v>
      </c>
      <c r="X2135" s="2">
        <v>0</v>
      </c>
      <c r="Y2135" s="2">
        <v>0</v>
      </c>
      <c r="Z2135" s="2">
        <v>0</v>
      </c>
      <c r="AA2135" s="3" t="s">
        <v>4897</v>
      </c>
      <c r="AB2135" s="3" t="s">
        <v>1646</v>
      </c>
      <c r="AC2135" s="3" t="s">
        <v>4911</v>
      </c>
      <c r="AD2135" s="3" t="s">
        <v>270</v>
      </c>
      <c r="AE2135" s="3" t="s">
        <v>166</v>
      </c>
      <c r="AF2135" s="3" t="s">
        <v>166</v>
      </c>
      <c r="AG2135" s="3" t="s">
        <v>24</v>
      </c>
      <c r="AH2135" s="3" t="s">
        <v>166</v>
      </c>
      <c r="AI2135" s="3" t="s">
        <v>5617</v>
      </c>
      <c r="AJ2135" s="4"/>
      <c r="AK2135" s="4"/>
      <c r="AL2135" s="4"/>
      <c r="AM2135" s="4"/>
      <c r="AN2135" s="3" t="s">
        <v>4894</v>
      </c>
      <c r="AO2135" s="3" t="s">
        <v>4910</v>
      </c>
      <c r="AP2135" s="3" t="s">
        <v>279</v>
      </c>
      <c r="AQ2135" s="3" t="s">
        <v>299</v>
      </c>
      <c r="AR2135" s="4"/>
      <c r="AS2135" s="3" t="s">
        <v>599</v>
      </c>
      <c r="AT2135" s="4"/>
      <c r="AU2135" s="3" t="s">
        <v>166</v>
      </c>
      <c r="AV2135" s="6">
        <v>0.6315806</v>
      </c>
      <c r="AW2135" s="4"/>
      <c r="AX2135" s="4"/>
      <c r="AY2135" s="2">
        <v>0</v>
      </c>
      <c r="AZ2135" s="2">
        <v>0</v>
      </c>
      <c r="BA2135" s="4"/>
      <c r="BB2135" s="3" t="s">
        <v>268</v>
      </c>
      <c r="BC2135" s="2">
        <v>0</v>
      </c>
    </row>
    <row r="2136" ht="15" spans="1:55">
      <c r="A2136" s="2">
        <v>2135</v>
      </c>
      <c r="B2136" s="3" t="s">
        <v>4885</v>
      </c>
      <c r="C2136" s="3" t="s">
        <v>4886</v>
      </c>
      <c r="D2136" s="3" t="s">
        <v>4887</v>
      </c>
      <c r="E2136" s="3" t="s">
        <v>4888</v>
      </c>
      <c r="F2136" s="3" t="s">
        <v>9439</v>
      </c>
      <c r="G2136" s="3" t="s">
        <v>9440</v>
      </c>
      <c r="H2136" s="4"/>
      <c r="I2136" s="3" t="s">
        <v>9441</v>
      </c>
      <c r="J2136" s="3" t="s">
        <v>4889</v>
      </c>
      <c r="K2136" s="2">
        <v>100000</v>
      </c>
      <c r="L2136" s="2">
        <v>0</v>
      </c>
      <c r="M2136" s="5">
        <v>43434</v>
      </c>
      <c r="N2136" s="5">
        <v>44164</v>
      </c>
      <c r="O2136" s="6">
        <v>7.750008</v>
      </c>
      <c r="P2136" s="7">
        <v>2927.56</v>
      </c>
      <c r="Q2136" s="2">
        <v>0</v>
      </c>
      <c r="R2136" s="2">
        <v>0</v>
      </c>
      <c r="S2136" s="2">
        <v>0</v>
      </c>
      <c r="T2136" s="2">
        <v>0</v>
      </c>
      <c r="U2136" s="2">
        <v>0</v>
      </c>
      <c r="V2136" s="2">
        <v>0</v>
      </c>
      <c r="W2136" s="2">
        <v>0</v>
      </c>
      <c r="X2136" s="2">
        <v>0</v>
      </c>
      <c r="Y2136" s="2">
        <v>0</v>
      </c>
      <c r="Z2136" s="2">
        <v>0</v>
      </c>
      <c r="AA2136" s="3" t="s">
        <v>279</v>
      </c>
      <c r="AB2136" s="3" t="s">
        <v>279</v>
      </c>
      <c r="AC2136" s="3" t="s">
        <v>288</v>
      </c>
      <c r="AD2136" s="3" t="s">
        <v>270</v>
      </c>
      <c r="AE2136" s="3" t="s">
        <v>166</v>
      </c>
      <c r="AF2136" s="3" t="s">
        <v>166</v>
      </c>
      <c r="AG2136" s="3" t="s">
        <v>24</v>
      </c>
      <c r="AH2136" s="3" t="s">
        <v>166</v>
      </c>
      <c r="AI2136" s="3" t="s">
        <v>5617</v>
      </c>
      <c r="AJ2136" s="4"/>
      <c r="AK2136" s="4"/>
      <c r="AL2136" s="4"/>
      <c r="AM2136" s="4"/>
      <c r="AN2136" s="3" t="s">
        <v>4894</v>
      </c>
      <c r="AO2136" s="3" t="s">
        <v>4910</v>
      </c>
      <c r="AP2136" s="3" t="s">
        <v>279</v>
      </c>
      <c r="AQ2136" s="3" t="s">
        <v>882</v>
      </c>
      <c r="AR2136" s="4"/>
      <c r="AS2136" s="3" t="s">
        <v>599</v>
      </c>
      <c r="AT2136" s="4"/>
      <c r="AU2136" s="3" t="s">
        <v>166</v>
      </c>
      <c r="AV2136" s="6">
        <v>0.6315806</v>
      </c>
      <c r="AW2136" s="4"/>
      <c r="AX2136" s="4"/>
      <c r="AY2136" s="2">
        <v>0</v>
      </c>
      <c r="AZ2136" s="2">
        <v>0</v>
      </c>
      <c r="BA2136" s="4"/>
      <c r="BB2136" s="3" t="s">
        <v>268</v>
      </c>
      <c r="BC2136" s="2">
        <v>0</v>
      </c>
    </row>
    <row r="2137" ht="15" spans="1:55">
      <c r="A2137" s="2">
        <v>2136</v>
      </c>
      <c r="B2137" s="3" t="s">
        <v>4885</v>
      </c>
      <c r="C2137" s="3" t="s">
        <v>4886</v>
      </c>
      <c r="D2137" s="3" t="s">
        <v>4887</v>
      </c>
      <c r="E2137" s="3" t="s">
        <v>4888</v>
      </c>
      <c r="F2137" s="3" t="s">
        <v>5308</v>
      </c>
      <c r="G2137" s="3" t="s">
        <v>5309</v>
      </c>
      <c r="H2137" s="4"/>
      <c r="I2137" s="3" t="s">
        <v>9442</v>
      </c>
      <c r="J2137" s="3" t="s">
        <v>4889</v>
      </c>
      <c r="K2137" s="2">
        <v>200000</v>
      </c>
      <c r="L2137" s="2">
        <v>0</v>
      </c>
      <c r="M2137" s="5">
        <v>43440</v>
      </c>
      <c r="N2137" s="5">
        <v>44170</v>
      </c>
      <c r="O2137" s="6">
        <v>7.750008</v>
      </c>
      <c r="P2137" s="7">
        <v>885.59</v>
      </c>
      <c r="Q2137" s="2">
        <v>0</v>
      </c>
      <c r="R2137" s="2">
        <v>0</v>
      </c>
      <c r="S2137" s="2">
        <v>0</v>
      </c>
      <c r="T2137" s="2">
        <v>0</v>
      </c>
      <c r="U2137" s="2">
        <v>0</v>
      </c>
      <c r="V2137" s="2">
        <v>0</v>
      </c>
      <c r="W2137" s="2">
        <v>0</v>
      </c>
      <c r="X2137" s="2">
        <v>0</v>
      </c>
      <c r="Y2137" s="2">
        <v>0</v>
      </c>
      <c r="Z2137" s="2">
        <v>0</v>
      </c>
      <c r="AA2137" s="3" t="s">
        <v>279</v>
      </c>
      <c r="AB2137" s="3" t="s">
        <v>279</v>
      </c>
      <c r="AC2137" s="3" t="s">
        <v>288</v>
      </c>
      <c r="AD2137" s="3" t="s">
        <v>270</v>
      </c>
      <c r="AE2137" s="3" t="s">
        <v>166</v>
      </c>
      <c r="AF2137" s="3" t="s">
        <v>166</v>
      </c>
      <c r="AG2137" s="3" t="s">
        <v>24</v>
      </c>
      <c r="AH2137" s="3" t="s">
        <v>166</v>
      </c>
      <c r="AI2137" s="3" t="s">
        <v>5617</v>
      </c>
      <c r="AJ2137" s="4"/>
      <c r="AK2137" s="4"/>
      <c r="AL2137" s="4"/>
      <c r="AM2137" s="4"/>
      <c r="AN2137" s="3" t="s">
        <v>4894</v>
      </c>
      <c r="AO2137" s="3" t="s">
        <v>4910</v>
      </c>
      <c r="AP2137" s="3" t="s">
        <v>279</v>
      </c>
      <c r="AQ2137" s="3" t="s">
        <v>599</v>
      </c>
      <c r="AR2137" s="4"/>
      <c r="AS2137" s="3" t="s">
        <v>1050</v>
      </c>
      <c r="AT2137" s="4"/>
      <c r="AU2137" s="3" t="s">
        <v>166</v>
      </c>
      <c r="AV2137" s="6">
        <v>0.6315806</v>
      </c>
      <c r="AW2137" s="4"/>
      <c r="AX2137" s="4"/>
      <c r="AY2137" s="2">
        <v>0</v>
      </c>
      <c r="AZ2137" s="2">
        <v>0</v>
      </c>
      <c r="BA2137" s="4"/>
      <c r="BB2137" s="3" t="s">
        <v>268</v>
      </c>
      <c r="BC2137" s="2">
        <v>0</v>
      </c>
    </row>
    <row r="2138" ht="15" spans="1:55">
      <c r="A2138" s="2">
        <v>2137</v>
      </c>
      <c r="B2138" s="3" t="s">
        <v>4885</v>
      </c>
      <c r="C2138" s="3" t="s">
        <v>4886</v>
      </c>
      <c r="D2138" s="3" t="s">
        <v>4887</v>
      </c>
      <c r="E2138" s="3" t="s">
        <v>4888</v>
      </c>
      <c r="F2138" s="3" t="s">
        <v>6237</v>
      </c>
      <c r="G2138" s="3" t="s">
        <v>6238</v>
      </c>
      <c r="H2138" s="4"/>
      <c r="I2138" s="3" t="s">
        <v>9443</v>
      </c>
      <c r="J2138" s="3" t="s">
        <v>4889</v>
      </c>
      <c r="K2138" s="2">
        <v>200000</v>
      </c>
      <c r="L2138" s="2">
        <v>0</v>
      </c>
      <c r="M2138" s="5">
        <v>43468</v>
      </c>
      <c r="N2138" s="5">
        <v>44198</v>
      </c>
      <c r="O2138" s="6">
        <v>7.750008</v>
      </c>
      <c r="P2138" s="7">
        <v>1294.28</v>
      </c>
      <c r="Q2138" s="2">
        <v>0</v>
      </c>
      <c r="R2138" s="2">
        <v>0</v>
      </c>
      <c r="S2138" s="2">
        <v>0</v>
      </c>
      <c r="T2138" s="2">
        <v>0</v>
      </c>
      <c r="U2138" s="2">
        <v>0</v>
      </c>
      <c r="V2138" s="2">
        <v>0</v>
      </c>
      <c r="W2138" s="2">
        <v>0</v>
      </c>
      <c r="X2138" s="2">
        <v>0</v>
      </c>
      <c r="Y2138" s="2">
        <v>0</v>
      </c>
      <c r="Z2138" s="2">
        <v>0</v>
      </c>
      <c r="AA2138" s="3" t="s">
        <v>279</v>
      </c>
      <c r="AB2138" s="3" t="s">
        <v>279</v>
      </c>
      <c r="AC2138" s="3" t="s">
        <v>288</v>
      </c>
      <c r="AD2138" s="3" t="s">
        <v>270</v>
      </c>
      <c r="AE2138" s="3" t="s">
        <v>166</v>
      </c>
      <c r="AF2138" s="3" t="s">
        <v>166</v>
      </c>
      <c r="AG2138" s="3" t="s">
        <v>24</v>
      </c>
      <c r="AH2138" s="3" t="s">
        <v>166</v>
      </c>
      <c r="AI2138" s="3" t="s">
        <v>5617</v>
      </c>
      <c r="AJ2138" s="4"/>
      <c r="AK2138" s="4"/>
      <c r="AL2138" s="4"/>
      <c r="AM2138" s="4"/>
      <c r="AN2138" s="3" t="s">
        <v>4894</v>
      </c>
      <c r="AO2138" s="3" t="s">
        <v>4910</v>
      </c>
      <c r="AP2138" s="3" t="s">
        <v>279</v>
      </c>
      <c r="AQ2138" s="3" t="s">
        <v>392</v>
      </c>
      <c r="AR2138" s="4"/>
      <c r="AS2138" s="3" t="s">
        <v>1050</v>
      </c>
      <c r="AT2138" s="4"/>
      <c r="AU2138" s="3" t="s">
        <v>166</v>
      </c>
      <c r="AV2138" s="6">
        <v>0.6315806</v>
      </c>
      <c r="AW2138" s="4"/>
      <c r="AX2138" s="4"/>
      <c r="AY2138" s="2">
        <v>0</v>
      </c>
      <c r="AZ2138" s="2">
        <v>0</v>
      </c>
      <c r="BA2138" s="4"/>
      <c r="BB2138" s="3" t="s">
        <v>268</v>
      </c>
      <c r="BC2138" s="2">
        <v>0</v>
      </c>
    </row>
    <row r="2139" ht="15" spans="1:55">
      <c r="A2139" s="2">
        <v>2138</v>
      </c>
      <c r="B2139" s="3" t="s">
        <v>4885</v>
      </c>
      <c r="C2139" s="3" t="s">
        <v>4886</v>
      </c>
      <c r="D2139" s="3" t="s">
        <v>6694</v>
      </c>
      <c r="E2139" s="3" t="s">
        <v>6695</v>
      </c>
      <c r="F2139" s="3" t="s">
        <v>9444</v>
      </c>
      <c r="G2139" s="3" t="s">
        <v>9445</v>
      </c>
      <c r="H2139" s="4"/>
      <c r="I2139" s="3" t="s">
        <v>9446</v>
      </c>
      <c r="J2139" s="3" t="s">
        <v>4889</v>
      </c>
      <c r="K2139" s="2">
        <v>530000</v>
      </c>
      <c r="L2139" s="2">
        <v>0</v>
      </c>
      <c r="M2139" s="5">
        <v>43258</v>
      </c>
      <c r="N2139" s="5">
        <v>46910</v>
      </c>
      <c r="O2139" s="6">
        <v>8.085</v>
      </c>
      <c r="P2139" s="7">
        <v>1850.7</v>
      </c>
      <c r="Q2139" s="2">
        <v>0</v>
      </c>
      <c r="R2139" s="2">
        <v>0</v>
      </c>
      <c r="S2139" s="2">
        <v>0</v>
      </c>
      <c r="T2139" s="2">
        <v>0</v>
      </c>
      <c r="U2139" s="2">
        <v>0</v>
      </c>
      <c r="V2139" s="2">
        <v>0</v>
      </c>
      <c r="W2139" s="2">
        <v>0</v>
      </c>
      <c r="X2139" s="2">
        <v>0</v>
      </c>
      <c r="Y2139" s="2">
        <v>0</v>
      </c>
      <c r="Z2139" s="2">
        <v>0</v>
      </c>
      <c r="AA2139" s="3" t="s">
        <v>279</v>
      </c>
      <c r="AB2139" s="3" t="s">
        <v>279</v>
      </c>
      <c r="AC2139" s="3" t="s">
        <v>4911</v>
      </c>
      <c r="AD2139" s="3" t="s">
        <v>1333</v>
      </c>
      <c r="AE2139" s="3" t="s">
        <v>24</v>
      </c>
      <c r="AF2139" s="3" t="s">
        <v>166</v>
      </c>
      <c r="AG2139" s="3" t="s">
        <v>24</v>
      </c>
      <c r="AH2139" s="3" t="s">
        <v>166</v>
      </c>
      <c r="AI2139" s="3" t="s">
        <v>5082</v>
      </c>
      <c r="AJ2139" s="4"/>
      <c r="AK2139" s="4"/>
      <c r="AL2139" s="4"/>
      <c r="AM2139" s="4"/>
      <c r="AN2139" s="3" t="s">
        <v>4894</v>
      </c>
      <c r="AO2139" s="3" t="s">
        <v>6701</v>
      </c>
      <c r="AP2139" s="3" t="s">
        <v>279</v>
      </c>
      <c r="AQ2139" s="3" t="s">
        <v>299</v>
      </c>
      <c r="AR2139" s="4"/>
      <c r="AS2139" s="3" t="s">
        <v>599</v>
      </c>
      <c r="AT2139" s="4"/>
      <c r="AU2139" s="3" t="s">
        <v>166</v>
      </c>
      <c r="AV2139" s="2">
        <v>0</v>
      </c>
      <c r="AW2139" s="2">
        <v>0</v>
      </c>
      <c r="AX2139" s="4"/>
      <c r="AY2139" s="2">
        <v>0</v>
      </c>
      <c r="AZ2139" s="2">
        <v>0</v>
      </c>
      <c r="BA2139" s="8">
        <v>4.8</v>
      </c>
      <c r="BB2139" s="3" t="s">
        <v>2618</v>
      </c>
      <c r="BC2139" s="8">
        <v>3.285</v>
      </c>
    </row>
    <row r="2140" ht="15" spans="1:55">
      <c r="A2140" s="2">
        <v>2139</v>
      </c>
      <c r="B2140" s="3" t="s">
        <v>4885</v>
      </c>
      <c r="C2140" s="3" t="s">
        <v>4886</v>
      </c>
      <c r="D2140" s="3" t="s">
        <v>8560</v>
      </c>
      <c r="E2140" s="3" t="s">
        <v>8561</v>
      </c>
      <c r="F2140" s="3" t="s">
        <v>9447</v>
      </c>
      <c r="G2140" s="3" t="s">
        <v>9448</v>
      </c>
      <c r="H2140" s="4"/>
      <c r="I2140" s="3" t="s">
        <v>9449</v>
      </c>
      <c r="J2140" s="3" t="s">
        <v>4889</v>
      </c>
      <c r="K2140" s="2">
        <v>680000</v>
      </c>
      <c r="L2140" s="2">
        <v>0</v>
      </c>
      <c r="M2140" s="5">
        <v>43241</v>
      </c>
      <c r="N2140" s="5">
        <v>46893</v>
      </c>
      <c r="O2140" s="6">
        <v>8.81928</v>
      </c>
      <c r="P2140" s="7">
        <v>55947.3</v>
      </c>
      <c r="Q2140" s="2">
        <v>0</v>
      </c>
      <c r="R2140" s="2">
        <v>0</v>
      </c>
      <c r="S2140" s="2">
        <v>0</v>
      </c>
      <c r="T2140" s="2">
        <v>0</v>
      </c>
      <c r="U2140" s="2">
        <v>0</v>
      </c>
      <c r="V2140" s="2">
        <v>0</v>
      </c>
      <c r="W2140" s="2">
        <v>0</v>
      </c>
      <c r="X2140" s="2">
        <v>0</v>
      </c>
      <c r="Y2140" s="2">
        <v>0</v>
      </c>
      <c r="Z2140" s="2">
        <v>0</v>
      </c>
      <c r="AA2140" s="3" t="s">
        <v>279</v>
      </c>
      <c r="AB2140" s="3" t="s">
        <v>279</v>
      </c>
      <c r="AC2140" s="3" t="s">
        <v>288</v>
      </c>
      <c r="AD2140" s="3" t="s">
        <v>1333</v>
      </c>
      <c r="AE2140" s="3" t="s">
        <v>24</v>
      </c>
      <c r="AF2140" s="3" t="s">
        <v>166</v>
      </c>
      <c r="AG2140" s="3" t="s">
        <v>24</v>
      </c>
      <c r="AH2140" s="3" t="s">
        <v>166</v>
      </c>
      <c r="AI2140" s="3" t="s">
        <v>5082</v>
      </c>
      <c r="AJ2140" s="4"/>
      <c r="AK2140" s="4"/>
      <c r="AL2140" s="4"/>
      <c r="AM2140" s="4"/>
      <c r="AN2140" s="3" t="s">
        <v>4894</v>
      </c>
      <c r="AO2140" s="3" t="s">
        <v>8565</v>
      </c>
      <c r="AP2140" s="3" t="s">
        <v>279</v>
      </c>
      <c r="AQ2140" s="3" t="s">
        <v>1050</v>
      </c>
      <c r="AR2140" s="4"/>
      <c r="AS2140" s="3" t="s">
        <v>1050</v>
      </c>
      <c r="AT2140" s="4"/>
      <c r="AU2140" s="3" t="s">
        <v>166</v>
      </c>
      <c r="AV2140" s="2">
        <v>0</v>
      </c>
      <c r="AW2140" s="2">
        <v>0</v>
      </c>
      <c r="AX2140" s="4"/>
      <c r="AY2140" s="2">
        <v>0</v>
      </c>
      <c r="AZ2140" s="2">
        <v>0</v>
      </c>
      <c r="BA2140" s="8">
        <v>4.65</v>
      </c>
      <c r="BB2140" s="3" t="s">
        <v>2618</v>
      </c>
      <c r="BC2140" s="8">
        <v>4.16928</v>
      </c>
    </row>
    <row r="2141" ht="15" spans="1:55">
      <c r="A2141" s="2">
        <v>2140</v>
      </c>
      <c r="B2141" s="3" t="s">
        <v>4885</v>
      </c>
      <c r="C2141" s="3" t="s">
        <v>4886</v>
      </c>
      <c r="D2141" s="3" t="s">
        <v>4960</v>
      </c>
      <c r="E2141" s="3" t="s">
        <v>5793</v>
      </c>
      <c r="F2141" s="3" t="s">
        <v>9450</v>
      </c>
      <c r="G2141" s="3" t="s">
        <v>9451</v>
      </c>
      <c r="H2141" s="4"/>
      <c r="I2141" s="3" t="s">
        <v>9452</v>
      </c>
      <c r="J2141" s="3" t="s">
        <v>4889</v>
      </c>
      <c r="K2141" s="2">
        <v>300000</v>
      </c>
      <c r="L2141" s="2">
        <v>0</v>
      </c>
      <c r="M2141" s="5">
        <v>43111</v>
      </c>
      <c r="N2141" s="5">
        <v>44936</v>
      </c>
      <c r="O2141" s="6">
        <v>7.2</v>
      </c>
      <c r="P2141" s="7">
        <v>15183.8</v>
      </c>
      <c r="Q2141" s="2">
        <v>0</v>
      </c>
      <c r="R2141" s="2">
        <v>0</v>
      </c>
      <c r="S2141" s="2">
        <v>0</v>
      </c>
      <c r="T2141" s="2">
        <v>0</v>
      </c>
      <c r="U2141" s="2">
        <v>0</v>
      </c>
      <c r="V2141" s="2">
        <v>0</v>
      </c>
      <c r="W2141" s="2">
        <v>0</v>
      </c>
      <c r="X2141" s="2">
        <v>0</v>
      </c>
      <c r="Y2141" s="2">
        <v>0</v>
      </c>
      <c r="Z2141" s="2">
        <v>0</v>
      </c>
      <c r="AA2141" s="3" t="s">
        <v>279</v>
      </c>
      <c r="AB2141" s="3" t="s">
        <v>279</v>
      </c>
      <c r="AC2141" s="3" t="s">
        <v>5256</v>
      </c>
      <c r="AD2141" s="3" t="s">
        <v>553</v>
      </c>
      <c r="AE2141" s="3" t="s">
        <v>166</v>
      </c>
      <c r="AF2141" s="3" t="s">
        <v>166</v>
      </c>
      <c r="AG2141" s="3" t="s">
        <v>24</v>
      </c>
      <c r="AH2141" s="3" t="s">
        <v>24</v>
      </c>
      <c r="AI2141" s="3" t="s">
        <v>4982</v>
      </c>
      <c r="AJ2141" s="4"/>
      <c r="AK2141" s="4"/>
      <c r="AL2141" s="4"/>
      <c r="AM2141" s="4"/>
      <c r="AN2141" s="3" t="s">
        <v>4894</v>
      </c>
      <c r="AO2141" s="3" t="s">
        <v>6478</v>
      </c>
      <c r="AP2141" s="3" t="s">
        <v>279</v>
      </c>
      <c r="AQ2141" s="3" t="s">
        <v>1050</v>
      </c>
      <c r="AR2141" s="4"/>
      <c r="AS2141" s="3" t="s">
        <v>1050</v>
      </c>
      <c r="AT2141" s="4"/>
      <c r="AU2141" s="3" t="s">
        <v>166</v>
      </c>
      <c r="AV2141" s="6">
        <v>0.5157895</v>
      </c>
      <c r="AW2141" s="4"/>
      <c r="AX2141" s="4"/>
      <c r="AY2141" s="2">
        <v>0</v>
      </c>
      <c r="AZ2141" s="2">
        <v>0</v>
      </c>
      <c r="BA2141" s="4"/>
      <c r="BB2141" s="3" t="s">
        <v>268</v>
      </c>
      <c r="BC2141" s="2">
        <v>0</v>
      </c>
    </row>
    <row r="2142" ht="15" spans="1:55">
      <c r="A2142" s="2">
        <v>2141</v>
      </c>
      <c r="B2142" s="3" t="s">
        <v>4885</v>
      </c>
      <c r="C2142" s="3" t="s">
        <v>4886</v>
      </c>
      <c r="D2142" s="3" t="s">
        <v>4960</v>
      </c>
      <c r="E2142" s="3" t="s">
        <v>5793</v>
      </c>
      <c r="F2142" s="3" t="s">
        <v>9453</v>
      </c>
      <c r="G2142" s="3" t="s">
        <v>9454</v>
      </c>
      <c r="H2142" s="4"/>
      <c r="I2142" s="3" t="s">
        <v>9455</v>
      </c>
      <c r="J2142" s="3" t="s">
        <v>4889</v>
      </c>
      <c r="K2142" s="2">
        <v>100000</v>
      </c>
      <c r="L2142" s="2">
        <v>0</v>
      </c>
      <c r="M2142" s="5">
        <v>43116</v>
      </c>
      <c r="N2142" s="5">
        <v>44941</v>
      </c>
      <c r="O2142" s="6">
        <v>10.8</v>
      </c>
      <c r="P2142" s="7">
        <v>8704.85</v>
      </c>
      <c r="Q2142" s="2">
        <v>0</v>
      </c>
      <c r="R2142" s="2">
        <v>0</v>
      </c>
      <c r="S2142" s="2">
        <v>0</v>
      </c>
      <c r="T2142" s="2">
        <v>0</v>
      </c>
      <c r="U2142" s="2">
        <v>0</v>
      </c>
      <c r="V2142" s="2">
        <v>0</v>
      </c>
      <c r="W2142" s="2">
        <v>0</v>
      </c>
      <c r="X2142" s="2">
        <v>0</v>
      </c>
      <c r="Y2142" s="2">
        <v>0</v>
      </c>
      <c r="Z2142" s="2">
        <v>0</v>
      </c>
      <c r="AA2142" s="3" t="s">
        <v>279</v>
      </c>
      <c r="AB2142" s="3" t="s">
        <v>279</v>
      </c>
      <c r="AC2142" s="3" t="s">
        <v>2773</v>
      </c>
      <c r="AD2142" s="3" t="s">
        <v>553</v>
      </c>
      <c r="AE2142" s="3" t="s">
        <v>166</v>
      </c>
      <c r="AF2142" s="3" t="s">
        <v>166</v>
      </c>
      <c r="AG2142" s="3" t="s">
        <v>24</v>
      </c>
      <c r="AH2142" s="3" t="s">
        <v>24</v>
      </c>
      <c r="AI2142" s="3" t="s">
        <v>4982</v>
      </c>
      <c r="AJ2142" s="4"/>
      <c r="AK2142" s="4"/>
      <c r="AL2142" s="4"/>
      <c r="AM2142" s="4"/>
      <c r="AN2142" s="3" t="s">
        <v>4894</v>
      </c>
      <c r="AO2142" s="3" t="s">
        <v>6478</v>
      </c>
      <c r="AP2142" s="3" t="s">
        <v>279</v>
      </c>
      <c r="AQ2142" s="3" t="s">
        <v>882</v>
      </c>
      <c r="AR2142" s="4"/>
      <c r="AS2142" s="3" t="s">
        <v>1050</v>
      </c>
      <c r="AT2142" s="4"/>
      <c r="AU2142" s="3" t="s">
        <v>166</v>
      </c>
      <c r="AV2142" s="6">
        <v>1.2736842</v>
      </c>
      <c r="AW2142" s="4"/>
      <c r="AX2142" s="4"/>
      <c r="AY2142" s="2">
        <v>0</v>
      </c>
      <c r="AZ2142" s="2">
        <v>0</v>
      </c>
      <c r="BA2142" s="4"/>
      <c r="BB2142" s="3" t="s">
        <v>268</v>
      </c>
      <c r="BC2142" s="2">
        <v>0</v>
      </c>
    </row>
    <row r="2143" ht="15" spans="1:55">
      <c r="A2143" s="2">
        <v>2142</v>
      </c>
      <c r="B2143" s="3" t="s">
        <v>4885</v>
      </c>
      <c r="C2143" s="3" t="s">
        <v>4886</v>
      </c>
      <c r="D2143" s="3" t="s">
        <v>4960</v>
      </c>
      <c r="E2143" s="3" t="s">
        <v>4961</v>
      </c>
      <c r="F2143" s="3" t="s">
        <v>5824</v>
      </c>
      <c r="G2143" s="3" t="s">
        <v>5825</v>
      </c>
      <c r="H2143" s="4"/>
      <c r="I2143" s="3" t="s">
        <v>9456</v>
      </c>
      <c r="J2143" s="3" t="s">
        <v>4889</v>
      </c>
      <c r="K2143" s="2">
        <v>500000</v>
      </c>
      <c r="L2143" s="2">
        <v>0</v>
      </c>
      <c r="M2143" s="5">
        <v>43125</v>
      </c>
      <c r="N2143" s="5">
        <v>46776</v>
      </c>
      <c r="O2143" s="6">
        <v>9.6</v>
      </c>
      <c r="P2143" s="7">
        <v>44472.82</v>
      </c>
      <c r="Q2143" s="2">
        <v>0</v>
      </c>
      <c r="R2143" s="2">
        <v>0</v>
      </c>
      <c r="S2143" s="2">
        <v>0</v>
      </c>
      <c r="T2143" s="2">
        <v>0</v>
      </c>
      <c r="U2143" s="2">
        <v>0</v>
      </c>
      <c r="V2143" s="2">
        <v>0</v>
      </c>
      <c r="W2143" s="2">
        <v>0</v>
      </c>
      <c r="X2143" s="2">
        <v>0</v>
      </c>
      <c r="Y2143" s="2">
        <v>0</v>
      </c>
      <c r="Z2143" s="2">
        <v>0</v>
      </c>
      <c r="AA2143" s="3" t="s">
        <v>279</v>
      </c>
      <c r="AB2143" s="3" t="s">
        <v>279</v>
      </c>
      <c r="AC2143" s="3" t="s">
        <v>1566</v>
      </c>
      <c r="AD2143" s="3" t="s">
        <v>1333</v>
      </c>
      <c r="AE2143" s="3" t="s">
        <v>24</v>
      </c>
      <c r="AF2143" s="3" t="s">
        <v>166</v>
      </c>
      <c r="AG2143" s="3" t="s">
        <v>24</v>
      </c>
      <c r="AH2143" s="3" t="s">
        <v>166</v>
      </c>
      <c r="AI2143" s="3" t="s">
        <v>5082</v>
      </c>
      <c r="AJ2143" s="4"/>
      <c r="AK2143" s="4"/>
      <c r="AL2143" s="4"/>
      <c r="AM2143" s="4"/>
      <c r="AN2143" s="3" t="s">
        <v>4894</v>
      </c>
      <c r="AO2143" s="3" t="s">
        <v>4967</v>
      </c>
      <c r="AP2143" s="3" t="s">
        <v>279</v>
      </c>
      <c r="AQ2143" s="3" t="s">
        <v>392</v>
      </c>
      <c r="AR2143" s="4"/>
      <c r="AS2143" s="3" t="s">
        <v>1050</v>
      </c>
      <c r="AT2143" s="4"/>
      <c r="AU2143" s="3" t="s">
        <v>166</v>
      </c>
      <c r="AV2143" s="6">
        <v>0.9591837</v>
      </c>
      <c r="AW2143" s="4"/>
      <c r="AX2143" s="4"/>
      <c r="AY2143" s="2">
        <v>0</v>
      </c>
      <c r="AZ2143" s="2">
        <v>0</v>
      </c>
      <c r="BA2143" s="4"/>
      <c r="BB2143" s="3" t="s">
        <v>268</v>
      </c>
      <c r="BC2143" s="2">
        <v>0</v>
      </c>
    </row>
    <row r="2144" ht="15" spans="1:55">
      <c r="A2144" s="2">
        <v>2143</v>
      </c>
      <c r="B2144" s="3" t="s">
        <v>4885</v>
      </c>
      <c r="C2144" s="3" t="s">
        <v>4886</v>
      </c>
      <c r="D2144" s="3" t="s">
        <v>4960</v>
      </c>
      <c r="E2144" s="3" t="s">
        <v>4961</v>
      </c>
      <c r="F2144" s="3" t="s">
        <v>9457</v>
      </c>
      <c r="G2144" s="3" t="s">
        <v>9458</v>
      </c>
      <c r="H2144" s="4"/>
      <c r="I2144" s="3" t="s">
        <v>9459</v>
      </c>
      <c r="J2144" s="3" t="s">
        <v>4889</v>
      </c>
      <c r="K2144" s="2">
        <v>380000</v>
      </c>
      <c r="L2144" s="2">
        <v>0</v>
      </c>
      <c r="M2144" s="5">
        <v>43118</v>
      </c>
      <c r="N2144" s="5">
        <v>46769</v>
      </c>
      <c r="O2144" s="6">
        <v>9.6</v>
      </c>
      <c r="P2144" s="7">
        <v>13050.96</v>
      </c>
      <c r="Q2144" s="2">
        <v>0</v>
      </c>
      <c r="R2144" s="2">
        <v>0</v>
      </c>
      <c r="S2144" s="2">
        <v>0</v>
      </c>
      <c r="T2144" s="2">
        <v>0</v>
      </c>
      <c r="U2144" s="2">
        <v>0</v>
      </c>
      <c r="V2144" s="2">
        <v>0</v>
      </c>
      <c r="W2144" s="2">
        <v>0</v>
      </c>
      <c r="X2144" s="2">
        <v>0</v>
      </c>
      <c r="Y2144" s="2">
        <v>0</v>
      </c>
      <c r="Z2144" s="2">
        <v>0</v>
      </c>
      <c r="AA2144" s="3" t="s">
        <v>279</v>
      </c>
      <c r="AB2144" s="3" t="s">
        <v>1545</v>
      </c>
      <c r="AC2144" s="3" t="s">
        <v>6812</v>
      </c>
      <c r="AD2144" s="3" t="s">
        <v>1333</v>
      </c>
      <c r="AE2144" s="3" t="s">
        <v>24</v>
      </c>
      <c r="AF2144" s="3" t="s">
        <v>166</v>
      </c>
      <c r="AG2144" s="3" t="s">
        <v>24</v>
      </c>
      <c r="AH2144" s="3" t="s">
        <v>166</v>
      </c>
      <c r="AI2144" s="3" t="s">
        <v>5082</v>
      </c>
      <c r="AJ2144" s="4"/>
      <c r="AK2144" s="4"/>
      <c r="AL2144" s="4"/>
      <c r="AM2144" s="4"/>
      <c r="AN2144" s="3" t="s">
        <v>4894</v>
      </c>
      <c r="AO2144" s="3" t="s">
        <v>4967</v>
      </c>
      <c r="AP2144" s="3" t="s">
        <v>279</v>
      </c>
      <c r="AQ2144" s="3" t="s">
        <v>392</v>
      </c>
      <c r="AR2144" s="4"/>
      <c r="AS2144" s="3" t="s">
        <v>599</v>
      </c>
      <c r="AT2144" s="4"/>
      <c r="AU2144" s="3" t="s">
        <v>166</v>
      </c>
      <c r="AV2144" s="6">
        <v>0.9591837</v>
      </c>
      <c r="AW2144" s="4"/>
      <c r="AX2144" s="4"/>
      <c r="AY2144" s="2">
        <v>0</v>
      </c>
      <c r="AZ2144" s="2">
        <v>0</v>
      </c>
      <c r="BA2144" s="4"/>
      <c r="BB2144" s="3" t="s">
        <v>268</v>
      </c>
      <c r="BC2144" s="2">
        <v>0</v>
      </c>
    </row>
    <row r="2145" ht="15" spans="1:55">
      <c r="A2145" s="2">
        <v>2144</v>
      </c>
      <c r="B2145" s="3" t="s">
        <v>4885</v>
      </c>
      <c r="C2145" s="3" t="s">
        <v>4886</v>
      </c>
      <c r="D2145" s="3" t="s">
        <v>4960</v>
      </c>
      <c r="E2145" s="3" t="s">
        <v>5691</v>
      </c>
      <c r="F2145" s="3" t="s">
        <v>9460</v>
      </c>
      <c r="G2145" s="3" t="s">
        <v>9461</v>
      </c>
      <c r="H2145" s="4"/>
      <c r="I2145" s="3" t="s">
        <v>9462</v>
      </c>
      <c r="J2145" s="3" t="s">
        <v>4889</v>
      </c>
      <c r="K2145" s="2">
        <v>100000</v>
      </c>
      <c r="L2145" s="7">
        <v>31067.53</v>
      </c>
      <c r="M2145" s="5">
        <v>43116</v>
      </c>
      <c r="N2145" s="5">
        <v>44941</v>
      </c>
      <c r="O2145" s="6">
        <v>10.8</v>
      </c>
      <c r="P2145" s="7">
        <v>10619.33</v>
      </c>
      <c r="Q2145" s="7">
        <v>31067.53</v>
      </c>
      <c r="R2145" s="7">
        <v>9880.21</v>
      </c>
      <c r="S2145" s="7">
        <v>30488.29</v>
      </c>
      <c r="T2145" s="7">
        <v>9018.59</v>
      </c>
      <c r="U2145" s="7">
        <v>80454.62</v>
      </c>
      <c r="V2145" s="2">
        <v>16</v>
      </c>
      <c r="W2145" s="2">
        <v>1801</v>
      </c>
      <c r="X2145" s="2">
        <v>1253</v>
      </c>
      <c r="Y2145" s="2">
        <v>0</v>
      </c>
      <c r="Z2145" s="2">
        <v>1771</v>
      </c>
      <c r="AA2145" s="3" t="s">
        <v>5277</v>
      </c>
      <c r="AB2145" s="3" t="s">
        <v>2835</v>
      </c>
      <c r="AC2145" s="3" t="s">
        <v>1566</v>
      </c>
      <c r="AD2145" s="3" t="s">
        <v>553</v>
      </c>
      <c r="AE2145" s="3" t="s">
        <v>166</v>
      </c>
      <c r="AF2145" s="3" t="s">
        <v>166</v>
      </c>
      <c r="AG2145" s="3" t="s">
        <v>24</v>
      </c>
      <c r="AH2145" s="3" t="s">
        <v>24</v>
      </c>
      <c r="AI2145" s="3" t="s">
        <v>4982</v>
      </c>
      <c r="AJ2145" s="3" t="s">
        <v>4983</v>
      </c>
      <c r="AK2145" s="3" t="s">
        <v>4984</v>
      </c>
      <c r="AL2145" s="3" t="s">
        <v>1566</v>
      </c>
      <c r="AM2145" s="3" t="s">
        <v>4985</v>
      </c>
      <c r="AN2145" s="3" t="s">
        <v>5150</v>
      </c>
      <c r="AO2145" s="3" t="s">
        <v>4967</v>
      </c>
      <c r="AP2145" s="3" t="s">
        <v>279</v>
      </c>
      <c r="AQ2145" s="3" t="s">
        <v>392</v>
      </c>
      <c r="AR2145" s="4"/>
      <c r="AS2145" s="3" t="s">
        <v>599</v>
      </c>
      <c r="AT2145" s="4"/>
      <c r="AU2145" s="3" t="s">
        <v>166</v>
      </c>
      <c r="AV2145" s="6">
        <v>1.2736842</v>
      </c>
      <c r="AW2145" s="4"/>
      <c r="AX2145" s="4"/>
      <c r="AY2145" s="2">
        <v>1771</v>
      </c>
      <c r="AZ2145" s="7">
        <v>31067.53</v>
      </c>
      <c r="BA2145" s="4"/>
      <c r="BB2145" s="3" t="s">
        <v>268</v>
      </c>
      <c r="BC2145" s="2">
        <v>0</v>
      </c>
    </row>
    <row r="2146" ht="15" spans="1:55">
      <c r="A2146" s="2">
        <v>2145</v>
      </c>
      <c r="B2146" s="3" t="s">
        <v>4885</v>
      </c>
      <c r="C2146" s="3" t="s">
        <v>4886</v>
      </c>
      <c r="D2146" s="3" t="s">
        <v>6694</v>
      </c>
      <c r="E2146" s="3" t="s">
        <v>4915</v>
      </c>
      <c r="F2146" s="3" t="s">
        <v>9463</v>
      </c>
      <c r="G2146" s="3" t="s">
        <v>9464</v>
      </c>
      <c r="H2146" s="4"/>
      <c r="I2146" s="3" t="s">
        <v>9465</v>
      </c>
      <c r="J2146" s="3" t="s">
        <v>4889</v>
      </c>
      <c r="K2146" s="2">
        <v>240000</v>
      </c>
      <c r="L2146" s="7">
        <v>153963.91</v>
      </c>
      <c r="M2146" s="5">
        <v>43122</v>
      </c>
      <c r="N2146" s="5">
        <v>48600</v>
      </c>
      <c r="O2146" s="6">
        <v>3.3</v>
      </c>
      <c r="P2146" s="7">
        <v>56711.8</v>
      </c>
      <c r="Q2146" s="2">
        <v>0</v>
      </c>
      <c r="R2146" s="2">
        <v>0</v>
      </c>
      <c r="S2146" s="2">
        <v>0</v>
      </c>
      <c r="T2146" s="2">
        <v>0</v>
      </c>
      <c r="U2146" s="2">
        <v>0</v>
      </c>
      <c r="V2146" s="2">
        <v>0</v>
      </c>
      <c r="W2146" s="2">
        <v>0</v>
      </c>
      <c r="X2146" s="2">
        <v>0</v>
      </c>
      <c r="Y2146" s="2">
        <v>0</v>
      </c>
      <c r="Z2146" s="2">
        <v>0</v>
      </c>
      <c r="AA2146" s="3" t="s">
        <v>279</v>
      </c>
      <c r="AB2146" s="3" t="s">
        <v>279</v>
      </c>
      <c r="AC2146" s="3" t="s">
        <v>5886</v>
      </c>
      <c r="AD2146" s="3" t="s">
        <v>1333</v>
      </c>
      <c r="AE2146" s="3" t="s">
        <v>24</v>
      </c>
      <c r="AF2146" s="3" t="s">
        <v>166</v>
      </c>
      <c r="AG2146" s="3" t="s">
        <v>24</v>
      </c>
      <c r="AH2146" s="3" t="s">
        <v>166</v>
      </c>
      <c r="AI2146" s="3" t="s">
        <v>5039</v>
      </c>
      <c r="AJ2146" s="3" t="s">
        <v>4919</v>
      </c>
      <c r="AK2146" s="3" t="s">
        <v>4920</v>
      </c>
      <c r="AL2146" s="3" t="s">
        <v>4921</v>
      </c>
      <c r="AM2146" s="3" t="s">
        <v>4921</v>
      </c>
      <c r="AN2146" s="3" t="s">
        <v>4894</v>
      </c>
      <c r="AO2146" s="3" t="s">
        <v>6701</v>
      </c>
      <c r="AP2146" s="3" t="s">
        <v>279</v>
      </c>
      <c r="AQ2146" s="3" t="s">
        <v>392</v>
      </c>
      <c r="AR2146" s="4"/>
      <c r="AS2146" s="3" t="s">
        <v>599</v>
      </c>
      <c r="AT2146" s="4"/>
      <c r="AU2146" s="3" t="s">
        <v>166</v>
      </c>
      <c r="AV2146" s="2">
        <v>0</v>
      </c>
      <c r="AW2146" s="2">
        <v>0</v>
      </c>
      <c r="AX2146" s="4"/>
      <c r="AY2146" s="2">
        <v>0</v>
      </c>
      <c r="AZ2146" s="2">
        <v>0</v>
      </c>
      <c r="BA2146" s="8">
        <v>3.6</v>
      </c>
      <c r="BB2146" s="3" t="s">
        <v>2618</v>
      </c>
      <c r="BC2146" s="8">
        <v>-0.3</v>
      </c>
    </row>
    <row r="2147" ht="15" spans="1:55">
      <c r="A2147" s="2">
        <v>2146</v>
      </c>
      <c r="B2147" s="3" t="s">
        <v>4885</v>
      </c>
      <c r="C2147" s="3" t="s">
        <v>4886</v>
      </c>
      <c r="D2147" s="3" t="s">
        <v>6694</v>
      </c>
      <c r="E2147" s="3" t="s">
        <v>4915</v>
      </c>
      <c r="F2147" s="3" t="s">
        <v>9466</v>
      </c>
      <c r="G2147" s="3" t="s">
        <v>9467</v>
      </c>
      <c r="H2147" s="4"/>
      <c r="I2147" s="3" t="s">
        <v>9468</v>
      </c>
      <c r="J2147" s="3" t="s">
        <v>4889</v>
      </c>
      <c r="K2147" s="2">
        <v>260000</v>
      </c>
      <c r="L2147" s="7">
        <v>166833.59</v>
      </c>
      <c r="M2147" s="5">
        <v>43130</v>
      </c>
      <c r="N2147" s="5">
        <v>50434</v>
      </c>
      <c r="O2147" s="6">
        <v>3.3</v>
      </c>
      <c r="P2147" s="7">
        <v>62780.91</v>
      </c>
      <c r="Q2147" s="2">
        <v>0</v>
      </c>
      <c r="R2147" s="2">
        <v>0</v>
      </c>
      <c r="S2147" s="2">
        <v>0</v>
      </c>
      <c r="T2147" s="2">
        <v>0</v>
      </c>
      <c r="U2147" s="2">
        <v>0</v>
      </c>
      <c r="V2147" s="2">
        <v>0</v>
      </c>
      <c r="W2147" s="2">
        <v>0</v>
      </c>
      <c r="X2147" s="2">
        <v>0</v>
      </c>
      <c r="Y2147" s="2">
        <v>0</v>
      </c>
      <c r="Z2147" s="2">
        <v>0</v>
      </c>
      <c r="AA2147" s="3" t="s">
        <v>279</v>
      </c>
      <c r="AB2147" s="3" t="s">
        <v>279</v>
      </c>
      <c r="AC2147" s="3" t="s">
        <v>5252</v>
      </c>
      <c r="AD2147" s="3" t="s">
        <v>1333</v>
      </c>
      <c r="AE2147" s="3" t="s">
        <v>24</v>
      </c>
      <c r="AF2147" s="3" t="s">
        <v>166</v>
      </c>
      <c r="AG2147" s="3" t="s">
        <v>24</v>
      </c>
      <c r="AH2147" s="3" t="s">
        <v>166</v>
      </c>
      <c r="AI2147" s="3" t="s">
        <v>4978</v>
      </c>
      <c r="AJ2147" s="3" t="s">
        <v>4919</v>
      </c>
      <c r="AK2147" s="3" t="s">
        <v>4920</v>
      </c>
      <c r="AL2147" s="3" t="s">
        <v>4921</v>
      </c>
      <c r="AM2147" s="3" t="s">
        <v>4921</v>
      </c>
      <c r="AN2147" s="3" t="s">
        <v>4894</v>
      </c>
      <c r="AO2147" s="3" t="s">
        <v>6701</v>
      </c>
      <c r="AP2147" s="3" t="s">
        <v>279</v>
      </c>
      <c r="AQ2147" s="3" t="s">
        <v>299</v>
      </c>
      <c r="AR2147" s="4"/>
      <c r="AS2147" s="3" t="s">
        <v>1050</v>
      </c>
      <c r="AT2147" s="4"/>
      <c r="AU2147" s="3" t="s">
        <v>166</v>
      </c>
      <c r="AV2147" s="2">
        <v>0</v>
      </c>
      <c r="AW2147" s="2">
        <v>0</v>
      </c>
      <c r="AX2147" s="4"/>
      <c r="AY2147" s="2">
        <v>0</v>
      </c>
      <c r="AZ2147" s="2">
        <v>0</v>
      </c>
      <c r="BA2147" s="8">
        <v>3.6</v>
      </c>
      <c r="BB2147" s="3" t="s">
        <v>2618</v>
      </c>
      <c r="BC2147" s="8">
        <v>-0.3</v>
      </c>
    </row>
    <row r="2148" ht="15" spans="1:55">
      <c r="A2148" s="2">
        <v>2147</v>
      </c>
      <c r="B2148" s="3" t="s">
        <v>4885</v>
      </c>
      <c r="C2148" s="3" t="s">
        <v>4886</v>
      </c>
      <c r="D2148" s="3" t="s">
        <v>4960</v>
      </c>
      <c r="E2148" s="3" t="s">
        <v>4961</v>
      </c>
      <c r="F2148" s="3" t="s">
        <v>9469</v>
      </c>
      <c r="G2148" s="3" t="s">
        <v>9470</v>
      </c>
      <c r="H2148" s="4"/>
      <c r="I2148" s="3" t="s">
        <v>9471</v>
      </c>
      <c r="J2148" s="3" t="s">
        <v>4889</v>
      </c>
      <c r="K2148" s="2">
        <v>300000</v>
      </c>
      <c r="L2148" s="2">
        <v>0</v>
      </c>
      <c r="M2148" s="5">
        <v>43119</v>
      </c>
      <c r="N2148" s="5">
        <v>46770</v>
      </c>
      <c r="O2148" s="6">
        <v>9.6</v>
      </c>
      <c r="P2148" s="2">
        <v>0</v>
      </c>
      <c r="Q2148" s="2">
        <v>0</v>
      </c>
      <c r="R2148" s="4"/>
      <c r="S2148" s="4"/>
      <c r="T2148" s="4"/>
      <c r="U2148" s="4"/>
      <c r="V2148" s="4"/>
      <c r="W2148" s="4"/>
      <c r="X2148" s="4"/>
      <c r="Y2148" s="2">
        <v>0</v>
      </c>
      <c r="Z2148" s="2">
        <v>0</v>
      </c>
      <c r="AA2148" s="3" t="s">
        <v>279</v>
      </c>
      <c r="AB2148" s="3" t="s">
        <v>279</v>
      </c>
      <c r="AC2148" s="3" t="s">
        <v>288</v>
      </c>
      <c r="AD2148" s="3" t="s">
        <v>1333</v>
      </c>
      <c r="AE2148" s="3" t="s">
        <v>24</v>
      </c>
      <c r="AF2148" s="3" t="s">
        <v>166</v>
      </c>
      <c r="AG2148" s="3" t="s">
        <v>24</v>
      </c>
      <c r="AH2148" s="3" t="s">
        <v>166</v>
      </c>
      <c r="AI2148" s="3" t="s">
        <v>5082</v>
      </c>
      <c r="AJ2148" s="4"/>
      <c r="AK2148" s="4"/>
      <c r="AL2148" s="4"/>
      <c r="AM2148" s="4"/>
      <c r="AN2148" s="3" t="s">
        <v>4894</v>
      </c>
      <c r="AO2148" s="3" t="s">
        <v>4967</v>
      </c>
      <c r="AP2148" s="3" t="s">
        <v>279</v>
      </c>
      <c r="AQ2148" s="3" t="s">
        <v>392</v>
      </c>
      <c r="AR2148" s="4"/>
      <c r="AS2148" s="3" t="s">
        <v>1050</v>
      </c>
      <c r="AT2148" s="4"/>
      <c r="AU2148" s="3" t="s">
        <v>166</v>
      </c>
      <c r="AV2148" s="6">
        <v>0.9591837</v>
      </c>
      <c r="AW2148" s="4"/>
      <c r="AX2148" s="4"/>
      <c r="AY2148" s="2">
        <v>0</v>
      </c>
      <c r="AZ2148" s="2">
        <v>0</v>
      </c>
      <c r="BA2148" s="4"/>
      <c r="BB2148" s="3" t="s">
        <v>268</v>
      </c>
      <c r="BC2148" s="2">
        <v>0</v>
      </c>
    </row>
    <row r="2149" ht="15" spans="1:55">
      <c r="A2149" s="2">
        <v>2148</v>
      </c>
      <c r="B2149" s="3" t="s">
        <v>4885</v>
      </c>
      <c r="C2149" s="3" t="s">
        <v>4886</v>
      </c>
      <c r="D2149" s="3" t="s">
        <v>6694</v>
      </c>
      <c r="E2149" s="3" t="s">
        <v>4915</v>
      </c>
      <c r="F2149" s="3" t="s">
        <v>9472</v>
      </c>
      <c r="G2149" s="3" t="s">
        <v>9473</v>
      </c>
      <c r="H2149" s="4"/>
      <c r="I2149" s="3" t="s">
        <v>9474</v>
      </c>
      <c r="J2149" s="3" t="s">
        <v>4889</v>
      </c>
      <c r="K2149" s="2">
        <v>300000</v>
      </c>
      <c r="L2149" s="7">
        <v>105542.81</v>
      </c>
      <c r="M2149" s="5">
        <v>43130</v>
      </c>
      <c r="N2149" s="5">
        <v>46781</v>
      </c>
      <c r="O2149" s="6">
        <v>3.3</v>
      </c>
      <c r="P2149" s="7">
        <v>56053.14</v>
      </c>
      <c r="Q2149" s="2">
        <v>0</v>
      </c>
      <c r="R2149" s="2">
        <v>0</v>
      </c>
      <c r="S2149" s="2">
        <v>0</v>
      </c>
      <c r="T2149" s="2">
        <v>0</v>
      </c>
      <c r="U2149" s="2">
        <v>0</v>
      </c>
      <c r="V2149" s="2">
        <v>0</v>
      </c>
      <c r="W2149" s="2">
        <v>0</v>
      </c>
      <c r="X2149" s="2">
        <v>0</v>
      </c>
      <c r="Y2149" s="2">
        <v>0</v>
      </c>
      <c r="Z2149" s="2">
        <v>0</v>
      </c>
      <c r="AA2149" s="3" t="s">
        <v>279</v>
      </c>
      <c r="AB2149" s="3" t="s">
        <v>279</v>
      </c>
      <c r="AC2149" s="3" t="s">
        <v>288</v>
      </c>
      <c r="AD2149" s="3" t="s">
        <v>1333</v>
      </c>
      <c r="AE2149" s="3" t="s">
        <v>24</v>
      </c>
      <c r="AF2149" s="3" t="s">
        <v>166</v>
      </c>
      <c r="AG2149" s="3" t="s">
        <v>24</v>
      </c>
      <c r="AH2149" s="3" t="s">
        <v>166</v>
      </c>
      <c r="AI2149" s="3" t="s">
        <v>5082</v>
      </c>
      <c r="AJ2149" s="3" t="s">
        <v>4919</v>
      </c>
      <c r="AK2149" s="3" t="s">
        <v>4920</v>
      </c>
      <c r="AL2149" s="3" t="s">
        <v>4921</v>
      </c>
      <c r="AM2149" s="3" t="s">
        <v>4921</v>
      </c>
      <c r="AN2149" s="3" t="s">
        <v>4894</v>
      </c>
      <c r="AO2149" s="3" t="s">
        <v>6701</v>
      </c>
      <c r="AP2149" s="3" t="s">
        <v>279</v>
      </c>
      <c r="AQ2149" s="3" t="s">
        <v>599</v>
      </c>
      <c r="AR2149" s="4"/>
      <c r="AS2149" s="3" t="s">
        <v>599</v>
      </c>
      <c r="AT2149" s="4"/>
      <c r="AU2149" s="3" t="s">
        <v>166</v>
      </c>
      <c r="AV2149" s="2">
        <v>0</v>
      </c>
      <c r="AW2149" s="2">
        <v>0</v>
      </c>
      <c r="AX2149" s="4"/>
      <c r="AY2149" s="2">
        <v>0</v>
      </c>
      <c r="AZ2149" s="2">
        <v>0</v>
      </c>
      <c r="BA2149" s="8">
        <v>3.6</v>
      </c>
      <c r="BB2149" s="3" t="s">
        <v>2618</v>
      </c>
      <c r="BC2149" s="8">
        <v>-0.3</v>
      </c>
    </row>
    <row r="2150" ht="15" spans="1:55">
      <c r="A2150" s="2">
        <v>2149</v>
      </c>
      <c r="B2150" s="3" t="s">
        <v>4885</v>
      </c>
      <c r="C2150" s="3" t="s">
        <v>4886</v>
      </c>
      <c r="D2150" s="3" t="s">
        <v>6694</v>
      </c>
      <c r="E2150" s="3" t="s">
        <v>6695</v>
      </c>
      <c r="F2150" s="3" t="s">
        <v>9475</v>
      </c>
      <c r="G2150" s="3" t="s">
        <v>9476</v>
      </c>
      <c r="H2150" s="4"/>
      <c r="I2150" s="3" t="s">
        <v>9477</v>
      </c>
      <c r="J2150" s="3" t="s">
        <v>4889</v>
      </c>
      <c r="K2150" s="2">
        <v>300000</v>
      </c>
      <c r="L2150" s="2">
        <v>0</v>
      </c>
      <c r="M2150" s="5">
        <v>43125</v>
      </c>
      <c r="N2150" s="5">
        <v>46776</v>
      </c>
      <c r="O2150" s="6">
        <v>7.345384</v>
      </c>
      <c r="P2150" s="7">
        <v>36414.79</v>
      </c>
      <c r="Q2150" s="2">
        <v>0</v>
      </c>
      <c r="R2150" s="2">
        <v>0</v>
      </c>
      <c r="S2150" s="2">
        <v>0</v>
      </c>
      <c r="T2150" s="2">
        <v>0</v>
      </c>
      <c r="U2150" s="2">
        <v>0</v>
      </c>
      <c r="V2150" s="2">
        <v>0</v>
      </c>
      <c r="W2150" s="2">
        <v>0</v>
      </c>
      <c r="X2150" s="2">
        <v>0</v>
      </c>
      <c r="Y2150" s="2">
        <v>0</v>
      </c>
      <c r="Z2150" s="2">
        <v>0</v>
      </c>
      <c r="AA2150" s="3" t="s">
        <v>279</v>
      </c>
      <c r="AB2150" s="3" t="s">
        <v>279</v>
      </c>
      <c r="AC2150" s="3" t="s">
        <v>288</v>
      </c>
      <c r="AD2150" s="3" t="s">
        <v>1333</v>
      </c>
      <c r="AE2150" s="3" t="s">
        <v>24</v>
      </c>
      <c r="AF2150" s="3" t="s">
        <v>166</v>
      </c>
      <c r="AG2150" s="3" t="s">
        <v>24</v>
      </c>
      <c r="AH2150" s="3" t="s">
        <v>166</v>
      </c>
      <c r="AI2150" s="3" t="s">
        <v>5082</v>
      </c>
      <c r="AJ2150" s="4"/>
      <c r="AK2150" s="4"/>
      <c r="AL2150" s="4"/>
      <c r="AM2150" s="4"/>
      <c r="AN2150" s="3" t="s">
        <v>4894</v>
      </c>
      <c r="AO2150" s="3" t="s">
        <v>6701</v>
      </c>
      <c r="AP2150" s="3" t="s">
        <v>279</v>
      </c>
      <c r="AQ2150" s="3" t="s">
        <v>599</v>
      </c>
      <c r="AR2150" s="4"/>
      <c r="AS2150" s="3" t="s">
        <v>1050</v>
      </c>
      <c r="AT2150" s="4"/>
      <c r="AU2150" s="3" t="s">
        <v>166</v>
      </c>
      <c r="AV2150" s="2">
        <v>0</v>
      </c>
      <c r="AW2150" s="2">
        <v>0</v>
      </c>
      <c r="AX2150" s="4"/>
      <c r="AY2150" s="2">
        <v>0</v>
      </c>
      <c r="AZ2150" s="2">
        <v>0</v>
      </c>
      <c r="BA2150" s="8">
        <v>4.6</v>
      </c>
      <c r="BB2150" s="3" t="s">
        <v>2618</v>
      </c>
      <c r="BC2150" s="8">
        <v>2.745384</v>
      </c>
    </row>
    <row r="2151" ht="15" spans="1:55">
      <c r="A2151" s="2">
        <v>2150</v>
      </c>
      <c r="B2151" s="3" t="s">
        <v>4885</v>
      </c>
      <c r="C2151" s="3" t="s">
        <v>4886</v>
      </c>
      <c r="D2151" s="3" t="s">
        <v>6694</v>
      </c>
      <c r="E2151" s="3" t="s">
        <v>6695</v>
      </c>
      <c r="F2151" s="3" t="s">
        <v>9478</v>
      </c>
      <c r="G2151" s="3" t="s">
        <v>9479</v>
      </c>
      <c r="H2151" s="4"/>
      <c r="I2151" s="3" t="s">
        <v>9480</v>
      </c>
      <c r="J2151" s="3" t="s">
        <v>4889</v>
      </c>
      <c r="K2151" s="2">
        <v>300000</v>
      </c>
      <c r="L2151" s="2">
        <v>0</v>
      </c>
      <c r="M2151" s="5">
        <v>43125</v>
      </c>
      <c r="N2151" s="5">
        <v>46776</v>
      </c>
      <c r="O2151" s="6">
        <v>4.3</v>
      </c>
      <c r="P2151" s="7">
        <v>53418.2</v>
      </c>
      <c r="Q2151" s="2">
        <v>0</v>
      </c>
      <c r="R2151" s="2">
        <v>0</v>
      </c>
      <c r="S2151" s="2">
        <v>0</v>
      </c>
      <c r="T2151" s="2">
        <v>0</v>
      </c>
      <c r="U2151" s="2">
        <v>0</v>
      </c>
      <c r="V2151" s="2">
        <v>0</v>
      </c>
      <c r="W2151" s="2">
        <v>0</v>
      </c>
      <c r="X2151" s="2">
        <v>0</v>
      </c>
      <c r="Y2151" s="2">
        <v>0</v>
      </c>
      <c r="Z2151" s="2">
        <v>0</v>
      </c>
      <c r="AA2151" s="3" t="s">
        <v>279</v>
      </c>
      <c r="AB2151" s="3" t="s">
        <v>279</v>
      </c>
      <c r="AC2151" s="3" t="s">
        <v>4965</v>
      </c>
      <c r="AD2151" s="3" t="s">
        <v>1333</v>
      </c>
      <c r="AE2151" s="3" t="s">
        <v>24</v>
      </c>
      <c r="AF2151" s="3" t="s">
        <v>166</v>
      </c>
      <c r="AG2151" s="3" t="s">
        <v>24</v>
      </c>
      <c r="AH2151" s="3" t="s">
        <v>166</v>
      </c>
      <c r="AI2151" s="3" t="s">
        <v>5082</v>
      </c>
      <c r="AJ2151" s="4"/>
      <c r="AK2151" s="4"/>
      <c r="AL2151" s="4"/>
      <c r="AM2151" s="4"/>
      <c r="AN2151" s="3" t="s">
        <v>4894</v>
      </c>
      <c r="AO2151" s="3" t="s">
        <v>6701</v>
      </c>
      <c r="AP2151" s="3" t="s">
        <v>279</v>
      </c>
      <c r="AQ2151" s="3" t="s">
        <v>599</v>
      </c>
      <c r="AR2151" s="4"/>
      <c r="AS2151" s="3" t="s">
        <v>1050</v>
      </c>
      <c r="AT2151" s="4"/>
      <c r="AU2151" s="3" t="s">
        <v>166</v>
      </c>
      <c r="AV2151" s="2">
        <v>0</v>
      </c>
      <c r="AW2151" s="2">
        <v>0</v>
      </c>
      <c r="AX2151" s="4"/>
      <c r="AY2151" s="2">
        <v>0</v>
      </c>
      <c r="AZ2151" s="2">
        <v>0</v>
      </c>
      <c r="BA2151" s="8">
        <v>4.3</v>
      </c>
      <c r="BB2151" s="3" t="s">
        <v>2618</v>
      </c>
      <c r="BC2151" s="2">
        <v>0</v>
      </c>
    </row>
    <row r="2152" ht="15" spans="1:55">
      <c r="A2152" s="2">
        <v>2151</v>
      </c>
      <c r="B2152" s="3" t="s">
        <v>4885</v>
      </c>
      <c r="C2152" s="3" t="s">
        <v>4886</v>
      </c>
      <c r="D2152" s="3" t="s">
        <v>6694</v>
      </c>
      <c r="E2152" s="3" t="s">
        <v>4915</v>
      </c>
      <c r="F2152" s="3" t="s">
        <v>9481</v>
      </c>
      <c r="G2152" s="3" t="s">
        <v>9482</v>
      </c>
      <c r="H2152" s="4"/>
      <c r="I2152" s="3" t="s">
        <v>9483</v>
      </c>
      <c r="J2152" s="3" t="s">
        <v>4889</v>
      </c>
      <c r="K2152" s="2">
        <v>220000</v>
      </c>
      <c r="L2152" s="7">
        <v>136650.21</v>
      </c>
      <c r="M2152" s="5">
        <v>43136</v>
      </c>
      <c r="N2152" s="5">
        <v>48614</v>
      </c>
      <c r="O2152" s="6">
        <v>3.3</v>
      </c>
      <c r="P2152" s="7">
        <v>42684.99</v>
      </c>
      <c r="Q2152" s="2">
        <v>0</v>
      </c>
      <c r="R2152" s="2">
        <v>0</v>
      </c>
      <c r="S2152" s="2">
        <v>0</v>
      </c>
      <c r="T2152" s="2">
        <v>0</v>
      </c>
      <c r="U2152" s="2">
        <v>0</v>
      </c>
      <c r="V2152" s="2">
        <v>0</v>
      </c>
      <c r="W2152" s="2">
        <v>0</v>
      </c>
      <c r="X2152" s="2">
        <v>0</v>
      </c>
      <c r="Y2152" s="2">
        <v>0</v>
      </c>
      <c r="Z2152" s="2">
        <v>0</v>
      </c>
      <c r="AA2152" s="3" t="s">
        <v>279</v>
      </c>
      <c r="AB2152" s="3" t="s">
        <v>279</v>
      </c>
      <c r="AC2152" s="3" t="s">
        <v>288</v>
      </c>
      <c r="AD2152" s="3" t="s">
        <v>1333</v>
      </c>
      <c r="AE2152" s="3" t="s">
        <v>24</v>
      </c>
      <c r="AF2152" s="3" t="s">
        <v>166</v>
      </c>
      <c r="AG2152" s="3" t="s">
        <v>24</v>
      </c>
      <c r="AH2152" s="3" t="s">
        <v>166</v>
      </c>
      <c r="AI2152" s="3" t="s">
        <v>5039</v>
      </c>
      <c r="AJ2152" s="3" t="s">
        <v>4919</v>
      </c>
      <c r="AK2152" s="3" t="s">
        <v>4920</v>
      </c>
      <c r="AL2152" s="3" t="s">
        <v>4921</v>
      </c>
      <c r="AM2152" s="3" t="s">
        <v>4921</v>
      </c>
      <c r="AN2152" s="3" t="s">
        <v>4894</v>
      </c>
      <c r="AO2152" s="3" t="s">
        <v>6701</v>
      </c>
      <c r="AP2152" s="3" t="s">
        <v>279</v>
      </c>
      <c r="AQ2152" s="3" t="s">
        <v>291</v>
      </c>
      <c r="AR2152" s="4"/>
      <c r="AS2152" s="3" t="s">
        <v>599</v>
      </c>
      <c r="AT2152" s="4"/>
      <c r="AU2152" s="3" t="s">
        <v>166</v>
      </c>
      <c r="AV2152" s="2">
        <v>0</v>
      </c>
      <c r="AW2152" s="2">
        <v>0</v>
      </c>
      <c r="AX2152" s="4"/>
      <c r="AY2152" s="2">
        <v>0</v>
      </c>
      <c r="AZ2152" s="2">
        <v>0</v>
      </c>
      <c r="BA2152" s="8">
        <v>3.6</v>
      </c>
      <c r="BB2152" s="3" t="s">
        <v>2618</v>
      </c>
      <c r="BC2152" s="8">
        <v>-0.3</v>
      </c>
    </row>
    <row r="2153" ht="15" spans="1:55">
      <c r="A2153" s="2">
        <v>2152</v>
      </c>
      <c r="B2153" s="3" t="s">
        <v>4885</v>
      </c>
      <c r="C2153" s="3" t="s">
        <v>4886</v>
      </c>
      <c r="D2153" s="3" t="s">
        <v>8560</v>
      </c>
      <c r="E2153" s="3" t="s">
        <v>8561</v>
      </c>
      <c r="F2153" s="3" t="s">
        <v>9484</v>
      </c>
      <c r="G2153" s="3" t="s">
        <v>9485</v>
      </c>
      <c r="H2153" s="4"/>
      <c r="I2153" s="3" t="s">
        <v>9486</v>
      </c>
      <c r="J2153" s="3" t="s">
        <v>4889</v>
      </c>
      <c r="K2153" s="2">
        <v>1250000</v>
      </c>
      <c r="L2153" s="2">
        <v>0</v>
      </c>
      <c r="M2153" s="5">
        <v>43136</v>
      </c>
      <c r="N2153" s="5">
        <v>46787</v>
      </c>
      <c r="O2153" s="6">
        <v>7.83936</v>
      </c>
      <c r="P2153" s="2">
        <v>0</v>
      </c>
      <c r="Q2153" s="2">
        <v>0</v>
      </c>
      <c r="R2153" s="4"/>
      <c r="S2153" s="4"/>
      <c r="T2153" s="4"/>
      <c r="U2153" s="4"/>
      <c r="V2153" s="4"/>
      <c r="W2153" s="4"/>
      <c r="X2153" s="4"/>
      <c r="Y2153" s="2">
        <v>0</v>
      </c>
      <c r="Z2153" s="2">
        <v>0</v>
      </c>
      <c r="AA2153" s="3" t="s">
        <v>279</v>
      </c>
      <c r="AB2153" s="3" t="s">
        <v>279</v>
      </c>
      <c r="AC2153" s="3" t="s">
        <v>1566</v>
      </c>
      <c r="AD2153" s="3" t="s">
        <v>1333</v>
      </c>
      <c r="AE2153" s="3" t="s">
        <v>24</v>
      </c>
      <c r="AF2153" s="3" t="s">
        <v>166</v>
      </c>
      <c r="AG2153" s="3" t="s">
        <v>24</v>
      </c>
      <c r="AH2153" s="3" t="s">
        <v>166</v>
      </c>
      <c r="AI2153" s="3" t="s">
        <v>5082</v>
      </c>
      <c r="AJ2153" s="4"/>
      <c r="AK2153" s="4"/>
      <c r="AL2153" s="4"/>
      <c r="AM2153" s="4"/>
      <c r="AN2153" s="3" t="s">
        <v>4894</v>
      </c>
      <c r="AO2153" s="3" t="s">
        <v>8565</v>
      </c>
      <c r="AP2153" s="3" t="s">
        <v>279</v>
      </c>
      <c r="AQ2153" s="3" t="s">
        <v>291</v>
      </c>
      <c r="AR2153" s="4"/>
      <c r="AS2153" s="3" t="s">
        <v>599</v>
      </c>
      <c r="AT2153" s="4"/>
      <c r="AU2153" s="3" t="s">
        <v>166</v>
      </c>
      <c r="AV2153" s="6">
        <v>0.6</v>
      </c>
      <c r="AW2153" s="2">
        <v>0</v>
      </c>
      <c r="AX2153" s="4"/>
      <c r="AY2153" s="2">
        <v>0</v>
      </c>
      <c r="AZ2153" s="2">
        <v>0</v>
      </c>
      <c r="BA2153" s="4"/>
      <c r="BB2153" s="3" t="s">
        <v>2618</v>
      </c>
      <c r="BC2153" s="2">
        <v>0</v>
      </c>
    </row>
    <row r="2154" ht="15" spans="1:55">
      <c r="A2154" s="2">
        <v>2153</v>
      </c>
      <c r="B2154" s="3" t="s">
        <v>4885</v>
      </c>
      <c r="C2154" s="3" t="s">
        <v>4886</v>
      </c>
      <c r="D2154" s="3" t="s">
        <v>6694</v>
      </c>
      <c r="E2154" s="3" t="s">
        <v>6695</v>
      </c>
      <c r="F2154" s="3" t="s">
        <v>9487</v>
      </c>
      <c r="G2154" s="3" t="s">
        <v>9488</v>
      </c>
      <c r="H2154" s="4"/>
      <c r="I2154" s="3" t="s">
        <v>9489</v>
      </c>
      <c r="J2154" s="3" t="s">
        <v>4889</v>
      </c>
      <c r="K2154" s="2">
        <v>300000</v>
      </c>
      <c r="L2154" s="2">
        <v>0</v>
      </c>
      <c r="M2154" s="5">
        <v>43137</v>
      </c>
      <c r="N2154" s="5">
        <v>46788</v>
      </c>
      <c r="O2154" s="6">
        <v>7.10442</v>
      </c>
      <c r="P2154" s="2">
        <v>0</v>
      </c>
      <c r="Q2154" s="2">
        <v>0</v>
      </c>
      <c r="R2154" s="4"/>
      <c r="S2154" s="4"/>
      <c r="T2154" s="4"/>
      <c r="U2154" s="4"/>
      <c r="V2154" s="4"/>
      <c r="W2154" s="4"/>
      <c r="X2154" s="4"/>
      <c r="Y2154" s="2">
        <v>0</v>
      </c>
      <c r="Z2154" s="2">
        <v>0</v>
      </c>
      <c r="AA2154" s="3" t="s">
        <v>279</v>
      </c>
      <c r="AB2154" s="3" t="s">
        <v>279</v>
      </c>
      <c r="AC2154" s="3" t="s">
        <v>288</v>
      </c>
      <c r="AD2154" s="3" t="s">
        <v>1333</v>
      </c>
      <c r="AE2154" s="3" t="s">
        <v>24</v>
      </c>
      <c r="AF2154" s="3" t="s">
        <v>166</v>
      </c>
      <c r="AG2154" s="3" t="s">
        <v>24</v>
      </c>
      <c r="AH2154" s="3" t="s">
        <v>166</v>
      </c>
      <c r="AI2154" s="3" t="s">
        <v>5082</v>
      </c>
      <c r="AJ2154" s="4"/>
      <c r="AK2154" s="4"/>
      <c r="AL2154" s="4"/>
      <c r="AM2154" s="4"/>
      <c r="AN2154" s="3" t="s">
        <v>4894</v>
      </c>
      <c r="AO2154" s="3" t="s">
        <v>6701</v>
      </c>
      <c r="AP2154" s="3" t="s">
        <v>279</v>
      </c>
      <c r="AQ2154" s="3" t="s">
        <v>392</v>
      </c>
      <c r="AR2154" s="4"/>
      <c r="AS2154" s="3" t="s">
        <v>1050</v>
      </c>
      <c r="AT2154" s="4"/>
      <c r="AU2154" s="3" t="s">
        <v>166</v>
      </c>
      <c r="AV2154" s="6">
        <v>0.45</v>
      </c>
      <c r="AW2154" s="2">
        <v>0</v>
      </c>
      <c r="AX2154" s="4"/>
      <c r="AY2154" s="2">
        <v>0</v>
      </c>
      <c r="AZ2154" s="2">
        <v>0</v>
      </c>
      <c r="BA2154" s="4"/>
      <c r="BB2154" s="3" t="s">
        <v>2618</v>
      </c>
      <c r="BC2154" s="2">
        <v>0</v>
      </c>
    </row>
    <row r="2155" ht="15" spans="1:55">
      <c r="A2155" s="2">
        <v>2154</v>
      </c>
      <c r="B2155" s="3" t="s">
        <v>4885</v>
      </c>
      <c r="C2155" s="3" t="s">
        <v>4886</v>
      </c>
      <c r="D2155" s="3" t="s">
        <v>4960</v>
      </c>
      <c r="E2155" s="3" t="s">
        <v>4961</v>
      </c>
      <c r="F2155" s="3" t="s">
        <v>9490</v>
      </c>
      <c r="G2155" s="3" t="s">
        <v>9491</v>
      </c>
      <c r="H2155" s="4"/>
      <c r="I2155" s="3" t="s">
        <v>9492</v>
      </c>
      <c r="J2155" s="3" t="s">
        <v>4889</v>
      </c>
      <c r="K2155" s="2">
        <v>200000</v>
      </c>
      <c r="L2155" s="7">
        <v>75995.2</v>
      </c>
      <c r="M2155" s="5">
        <v>43143</v>
      </c>
      <c r="N2155" s="5">
        <v>46794</v>
      </c>
      <c r="O2155" s="6">
        <v>8.7492</v>
      </c>
      <c r="P2155" s="7">
        <v>56034.09</v>
      </c>
      <c r="Q2155" s="2">
        <v>0</v>
      </c>
      <c r="R2155" s="2">
        <v>0</v>
      </c>
      <c r="S2155" s="2">
        <v>0</v>
      </c>
      <c r="T2155" s="2">
        <v>0</v>
      </c>
      <c r="U2155" s="2">
        <v>0</v>
      </c>
      <c r="V2155" s="2">
        <v>0</v>
      </c>
      <c r="W2155" s="2">
        <v>0</v>
      </c>
      <c r="X2155" s="2">
        <v>0</v>
      </c>
      <c r="Y2155" s="2">
        <v>0</v>
      </c>
      <c r="Z2155" s="2">
        <v>0</v>
      </c>
      <c r="AA2155" s="3" t="s">
        <v>279</v>
      </c>
      <c r="AB2155" s="3" t="s">
        <v>279</v>
      </c>
      <c r="AC2155" s="3" t="s">
        <v>288</v>
      </c>
      <c r="AD2155" s="3" t="s">
        <v>1333</v>
      </c>
      <c r="AE2155" s="3" t="s">
        <v>24</v>
      </c>
      <c r="AF2155" s="3" t="s">
        <v>166</v>
      </c>
      <c r="AG2155" s="3" t="s">
        <v>24</v>
      </c>
      <c r="AH2155" s="3" t="s">
        <v>166</v>
      </c>
      <c r="AI2155" s="3" t="s">
        <v>5082</v>
      </c>
      <c r="AJ2155" s="3" t="s">
        <v>4983</v>
      </c>
      <c r="AK2155" s="3" t="s">
        <v>4984</v>
      </c>
      <c r="AL2155" s="3" t="s">
        <v>1566</v>
      </c>
      <c r="AM2155" s="3" t="s">
        <v>4985</v>
      </c>
      <c r="AN2155" s="3" t="s">
        <v>4894</v>
      </c>
      <c r="AO2155" s="3" t="s">
        <v>4967</v>
      </c>
      <c r="AP2155" s="3" t="s">
        <v>279</v>
      </c>
      <c r="AQ2155" s="3" t="s">
        <v>291</v>
      </c>
      <c r="AR2155" s="4"/>
      <c r="AS2155" s="3" t="s">
        <v>599</v>
      </c>
      <c r="AT2155" s="4"/>
      <c r="AU2155" s="3" t="s">
        <v>166</v>
      </c>
      <c r="AV2155" s="2">
        <v>0</v>
      </c>
      <c r="AW2155" s="4"/>
      <c r="AX2155" s="4"/>
      <c r="AY2155" s="2">
        <v>0</v>
      </c>
      <c r="AZ2155" s="2">
        <v>0</v>
      </c>
      <c r="BA2155" s="8">
        <v>3.6</v>
      </c>
      <c r="BB2155" s="3" t="s">
        <v>2618</v>
      </c>
      <c r="BC2155" s="8">
        <v>5.1492</v>
      </c>
    </row>
    <row r="2156" ht="15" spans="1:55">
      <c r="A2156" s="2">
        <v>2155</v>
      </c>
      <c r="B2156" s="3" t="s">
        <v>4885</v>
      </c>
      <c r="C2156" s="3" t="s">
        <v>4886</v>
      </c>
      <c r="D2156" s="3" t="s">
        <v>6694</v>
      </c>
      <c r="E2156" s="3" t="s">
        <v>4915</v>
      </c>
      <c r="F2156" s="3" t="s">
        <v>9493</v>
      </c>
      <c r="G2156" s="3" t="s">
        <v>9494</v>
      </c>
      <c r="H2156" s="4"/>
      <c r="I2156" s="3" t="s">
        <v>9495</v>
      </c>
      <c r="J2156" s="3" t="s">
        <v>4889</v>
      </c>
      <c r="K2156" s="2">
        <v>230000</v>
      </c>
      <c r="L2156" s="7">
        <v>79802.9</v>
      </c>
      <c r="M2156" s="5">
        <v>43143</v>
      </c>
      <c r="N2156" s="5">
        <v>46794</v>
      </c>
      <c r="O2156" s="6">
        <v>3.3</v>
      </c>
      <c r="P2156" s="7">
        <v>40366.12</v>
      </c>
      <c r="Q2156" s="2">
        <v>0</v>
      </c>
      <c r="R2156" s="2">
        <v>0</v>
      </c>
      <c r="S2156" s="2">
        <v>0</v>
      </c>
      <c r="T2156" s="2">
        <v>0</v>
      </c>
      <c r="U2156" s="2">
        <v>0</v>
      </c>
      <c r="V2156" s="2">
        <v>0</v>
      </c>
      <c r="W2156" s="2">
        <v>0</v>
      </c>
      <c r="X2156" s="2">
        <v>0</v>
      </c>
      <c r="Y2156" s="2">
        <v>0</v>
      </c>
      <c r="Z2156" s="2">
        <v>0</v>
      </c>
      <c r="AA2156" s="3" t="s">
        <v>279</v>
      </c>
      <c r="AB2156" s="3" t="s">
        <v>279</v>
      </c>
      <c r="AC2156" s="3" t="s">
        <v>4950</v>
      </c>
      <c r="AD2156" s="3" t="s">
        <v>1333</v>
      </c>
      <c r="AE2156" s="3" t="s">
        <v>24</v>
      </c>
      <c r="AF2156" s="3" t="s">
        <v>166</v>
      </c>
      <c r="AG2156" s="3" t="s">
        <v>24</v>
      </c>
      <c r="AH2156" s="3" t="s">
        <v>166</v>
      </c>
      <c r="AI2156" s="3" t="s">
        <v>5082</v>
      </c>
      <c r="AJ2156" s="3" t="s">
        <v>4919</v>
      </c>
      <c r="AK2156" s="3" t="s">
        <v>4920</v>
      </c>
      <c r="AL2156" s="3" t="s">
        <v>4921</v>
      </c>
      <c r="AM2156" s="3" t="s">
        <v>4921</v>
      </c>
      <c r="AN2156" s="3" t="s">
        <v>4894</v>
      </c>
      <c r="AO2156" s="3" t="s">
        <v>6701</v>
      </c>
      <c r="AP2156" s="3" t="s">
        <v>279</v>
      </c>
      <c r="AQ2156" s="3" t="s">
        <v>392</v>
      </c>
      <c r="AR2156" s="4"/>
      <c r="AS2156" s="3" t="s">
        <v>599</v>
      </c>
      <c r="AT2156" s="4"/>
      <c r="AU2156" s="3" t="s">
        <v>166</v>
      </c>
      <c r="AV2156" s="2">
        <v>0</v>
      </c>
      <c r="AW2156" s="2">
        <v>0</v>
      </c>
      <c r="AX2156" s="4"/>
      <c r="AY2156" s="2">
        <v>0</v>
      </c>
      <c r="AZ2156" s="2">
        <v>0</v>
      </c>
      <c r="BA2156" s="8">
        <v>3.6</v>
      </c>
      <c r="BB2156" s="3" t="s">
        <v>2618</v>
      </c>
      <c r="BC2156" s="8">
        <v>-0.3</v>
      </c>
    </row>
    <row r="2157" ht="15" spans="1:55">
      <c r="A2157" s="2">
        <v>2156</v>
      </c>
      <c r="B2157" s="3" t="s">
        <v>4885</v>
      </c>
      <c r="C2157" s="3" t="s">
        <v>4886</v>
      </c>
      <c r="D2157" s="3" t="s">
        <v>4960</v>
      </c>
      <c r="E2157" s="3" t="s">
        <v>4961</v>
      </c>
      <c r="F2157" s="3" t="s">
        <v>9496</v>
      </c>
      <c r="G2157" s="3" t="s">
        <v>9497</v>
      </c>
      <c r="H2157" s="4"/>
      <c r="I2157" s="3" t="s">
        <v>9498</v>
      </c>
      <c r="J2157" s="3" t="s">
        <v>4889</v>
      </c>
      <c r="K2157" s="2">
        <v>180000</v>
      </c>
      <c r="L2157" s="2">
        <v>0</v>
      </c>
      <c r="M2157" s="5">
        <v>43143</v>
      </c>
      <c r="N2157" s="5">
        <v>44968</v>
      </c>
      <c r="O2157" s="6">
        <v>9.2992</v>
      </c>
      <c r="P2157" s="7">
        <v>13849.2</v>
      </c>
      <c r="Q2157" s="2">
        <v>0</v>
      </c>
      <c r="R2157" s="2">
        <v>0</v>
      </c>
      <c r="S2157" s="2">
        <v>0</v>
      </c>
      <c r="T2157" s="2">
        <v>0</v>
      </c>
      <c r="U2157" s="2">
        <v>0</v>
      </c>
      <c r="V2157" s="2">
        <v>0</v>
      </c>
      <c r="W2157" s="2">
        <v>0</v>
      </c>
      <c r="X2157" s="2">
        <v>0</v>
      </c>
      <c r="Y2157" s="2">
        <v>0</v>
      </c>
      <c r="Z2157" s="2">
        <v>0</v>
      </c>
      <c r="AA2157" s="3" t="s">
        <v>279</v>
      </c>
      <c r="AB2157" s="3" t="s">
        <v>1646</v>
      </c>
      <c r="AC2157" s="3" t="s">
        <v>2773</v>
      </c>
      <c r="AD2157" s="3" t="s">
        <v>1333</v>
      </c>
      <c r="AE2157" s="3" t="s">
        <v>24</v>
      </c>
      <c r="AF2157" s="3" t="s">
        <v>166</v>
      </c>
      <c r="AG2157" s="3" t="s">
        <v>166</v>
      </c>
      <c r="AH2157" s="3" t="s">
        <v>166</v>
      </c>
      <c r="AI2157" s="3" t="s">
        <v>4982</v>
      </c>
      <c r="AJ2157" s="4"/>
      <c r="AK2157" s="4"/>
      <c r="AL2157" s="4"/>
      <c r="AM2157" s="4"/>
      <c r="AN2157" s="3" t="s">
        <v>4894</v>
      </c>
      <c r="AO2157" s="3" t="s">
        <v>4967</v>
      </c>
      <c r="AP2157" s="3" t="s">
        <v>279</v>
      </c>
      <c r="AQ2157" s="3" t="s">
        <v>392</v>
      </c>
      <c r="AR2157" s="4"/>
      <c r="AS2157" s="3" t="s">
        <v>1050</v>
      </c>
      <c r="AT2157" s="4"/>
      <c r="AU2157" s="3" t="s">
        <v>166</v>
      </c>
      <c r="AV2157" s="2">
        <v>0</v>
      </c>
      <c r="AW2157" s="4"/>
      <c r="AX2157" s="4"/>
      <c r="AY2157" s="2">
        <v>0</v>
      </c>
      <c r="AZ2157" s="2">
        <v>0</v>
      </c>
      <c r="BA2157" s="8">
        <v>3.65</v>
      </c>
      <c r="BB2157" s="3" t="s">
        <v>2618</v>
      </c>
      <c r="BC2157" s="8">
        <v>5.6492</v>
      </c>
    </row>
    <row r="2158" ht="15" spans="1:55">
      <c r="A2158" s="2">
        <v>2157</v>
      </c>
      <c r="B2158" s="3" t="s">
        <v>4885</v>
      </c>
      <c r="C2158" s="3" t="s">
        <v>4886</v>
      </c>
      <c r="D2158" s="3" t="s">
        <v>6694</v>
      </c>
      <c r="E2158" s="3" t="s">
        <v>6695</v>
      </c>
      <c r="F2158" s="3" t="s">
        <v>9499</v>
      </c>
      <c r="G2158" s="3" t="s">
        <v>9500</v>
      </c>
      <c r="H2158" s="4"/>
      <c r="I2158" s="3" t="s">
        <v>9501</v>
      </c>
      <c r="J2158" s="3" t="s">
        <v>4889</v>
      </c>
      <c r="K2158" s="2">
        <v>130000</v>
      </c>
      <c r="L2158" s="2">
        <v>0</v>
      </c>
      <c r="M2158" s="5">
        <v>43208</v>
      </c>
      <c r="N2158" s="5">
        <v>52338</v>
      </c>
      <c r="O2158" s="6">
        <v>6.60442</v>
      </c>
      <c r="P2158" s="7">
        <v>23870.59</v>
      </c>
      <c r="Q2158" s="2">
        <v>0</v>
      </c>
      <c r="R2158" s="2">
        <v>0</v>
      </c>
      <c r="S2158" s="2">
        <v>0</v>
      </c>
      <c r="T2158" s="2">
        <v>0</v>
      </c>
      <c r="U2158" s="2">
        <v>0</v>
      </c>
      <c r="V2158" s="2">
        <v>0</v>
      </c>
      <c r="W2158" s="2">
        <v>0</v>
      </c>
      <c r="X2158" s="2">
        <v>0</v>
      </c>
      <c r="Y2158" s="2">
        <v>0</v>
      </c>
      <c r="Z2158" s="2">
        <v>0</v>
      </c>
      <c r="AA2158" s="3" t="s">
        <v>279</v>
      </c>
      <c r="AB2158" s="3" t="s">
        <v>279</v>
      </c>
      <c r="AC2158" s="3" t="s">
        <v>4921</v>
      </c>
      <c r="AD2158" s="3" t="s">
        <v>1333</v>
      </c>
      <c r="AE2158" s="3" t="s">
        <v>24</v>
      </c>
      <c r="AF2158" s="3" t="s">
        <v>166</v>
      </c>
      <c r="AG2158" s="3" t="s">
        <v>24</v>
      </c>
      <c r="AH2158" s="3" t="s">
        <v>166</v>
      </c>
      <c r="AI2158" s="3" t="s">
        <v>4971</v>
      </c>
      <c r="AJ2158" s="4"/>
      <c r="AK2158" s="4"/>
      <c r="AL2158" s="4"/>
      <c r="AM2158" s="4"/>
      <c r="AN2158" s="3" t="s">
        <v>4894</v>
      </c>
      <c r="AO2158" s="3" t="s">
        <v>6701</v>
      </c>
      <c r="AP2158" s="3" t="s">
        <v>279</v>
      </c>
      <c r="AQ2158" s="3" t="s">
        <v>299</v>
      </c>
      <c r="AR2158" s="4"/>
      <c r="AS2158" s="3" t="s">
        <v>1050</v>
      </c>
      <c r="AT2158" s="4"/>
      <c r="AU2158" s="3" t="s">
        <v>166</v>
      </c>
      <c r="AV2158" s="2">
        <v>0</v>
      </c>
      <c r="AW2158" s="2">
        <v>0</v>
      </c>
      <c r="AX2158" s="4"/>
      <c r="AY2158" s="2">
        <v>0</v>
      </c>
      <c r="AZ2158" s="2">
        <v>0</v>
      </c>
      <c r="BA2158" s="8">
        <v>4.3</v>
      </c>
      <c r="BB2158" s="3" t="s">
        <v>2618</v>
      </c>
      <c r="BC2158" s="8">
        <v>2.30442</v>
      </c>
    </row>
    <row r="2159" ht="15" spans="1:55">
      <c r="A2159" s="2">
        <v>2158</v>
      </c>
      <c r="B2159" s="3" t="s">
        <v>4885</v>
      </c>
      <c r="C2159" s="3" t="s">
        <v>4886</v>
      </c>
      <c r="D2159" s="3" t="s">
        <v>6694</v>
      </c>
      <c r="E2159" s="3" t="s">
        <v>6695</v>
      </c>
      <c r="F2159" s="3" t="s">
        <v>9502</v>
      </c>
      <c r="G2159" s="3" t="s">
        <v>9503</v>
      </c>
      <c r="H2159" s="4"/>
      <c r="I2159" s="3" t="s">
        <v>9504</v>
      </c>
      <c r="J2159" s="3" t="s">
        <v>4889</v>
      </c>
      <c r="K2159" s="2">
        <v>350000</v>
      </c>
      <c r="L2159" s="2">
        <v>0</v>
      </c>
      <c r="M2159" s="5">
        <v>43207</v>
      </c>
      <c r="N2159" s="5">
        <v>50511</v>
      </c>
      <c r="O2159" s="6">
        <v>7.10442</v>
      </c>
      <c r="P2159" s="7">
        <v>63132.96</v>
      </c>
      <c r="Q2159" s="2">
        <v>0</v>
      </c>
      <c r="R2159" s="2">
        <v>0</v>
      </c>
      <c r="S2159" s="2">
        <v>0</v>
      </c>
      <c r="T2159" s="2">
        <v>0</v>
      </c>
      <c r="U2159" s="2">
        <v>0</v>
      </c>
      <c r="V2159" s="2">
        <v>0</v>
      </c>
      <c r="W2159" s="2">
        <v>0</v>
      </c>
      <c r="X2159" s="2">
        <v>0</v>
      </c>
      <c r="Y2159" s="2">
        <v>0</v>
      </c>
      <c r="Z2159" s="2">
        <v>0</v>
      </c>
      <c r="AA2159" s="3" t="s">
        <v>279</v>
      </c>
      <c r="AB2159" s="3" t="s">
        <v>279</v>
      </c>
      <c r="AC2159" s="3" t="s">
        <v>4932</v>
      </c>
      <c r="AD2159" s="3" t="s">
        <v>1333</v>
      </c>
      <c r="AE2159" s="3" t="s">
        <v>24</v>
      </c>
      <c r="AF2159" s="3" t="s">
        <v>166</v>
      </c>
      <c r="AG2159" s="3" t="s">
        <v>24</v>
      </c>
      <c r="AH2159" s="3" t="s">
        <v>166</v>
      </c>
      <c r="AI2159" s="3" t="s">
        <v>4978</v>
      </c>
      <c r="AJ2159" s="4"/>
      <c r="AK2159" s="4"/>
      <c r="AL2159" s="4"/>
      <c r="AM2159" s="4"/>
      <c r="AN2159" s="3" t="s">
        <v>4894</v>
      </c>
      <c r="AO2159" s="3" t="s">
        <v>6701</v>
      </c>
      <c r="AP2159" s="3" t="s">
        <v>279</v>
      </c>
      <c r="AQ2159" s="3" t="s">
        <v>299</v>
      </c>
      <c r="AR2159" s="4"/>
      <c r="AS2159" s="3" t="s">
        <v>1050</v>
      </c>
      <c r="AT2159" s="4"/>
      <c r="AU2159" s="3" t="s">
        <v>166</v>
      </c>
      <c r="AV2159" s="6">
        <v>0.4498816</v>
      </c>
      <c r="AW2159" s="2">
        <v>0</v>
      </c>
      <c r="AX2159" s="4"/>
      <c r="AY2159" s="2">
        <v>0</v>
      </c>
      <c r="AZ2159" s="2">
        <v>0</v>
      </c>
      <c r="BA2159" s="4"/>
      <c r="BB2159" s="3" t="s">
        <v>268</v>
      </c>
      <c r="BC2159" s="2">
        <v>0</v>
      </c>
    </row>
    <row r="2160" ht="15" spans="1:55">
      <c r="A2160" s="2">
        <v>2159</v>
      </c>
      <c r="B2160" s="3" t="s">
        <v>4885</v>
      </c>
      <c r="C2160" s="3" t="s">
        <v>4886</v>
      </c>
      <c r="D2160" s="3" t="s">
        <v>6694</v>
      </c>
      <c r="E2160" s="3" t="s">
        <v>6695</v>
      </c>
      <c r="F2160" s="3" t="s">
        <v>9505</v>
      </c>
      <c r="G2160" s="3" t="s">
        <v>9506</v>
      </c>
      <c r="H2160" s="4"/>
      <c r="I2160" s="3" t="s">
        <v>9507</v>
      </c>
      <c r="J2160" s="3" t="s">
        <v>4889</v>
      </c>
      <c r="K2160" s="2">
        <v>140000</v>
      </c>
      <c r="L2160" s="2">
        <v>0</v>
      </c>
      <c r="M2160" s="5">
        <v>43175</v>
      </c>
      <c r="N2160" s="5">
        <v>48653</v>
      </c>
      <c r="O2160" s="6">
        <v>7.10442</v>
      </c>
      <c r="P2160" s="2">
        <v>0</v>
      </c>
      <c r="Q2160" s="2">
        <v>0</v>
      </c>
      <c r="R2160" s="4"/>
      <c r="S2160" s="4"/>
      <c r="T2160" s="4"/>
      <c r="U2160" s="4"/>
      <c r="V2160" s="4"/>
      <c r="W2160" s="4"/>
      <c r="X2160" s="4"/>
      <c r="Y2160" s="2">
        <v>0</v>
      </c>
      <c r="Z2160" s="2">
        <v>0</v>
      </c>
      <c r="AA2160" s="3" t="s">
        <v>279</v>
      </c>
      <c r="AB2160" s="3" t="s">
        <v>279</v>
      </c>
      <c r="AC2160" s="3" t="s">
        <v>4932</v>
      </c>
      <c r="AD2160" s="3" t="s">
        <v>1333</v>
      </c>
      <c r="AE2160" s="3" t="s">
        <v>24</v>
      </c>
      <c r="AF2160" s="3" t="s">
        <v>166</v>
      </c>
      <c r="AG2160" s="3" t="s">
        <v>24</v>
      </c>
      <c r="AH2160" s="3" t="s">
        <v>166</v>
      </c>
      <c r="AI2160" s="3" t="s">
        <v>5039</v>
      </c>
      <c r="AJ2160" s="4"/>
      <c r="AK2160" s="4"/>
      <c r="AL2160" s="4"/>
      <c r="AM2160" s="4"/>
      <c r="AN2160" s="3" t="s">
        <v>4894</v>
      </c>
      <c r="AO2160" s="3" t="s">
        <v>6701</v>
      </c>
      <c r="AP2160" s="3" t="s">
        <v>279</v>
      </c>
      <c r="AQ2160" s="3" t="s">
        <v>299</v>
      </c>
      <c r="AR2160" s="4"/>
      <c r="AS2160" s="3" t="s">
        <v>1050</v>
      </c>
      <c r="AT2160" s="4"/>
      <c r="AU2160" s="3" t="s">
        <v>166</v>
      </c>
      <c r="AV2160" s="6">
        <v>0.45</v>
      </c>
      <c r="AW2160" s="2">
        <v>0</v>
      </c>
      <c r="AX2160" s="4"/>
      <c r="AY2160" s="2">
        <v>0</v>
      </c>
      <c r="AZ2160" s="2">
        <v>0</v>
      </c>
      <c r="BA2160" s="4"/>
      <c r="BB2160" s="3" t="s">
        <v>2618</v>
      </c>
      <c r="BC2160" s="2">
        <v>0</v>
      </c>
    </row>
    <row r="2161" ht="15" spans="1:55">
      <c r="A2161" s="2">
        <v>2160</v>
      </c>
      <c r="B2161" s="3" t="s">
        <v>4885</v>
      </c>
      <c r="C2161" s="3" t="s">
        <v>4886</v>
      </c>
      <c r="D2161" s="3" t="s">
        <v>6694</v>
      </c>
      <c r="E2161" s="3" t="s">
        <v>4915</v>
      </c>
      <c r="F2161" s="3" t="s">
        <v>9508</v>
      </c>
      <c r="G2161" s="3" t="s">
        <v>9509</v>
      </c>
      <c r="H2161" s="4"/>
      <c r="I2161" s="3" t="s">
        <v>9510</v>
      </c>
      <c r="J2161" s="3" t="s">
        <v>4889</v>
      </c>
      <c r="K2161" s="2">
        <v>700000</v>
      </c>
      <c r="L2161" s="7">
        <v>347039.2</v>
      </c>
      <c r="M2161" s="5">
        <v>43165</v>
      </c>
      <c r="N2161" s="5">
        <v>49807</v>
      </c>
      <c r="O2161" s="6">
        <v>3.3</v>
      </c>
      <c r="P2161" s="7">
        <v>115961.77</v>
      </c>
      <c r="Q2161" s="2">
        <v>0</v>
      </c>
      <c r="R2161" s="2">
        <v>0</v>
      </c>
      <c r="S2161" s="2">
        <v>0</v>
      </c>
      <c r="T2161" s="2">
        <v>0</v>
      </c>
      <c r="U2161" s="2">
        <v>0</v>
      </c>
      <c r="V2161" s="2">
        <v>0</v>
      </c>
      <c r="W2161" s="2">
        <v>0</v>
      </c>
      <c r="X2161" s="2">
        <v>0</v>
      </c>
      <c r="Y2161" s="2">
        <v>0</v>
      </c>
      <c r="Z2161" s="2">
        <v>0</v>
      </c>
      <c r="AA2161" s="3" t="s">
        <v>279</v>
      </c>
      <c r="AB2161" s="3" t="s">
        <v>279</v>
      </c>
      <c r="AC2161" s="3" t="s">
        <v>4932</v>
      </c>
      <c r="AD2161" s="3" t="s">
        <v>1333</v>
      </c>
      <c r="AE2161" s="3" t="s">
        <v>24</v>
      </c>
      <c r="AF2161" s="3" t="s">
        <v>166</v>
      </c>
      <c r="AG2161" s="3" t="s">
        <v>24</v>
      </c>
      <c r="AH2161" s="3" t="s">
        <v>166</v>
      </c>
      <c r="AI2161" s="3" t="s">
        <v>9511</v>
      </c>
      <c r="AJ2161" s="3" t="s">
        <v>4919</v>
      </c>
      <c r="AK2161" s="3" t="s">
        <v>4920</v>
      </c>
      <c r="AL2161" s="3" t="s">
        <v>4921</v>
      </c>
      <c r="AM2161" s="3" t="s">
        <v>4921</v>
      </c>
      <c r="AN2161" s="3" t="s">
        <v>4894</v>
      </c>
      <c r="AO2161" s="3" t="s">
        <v>6701</v>
      </c>
      <c r="AP2161" s="3" t="s">
        <v>279</v>
      </c>
      <c r="AQ2161" s="3" t="s">
        <v>291</v>
      </c>
      <c r="AR2161" s="4"/>
      <c r="AS2161" s="3" t="s">
        <v>599</v>
      </c>
      <c r="AT2161" s="4"/>
      <c r="AU2161" s="3" t="s">
        <v>166</v>
      </c>
      <c r="AV2161" s="2">
        <v>0</v>
      </c>
      <c r="AW2161" s="2">
        <v>1</v>
      </c>
      <c r="AX2161" s="4"/>
      <c r="AY2161" s="2">
        <v>0</v>
      </c>
      <c r="AZ2161" s="2">
        <v>0</v>
      </c>
      <c r="BA2161" s="8">
        <v>3.6</v>
      </c>
      <c r="BB2161" s="3" t="s">
        <v>2618</v>
      </c>
      <c r="BC2161" s="8">
        <v>-0.3</v>
      </c>
    </row>
    <row r="2162" ht="15" spans="1:55">
      <c r="A2162" s="2">
        <v>2161</v>
      </c>
      <c r="B2162" s="3" t="s">
        <v>4885</v>
      </c>
      <c r="C2162" s="3" t="s">
        <v>4886</v>
      </c>
      <c r="D2162" s="3" t="s">
        <v>6694</v>
      </c>
      <c r="E2162" s="3" t="s">
        <v>6695</v>
      </c>
      <c r="F2162" s="3" t="s">
        <v>9512</v>
      </c>
      <c r="G2162" s="3" t="s">
        <v>9513</v>
      </c>
      <c r="H2162" s="4"/>
      <c r="I2162" s="3" t="s">
        <v>9514</v>
      </c>
      <c r="J2162" s="3" t="s">
        <v>4889</v>
      </c>
      <c r="K2162" s="2">
        <v>400000</v>
      </c>
      <c r="L2162" s="2">
        <v>0</v>
      </c>
      <c r="M2162" s="5">
        <v>43166</v>
      </c>
      <c r="N2162" s="5">
        <v>50470</v>
      </c>
      <c r="O2162" s="6">
        <v>7.10442</v>
      </c>
      <c r="P2162" s="2">
        <v>0</v>
      </c>
      <c r="Q2162" s="2">
        <v>0</v>
      </c>
      <c r="R2162" s="4"/>
      <c r="S2162" s="4"/>
      <c r="T2162" s="4"/>
      <c r="U2162" s="4"/>
      <c r="V2162" s="4"/>
      <c r="W2162" s="4"/>
      <c r="X2162" s="4"/>
      <c r="Y2162" s="2">
        <v>0</v>
      </c>
      <c r="Z2162" s="2">
        <v>0</v>
      </c>
      <c r="AA2162" s="3" t="s">
        <v>279</v>
      </c>
      <c r="AB2162" s="3" t="s">
        <v>279</v>
      </c>
      <c r="AC2162" s="3" t="s">
        <v>288</v>
      </c>
      <c r="AD2162" s="3" t="s">
        <v>1333</v>
      </c>
      <c r="AE2162" s="3" t="s">
        <v>24</v>
      </c>
      <c r="AF2162" s="3" t="s">
        <v>166</v>
      </c>
      <c r="AG2162" s="3" t="s">
        <v>24</v>
      </c>
      <c r="AH2162" s="3" t="s">
        <v>166</v>
      </c>
      <c r="AI2162" s="3" t="s">
        <v>4978</v>
      </c>
      <c r="AJ2162" s="4"/>
      <c r="AK2162" s="4"/>
      <c r="AL2162" s="4"/>
      <c r="AM2162" s="4"/>
      <c r="AN2162" s="3" t="s">
        <v>4894</v>
      </c>
      <c r="AO2162" s="3" t="s">
        <v>6701</v>
      </c>
      <c r="AP2162" s="3" t="s">
        <v>279</v>
      </c>
      <c r="AQ2162" s="3" t="s">
        <v>291</v>
      </c>
      <c r="AR2162" s="4"/>
      <c r="AS2162" s="3" t="s">
        <v>599</v>
      </c>
      <c r="AT2162" s="4"/>
      <c r="AU2162" s="3" t="s">
        <v>166</v>
      </c>
      <c r="AV2162" s="6">
        <v>0.45</v>
      </c>
      <c r="AW2162" s="2">
        <v>1</v>
      </c>
      <c r="AX2162" s="4"/>
      <c r="AY2162" s="2">
        <v>0</v>
      </c>
      <c r="AZ2162" s="2">
        <v>0</v>
      </c>
      <c r="BA2162" s="4"/>
      <c r="BB2162" s="3" t="s">
        <v>2618</v>
      </c>
      <c r="BC2162" s="2">
        <v>0</v>
      </c>
    </row>
    <row r="2163" ht="15" spans="1:55">
      <c r="A2163" s="2">
        <v>2162</v>
      </c>
      <c r="B2163" s="3" t="s">
        <v>4885</v>
      </c>
      <c r="C2163" s="3" t="s">
        <v>4886</v>
      </c>
      <c r="D2163" s="3" t="s">
        <v>6694</v>
      </c>
      <c r="E2163" s="3" t="s">
        <v>4915</v>
      </c>
      <c r="F2163" s="3" t="s">
        <v>9515</v>
      </c>
      <c r="G2163" s="3" t="s">
        <v>9516</v>
      </c>
      <c r="H2163" s="4"/>
      <c r="I2163" s="3" t="s">
        <v>9517</v>
      </c>
      <c r="J2163" s="3" t="s">
        <v>4889</v>
      </c>
      <c r="K2163" s="2">
        <v>130000</v>
      </c>
      <c r="L2163" s="7">
        <v>102866.13</v>
      </c>
      <c r="M2163" s="5">
        <v>43175</v>
      </c>
      <c r="N2163" s="5">
        <v>50479</v>
      </c>
      <c r="O2163" s="6">
        <v>3.3</v>
      </c>
      <c r="P2163" s="7">
        <v>35938.67</v>
      </c>
      <c r="Q2163" s="2">
        <v>0</v>
      </c>
      <c r="R2163" s="2">
        <v>0</v>
      </c>
      <c r="S2163" s="2">
        <v>0</v>
      </c>
      <c r="T2163" s="2">
        <v>0</v>
      </c>
      <c r="U2163" s="2">
        <v>0</v>
      </c>
      <c r="V2163" s="2">
        <v>0</v>
      </c>
      <c r="W2163" s="2">
        <v>0</v>
      </c>
      <c r="X2163" s="2">
        <v>0</v>
      </c>
      <c r="Y2163" s="2">
        <v>0</v>
      </c>
      <c r="Z2163" s="2">
        <v>0</v>
      </c>
      <c r="AA2163" s="3" t="s">
        <v>279</v>
      </c>
      <c r="AB2163" s="3" t="s">
        <v>279</v>
      </c>
      <c r="AC2163" s="3" t="s">
        <v>5886</v>
      </c>
      <c r="AD2163" s="3" t="s">
        <v>1333</v>
      </c>
      <c r="AE2163" s="3" t="s">
        <v>24</v>
      </c>
      <c r="AF2163" s="3" t="s">
        <v>166</v>
      </c>
      <c r="AG2163" s="3" t="s">
        <v>24</v>
      </c>
      <c r="AH2163" s="3" t="s">
        <v>166</v>
      </c>
      <c r="AI2163" s="3" t="s">
        <v>4978</v>
      </c>
      <c r="AJ2163" s="3" t="s">
        <v>4919</v>
      </c>
      <c r="AK2163" s="3" t="s">
        <v>4920</v>
      </c>
      <c r="AL2163" s="3" t="s">
        <v>4921</v>
      </c>
      <c r="AM2163" s="3" t="s">
        <v>4921</v>
      </c>
      <c r="AN2163" s="3" t="s">
        <v>4894</v>
      </c>
      <c r="AO2163" s="3" t="s">
        <v>6701</v>
      </c>
      <c r="AP2163" s="3" t="s">
        <v>279</v>
      </c>
      <c r="AQ2163" s="3" t="s">
        <v>882</v>
      </c>
      <c r="AR2163" s="4"/>
      <c r="AS2163" s="3" t="s">
        <v>1050</v>
      </c>
      <c r="AT2163" s="4"/>
      <c r="AU2163" s="3" t="s">
        <v>166</v>
      </c>
      <c r="AV2163" s="2">
        <v>0</v>
      </c>
      <c r="AW2163" s="2">
        <v>0</v>
      </c>
      <c r="AX2163" s="4"/>
      <c r="AY2163" s="2">
        <v>0</v>
      </c>
      <c r="AZ2163" s="2">
        <v>0</v>
      </c>
      <c r="BA2163" s="8">
        <v>3.6</v>
      </c>
      <c r="BB2163" s="3" t="s">
        <v>2618</v>
      </c>
      <c r="BC2163" s="8">
        <v>-0.3</v>
      </c>
    </row>
    <row r="2164" ht="15" spans="1:55">
      <c r="A2164" s="2">
        <v>2163</v>
      </c>
      <c r="B2164" s="3" t="s">
        <v>4885</v>
      </c>
      <c r="C2164" s="3" t="s">
        <v>4886</v>
      </c>
      <c r="D2164" s="4"/>
      <c r="E2164" s="3" t="s">
        <v>5225</v>
      </c>
      <c r="F2164" s="3" t="s">
        <v>9518</v>
      </c>
      <c r="G2164" s="3" t="s">
        <v>9519</v>
      </c>
      <c r="H2164" s="4"/>
      <c r="I2164" s="3" t="s">
        <v>9520</v>
      </c>
      <c r="J2164" s="3" t="s">
        <v>4889</v>
      </c>
      <c r="K2164" s="2">
        <v>180000</v>
      </c>
      <c r="L2164" s="7">
        <v>69016.8</v>
      </c>
      <c r="M2164" s="5">
        <v>43175</v>
      </c>
      <c r="N2164" s="5">
        <v>46827</v>
      </c>
      <c r="O2164" s="6">
        <v>6.78936</v>
      </c>
      <c r="P2164" s="7">
        <v>40600.19</v>
      </c>
      <c r="Q2164" s="2">
        <v>0</v>
      </c>
      <c r="R2164" s="2">
        <v>0</v>
      </c>
      <c r="S2164" s="2">
        <v>0</v>
      </c>
      <c r="T2164" s="2">
        <v>0</v>
      </c>
      <c r="U2164" s="2">
        <v>0</v>
      </c>
      <c r="V2164" s="2">
        <v>0</v>
      </c>
      <c r="W2164" s="2">
        <v>0</v>
      </c>
      <c r="X2164" s="2">
        <v>0</v>
      </c>
      <c r="Y2164" s="2">
        <v>0</v>
      </c>
      <c r="Z2164" s="2">
        <v>0</v>
      </c>
      <c r="AA2164" s="3" t="s">
        <v>279</v>
      </c>
      <c r="AB2164" s="3" t="s">
        <v>279</v>
      </c>
      <c r="AC2164" s="3" t="s">
        <v>4921</v>
      </c>
      <c r="AD2164" s="3" t="s">
        <v>1333</v>
      </c>
      <c r="AE2164" s="3" t="s">
        <v>24</v>
      </c>
      <c r="AF2164" s="3" t="s">
        <v>166</v>
      </c>
      <c r="AG2164" s="3" t="s">
        <v>24</v>
      </c>
      <c r="AH2164" s="3" t="s">
        <v>166</v>
      </c>
      <c r="AI2164" s="3" t="s">
        <v>5082</v>
      </c>
      <c r="AJ2164" s="3" t="s">
        <v>4919</v>
      </c>
      <c r="AK2164" s="3" t="s">
        <v>4920</v>
      </c>
      <c r="AL2164" s="3" t="s">
        <v>4921</v>
      </c>
      <c r="AM2164" s="3" t="s">
        <v>4921</v>
      </c>
      <c r="AN2164" s="3" t="s">
        <v>4894</v>
      </c>
      <c r="AO2164" s="3" t="s">
        <v>6478</v>
      </c>
      <c r="AP2164" s="3" t="s">
        <v>279</v>
      </c>
      <c r="AQ2164" s="3" t="s">
        <v>882</v>
      </c>
      <c r="AR2164" s="4"/>
      <c r="AS2164" s="3" t="s">
        <v>1050</v>
      </c>
      <c r="AT2164" s="4"/>
      <c r="AU2164" s="3" t="s">
        <v>166</v>
      </c>
      <c r="AV2164" s="2">
        <v>0</v>
      </c>
      <c r="AW2164" s="4"/>
      <c r="AX2164" s="4"/>
      <c r="AY2164" s="2">
        <v>0</v>
      </c>
      <c r="AZ2164" s="2">
        <v>0</v>
      </c>
      <c r="BA2164" s="8">
        <v>3.6</v>
      </c>
      <c r="BB2164" s="3" t="s">
        <v>2618</v>
      </c>
      <c r="BC2164" s="8">
        <v>3.18936</v>
      </c>
    </row>
    <row r="2165" ht="15" spans="1:55">
      <c r="A2165" s="2">
        <v>2164</v>
      </c>
      <c r="B2165" s="3" t="s">
        <v>4885</v>
      </c>
      <c r="C2165" s="3" t="s">
        <v>4886</v>
      </c>
      <c r="D2165" s="3" t="s">
        <v>6694</v>
      </c>
      <c r="E2165" s="3" t="s">
        <v>6695</v>
      </c>
      <c r="F2165" s="3" t="s">
        <v>9521</v>
      </c>
      <c r="G2165" s="3" t="s">
        <v>9522</v>
      </c>
      <c r="H2165" s="4"/>
      <c r="I2165" s="3" t="s">
        <v>9523</v>
      </c>
      <c r="J2165" s="3" t="s">
        <v>4889</v>
      </c>
      <c r="K2165" s="2">
        <v>140000</v>
      </c>
      <c r="L2165" s="2">
        <v>0</v>
      </c>
      <c r="M2165" s="5">
        <v>43175</v>
      </c>
      <c r="N2165" s="5">
        <v>48653</v>
      </c>
      <c r="O2165" s="6">
        <v>6.95442</v>
      </c>
      <c r="P2165" s="7">
        <v>14515.82</v>
      </c>
      <c r="Q2165" s="2">
        <v>0</v>
      </c>
      <c r="R2165" s="2">
        <v>0</v>
      </c>
      <c r="S2165" s="2">
        <v>0</v>
      </c>
      <c r="T2165" s="2">
        <v>0</v>
      </c>
      <c r="U2165" s="2">
        <v>0</v>
      </c>
      <c r="V2165" s="2">
        <v>0</v>
      </c>
      <c r="W2165" s="2">
        <v>0</v>
      </c>
      <c r="X2165" s="2">
        <v>0</v>
      </c>
      <c r="Y2165" s="2">
        <v>0</v>
      </c>
      <c r="Z2165" s="2">
        <v>0</v>
      </c>
      <c r="AA2165" s="3" t="s">
        <v>279</v>
      </c>
      <c r="AB2165" s="3" t="s">
        <v>279</v>
      </c>
      <c r="AC2165" s="3" t="s">
        <v>288</v>
      </c>
      <c r="AD2165" s="3" t="s">
        <v>1333</v>
      </c>
      <c r="AE2165" s="3" t="s">
        <v>24</v>
      </c>
      <c r="AF2165" s="3" t="s">
        <v>166</v>
      </c>
      <c r="AG2165" s="3" t="s">
        <v>24</v>
      </c>
      <c r="AH2165" s="3" t="s">
        <v>166</v>
      </c>
      <c r="AI2165" s="3" t="s">
        <v>5039</v>
      </c>
      <c r="AJ2165" s="4"/>
      <c r="AK2165" s="4"/>
      <c r="AL2165" s="4"/>
      <c r="AM2165" s="4"/>
      <c r="AN2165" s="3" t="s">
        <v>4894</v>
      </c>
      <c r="AO2165" s="3" t="s">
        <v>6701</v>
      </c>
      <c r="AP2165" s="3" t="s">
        <v>279</v>
      </c>
      <c r="AQ2165" s="3" t="s">
        <v>882</v>
      </c>
      <c r="AR2165" s="4"/>
      <c r="AS2165" s="3" t="s">
        <v>599</v>
      </c>
      <c r="AT2165" s="4"/>
      <c r="AU2165" s="3" t="s">
        <v>166</v>
      </c>
      <c r="AV2165" s="2">
        <v>0</v>
      </c>
      <c r="AW2165" s="2">
        <v>0</v>
      </c>
      <c r="AX2165" s="4"/>
      <c r="AY2165" s="2">
        <v>0</v>
      </c>
      <c r="AZ2165" s="2">
        <v>0</v>
      </c>
      <c r="BA2165" s="8">
        <v>4.8</v>
      </c>
      <c r="BB2165" s="3" t="s">
        <v>2618</v>
      </c>
      <c r="BC2165" s="8">
        <v>2.30442</v>
      </c>
    </row>
    <row r="2166" ht="15" spans="1:55">
      <c r="A2166" s="2">
        <v>2165</v>
      </c>
      <c r="B2166" s="3" t="s">
        <v>4885</v>
      </c>
      <c r="C2166" s="3" t="s">
        <v>4886</v>
      </c>
      <c r="D2166" s="3" t="s">
        <v>6694</v>
      </c>
      <c r="E2166" s="3" t="s">
        <v>4915</v>
      </c>
      <c r="F2166" s="3" t="s">
        <v>9524</v>
      </c>
      <c r="G2166" s="3" t="s">
        <v>9525</v>
      </c>
      <c r="H2166" s="4"/>
      <c r="I2166" s="3" t="s">
        <v>9526</v>
      </c>
      <c r="J2166" s="3" t="s">
        <v>4889</v>
      </c>
      <c r="K2166" s="2">
        <v>110000</v>
      </c>
      <c r="L2166" s="7">
        <v>71160.97</v>
      </c>
      <c r="M2166" s="5">
        <v>43175</v>
      </c>
      <c r="N2166" s="5">
        <v>48653</v>
      </c>
      <c r="O2166" s="6">
        <v>3.3</v>
      </c>
      <c r="P2166" s="7">
        <v>24809.4</v>
      </c>
      <c r="Q2166" s="2">
        <v>0</v>
      </c>
      <c r="R2166" s="2">
        <v>0</v>
      </c>
      <c r="S2166" s="2">
        <v>0</v>
      </c>
      <c r="T2166" s="2">
        <v>0</v>
      </c>
      <c r="U2166" s="2">
        <v>0</v>
      </c>
      <c r="V2166" s="2">
        <v>0</v>
      </c>
      <c r="W2166" s="2">
        <v>0</v>
      </c>
      <c r="X2166" s="2">
        <v>0</v>
      </c>
      <c r="Y2166" s="2">
        <v>0</v>
      </c>
      <c r="Z2166" s="2">
        <v>0</v>
      </c>
      <c r="AA2166" s="3" t="s">
        <v>279</v>
      </c>
      <c r="AB2166" s="3" t="s">
        <v>279</v>
      </c>
      <c r="AC2166" s="3" t="s">
        <v>288</v>
      </c>
      <c r="AD2166" s="3" t="s">
        <v>1333</v>
      </c>
      <c r="AE2166" s="3" t="s">
        <v>24</v>
      </c>
      <c r="AF2166" s="3" t="s">
        <v>166</v>
      </c>
      <c r="AG2166" s="3" t="s">
        <v>24</v>
      </c>
      <c r="AH2166" s="3" t="s">
        <v>166</v>
      </c>
      <c r="AI2166" s="3" t="s">
        <v>5039</v>
      </c>
      <c r="AJ2166" s="3" t="s">
        <v>4919</v>
      </c>
      <c r="AK2166" s="3" t="s">
        <v>4920</v>
      </c>
      <c r="AL2166" s="3" t="s">
        <v>4921</v>
      </c>
      <c r="AM2166" s="3" t="s">
        <v>4921</v>
      </c>
      <c r="AN2166" s="3" t="s">
        <v>4894</v>
      </c>
      <c r="AO2166" s="3" t="s">
        <v>6701</v>
      </c>
      <c r="AP2166" s="3" t="s">
        <v>279</v>
      </c>
      <c r="AQ2166" s="3" t="s">
        <v>882</v>
      </c>
      <c r="AR2166" s="4"/>
      <c r="AS2166" s="3" t="s">
        <v>1050</v>
      </c>
      <c r="AT2166" s="4"/>
      <c r="AU2166" s="3" t="s">
        <v>166</v>
      </c>
      <c r="AV2166" s="2">
        <v>0</v>
      </c>
      <c r="AW2166" s="2">
        <v>0</v>
      </c>
      <c r="AX2166" s="4"/>
      <c r="AY2166" s="2">
        <v>0</v>
      </c>
      <c r="AZ2166" s="2">
        <v>0</v>
      </c>
      <c r="BA2166" s="8">
        <v>3.6</v>
      </c>
      <c r="BB2166" s="3" t="s">
        <v>2618</v>
      </c>
      <c r="BC2166" s="8">
        <v>-0.3</v>
      </c>
    </row>
    <row r="2167" ht="15" spans="1:55">
      <c r="A2167" s="2">
        <v>2166</v>
      </c>
      <c r="B2167" s="3" t="s">
        <v>4885</v>
      </c>
      <c r="C2167" s="3" t="s">
        <v>4886</v>
      </c>
      <c r="D2167" s="3" t="s">
        <v>4960</v>
      </c>
      <c r="E2167" s="3" t="s">
        <v>5924</v>
      </c>
      <c r="F2167" s="3" t="s">
        <v>9527</v>
      </c>
      <c r="G2167" s="3" t="s">
        <v>9528</v>
      </c>
      <c r="H2167" s="4"/>
      <c r="I2167" s="3" t="s">
        <v>9529</v>
      </c>
      <c r="J2167" s="3" t="s">
        <v>4889</v>
      </c>
      <c r="K2167" s="2">
        <v>50000</v>
      </c>
      <c r="L2167" s="2">
        <v>0</v>
      </c>
      <c r="M2167" s="5">
        <v>43172</v>
      </c>
      <c r="N2167" s="5">
        <v>44997</v>
      </c>
      <c r="O2167" s="6">
        <v>10.5366</v>
      </c>
      <c r="P2167" s="7">
        <v>4421.55</v>
      </c>
      <c r="Q2167" s="2">
        <v>0</v>
      </c>
      <c r="R2167" s="2">
        <v>0</v>
      </c>
      <c r="S2167" s="2">
        <v>0</v>
      </c>
      <c r="T2167" s="2">
        <v>0</v>
      </c>
      <c r="U2167" s="2">
        <v>0</v>
      </c>
      <c r="V2167" s="2">
        <v>0</v>
      </c>
      <c r="W2167" s="2">
        <v>0</v>
      </c>
      <c r="X2167" s="2">
        <v>0</v>
      </c>
      <c r="Y2167" s="2">
        <v>0</v>
      </c>
      <c r="Z2167" s="2">
        <v>0</v>
      </c>
      <c r="AA2167" s="3" t="s">
        <v>279</v>
      </c>
      <c r="AB2167" s="3" t="s">
        <v>279</v>
      </c>
      <c r="AC2167" s="3" t="s">
        <v>5252</v>
      </c>
      <c r="AD2167" s="3" t="s">
        <v>553</v>
      </c>
      <c r="AE2167" s="3" t="s">
        <v>166</v>
      </c>
      <c r="AF2167" s="3" t="s">
        <v>166</v>
      </c>
      <c r="AG2167" s="3" t="s">
        <v>24</v>
      </c>
      <c r="AH2167" s="3" t="s">
        <v>24</v>
      </c>
      <c r="AI2167" s="3" t="s">
        <v>4982</v>
      </c>
      <c r="AJ2167" s="4"/>
      <c r="AK2167" s="4"/>
      <c r="AL2167" s="4"/>
      <c r="AM2167" s="4"/>
      <c r="AN2167" s="3" t="s">
        <v>5150</v>
      </c>
      <c r="AO2167" s="3" t="s">
        <v>4967</v>
      </c>
      <c r="AP2167" s="3" t="s">
        <v>279</v>
      </c>
      <c r="AQ2167" s="3" t="s">
        <v>599</v>
      </c>
      <c r="AR2167" s="4"/>
      <c r="AS2167" s="3" t="s">
        <v>599</v>
      </c>
      <c r="AT2167" s="4"/>
      <c r="AU2167" s="3" t="s">
        <v>166</v>
      </c>
      <c r="AV2167" s="2">
        <v>0</v>
      </c>
      <c r="AW2167" s="4"/>
      <c r="AX2167" s="4"/>
      <c r="AY2167" s="2">
        <v>0</v>
      </c>
      <c r="AZ2167" s="2">
        <v>0</v>
      </c>
      <c r="BA2167" s="8">
        <v>3.7</v>
      </c>
      <c r="BB2167" s="3" t="s">
        <v>2618</v>
      </c>
      <c r="BC2167" s="8">
        <v>6.8366</v>
      </c>
    </row>
    <row r="2168" ht="15" spans="1:55">
      <c r="A2168" s="2">
        <v>2167</v>
      </c>
      <c r="B2168" s="3" t="s">
        <v>4885</v>
      </c>
      <c r="C2168" s="3" t="s">
        <v>4886</v>
      </c>
      <c r="D2168" s="3" t="s">
        <v>6694</v>
      </c>
      <c r="E2168" s="3" t="s">
        <v>6695</v>
      </c>
      <c r="F2168" s="3" t="s">
        <v>9530</v>
      </c>
      <c r="G2168" s="3" t="s">
        <v>9531</v>
      </c>
      <c r="H2168" s="4"/>
      <c r="I2168" s="3" t="s">
        <v>9532</v>
      </c>
      <c r="J2168" s="3" t="s">
        <v>4889</v>
      </c>
      <c r="K2168" s="2">
        <v>240000</v>
      </c>
      <c r="L2168" s="2">
        <v>0</v>
      </c>
      <c r="M2168" s="5">
        <v>43182</v>
      </c>
      <c r="N2168" s="5">
        <v>48660</v>
      </c>
      <c r="O2168" s="6">
        <v>6.95442</v>
      </c>
      <c r="P2168" s="7">
        <v>15115.19</v>
      </c>
      <c r="Q2168" s="2">
        <v>0</v>
      </c>
      <c r="R2168" s="2">
        <v>0</v>
      </c>
      <c r="S2168" s="2">
        <v>0</v>
      </c>
      <c r="T2168" s="2">
        <v>0</v>
      </c>
      <c r="U2168" s="2">
        <v>0</v>
      </c>
      <c r="V2168" s="2">
        <v>0</v>
      </c>
      <c r="W2168" s="2">
        <v>0</v>
      </c>
      <c r="X2168" s="2">
        <v>0</v>
      </c>
      <c r="Y2168" s="2">
        <v>0</v>
      </c>
      <c r="Z2168" s="2">
        <v>0</v>
      </c>
      <c r="AA2168" s="3" t="s">
        <v>279</v>
      </c>
      <c r="AB2168" s="3" t="s">
        <v>279</v>
      </c>
      <c r="AC2168" s="3" t="s">
        <v>4921</v>
      </c>
      <c r="AD2168" s="3" t="s">
        <v>1333</v>
      </c>
      <c r="AE2168" s="3" t="s">
        <v>24</v>
      </c>
      <c r="AF2168" s="3" t="s">
        <v>166</v>
      </c>
      <c r="AG2168" s="3" t="s">
        <v>24</v>
      </c>
      <c r="AH2168" s="3" t="s">
        <v>166</v>
      </c>
      <c r="AI2168" s="3" t="s">
        <v>5039</v>
      </c>
      <c r="AJ2168" s="4"/>
      <c r="AK2168" s="4"/>
      <c r="AL2168" s="4"/>
      <c r="AM2168" s="4"/>
      <c r="AN2168" s="3" t="s">
        <v>4894</v>
      </c>
      <c r="AO2168" s="3" t="s">
        <v>6701</v>
      </c>
      <c r="AP2168" s="3" t="s">
        <v>279</v>
      </c>
      <c r="AQ2168" s="3" t="s">
        <v>392</v>
      </c>
      <c r="AR2168" s="4"/>
      <c r="AS2168" s="3" t="s">
        <v>599</v>
      </c>
      <c r="AT2168" s="4"/>
      <c r="AU2168" s="3" t="s">
        <v>166</v>
      </c>
      <c r="AV2168" s="2">
        <v>0</v>
      </c>
      <c r="AW2168" s="2">
        <v>0</v>
      </c>
      <c r="AX2168" s="4"/>
      <c r="AY2168" s="2">
        <v>0</v>
      </c>
      <c r="AZ2168" s="2">
        <v>0</v>
      </c>
      <c r="BA2168" s="8">
        <v>4.8</v>
      </c>
      <c r="BB2168" s="3" t="s">
        <v>2618</v>
      </c>
      <c r="BC2168" s="8">
        <v>2.30442</v>
      </c>
    </row>
    <row r="2169" ht="15" spans="1:55">
      <c r="A2169" s="2">
        <v>2168</v>
      </c>
      <c r="B2169" s="3" t="s">
        <v>4885</v>
      </c>
      <c r="C2169" s="3" t="s">
        <v>4886</v>
      </c>
      <c r="D2169" s="3" t="s">
        <v>6694</v>
      </c>
      <c r="E2169" s="3" t="s">
        <v>6695</v>
      </c>
      <c r="F2169" s="3" t="s">
        <v>9533</v>
      </c>
      <c r="G2169" s="3" t="s">
        <v>9534</v>
      </c>
      <c r="H2169" s="4"/>
      <c r="I2169" s="3" t="s">
        <v>9535</v>
      </c>
      <c r="J2169" s="3" t="s">
        <v>4889</v>
      </c>
      <c r="K2169" s="2">
        <v>700000</v>
      </c>
      <c r="L2169" s="2">
        <v>0</v>
      </c>
      <c r="M2169" s="5">
        <v>43185</v>
      </c>
      <c r="N2169" s="5">
        <v>50489</v>
      </c>
      <c r="O2169" s="6">
        <v>6.60442</v>
      </c>
      <c r="P2169" s="7">
        <v>125160.4</v>
      </c>
      <c r="Q2169" s="2">
        <v>0</v>
      </c>
      <c r="R2169" s="2">
        <v>0</v>
      </c>
      <c r="S2169" s="2">
        <v>0</v>
      </c>
      <c r="T2169" s="2">
        <v>0</v>
      </c>
      <c r="U2169" s="2">
        <v>0</v>
      </c>
      <c r="V2169" s="2">
        <v>0</v>
      </c>
      <c r="W2169" s="2">
        <v>0</v>
      </c>
      <c r="X2169" s="2">
        <v>0</v>
      </c>
      <c r="Y2169" s="2">
        <v>0</v>
      </c>
      <c r="Z2169" s="2">
        <v>0</v>
      </c>
      <c r="AA2169" s="3" t="s">
        <v>279</v>
      </c>
      <c r="AB2169" s="3" t="s">
        <v>1603</v>
      </c>
      <c r="AC2169" s="3" t="s">
        <v>4911</v>
      </c>
      <c r="AD2169" s="3" t="s">
        <v>1333</v>
      </c>
      <c r="AE2169" s="3" t="s">
        <v>24</v>
      </c>
      <c r="AF2169" s="3" t="s">
        <v>166</v>
      </c>
      <c r="AG2169" s="3" t="s">
        <v>24</v>
      </c>
      <c r="AH2169" s="3" t="s">
        <v>166</v>
      </c>
      <c r="AI2169" s="3" t="s">
        <v>4978</v>
      </c>
      <c r="AJ2169" s="4"/>
      <c r="AK2169" s="4"/>
      <c r="AL2169" s="4"/>
      <c r="AM2169" s="4"/>
      <c r="AN2169" s="3" t="s">
        <v>4894</v>
      </c>
      <c r="AO2169" s="3" t="s">
        <v>6701</v>
      </c>
      <c r="AP2169" s="3" t="s">
        <v>279</v>
      </c>
      <c r="AQ2169" s="3" t="s">
        <v>291</v>
      </c>
      <c r="AR2169" s="4"/>
      <c r="AS2169" s="3" t="s">
        <v>599</v>
      </c>
      <c r="AT2169" s="4"/>
      <c r="AU2169" s="3" t="s">
        <v>166</v>
      </c>
      <c r="AV2169" s="2">
        <v>0</v>
      </c>
      <c r="AW2169" s="2">
        <v>1</v>
      </c>
      <c r="AX2169" s="4"/>
      <c r="AY2169" s="2">
        <v>0</v>
      </c>
      <c r="AZ2169" s="2">
        <v>0</v>
      </c>
      <c r="BA2169" s="8">
        <v>4.3</v>
      </c>
      <c r="BB2169" s="3" t="s">
        <v>2618</v>
      </c>
      <c r="BC2169" s="8">
        <v>2.30442</v>
      </c>
    </row>
    <row r="2170" ht="15" spans="1:55">
      <c r="A2170" s="2">
        <v>2169</v>
      </c>
      <c r="B2170" s="3" t="s">
        <v>4885</v>
      </c>
      <c r="C2170" s="3" t="s">
        <v>4886</v>
      </c>
      <c r="D2170" s="3" t="s">
        <v>6694</v>
      </c>
      <c r="E2170" s="3" t="s">
        <v>4915</v>
      </c>
      <c r="F2170" s="3" t="s">
        <v>9536</v>
      </c>
      <c r="G2170" s="3" t="s">
        <v>9537</v>
      </c>
      <c r="H2170" s="4"/>
      <c r="I2170" s="3" t="s">
        <v>9538</v>
      </c>
      <c r="J2170" s="3" t="s">
        <v>4889</v>
      </c>
      <c r="K2170" s="2">
        <v>220000</v>
      </c>
      <c r="L2170" s="7">
        <v>80734.54</v>
      </c>
      <c r="M2170" s="5">
        <v>43186</v>
      </c>
      <c r="N2170" s="5">
        <v>46838</v>
      </c>
      <c r="O2170" s="6">
        <v>3.65</v>
      </c>
      <c r="P2170" s="7">
        <v>39729.18</v>
      </c>
      <c r="Q2170" s="2">
        <v>0</v>
      </c>
      <c r="R2170" s="2">
        <v>0</v>
      </c>
      <c r="S2170" s="2">
        <v>0</v>
      </c>
      <c r="T2170" s="2">
        <v>0</v>
      </c>
      <c r="U2170" s="2">
        <v>0</v>
      </c>
      <c r="V2170" s="2">
        <v>0</v>
      </c>
      <c r="W2170" s="2">
        <v>0</v>
      </c>
      <c r="X2170" s="2">
        <v>0</v>
      </c>
      <c r="Y2170" s="2">
        <v>0</v>
      </c>
      <c r="Z2170" s="2">
        <v>0</v>
      </c>
      <c r="AA2170" s="3" t="s">
        <v>279</v>
      </c>
      <c r="AB2170" s="3" t="s">
        <v>1646</v>
      </c>
      <c r="AC2170" s="3" t="s">
        <v>5256</v>
      </c>
      <c r="AD2170" s="3" t="s">
        <v>1333</v>
      </c>
      <c r="AE2170" s="3" t="s">
        <v>24</v>
      </c>
      <c r="AF2170" s="3" t="s">
        <v>166</v>
      </c>
      <c r="AG2170" s="3" t="s">
        <v>24</v>
      </c>
      <c r="AH2170" s="3" t="s">
        <v>166</v>
      </c>
      <c r="AI2170" s="3" t="s">
        <v>5082</v>
      </c>
      <c r="AJ2170" s="3" t="s">
        <v>4919</v>
      </c>
      <c r="AK2170" s="3" t="s">
        <v>4920</v>
      </c>
      <c r="AL2170" s="3" t="s">
        <v>4921</v>
      </c>
      <c r="AM2170" s="3" t="s">
        <v>4921</v>
      </c>
      <c r="AN2170" s="3" t="s">
        <v>4894</v>
      </c>
      <c r="AO2170" s="3" t="s">
        <v>6701</v>
      </c>
      <c r="AP2170" s="3" t="s">
        <v>279</v>
      </c>
      <c r="AQ2170" s="3" t="s">
        <v>392</v>
      </c>
      <c r="AR2170" s="4"/>
      <c r="AS2170" s="3" t="s">
        <v>599</v>
      </c>
      <c r="AT2170" s="4"/>
      <c r="AU2170" s="3" t="s">
        <v>166</v>
      </c>
      <c r="AV2170" s="2">
        <v>0</v>
      </c>
      <c r="AW2170" s="2">
        <v>0</v>
      </c>
      <c r="AX2170" s="4"/>
      <c r="AY2170" s="2">
        <v>0</v>
      </c>
      <c r="AZ2170" s="2">
        <v>0</v>
      </c>
      <c r="BA2170" s="8">
        <v>3.95</v>
      </c>
      <c r="BB2170" s="3" t="s">
        <v>2618</v>
      </c>
      <c r="BC2170" s="8">
        <v>-0.3</v>
      </c>
    </row>
    <row r="2171" ht="15" spans="1:55">
      <c r="A2171" s="2">
        <v>2170</v>
      </c>
      <c r="B2171" s="3" t="s">
        <v>4885</v>
      </c>
      <c r="C2171" s="3" t="s">
        <v>4886</v>
      </c>
      <c r="D2171" s="3" t="s">
        <v>6694</v>
      </c>
      <c r="E2171" s="3" t="s">
        <v>4915</v>
      </c>
      <c r="F2171" s="3" t="s">
        <v>9539</v>
      </c>
      <c r="G2171" s="3" t="s">
        <v>9540</v>
      </c>
      <c r="H2171" s="4"/>
      <c r="I2171" s="3" t="s">
        <v>9541</v>
      </c>
      <c r="J2171" s="3" t="s">
        <v>4889</v>
      </c>
      <c r="K2171" s="2">
        <v>140000</v>
      </c>
      <c r="L2171" s="7">
        <v>51394.19</v>
      </c>
      <c r="M2171" s="5">
        <v>43185</v>
      </c>
      <c r="N2171" s="5">
        <v>46837</v>
      </c>
      <c r="O2171" s="6">
        <v>3.65</v>
      </c>
      <c r="P2171" s="2">
        <v>25266</v>
      </c>
      <c r="Q2171" s="2">
        <v>0</v>
      </c>
      <c r="R2171" s="2">
        <v>0</v>
      </c>
      <c r="S2171" s="2">
        <v>0</v>
      </c>
      <c r="T2171" s="2">
        <v>0</v>
      </c>
      <c r="U2171" s="2">
        <v>0</v>
      </c>
      <c r="V2171" s="2">
        <v>0</v>
      </c>
      <c r="W2171" s="2">
        <v>0</v>
      </c>
      <c r="X2171" s="2">
        <v>0</v>
      </c>
      <c r="Y2171" s="2">
        <v>0</v>
      </c>
      <c r="Z2171" s="2">
        <v>0</v>
      </c>
      <c r="AA2171" s="3" t="s">
        <v>279</v>
      </c>
      <c r="AB2171" s="3" t="s">
        <v>279</v>
      </c>
      <c r="AC2171" s="3" t="s">
        <v>5252</v>
      </c>
      <c r="AD2171" s="3" t="s">
        <v>1333</v>
      </c>
      <c r="AE2171" s="3" t="s">
        <v>24</v>
      </c>
      <c r="AF2171" s="3" t="s">
        <v>166</v>
      </c>
      <c r="AG2171" s="3" t="s">
        <v>24</v>
      </c>
      <c r="AH2171" s="3" t="s">
        <v>166</v>
      </c>
      <c r="AI2171" s="3" t="s">
        <v>5082</v>
      </c>
      <c r="AJ2171" s="3" t="s">
        <v>4919</v>
      </c>
      <c r="AK2171" s="3" t="s">
        <v>4920</v>
      </c>
      <c r="AL2171" s="3" t="s">
        <v>4921</v>
      </c>
      <c r="AM2171" s="3" t="s">
        <v>4921</v>
      </c>
      <c r="AN2171" s="3" t="s">
        <v>4894</v>
      </c>
      <c r="AO2171" s="3" t="s">
        <v>6701</v>
      </c>
      <c r="AP2171" s="3" t="s">
        <v>279</v>
      </c>
      <c r="AQ2171" s="3" t="s">
        <v>392</v>
      </c>
      <c r="AR2171" s="4"/>
      <c r="AS2171" s="3" t="s">
        <v>599</v>
      </c>
      <c r="AT2171" s="4"/>
      <c r="AU2171" s="3" t="s">
        <v>166</v>
      </c>
      <c r="AV2171" s="2">
        <v>0</v>
      </c>
      <c r="AW2171" s="2">
        <v>0</v>
      </c>
      <c r="AX2171" s="4"/>
      <c r="AY2171" s="2">
        <v>0</v>
      </c>
      <c r="AZ2171" s="2">
        <v>0</v>
      </c>
      <c r="BA2171" s="8">
        <v>3.95</v>
      </c>
      <c r="BB2171" s="3" t="s">
        <v>2618</v>
      </c>
      <c r="BC2171" s="8">
        <v>-0.3</v>
      </c>
    </row>
    <row r="2172" ht="15" spans="1:55">
      <c r="A2172" s="2">
        <v>2171</v>
      </c>
      <c r="B2172" s="3" t="s">
        <v>4885</v>
      </c>
      <c r="C2172" s="3" t="s">
        <v>4886</v>
      </c>
      <c r="D2172" s="3" t="s">
        <v>6694</v>
      </c>
      <c r="E2172" s="3" t="s">
        <v>6695</v>
      </c>
      <c r="F2172" s="3" t="s">
        <v>9542</v>
      </c>
      <c r="G2172" s="3" t="s">
        <v>9543</v>
      </c>
      <c r="H2172" s="4"/>
      <c r="I2172" s="3" t="s">
        <v>9544</v>
      </c>
      <c r="J2172" s="3" t="s">
        <v>4889</v>
      </c>
      <c r="K2172" s="2">
        <v>400000</v>
      </c>
      <c r="L2172" s="2">
        <v>0</v>
      </c>
      <c r="M2172" s="5">
        <v>43188</v>
      </c>
      <c r="N2172" s="5">
        <v>52318</v>
      </c>
      <c r="O2172" s="6">
        <v>7.10442</v>
      </c>
      <c r="P2172" s="2">
        <v>0</v>
      </c>
      <c r="Q2172" s="2">
        <v>0</v>
      </c>
      <c r="R2172" s="4"/>
      <c r="S2172" s="4"/>
      <c r="T2172" s="4"/>
      <c r="U2172" s="4"/>
      <c r="V2172" s="4"/>
      <c r="W2172" s="4"/>
      <c r="X2172" s="4"/>
      <c r="Y2172" s="2">
        <v>0</v>
      </c>
      <c r="Z2172" s="2">
        <v>0</v>
      </c>
      <c r="AA2172" s="3" t="s">
        <v>279</v>
      </c>
      <c r="AB2172" s="3" t="s">
        <v>279</v>
      </c>
      <c r="AC2172" s="3" t="s">
        <v>5256</v>
      </c>
      <c r="AD2172" s="3" t="s">
        <v>1333</v>
      </c>
      <c r="AE2172" s="3" t="s">
        <v>24</v>
      </c>
      <c r="AF2172" s="3" t="s">
        <v>166</v>
      </c>
      <c r="AG2172" s="3" t="s">
        <v>24</v>
      </c>
      <c r="AH2172" s="3" t="s">
        <v>166</v>
      </c>
      <c r="AI2172" s="3" t="s">
        <v>4971</v>
      </c>
      <c r="AJ2172" s="4"/>
      <c r="AK2172" s="4"/>
      <c r="AL2172" s="4"/>
      <c r="AM2172" s="4"/>
      <c r="AN2172" s="3" t="s">
        <v>4894</v>
      </c>
      <c r="AO2172" s="3" t="s">
        <v>6701</v>
      </c>
      <c r="AP2172" s="3" t="s">
        <v>279</v>
      </c>
      <c r="AQ2172" s="3" t="s">
        <v>599</v>
      </c>
      <c r="AR2172" s="4"/>
      <c r="AS2172" s="3" t="s">
        <v>599</v>
      </c>
      <c r="AT2172" s="4"/>
      <c r="AU2172" s="3" t="s">
        <v>166</v>
      </c>
      <c r="AV2172" s="6">
        <v>0.45</v>
      </c>
      <c r="AW2172" s="2">
        <v>0</v>
      </c>
      <c r="AX2172" s="4"/>
      <c r="AY2172" s="2">
        <v>0</v>
      </c>
      <c r="AZ2172" s="2">
        <v>0</v>
      </c>
      <c r="BA2172" s="4"/>
      <c r="BB2172" s="3" t="s">
        <v>2618</v>
      </c>
      <c r="BC2172" s="2">
        <v>0</v>
      </c>
    </row>
    <row r="2173" ht="15" spans="1:55">
      <c r="A2173" s="2">
        <v>2172</v>
      </c>
      <c r="B2173" s="3" t="s">
        <v>4885</v>
      </c>
      <c r="C2173" s="3" t="s">
        <v>4886</v>
      </c>
      <c r="D2173" s="3" t="s">
        <v>6694</v>
      </c>
      <c r="E2173" s="3" t="s">
        <v>6695</v>
      </c>
      <c r="F2173" s="3" t="s">
        <v>9545</v>
      </c>
      <c r="G2173" s="3" t="s">
        <v>9546</v>
      </c>
      <c r="H2173" s="4"/>
      <c r="I2173" s="3" t="s">
        <v>9547</v>
      </c>
      <c r="J2173" s="3" t="s">
        <v>4889</v>
      </c>
      <c r="K2173" s="2">
        <v>550000</v>
      </c>
      <c r="L2173" s="2">
        <v>0</v>
      </c>
      <c r="M2173" s="5">
        <v>43188</v>
      </c>
      <c r="N2173" s="5">
        <v>52318</v>
      </c>
      <c r="O2173" s="6">
        <v>7.58434</v>
      </c>
      <c r="P2173" s="7">
        <v>123218.01</v>
      </c>
      <c r="Q2173" s="2">
        <v>0</v>
      </c>
      <c r="R2173" s="2">
        <v>0</v>
      </c>
      <c r="S2173" s="2">
        <v>0</v>
      </c>
      <c r="T2173" s="2">
        <v>0</v>
      </c>
      <c r="U2173" s="2">
        <v>0</v>
      </c>
      <c r="V2173" s="2">
        <v>0</v>
      </c>
      <c r="W2173" s="2">
        <v>0</v>
      </c>
      <c r="X2173" s="2">
        <v>0</v>
      </c>
      <c r="Y2173" s="2">
        <v>0</v>
      </c>
      <c r="Z2173" s="2">
        <v>0</v>
      </c>
      <c r="AA2173" s="3" t="s">
        <v>279</v>
      </c>
      <c r="AB2173" s="3" t="s">
        <v>1646</v>
      </c>
      <c r="AC2173" s="3" t="s">
        <v>4921</v>
      </c>
      <c r="AD2173" s="3" t="s">
        <v>1333</v>
      </c>
      <c r="AE2173" s="3" t="s">
        <v>24</v>
      </c>
      <c r="AF2173" s="3" t="s">
        <v>166</v>
      </c>
      <c r="AG2173" s="3" t="s">
        <v>24</v>
      </c>
      <c r="AH2173" s="3" t="s">
        <v>166</v>
      </c>
      <c r="AI2173" s="3" t="s">
        <v>4971</v>
      </c>
      <c r="AJ2173" s="4"/>
      <c r="AK2173" s="4"/>
      <c r="AL2173" s="4"/>
      <c r="AM2173" s="4"/>
      <c r="AN2173" s="3" t="s">
        <v>4894</v>
      </c>
      <c r="AO2173" s="3" t="s">
        <v>6701</v>
      </c>
      <c r="AP2173" s="3" t="s">
        <v>279</v>
      </c>
      <c r="AQ2173" s="3" t="s">
        <v>392</v>
      </c>
      <c r="AR2173" s="4"/>
      <c r="AS2173" s="3" t="s">
        <v>1050</v>
      </c>
      <c r="AT2173" s="4"/>
      <c r="AU2173" s="3" t="s">
        <v>166</v>
      </c>
      <c r="AV2173" s="2">
        <v>0</v>
      </c>
      <c r="AW2173" s="2">
        <v>0</v>
      </c>
      <c r="AX2173" s="4"/>
      <c r="AY2173" s="2">
        <v>0</v>
      </c>
      <c r="AZ2173" s="2">
        <v>0</v>
      </c>
      <c r="BA2173" s="8">
        <v>4.3</v>
      </c>
      <c r="BB2173" s="3" t="s">
        <v>2618</v>
      </c>
      <c r="BC2173" s="8">
        <v>3.28434</v>
      </c>
    </row>
    <row r="2174" ht="15" spans="1:55">
      <c r="A2174" s="2">
        <v>2173</v>
      </c>
      <c r="B2174" s="3" t="s">
        <v>4885</v>
      </c>
      <c r="C2174" s="3" t="s">
        <v>4886</v>
      </c>
      <c r="D2174" s="3" t="s">
        <v>6694</v>
      </c>
      <c r="E2174" s="3" t="s">
        <v>4915</v>
      </c>
      <c r="F2174" s="3" t="s">
        <v>9548</v>
      </c>
      <c r="G2174" s="3" t="s">
        <v>9549</v>
      </c>
      <c r="H2174" s="4"/>
      <c r="I2174" s="3" t="s">
        <v>9550</v>
      </c>
      <c r="J2174" s="3" t="s">
        <v>4889</v>
      </c>
      <c r="K2174" s="2">
        <v>450000</v>
      </c>
      <c r="L2174" s="7">
        <v>381636.48</v>
      </c>
      <c r="M2174" s="5">
        <v>43201</v>
      </c>
      <c r="N2174" s="5">
        <v>52331</v>
      </c>
      <c r="O2174" s="6">
        <v>3.65</v>
      </c>
      <c r="P2174" s="7">
        <v>115738.18</v>
      </c>
      <c r="Q2174" s="2">
        <v>0</v>
      </c>
      <c r="R2174" s="2">
        <v>0</v>
      </c>
      <c r="S2174" s="2">
        <v>0</v>
      </c>
      <c r="T2174" s="2">
        <v>0</v>
      </c>
      <c r="U2174" s="2">
        <v>0</v>
      </c>
      <c r="V2174" s="2">
        <v>0</v>
      </c>
      <c r="W2174" s="2">
        <v>0</v>
      </c>
      <c r="X2174" s="2">
        <v>0</v>
      </c>
      <c r="Y2174" s="2">
        <v>0</v>
      </c>
      <c r="Z2174" s="2">
        <v>0</v>
      </c>
      <c r="AA2174" s="3" t="s">
        <v>279</v>
      </c>
      <c r="AB2174" s="3" t="s">
        <v>1646</v>
      </c>
      <c r="AC2174" s="3" t="s">
        <v>4932</v>
      </c>
      <c r="AD2174" s="3" t="s">
        <v>1333</v>
      </c>
      <c r="AE2174" s="3" t="s">
        <v>24</v>
      </c>
      <c r="AF2174" s="3" t="s">
        <v>166</v>
      </c>
      <c r="AG2174" s="3" t="s">
        <v>24</v>
      </c>
      <c r="AH2174" s="3" t="s">
        <v>166</v>
      </c>
      <c r="AI2174" s="3" t="s">
        <v>4971</v>
      </c>
      <c r="AJ2174" s="3" t="s">
        <v>4919</v>
      </c>
      <c r="AK2174" s="3" t="s">
        <v>4920</v>
      </c>
      <c r="AL2174" s="3" t="s">
        <v>4921</v>
      </c>
      <c r="AM2174" s="3" t="s">
        <v>4921</v>
      </c>
      <c r="AN2174" s="3" t="s">
        <v>4894</v>
      </c>
      <c r="AO2174" s="3" t="s">
        <v>6701</v>
      </c>
      <c r="AP2174" s="3" t="s">
        <v>279</v>
      </c>
      <c r="AQ2174" s="3" t="s">
        <v>299</v>
      </c>
      <c r="AR2174" s="4"/>
      <c r="AS2174" s="3" t="s">
        <v>1050</v>
      </c>
      <c r="AT2174" s="4"/>
      <c r="AU2174" s="3" t="s">
        <v>166</v>
      </c>
      <c r="AV2174" s="2">
        <v>0</v>
      </c>
      <c r="AW2174" s="2">
        <v>0</v>
      </c>
      <c r="AX2174" s="4"/>
      <c r="AY2174" s="2">
        <v>0</v>
      </c>
      <c r="AZ2174" s="2">
        <v>0</v>
      </c>
      <c r="BA2174" s="8">
        <v>3.95</v>
      </c>
      <c r="BB2174" s="3" t="s">
        <v>2618</v>
      </c>
      <c r="BC2174" s="8">
        <v>-0.3</v>
      </c>
    </row>
    <row r="2175" ht="15" spans="1:55">
      <c r="A2175" s="2">
        <v>2174</v>
      </c>
      <c r="B2175" s="3" t="s">
        <v>4885</v>
      </c>
      <c r="C2175" s="3" t="s">
        <v>4886</v>
      </c>
      <c r="D2175" s="3" t="s">
        <v>6694</v>
      </c>
      <c r="E2175" s="3" t="s">
        <v>4915</v>
      </c>
      <c r="F2175" s="3" t="s">
        <v>9551</v>
      </c>
      <c r="G2175" s="3" t="s">
        <v>9552</v>
      </c>
      <c r="H2175" s="4"/>
      <c r="I2175" s="3" t="s">
        <v>9553</v>
      </c>
      <c r="J2175" s="3" t="s">
        <v>4889</v>
      </c>
      <c r="K2175" s="2">
        <v>250000</v>
      </c>
      <c r="L2175" s="7">
        <v>93256.77</v>
      </c>
      <c r="M2175" s="5">
        <v>43200</v>
      </c>
      <c r="N2175" s="5">
        <v>46852</v>
      </c>
      <c r="O2175" s="6">
        <v>3.65</v>
      </c>
      <c r="P2175" s="7">
        <v>51090.7</v>
      </c>
      <c r="Q2175" s="2">
        <v>0</v>
      </c>
      <c r="R2175" s="2">
        <v>0</v>
      </c>
      <c r="S2175" s="2">
        <v>0</v>
      </c>
      <c r="T2175" s="2">
        <v>0</v>
      </c>
      <c r="U2175" s="2">
        <v>0</v>
      </c>
      <c r="V2175" s="2">
        <v>0</v>
      </c>
      <c r="W2175" s="2">
        <v>0</v>
      </c>
      <c r="X2175" s="2">
        <v>0</v>
      </c>
      <c r="Y2175" s="2">
        <v>0</v>
      </c>
      <c r="Z2175" s="2">
        <v>0</v>
      </c>
      <c r="AA2175" s="3" t="s">
        <v>279</v>
      </c>
      <c r="AB2175" s="3" t="s">
        <v>279</v>
      </c>
      <c r="AC2175" s="3" t="s">
        <v>1566</v>
      </c>
      <c r="AD2175" s="3" t="s">
        <v>1333</v>
      </c>
      <c r="AE2175" s="3" t="s">
        <v>24</v>
      </c>
      <c r="AF2175" s="3" t="s">
        <v>166</v>
      </c>
      <c r="AG2175" s="3" t="s">
        <v>24</v>
      </c>
      <c r="AH2175" s="3" t="s">
        <v>166</v>
      </c>
      <c r="AI2175" s="3" t="s">
        <v>5082</v>
      </c>
      <c r="AJ2175" s="3" t="s">
        <v>4919</v>
      </c>
      <c r="AK2175" s="3" t="s">
        <v>4920</v>
      </c>
      <c r="AL2175" s="3" t="s">
        <v>4921</v>
      </c>
      <c r="AM2175" s="3" t="s">
        <v>4921</v>
      </c>
      <c r="AN2175" s="3" t="s">
        <v>4894</v>
      </c>
      <c r="AO2175" s="3" t="s">
        <v>6701</v>
      </c>
      <c r="AP2175" s="3" t="s">
        <v>279</v>
      </c>
      <c r="AQ2175" s="3" t="s">
        <v>291</v>
      </c>
      <c r="AR2175" s="4"/>
      <c r="AS2175" s="3" t="s">
        <v>599</v>
      </c>
      <c r="AT2175" s="4"/>
      <c r="AU2175" s="3" t="s">
        <v>166</v>
      </c>
      <c r="AV2175" s="2">
        <v>0</v>
      </c>
      <c r="AW2175" s="2">
        <v>0</v>
      </c>
      <c r="AX2175" s="4"/>
      <c r="AY2175" s="2">
        <v>0</v>
      </c>
      <c r="AZ2175" s="2">
        <v>0</v>
      </c>
      <c r="BA2175" s="8">
        <v>3.95</v>
      </c>
      <c r="BB2175" s="3" t="s">
        <v>2618</v>
      </c>
      <c r="BC2175" s="8">
        <v>-0.3</v>
      </c>
    </row>
    <row r="2176" ht="15" spans="1:55">
      <c r="A2176" s="2">
        <v>2175</v>
      </c>
      <c r="B2176" s="3" t="s">
        <v>4885</v>
      </c>
      <c r="C2176" s="3" t="s">
        <v>4886</v>
      </c>
      <c r="D2176" s="3" t="s">
        <v>6694</v>
      </c>
      <c r="E2176" s="3" t="s">
        <v>6695</v>
      </c>
      <c r="F2176" s="3" t="s">
        <v>9554</v>
      </c>
      <c r="G2176" s="3" t="s">
        <v>9555</v>
      </c>
      <c r="H2176" s="4"/>
      <c r="I2176" s="3" t="s">
        <v>9556</v>
      </c>
      <c r="J2176" s="3" t="s">
        <v>4889</v>
      </c>
      <c r="K2176" s="2">
        <v>130000</v>
      </c>
      <c r="L2176" s="2">
        <v>0</v>
      </c>
      <c r="M2176" s="5">
        <v>43214</v>
      </c>
      <c r="N2176" s="5">
        <v>44309</v>
      </c>
      <c r="O2176" s="6">
        <v>6.88692</v>
      </c>
      <c r="P2176" s="7">
        <v>1270.85</v>
      </c>
      <c r="Q2176" s="2">
        <v>0</v>
      </c>
      <c r="R2176" s="2">
        <v>0</v>
      </c>
      <c r="S2176" s="2">
        <v>0</v>
      </c>
      <c r="T2176" s="2">
        <v>0</v>
      </c>
      <c r="U2176" s="2">
        <v>0</v>
      </c>
      <c r="V2176" s="2">
        <v>0</v>
      </c>
      <c r="W2176" s="2">
        <v>0</v>
      </c>
      <c r="X2176" s="2">
        <v>0</v>
      </c>
      <c r="Y2176" s="2">
        <v>0</v>
      </c>
      <c r="Z2176" s="2">
        <v>0</v>
      </c>
      <c r="AA2176" s="3" t="s">
        <v>279</v>
      </c>
      <c r="AB2176" s="3" t="s">
        <v>279</v>
      </c>
      <c r="AC2176" s="3" t="s">
        <v>288</v>
      </c>
      <c r="AD2176" s="3" t="s">
        <v>1333</v>
      </c>
      <c r="AE2176" s="3" t="s">
        <v>24</v>
      </c>
      <c r="AF2176" s="3" t="s">
        <v>166</v>
      </c>
      <c r="AG2176" s="3" t="s">
        <v>166</v>
      </c>
      <c r="AH2176" s="3" t="s">
        <v>166</v>
      </c>
      <c r="AI2176" s="3" t="s">
        <v>4890</v>
      </c>
      <c r="AJ2176" s="4"/>
      <c r="AK2176" s="4"/>
      <c r="AL2176" s="4"/>
      <c r="AM2176" s="4"/>
      <c r="AN2176" s="3" t="s">
        <v>4894</v>
      </c>
      <c r="AO2176" s="3" t="s">
        <v>6701</v>
      </c>
      <c r="AP2176" s="3" t="s">
        <v>279</v>
      </c>
      <c r="AQ2176" s="3" t="s">
        <v>291</v>
      </c>
      <c r="AR2176" s="4"/>
      <c r="AS2176" s="3" t="s">
        <v>1050</v>
      </c>
      <c r="AT2176" s="4"/>
      <c r="AU2176" s="3" t="s">
        <v>166</v>
      </c>
      <c r="AV2176" s="2">
        <v>0</v>
      </c>
      <c r="AW2176" s="2">
        <v>0</v>
      </c>
      <c r="AX2176" s="4"/>
      <c r="AY2176" s="2">
        <v>0</v>
      </c>
      <c r="AZ2176" s="2">
        <v>0</v>
      </c>
      <c r="BA2176" s="8">
        <v>4.15</v>
      </c>
      <c r="BB2176" s="3" t="s">
        <v>2618</v>
      </c>
      <c r="BC2176" s="8">
        <v>2.73692</v>
      </c>
    </row>
    <row r="2177" ht="15" spans="1:55">
      <c r="A2177" s="2">
        <v>2176</v>
      </c>
      <c r="B2177" s="3" t="s">
        <v>4885</v>
      </c>
      <c r="C2177" s="3" t="s">
        <v>4886</v>
      </c>
      <c r="D2177" s="3" t="s">
        <v>6694</v>
      </c>
      <c r="E2177" s="3" t="s">
        <v>4915</v>
      </c>
      <c r="F2177" s="3" t="s">
        <v>9557</v>
      </c>
      <c r="G2177" s="3" t="s">
        <v>9558</v>
      </c>
      <c r="H2177" s="4"/>
      <c r="I2177" s="3" t="s">
        <v>9559</v>
      </c>
      <c r="J2177" s="3" t="s">
        <v>4889</v>
      </c>
      <c r="K2177" s="2">
        <v>380000</v>
      </c>
      <c r="L2177" s="7">
        <v>294059.42</v>
      </c>
      <c r="M2177" s="5">
        <v>43202</v>
      </c>
      <c r="N2177" s="5">
        <v>50506</v>
      </c>
      <c r="O2177" s="6">
        <v>3.65</v>
      </c>
      <c r="P2177" s="7">
        <v>93267.26</v>
      </c>
      <c r="Q2177" s="2">
        <v>0</v>
      </c>
      <c r="R2177" s="2">
        <v>0</v>
      </c>
      <c r="S2177" s="2">
        <v>0</v>
      </c>
      <c r="T2177" s="2">
        <v>0</v>
      </c>
      <c r="U2177" s="2">
        <v>0</v>
      </c>
      <c r="V2177" s="2">
        <v>0</v>
      </c>
      <c r="W2177" s="2">
        <v>0</v>
      </c>
      <c r="X2177" s="2">
        <v>0</v>
      </c>
      <c r="Y2177" s="2">
        <v>0</v>
      </c>
      <c r="Z2177" s="2">
        <v>0</v>
      </c>
      <c r="AA2177" s="3" t="s">
        <v>279</v>
      </c>
      <c r="AB2177" s="3" t="s">
        <v>279</v>
      </c>
      <c r="AC2177" s="3" t="s">
        <v>4950</v>
      </c>
      <c r="AD2177" s="3" t="s">
        <v>1333</v>
      </c>
      <c r="AE2177" s="3" t="s">
        <v>24</v>
      </c>
      <c r="AF2177" s="3" t="s">
        <v>166</v>
      </c>
      <c r="AG2177" s="3" t="s">
        <v>24</v>
      </c>
      <c r="AH2177" s="3" t="s">
        <v>166</v>
      </c>
      <c r="AI2177" s="3" t="s">
        <v>4978</v>
      </c>
      <c r="AJ2177" s="3" t="s">
        <v>4919</v>
      </c>
      <c r="AK2177" s="3" t="s">
        <v>4920</v>
      </c>
      <c r="AL2177" s="3" t="s">
        <v>4921</v>
      </c>
      <c r="AM2177" s="3" t="s">
        <v>4921</v>
      </c>
      <c r="AN2177" s="3" t="s">
        <v>4894</v>
      </c>
      <c r="AO2177" s="3" t="s">
        <v>6701</v>
      </c>
      <c r="AP2177" s="3" t="s">
        <v>279</v>
      </c>
      <c r="AQ2177" s="3" t="s">
        <v>392</v>
      </c>
      <c r="AR2177" s="4"/>
      <c r="AS2177" s="3" t="s">
        <v>599</v>
      </c>
      <c r="AT2177" s="4"/>
      <c r="AU2177" s="3" t="s">
        <v>166</v>
      </c>
      <c r="AV2177" s="2">
        <v>0</v>
      </c>
      <c r="AW2177" s="2">
        <v>0</v>
      </c>
      <c r="AX2177" s="4"/>
      <c r="AY2177" s="2">
        <v>0</v>
      </c>
      <c r="AZ2177" s="2">
        <v>0</v>
      </c>
      <c r="BA2177" s="8">
        <v>3.95</v>
      </c>
      <c r="BB2177" s="3" t="s">
        <v>2618</v>
      </c>
      <c r="BC2177" s="8">
        <v>-0.3</v>
      </c>
    </row>
    <row r="2178" ht="15" spans="1:55">
      <c r="A2178" s="2">
        <v>2177</v>
      </c>
      <c r="B2178" s="3" t="s">
        <v>4885</v>
      </c>
      <c r="C2178" s="3" t="s">
        <v>4886</v>
      </c>
      <c r="D2178" s="3" t="s">
        <v>6694</v>
      </c>
      <c r="E2178" s="3" t="s">
        <v>4915</v>
      </c>
      <c r="F2178" s="3" t="s">
        <v>9560</v>
      </c>
      <c r="G2178" s="3" t="s">
        <v>9561</v>
      </c>
      <c r="H2178" s="4"/>
      <c r="I2178" s="3" t="s">
        <v>9562</v>
      </c>
      <c r="J2178" s="3" t="s">
        <v>4889</v>
      </c>
      <c r="K2178" s="2">
        <v>760000</v>
      </c>
      <c r="L2178" s="7">
        <v>285879.67</v>
      </c>
      <c r="M2178" s="5">
        <v>43203</v>
      </c>
      <c r="N2178" s="5">
        <v>46855</v>
      </c>
      <c r="O2178" s="6">
        <v>3.3</v>
      </c>
      <c r="P2178" s="7">
        <v>162102.72</v>
      </c>
      <c r="Q2178" s="2">
        <v>0</v>
      </c>
      <c r="R2178" s="2">
        <v>0</v>
      </c>
      <c r="S2178" s="2">
        <v>0</v>
      </c>
      <c r="T2178" s="2">
        <v>0</v>
      </c>
      <c r="U2178" s="2">
        <v>0</v>
      </c>
      <c r="V2178" s="2">
        <v>0</v>
      </c>
      <c r="W2178" s="2">
        <v>0</v>
      </c>
      <c r="X2178" s="2">
        <v>0</v>
      </c>
      <c r="Y2178" s="2">
        <v>0</v>
      </c>
      <c r="Z2178" s="2">
        <v>0</v>
      </c>
      <c r="AA2178" s="3" t="s">
        <v>279</v>
      </c>
      <c r="AB2178" s="3" t="s">
        <v>279</v>
      </c>
      <c r="AC2178" s="3" t="s">
        <v>4911</v>
      </c>
      <c r="AD2178" s="3" t="s">
        <v>1333</v>
      </c>
      <c r="AE2178" s="3" t="s">
        <v>24</v>
      </c>
      <c r="AF2178" s="3" t="s">
        <v>166</v>
      </c>
      <c r="AG2178" s="3" t="s">
        <v>24</v>
      </c>
      <c r="AH2178" s="3" t="s">
        <v>166</v>
      </c>
      <c r="AI2178" s="3" t="s">
        <v>5082</v>
      </c>
      <c r="AJ2178" s="3" t="s">
        <v>4919</v>
      </c>
      <c r="AK2178" s="3" t="s">
        <v>4920</v>
      </c>
      <c r="AL2178" s="3" t="s">
        <v>4921</v>
      </c>
      <c r="AM2178" s="3" t="s">
        <v>4921</v>
      </c>
      <c r="AN2178" s="3" t="s">
        <v>4894</v>
      </c>
      <c r="AO2178" s="3" t="s">
        <v>6701</v>
      </c>
      <c r="AP2178" s="3" t="s">
        <v>279</v>
      </c>
      <c r="AQ2178" s="3" t="s">
        <v>392</v>
      </c>
      <c r="AR2178" s="4"/>
      <c r="AS2178" s="3" t="s">
        <v>599</v>
      </c>
      <c r="AT2178" s="4"/>
      <c r="AU2178" s="3" t="s">
        <v>24</v>
      </c>
      <c r="AV2178" s="2">
        <v>0</v>
      </c>
      <c r="AW2178" s="2">
        <v>1</v>
      </c>
      <c r="AX2178" s="2">
        <v>50</v>
      </c>
      <c r="AY2178" s="2">
        <v>0</v>
      </c>
      <c r="AZ2178" s="2">
        <v>0</v>
      </c>
      <c r="BA2178" s="8">
        <v>3.6</v>
      </c>
      <c r="BB2178" s="3" t="s">
        <v>2618</v>
      </c>
      <c r="BC2178" s="8">
        <v>-0.3</v>
      </c>
    </row>
    <row r="2179" ht="15" spans="1:55">
      <c r="A2179" s="2">
        <v>2178</v>
      </c>
      <c r="B2179" s="3" t="s">
        <v>4885</v>
      </c>
      <c r="C2179" s="3" t="s">
        <v>4886</v>
      </c>
      <c r="D2179" s="3" t="s">
        <v>6694</v>
      </c>
      <c r="E2179" s="3" t="s">
        <v>4915</v>
      </c>
      <c r="F2179" s="3" t="s">
        <v>9563</v>
      </c>
      <c r="G2179" s="3" t="s">
        <v>9564</v>
      </c>
      <c r="H2179" s="4"/>
      <c r="I2179" s="3" t="s">
        <v>9565</v>
      </c>
      <c r="J2179" s="3" t="s">
        <v>4889</v>
      </c>
      <c r="K2179" s="2">
        <v>190000</v>
      </c>
      <c r="L2179" s="7">
        <v>73197.54</v>
      </c>
      <c r="M2179" s="5">
        <v>43209</v>
      </c>
      <c r="N2179" s="5">
        <v>46861</v>
      </c>
      <c r="O2179" s="6">
        <v>3.65</v>
      </c>
      <c r="P2179" s="7">
        <v>39598.78</v>
      </c>
      <c r="Q2179" s="2">
        <v>0</v>
      </c>
      <c r="R2179" s="2">
        <v>0</v>
      </c>
      <c r="S2179" s="2">
        <v>0</v>
      </c>
      <c r="T2179" s="2">
        <v>0</v>
      </c>
      <c r="U2179" s="2">
        <v>0</v>
      </c>
      <c r="V2179" s="2">
        <v>0</v>
      </c>
      <c r="W2179" s="2">
        <v>0</v>
      </c>
      <c r="X2179" s="2">
        <v>0</v>
      </c>
      <c r="Y2179" s="2">
        <v>0</v>
      </c>
      <c r="Z2179" s="2">
        <v>0</v>
      </c>
      <c r="AA2179" s="3" t="s">
        <v>279</v>
      </c>
      <c r="AB2179" s="3" t="s">
        <v>279</v>
      </c>
      <c r="AC2179" s="3" t="s">
        <v>4939</v>
      </c>
      <c r="AD2179" s="3" t="s">
        <v>1333</v>
      </c>
      <c r="AE2179" s="3" t="s">
        <v>24</v>
      </c>
      <c r="AF2179" s="3" t="s">
        <v>166</v>
      </c>
      <c r="AG2179" s="3" t="s">
        <v>24</v>
      </c>
      <c r="AH2179" s="3" t="s">
        <v>166</v>
      </c>
      <c r="AI2179" s="3" t="s">
        <v>5082</v>
      </c>
      <c r="AJ2179" s="3" t="s">
        <v>4919</v>
      </c>
      <c r="AK2179" s="3" t="s">
        <v>4920</v>
      </c>
      <c r="AL2179" s="3" t="s">
        <v>4921</v>
      </c>
      <c r="AM2179" s="3" t="s">
        <v>4921</v>
      </c>
      <c r="AN2179" s="3" t="s">
        <v>4894</v>
      </c>
      <c r="AO2179" s="3" t="s">
        <v>6701</v>
      </c>
      <c r="AP2179" s="3" t="s">
        <v>279</v>
      </c>
      <c r="AQ2179" s="3" t="s">
        <v>599</v>
      </c>
      <c r="AR2179" s="4"/>
      <c r="AS2179" s="3" t="s">
        <v>599</v>
      </c>
      <c r="AT2179" s="4"/>
      <c r="AU2179" s="3" t="s">
        <v>166</v>
      </c>
      <c r="AV2179" s="2">
        <v>0</v>
      </c>
      <c r="AW2179" s="2">
        <v>0</v>
      </c>
      <c r="AX2179" s="4"/>
      <c r="AY2179" s="2">
        <v>0</v>
      </c>
      <c r="AZ2179" s="2">
        <v>0</v>
      </c>
      <c r="BA2179" s="8">
        <v>3.95</v>
      </c>
      <c r="BB2179" s="3" t="s">
        <v>2618</v>
      </c>
      <c r="BC2179" s="8">
        <v>-0.3</v>
      </c>
    </row>
    <row r="2180" ht="15" spans="1:55">
      <c r="A2180" s="2">
        <v>2179</v>
      </c>
      <c r="B2180" s="3" t="s">
        <v>4885</v>
      </c>
      <c r="C2180" s="3" t="s">
        <v>4886</v>
      </c>
      <c r="D2180" s="3" t="s">
        <v>6694</v>
      </c>
      <c r="E2180" s="3" t="s">
        <v>6695</v>
      </c>
      <c r="F2180" s="3" t="s">
        <v>9566</v>
      </c>
      <c r="G2180" s="3" t="s">
        <v>9567</v>
      </c>
      <c r="H2180" s="4"/>
      <c r="I2180" s="3" t="s">
        <v>9568</v>
      </c>
      <c r="J2180" s="3" t="s">
        <v>4889</v>
      </c>
      <c r="K2180" s="2">
        <v>360000</v>
      </c>
      <c r="L2180" s="2">
        <v>0</v>
      </c>
      <c r="M2180" s="5">
        <v>43208</v>
      </c>
      <c r="N2180" s="5">
        <v>48686</v>
      </c>
      <c r="O2180" s="6">
        <v>8.08434</v>
      </c>
      <c r="P2180" s="2">
        <v>0</v>
      </c>
      <c r="Q2180" s="2">
        <v>0</v>
      </c>
      <c r="R2180" s="4"/>
      <c r="S2180" s="4"/>
      <c r="T2180" s="4"/>
      <c r="U2180" s="4"/>
      <c r="V2180" s="4"/>
      <c r="W2180" s="4"/>
      <c r="X2180" s="4"/>
      <c r="Y2180" s="2">
        <v>0</v>
      </c>
      <c r="Z2180" s="2">
        <v>0</v>
      </c>
      <c r="AA2180" s="3" t="s">
        <v>279</v>
      </c>
      <c r="AB2180" s="3" t="s">
        <v>279</v>
      </c>
      <c r="AC2180" s="3" t="s">
        <v>1810</v>
      </c>
      <c r="AD2180" s="3" t="s">
        <v>1333</v>
      </c>
      <c r="AE2180" s="3" t="s">
        <v>24</v>
      </c>
      <c r="AF2180" s="3" t="s">
        <v>166</v>
      </c>
      <c r="AG2180" s="3" t="s">
        <v>24</v>
      </c>
      <c r="AH2180" s="3" t="s">
        <v>166</v>
      </c>
      <c r="AI2180" s="3" t="s">
        <v>5039</v>
      </c>
      <c r="AJ2180" s="4"/>
      <c r="AK2180" s="4"/>
      <c r="AL2180" s="4"/>
      <c r="AM2180" s="4"/>
      <c r="AN2180" s="3" t="s">
        <v>4894</v>
      </c>
      <c r="AO2180" s="3" t="s">
        <v>6701</v>
      </c>
      <c r="AP2180" s="3" t="s">
        <v>279</v>
      </c>
      <c r="AQ2180" s="3" t="s">
        <v>1050</v>
      </c>
      <c r="AR2180" s="4"/>
      <c r="AS2180" s="3" t="s">
        <v>1050</v>
      </c>
      <c r="AT2180" s="4"/>
      <c r="AU2180" s="3" t="s">
        <v>166</v>
      </c>
      <c r="AV2180" s="6">
        <v>0.65</v>
      </c>
      <c r="AW2180" s="2">
        <v>0</v>
      </c>
      <c r="AX2180" s="4"/>
      <c r="AY2180" s="2">
        <v>0</v>
      </c>
      <c r="AZ2180" s="2">
        <v>0</v>
      </c>
      <c r="BA2180" s="4"/>
      <c r="BB2180" s="3" t="s">
        <v>2618</v>
      </c>
      <c r="BC2180" s="2">
        <v>0</v>
      </c>
    </row>
    <row r="2181" ht="15" spans="1:55">
      <c r="A2181" s="2">
        <v>2180</v>
      </c>
      <c r="B2181" s="3" t="s">
        <v>4885</v>
      </c>
      <c r="C2181" s="3" t="s">
        <v>4886</v>
      </c>
      <c r="D2181" s="3" t="s">
        <v>6694</v>
      </c>
      <c r="E2181" s="3" t="s">
        <v>4915</v>
      </c>
      <c r="F2181" s="3" t="s">
        <v>9569</v>
      </c>
      <c r="G2181" s="3" t="s">
        <v>9570</v>
      </c>
      <c r="H2181" s="4"/>
      <c r="I2181" s="3" t="s">
        <v>9571</v>
      </c>
      <c r="J2181" s="3" t="s">
        <v>4889</v>
      </c>
      <c r="K2181" s="2">
        <v>250000</v>
      </c>
      <c r="L2181" s="7">
        <v>136111.02</v>
      </c>
      <c r="M2181" s="5">
        <v>43244</v>
      </c>
      <c r="N2181" s="5">
        <v>48722</v>
      </c>
      <c r="O2181" s="6">
        <v>3.65</v>
      </c>
      <c r="P2181" s="7">
        <v>56550.36</v>
      </c>
      <c r="Q2181" s="2">
        <v>0</v>
      </c>
      <c r="R2181" s="2">
        <v>0</v>
      </c>
      <c r="S2181" s="2">
        <v>0</v>
      </c>
      <c r="T2181" s="2">
        <v>0</v>
      </c>
      <c r="U2181" s="2">
        <v>0</v>
      </c>
      <c r="V2181" s="2">
        <v>0</v>
      </c>
      <c r="W2181" s="2">
        <v>0</v>
      </c>
      <c r="X2181" s="2">
        <v>0</v>
      </c>
      <c r="Y2181" s="2">
        <v>0</v>
      </c>
      <c r="Z2181" s="2">
        <v>0</v>
      </c>
      <c r="AA2181" s="3" t="s">
        <v>279</v>
      </c>
      <c r="AB2181" s="3" t="s">
        <v>279</v>
      </c>
      <c r="AC2181" s="3" t="s">
        <v>4900</v>
      </c>
      <c r="AD2181" s="3" t="s">
        <v>1333</v>
      </c>
      <c r="AE2181" s="3" t="s">
        <v>24</v>
      </c>
      <c r="AF2181" s="3" t="s">
        <v>166</v>
      </c>
      <c r="AG2181" s="3" t="s">
        <v>24</v>
      </c>
      <c r="AH2181" s="3" t="s">
        <v>166</v>
      </c>
      <c r="AI2181" s="3" t="s">
        <v>5039</v>
      </c>
      <c r="AJ2181" s="3" t="s">
        <v>4919</v>
      </c>
      <c r="AK2181" s="3" t="s">
        <v>4920</v>
      </c>
      <c r="AL2181" s="3" t="s">
        <v>4921</v>
      </c>
      <c r="AM2181" s="3" t="s">
        <v>4921</v>
      </c>
      <c r="AN2181" s="3" t="s">
        <v>4894</v>
      </c>
      <c r="AO2181" s="3" t="s">
        <v>6701</v>
      </c>
      <c r="AP2181" s="3" t="s">
        <v>279</v>
      </c>
      <c r="AQ2181" s="3" t="s">
        <v>882</v>
      </c>
      <c r="AR2181" s="4"/>
      <c r="AS2181" s="3" t="s">
        <v>1050</v>
      </c>
      <c r="AT2181" s="4"/>
      <c r="AU2181" s="3" t="s">
        <v>166</v>
      </c>
      <c r="AV2181" s="2">
        <v>0</v>
      </c>
      <c r="AW2181" s="2">
        <v>0</v>
      </c>
      <c r="AX2181" s="4"/>
      <c r="AY2181" s="2">
        <v>0</v>
      </c>
      <c r="AZ2181" s="2">
        <v>0</v>
      </c>
      <c r="BA2181" s="8">
        <v>3.95</v>
      </c>
      <c r="BB2181" s="3" t="s">
        <v>2618</v>
      </c>
      <c r="BC2181" s="8">
        <v>-0.3</v>
      </c>
    </row>
    <row r="2182" ht="15" spans="1:55">
      <c r="A2182" s="2">
        <v>2181</v>
      </c>
      <c r="B2182" s="3" t="s">
        <v>4885</v>
      </c>
      <c r="C2182" s="3" t="s">
        <v>4886</v>
      </c>
      <c r="D2182" s="3" t="s">
        <v>6694</v>
      </c>
      <c r="E2182" s="3" t="s">
        <v>6695</v>
      </c>
      <c r="F2182" s="3" t="s">
        <v>9572</v>
      </c>
      <c r="G2182" s="3" t="s">
        <v>9573</v>
      </c>
      <c r="H2182" s="4"/>
      <c r="I2182" s="3" t="s">
        <v>9574</v>
      </c>
      <c r="J2182" s="3" t="s">
        <v>4889</v>
      </c>
      <c r="K2182" s="2">
        <v>270000</v>
      </c>
      <c r="L2182" s="2">
        <v>0</v>
      </c>
      <c r="M2182" s="5">
        <v>43255</v>
      </c>
      <c r="N2182" s="5">
        <v>52385</v>
      </c>
      <c r="O2182" s="6">
        <v>7.73434</v>
      </c>
      <c r="P2182" s="7">
        <v>50466.09</v>
      </c>
      <c r="Q2182" s="2">
        <v>0</v>
      </c>
      <c r="R2182" s="2">
        <v>0</v>
      </c>
      <c r="S2182" s="2">
        <v>0</v>
      </c>
      <c r="T2182" s="2">
        <v>0</v>
      </c>
      <c r="U2182" s="2">
        <v>0</v>
      </c>
      <c r="V2182" s="2">
        <v>0</v>
      </c>
      <c r="W2182" s="2">
        <v>0</v>
      </c>
      <c r="X2182" s="2">
        <v>0</v>
      </c>
      <c r="Y2182" s="2">
        <v>0</v>
      </c>
      <c r="Z2182" s="2">
        <v>0</v>
      </c>
      <c r="AA2182" s="3" t="s">
        <v>279</v>
      </c>
      <c r="AB2182" s="3" t="s">
        <v>279</v>
      </c>
      <c r="AC2182" s="3" t="s">
        <v>2773</v>
      </c>
      <c r="AD2182" s="3" t="s">
        <v>1333</v>
      </c>
      <c r="AE2182" s="3" t="s">
        <v>24</v>
      </c>
      <c r="AF2182" s="3" t="s">
        <v>166</v>
      </c>
      <c r="AG2182" s="3" t="s">
        <v>24</v>
      </c>
      <c r="AH2182" s="3" t="s">
        <v>166</v>
      </c>
      <c r="AI2182" s="3" t="s">
        <v>4971</v>
      </c>
      <c r="AJ2182" s="4"/>
      <c r="AK2182" s="4"/>
      <c r="AL2182" s="4"/>
      <c r="AM2182" s="4"/>
      <c r="AN2182" s="3" t="s">
        <v>4894</v>
      </c>
      <c r="AO2182" s="3" t="s">
        <v>6701</v>
      </c>
      <c r="AP2182" s="3" t="s">
        <v>279</v>
      </c>
      <c r="AQ2182" s="3" t="s">
        <v>882</v>
      </c>
      <c r="AR2182" s="4"/>
      <c r="AS2182" s="3" t="s">
        <v>1050</v>
      </c>
      <c r="AT2182" s="4"/>
      <c r="AU2182" s="3" t="s">
        <v>166</v>
      </c>
      <c r="AV2182" s="2">
        <v>0</v>
      </c>
      <c r="AW2182" s="2">
        <v>1</v>
      </c>
      <c r="AX2182" s="4"/>
      <c r="AY2182" s="2">
        <v>0</v>
      </c>
      <c r="AZ2182" s="2">
        <v>0</v>
      </c>
      <c r="BA2182" s="8">
        <v>4.45</v>
      </c>
      <c r="BB2182" s="3" t="s">
        <v>2618</v>
      </c>
      <c r="BC2182" s="8">
        <v>3.28434</v>
      </c>
    </row>
    <row r="2183" ht="15" spans="1:55">
      <c r="A2183" s="2">
        <v>2182</v>
      </c>
      <c r="B2183" s="3" t="s">
        <v>4885</v>
      </c>
      <c r="C2183" s="3" t="s">
        <v>4886</v>
      </c>
      <c r="D2183" s="3" t="s">
        <v>8560</v>
      </c>
      <c r="E2183" s="3" t="s">
        <v>8561</v>
      </c>
      <c r="F2183" s="3" t="s">
        <v>9575</v>
      </c>
      <c r="G2183" s="3" t="s">
        <v>9576</v>
      </c>
      <c r="H2183" s="4"/>
      <c r="I2183" s="3" t="s">
        <v>9577</v>
      </c>
      <c r="J2183" s="3" t="s">
        <v>4889</v>
      </c>
      <c r="K2183" s="2">
        <v>300000</v>
      </c>
      <c r="L2183" s="2">
        <v>0</v>
      </c>
      <c r="M2183" s="5">
        <v>43217</v>
      </c>
      <c r="N2183" s="5">
        <v>46869</v>
      </c>
      <c r="O2183" s="6">
        <v>7.68936</v>
      </c>
      <c r="P2183" s="7">
        <v>19889.44</v>
      </c>
      <c r="Q2183" s="2">
        <v>0</v>
      </c>
      <c r="R2183" s="2">
        <v>0</v>
      </c>
      <c r="S2183" s="2">
        <v>0</v>
      </c>
      <c r="T2183" s="2">
        <v>0</v>
      </c>
      <c r="U2183" s="2">
        <v>0</v>
      </c>
      <c r="V2183" s="2">
        <v>0</v>
      </c>
      <c r="W2183" s="2">
        <v>0</v>
      </c>
      <c r="X2183" s="2">
        <v>0</v>
      </c>
      <c r="Y2183" s="2">
        <v>0</v>
      </c>
      <c r="Z2183" s="2">
        <v>0</v>
      </c>
      <c r="AA2183" s="3" t="s">
        <v>279</v>
      </c>
      <c r="AB2183" s="3" t="s">
        <v>279</v>
      </c>
      <c r="AC2183" s="3" t="s">
        <v>4911</v>
      </c>
      <c r="AD2183" s="3" t="s">
        <v>1333</v>
      </c>
      <c r="AE2183" s="3" t="s">
        <v>24</v>
      </c>
      <c r="AF2183" s="3" t="s">
        <v>166</v>
      </c>
      <c r="AG2183" s="3" t="s">
        <v>24</v>
      </c>
      <c r="AH2183" s="3" t="s">
        <v>166</v>
      </c>
      <c r="AI2183" s="3" t="s">
        <v>5082</v>
      </c>
      <c r="AJ2183" s="4"/>
      <c r="AK2183" s="4"/>
      <c r="AL2183" s="4"/>
      <c r="AM2183" s="4"/>
      <c r="AN2183" s="3" t="s">
        <v>4894</v>
      </c>
      <c r="AO2183" s="3" t="s">
        <v>8565</v>
      </c>
      <c r="AP2183" s="3" t="s">
        <v>279</v>
      </c>
      <c r="AQ2183" s="3" t="s">
        <v>599</v>
      </c>
      <c r="AR2183" s="4"/>
      <c r="AS2183" s="3" t="s">
        <v>599</v>
      </c>
      <c r="AT2183" s="4"/>
      <c r="AU2183" s="3" t="s">
        <v>166</v>
      </c>
      <c r="AV2183" s="2">
        <v>0</v>
      </c>
      <c r="AW2183" s="2">
        <v>0</v>
      </c>
      <c r="AX2183" s="4"/>
      <c r="AY2183" s="2">
        <v>0</v>
      </c>
      <c r="AZ2183" s="2">
        <v>0</v>
      </c>
      <c r="BA2183" s="8">
        <v>4.8</v>
      </c>
      <c r="BB2183" s="3" t="s">
        <v>2618</v>
      </c>
      <c r="BC2183" s="8">
        <v>3.03936</v>
      </c>
    </row>
    <row r="2184" ht="15" spans="1:55">
      <c r="A2184" s="2">
        <v>2183</v>
      </c>
      <c r="B2184" s="3" t="s">
        <v>4885</v>
      </c>
      <c r="C2184" s="3" t="s">
        <v>4886</v>
      </c>
      <c r="D2184" s="3" t="s">
        <v>4914</v>
      </c>
      <c r="E2184" s="3" t="s">
        <v>4915</v>
      </c>
      <c r="F2184" s="3" t="s">
        <v>9578</v>
      </c>
      <c r="G2184" s="3" t="s">
        <v>9579</v>
      </c>
      <c r="H2184" s="4"/>
      <c r="I2184" s="3" t="s">
        <v>9580</v>
      </c>
      <c r="J2184" s="3" t="s">
        <v>4889</v>
      </c>
      <c r="K2184" s="2">
        <v>1500000</v>
      </c>
      <c r="L2184" s="7">
        <v>1203071.83</v>
      </c>
      <c r="M2184" s="5">
        <v>43217</v>
      </c>
      <c r="N2184" s="5">
        <v>50521</v>
      </c>
      <c r="O2184" s="6">
        <v>3.3</v>
      </c>
      <c r="P2184" s="7">
        <v>460738.43</v>
      </c>
      <c r="Q2184" s="2">
        <v>0</v>
      </c>
      <c r="R2184" s="2">
        <v>0</v>
      </c>
      <c r="S2184" s="2">
        <v>0</v>
      </c>
      <c r="T2184" s="2">
        <v>0</v>
      </c>
      <c r="U2184" s="2">
        <v>0</v>
      </c>
      <c r="V2184" s="2">
        <v>0</v>
      </c>
      <c r="W2184" s="2">
        <v>0</v>
      </c>
      <c r="X2184" s="2">
        <v>0</v>
      </c>
      <c r="Y2184" s="2">
        <v>0</v>
      </c>
      <c r="Z2184" s="2">
        <v>0</v>
      </c>
      <c r="AA2184" s="3" t="s">
        <v>279</v>
      </c>
      <c r="AB2184" s="3" t="s">
        <v>279</v>
      </c>
      <c r="AC2184" s="3" t="s">
        <v>1566</v>
      </c>
      <c r="AD2184" s="3" t="s">
        <v>1333</v>
      </c>
      <c r="AE2184" s="3" t="s">
        <v>24</v>
      </c>
      <c r="AF2184" s="3" t="s">
        <v>166</v>
      </c>
      <c r="AG2184" s="3" t="s">
        <v>24</v>
      </c>
      <c r="AH2184" s="3" t="s">
        <v>166</v>
      </c>
      <c r="AI2184" s="3" t="s">
        <v>4978</v>
      </c>
      <c r="AJ2184" s="3" t="s">
        <v>4919</v>
      </c>
      <c r="AK2184" s="3" t="s">
        <v>4920</v>
      </c>
      <c r="AL2184" s="3" t="s">
        <v>4921</v>
      </c>
      <c r="AM2184" s="3" t="s">
        <v>4921</v>
      </c>
      <c r="AN2184" s="3" t="s">
        <v>4894</v>
      </c>
      <c r="AO2184" s="3" t="s">
        <v>4922</v>
      </c>
      <c r="AP2184" s="3" t="s">
        <v>279</v>
      </c>
      <c r="AQ2184" s="3" t="s">
        <v>291</v>
      </c>
      <c r="AR2184" s="4"/>
      <c r="AS2184" s="3" t="s">
        <v>599</v>
      </c>
      <c r="AT2184" s="4"/>
      <c r="AU2184" s="3" t="s">
        <v>166</v>
      </c>
      <c r="AV2184" s="2">
        <v>0</v>
      </c>
      <c r="AW2184" s="2">
        <v>1</v>
      </c>
      <c r="AX2184" s="8">
        <v>57.14</v>
      </c>
      <c r="AY2184" s="2">
        <v>0</v>
      </c>
      <c r="AZ2184" s="2">
        <v>0</v>
      </c>
      <c r="BA2184" s="8">
        <v>3.6</v>
      </c>
      <c r="BB2184" s="3" t="s">
        <v>2618</v>
      </c>
      <c r="BC2184" s="8">
        <v>-0.3</v>
      </c>
    </row>
    <row r="2185" ht="15" spans="1:55">
      <c r="A2185" s="2">
        <v>2184</v>
      </c>
      <c r="B2185" s="3" t="s">
        <v>4885</v>
      </c>
      <c r="C2185" s="3" t="s">
        <v>4886</v>
      </c>
      <c r="D2185" s="3" t="s">
        <v>6694</v>
      </c>
      <c r="E2185" s="3" t="s">
        <v>6695</v>
      </c>
      <c r="F2185" s="3" t="s">
        <v>9581</v>
      </c>
      <c r="G2185" s="3" t="s">
        <v>9582</v>
      </c>
      <c r="H2185" s="4"/>
      <c r="I2185" s="3" t="s">
        <v>9583</v>
      </c>
      <c r="J2185" s="3" t="s">
        <v>4889</v>
      </c>
      <c r="K2185" s="2">
        <v>400000</v>
      </c>
      <c r="L2185" s="2">
        <v>0</v>
      </c>
      <c r="M2185" s="5">
        <v>43218</v>
      </c>
      <c r="N2185" s="5">
        <v>52348</v>
      </c>
      <c r="O2185" s="6">
        <v>7.88434</v>
      </c>
      <c r="P2185" s="7">
        <v>54433.46</v>
      </c>
      <c r="Q2185" s="2">
        <v>0</v>
      </c>
      <c r="R2185" s="2">
        <v>0</v>
      </c>
      <c r="S2185" s="2">
        <v>0</v>
      </c>
      <c r="T2185" s="2">
        <v>0</v>
      </c>
      <c r="U2185" s="2">
        <v>0</v>
      </c>
      <c r="V2185" s="2">
        <v>0</v>
      </c>
      <c r="W2185" s="2">
        <v>0</v>
      </c>
      <c r="X2185" s="2">
        <v>0</v>
      </c>
      <c r="Y2185" s="2">
        <v>0</v>
      </c>
      <c r="Z2185" s="2">
        <v>0</v>
      </c>
      <c r="AA2185" s="3" t="s">
        <v>279</v>
      </c>
      <c r="AB2185" s="3" t="s">
        <v>279</v>
      </c>
      <c r="AC2185" s="3" t="s">
        <v>5252</v>
      </c>
      <c r="AD2185" s="3" t="s">
        <v>1333</v>
      </c>
      <c r="AE2185" s="3" t="s">
        <v>24</v>
      </c>
      <c r="AF2185" s="3" t="s">
        <v>166</v>
      </c>
      <c r="AG2185" s="3" t="s">
        <v>24</v>
      </c>
      <c r="AH2185" s="3" t="s">
        <v>166</v>
      </c>
      <c r="AI2185" s="3" t="s">
        <v>4971</v>
      </c>
      <c r="AJ2185" s="4"/>
      <c r="AK2185" s="4"/>
      <c r="AL2185" s="4"/>
      <c r="AM2185" s="4"/>
      <c r="AN2185" s="3" t="s">
        <v>4894</v>
      </c>
      <c r="AO2185" s="3" t="s">
        <v>6701</v>
      </c>
      <c r="AP2185" s="3" t="s">
        <v>279</v>
      </c>
      <c r="AQ2185" s="3" t="s">
        <v>291</v>
      </c>
      <c r="AR2185" s="4"/>
      <c r="AS2185" s="3" t="s">
        <v>599</v>
      </c>
      <c r="AT2185" s="4"/>
      <c r="AU2185" s="3" t="s">
        <v>166</v>
      </c>
      <c r="AV2185" s="2">
        <v>0</v>
      </c>
      <c r="AW2185" s="2">
        <v>0</v>
      </c>
      <c r="AX2185" s="4"/>
      <c r="AY2185" s="2">
        <v>0</v>
      </c>
      <c r="AZ2185" s="2">
        <v>0</v>
      </c>
      <c r="BA2185" s="8">
        <v>4.6</v>
      </c>
      <c r="BB2185" s="3" t="s">
        <v>2618</v>
      </c>
      <c r="BC2185" s="8">
        <v>3.28434</v>
      </c>
    </row>
    <row r="2186" ht="15" spans="1:55">
      <c r="A2186" s="2">
        <v>2185</v>
      </c>
      <c r="B2186" s="3" t="s">
        <v>4885</v>
      </c>
      <c r="C2186" s="3" t="s">
        <v>4886</v>
      </c>
      <c r="D2186" s="3" t="s">
        <v>6694</v>
      </c>
      <c r="E2186" s="3" t="s">
        <v>4915</v>
      </c>
      <c r="F2186" s="3" t="s">
        <v>9584</v>
      </c>
      <c r="G2186" s="3" t="s">
        <v>9585</v>
      </c>
      <c r="H2186" s="4"/>
      <c r="I2186" s="3" t="s">
        <v>9586</v>
      </c>
      <c r="J2186" s="3" t="s">
        <v>4889</v>
      </c>
      <c r="K2186" s="2">
        <v>200000</v>
      </c>
      <c r="L2186" s="7">
        <v>76656.47</v>
      </c>
      <c r="M2186" s="5">
        <v>43223</v>
      </c>
      <c r="N2186" s="5">
        <v>46875</v>
      </c>
      <c r="O2186" s="6">
        <v>3.65</v>
      </c>
      <c r="P2186" s="7">
        <v>41512.31</v>
      </c>
      <c r="Q2186" s="2">
        <v>0</v>
      </c>
      <c r="R2186" s="2">
        <v>0</v>
      </c>
      <c r="S2186" s="2">
        <v>0</v>
      </c>
      <c r="T2186" s="2">
        <v>0</v>
      </c>
      <c r="U2186" s="2">
        <v>0</v>
      </c>
      <c r="V2186" s="2">
        <v>0</v>
      </c>
      <c r="W2186" s="2">
        <v>0</v>
      </c>
      <c r="X2186" s="2">
        <v>0</v>
      </c>
      <c r="Y2186" s="2">
        <v>0</v>
      </c>
      <c r="Z2186" s="2">
        <v>0</v>
      </c>
      <c r="AA2186" s="3" t="s">
        <v>279</v>
      </c>
      <c r="AB2186" s="3" t="s">
        <v>279</v>
      </c>
      <c r="AC2186" s="3" t="s">
        <v>5633</v>
      </c>
      <c r="AD2186" s="3" t="s">
        <v>1333</v>
      </c>
      <c r="AE2186" s="3" t="s">
        <v>24</v>
      </c>
      <c r="AF2186" s="3" t="s">
        <v>166</v>
      </c>
      <c r="AG2186" s="3" t="s">
        <v>24</v>
      </c>
      <c r="AH2186" s="3" t="s">
        <v>166</v>
      </c>
      <c r="AI2186" s="3" t="s">
        <v>5082</v>
      </c>
      <c r="AJ2186" s="3" t="s">
        <v>4919</v>
      </c>
      <c r="AK2186" s="3" t="s">
        <v>4920</v>
      </c>
      <c r="AL2186" s="3" t="s">
        <v>4921</v>
      </c>
      <c r="AM2186" s="3" t="s">
        <v>4921</v>
      </c>
      <c r="AN2186" s="3" t="s">
        <v>4894</v>
      </c>
      <c r="AO2186" s="3" t="s">
        <v>6701</v>
      </c>
      <c r="AP2186" s="3" t="s">
        <v>279</v>
      </c>
      <c r="AQ2186" s="3" t="s">
        <v>392</v>
      </c>
      <c r="AR2186" s="4"/>
      <c r="AS2186" s="3" t="s">
        <v>599</v>
      </c>
      <c r="AT2186" s="4"/>
      <c r="AU2186" s="3" t="s">
        <v>166</v>
      </c>
      <c r="AV2186" s="2">
        <v>0</v>
      </c>
      <c r="AW2186" s="2">
        <v>0</v>
      </c>
      <c r="AX2186" s="4"/>
      <c r="AY2186" s="2">
        <v>0</v>
      </c>
      <c r="AZ2186" s="2">
        <v>0</v>
      </c>
      <c r="BA2186" s="8">
        <v>3.95</v>
      </c>
      <c r="BB2186" s="3" t="s">
        <v>2618</v>
      </c>
      <c r="BC2186" s="8">
        <v>-0.3</v>
      </c>
    </row>
    <row r="2187" ht="15" spans="1:55">
      <c r="A2187" s="2">
        <v>2186</v>
      </c>
      <c r="B2187" s="3" t="s">
        <v>4885</v>
      </c>
      <c r="C2187" s="3" t="s">
        <v>4886</v>
      </c>
      <c r="D2187" s="3" t="s">
        <v>6694</v>
      </c>
      <c r="E2187" s="3" t="s">
        <v>4915</v>
      </c>
      <c r="F2187" s="3" t="s">
        <v>9587</v>
      </c>
      <c r="G2187" s="3" t="s">
        <v>9588</v>
      </c>
      <c r="H2187" s="4"/>
      <c r="I2187" s="3" t="s">
        <v>9589</v>
      </c>
      <c r="J2187" s="3" t="s">
        <v>4889</v>
      </c>
      <c r="K2187" s="2">
        <v>200000</v>
      </c>
      <c r="L2187" s="7">
        <v>158076.28</v>
      </c>
      <c r="M2187" s="5">
        <v>43224</v>
      </c>
      <c r="N2187" s="5">
        <v>50528</v>
      </c>
      <c r="O2187" s="6">
        <v>3.65</v>
      </c>
      <c r="P2187" s="7">
        <v>55640.3</v>
      </c>
      <c r="Q2187" s="2">
        <v>0</v>
      </c>
      <c r="R2187" s="2">
        <v>0</v>
      </c>
      <c r="S2187" s="2">
        <v>0</v>
      </c>
      <c r="T2187" s="2">
        <v>0</v>
      </c>
      <c r="U2187" s="2">
        <v>0</v>
      </c>
      <c r="V2187" s="2">
        <v>0</v>
      </c>
      <c r="W2187" s="2">
        <v>0</v>
      </c>
      <c r="X2187" s="2">
        <v>0</v>
      </c>
      <c r="Y2187" s="2">
        <v>0</v>
      </c>
      <c r="Z2187" s="2">
        <v>0</v>
      </c>
      <c r="AA2187" s="3" t="s">
        <v>279</v>
      </c>
      <c r="AB2187" s="3" t="s">
        <v>279</v>
      </c>
      <c r="AC2187" s="3" t="s">
        <v>5252</v>
      </c>
      <c r="AD2187" s="3" t="s">
        <v>1333</v>
      </c>
      <c r="AE2187" s="3" t="s">
        <v>24</v>
      </c>
      <c r="AF2187" s="3" t="s">
        <v>166</v>
      </c>
      <c r="AG2187" s="3" t="s">
        <v>24</v>
      </c>
      <c r="AH2187" s="3" t="s">
        <v>166</v>
      </c>
      <c r="AI2187" s="3" t="s">
        <v>4978</v>
      </c>
      <c r="AJ2187" s="3" t="s">
        <v>4919</v>
      </c>
      <c r="AK2187" s="3" t="s">
        <v>4920</v>
      </c>
      <c r="AL2187" s="3" t="s">
        <v>4921</v>
      </c>
      <c r="AM2187" s="3" t="s">
        <v>4921</v>
      </c>
      <c r="AN2187" s="3" t="s">
        <v>4894</v>
      </c>
      <c r="AO2187" s="3" t="s">
        <v>6701</v>
      </c>
      <c r="AP2187" s="3" t="s">
        <v>279</v>
      </c>
      <c r="AQ2187" s="3" t="s">
        <v>392</v>
      </c>
      <c r="AR2187" s="4"/>
      <c r="AS2187" s="3" t="s">
        <v>599</v>
      </c>
      <c r="AT2187" s="4"/>
      <c r="AU2187" s="3" t="s">
        <v>166</v>
      </c>
      <c r="AV2187" s="2">
        <v>0</v>
      </c>
      <c r="AW2187" s="2">
        <v>0</v>
      </c>
      <c r="AX2187" s="4"/>
      <c r="AY2187" s="2">
        <v>0</v>
      </c>
      <c r="AZ2187" s="2">
        <v>0</v>
      </c>
      <c r="BA2187" s="8">
        <v>3.95</v>
      </c>
      <c r="BB2187" s="3" t="s">
        <v>2618</v>
      </c>
      <c r="BC2187" s="8">
        <v>-0.3</v>
      </c>
    </row>
    <row r="2188" ht="15" spans="1:55">
      <c r="A2188" s="2">
        <v>2187</v>
      </c>
      <c r="B2188" s="3" t="s">
        <v>4885</v>
      </c>
      <c r="C2188" s="3" t="s">
        <v>4886</v>
      </c>
      <c r="D2188" s="3" t="s">
        <v>6694</v>
      </c>
      <c r="E2188" s="3" t="s">
        <v>6695</v>
      </c>
      <c r="F2188" s="3" t="s">
        <v>7688</v>
      </c>
      <c r="G2188" s="3" t="s">
        <v>7689</v>
      </c>
      <c r="H2188" s="4"/>
      <c r="I2188" s="3" t="s">
        <v>9590</v>
      </c>
      <c r="J2188" s="3" t="s">
        <v>4889</v>
      </c>
      <c r="K2188" s="2">
        <v>600000</v>
      </c>
      <c r="L2188" s="2">
        <v>0</v>
      </c>
      <c r="M2188" s="5">
        <v>43230</v>
      </c>
      <c r="N2188" s="5">
        <v>52360</v>
      </c>
      <c r="O2188" s="6">
        <v>8.08434</v>
      </c>
      <c r="P2188" s="2">
        <v>0</v>
      </c>
      <c r="Q2188" s="2">
        <v>0</v>
      </c>
      <c r="R2188" s="4"/>
      <c r="S2188" s="4"/>
      <c r="T2188" s="4"/>
      <c r="U2188" s="4"/>
      <c r="V2188" s="4"/>
      <c r="W2188" s="4"/>
      <c r="X2188" s="4"/>
      <c r="Y2188" s="2">
        <v>0</v>
      </c>
      <c r="Z2188" s="2">
        <v>0</v>
      </c>
      <c r="AA2188" s="3" t="s">
        <v>279</v>
      </c>
      <c r="AB2188" s="3" t="s">
        <v>279</v>
      </c>
      <c r="AC2188" s="3" t="s">
        <v>4950</v>
      </c>
      <c r="AD2188" s="3" t="s">
        <v>1333</v>
      </c>
      <c r="AE2188" s="3" t="s">
        <v>24</v>
      </c>
      <c r="AF2188" s="3" t="s">
        <v>166</v>
      </c>
      <c r="AG2188" s="3" t="s">
        <v>24</v>
      </c>
      <c r="AH2188" s="3" t="s">
        <v>166</v>
      </c>
      <c r="AI2188" s="3" t="s">
        <v>4971</v>
      </c>
      <c r="AJ2188" s="4"/>
      <c r="AK2188" s="4"/>
      <c r="AL2188" s="4"/>
      <c r="AM2188" s="4"/>
      <c r="AN2188" s="3" t="s">
        <v>4894</v>
      </c>
      <c r="AO2188" s="3" t="s">
        <v>6701</v>
      </c>
      <c r="AP2188" s="3" t="s">
        <v>279</v>
      </c>
      <c r="AQ2188" s="3" t="s">
        <v>1050</v>
      </c>
      <c r="AR2188" s="4"/>
      <c r="AS2188" s="3" t="s">
        <v>1050</v>
      </c>
      <c r="AT2188" s="4"/>
      <c r="AU2188" s="3" t="s">
        <v>166</v>
      </c>
      <c r="AV2188" s="6">
        <v>0.65</v>
      </c>
      <c r="AW2188" s="2">
        <v>1</v>
      </c>
      <c r="AX2188" s="4"/>
      <c r="AY2188" s="2">
        <v>0</v>
      </c>
      <c r="AZ2188" s="2">
        <v>0</v>
      </c>
      <c r="BA2188" s="4"/>
      <c r="BB2188" s="3" t="s">
        <v>2618</v>
      </c>
      <c r="BC2188" s="2">
        <v>0</v>
      </c>
    </row>
    <row r="2189" ht="15" spans="1:55">
      <c r="A2189" s="2">
        <v>2188</v>
      </c>
      <c r="B2189" s="3" t="s">
        <v>4885</v>
      </c>
      <c r="C2189" s="3" t="s">
        <v>4886</v>
      </c>
      <c r="D2189" s="3" t="s">
        <v>6694</v>
      </c>
      <c r="E2189" s="3" t="s">
        <v>4915</v>
      </c>
      <c r="F2189" s="3" t="s">
        <v>9591</v>
      </c>
      <c r="G2189" s="3" t="s">
        <v>9592</v>
      </c>
      <c r="H2189" s="4"/>
      <c r="I2189" s="3" t="s">
        <v>9593</v>
      </c>
      <c r="J2189" s="3" t="s">
        <v>4889</v>
      </c>
      <c r="K2189" s="2">
        <v>350000</v>
      </c>
      <c r="L2189" s="7">
        <v>278003.57</v>
      </c>
      <c r="M2189" s="5">
        <v>43250</v>
      </c>
      <c r="N2189" s="5">
        <v>50554</v>
      </c>
      <c r="O2189" s="6">
        <v>3.65</v>
      </c>
      <c r="P2189" s="7">
        <v>97493.38</v>
      </c>
      <c r="Q2189" s="2">
        <v>0</v>
      </c>
      <c r="R2189" s="2">
        <v>0</v>
      </c>
      <c r="S2189" s="2">
        <v>0</v>
      </c>
      <c r="T2189" s="2">
        <v>0</v>
      </c>
      <c r="U2189" s="2">
        <v>0</v>
      </c>
      <c r="V2189" s="2">
        <v>0</v>
      </c>
      <c r="W2189" s="2">
        <v>0</v>
      </c>
      <c r="X2189" s="2">
        <v>0</v>
      </c>
      <c r="Y2189" s="2">
        <v>0</v>
      </c>
      <c r="Z2189" s="2">
        <v>0</v>
      </c>
      <c r="AA2189" s="3" t="s">
        <v>279</v>
      </c>
      <c r="AB2189" s="3" t="s">
        <v>279</v>
      </c>
      <c r="AC2189" s="3" t="s">
        <v>288</v>
      </c>
      <c r="AD2189" s="3" t="s">
        <v>1333</v>
      </c>
      <c r="AE2189" s="3" t="s">
        <v>24</v>
      </c>
      <c r="AF2189" s="3" t="s">
        <v>166</v>
      </c>
      <c r="AG2189" s="3" t="s">
        <v>24</v>
      </c>
      <c r="AH2189" s="3" t="s">
        <v>166</v>
      </c>
      <c r="AI2189" s="3" t="s">
        <v>4978</v>
      </c>
      <c r="AJ2189" s="3" t="s">
        <v>4919</v>
      </c>
      <c r="AK2189" s="3" t="s">
        <v>4920</v>
      </c>
      <c r="AL2189" s="3" t="s">
        <v>4921</v>
      </c>
      <c r="AM2189" s="3" t="s">
        <v>4921</v>
      </c>
      <c r="AN2189" s="3" t="s">
        <v>4894</v>
      </c>
      <c r="AO2189" s="3" t="s">
        <v>6701</v>
      </c>
      <c r="AP2189" s="3" t="s">
        <v>279</v>
      </c>
      <c r="AQ2189" s="3" t="s">
        <v>599</v>
      </c>
      <c r="AR2189" s="4"/>
      <c r="AS2189" s="3" t="s">
        <v>599</v>
      </c>
      <c r="AT2189" s="4"/>
      <c r="AU2189" s="3" t="s">
        <v>166</v>
      </c>
      <c r="AV2189" s="2">
        <v>0</v>
      </c>
      <c r="AW2189" s="2">
        <v>0</v>
      </c>
      <c r="AX2189" s="4"/>
      <c r="AY2189" s="2">
        <v>0</v>
      </c>
      <c r="AZ2189" s="2">
        <v>0</v>
      </c>
      <c r="BA2189" s="8">
        <v>3.95</v>
      </c>
      <c r="BB2189" s="3" t="s">
        <v>2618</v>
      </c>
      <c r="BC2189" s="8">
        <v>-0.3</v>
      </c>
    </row>
    <row r="2190" ht="15" spans="1:55">
      <c r="A2190" s="2">
        <v>2189</v>
      </c>
      <c r="B2190" s="3" t="s">
        <v>4885</v>
      </c>
      <c r="C2190" s="3" t="s">
        <v>4886</v>
      </c>
      <c r="D2190" s="3" t="s">
        <v>6694</v>
      </c>
      <c r="E2190" s="3" t="s">
        <v>4915</v>
      </c>
      <c r="F2190" s="3" t="s">
        <v>9594</v>
      </c>
      <c r="G2190" s="3" t="s">
        <v>9595</v>
      </c>
      <c r="H2190" s="4"/>
      <c r="I2190" s="3" t="s">
        <v>9596</v>
      </c>
      <c r="J2190" s="3" t="s">
        <v>4889</v>
      </c>
      <c r="K2190" s="2">
        <v>200000</v>
      </c>
      <c r="L2190" s="7">
        <v>78799.68</v>
      </c>
      <c r="M2190" s="5">
        <v>43242</v>
      </c>
      <c r="N2190" s="5">
        <v>46894</v>
      </c>
      <c r="O2190" s="6">
        <v>3.65</v>
      </c>
      <c r="P2190" s="7">
        <v>42021.94</v>
      </c>
      <c r="Q2190" s="2">
        <v>0</v>
      </c>
      <c r="R2190" s="2">
        <v>0</v>
      </c>
      <c r="S2190" s="2">
        <v>0</v>
      </c>
      <c r="T2190" s="2">
        <v>0</v>
      </c>
      <c r="U2190" s="2">
        <v>0</v>
      </c>
      <c r="V2190" s="2">
        <v>0</v>
      </c>
      <c r="W2190" s="2">
        <v>0</v>
      </c>
      <c r="X2190" s="2">
        <v>0</v>
      </c>
      <c r="Y2190" s="2">
        <v>0</v>
      </c>
      <c r="Z2190" s="2">
        <v>0</v>
      </c>
      <c r="AA2190" s="3" t="s">
        <v>279</v>
      </c>
      <c r="AB2190" s="3" t="s">
        <v>279</v>
      </c>
      <c r="AC2190" s="3" t="s">
        <v>4900</v>
      </c>
      <c r="AD2190" s="3" t="s">
        <v>1333</v>
      </c>
      <c r="AE2190" s="3" t="s">
        <v>24</v>
      </c>
      <c r="AF2190" s="3" t="s">
        <v>166</v>
      </c>
      <c r="AG2190" s="3" t="s">
        <v>24</v>
      </c>
      <c r="AH2190" s="3" t="s">
        <v>166</v>
      </c>
      <c r="AI2190" s="3" t="s">
        <v>5082</v>
      </c>
      <c r="AJ2190" s="3" t="s">
        <v>4919</v>
      </c>
      <c r="AK2190" s="3" t="s">
        <v>4920</v>
      </c>
      <c r="AL2190" s="3" t="s">
        <v>4921</v>
      </c>
      <c r="AM2190" s="3" t="s">
        <v>4921</v>
      </c>
      <c r="AN2190" s="3" t="s">
        <v>4894</v>
      </c>
      <c r="AO2190" s="3" t="s">
        <v>6701</v>
      </c>
      <c r="AP2190" s="3" t="s">
        <v>279</v>
      </c>
      <c r="AQ2190" s="3" t="s">
        <v>599</v>
      </c>
      <c r="AR2190" s="4"/>
      <c r="AS2190" s="3" t="s">
        <v>599</v>
      </c>
      <c r="AT2190" s="4"/>
      <c r="AU2190" s="3" t="s">
        <v>166</v>
      </c>
      <c r="AV2190" s="2">
        <v>0</v>
      </c>
      <c r="AW2190" s="2">
        <v>0</v>
      </c>
      <c r="AX2190" s="4"/>
      <c r="AY2190" s="2">
        <v>0</v>
      </c>
      <c r="AZ2190" s="2">
        <v>0</v>
      </c>
      <c r="BA2190" s="8">
        <v>3.95</v>
      </c>
      <c r="BB2190" s="3" t="s">
        <v>2618</v>
      </c>
      <c r="BC2190" s="8">
        <v>-0.3</v>
      </c>
    </row>
    <row r="2191" ht="15" spans="1:55">
      <c r="A2191" s="2">
        <v>2190</v>
      </c>
      <c r="B2191" s="3" t="s">
        <v>4885</v>
      </c>
      <c r="C2191" s="3" t="s">
        <v>4886</v>
      </c>
      <c r="D2191" s="3" t="s">
        <v>6694</v>
      </c>
      <c r="E2191" s="3" t="s">
        <v>4915</v>
      </c>
      <c r="F2191" s="3" t="s">
        <v>9597</v>
      </c>
      <c r="G2191" s="3" t="s">
        <v>9598</v>
      </c>
      <c r="H2191" s="4"/>
      <c r="I2191" s="3" t="s">
        <v>9599</v>
      </c>
      <c r="J2191" s="3" t="s">
        <v>4889</v>
      </c>
      <c r="K2191" s="2">
        <v>200000</v>
      </c>
      <c r="L2191" s="7">
        <v>63333.28</v>
      </c>
      <c r="M2191" s="5">
        <v>43237</v>
      </c>
      <c r="N2191" s="5">
        <v>46889</v>
      </c>
      <c r="O2191" s="6">
        <v>3.65</v>
      </c>
      <c r="P2191" s="7">
        <v>36891.5</v>
      </c>
      <c r="Q2191" s="2">
        <v>0</v>
      </c>
      <c r="R2191" s="2">
        <v>0</v>
      </c>
      <c r="S2191" s="2">
        <v>0</v>
      </c>
      <c r="T2191" s="2">
        <v>0</v>
      </c>
      <c r="U2191" s="2">
        <v>0</v>
      </c>
      <c r="V2191" s="2">
        <v>0</v>
      </c>
      <c r="W2191" s="2">
        <v>0</v>
      </c>
      <c r="X2191" s="2">
        <v>0</v>
      </c>
      <c r="Y2191" s="2">
        <v>0</v>
      </c>
      <c r="Z2191" s="2">
        <v>0</v>
      </c>
      <c r="AA2191" s="3" t="s">
        <v>279</v>
      </c>
      <c r="AB2191" s="3" t="s">
        <v>279</v>
      </c>
      <c r="AC2191" s="3" t="s">
        <v>5252</v>
      </c>
      <c r="AD2191" s="3" t="s">
        <v>1333</v>
      </c>
      <c r="AE2191" s="3" t="s">
        <v>24</v>
      </c>
      <c r="AF2191" s="3" t="s">
        <v>166</v>
      </c>
      <c r="AG2191" s="3" t="s">
        <v>24</v>
      </c>
      <c r="AH2191" s="3" t="s">
        <v>166</v>
      </c>
      <c r="AI2191" s="3" t="s">
        <v>5082</v>
      </c>
      <c r="AJ2191" s="3" t="s">
        <v>4919</v>
      </c>
      <c r="AK2191" s="3" t="s">
        <v>4920</v>
      </c>
      <c r="AL2191" s="3" t="s">
        <v>4921</v>
      </c>
      <c r="AM2191" s="3" t="s">
        <v>4921</v>
      </c>
      <c r="AN2191" s="3" t="s">
        <v>4894</v>
      </c>
      <c r="AO2191" s="3" t="s">
        <v>6701</v>
      </c>
      <c r="AP2191" s="3" t="s">
        <v>279</v>
      </c>
      <c r="AQ2191" s="3" t="s">
        <v>599</v>
      </c>
      <c r="AR2191" s="4"/>
      <c r="AS2191" s="3" t="s">
        <v>599</v>
      </c>
      <c r="AT2191" s="4"/>
      <c r="AU2191" s="3" t="s">
        <v>166</v>
      </c>
      <c r="AV2191" s="2">
        <v>0</v>
      </c>
      <c r="AW2191" s="2">
        <v>0</v>
      </c>
      <c r="AX2191" s="4"/>
      <c r="AY2191" s="2">
        <v>0</v>
      </c>
      <c r="AZ2191" s="2">
        <v>0</v>
      </c>
      <c r="BA2191" s="8">
        <v>3.95</v>
      </c>
      <c r="BB2191" s="3" t="s">
        <v>2618</v>
      </c>
      <c r="BC2191" s="8">
        <v>-0.3</v>
      </c>
    </row>
    <row r="2192" ht="15" spans="1:55">
      <c r="A2192" s="2">
        <v>2191</v>
      </c>
      <c r="B2192" s="3" t="s">
        <v>4885</v>
      </c>
      <c r="C2192" s="3" t="s">
        <v>4886</v>
      </c>
      <c r="D2192" s="3" t="s">
        <v>6694</v>
      </c>
      <c r="E2192" s="3" t="s">
        <v>4915</v>
      </c>
      <c r="F2192" s="3" t="s">
        <v>9600</v>
      </c>
      <c r="G2192" s="3" t="s">
        <v>9601</v>
      </c>
      <c r="H2192" s="4"/>
      <c r="I2192" s="3" t="s">
        <v>9602</v>
      </c>
      <c r="J2192" s="3" t="s">
        <v>4889</v>
      </c>
      <c r="K2192" s="2">
        <v>500000</v>
      </c>
      <c r="L2192" s="7">
        <v>251971.8</v>
      </c>
      <c r="M2192" s="5">
        <v>43231</v>
      </c>
      <c r="N2192" s="5">
        <v>52361</v>
      </c>
      <c r="O2192" s="6">
        <v>3.65</v>
      </c>
      <c r="P2192" s="7">
        <v>143995.88</v>
      </c>
      <c r="Q2192" s="2">
        <v>0</v>
      </c>
      <c r="R2192" s="2">
        <v>0</v>
      </c>
      <c r="S2192" s="2">
        <v>0</v>
      </c>
      <c r="T2192" s="2">
        <v>0</v>
      </c>
      <c r="U2192" s="2">
        <v>0</v>
      </c>
      <c r="V2192" s="2">
        <v>0</v>
      </c>
      <c r="W2192" s="2">
        <v>0</v>
      </c>
      <c r="X2192" s="2">
        <v>0</v>
      </c>
      <c r="Y2192" s="2">
        <v>0</v>
      </c>
      <c r="Z2192" s="2">
        <v>0</v>
      </c>
      <c r="AA2192" s="3" t="s">
        <v>279</v>
      </c>
      <c r="AB2192" s="3" t="s">
        <v>279</v>
      </c>
      <c r="AC2192" s="3" t="s">
        <v>4900</v>
      </c>
      <c r="AD2192" s="3" t="s">
        <v>1333</v>
      </c>
      <c r="AE2192" s="3" t="s">
        <v>24</v>
      </c>
      <c r="AF2192" s="3" t="s">
        <v>166</v>
      </c>
      <c r="AG2192" s="3" t="s">
        <v>24</v>
      </c>
      <c r="AH2192" s="3" t="s">
        <v>166</v>
      </c>
      <c r="AI2192" s="3" t="s">
        <v>4971</v>
      </c>
      <c r="AJ2192" s="3" t="s">
        <v>4919</v>
      </c>
      <c r="AK2192" s="3" t="s">
        <v>4920</v>
      </c>
      <c r="AL2192" s="3" t="s">
        <v>4921</v>
      </c>
      <c r="AM2192" s="3" t="s">
        <v>4921</v>
      </c>
      <c r="AN2192" s="3" t="s">
        <v>4894</v>
      </c>
      <c r="AO2192" s="3" t="s">
        <v>6701</v>
      </c>
      <c r="AP2192" s="3" t="s">
        <v>279</v>
      </c>
      <c r="AQ2192" s="3" t="s">
        <v>392</v>
      </c>
      <c r="AR2192" s="4"/>
      <c r="AS2192" s="3" t="s">
        <v>599</v>
      </c>
      <c r="AT2192" s="4"/>
      <c r="AU2192" s="3" t="s">
        <v>166</v>
      </c>
      <c r="AV2192" s="2">
        <v>0</v>
      </c>
      <c r="AW2192" s="2">
        <v>0</v>
      </c>
      <c r="AX2192" s="4"/>
      <c r="AY2192" s="2">
        <v>0</v>
      </c>
      <c r="AZ2192" s="2">
        <v>0</v>
      </c>
      <c r="BA2192" s="8">
        <v>3.95</v>
      </c>
      <c r="BB2192" s="3" t="s">
        <v>2618</v>
      </c>
      <c r="BC2192" s="8">
        <v>-0.3</v>
      </c>
    </row>
    <row r="2193" ht="15" spans="1:55">
      <c r="A2193" s="2">
        <v>2192</v>
      </c>
      <c r="B2193" s="3" t="s">
        <v>4885</v>
      </c>
      <c r="C2193" s="3" t="s">
        <v>4886</v>
      </c>
      <c r="D2193" s="3" t="s">
        <v>6694</v>
      </c>
      <c r="E2193" s="3" t="s">
        <v>4915</v>
      </c>
      <c r="F2193" s="3" t="s">
        <v>9603</v>
      </c>
      <c r="G2193" s="3" t="s">
        <v>9604</v>
      </c>
      <c r="H2193" s="4"/>
      <c r="I2193" s="3" t="s">
        <v>9605</v>
      </c>
      <c r="J2193" s="3" t="s">
        <v>4889</v>
      </c>
      <c r="K2193" s="2">
        <v>180000</v>
      </c>
      <c r="L2193" s="7">
        <v>71094.56</v>
      </c>
      <c r="M2193" s="5">
        <v>43237</v>
      </c>
      <c r="N2193" s="5">
        <v>46889</v>
      </c>
      <c r="O2193" s="6">
        <v>3.65</v>
      </c>
      <c r="P2193" s="7">
        <v>38052.22</v>
      </c>
      <c r="Q2193" s="2">
        <v>0</v>
      </c>
      <c r="R2193" s="2">
        <v>0</v>
      </c>
      <c r="S2193" s="2">
        <v>0</v>
      </c>
      <c r="T2193" s="2">
        <v>0</v>
      </c>
      <c r="U2193" s="2">
        <v>0</v>
      </c>
      <c r="V2193" s="2">
        <v>0</v>
      </c>
      <c r="W2193" s="2">
        <v>0</v>
      </c>
      <c r="X2193" s="2">
        <v>0</v>
      </c>
      <c r="Y2193" s="2">
        <v>0</v>
      </c>
      <c r="Z2193" s="2">
        <v>0</v>
      </c>
      <c r="AA2193" s="3" t="s">
        <v>279</v>
      </c>
      <c r="AB2193" s="3" t="s">
        <v>279</v>
      </c>
      <c r="AC2193" s="3" t="s">
        <v>288</v>
      </c>
      <c r="AD2193" s="3" t="s">
        <v>1333</v>
      </c>
      <c r="AE2193" s="3" t="s">
        <v>24</v>
      </c>
      <c r="AF2193" s="3" t="s">
        <v>166</v>
      </c>
      <c r="AG2193" s="3" t="s">
        <v>24</v>
      </c>
      <c r="AH2193" s="3" t="s">
        <v>166</v>
      </c>
      <c r="AI2193" s="3" t="s">
        <v>5082</v>
      </c>
      <c r="AJ2193" s="3" t="s">
        <v>4919</v>
      </c>
      <c r="AK2193" s="3" t="s">
        <v>4920</v>
      </c>
      <c r="AL2193" s="3" t="s">
        <v>4921</v>
      </c>
      <c r="AM2193" s="3" t="s">
        <v>4921</v>
      </c>
      <c r="AN2193" s="3" t="s">
        <v>4894</v>
      </c>
      <c r="AO2193" s="3" t="s">
        <v>6701</v>
      </c>
      <c r="AP2193" s="3" t="s">
        <v>279</v>
      </c>
      <c r="AQ2193" s="3" t="s">
        <v>599</v>
      </c>
      <c r="AR2193" s="4"/>
      <c r="AS2193" s="3" t="s">
        <v>599</v>
      </c>
      <c r="AT2193" s="4"/>
      <c r="AU2193" s="3" t="s">
        <v>166</v>
      </c>
      <c r="AV2193" s="2">
        <v>0</v>
      </c>
      <c r="AW2193" s="2">
        <v>0</v>
      </c>
      <c r="AX2193" s="4"/>
      <c r="AY2193" s="2">
        <v>0</v>
      </c>
      <c r="AZ2193" s="2">
        <v>0</v>
      </c>
      <c r="BA2193" s="8">
        <v>3.95</v>
      </c>
      <c r="BB2193" s="3" t="s">
        <v>2618</v>
      </c>
      <c r="BC2193" s="8">
        <v>-0.3</v>
      </c>
    </row>
    <row r="2194" ht="15" spans="1:55">
      <c r="A2194" s="2">
        <v>2193</v>
      </c>
      <c r="B2194" s="3" t="s">
        <v>4885</v>
      </c>
      <c r="C2194" s="3" t="s">
        <v>4886</v>
      </c>
      <c r="D2194" s="3" t="s">
        <v>6694</v>
      </c>
      <c r="E2194" s="3" t="s">
        <v>4915</v>
      </c>
      <c r="F2194" s="3" t="s">
        <v>9606</v>
      </c>
      <c r="G2194" s="3" t="s">
        <v>9607</v>
      </c>
      <c r="H2194" s="4"/>
      <c r="I2194" s="3" t="s">
        <v>9608</v>
      </c>
      <c r="J2194" s="3" t="s">
        <v>4889</v>
      </c>
      <c r="K2194" s="2">
        <v>160000</v>
      </c>
      <c r="L2194" s="7">
        <v>61145.12</v>
      </c>
      <c r="M2194" s="5">
        <v>43231</v>
      </c>
      <c r="N2194" s="5">
        <v>46883</v>
      </c>
      <c r="O2194" s="6">
        <v>3.65</v>
      </c>
      <c r="P2194" s="7">
        <v>33131.69</v>
      </c>
      <c r="Q2194" s="2">
        <v>0</v>
      </c>
      <c r="R2194" s="2">
        <v>0</v>
      </c>
      <c r="S2194" s="2">
        <v>0</v>
      </c>
      <c r="T2194" s="2">
        <v>0</v>
      </c>
      <c r="U2194" s="2">
        <v>0</v>
      </c>
      <c r="V2194" s="2">
        <v>0</v>
      </c>
      <c r="W2194" s="2">
        <v>0</v>
      </c>
      <c r="X2194" s="2">
        <v>0</v>
      </c>
      <c r="Y2194" s="2">
        <v>0</v>
      </c>
      <c r="Z2194" s="2">
        <v>0</v>
      </c>
      <c r="AA2194" s="3" t="s">
        <v>279</v>
      </c>
      <c r="AB2194" s="3" t="s">
        <v>279</v>
      </c>
      <c r="AC2194" s="3" t="s">
        <v>5252</v>
      </c>
      <c r="AD2194" s="3" t="s">
        <v>1333</v>
      </c>
      <c r="AE2194" s="3" t="s">
        <v>24</v>
      </c>
      <c r="AF2194" s="3" t="s">
        <v>166</v>
      </c>
      <c r="AG2194" s="3" t="s">
        <v>24</v>
      </c>
      <c r="AH2194" s="3" t="s">
        <v>166</v>
      </c>
      <c r="AI2194" s="3" t="s">
        <v>5082</v>
      </c>
      <c r="AJ2194" s="3" t="s">
        <v>4919</v>
      </c>
      <c r="AK2194" s="3" t="s">
        <v>4920</v>
      </c>
      <c r="AL2194" s="3" t="s">
        <v>4921</v>
      </c>
      <c r="AM2194" s="3" t="s">
        <v>4921</v>
      </c>
      <c r="AN2194" s="3" t="s">
        <v>4894</v>
      </c>
      <c r="AO2194" s="3" t="s">
        <v>6701</v>
      </c>
      <c r="AP2194" s="3" t="s">
        <v>279</v>
      </c>
      <c r="AQ2194" s="3" t="s">
        <v>392</v>
      </c>
      <c r="AR2194" s="4"/>
      <c r="AS2194" s="3" t="s">
        <v>599</v>
      </c>
      <c r="AT2194" s="4"/>
      <c r="AU2194" s="3" t="s">
        <v>166</v>
      </c>
      <c r="AV2194" s="2">
        <v>0</v>
      </c>
      <c r="AW2194" s="2">
        <v>0</v>
      </c>
      <c r="AX2194" s="4"/>
      <c r="AY2194" s="2">
        <v>0</v>
      </c>
      <c r="AZ2194" s="2">
        <v>0</v>
      </c>
      <c r="BA2194" s="8">
        <v>3.95</v>
      </c>
      <c r="BB2194" s="3" t="s">
        <v>2618</v>
      </c>
      <c r="BC2194" s="8">
        <v>-0.3</v>
      </c>
    </row>
    <row r="2195" ht="15" spans="1:55">
      <c r="A2195" s="2">
        <v>2194</v>
      </c>
      <c r="B2195" s="3" t="s">
        <v>4885</v>
      </c>
      <c r="C2195" s="3" t="s">
        <v>4886</v>
      </c>
      <c r="D2195" s="3" t="s">
        <v>6694</v>
      </c>
      <c r="E2195" s="3" t="s">
        <v>6695</v>
      </c>
      <c r="F2195" s="3" t="s">
        <v>9609</v>
      </c>
      <c r="G2195" s="3" t="s">
        <v>9610</v>
      </c>
      <c r="H2195" s="4"/>
      <c r="I2195" s="3" t="s">
        <v>9611</v>
      </c>
      <c r="J2195" s="3" t="s">
        <v>4889</v>
      </c>
      <c r="K2195" s="2">
        <v>360000</v>
      </c>
      <c r="L2195" s="2">
        <v>0</v>
      </c>
      <c r="M2195" s="5">
        <v>43238</v>
      </c>
      <c r="N2195" s="5">
        <v>52368</v>
      </c>
      <c r="O2195" s="6">
        <v>8.08434</v>
      </c>
      <c r="P2195" s="7">
        <v>9669.36</v>
      </c>
      <c r="Q2195" s="2">
        <v>0</v>
      </c>
      <c r="R2195" s="2">
        <v>0</v>
      </c>
      <c r="S2195" s="2">
        <v>0</v>
      </c>
      <c r="T2195" s="2">
        <v>0</v>
      </c>
      <c r="U2195" s="2">
        <v>0</v>
      </c>
      <c r="V2195" s="2">
        <v>0</v>
      </c>
      <c r="W2195" s="2">
        <v>0</v>
      </c>
      <c r="X2195" s="2">
        <v>0</v>
      </c>
      <c r="Y2195" s="2">
        <v>0</v>
      </c>
      <c r="Z2195" s="2">
        <v>0</v>
      </c>
      <c r="AA2195" s="3" t="s">
        <v>279</v>
      </c>
      <c r="AB2195" s="3" t="s">
        <v>279</v>
      </c>
      <c r="AC2195" s="3" t="s">
        <v>4900</v>
      </c>
      <c r="AD2195" s="3" t="s">
        <v>1333</v>
      </c>
      <c r="AE2195" s="3" t="s">
        <v>24</v>
      </c>
      <c r="AF2195" s="3" t="s">
        <v>166</v>
      </c>
      <c r="AG2195" s="3" t="s">
        <v>24</v>
      </c>
      <c r="AH2195" s="3" t="s">
        <v>166</v>
      </c>
      <c r="AI2195" s="3" t="s">
        <v>4971</v>
      </c>
      <c r="AJ2195" s="4"/>
      <c r="AK2195" s="4"/>
      <c r="AL2195" s="4"/>
      <c r="AM2195" s="4"/>
      <c r="AN2195" s="3" t="s">
        <v>4894</v>
      </c>
      <c r="AO2195" s="3" t="s">
        <v>6701</v>
      </c>
      <c r="AP2195" s="3" t="s">
        <v>279</v>
      </c>
      <c r="AQ2195" s="3" t="s">
        <v>599</v>
      </c>
      <c r="AR2195" s="4"/>
      <c r="AS2195" s="3" t="s">
        <v>599</v>
      </c>
      <c r="AT2195" s="4"/>
      <c r="AU2195" s="3" t="s">
        <v>166</v>
      </c>
      <c r="AV2195" s="2">
        <v>0</v>
      </c>
      <c r="AW2195" s="2">
        <v>0</v>
      </c>
      <c r="AX2195" s="4"/>
      <c r="AY2195" s="2">
        <v>0</v>
      </c>
      <c r="AZ2195" s="2">
        <v>0</v>
      </c>
      <c r="BA2195" s="8">
        <v>4.8</v>
      </c>
      <c r="BB2195" s="3" t="s">
        <v>2618</v>
      </c>
      <c r="BC2195" s="8">
        <v>3.28434</v>
      </c>
    </row>
    <row r="2196" ht="15" spans="1:55">
      <c r="A2196" s="2">
        <v>2195</v>
      </c>
      <c r="B2196" s="3" t="s">
        <v>4885</v>
      </c>
      <c r="C2196" s="3" t="s">
        <v>4886</v>
      </c>
      <c r="D2196" s="3" t="s">
        <v>6694</v>
      </c>
      <c r="E2196" s="3" t="s">
        <v>4915</v>
      </c>
      <c r="F2196" s="3" t="s">
        <v>9612</v>
      </c>
      <c r="G2196" s="3" t="s">
        <v>9613</v>
      </c>
      <c r="H2196" s="4"/>
      <c r="I2196" s="3" t="s">
        <v>9614</v>
      </c>
      <c r="J2196" s="3" t="s">
        <v>4889</v>
      </c>
      <c r="K2196" s="2">
        <v>550000</v>
      </c>
      <c r="L2196" s="7">
        <v>477874.46</v>
      </c>
      <c r="M2196" s="5">
        <v>43237</v>
      </c>
      <c r="N2196" s="5">
        <v>52367</v>
      </c>
      <c r="O2196" s="6">
        <v>3.65</v>
      </c>
      <c r="P2196" s="7">
        <v>160962.98</v>
      </c>
      <c r="Q2196" s="2">
        <v>0</v>
      </c>
      <c r="R2196" s="2">
        <v>0</v>
      </c>
      <c r="S2196" s="2">
        <v>0</v>
      </c>
      <c r="T2196" s="2">
        <v>0</v>
      </c>
      <c r="U2196" s="2">
        <v>0</v>
      </c>
      <c r="V2196" s="2">
        <v>0</v>
      </c>
      <c r="W2196" s="2">
        <v>0</v>
      </c>
      <c r="X2196" s="2">
        <v>0</v>
      </c>
      <c r="Y2196" s="2">
        <v>0</v>
      </c>
      <c r="Z2196" s="2">
        <v>0</v>
      </c>
      <c r="AA2196" s="3" t="s">
        <v>279</v>
      </c>
      <c r="AB2196" s="3" t="s">
        <v>279</v>
      </c>
      <c r="AC2196" s="3" t="s">
        <v>288</v>
      </c>
      <c r="AD2196" s="3" t="s">
        <v>1333</v>
      </c>
      <c r="AE2196" s="3" t="s">
        <v>24</v>
      </c>
      <c r="AF2196" s="3" t="s">
        <v>166</v>
      </c>
      <c r="AG2196" s="3" t="s">
        <v>24</v>
      </c>
      <c r="AH2196" s="3" t="s">
        <v>166</v>
      </c>
      <c r="AI2196" s="3" t="s">
        <v>4971</v>
      </c>
      <c r="AJ2196" s="3" t="s">
        <v>4919</v>
      </c>
      <c r="AK2196" s="3" t="s">
        <v>4920</v>
      </c>
      <c r="AL2196" s="3" t="s">
        <v>4921</v>
      </c>
      <c r="AM2196" s="3" t="s">
        <v>4921</v>
      </c>
      <c r="AN2196" s="3" t="s">
        <v>4894</v>
      </c>
      <c r="AO2196" s="3" t="s">
        <v>6701</v>
      </c>
      <c r="AP2196" s="3" t="s">
        <v>279</v>
      </c>
      <c r="AQ2196" s="3" t="s">
        <v>599</v>
      </c>
      <c r="AR2196" s="4"/>
      <c r="AS2196" s="3" t="s">
        <v>599</v>
      </c>
      <c r="AT2196" s="4"/>
      <c r="AU2196" s="3" t="s">
        <v>166</v>
      </c>
      <c r="AV2196" s="2">
        <v>0</v>
      </c>
      <c r="AW2196" s="2">
        <v>0</v>
      </c>
      <c r="AX2196" s="4"/>
      <c r="AY2196" s="2">
        <v>0</v>
      </c>
      <c r="AZ2196" s="2">
        <v>0</v>
      </c>
      <c r="BA2196" s="8">
        <v>3.95</v>
      </c>
      <c r="BB2196" s="3" t="s">
        <v>2618</v>
      </c>
      <c r="BC2196" s="8">
        <v>-0.3</v>
      </c>
    </row>
    <row r="2197" ht="15" spans="1:55">
      <c r="A2197" s="2">
        <v>2196</v>
      </c>
      <c r="B2197" s="3" t="s">
        <v>4885</v>
      </c>
      <c r="C2197" s="3" t="s">
        <v>4886</v>
      </c>
      <c r="D2197" s="3" t="s">
        <v>4960</v>
      </c>
      <c r="E2197" s="3" t="s">
        <v>4961</v>
      </c>
      <c r="F2197" s="3" t="s">
        <v>9615</v>
      </c>
      <c r="G2197" s="3" t="s">
        <v>9616</v>
      </c>
      <c r="H2197" s="4"/>
      <c r="I2197" s="3" t="s">
        <v>9617</v>
      </c>
      <c r="J2197" s="3" t="s">
        <v>4889</v>
      </c>
      <c r="K2197" s="2">
        <v>350000</v>
      </c>
      <c r="L2197" s="2">
        <v>0</v>
      </c>
      <c r="M2197" s="5">
        <v>43237</v>
      </c>
      <c r="N2197" s="5">
        <v>46889</v>
      </c>
      <c r="O2197" s="6">
        <v>9.848196</v>
      </c>
      <c r="P2197" s="7">
        <v>485.21</v>
      </c>
      <c r="Q2197" s="2">
        <v>0</v>
      </c>
      <c r="R2197" s="2">
        <v>0</v>
      </c>
      <c r="S2197" s="2">
        <v>0</v>
      </c>
      <c r="T2197" s="2">
        <v>0</v>
      </c>
      <c r="U2197" s="2">
        <v>0</v>
      </c>
      <c r="V2197" s="2">
        <v>0</v>
      </c>
      <c r="W2197" s="2">
        <v>0</v>
      </c>
      <c r="X2197" s="2">
        <v>0</v>
      </c>
      <c r="Y2197" s="2">
        <v>0</v>
      </c>
      <c r="Z2197" s="2">
        <v>0</v>
      </c>
      <c r="AA2197" s="3" t="s">
        <v>279</v>
      </c>
      <c r="AB2197" s="3" t="s">
        <v>279</v>
      </c>
      <c r="AC2197" s="3" t="s">
        <v>288</v>
      </c>
      <c r="AD2197" s="3" t="s">
        <v>1333</v>
      </c>
      <c r="AE2197" s="3" t="s">
        <v>24</v>
      </c>
      <c r="AF2197" s="3" t="s">
        <v>166</v>
      </c>
      <c r="AG2197" s="3" t="s">
        <v>24</v>
      </c>
      <c r="AH2197" s="3" t="s">
        <v>166</v>
      </c>
      <c r="AI2197" s="3" t="s">
        <v>5082</v>
      </c>
      <c r="AJ2197" s="4"/>
      <c r="AK2197" s="4"/>
      <c r="AL2197" s="4"/>
      <c r="AM2197" s="4"/>
      <c r="AN2197" s="3" t="s">
        <v>4894</v>
      </c>
      <c r="AO2197" s="3" t="s">
        <v>4967</v>
      </c>
      <c r="AP2197" s="3" t="s">
        <v>279</v>
      </c>
      <c r="AQ2197" s="3" t="s">
        <v>882</v>
      </c>
      <c r="AR2197" s="4"/>
      <c r="AS2197" s="3" t="s">
        <v>1050</v>
      </c>
      <c r="AT2197" s="4"/>
      <c r="AU2197" s="3" t="s">
        <v>166</v>
      </c>
      <c r="AV2197" s="6">
        <v>1.01</v>
      </c>
      <c r="AW2197" s="4"/>
      <c r="AX2197" s="4"/>
      <c r="AY2197" s="2">
        <v>0</v>
      </c>
      <c r="AZ2197" s="2">
        <v>0</v>
      </c>
      <c r="BA2197" s="4"/>
      <c r="BB2197" s="3" t="s">
        <v>2618</v>
      </c>
      <c r="BC2197" s="2">
        <v>0</v>
      </c>
    </row>
    <row r="2198" ht="15" spans="1:55">
      <c r="A2198" s="2">
        <v>2197</v>
      </c>
      <c r="B2198" s="3" t="s">
        <v>4885</v>
      </c>
      <c r="C2198" s="3" t="s">
        <v>4886</v>
      </c>
      <c r="D2198" s="3" t="s">
        <v>6694</v>
      </c>
      <c r="E2198" s="3" t="s">
        <v>4915</v>
      </c>
      <c r="F2198" s="3" t="s">
        <v>9618</v>
      </c>
      <c r="G2198" s="3" t="s">
        <v>9619</v>
      </c>
      <c r="H2198" s="4"/>
      <c r="I2198" s="3" t="s">
        <v>9620</v>
      </c>
      <c r="J2198" s="3" t="s">
        <v>4889</v>
      </c>
      <c r="K2198" s="2">
        <v>250000</v>
      </c>
      <c r="L2198" s="7">
        <v>197171.33</v>
      </c>
      <c r="M2198" s="5">
        <v>43231</v>
      </c>
      <c r="N2198" s="5">
        <v>50535</v>
      </c>
      <c r="O2198" s="6">
        <v>3.65</v>
      </c>
      <c r="P2198" s="7">
        <v>69437.51</v>
      </c>
      <c r="Q2198" s="2">
        <v>0</v>
      </c>
      <c r="R2198" s="2">
        <v>0</v>
      </c>
      <c r="S2198" s="2">
        <v>0</v>
      </c>
      <c r="T2198" s="2">
        <v>0</v>
      </c>
      <c r="U2198" s="2">
        <v>0</v>
      </c>
      <c r="V2198" s="2">
        <v>0</v>
      </c>
      <c r="W2198" s="2">
        <v>0</v>
      </c>
      <c r="X2198" s="2">
        <v>0</v>
      </c>
      <c r="Y2198" s="2">
        <v>0</v>
      </c>
      <c r="Z2198" s="2">
        <v>0</v>
      </c>
      <c r="AA2198" s="3" t="s">
        <v>279</v>
      </c>
      <c r="AB2198" s="3" t="s">
        <v>279</v>
      </c>
      <c r="AC2198" s="3" t="s">
        <v>4911</v>
      </c>
      <c r="AD2198" s="3" t="s">
        <v>1333</v>
      </c>
      <c r="AE2198" s="3" t="s">
        <v>24</v>
      </c>
      <c r="AF2198" s="3" t="s">
        <v>166</v>
      </c>
      <c r="AG2198" s="3" t="s">
        <v>24</v>
      </c>
      <c r="AH2198" s="3" t="s">
        <v>166</v>
      </c>
      <c r="AI2198" s="3" t="s">
        <v>4978</v>
      </c>
      <c r="AJ2198" s="3" t="s">
        <v>4919</v>
      </c>
      <c r="AK2198" s="3" t="s">
        <v>4920</v>
      </c>
      <c r="AL2198" s="3" t="s">
        <v>4921</v>
      </c>
      <c r="AM2198" s="3" t="s">
        <v>4921</v>
      </c>
      <c r="AN2198" s="3" t="s">
        <v>4894</v>
      </c>
      <c r="AO2198" s="3" t="s">
        <v>6701</v>
      </c>
      <c r="AP2198" s="3" t="s">
        <v>279</v>
      </c>
      <c r="AQ2198" s="3" t="s">
        <v>392</v>
      </c>
      <c r="AR2198" s="4"/>
      <c r="AS2198" s="3" t="s">
        <v>599</v>
      </c>
      <c r="AT2198" s="4"/>
      <c r="AU2198" s="3" t="s">
        <v>166</v>
      </c>
      <c r="AV2198" s="2">
        <v>0</v>
      </c>
      <c r="AW2198" s="2">
        <v>0</v>
      </c>
      <c r="AX2198" s="4"/>
      <c r="AY2198" s="2">
        <v>0</v>
      </c>
      <c r="AZ2198" s="2">
        <v>0</v>
      </c>
      <c r="BA2198" s="8">
        <v>3.95</v>
      </c>
      <c r="BB2198" s="3" t="s">
        <v>2618</v>
      </c>
      <c r="BC2198" s="8">
        <v>-0.3</v>
      </c>
    </row>
    <row r="2199" ht="15" spans="1:55">
      <c r="A2199" s="2">
        <v>2198</v>
      </c>
      <c r="B2199" s="3" t="s">
        <v>4885</v>
      </c>
      <c r="C2199" s="3" t="s">
        <v>4886</v>
      </c>
      <c r="D2199" s="3" t="s">
        <v>6694</v>
      </c>
      <c r="E2199" s="3" t="s">
        <v>6695</v>
      </c>
      <c r="F2199" s="3" t="s">
        <v>9621</v>
      </c>
      <c r="G2199" s="3" t="s">
        <v>9622</v>
      </c>
      <c r="H2199" s="4"/>
      <c r="I2199" s="3" t="s">
        <v>9623</v>
      </c>
      <c r="J2199" s="3" t="s">
        <v>4889</v>
      </c>
      <c r="K2199" s="2">
        <v>500000</v>
      </c>
      <c r="L2199" s="2">
        <v>0</v>
      </c>
      <c r="M2199" s="5">
        <v>43238</v>
      </c>
      <c r="N2199" s="5">
        <v>52368</v>
      </c>
      <c r="O2199" s="6">
        <v>8.08434</v>
      </c>
      <c r="P2199" s="7">
        <v>5507.37</v>
      </c>
      <c r="Q2199" s="2">
        <v>0</v>
      </c>
      <c r="R2199" s="2">
        <v>0</v>
      </c>
      <c r="S2199" s="2">
        <v>0</v>
      </c>
      <c r="T2199" s="2">
        <v>0</v>
      </c>
      <c r="U2199" s="2">
        <v>0</v>
      </c>
      <c r="V2199" s="2">
        <v>0</v>
      </c>
      <c r="W2199" s="2">
        <v>0</v>
      </c>
      <c r="X2199" s="2">
        <v>0</v>
      </c>
      <c r="Y2199" s="2">
        <v>0</v>
      </c>
      <c r="Z2199" s="2">
        <v>0</v>
      </c>
      <c r="AA2199" s="3" t="s">
        <v>279</v>
      </c>
      <c r="AB2199" s="3" t="s">
        <v>279</v>
      </c>
      <c r="AC2199" s="3" t="s">
        <v>4900</v>
      </c>
      <c r="AD2199" s="3" t="s">
        <v>1333</v>
      </c>
      <c r="AE2199" s="3" t="s">
        <v>24</v>
      </c>
      <c r="AF2199" s="3" t="s">
        <v>166</v>
      </c>
      <c r="AG2199" s="3" t="s">
        <v>24</v>
      </c>
      <c r="AH2199" s="3" t="s">
        <v>166</v>
      </c>
      <c r="AI2199" s="3" t="s">
        <v>4971</v>
      </c>
      <c r="AJ2199" s="4"/>
      <c r="AK2199" s="4"/>
      <c r="AL2199" s="4"/>
      <c r="AM2199" s="4"/>
      <c r="AN2199" s="3" t="s">
        <v>4894</v>
      </c>
      <c r="AO2199" s="3" t="s">
        <v>6701</v>
      </c>
      <c r="AP2199" s="3" t="s">
        <v>279</v>
      </c>
      <c r="AQ2199" s="3" t="s">
        <v>882</v>
      </c>
      <c r="AR2199" s="4"/>
      <c r="AS2199" s="3" t="s">
        <v>599</v>
      </c>
      <c r="AT2199" s="4"/>
      <c r="AU2199" s="3" t="s">
        <v>166</v>
      </c>
      <c r="AV2199" s="2">
        <v>0</v>
      </c>
      <c r="AW2199" s="2">
        <v>0</v>
      </c>
      <c r="AX2199" s="4"/>
      <c r="AY2199" s="2">
        <v>0</v>
      </c>
      <c r="AZ2199" s="2">
        <v>0</v>
      </c>
      <c r="BA2199" s="8">
        <v>4.8</v>
      </c>
      <c r="BB2199" s="3" t="s">
        <v>2618</v>
      </c>
      <c r="BC2199" s="8">
        <v>3.28434</v>
      </c>
    </row>
    <row r="2200" ht="15" spans="1:55">
      <c r="A2200" s="2">
        <v>2199</v>
      </c>
      <c r="B2200" s="3" t="s">
        <v>4885</v>
      </c>
      <c r="C2200" s="3" t="s">
        <v>4886</v>
      </c>
      <c r="D2200" s="3" t="s">
        <v>6694</v>
      </c>
      <c r="E2200" s="3" t="s">
        <v>4915</v>
      </c>
      <c r="F2200" s="3" t="s">
        <v>9624</v>
      </c>
      <c r="G2200" s="3" t="s">
        <v>9625</v>
      </c>
      <c r="H2200" s="4"/>
      <c r="I2200" s="3" t="s">
        <v>9626</v>
      </c>
      <c r="J2200" s="3" t="s">
        <v>4889</v>
      </c>
      <c r="K2200" s="2">
        <v>350000</v>
      </c>
      <c r="L2200" s="7">
        <v>303265.13</v>
      </c>
      <c r="M2200" s="5">
        <v>43245</v>
      </c>
      <c r="N2200" s="5">
        <v>52375</v>
      </c>
      <c r="O2200" s="6">
        <v>3.65</v>
      </c>
      <c r="P2200" s="7">
        <v>101761.04</v>
      </c>
      <c r="Q2200" s="2">
        <v>0</v>
      </c>
      <c r="R2200" s="2">
        <v>0</v>
      </c>
      <c r="S2200" s="2">
        <v>0</v>
      </c>
      <c r="T2200" s="2">
        <v>0</v>
      </c>
      <c r="U2200" s="2">
        <v>0</v>
      </c>
      <c r="V2200" s="2">
        <v>0</v>
      </c>
      <c r="W2200" s="2">
        <v>0</v>
      </c>
      <c r="X2200" s="2">
        <v>0</v>
      </c>
      <c r="Y2200" s="2">
        <v>0</v>
      </c>
      <c r="Z2200" s="2">
        <v>0</v>
      </c>
      <c r="AA2200" s="3" t="s">
        <v>279</v>
      </c>
      <c r="AB2200" s="3" t="s">
        <v>279</v>
      </c>
      <c r="AC2200" s="3" t="s">
        <v>5633</v>
      </c>
      <c r="AD2200" s="3" t="s">
        <v>1333</v>
      </c>
      <c r="AE2200" s="3" t="s">
        <v>24</v>
      </c>
      <c r="AF2200" s="3" t="s">
        <v>166</v>
      </c>
      <c r="AG2200" s="3" t="s">
        <v>24</v>
      </c>
      <c r="AH2200" s="3" t="s">
        <v>166</v>
      </c>
      <c r="AI2200" s="3" t="s">
        <v>4971</v>
      </c>
      <c r="AJ2200" s="3" t="s">
        <v>4919</v>
      </c>
      <c r="AK2200" s="3" t="s">
        <v>4920</v>
      </c>
      <c r="AL2200" s="3" t="s">
        <v>4921</v>
      </c>
      <c r="AM2200" s="3" t="s">
        <v>4921</v>
      </c>
      <c r="AN2200" s="3" t="s">
        <v>4894</v>
      </c>
      <c r="AO2200" s="3" t="s">
        <v>6701</v>
      </c>
      <c r="AP2200" s="3" t="s">
        <v>279</v>
      </c>
      <c r="AQ2200" s="3" t="s">
        <v>882</v>
      </c>
      <c r="AR2200" s="4"/>
      <c r="AS2200" s="3" t="s">
        <v>1050</v>
      </c>
      <c r="AT2200" s="4"/>
      <c r="AU2200" s="3" t="s">
        <v>166</v>
      </c>
      <c r="AV2200" s="2">
        <v>0</v>
      </c>
      <c r="AW2200" s="2">
        <v>0</v>
      </c>
      <c r="AX2200" s="4"/>
      <c r="AY2200" s="2">
        <v>0</v>
      </c>
      <c r="AZ2200" s="2">
        <v>0</v>
      </c>
      <c r="BA2200" s="8">
        <v>3.95</v>
      </c>
      <c r="BB2200" s="3" t="s">
        <v>2618</v>
      </c>
      <c r="BC2200" s="8">
        <v>-0.3</v>
      </c>
    </row>
    <row r="2201" ht="15" spans="1:55">
      <c r="A2201" s="2">
        <v>2200</v>
      </c>
      <c r="B2201" s="3" t="s">
        <v>4885</v>
      </c>
      <c r="C2201" s="3" t="s">
        <v>4886</v>
      </c>
      <c r="D2201" s="3" t="s">
        <v>6694</v>
      </c>
      <c r="E2201" s="3" t="s">
        <v>6695</v>
      </c>
      <c r="F2201" s="3" t="s">
        <v>9627</v>
      </c>
      <c r="G2201" s="3" t="s">
        <v>9628</v>
      </c>
      <c r="H2201" s="4"/>
      <c r="I2201" s="3" t="s">
        <v>9629</v>
      </c>
      <c r="J2201" s="3" t="s">
        <v>4889</v>
      </c>
      <c r="K2201" s="2">
        <v>280000</v>
      </c>
      <c r="L2201" s="2">
        <v>0</v>
      </c>
      <c r="M2201" s="5">
        <v>43236</v>
      </c>
      <c r="N2201" s="5">
        <v>48714</v>
      </c>
      <c r="O2201" s="6">
        <v>7.93434</v>
      </c>
      <c r="P2201" s="7">
        <v>34356.67</v>
      </c>
      <c r="Q2201" s="2">
        <v>0</v>
      </c>
      <c r="R2201" s="2">
        <v>0</v>
      </c>
      <c r="S2201" s="2">
        <v>0</v>
      </c>
      <c r="T2201" s="2">
        <v>0</v>
      </c>
      <c r="U2201" s="2">
        <v>0</v>
      </c>
      <c r="V2201" s="2">
        <v>0</v>
      </c>
      <c r="W2201" s="2">
        <v>0</v>
      </c>
      <c r="X2201" s="2">
        <v>0</v>
      </c>
      <c r="Y2201" s="2">
        <v>0</v>
      </c>
      <c r="Z2201" s="2">
        <v>0</v>
      </c>
      <c r="AA2201" s="3" t="s">
        <v>279</v>
      </c>
      <c r="AB2201" s="3" t="s">
        <v>279</v>
      </c>
      <c r="AC2201" s="3" t="s">
        <v>4946</v>
      </c>
      <c r="AD2201" s="3" t="s">
        <v>1333</v>
      </c>
      <c r="AE2201" s="3" t="s">
        <v>24</v>
      </c>
      <c r="AF2201" s="3" t="s">
        <v>166</v>
      </c>
      <c r="AG2201" s="3" t="s">
        <v>24</v>
      </c>
      <c r="AH2201" s="3" t="s">
        <v>166</v>
      </c>
      <c r="AI2201" s="3" t="s">
        <v>5039</v>
      </c>
      <c r="AJ2201" s="4"/>
      <c r="AK2201" s="4"/>
      <c r="AL2201" s="4"/>
      <c r="AM2201" s="4"/>
      <c r="AN2201" s="3" t="s">
        <v>4894</v>
      </c>
      <c r="AO2201" s="3" t="s">
        <v>6701</v>
      </c>
      <c r="AP2201" s="3" t="s">
        <v>279</v>
      </c>
      <c r="AQ2201" s="3" t="s">
        <v>392</v>
      </c>
      <c r="AR2201" s="4"/>
      <c r="AS2201" s="3" t="s">
        <v>599</v>
      </c>
      <c r="AT2201" s="4"/>
      <c r="AU2201" s="3" t="s">
        <v>166</v>
      </c>
      <c r="AV2201" s="2">
        <v>0</v>
      </c>
      <c r="AW2201" s="2">
        <v>0</v>
      </c>
      <c r="AX2201" s="4"/>
      <c r="AY2201" s="2">
        <v>0</v>
      </c>
      <c r="AZ2201" s="2">
        <v>0</v>
      </c>
      <c r="BA2201" s="8">
        <v>4.8</v>
      </c>
      <c r="BB2201" s="3" t="s">
        <v>2618</v>
      </c>
      <c r="BC2201" s="8">
        <v>3.28434</v>
      </c>
    </row>
    <row r="2202" ht="15" spans="1:55">
      <c r="A2202" s="2">
        <v>2201</v>
      </c>
      <c r="B2202" s="3" t="s">
        <v>4885</v>
      </c>
      <c r="C2202" s="3" t="s">
        <v>4886</v>
      </c>
      <c r="D2202" s="3" t="s">
        <v>6694</v>
      </c>
      <c r="E2202" s="3" t="s">
        <v>4915</v>
      </c>
      <c r="F2202" s="3" t="s">
        <v>9630</v>
      </c>
      <c r="G2202" s="3" t="s">
        <v>9631</v>
      </c>
      <c r="H2202" s="4"/>
      <c r="I2202" s="3" t="s">
        <v>9632</v>
      </c>
      <c r="J2202" s="3" t="s">
        <v>4889</v>
      </c>
      <c r="K2202" s="2">
        <v>220000</v>
      </c>
      <c r="L2202" s="7">
        <v>175574.7</v>
      </c>
      <c r="M2202" s="5">
        <v>43236</v>
      </c>
      <c r="N2202" s="5">
        <v>50540</v>
      </c>
      <c r="O2202" s="6">
        <v>3.65</v>
      </c>
      <c r="P2202" s="7">
        <v>61774.89</v>
      </c>
      <c r="Q2202" s="2">
        <v>0</v>
      </c>
      <c r="R2202" s="2">
        <v>0</v>
      </c>
      <c r="S2202" s="2">
        <v>0</v>
      </c>
      <c r="T2202" s="2">
        <v>0</v>
      </c>
      <c r="U2202" s="2">
        <v>0</v>
      </c>
      <c r="V2202" s="2">
        <v>0</v>
      </c>
      <c r="W2202" s="2">
        <v>0</v>
      </c>
      <c r="X2202" s="2">
        <v>0</v>
      </c>
      <c r="Y2202" s="2">
        <v>0</v>
      </c>
      <c r="Z2202" s="2">
        <v>0</v>
      </c>
      <c r="AA2202" s="3" t="s">
        <v>279</v>
      </c>
      <c r="AB2202" s="3" t="s">
        <v>279</v>
      </c>
      <c r="AC2202" s="3" t="s">
        <v>288</v>
      </c>
      <c r="AD2202" s="3" t="s">
        <v>1333</v>
      </c>
      <c r="AE2202" s="3" t="s">
        <v>24</v>
      </c>
      <c r="AF2202" s="3" t="s">
        <v>166</v>
      </c>
      <c r="AG2202" s="3" t="s">
        <v>24</v>
      </c>
      <c r="AH2202" s="3" t="s">
        <v>166</v>
      </c>
      <c r="AI2202" s="3" t="s">
        <v>4978</v>
      </c>
      <c r="AJ2202" s="3" t="s">
        <v>4919</v>
      </c>
      <c r="AK2202" s="3" t="s">
        <v>4920</v>
      </c>
      <c r="AL2202" s="3" t="s">
        <v>4921</v>
      </c>
      <c r="AM2202" s="3" t="s">
        <v>4921</v>
      </c>
      <c r="AN2202" s="3" t="s">
        <v>4894</v>
      </c>
      <c r="AO2202" s="3" t="s">
        <v>6701</v>
      </c>
      <c r="AP2202" s="3" t="s">
        <v>279</v>
      </c>
      <c r="AQ2202" s="3" t="s">
        <v>392</v>
      </c>
      <c r="AR2202" s="4"/>
      <c r="AS2202" s="3" t="s">
        <v>599</v>
      </c>
      <c r="AT2202" s="4"/>
      <c r="AU2202" s="3" t="s">
        <v>166</v>
      </c>
      <c r="AV2202" s="2">
        <v>0</v>
      </c>
      <c r="AW2202" s="2">
        <v>0</v>
      </c>
      <c r="AX2202" s="4"/>
      <c r="AY2202" s="2">
        <v>0</v>
      </c>
      <c r="AZ2202" s="2">
        <v>0</v>
      </c>
      <c r="BA2202" s="8">
        <v>3.95</v>
      </c>
      <c r="BB2202" s="3" t="s">
        <v>2618</v>
      </c>
      <c r="BC2202" s="8">
        <v>-0.3</v>
      </c>
    </row>
    <row r="2203" ht="15" spans="1:55">
      <c r="A2203" s="2">
        <v>2202</v>
      </c>
      <c r="B2203" s="3" t="s">
        <v>4885</v>
      </c>
      <c r="C2203" s="3" t="s">
        <v>4886</v>
      </c>
      <c r="D2203" s="3" t="s">
        <v>6694</v>
      </c>
      <c r="E2203" s="3" t="s">
        <v>4915</v>
      </c>
      <c r="F2203" s="3" t="s">
        <v>9633</v>
      </c>
      <c r="G2203" s="3" t="s">
        <v>9634</v>
      </c>
      <c r="H2203" s="4"/>
      <c r="I2203" s="3" t="s">
        <v>9635</v>
      </c>
      <c r="J2203" s="3" t="s">
        <v>4889</v>
      </c>
      <c r="K2203" s="2">
        <v>200000</v>
      </c>
      <c r="L2203" s="7">
        <v>133839.1</v>
      </c>
      <c r="M2203" s="5">
        <v>43237</v>
      </c>
      <c r="N2203" s="5">
        <v>48715</v>
      </c>
      <c r="O2203" s="6">
        <v>3.65</v>
      </c>
      <c r="P2203" s="7">
        <v>51755.03</v>
      </c>
      <c r="Q2203" s="2">
        <v>0</v>
      </c>
      <c r="R2203" s="2">
        <v>0</v>
      </c>
      <c r="S2203" s="2">
        <v>0</v>
      </c>
      <c r="T2203" s="2">
        <v>0</v>
      </c>
      <c r="U2203" s="2">
        <v>0</v>
      </c>
      <c r="V2203" s="2">
        <v>0</v>
      </c>
      <c r="W2203" s="2">
        <v>0</v>
      </c>
      <c r="X2203" s="2">
        <v>0</v>
      </c>
      <c r="Y2203" s="2">
        <v>0</v>
      </c>
      <c r="Z2203" s="2">
        <v>0</v>
      </c>
      <c r="AA2203" s="3" t="s">
        <v>279</v>
      </c>
      <c r="AB2203" s="3" t="s">
        <v>279</v>
      </c>
      <c r="AC2203" s="3" t="s">
        <v>4939</v>
      </c>
      <c r="AD2203" s="3" t="s">
        <v>1333</v>
      </c>
      <c r="AE2203" s="3" t="s">
        <v>24</v>
      </c>
      <c r="AF2203" s="3" t="s">
        <v>166</v>
      </c>
      <c r="AG2203" s="3" t="s">
        <v>24</v>
      </c>
      <c r="AH2203" s="3" t="s">
        <v>166</v>
      </c>
      <c r="AI2203" s="3" t="s">
        <v>5039</v>
      </c>
      <c r="AJ2203" s="3" t="s">
        <v>4919</v>
      </c>
      <c r="AK2203" s="3" t="s">
        <v>4920</v>
      </c>
      <c r="AL2203" s="3" t="s">
        <v>4921</v>
      </c>
      <c r="AM2203" s="3" t="s">
        <v>4921</v>
      </c>
      <c r="AN2203" s="3" t="s">
        <v>4894</v>
      </c>
      <c r="AO2203" s="3" t="s">
        <v>6701</v>
      </c>
      <c r="AP2203" s="3" t="s">
        <v>279</v>
      </c>
      <c r="AQ2203" s="3" t="s">
        <v>392</v>
      </c>
      <c r="AR2203" s="4"/>
      <c r="AS2203" s="3" t="s">
        <v>599</v>
      </c>
      <c r="AT2203" s="4"/>
      <c r="AU2203" s="3" t="s">
        <v>166</v>
      </c>
      <c r="AV2203" s="2">
        <v>0</v>
      </c>
      <c r="AW2203" s="2">
        <v>0</v>
      </c>
      <c r="AX2203" s="4"/>
      <c r="AY2203" s="2">
        <v>0</v>
      </c>
      <c r="AZ2203" s="2">
        <v>0</v>
      </c>
      <c r="BA2203" s="8">
        <v>3.95</v>
      </c>
      <c r="BB2203" s="3" t="s">
        <v>2618</v>
      </c>
      <c r="BC2203" s="8">
        <v>-0.3</v>
      </c>
    </row>
    <row r="2204" ht="15" spans="1:55">
      <c r="A2204" s="2">
        <v>2203</v>
      </c>
      <c r="B2204" s="3" t="s">
        <v>4885</v>
      </c>
      <c r="C2204" s="3" t="s">
        <v>4886</v>
      </c>
      <c r="D2204" s="3" t="s">
        <v>4960</v>
      </c>
      <c r="E2204" s="3" t="s">
        <v>9636</v>
      </c>
      <c r="F2204" s="3" t="s">
        <v>9637</v>
      </c>
      <c r="G2204" s="3" t="s">
        <v>9638</v>
      </c>
      <c r="H2204" s="4"/>
      <c r="I2204" s="3" t="s">
        <v>9639</v>
      </c>
      <c r="J2204" s="3" t="s">
        <v>4889</v>
      </c>
      <c r="K2204" s="2">
        <v>150000</v>
      </c>
      <c r="L2204" s="2">
        <v>0</v>
      </c>
      <c r="M2204" s="5">
        <v>43238</v>
      </c>
      <c r="N2204" s="5">
        <v>45063</v>
      </c>
      <c r="O2204" s="6">
        <v>7.069392</v>
      </c>
      <c r="P2204" s="7">
        <v>10370.33</v>
      </c>
      <c r="Q2204" s="2">
        <v>0</v>
      </c>
      <c r="R2204" s="2">
        <v>0</v>
      </c>
      <c r="S2204" s="2">
        <v>0</v>
      </c>
      <c r="T2204" s="2">
        <v>0</v>
      </c>
      <c r="U2204" s="2">
        <v>0</v>
      </c>
      <c r="V2204" s="2">
        <v>0</v>
      </c>
      <c r="W2204" s="2">
        <v>0</v>
      </c>
      <c r="X2204" s="2">
        <v>0</v>
      </c>
      <c r="Y2204" s="2">
        <v>0</v>
      </c>
      <c r="Z2204" s="2">
        <v>0</v>
      </c>
      <c r="AA2204" s="3" t="s">
        <v>279</v>
      </c>
      <c r="AB2204" s="3" t="s">
        <v>279</v>
      </c>
      <c r="AC2204" s="3" t="s">
        <v>4965</v>
      </c>
      <c r="AD2204" s="3" t="s">
        <v>553</v>
      </c>
      <c r="AE2204" s="3" t="s">
        <v>166</v>
      </c>
      <c r="AF2204" s="3" t="s">
        <v>166</v>
      </c>
      <c r="AG2204" s="3" t="s">
        <v>24</v>
      </c>
      <c r="AH2204" s="3" t="s">
        <v>24</v>
      </c>
      <c r="AI2204" s="3" t="s">
        <v>4982</v>
      </c>
      <c r="AJ2204" s="4"/>
      <c r="AK2204" s="4"/>
      <c r="AL2204" s="4"/>
      <c r="AM2204" s="4"/>
      <c r="AN2204" s="3" t="s">
        <v>4894</v>
      </c>
      <c r="AO2204" s="3" t="s">
        <v>6478</v>
      </c>
      <c r="AP2204" s="3" t="s">
        <v>279</v>
      </c>
      <c r="AQ2204" s="3" t="s">
        <v>392</v>
      </c>
      <c r="AR2204" s="4"/>
      <c r="AS2204" s="3" t="s">
        <v>1050</v>
      </c>
      <c r="AT2204" s="4"/>
      <c r="AU2204" s="3" t="s">
        <v>166</v>
      </c>
      <c r="AV2204" s="2">
        <v>0</v>
      </c>
      <c r="AW2204" s="4"/>
      <c r="AX2204" s="4"/>
      <c r="AY2204" s="2">
        <v>0</v>
      </c>
      <c r="AZ2204" s="2">
        <v>0</v>
      </c>
      <c r="BA2204" s="8">
        <v>3.7</v>
      </c>
      <c r="BB2204" s="3" t="s">
        <v>2618</v>
      </c>
      <c r="BC2204" s="8">
        <v>3.369392</v>
      </c>
    </row>
    <row r="2205" ht="15" spans="1:55">
      <c r="A2205" s="2">
        <v>2204</v>
      </c>
      <c r="B2205" s="3" t="s">
        <v>4885</v>
      </c>
      <c r="C2205" s="3" t="s">
        <v>4886</v>
      </c>
      <c r="D2205" s="3" t="s">
        <v>6694</v>
      </c>
      <c r="E2205" s="3" t="s">
        <v>6695</v>
      </c>
      <c r="F2205" s="3" t="s">
        <v>9447</v>
      </c>
      <c r="G2205" s="3" t="s">
        <v>9448</v>
      </c>
      <c r="H2205" s="4"/>
      <c r="I2205" s="3" t="s">
        <v>9640</v>
      </c>
      <c r="J2205" s="3" t="s">
        <v>4889</v>
      </c>
      <c r="K2205" s="2">
        <v>670000</v>
      </c>
      <c r="L2205" s="2">
        <v>0</v>
      </c>
      <c r="M2205" s="5">
        <v>43241</v>
      </c>
      <c r="N2205" s="5">
        <v>48719</v>
      </c>
      <c r="O2205" s="6">
        <v>8.66928</v>
      </c>
      <c r="P2205" s="7">
        <v>60937.62</v>
      </c>
      <c r="Q2205" s="2">
        <v>0</v>
      </c>
      <c r="R2205" s="2">
        <v>0</v>
      </c>
      <c r="S2205" s="2">
        <v>0</v>
      </c>
      <c r="T2205" s="2">
        <v>0</v>
      </c>
      <c r="U2205" s="2">
        <v>0</v>
      </c>
      <c r="V2205" s="2">
        <v>0</v>
      </c>
      <c r="W2205" s="2">
        <v>0</v>
      </c>
      <c r="X2205" s="2">
        <v>0</v>
      </c>
      <c r="Y2205" s="2">
        <v>0</v>
      </c>
      <c r="Z2205" s="2">
        <v>0</v>
      </c>
      <c r="AA2205" s="3" t="s">
        <v>279</v>
      </c>
      <c r="AB2205" s="3" t="s">
        <v>279</v>
      </c>
      <c r="AC2205" s="3" t="s">
        <v>288</v>
      </c>
      <c r="AD2205" s="3" t="s">
        <v>1333</v>
      </c>
      <c r="AE2205" s="3" t="s">
        <v>24</v>
      </c>
      <c r="AF2205" s="3" t="s">
        <v>166</v>
      </c>
      <c r="AG2205" s="3" t="s">
        <v>24</v>
      </c>
      <c r="AH2205" s="3" t="s">
        <v>166</v>
      </c>
      <c r="AI2205" s="3" t="s">
        <v>5039</v>
      </c>
      <c r="AJ2205" s="4"/>
      <c r="AK2205" s="4"/>
      <c r="AL2205" s="4"/>
      <c r="AM2205" s="4"/>
      <c r="AN2205" s="3" t="s">
        <v>4894</v>
      </c>
      <c r="AO2205" s="3" t="s">
        <v>6701</v>
      </c>
      <c r="AP2205" s="3" t="s">
        <v>279</v>
      </c>
      <c r="AQ2205" s="3" t="s">
        <v>1050</v>
      </c>
      <c r="AR2205" s="4"/>
      <c r="AS2205" s="3" t="s">
        <v>1050</v>
      </c>
      <c r="AT2205" s="4"/>
      <c r="AU2205" s="3" t="s">
        <v>166</v>
      </c>
      <c r="AV2205" s="2">
        <v>0</v>
      </c>
      <c r="AW2205" s="2">
        <v>1</v>
      </c>
      <c r="AX2205" s="4"/>
      <c r="AY2205" s="2">
        <v>0</v>
      </c>
      <c r="AZ2205" s="2">
        <v>0</v>
      </c>
      <c r="BA2205" s="8">
        <v>4.8</v>
      </c>
      <c r="BB2205" s="3" t="s">
        <v>2618</v>
      </c>
      <c r="BC2205" s="8">
        <v>4.01928</v>
      </c>
    </row>
    <row r="2206" ht="15" spans="1:55">
      <c r="A2206" s="2">
        <v>2205</v>
      </c>
      <c r="B2206" s="3" t="s">
        <v>4885</v>
      </c>
      <c r="C2206" s="3" t="s">
        <v>4886</v>
      </c>
      <c r="D2206" s="3" t="s">
        <v>6694</v>
      </c>
      <c r="E2206" s="3" t="s">
        <v>4915</v>
      </c>
      <c r="F2206" s="3" t="s">
        <v>9641</v>
      </c>
      <c r="G2206" s="3" t="s">
        <v>9642</v>
      </c>
      <c r="H2206" s="4"/>
      <c r="I2206" s="3" t="s">
        <v>9643</v>
      </c>
      <c r="J2206" s="3" t="s">
        <v>4889</v>
      </c>
      <c r="K2206" s="2">
        <v>160000</v>
      </c>
      <c r="L2206" s="7">
        <v>87111.02</v>
      </c>
      <c r="M2206" s="5">
        <v>43237</v>
      </c>
      <c r="N2206" s="5">
        <v>48715</v>
      </c>
      <c r="O2206" s="6">
        <v>3.65</v>
      </c>
      <c r="P2206" s="7">
        <v>32538.47</v>
      </c>
      <c r="Q2206" s="2">
        <v>0</v>
      </c>
      <c r="R2206" s="2">
        <v>0</v>
      </c>
      <c r="S2206" s="2">
        <v>0</v>
      </c>
      <c r="T2206" s="2">
        <v>0</v>
      </c>
      <c r="U2206" s="2">
        <v>0</v>
      </c>
      <c r="V2206" s="2">
        <v>0</v>
      </c>
      <c r="W2206" s="2">
        <v>0</v>
      </c>
      <c r="X2206" s="2">
        <v>0</v>
      </c>
      <c r="Y2206" s="2">
        <v>0</v>
      </c>
      <c r="Z2206" s="2">
        <v>0</v>
      </c>
      <c r="AA2206" s="3" t="s">
        <v>279</v>
      </c>
      <c r="AB2206" s="3" t="s">
        <v>279</v>
      </c>
      <c r="AC2206" s="3" t="s">
        <v>288</v>
      </c>
      <c r="AD2206" s="3" t="s">
        <v>1333</v>
      </c>
      <c r="AE2206" s="3" t="s">
        <v>24</v>
      </c>
      <c r="AF2206" s="3" t="s">
        <v>166</v>
      </c>
      <c r="AG2206" s="3" t="s">
        <v>24</v>
      </c>
      <c r="AH2206" s="3" t="s">
        <v>166</v>
      </c>
      <c r="AI2206" s="3" t="s">
        <v>5039</v>
      </c>
      <c r="AJ2206" s="3" t="s">
        <v>4919</v>
      </c>
      <c r="AK2206" s="3" t="s">
        <v>4920</v>
      </c>
      <c r="AL2206" s="3" t="s">
        <v>4921</v>
      </c>
      <c r="AM2206" s="3" t="s">
        <v>4921</v>
      </c>
      <c r="AN2206" s="3" t="s">
        <v>4894</v>
      </c>
      <c r="AO2206" s="3" t="s">
        <v>6701</v>
      </c>
      <c r="AP2206" s="3" t="s">
        <v>279</v>
      </c>
      <c r="AQ2206" s="3" t="s">
        <v>392</v>
      </c>
      <c r="AR2206" s="4"/>
      <c r="AS2206" s="3" t="s">
        <v>599</v>
      </c>
      <c r="AT2206" s="4"/>
      <c r="AU2206" s="3" t="s">
        <v>166</v>
      </c>
      <c r="AV2206" s="2">
        <v>0</v>
      </c>
      <c r="AW2206" s="2">
        <v>0</v>
      </c>
      <c r="AX2206" s="4"/>
      <c r="AY2206" s="2">
        <v>0</v>
      </c>
      <c r="AZ2206" s="2">
        <v>0</v>
      </c>
      <c r="BA2206" s="8">
        <v>3.95</v>
      </c>
      <c r="BB2206" s="3" t="s">
        <v>2618</v>
      </c>
      <c r="BC2206" s="8">
        <v>-0.3</v>
      </c>
    </row>
    <row r="2207" ht="15" spans="1:55">
      <c r="A2207" s="2">
        <v>2206</v>
      </c>
      <c r="B2207" s="3" t="s">
        <v>4885</v>
      </c>
      <c r="C2207" s="3" t="s">
        <v>4886</v>
      </c>
      <c r="D2207" s="3" t="s">
        <v>6694</v>
      </c>
      <c r="E2207" s="3" t="s">
        <v>4915</v>
      </c>
      <c r="F2207" s="3" t="s">
        <v>9644</v>
      </c>
      <c r="G2207" s="3" t="s">
        <v>9645</v>
      </c>
      <c r="H2207" s="4"/>
      <c r="I2207" s="3" t="s">
        <v>9646</v>
      </c>
      <c r="J2207" s="3" t="s">
        <v>4889</v>
      </c>
      <c r="K2207" s="2">
        <v>250000</v>
      </c>
      <c r="L2207" s="7">
        <v>198695.83</v>
      </c>
      <c r="M2207" s="5">
        <v>43248</v>
      </c>
      <c r="N2207" s="5">
        <v>50552</v>
      </c>
      <c r="O2207" s="6">
        <v>3.65</v>
      </c>
      <c r="P2207" s="7">
        <v>69670.83</v>
      </c>
      <c r="Q2207" s="2">
        <v>0</v>
      </c>
      <c r="R2207" s="2">
        <v>0</v>
      </c>
      <c r="S2207" s="2">
        <v>0</v>
      </c>
      <c r="T2207" s="2">
        <v>0</v>
      </c>
      <c r="U2207" s="2">
        <v>0</v>
      </c>
      <c r="V2207" s="2">
        <v>0</v>
      </c>
      <c r="W2207" s="2">
        <v>0</v>
      </c>
      <c r="X2207" s="2">
        <v>0</v>
      </c>
      <c r="Y2207" s="2">
        <v>0</v>
      </c>
      <c r="Z2207" s="2">
        <v>0</v>
      </c>
      <c r="AA2207" s="3" t="s">
        <v>279</v>
      </c>
      <c r="AB2207" s="3" t="s">
        <v>279</v>
      </c>
      <c r="AC2207" s="3" t="s">
        <v>5886</v>
      </c>
      <c r="AD2207" s="3" t="s">
        <v>1333</v>
      </c>
      <c r="AE2207" s="3" t="s">
        <v>24</v>
      </c>
      <c r="AF2207" s="3" t="s">
        <v>166</v>
      </c>
      <c r="AG2207" s="3" t="s">
        <v>24</v>
      </c>
      <c r="AH2207" s="3" t="s">
        <v>166</v>
      </c>
      <c r="AI2207" s="3" t="s">
        <v>4978</v>
      </c>
      <c r="AJ2207" s="3" t="s">
        <v>4919</v>
      </c>
      <c r="AK2207" s="3" t="s">
        <v>4920</v>
      </c>
      <c r="AL2207" s="3" t="s">
        <v>4921</v>
      </c>
      <c r="AM2207" s="3" t="s">
        <v>4921</v>
      </c>
      <c r="AN2207" s="3" t="s">
        <v>4894</v>
      </c>
      <c r="AO2207" s="3" t="s">
        <v>6701</v>
      </c>
      <c r="AP2207" s="3" t="s">
        <v>279</v>
      </c>
      <c r="AQ2207" s="3" t="s">
        <v>1050</v>
      </c>
      <c r="AR2207" s="4"/>
      <c r="AS2207" s="3" t="s">
        <v>1050</v>
      </c>
      <c r="AT2207" s="4"/>
      <c r="AU2207" s="3" t="s">
        <v>166</v>
      </c>
      <c r="AV2207" s="2">
        <v>0</v>
      </c>
      <c r="AW2207" s="2">
        <v>0</v>
      </c>
      <c r="AX2207" s="4"/>
      <c r="AY2207" s="2">
        <v>0</v>
      </c>
      <c r="AZ2207" s="2">
        <v>0</v>
      </c>
      <c r="BA2207" s="8">
        <v>3.95</v>
      </c>
      <c r="BB2207" s="3" t="s">
        <v>2618</v>
      </c>
      <c r="BC2207" s="8">
        <v>-0.3</v>
      </c>
    </row>
    <row r="2208" ht="15" spans="1:55">
      <c r="A2208" s="2">
        <v>2207</v>
      </c>
      <c r="B2208" s="3" t="s">
        <v>4885</v>
      </c>
      <c r="C2208" s="3" t="s">
        <v>4886</v>
      </c>
      <c r="D2208" s="3" t="s">
        <v>6694</v>
      </c>
      <c r="E2208" s="3" t="s">
        <v>6695</v>
      </c>
      <c r="F2208" s="3" t="s">
        <v>9647</v>
      </c>
      <c r="G2208" s="3" t="s">
        <v>9648</v>
      </c>
      <c r="H2208" s="4"/>
      <c r="I2208" s="3" t="s">
        <v>9649</v>
      </c>
      <c r="J2208" s="3" t="s">
        <v>4889</v>
      </c>
      <c r="K2208" s="2">
        <v>430000</v>
      </c>
      <c r="L2208" s="2">
        <v>0</v>
      </c>
      <c r="M2208" s="5">
        <v>43249</v>
      </c>
      <c r="N2208" s="5">
        <v>47996</v>
      </c>
      <c r="O2208" s="6">
        <v>6.75442</v>
      </c>
      <c r="P2208" s="7">
        <v>53172.46</v>
      </c>
      <c r="Q2208" s="2">
        <v>0</v>
      </c>
      <c r="R2208" s="2">
        <v>0</v>
      </c>
      <c r="S2208" s="2">
        <v>0</v>
      </c>
      <c r="T2208" s="2">
        <v>0</v>
      </c>
      <c r="U2208" s="2">
        <v>0</v>
      </c>
      <c r="V2208" s="2">
        <v>0</v>
      </c>
      <c r="W2208" s="2">
        <v>0</v>
      </c>
      <c r="X2208" s="2">
        <v>0</v>
      </c>
      <c r="Y2208" s="2">
        <v>0</v>
      </c>
      <c r="Z2208" s="2">
        <v>0</v>
      </c>
      <c r="AA2208" s="3" t="s">
        <v>279</v>
      </c>
      <c r="AB2208" s="3" t="s">
        <v>279</v>
      </c>
      <c r="AC2208" s="3" t="s">
        <v>288</v>
      </c>
      <c r="AD2208" s="3" t="s">
        <v>1333</v>
      </c>
      <c r="AE2208" s="3" t="s">
        <v>24</v>
      </c>
      <c r="AF2208" s="3" t="s">
        <v>166</v>
      </c>
      <c r="AG2208" s="3" t="s">
        <v>24</v>
      </c>
      <c r="AH2208" s="3" t="s">
        <v>166</v>
      </c>
      <c r="AI2208" s="3" t="s">
        <v>9650</v>
      </c>
      <c r="AJ2208" s="4"/>
      <c r="AK2208" s="4"/>
      <c r="AL2208" s="4"/>
      <c r="AM2208" s="4"/>
      <c r="AN2208" s="3" t="s">
        <v>4894</v>
      </c>
      <c r="AO2208" s="3" t="s">
        <v>6701</v>
      </c>
      <c r="AP2208" s="3" t="s">
        <v>279</v>
      </c>
      <c r="AQ2208" s="3" t="s">
        <v>299</v>
      </c>
      <c r="AR2208" s="4"/>
      <c r="AS2208" s="3" t="s">
        <v>1050</v>
      </c>
      <c r="AT2208" s="4"/>
      <c r="AU2208" s="3" t="s">
        <v>166</v>
      </c>
      <c r="AV2208" s="2">
        <v>0</v>
      </c>
      <c r="AW2208" s="2">
        <v>0</v>
      </c>
      <c r="AX2208" s="4"/>
      <c r="AY2208" s="2">
        <v>0</v>
      </c>
      <c r="AZ2208" s="2">
        <v>0</v>
      </c>
      <c r="BA2208" s="8">
        <v>4.45</v>
      </c>
      <c r="BB2208" s="3" t="s">
        <v>2618</v>
      </c>
      <c r="BC2208" s="8">
        <v>2.30442</v>
      </c>
    </row>
    <row r="2209" ht="15" spans="1:55">
      <c r="A2209" s="2">
        <v>2208</v>
      </c>
      <c r="B2209" s="3" t="s">
        <v>4885</v>
      </c>
      <c r="C2209" s="3" t="s">
        <v>4886</v>
      </c>
      <c r="D2209" s="3" t="s">
        <v>6694</v>
      </c>
      <c r="E2209" s="3" t="s">
        <v>4915</v>
      </c>
      <c r="F2209" s="3" t="s">
        <v>9651</v>
      </c>
      <c r="G2209" s="3" t="s">
        <v>9652</v>
      </c>
      <c r="H2209" s="4"/>
      <c r="I2209" s="3" t="s">
        <v>9653</v>
      </c>
      <c r="J2209" s="3" t="s">
        <v>4889</v>
      </c>
      <c r="K2209" s="2">
        <v>250000</v>
      </c>
      <c r="L2209" s="7">
        <v>98211.74</v>
      </c>
      <c r="M2209" s="5">
        <v>43250</v>
      </c>
      <c r="N2209" s="5">
        <v>46902</v>
      </c>
      <c r="O2209" s="6">
        <v>3.65</v>
      </c>
      <c r="P2209" s="7">
        <v>52405.65</v>
      </c>
      <c r="Q2209" s="2">
        <v>0</v>
      </c>
      <c r="R2209" s="2">
        <v>0</v>
      </c>
      <c r="S2209" s="2">
        <v>0</v>
      </c>
      <c r="T2209" s="2">
        <v>0</v>
      </c>
      <c r="U2209" s="2">
        <v>0</v>
      </c>
      <c r="V2209" s="2">
        <v>0</v>
      </c>
      <c r="W2209" s="2">
        <v>0</v>
      </c>
      <c r="X2209" s="2">
        <v>0</v>
      </c>
      <c r="Y2209" s="2">
        <v>0</v>
      </c>
      <c r="Z2209" s="2">
        <v>0</v>
      </c>
      <c r="AA2209" s="3" t="s">
        <v>279</v>
      </c>
      <c r="AB2209" s="3" t="s">
        <v>279</v>
      </c>
      <c r="AC2209" s="3" t="s">
        <v>288</v>
      </c>
      <c r="AD2209" s="3" t="s">
        <v>1333</v>
      </c>
      <c r="AE2209" s="3" t="s">
        <v>24</v>
      </c>
      <c r="AF2209" s="3" t="s">
        <v>166</v>
      </c>
      <c r="AG2209" s="3" t="s">
        <v>24</v>
      </c>
      <c r="AH2209" s="3" t="s">
        <v>166</v>
      </c>
      <c r="AI2209" s="3" t="s">
        <v>5082</v>
      </c>
      <c r="AJ2209" s="3" t="s">
        <v>4919</v>
      </c>
      <c r="AK2209" s="3" t="s">
        <v>4920</v>
      </c>
      <c r="AL2209" s="3" t="s">
        <v>4921</v>
      </c>
      <c r="AM2209" s="3" t="s">
        <v>4921</v>
      </c>
      <c r="AN2209" s="3" t="s">
        <v>4894</v>
      </c>
      <c r="AO2209" s="3" t="s">
        <v>6701</v>
      </c>
      <c r="AP2209" s="3" t="s">
        <v>279</v>
      </c>
      <c r="AQ2209" s="3" t="s">
        <v>599</v>
      </c>
      <c r="AR2209" s="4"/>
      <c r="AS2209" s="3" t="s">
        <v>599</v>
      </c>
      <c r="AT2209" s="4"/>
      <c r="AU2209" s="3" t="s">
        <v>166</v>
      </c>
      <c r="AV2209" s="2">
        <v>0</v>
      </c>
      <c r="AW2209" s="2">
        <v>0</v>
      </c>
      <c r="AX2209" s="4"/>
      <c r="AY2209" s="2">
        <v>0</v>
      </c>
      <c r="AZ2209" s="2">
        <v>0</v>
      </c>
      <c r="BA2209" s="8">
        <v>3.95</v>
      </c>
      <c r="BB2209" s="3" t="s">
        <v>2618</v>
      </c>
      <c r="BC2209" s="8">
        <v>-0.3</v>
      </c>
    </row>
    <row r="2210" ht="15" spans="1:55">
      <c r="A2210" s="2">
        <v>2209</v>
      </c>
      <c r="B2210" s="3" t="s">
        <v>4885</v>
      </c>
      <c r="C2210" s="3" t="s">
        <v>4886</v>
      </c>
      <c r="D2210" s="3" t="s">
        <v>6694</v>
      </c>
      <c r="E2210" s="3" t="s">
        <v>6695</v>
      </c>
      <c r="F2210" s="3" t="s">
        <v>9654</v>
      </c>
      <c r="G2210" s="3" t="s">
        <v>9655</v>
      </c>
      <c r="H2210" s="4"/>
      <c r="I2210" s="3" t="s">
        <v>9656</v>
      </c>
      <c r="J2210" s="3" t="s">
        <v>4889</v>
      </c>
      <c r="K2210" s="2">
        <v>350000</v>
      </c>
      <c r="L2210" s="2">
        <v>0</v>
      </c>
      <c r="M2210" s="5">
        <v>43245</v>
      </c>
      <c r="N2210" s="5">
        <v>50549</v>
      </c>
      <c r="O2210" s="6">
        <v>7.93434</v>
      </c>
      <c r="P2210" s="7">
        <v>48270.21</v>
      </c>
      <c r="Q2210" s="2">
        <v>0</v>
      </c>
      <c r="R2210" s="2">
        <v>0</v>
      </c>
      <c r="S2210" s="2">
        <v>0</v>
      </c>
      <c r="T2210" s="2">
        <v>0</v>
      </c>
      <c r="U2210" s="2">
        <v>0</v>
      </c>
      <c r="V2210" s="2">
        <v>0</v>
      </c>
      <c r="W2210" s="2">
        <v>0</v>
      </c>
      <c r="X2210" s="2">
        <v>0</v>
      </c>
      <c r="Y2210" s="2">
        <v>0</v>
      </c>
      <c r="Z2210" s="2">
        <v>0</v>
      </c>
      <c r="AA2210" s="3" t="s">
        <v>279</v>
      </c>
      <c r="AB2210" s="3" t="s">
        <v>279</v>
      </c>
      <c r="AC2210" s="3" t="s">
        <v>4965</v>
      </c>
      <c r="AD2210" s="3" t="s">
        <v>1333</v>
      </c>
      <c r="AE2210" s="3" t="s">
        <v>24</v>
      </c>
      <c r="AF2210" s="3" t="s">
        <v>166</v>
      </c>
      <c r="AG2210" s="3" t="s">
        <v>24</v>
      </c>
      <c r="AH2210" s="3" t="s">
        <v>166</v>
      </c>
      <c r="AI2210" s="3" t="s">
        <v>4978</v>
      </c>
      <c r="AJ2210" s="4"/>
      <c r="AK2210" s="4"/>
      <c r="AL2210" s="4"/>
      <c r="AM2210" s="4"/>
      <c r="AN2210" s="3" t="s">
        <v>4894</v>
      </c>
      <c r="AO2210" s="3" t="s">
        <v>6701</v>
      </c>
      <c r="AP2210" s="3" t="s">
        <v>279</v>
      </c>
      <c r="AQ2210" s="3" t="s">
        <v>392</v>
      </c>
      <c r="AR2210" s="4"/>
      <c r="AS2210" s="3" t="s">
        <v>1050</v>
      </c>
      <c r="AT2210" s="4"/>
      <c r="AU2210" s="3" t="s">
        <v>166</v>
      </c>
      <c r="AV2210" s="2">
        <v>0</v>
      </c>
      <c r="AW2210" s="2">
        <v>1</v>
      </c>
      <c r="AX2210" s="4"/>
      <c r="AY2210" s="2">
        <v>0</v>
      </c>
      <c r="AZ2210" s="2">
        <v>0</v>
      </c>
      <c r="BA2210" s="8">
        <v>4.65</v>
      </c>
      <c r="BB2210" s="3" t="s">
        <v>2618</v>
      </c>
      <c r="BC2210" s="8">
        <v>3.28434</v>
      </c>
    </row>
    <row r="2211" ht="15" spans="1:55">
      <c r="A2211" s="2">
        <v>2210</v>
      </c>
      <c r="B2211" s="3" t="s">
        <v>4885</v>
      </c>
      <c r="C2211" s="3" t="s">
        <v>4886</v>
      </c>
      <c r="D2211" s="3" t="s">
        <v>6694</v>
      </c>
      <c r="E2211" s="3" t="s">
        <v>4915</v>
      </c>
      <c r="F2211" s="3" t="s">
        <v>9657</v>
      </c>
      <c r="G2211" s="3" t="s">
        <v>9658</v>
      </c>
      <c r="H2211" s="4"/>
      <c r="I2211" s="3" t="s">
        <v>9659</v>
      </c>
      <c r="J2211" s="3" t="s">
        <v>4889</v>
      </c>
      <c r="K2211" s="2">
        <v>100000</v>
      </c>
      <c r="L2211" s="7">
        <v>39370.91</v>
      </c>
      <c r="M2211" s="5">
        <v>43244</v>
      </c>
      <c r="N2211" s="5">
        <v>46896</v>
      </c>
      <c r="O2211" s="6">
        <v>3.65</v>
      </c>
      <c r="P2211" s="7">
        <v>20998.71</v>
      </c>
      <c r="Q2211" s="2">
        <v>0</v>
      </c>
      <c r="R2211" s="2">
        <v>0</v>
      </c>
      <c r="S2211" s="2">
        <v>0</v>
      </c>
      <c r="T2211" s="2">
        <v>0</v>
      </c>
      <c r="U2211" s="2">
        <v>0</v>
      </c>
      <c r="V2211" s="2">
        <v>0</v>
      </c>
      <c r="W2211" s="2">
        <v>0</v>
      </c>
      <c r="X2211" s="2">
        <v>0</v>
      </c>
      <c r="Y2211" s="2">
        <v>0</v>
      </c>
      <c r="Z2211" s="2">
        <v>0</v>
      </c>
      <c r="AA2211" s="3" t="s">
        <v>279</v>
      </c>
      <c r="AB2211" s="3" t="s">
        <v>279</v>
      </c>
      <c r="AC2211" s="3" t="s">
        <v>288</v>
      </c>
      <c r="AD2211" s="3" t="s">
        <v>1333</v>
      </c>
      <c r="AE2211" s="3" t="s">
        <v>24</v>
      </c>
      <c r="AF2211" s="3" t="s">
        <v>166</v>
      </c>
      <c r="AG2211" s="3" t="s">
        <v>24</v>
      </c>
      <c r="AH2211" s="3" t="s">
        <v>166</v>
      </c>
      <c r="AI2211" s="3" t="s">
        <v>5082</v>
      </c>
      <c r="AJ2211" s="3" t="s">
        <v>4919</v>
      </c>
      <c r="AK2211" s="3" t="s">
        <v>4920</v>
      </c>
      <c r="AL2211" s="3" t="s">
        <v>4921</v>
      </c>
      <c r="AM2211" s="3" t="s">
        <v>4921</v>
      </c>
      <c r="AN2211" s="3" t="s">
        <v>4894</v>
      </c>
      <c r="AO2211" s="3" t="s">
        <v>6701</v>
      </c>
      <c r="AP2211" s="3" t="s">
        <v>279</v>
      </c>
      <c r="AQ2211" s="3" t="s">
        <v>392</v>
      </c>
      <c r="AR2211" s="4"/>
      <c r="AS2211" s="3" t="s">
        <v>599</v>
      </c>
      <c r="AT2211" s="4"/>
      <c r="AU2211" s="3" t="s">
        <v>166</v>
      </c>
      <c r="AV2211" s="2">
        <v>0</v>
      </c>
      <c r="AW2211" s="2">
        <v>0</v>
      </c>
      <c r="AX2211" s="4"/>
      <c r="AY2211" s="2">
        <v>0</v>
      </c>
      <c r="AZ2211" s="2">
        <v>0</v>
      </c>
      <c r="BA2211" s="8">
        <v>3.95</v>
      </c>
      <c r="BB2211" s="3" t="s">
        <v>2618</v>
      </c>
      <c r="BC2211" s="8">
        <v>-0.3</v>
      </c>
    </row>
    <row r="2212" ht="15" spans="1:55">
      <c r="A2212" s="2">
        <v>2211</v>
      </c>
      <c r="B2212" s="3" t="s">
        <v>4885</v>
      </c>
      <c r="C2212" s="3" t="s">
        <v>4886</v>
      </c>
      <c r="D2212" s="3" t="s">
        <v>6694</v>
      </c>
      <c r="E2212" s="3" t="s">
        <v>4915</v>
      </c>
      <c r="F2212" s="3" t="s">
        <v>9660</v>
      </c>
      <c r="G2212" s="3" t="s">
        <v>9661</v>
      </c>
      <c r="H2212" s="4"/>
      <c r="I2212" s="3" t="s">
        <v>9662</v>
      </c>
      <c r="J2212" s="3" t="s">
        <v>4889</v>
      </c>
      <c r="K2212" s="2">
        <v>210000</v>
      </c>
      <c r="L2212" s="7">
        <v>82528.02</v>
      </c>
      <c r="M2212" s="5">
        <v>43249</v>
      </c>
      <c r="N2212" s="5">
        <v>46901</v>
      </c>
      <c r="O2212" s="6">
        <v>3.65</v>
      </c>
      <c r="P2212" s="7">
        <v>44033.83</v>
      </c>
      <c r="Q2212" s="2">
        <v>0</v>
      </c>
      <c r="R2212" s="2">
        <v>0</v>
      </c>
      <c r="S2212" s="2">
        <v>0</v>
      </c>
      <c r="T2212" s="2">
        <v>0</v>
      </c>
      <c r="U2212" s="2">
        <v>0</v>
      </c>
      <c r="V2212" s="2">
        <v>0</v>
      </c>
      <c r="W2212" s="2">
        <v>0</v>
      </c>
      <c r="X2212" s="2">
        <v>0</v>
      </c>
      <c r="Y2212" s="2">
        <v>0</v>
      </c>
      <c r="Z2212" s="2">
        <v>0</v>
      </c>
      <c r="AA2212" s="3" t="s">
        <v>279</v>
      </c>
      <c r="AB2212" s="3" t="s">
        <v>279</v>
      </c>
      <c r="AC2212" s="3" t="s">
        <v>1566</v>
      </c>
      <c r="AD2212" s="3" t="s">
        <v>1333</v>
      </c>
      <c r="AE2212" s="3" t="s">
        <v>24</v>
      </c>
      <c r="AF2212" s="3" t="s">
        <v>166</v>
      </c>
      <c r="AG2212" s="3" t="s">
        <v>24</v>
      </c>
      <c r="AH2212" s="3" t="s">
        <v>166</v>
      </c>
      <c r="AI2212" s="3" t="s">
        <v>5082</v>
      </c>
      <c r="AJ2212" s="3" t="s">
        <v>4919</v>
      </c>
      <c r="AK2212" s="3" t="s">
        <v>4920</v>
      </c>
      <c r="AL2212" s="3" t="s">
        <v>4921</v>
      </c>
      <c r="AM2212" s="3" t="s">
        <v>4921</v>
      </c>
      <c r="AN2212" s="3" t="s">
        <v>4894</v>
      </c>
      <c r="AO2212" s="3" t="s">
        <v>6701</v>
      </c>
      <c r="AP2212" s="3" t="s">
        <v>279</v>
      </c>
      <c r="AQ2212" s="3" t="s">
        <v>882</v>
      </c>
      <c r="AR2212" s="4"/>
      <c r="AS2212" s="3" t="s">
        <v>1050</v>
      </c>
      <c r="AT2212" s="4"/>
      <c r="AU2212" s="3" t="s">
        <v>166</v>
      </c>
      <c r="AV2212" s="2">
        <v>0</v>
      </c>
      <c r="AW2212" s="2">
        <v>0</v>
      </c>
      <c r="AX2212" s="4"/>
      <c r="AY2212" s="2">
        <v>0</v>
      </c>
      <c r="AZ2212" s="2">
        <v>0</v>
      </c>
      <c r="BA2212" s="8">
        <v>3.95</v>
      </c>
      <c r="BB2212" s="3" t="s">
        <v>2618</v>
      </c>
      <c r="BC2212" s="8">
        <v>-0.3</v>
      </c>
    </row>
    <row r="2213" ht="15" spans="1:55">
      <c r="A2213" s="2">
        <v>2212</v>
      </c>
      <c r="B2213" s="3" t="s">
        <v>4885</v>
      </c>
      <c r="C2213" s="3" t="s">
        <v>4886</v>
      </c>
      <c r="D2213" s="3" t="s">
        <v>6694</v>
      </c>
      <c r="E2213" s="3" t="s">
        <v>4915</v>
      </c>
      <c r="F2213" s="3" t="s">
        <v>9663</v>
      </c>
      <c r="G2213" s="3" t="s">
        <v>9664</v>
      </c>
      <c r="H2213" s="4"/>
      <c r="I2213" s="3" t="s">
        <v>9665</v>
      </c>
      <c r="J2213" s="3" t="s">
        <v>4889</v>
      </c>
      <c r="K2213" s="2">
        <v>290000</v>
      </c>
      <c r="L2213" s="7">
        <v>230040.16</v>
      </c>
      <c r="M2213" s="5">
        <v>43257</v>
      </c>
      <c r="N2213" s="5">
        <v>50561</v>
      </c>
      <c r="O2213" s="6">
        <v>3.65</v>
      </c>
      <c r="P2213" s="7">
        <v>80714.33</v>
      </c>
      <c r="Q2213" s="2">
        <v>0</v>
      </c>
      <c r="R2213" s="2">
        <v>0</v>
      </c>
      <c r="S2213" s="2">
        <v>0</v>
      </c>
      <c r="T2213" s="2">
        <v>0</v>
      </c>
      <c r="U2213" s="2">
        <v>0</v>
      </c>
      <c r="V2213" s="2">
        <v>0</v>
      </c>
      <c r="W2213" s="2">
        <v>0</v>
      </c>
      <c r="X2213" s="2">
        <v>0</v>
      </c>
      <c r="Y2213" s="2">
        <v>0</v>
      </c>
      <c r="Z2213" s="2">
        <v>0</v>
      </c>
      <c r="AA2213" s="3" t="s">
        <v>279</v>
      </c>
      <c r="AB2213" s="3" t="s">
        <v>279</v>
      </c>
      <c r="AC2213" s="3" t="s">
        <v>1566</v>
      </c>
      <c r="AD2213" s="3" t="s">
        <v>1333</v>
      </c>
      <c r="AE2213" s="3" t="s">
        <v>24</v>
      </c>
      <c r="AF2213" s="3" t="s">
        <v>166</v>
      </c>
      <c r="AG2213" s="3" t="s">
        <v>24</v>
      </c>
      <c r="AH2213" s="3" t="s">
        <v>166</v>
      </c>
      <c r="AI2213" s="3" t="s">
        <v>4978</v>
      </c>
      <c r="AJ2213" s="3" t="s">
        <v>4919</v>
      </c>
      <c r="AK2213" s="3" t="s">
        <v>4920</v>
      </c>
      <c r="AL2213" s="3" t="s">
        <v>4921</v>
      </c>
      <c r="AM2213" s="3" t="s">
        <v>4921</v>
      </c>
      <c r="AN2213" s="3" t="s">
        <v>4894</v>
      </c>
      <c r="AO2213" s="3" t="s">
        <v>6701</v>
      </c>
      <c r="AP2213" s="3" t="s">
        <v>279</v>
      </c>
      <c r="AQ2213" s="3" t="s">
        <v>599</v>
      </c>
      <c r="AR2213" s="4"/>
      <c r="AS2213" s="3" t="s">
        <v>599</v>
      </c>
      <c r="AT2213" s="4"/>
      <c r="AU2213" s="3" t="s">
        <v>166</v>
      </c>
      <c r="AV2213" s="2">
        <v>0</v>
      </c>
      <c r="AW2213" s="2">
        <v>0</v>
      </c>
      <c r="AX2213" s="4"/>
      <c r="AY2213" s="2">
        <v>0</v>
      </c>
      <c r="AZ2213" s="2">
        <v>0</v>
      </c>
      <c r="BA2213" s="8">
        <v>3.95</v>
      </c>
      <c r="BB2213" s="3" t="s">
        <v>2618</v>
      </c>
      <c r="BC2213" s="8">
        <v>-0.3</v>
      </c>
    </row>
    <row r="2214" ht="15" spans="1:55">
      <c r="A2214" s="2">
        <v>2213</v>
      </c>
      <c r="B2214" s="3" t="s">
        <v>4885</v>
      </c>
      <c r="C2214" s="3" t="s">
        <v>4886</v>
      </c>
      <c r="D2214" s="3" t="s">
        <v>6694</v>
      </c>
      <c r="E2214" s="3" t="s">
        <v>4915</v>
      </c>
      <c r="F2214" s="3" t="s">
        <v>9666</v>
      </c>
      <c r="G2214" s="3" t="s">
        <v>9667</v>
      </c>
      <c r="H2214" s="4"/>
      <c r="I2214" s="3" t="s">
        <v>9668</v>
      </c>
      <c r="J2214" s="3" t="s">
        <v>4889</v>
      </c>
      <c r="K2214" s="2">
        <v>180000</v>
      </c>
      <c r="L2214" s="7">
        <v>119756.48</v>
      </c>
      <c r="M2214" s="5">
        <v>43257</v>
      </c>
      <c r="N2214" s="5">
        <v>48735</v>
      </c>
      <c r="O2214" s="6">
        <v>3.65</v>
      </c>
      <c r="P2214" s="7">
        <v>46179.2</v>
      </c>
      <c r="Q2214" s="2">
        <v>0</v>
      </c>
      <c r="R2214" s="2">
        <v>0</v>
      </c>
      <c r="S2214" s="2">
        <v>0</v>
      </c>
      <c r="T2214" s="2">
        <v>0</v>
      </c>
      <c r="U2214" s="2">
        <v>0</v>
      </c>
      <c r="V2214" s="2">
        <v>0</v>
      </c>
      <c r="W2214" s="2">
        <v>0</v>
      </c>
      <c r="X2214" s="2">
        <v>0</v>
      </c>
      <c r="Y2214" s="2">
        <v>0</v>
      </c>
      <c r="Z2214" s="2">
        <v>0</v>
      </c>
      <c r="AA2214" s="3" t="s">
        <v>279</v>
      </c>
      <c r="AB2214" s="3" t="s">
        <v>279</v>
      </c>
      <c r="AC2214" s="3" t="s">
        <v>5252</v>
      </c>
      <c r="AD2214" s="3" t="s">
        <v>1333</v>
      </c>
      <c r="AE2214" s="3" t="s">
        <v>24</v>
      </c>
      <c r="AF2214" s="3" t="s">
        <v>166</v>
      </c>
      <c r="AG2214" s="3" t="s">
        <v>24</v>
      </c>
      <c r="AH2214" s="3" t="s">
        <v>166</v>
      </c>
      <c r="AI2214" s="3" t="s">
        <v>5039</v>
      </c>
      <c r="AJ2214" s="3" t="s">
        <v>4919</v>
      </c>
      <c r="AK2214" s="3" t="s">
        <v>4920</v>
      </c>
      <c r="AL2214" s="3" t="s">
        <v>4921</v>
      </c>
      <c r="AM2214" s="3" t="s">
        <v>4921</v>
      </c>
      <c r="AN2214" s="3" t="s">
        <v>4894</v>
      </c>
      <c r="AO2214" s="3" t="s">
        <v>6701</v>
      </c>
      <c r="AP2214" s="3" t="s">
        <v>279</v>
      </c>
      <c r="AQ2214" s="3" t="s">
        <v>599</v>
      </c>
      <c r="AR2214" s="4"/>
      <c r="AS2214" s="3" t="s">
        <v>599</v>
      </c>
      <c r="AT2214" s="4"/>
      <c r="AU2214" s="3" t="s">
        <v>166</v>
      </c>
      <c r="AV2214" s="2">
        <v>0</v>
      </c>
      <c r="AW2214" s="2">
        <v>0</v>
      </c>
      <c r="AX2214" s="4"/>
      <c r="AY2214" s="2">
        <v>0</v>
      </c>
      <c r="AZ2214" s="2">
        <v>0</v>
      </c>
      <c r="BA2214" s="8">
        <v>3.95</v>
      </c>
      <c r="BB2214" s="3" t="s">
        <v>2618</v>
      </c>
      <c r="BC2214" s="8">
        <v>-0.3</v>
      </c>
    </row>
    <row r="2215" ht="15" spans="1:55">
      <c r="A2215" s="2">
        <v>2214</v>
      </c>
      <c r="B2215" s="3" t="s">
        <v>4885</v>
      </c>
      <c r="C2215" s="3" t="s">
        <v>4886</v>
      </c>
      <c r="D2215" s="3" t="s">
        <v>6694</v>
      </c>
      <c r="E2215" s="3" t="s">
        <v>6695</v>
      </c>
      <c r="F2215" s="3" t="s">
        <v>9669</v>
      </c>
      <c r="G2215" s="3" t="s">
        <v>9670</v>
      </c>
      <c r="H2215" s="4"/>
      <c r="I2215" s="3" t="s">
        <v>9671</v>
      </c>
      <c r="J2215" s="3" t="s">
        <v>4889</v>
      </c>
      <c r="K2215" s="2">
        <v>300000</v>
      </c>
      <c r="L2215" s="2">
        <v>0</v>
      </c>
      <c r="M2215" s="5">
        <v>43248</v>
      </c>
      <c r="N2215" s="5">
        <v>52378</v>
      </c>
      <c r="O2215" s="6">
        <v>8.08434</v>
      </c>
      <c r="P2215" s="2">
        <v>0</v>
      </c>
      <c r="Q2215" s="2">
        <v>0</v>
      </c>
      <c r="R2215" s="4"/>
      <c r="S2215" s="4"/>
      <c r="T2215" s="4"/>
      <c r="U2215" s="4"/>
      <c r="V2215" s="4"/>
      <c r="W2215" s="4"/>
      <c r="X2215" s="4"/>
      <c r="Y2215" s="2">
        <v>0</v>
      </c>
      <c r="Z2215" s="2">
        <v>0</v>
      </c>
      <c r="AA2215" s="3" t="s">
        <v>279</v>
      </c>
      <c r="AB2215" s="3" t="s">
        <v>279</v>
      </c>
      <c r="AC2215" s="3" t="s">
        <v>4939</v>
      </c>
      <c r="AD2215" s="3" t="s">
        <v>1333</v>
      </c>
      <c r="AE2215" s="3" t="s">
        <v>24</v>
      </c>
      <c r="AF2215" s="3" t="s">
        <v>166</v>
      </c>
      <c r="AG2215" s="3" t="s">
        <v>24</v>
      </c>
      <c r="AH2215" s="3" t="s">
        <v>166</v>
      </c>
      <c r="AI2215" s="3" t="s">
        <v>4971</v>
      </c>
      <c r="AJ2215" s="4"/>
      <c r="AK2215" s="4"/>
      <c r="AL2215" s="4"/>
      <c r="AM2215" s="4"/>
      <c r="AN2215" s="3" t="s">
        <v>4894</v>
      </c>
      <c r="AO2215" s="3" t="s">
        <v>6701</v>
      </c>
      <c r="AP2215" s="3" t="s">
        <v>279</v>
      </c>
      <c r="AQ2215" s="3" t="s">
        <v>392</v>
      </c>
      <c r="AR2215" s="4"/>
      <c r="AS2215" s="3" t="s">
        <v>599</v>
      </c>
      <c r="AT2215" s="4"/>
      <c r="AU2215" s="3" t="s">
        <v>166</v>
      </c>
      <c r="AV2215" s="6">
        <v>0.65</v>
      </c>
      <c r="AW2215" s="2">
        <v>0</v>
      </c>
      <c r="AX2215" s="4"/>
      <c r="AY2215" s="2">
        <v>0</v>
      </c>
      <c r="AZ2215" s="2">
        <v>0</v>
      </c>
      <c r="BA2215" s="4"/>
      <c r="BB2215" s="3" t="s">
        <v>2618</v>
      </c>
      <c r="BC2215" s="2">
        <v>0</v>
      </c>
    </row>
    <row r="2216" ht="15" spans="1:55">
      <c r="A2216" s="2">
        <v>2215</v>
      </c>
      <c r="B2216" s="3" t="s">
        <v>4885</v>
      </c>
      <c r="C2216" s="3" t="s">
        <v>4886</v>
      </c>
      <c r="D2216" s="3" t="s">
        <v>6694</v>
      </c>
      <c r="E2216" s="3" t="s">
        <v>6695</v>
      </c>
      <c r="F2216" s="3" t="s">
        <v>9672</v>
      </c>
      <c r="G2216" s="3" t="s">
        <v>9673</v>
      </c>
      <c r="H2216" s="4"/>
      <c r="I2216" s="3" t="s">
        <v>9674</v>
      </c>
      <c r="J2216" s="3" t="s">
        <v>4889</v>
      </c>
      <c r="K2216" s="2">
        <v>300000</v>
      </c>
      <c r="L2216" s="2">
        <v>0</v>
      </c>
      <c r="M2216" s="5">
        <v>43257</v>
      </c>
      <c r="N2216" s="5">
        <v>48735</v>
      </c>
      <c r="O2216" s="6">
        <v>8.085</v>
      </c>
      <c r="P2216" s="7">
        <v>65664.56</v>
      </c>
      <c r="Q2216" s="2">
        <v>0</v>
      </c>
      <c r="R2216" s="2">
        <v>0</v>
      </c>
      <c r="S2216" s="2">
        <v>0</v>
      </c>
      <c r="T2216" s="2">
        <v>0</v>
      </c>
      <c r="U2216" s="2">
        <v>0</v>
      </c>
      <c r="V2216" s="2">
        <v>0</v>
      </c>
      <c r="W2216" s="2">
        <v>0</v>
      </c>
      <c r="X2216" s="2">
        <v>0</v>
      </c>
      <c r="Y2216" s="2">
        <v>0</v>
      </c>
      <c r="Z2216" s="2">
        <v>0</v>
      </c>
      <c r="AA2216" s="3" t="s">
        <v>279</v>
      </c>
      <c r="AB2216" s="3" t="s">
        <v>279</v>
      </c>
      <c r="AC2216" s="3" t="s">
        <v>4950</v>
      </c>
      <c r="AD2216" s="3" t="s">
        <v>1333</v>
      </c>
      <c r="AE2216" s="3" t="s">
        <v>24</v>
      </c>
      <c r="AF2216" s="3" t="s">
        <v>166</v>
      </c>
      <c r="AG2216" s="3" t="s">
        <v>24</v>
      </c>
      <c r="AH2216" s="3" t="s">
        <v>166</v>
      </c>
      <c r="AI2216" s="3" t="s">
        <v>5039</v>
      </c>
      <c r="AJ2216" s="4"/>
      <c r="AK2216" s="4"/>
      <c r="AL2216" s="4"/>
      <c r="AM2216" s="4"/>
      <c r="AN2216" s="3" t="s">
        <v>4894</v>
      </c>
      <c r="AO2216" s="3" t="s">
        <v>6701</v>
      </c>
      <c r="AP2216" s="3" t="s">
        <v>279</v>
      </c>
      <c r="AQ2216" s="3" t="s">
        <v>599</v>
      </c>
      <c r="AR2216" s="4"/>
      <c r="AS2216" s="3" t="s">
        <v>1050</v>
      </c>
      <c r="AT2216" s="4"/>
      <c r="AU2216" s="3" t="s">
        <v>166</v>
      </c>
      <c r="AV2216" s="6">
        <v>0.65</v>
      </c>
      <c r="AW2216" s="2">
        <v>0</v>
      </c>
      <c r="AX2216" s="4"/>
      <c r="AY2216" s="2">
        <v>0</v>
      </c>
      <c r="AZ2216" s="2">
        <v>0</v>
      </c>
      <c r="BA2216" s="4"/>
      <c r="BB2216" s="3" t="s">
        <v>268</v>
      </c>
      <c r="BC2216" s="2">
        <v>0</v>
      </c>
    </row>
    <row r="2217" ht="15" spans="1:55">
      <c r="A2217" s="2">
        <v>2216</v>
      </c>
      <c r="B2217" s="3" t="s">
        <v>4885</v>
      </c>
      <c r="C2217" s="3" t="s">
        <v>4886</v>
      </c>
      <c r="D2217" s="3" t="s">
        <v>6694</v>
      </c>
      <c r="E2217" s="3" t="s">
        <v>6695</v>
      </c>
      <c r="F2217" s="3" t="s">
        <v>9675</v>
      </c>
      <c r="G2217" s="3" t="s">
        <v>9676</v>
      </c>
      <c r="H2217" s="4"/>
      <c r="I2217" s="3" t="s">
        <v>9677</v>
      </c>
      <c r="J2217" s="3" t="s">
        <v>4889</v>
      </c>
      <c r="K2217" s="2">
        <v>1800000</v>
      </c>
      <c r="L2217" s="2">
        <v>0</v>
      </c>
      <c r="M2217" s="5">
        <v>43251</v>
      </c>
      <c r="N2217" s="5">
        <v>50555</v>
      </c>
      <c r="O2217" s="6">
        <v>8.08434</v>
      </c>
      <c r="P2217" s="7">
        <v>112390.97</v>
      </c>
      <c r="Q2217" s="2">
        <v>0</v>
      </c>
      <c r="R2217" s="2">
        <v>0</v>
      </c>
      <c r="S2217" s="2">
        <v>0</v>
      </c>
      <c r="T2217" s="2">
        <v>0</v>
      </c>
      <c r="U2217" s="2">
        <v>0</v>
      </c>
      <c r="V2217" s="2">
        <v>0</v>
      </c>
      <c r="W2217" s="2">
        <v>0</v>
      </c>
      <c r="X2217" s="2">
        <v>0</v>
      </c>
      <c r="Y2217" s="2">
        <v>0</v>
      </c>
      <c r="Z2217" s="2">
        <v>0</v>
      </c>
      <c r="AA2217" s="3" t="s">
        <v>279</v>
      </c>
      <c r="AB2217" s="3" t="s">
        <v>279</v>
      </c>
      <c r="AC2217" s="3" t="s">
        <v>4950</v>
      </c>
      <c r="AD2217" s="3" t="s">
        <v>1333</v>
      </c>
      <c r="AE2217" s="3" t="s">
        <v>24</v>
      </c>
      <c r="AF2217" s="3" t="s">
        <v>166</v>
      </c>
      <c r="AG2217" s="3" t="s">
        <v>24</v>
      </c>
      <c r="AH2217" s="3" t="s">
        <v>166</v>
      </c>
      <c r="AI2217" s="3" t="s">
        <v>4978</v>
      </c>
      <c r="AJ2217" s="4"/>
      <c r="AK2217" s="4"/>
      <c r="AL2217" s="4"/>
      <c r="AM2217" s="4"/>
      <c r="AN2217" s="3" t="s">
        <v>4894</v>
      </c>
      <c r="AO2217" s="3" t="s">
        <v>6701</v>
      </c>
      <c r="AP2217" s="3" t="s">
        <v>279</v>
      </c>
      <c r="AQ2217" s="3" t="s">
        <v>599</v>
      </c>
      <c r="AR2217" s="4"/>
      <c r="AS2217" s="3" t="s">
        <v>599</v>
      </c>
      <c r="AT2217" s="4"/>
      <c r="AU2217" s="3" t="s">
        <v>166</v>
      </c>
      <c r="AV2217" s="2">
        <v>0</v>
      </c>
      <c r="AW2217" s="2">
        <v>1</v>
      </c>
      <c r="AX2217" s="4"/>
      <c r="AY2217" s="2">
        <v>0</v>
      </c>
      <c r="AZ2217" s="2">
        <v>0</v>
      </c>
      <c r="BA2217" s="8">
        <v>4.8</v>
      </c>
      <c r="BB2217" s="3" t="s">
        <v>2618</v>
      </c>
      <c r="BC2217" s="8">
        <v>3.28434</v>
      </c>
    </row>
    <row r="2218" ht="15" spans="1:55">
      <c r="A2218" s="2">
        <v>2217</v>
      </c>
      <c r="B2218" s="3" t="s">
        <v>4885</v>
      </c>
      <c r="C2218" s="3" t="s">
        <v>4886</v>
      </c>
      <c r="D2218" s="3" t="s">
        <v>6694</v>
      </c>
      <c r="E2218" s="3" t="s">
        <v>6695</v>
      </c>
      <c r="F2218" s="3" t="s">
        <v>9678</v>
      </c>
      <c r="G2218" s="3" t="s">
        <v>9679</v>
      </c>
      <c r="H2218" s="4"/>
      <c r="I2218" s="3" t="s">
        <v>9680</v>
      </c>
      <c r="J2218" s="3" t="s">
        <v>4889</v>
      </c>
      <c r="K2218" s="2">
        <v>170000</v>
      </c>
      <c r="L2218" s="2">
        <v>0</v>
      </c>
      <c r="M2218" s="5">
        <v>43276</v>
      </c>
      <c r="N2218" s="5">
        <v>48754</v>
      </c>
      <c r="O2218" s="6">
        <v>7.935</v>
      </c>
      <c r="P2218" s="7">
        <v>21536.81</v>
      </c>
      <c r="Q2218" s="2">
        <v>0</v>
      </c>
      <c r="R2218" s="2">
        <v>0</v>
      </c>
      <c r="S2218" s="2">
        <v>0</v>
      </c>
      <c r="T2218" s="2">
        <v>0</v>
      </c>
      <c r="U2218" s="2">
        <v>0</v>
      </c>
      <c r="V2218" s="2">
        <v>0</v>
      </c>
      <c r="W2218" s="2">
        <v>0</v>
      </c>
      <c r="X2218" s="2">
        <v>0</v>
      </c>
      <c r="Y2218" s="2">
        <v>0</v>
      </c>
      <c r="Z2218" s="2">
        <v>0</v>
      </c>
      <c r="AA2218" s="3" t="s">
        <v>279</v>
      </c>
      <c r="AB2218" s="3" t="s">
        <v>279</v>
      </c>
      <c r="AC2218" s="3" t="s">
        <v>5256</v>
      </c>
      <c r="AD2218" s="3" t="s">
        <v>1333</v>
      </c>
      <c r="AE2218" s="3" t="s">
        <v>24</v>
      </c>
      <c r="AF2218" s="3" t="s">
        <v>166</v>
      </c>
      <c r="AG2218" s="3" t="s">
        <v>24</v>
      </c>
      <c r="AH2218" s="3" t="s">
        <v>166</v>
      </c>
      <c r="AI2218" s="3" t="s">
        <v>5039</v>
      </c>
      <c r="AJ2218" s="4"/>
      <c r="AK2218" s="4"/>
      <c r="AL2218" s="4"/>
      <c r="AM2218" s="4"/>
      <c r="AN2218" s="3" t="s">
        <v>4894</v>
      </c>
      <c r="AO2218" s="3" t="s">
        <v>6701</v>
      </c>
      <c r="AP2218" s="3" t="s">
        <v>279</v>
      </c>
      <c r="AQ2218" s="3" t="s">
        <v>882</v>
      </c>
      <c r="AR2218" s="4"/>
      <c r="AS2218" s="3" t="s">
        <v>599</v>
      </c>
      <c r="AT2218" s="4"/>
      <c r="AU2218" s="3" t="s">
        <v>166</v>
      </c>
      <c r="AV2218" s="2">
        <v>0</v>
      </c>
      <c r="AW2218" s="2">
        <v>0</v>
      </c>
      <c r="AX2218" s="4"/>
      <c r="AY2218" s="2">
        <v>0</v>
      </c>
      <c r="AZ2218" s="2">
        <v>0</v>
      </c>
      <c r="BA2218" s="8">
        <v>4.8</v>
      </c>
      <c r="BB2218" s="3" t="s">
        <v>2618</v>
      </c>
      <c r="BC2218" s="8">
        <v>3.285</v>
      </c>
    </row>
    <row r="2219" ht="15" spans="1:55">
      <c r="A2219" s="2">
        <v>2218</v>
      </c>
      <c r="B2219" s="3" t="s">
        <v>4885</v>
      </c>
      <c r="C2219" s="3" t="s">
        <v>4886</v>
      </c>
      <c r="D2219" s="3" t="s">
        <v>6694</v>
      </c>
      <c r="E2219" s="3" t="s">
        <v>4915</v>
      </c>
      <c r="F2219" s="3" t="s">
        <v>9681</v>
      </c>
      <c r="G2219" s="3" t="s">
        <v>9682</v>
      </c>
      <c r="H2219" s="4"/>
      <c r="I2219" s="3" t="s">
        <v>9683</v>
      </c>
      <c r="J2219" s="3" t="s">
        <v>4889</v>
      </c>
      <c r="K2219" s="2">
        <v>270000</v>
      </c>
      <c r="L2219" s="7">
        <v>214057.35</v>
      </c>
      <c r="M2219" s="5">
        <v>43259</v>
      </c>
      <c r="N2219" s="5">
        <v>50563</v>
      </c>
      <c r="O2219" s="6">
        <v>3.65</v>
      </c>
      <c r="P2219" s="7">
        <v>75122.56</v>
      </c>
      <c r="Q2219" s="2">
        <v>0</v>
      </c>
      <c r="R2219" s="2">
        <v>0</v>
      </c>
      <c r="S2219" s="2">
        <v>0</v>
      </c>
      <c r="T2219" s="2">
        <v>0</v>
      </c>
      <c r="U2219" s="2">
        <v>0</v>
      </c>
      <c r="V2219" s="2">
        <v>0</v>
      </c>
      <c r="W2219" s="2">
        <v>0</v>
      </c>
      <c r="X2219" s="2">
        <v>0</v>
      </c>
      <c r="Y2219" s="2">
        <v>0</v>
      </c>
      <c r="Z2219" s="2">
        <v>0</v>
      </c>
      <c r="AA2219" s="3" t="s">
        <v>279</v>
      </c>
      <c r="AB2219" s="3" t="s">
        <v>279</v>
      </c>
      <c r="AC2219" s="3" t="s">
        <v>4900</v>
      </c>
      <c r="AD2219" s="3" t="s">
        <v>1333</v>
      </c>
      <c r="AE2219" s="3" t="s">
        <v>24</v>
      </c>
      <c r="AF2219" s="3" t="s">
        <v>166</v>
      </c>
      <c r="AG2219" s="3" t="s">
        <v>24</v>
      </c>
      <c r="AH2219" s="3" t="s">
        <v>166</v>
      </c>
      <c r="AI2219" s="3" t="s">
        <v>4978</v>
      </c>
      <c r="AJ2219" s="3" t="s">
        <v>4919</v>
      </c>
      <c r="AK2219" s="3" t="s">
        <v>4920</v>
      </c>
      <c r="AL2219" s="3" t="s">
        <v>4921</v>
      </c>
      <c r="AM2219" s="3" t="s">
        <v>4921</v>
      </c>
      <c r="AN2219" s="3" t="s">
        <v>4894</v>
      </c>
      <c r="AO2219" s="3" t="s">
        <v>6701</v>
      </c>
      <c r="AP2219" s="3" t="s">
        <v>279</v>
      </c>
      <c r="AQ2219" s="3" t="s">
        <v>882</v>
      </c>
      <c r="AR2219" s="4"/>
      <c r="AS2219" s="3" t="s">
        <v>1050</v>
      </c>
      <c r="AT2219" s="4"/>
      <c r="AU2219" s="3" t="s">
        <v>166</v>
      </c>
      <c r="AV2219" s="2">
        <v>0</v>
      </c>
      <c r="AW2219" s="2">
        <v>0</v>
      </c>
      <c r="AX2219" s="4"/>
      <c r="AY2219" s="2">
        <v>0</v>
      </c>
      <c r="AZ2219" s="2">
        <v>0</v>
      </c>
      <c r="BA2219" s="8">
        <v>3.95</v>
      </c>
      <c r="BB2219" s="3" t="s">
        <v>2618</v>
      </c>
      <c r="BC2219" s="8">
        <v>-0.3</v>
      </c>
    </row>
    <row r="2220" ht="15" spans="1:55">
      <c r="A2220" s="2">
        <v>2219</v>
      </c>
      <c r="B2220" s="3" t="s">
        <v>4885</v>
      </c>
      <c r="C2220" s="3" t="s">
        <v>4886</v>
      </c>
      <c r="D2220" s="3" t="s">
        <v>6694</v>
      </c>
      <c r="E2220" s="3" t="s">
        <v>6695</v>
      </c>
      <c r="F2220" s="3" t="s">
        <v>9684</v>
      </c>
      <c r="G2220" s="3" t="s">
        <v>9685</v>
      </c>
      <c r="H2220" s="4"/>
      <c r="I2220" s="3" t="s">
        <v>9686</v>
      </c>
      <c r="J2220" s="3" t="s">
        <v>4889</v>
      </c>
      <c r="K2220" s="2">
        <v>1100000</v>
      </c>
      <c r="L2220" s="2">
        <v>0</v>
      </c>
      <c r="M2220" s="5">
        <v>43270</v>
      </c>
      <c r="N2220" s="5">
        <v>52400</v>
      </c>
      <c r="O2220" s="6">
        <v>7.735</v>
      </c>
      <c r="P2220" s="7">
        <v>228755.02</v>
      </c>
      <c r="Q2220" s="2">
        <v>0</v>
      </c>
      <c r="R2220" s="2">
        <v>0</v>
      </c>
      <c r="S2220" s="2">
        <v>0</v>
      </c>
      <c r="T2220" s="2">
        <v>0</v>
      </c>
      <c r="U2220" s="2">
        <v>0</v>
      </c>
      <c r="V2220" s="2">
        <v>0</v>
      </c>
      <c r="W2220" s="2">
        <v>0</v>
      </c>
      <c r="X2220" s="2">
        <v>0</v>
      </c>
      <c r="Y2220" s="2">
        <v>0</v>
      </c>
      <c r="Z2220" s="2">
        <v>0</v>
      </c>
      <c r="AA2220" s="3" t="s">
        <v>279</v>
      </c>
      <c r="AB2220" s="3" t="s">
        <v>279</v>
      </c>
      <c r="AC2220" s="3" t="s">
        <v>4900</v>
      </c>
      <c r="AD2220" s="3" t="s">
        <v>1333</v>
      </c>
      <c r="AE2220" s="3" t="s">
        <v>24</v>
      </c>
      <c r="AF2220" s="3" t="s">
        <v>166</v>
      </c>
      <c r="AG2220" s="3" t="s">
        <v>24</v>
      </c>
      <c r="AH2220" s="3" t="s">
        <v>166</v>
      </c>
      <c r="AI2220" s="3" t="s">
        <v>4971</v>
      </c>
      <c r="AJ2220" s="4"/>
      <c r="AK2220" s="4"/>
      <c r="AL2220" s="4"/>
      <c r="AM2220" s="4"/>
      <c r="AN2220" s="3" t="s">
        <v>4894</v>
      </c>
      <c r="AO2220" s="3" t="s">
        <v>6701</v>
      </c>
      <c r="AP2220" s="3" t="s">
        <v>279</v>
      </c>
      <c r="AQ2220" s="3" t="s">
        <v>291</v>
      </c>
      <c r="AR2220" s="4"/>
      <c r="AS2220" s="3" t="s">
        <v>599</v>
      </c>
      <c r="AT2220" s="4"/>
      <c r="AU2220" s="3" t="s">
        <v>166</v>
      </c>
      <c r="AV2220" s="2">
        <v>0</v>
      </c>
      <c r="AW2220" s="2">
        <v>1</v>
      </c>
      <c r="AX2220" s="4"/>
      <c r="AY2220" s="2">
        <v>0</v>
      </c>
      <c r="AZ2220" s="2">
        <v>0</v>
      </c>
      <c r="BA2220" s="8">
        <v>4.45</v>
      </c>
      <c r="BB2220" s="3" t="s">
        <v>2618</v>
      </c>
      <c r="BC2220" s="8">
        <v>3.285</v>
      </c>
    </row>
    <row r="2221" ht="15" spans="1:55">
      <c r="A2221" s="2">
        <v>2220</v>
      </c>
      <c r="B2221" s="3" t="s">
        <v>4885</v>
      </c>
      <c r="C2221" s="3" t="s">
        <v>4886</v>
      </c>
      <c r="D2221" s="3" t="s">
        <v>6694</v>
      </c>
      <c r="E2221" s="3" t="s">
        <v>4915</v>
      </c>
      <c r="F2221" s="3" t="s">
        <v>9687</v>
      </c>
      <c r="G2221" s="3" t="s">
        <v>9688</v>
      </c>
      <c r="H2221" s="4"/>
      <c r="I2221" s="3" t="s">
        <v>9689</v>
      </c>
      <c r="J2221" s="3" t="s">
        <v>4889</v>
      </c>
      <c r="K2221" s="2">
        <v>450000</v>
      </c>
      <c r="L2221" s="7">
        <v>332237.89</v>
      </c>
      <c r="M2221" s="5">
        <v>43251</v>
      </c>
      <c r="N2221" s="5">
        <v>52381</v>
      </c>
      <c r="O2221" s="6">
        <v>3.65</v>
      </c>
      <c r="P2221" s="7">
        <v>126374.32</v>
      </c>
      <c r="Q2221" s="2">
        <v>0</v>
      </c>
      <c r="R2221" s="2">
        <v>0</v>
      </c>
      <c r="S2221" s="2">
        <v>0</v>
      </c>
      <c r="T2221" s="2">
        <v>0</v>
      </c>
      <c r="U2221" s="2">
        <v>0</v>
      </c>
      <c r="V2221" s="2">
        <v>0</v>
      </c>
      <c r="W2221" s="2">
        <v>0</v>
      </c>
      <c r="X2221" s="2">
        <v>0</v>
      </c>
      <c r="Y2221" s="2">
        <v>0</v>
      </c>
      <c r="Z2221" s="2">
        <v>0</v>
      </c>
      <c r="AA2221" s="3" t="s">
        <v>279</v>
      </c>
      <c r="AB2221" s="3" t="s">
        <v>279</v>
      </c>
      <c r="AC2221" s="3" t="s">
        <v>5072</v>
      </c>
      <c r="AD2221" s="3" t="s">
        <v>1333</v>
      </c>
      <c r="AE2221" s="3" t="s">
        <v>24</v>
      </c>
      <c r="AF2221" s="3" t="s">
        <v>166</v>
      </c>
      <c r="AG2221" s="3" t="s">
        <v>24</v>
      </c>
      <c r="AH2221" s="3" t="s">
        <v>166</v>
      </c>
      <c r="AI2221" s="3" t="s">
        <v>4971</v>
      </c>
      <c r="AJ2221" s="3" t="s">
        <v>4919</v>
      </c>
      <c r="AK2221" s="3" t="s">
        <v>4920</v>
      </c>
      <c r="AL2221" s="3" t="s">
        <v>4921</v>
      </c>
      <c r="AM2221" s="3" t="s">
        <v>4921</v>
      </c>
      <c r="AN2221" s="3" t="s">
        <v>4894</v>
      </c>
      <c r="AO2221" s="3" t="s">
        <v>6701</v>
      </c>
      <c r="AP2221" s="3" t="s">
        <v>279</v>
      </c>
      <c r="AQ2221" s="3" t="s">
        <v>392</v>
      </c>
      <c r="AR2221" s="4"/>
      <c r="AS2221" s="3" t="s">
        <v>599</v>
      </c>
      <c r="AT2221" s="4"/>
      <c r="AU2221" s="3" t="s">
        <v>166</v>
      </c>
      <c r="AV2221" s="2">
        <v>0</v>
      </c>
      <c r="AW2221" s="2">
        <v>0</v>
      </c>
      <c r="AX2221" s="4"/>
      <c r="AY2221" s="2">
        <v>0</v>
      </c>
      <c r="AZ2221" s="2">
        <v>0</v>
      </c>
      <c r="BA2221" s="8">
        <v>3.95</v>
      </c>
      <c r="BB2221" s="3" t="s">
        <v>2618</v>
      </c>
      <c r="BC2221" s="8">
        <v>-0.3</v>
      </c>
    </row>
    <row r="2222" ht="15" spans="1:55">
      <c r="A2222" s="2">
        <v>2221</v>
      </c>
      <c r="B2222" s="3" t="s">
        <v>4885</v>
      </c>
      <c r="C2222" s="3" t="s">
        <v>4886</v>
      </c>
      <c r="D2222" s="3" t="s">
        <v>6694</v>
      </c>
      <c r="E2222" s="3" t="s">
        <v>6695</v>
      </c>
      <c r="F2222" s="3" t="s">
        <v>9690</v>
      </c>
      <c r="G2222" s="3" t="s">
        <v>9691</v>
      </c>
      <c r="H2222" s="4"/>
      <c r="I2222" s="3" t="s">
        <v>9692</v>
      </c>
      <c r="J2222" s="3" t="s">
        <v>4889</v>
      </c>
      <c r="K2222" s="2">
        <v>800000</v>
      </c>
      <c r="L2222" s="2">
        <v>0</v>
      </c>
      <c r="M2222" s="5">
        <v>43262</v>
      </c>
      <c r="N2222" s="5">
        <v>50566</v>
      </c>
      <c r="O2222" s="6">
        <v>8.085</v>
      </c>
      <c r="P2222" s="7">
        <v>18807.53</v>
      </c>
      <c r="Q2222" s="2">
        <v>0</v>
      </c>
      <c r="R2222" s="2">
        <v>0</v>
      </c>
      <c r="S2222" s="2">
        <v>0</v>
      </c>
      <c r="T2222" s="2">
        <v>0</v>
      </c>
      <c r="U2222" s="2">
        <v>0</v>
      </c>
      <c r="V2222" s="2">
        <v>0</v>
      </c>
      <c r="W2222" s="2">
        <v>0</v>
      </c>
      <c r="X2222" s="2">
        <v>0</v>
      </c>
      <c r="Y2222" s="2">
        <v>0</v>
      </c>
      <c r="Z2222" s="2">
        <v>0</v>
      </c>
      <c r="AA2222" s="3" t="s">
        <v>279</v>
      </c>
      <c r="AB2222" s="3" t="s">
        <v>279</v>
      </c>
      <c r="AC2222" s="3" t="s">
        <v>288</v>
      </c>
      <c r="AD2222" s="3" t="s">
        <v>1333</v>
      </c>
      <c r="AE2222" s="3" t="s">
        <v>24</v>
      </c>
      <c r="AF2222" s="3" t="s">
        <v>166</v>
      </c>
      <c r="AG2222" s="3" t="s">
        <v>24</v>
      </c>
      <c r="AH2222" s="3" t="s">
        <v>166</v>
      </c>
      <c r="AI2222" s="3" t="s">
        <v>4978</v>
      </c>
      <c r="AJ2222" s="4"/>
      <c r="AK2222" s="4"/>
      <c r="AL2222" s="4"/>
      <c r="AM2222" s="4"/>
      <c r="AN2222" s="3" t="s">
        <v>4894</v>
      </c>
      <c r="AO2222" s="3" t="s">
        <v>6701</v>
      </c>
      <c r="AP2222" s="3" t="s">
        <v>279</v>
      </c>
      <c r="AQ2222" s="3" t="s">
        <v>392</v>
      </c>
      <c r="AR2222" s="4"/>
      <c r="AS2222" s="3" t="s">
        <v>599</v>
      </c>
      <c r="AT2222" s="4"/>
      <c r="AU2222" s="3" t="s">
        <v>166</v>
      </c>
      <c r="AV2222" s="2">
        <v>0</v>
      </c>
      <c r="AW2222" s="2">
        <v>1</v>
      </c>
      <c r="AX2222" s="4"/>
      <c r="AY2222" s="2">
        <v>0</v>
      </c>
      <c r="AZ2222" s="2">
        <v>0</v>
      </c>
      <c r="BA2222" s="8">
        <v>4.8</v>
      </c>
      <c r="BB2222" s="3" t="s">
        <v>2618</v>
      </c>
      <c r="BC2222" s="8">
        <v>3.285</v>
      </c>
    </row>
    <row r="2223" ht="15" spans="1:55">
      <c r="A2223" s="2">
        <v>2222</v>
      </c>
      <c r="B2223" s="3" t="s">
        <v>4885</v>
      </c>
      <c r="C2223" s="3" t="s">
        <v>4886</v>
      </c>
      <c r="D2223" s="3" t="s">
        <v>6694</v>
      </c>
      <c r="E2223" s="3" t="s">
        <v>4915</v>
      </c>
      <c r="F2223" s="3" t="s">
        <v>9693</v>
      </c>
      <c r="G2223" s="3" t="s">
        <v>9694</v>
      </c>
      <c r="H2223" s="4"/>
      <c r="I2223" s="3" t="s">
        <v>9695</v>
      </c>
      <c r="J2223" s="3" t="s">
        <v>4889</v>
      </c>
      <c r="K2223" s="2">
        <v>200000</v>
      </c>
      <c r="L2223" s="7">
        <v>78540.65</v>
      </c>
      <c r="M2223" s="5">
        <v>43251</v>
      </c>
      <c r="N2223" s="5">
        <v>46903</v>
      </c>
      <c r="O2223" s="6">
        <v>3.65</v>
      </c>
      <c r="P2223" s="7">
        <v>41912.33</v>
      </c>
      <c r="Q2223" s="2">
        <v>0</v>
      </c>
      <c r="R2223" s="2">
        <v>0</v>
      </c>
      <c r="S2223" s="2">
        <v>0</v>
      </c>
      <c r="T2223" s="2">
        <v>0</v>
      </c>
      <c r="U2223" s="2">
        <v>0</v>
      </c>
      <c r="V2223" s="2">
        <v>0</v>
      </c>
      <c r="W2223" s="2">
        <v>0</v>
      </c>
      <c r="X2223" s="2">
        <v>0</v>
      </c>
      <c r="Y2223" s="2">
        <v>0</v>
      </c>
      <c r="Z2223" s="2">
        <v>0</v>
      </c>
      <c r="AA2223" s="3" t="s">
        <v>279</v>
      </c>
      <c r="AB2223" s="3" t="s">
        <v>279</v>
      </c>
      <c r="AC2223" s="3" t="s">
        <v>4911</v>
      </c>
      <c r="AD2223" s="3" t="s">
        <v>1333</v>
      </c>
      <c r="AE2223" s="3" t="s">
        <v>24</v>
      </c>
      <c r="AF2223" s="3" t="s">
        <v>166</v>
      </c>
      <c r="AG2223" s="3" t="s">
        <v>24</v>
      </c>
      <c r="AH2223" s="3" t="s">
        <v>166</v>
      </c>
      <c r="AI2223" s="3" t="s">
        <v>5082</v>
      </c>
      <c r="AJ2223" s="3" t="s">
        <v>4919</v>
      </c>
      <c r="AK2223" s="3" t="s">
        <v>4920</v>
      </c>
      <c r="AL2223" s="3" t="s">
        <v>4921</v>
      </c>
      <c r="AM2223" s="3" t="s">
        <v>4921</v>
      </c>
      <c r="AN2223" s="3" t="s">
        <v>4894</v>
      </c>
      <c r="AO2223" s="3" t="s">
        <v>6701</v>
      </c>
      <c r="AP2223" s="3" t="s">
        <v>279</v>
      </c>
      <c r="AQ2223" s="3" t="s">
        <v>392</v>
      </c>
      <c r="AR2223" s="4"/>
      <c r="AS2223" s="3" t="s">
        <v>599</v>
      </c>
      <c r="AT2223" s="4"/>
      <c r="AU2223" s="3" t="s">
        <v>166</v>
      </c>
      <c r="AV2223" s="2">
        <v>0</v>
      </c>
      <c r="AW2223" s="2">
        <v>0</v>
      </c>
      <c r="AX2223" s="4"/>
      <c r="AY2223" s="2">
        <v>0</v>
      </c>
      <c r="AZ2223" s="2">
        <v>0</v>
      </c>
      <c r="BA2223" s="8">
        <v>3.95</v>
      </c>
      <c r="BB2223" s="3" t="s">
        <v>2618</v>
      </c>
      <c r="BC2223" s="8">
        <v>-0.3</v>
      </c>
    </row>
    <row r="2224" ht="15" spans="1:55">
      <c r="A2224" s="2">
        <v>2223</v>
      </c>
      <c r="B2224" s="3" t="s">
        <v>4885</v>
      </c>
      <c r="C2224" s="3" t="s">
        <v>4886</v>
      </c>
      <c r="D2224" s="3" t="s">
        <v>6694</v>
      </c>
      <c r="E2224" s="3" t="s">
        <v>4915</v>
      </c>
      <c r="F2224" s="3" t="s">
        <v>9696</v>
      </c>
      <c r="G2224" s="3" t="s">
        <v>9697</v>
      </c>
      <c r="H2224" s="4"/>
      <c r="I2224" s="3" t="s">
        <v>9698</v>
      </c>
      <c r="J2224" s="3" t="s">
        <v>4889</v>
      </c>
      <c r="K2224" s="2">
        <v>230000</v>
      </c>
      <c r="L2224" s="7">
        <v>153138.49</v>
      </c>
      <c r="M2224" s="5">
        <v>43251</v>
      </c>
      <c r="N2224" s="5">
        <v>48729</v>
      </c>
      <c r="O2224" s="6">
        <v>3.65</v>
      </c>
      <c r="P2224" s="7">
        <v>59029.86</v>
      </c>
      <c r="Q2224" s="2">
        <v>0</v>
      </c>
      <c r="R2224" s="2">
        <v>0</v>
      </c>
      <c r="S2224" s="2">
        <v>0</v>
      </c>
      <c r="T2224" s="2">
        <v>0</v>
      </c>
      <c r="U2224" s="2">
        <v>0</v>
      </c>
      <c r="V2224" s="2">
        <v>0</v>
      </c>
      <c r="W2224" s="2">
        <v>0</v>
      </c>
      <c r="X2224" s="2">
        <v>0</v>
      </c>
      <c r="Y2224" s="2">
        <v>0</v>
      </c>
      <c r="Z2224" s="2">
        <v>0</v>
      </c>
      <c r="AA2224" s="3" t="s">
        <v>279</v>
      </c>
      <c r="AB2224" s="3" t="s">
        <v>279</v>
      </c>
      <c r="AC2224" s="3" t="s">
        <v>4900</v>
      </c>
      <c r="AD2224" s="3" t="s">
        <v>1333</v>
      </c>
      <c r="AE2224" s="3" t="s">
        <v>24</v>
      </c>
      <c r="AF2224" s="3" t="s">
        <v>166</v>
      </c>
      <c r="AG2224" s="3" t="s">
        <v>24</v>
      </c>
      <c r="AH2224" s="3" t="s">
        <v>166</v>
      </c>
      <c r="AI2224" s="3" t="s">
        <v>5039</v>
      </c>
      <c r="AJ2224" s="3" t="s">
        <v>4919</v>
      </c>
      <c r="AK2224" s="3" t="s">
        <v>4920</v>
      </c>
      <c r="AL2224" s="3" t="s">
        <v>4921</v>
      </c>
      <c r="AM2224" s="3" t="s">
        <v>4921</v>
      </c>
      <c r="AN2224" s="3" t="s">
        <v>4894</v>
      </c>
      <c r="AO2224" s="3" t="s">
        <v>6701</v>
      </c>
      <c r="AP2224" s="3" t="s">
        <v>279</v>
      </c>
      <c r="AQ2224" s="3" t="s">
        <v>392</v>
      </c>
      <c r="AR2224" s="4"/>
      <c r="AS2224" s="3" t="s">
        <v>599</v>
      </c>
      <c r="AT2224" s="4"/>
      <c r="AU2224" s="3" t="s">
        <v>166</v>
      </c>
      <c r="AV2224" s="2">
        <v>0</v>
      </c>
      <c r="AW2224" s="2">
        <v>0</v>
      </c>
      <c r="AX2224" s="4"/>
      <c r="AY2224" s="2">
        <v>0</v>
      </c>
      <c r="AZ2224" s="2">
        <v>0</v>
      </c>
      <c r="BA2224" s="8">
        <v>3.95</v>
      </c>
      <c r="BB2224" s="3" t="s">
        <v>2618</v>
      </c>
      <c r="BC2224" s="8">
        <v>-0.3</v>
      </c>
    </row>
    <row r="2225" ht="15" spans="1:55">
      <c r="A2225" s="2">
        <v>2224</v>
      </c>
      <c r="B2225" s="3" t="s">
        <v>4885</v>
      </c>
      <c r="C2225" s="3" t="s">
        <v>4886</v>
      </c>
      <c r="D2225" s="3" t="s">
        <v>6694</v>
      </c>
      <c r="E2225" s="3" t="s">
        <v>4915</v>
      </c>
      <c r="F2225" s="3" t="s">
        <v>9699</v>
      </c>
      <c r="G2225" s="3" t="s">
        <v>9700</v>
      </c>
      <c r="H2225" s="4"/>
      <c r="I2225" s="3" t="s">
        <v>9701</v>
      </c>
      <c r="J2225" s="3" t="s">
        <v>4889</v>
      </c>
      <c r="K2225" s="2">
        <v>196000</v>
      </c>
      <c r="L2225" s="7">
        <v>130332.02</v>
      </c>
      <c r="M2225" s="5">
        <v>43255</v>
      </c>
      <c r="N2225" s="5">
        <v>48733</v>
      </c>
      <c r="O2225" s="6">
        <v>3.65</v>
      </c>
      <c r="P2225" s="7">
        <v>50254.16</v>
      </c>
      <c r="Q2225" s="2">
        <v>0</v>
      </c>
      <c r="R2225" s="2">
        <v>0</v>
      </c>
      <c r="S2225" s="2">
        <v>0</v>
      </c>
      <c r="T2225" s="2">
        <v>0</v>
      </c>
      <c r="U2225" s="2">
        <v>0</v>
      </c>
      <c r="V2225" s="2">
        <v>0</v>
      </c>
      <c r="W2225" s="2">
        <v>0</v>
      </c>
      <c r="X2225" s="2">
        <v>0</v>
      </c>
      <c r="Y2225" s="2">
        <v>0</v>
      </c>
      <c r="Z2225" s="2">
        <v>0</v>
      </c>
      <c r="AA2225" s="3" t="s">
        <v>279</v>
      </c>
      <c r="AB2225" s="3" t="s">
        <v>279</v>
      </c>
      <c r="AC2225" s="3" t="s">
        <v>288</v>
      </c>
      <c r="AD2225" s="3" t="s">
        <v>1333</v>
      </c>
      <c r="AE2225" s="3" t="s">
        <v>24</v>
      </c>
      <c r="AF2225" s="3" t="s">
        <v>166</v>
      </c>
      <c r="AG2225" s="3" t="s">
        <v>24</v>
      </c>
      <c r="AH2225" s="3" t="s">
        <v>166</v>
      </c>
      <c r="AI2225" s="3" t="s">
        <v>5039</v>
      </c>
      <c r="AJ2225" s="3" t="s">
        <v>4919</v>
      </c>
      <c r="AK2225" s="3" t="s">
        <v>4920</v>
      </c>
      <c r="AL2225" s="3" t="s">
        <v>4921</v>
      </c>
      <c r="AM2225" s="3" t="s">
        <v>4921</v>
      </c>
      <c r="AN2225" s="3" t="s">
        <v>4894</v>
      </c>
      <c r="AO2225" s="3" t="s">
        <v>6701</v>
      </c>
      <c r="AP2225" s="3" t="s">
        <v>279</v>
      </c>
      <c r="AQ2225" s="3" t="s">
        <v>291</v>
      </c>
      <c r="AR2225" s="4"/>
      <c r="AS2225" s="3" t="s">
        <v>599</v>
      </c>
      <c r="AT2225" s="4"/>
      <c r="AU2225" s="3" t="s">
        <v>166</v>
      </c>
      <c r="AV2225" s="2">
        <v>0</v>
      </c>
      <c r="AW2225" s="2">
        <v>0</v>
      </c>
      <c r="AX2225" s="4"/>
      <c r="AY2225" s="2">
        <v>0</v>
      </c>
      <c r="AZ2225" s="2">
        <v>0</v>
      </c>
      <c r="BA2225" s="8">
        <v>3.95</v>
      </c>
      <c r="BB2225" s="3" t="s">
        <v>2618</v>
      </c>
      <c r="BC2225" s="8">
        <v>-0.3</v>
      </c>
    </row>
    <row r="2226" ht="15" spans="1:55">
      <c r="A2226" s="2">
        <v>2225</v>
      </c>
      <c r="B2226" s="3" t="s">
        <v>4885</v>
      </c>
      <c r="C2226" s="3" t="s">
        <v>4886</v>
      </c>
      <c r="D2226" s="3" t="s">
        <v>6694</v>
      </c>
      <c r="E2226" s="3" t="s">
        <v>6695</v>
      </c>
      <c r="F2226" s="3" t="s">
        <v>9702</v>
      </c>
      <c r="G2226" s="3" t="s">
        <v>9703</v>
      </c>
      <c r="H2226" s="4"/>
      <c r="I2226" s="3" t="s">
        <v>9704</v>
      </c>
      <c r="J2226" s="3" t="s">
        <v>4889</v>
      </c>
      <c r="K2226" s="2">
        <v>250000</v>
      </c>
      <c r="L2226" s="2">
        <v>0</v>
      </c>
      <c r="M2226" s="5">
        <v>43251</v>
      </c>
      <c r="N2226" s="5">
        <v>48729</v>
      </c>
      <c r="O2226" s="6">
        <v>4.3</v>
      </c>
      <c r="P2226" s="7">
        <v>54752.77</v>
      </c>
      <c r="Q2226" s="2">
        <v>0</v>
      </c>
      <c r="R2226" s="2">
        <v>0</v>
      </c>
      <c r="S2226" s="2">
        <v>0</v>
      </c>
      <c r="T2226" s="2">
        <v>0</v>
      </c>
      <c r="U2226" s="2">
        <v>0</v>
      </c>
      <c r="V2226" s="2">
        <v>0</v>
      </c>
      <c r="W2226" s="2">
        <v>0</v>
      </c>
      <c r="X2226" s="2">
        <v>0</v>
      </c>
      <c r="Y2226" s="2">
        <v>0</v>
      </c>
      <c r="Z2226" s="2">
        <v>0</v>
      </c>
      <c r="AA2226" s="3" t="s">
        <v>279</v>
      </c>
      <c r="AB2226" s="3" t="s">
        <v>279</v>
      </c>
      <c r="AC2226" s="3" t="s">
        <v>4950</v>
      </c>
      <c r="AD2226" s="3" t="s">
        <v>1333</v>
      </c>
      <c r="AE2226" s="3" t="s">
        <v>24</v>
      </c>
      <c r="AF2226" s="3" t="s">
        <v>166</v>
      </c>
      <c r="AG2226" s="3" t="s">
        <v>24</v>
      </c>
      <c r="AH2226" s="3" t="s">
        <v>166</v>
      </c>
      <c r="AI2226" s="3" t="s">
        <v>5039</v>
      </c>
      <c r="AJ2226" s="4"/>
      <c r="AK2226" s="4"/>
      <c r="AL2226" s="4"/>
      <c r="AM2226" s="4"/>
      <c r="AN2226" s="3" t="s">
        <v>4894</v>
      </c>
      <c r="AO2226" s="3" t="s">
        <v>6701</v>
      </c>
      <c r="AP2226" s="3" t="s">
        <v>279</v>
      </c>
      <c r="AQ2226" s="3" t="s">
        <v>291</v>
      </c>
      <c r="AR2226" s="4"/>
      <c r="AS2226" s="3" t="s">
        <v>1050</v>
      </c>
      <c r="AT2226" s="4"/>
      <c r="AU2226" s="3" t="s">
        <v>166</v>
      </c>
      <c r="AV2226" s="2">
        <v>0</v>
      </c>
      <c r="AW2226" s="2">
        <v>0</v>
      </c>
      <c r="AX2226" s="4"/>
      <c r="AY2226" s="2">
        <v>0</v>
      </c>
      <c r="AZ2226" s="2">
        <v>0</v>
      </c>
      <c r="BA2226" s="8">
        <v>4.3</v>
      </c>
      <c r="BB2226" s="3" t="s">
        <v>2618</v>
      </c>
      <c r="BC2226" s="2">
        <v>0</v>
      </c>
    </row>
    <row r="2227" ht="15" spans="1:55">
      <c r="A2227" s="2">
        <v>2226</v>
      </c>
      <c r="B2227" s="3" t="s">
        <v>4885</v>
      </c>
      <c r="C2227" s="3" t="s">
        <v>4886</v>
      </c>
      <c r="D2227" s="3" t="s">
        <v>6694</v>
      </c>
      <c r="E2227" s="3" t="s">
        <v>6695</v>
      </c>
      <c r="F2227" s="3" t="s">
        <v>9705</v>
      </c>
      <c r="G2227" s="3" t="s">
        <v>9706</v>
      </c>
      <c r="H2227" s="4"/>
      <c r="I2227" s="3" t="s">
        <v>9707</v>
      </c>
      <c r="J2227" s="3" t="s">
        <v>4889</v>
      </c>
      <c r="K2227" s="2">
        <v>450000</v>
      </c>
      <c r="L2227" s="2">
        <v>0</v>
      </c>
      <c r="M2227" s="5">
        <v>43270</v>
      </c>
      <c r="N2227" s="5">
        <v>52400</v>
      </c>
      <c r="O2227" s="6">
        <v>7.735</v>
      </c>
      <c r="P2227" s="7">
        <v>93923.26</v>
      </c>
      <c r="Q2227" s="2">
        <v>0</v>
      </c>
      <c r="R2227" s="2">
        <v>0</v>
      </c>
      <c r="S2227" s="2">
        <v>0</v>
      </c>
      <c r="T2227" s="2">
        <v>0</v>
      </c>
      <c r="U2227" s="2">
        <v>0</v>
      </c>
      <c r="V2227" s="2">
        <v>0</v>
      </c>
      <c r="W2227" s="2">
        <v>0</v>
      </c>
      <c r="X2227" s="2">
        <v>0</v>
      </c>
      <c r="Y2227" s="2">
        <v>0</v>
      </c>
      <c r="Z2227" s="2">
        <v>0</v>
      </c>
      <c r="AA2227" s="3" t="s">
        <v>279</v>
      </c>
      <c r="AB2227" s="3" t="s">
        <v>279</v>
      </c>
      <c r="AC2227" s="3" t="s">
        <v>4900</v>
      </c>
      <c r="AD2227" s="3" t="s">
        <v>1333</v>
      </c>
      <c r="AE2227" s="3" t="s">
        <v>24</v>
      </c>
      <c r="AF2227" s="3" t="s">
        <v>166</v>
      </c>
      <c r="AG2227" s="3" t="s">
        <v>24</v>
      </c>
      <c r="AH2227" s="3" t="s">
        <v>166</v>
      </c>
      <c r="AI2227" s="3" t="s">
        <v>4971</v>
      </c>
      <c r="AJ2227" s="4"/>
      <c r="AK2227" s="4"/>
      <c r="AL2227" s="4"/>
      <c r="AM2227" s="4"/>
      <c r="AN2227" s="3" t="s">
        <v>4894</v>
      </c>
      <c r="AO2227" s="3" t="s">
        <v>6701</v>
      </c>
      <c r="AP2227" s="3" t="s">
        <v>279</v>
      </c>
      <c r="AQ2227" s="3" t="s">
        <v>599</v>
      </c>
      <c r="AR2227" s="4"/>
      <c r="AS2227" s="3" t="s">
        <v>599</v>
      </c>
      <c r="AT2227" s="4"/>
      <c r="AU2227" s="3" t="s">
        <v>166</v>
      </c>
      <c r="AV2227" s="2">
        <v>0</v>
      </c>
      <c r="AW2227" s="2">
        <v>0</v>
      </c>
      <c r="AX2227" s="4"/>
      <c r="AY2227" s="2">
        <v>0</v>
      </c>
      <c r="AZ2227" s="2">
        <v>0</v>
      </c>
      <c r="BA2227" s="8">
        <v>4.45</v>
      </c>
      <c r="BB2227" s="3" t="s">
        <v>2618</v>
      </c>
      <c r="BC2227" s="8">
        <v>3.285</v>
      </c>
    </row>
    <row r="2228" ht="15" spans="1:55">
      <c r="A2228" s="2">
        <v>2227</v>
      </c>
      <c r="B2228" s="3" t="s">
        <v>4885</v>
      </c>
      <c r="C2228" s="3" t="s">
        <v>4886</v>
      </c>
      <c r="D2228" s="3" t="s">
        <v>4960</v>
      </c>
      <c r="E2228" s="3" t="s">
        <v>5793</v>
      </c>
      <c r="F2228" s="3" t="s">
        <v>7440</v>
      </c>
      <c r="G2228" s="3" t="s">
        <v>7441</v>
      </c>
      <c r="H2228" s="4"/>
      <c r="I2228" s="3" t="s">
        <v>9708</v>
      </c>
      <c r="J2228" s="3" t="s">
        <v>4889</v>
      </c>
      <c r="K2228" s="2">
        <v>200000</v>
      </c>
      <c r="L2228" s="2">
        <v>0</v>
      </c>
      <c r="M2228" s="5">
        <v>43257</v>
      </c>
      <c r="N2228" s="5">
        <v>45082</v>
      </c>
      <c r="O2228" s="6">
        <v>10.83</v>
      </c>
      <c r="P2228" s="7">
        <v>8236.61</v>
      </c>
      <c r="Q2228" s="2">
        <v>0</v>
      </c>
      <c r="R2228" s="2">
        <v>0</v>
      </c>
      <c r="S2228" s="2">
        <v>0</v>
      </c>
      <c r="T2228" s="2">
        <v>0</v>
      </c>
      <c r="U2228" s="2">
        <v>0</v>
      </c>
      <c r="V2228" s="2">
        <v>0</v>
      </c>
      <c r="W2228" s="2">
        <v>0</v>
      </c>
      <c r="X2228" s="2">
        <v>0</v>
      </c>
      <c r="Y2228" s="2">
        <v>0</v>
      </c>
      <c r="Z2228" s="2">
        <v>0</v>
      </c>
      <c r="AA2228" s="3" t="s">
        <v>279</v>
      </c>
      <c r="AB2228" s="3" t="s">
        <v>279</v>
      </c>
      <c r="AC2228" s="3" t="s">
        <v>5633</v>
      </c>
      <c r="AD2228" s="3" t="s">
        <v>553</v>
      </c>
      <c r="AE2228" s="3" t="s">
        <v>166</v>
      </c>
      <c r="AF2228" s="3" t="s">
        <v>166</v>
      </c>
      <c r="AG2228" s="3" t="s">
        <v>24</v>
      </c>
      <c r="AH2228" s="3" t="s">
        <v>24</v>
      </c>
      <c r="AI2228" s="3" t="s">
        <v>4982</v>
      </c>
      <c r="AJ2228" s="4"/>
      <c r="AK2228" s="4"/>
      <c r="AL2228" s="4"/>
      <c r="AM2228" s="4"/>
      <c r="AN2228" s="3" t="s">
        <v>4894</v>
      </c>
      <c r="AO2228" s="3" t="s">
        <v>6478</v>
      </c>
      <c r="AP2228" s="3" t="s">
        <v>279</v>
      </c>
      <c r="AQ2228" s="3" t="s">
        <v>299</v>
      </c>
      <c r="AR2228" s="4"/>
      <c r="AS2228" s="3" t="s">
        <v>599</v>
      </c>
      <c r="AT2228" s="4"/>
      <c r="AU2228" s="3" t="s">
        <v>166</v>
      </c>
      <c r="AV2228" s="2">
        <v>0</v>
      </c>
      <c r="AW2228" s="4"/>
      <c r="AX2228" s="4"/>
      <c r="AY2228" s="2">
        <v>0</v>
      </c>
      <c r="AZ2228" s="2">
        <v>0</v>
      </c>
      <c r="BA2228" s="8">
        <v>3.85</v>
      </c>
      <c r="BB2228" s="3" t="s">
        <v>2618</v>
      </c>
      <c r="BC2228" s="8">
        <v>6.98</v>
      </c>
    </row>
    <row r="2229" ht="15" spans="1:55">
      <c r="A2229" s="2">
        <v>2228</v>
      </c>
      <c r="B2229" s="3" t="s">
        <v>4885</v>
      </c>
      <c r="C2229" s="3" t="s">
        <v>4886</v>
      </c>
      <c r="D2229" s="3" t="s">
        <v>6694</v>
      </c>
      <c r="E2229" s="3" t="s">
        <v>4915</v>
      </c>
      <c r="F2229" s="3" t="s">
        <v>9709</v>
      </c>
      <c r="G2229" s="3" t="s">
        <v>9710</v>
      </c>
      <c r="H2229" s="4"/>
      <c r="I2229" s="3" t="s">
        <v>9711</v>
      </c>
      <c r="J2229" s="3" t="s">
        <v>4889</v>
      </c>
      <c r="K2229" s="2">
        <v>200000</v>
      </c>
      <c r="L2229" s="7">
        <v>78553.55</v>
      </c>
      <c r="M2229" s="5">
        <v>43257</v>
      </c>
      <c r="N2229" s="5">
        <v>46909</v>
      </c>
      <c r="O2229" s="6">
        <v>3.65</v>
      </c>
      <c r="P2229" s="7">
        <v>41928.45</v>
      </c>
      <c r="Q2229" s="2">
        <v>0</v>
      </c>
      <c r="R2229" s="2">
        <v>0</v>
      </c>
      <c r="S2229" s="2">
        <v>0</v>
      </c>
      <c r="T2229" s="2">
        <v>0</v>
      </c>
      <c r="U2229" s="2">
        <v>0</v>
      </c>
      <c r="V2229" s="2">
        <v>0</v>
      </c>
      <c r="W2229" s="2">
        <v>0</v>
      </c>
      <c r="X2229" s="2">
        <v>0</v>
      </c>
      <c r="Y2229" s="2">
        <v>0</v>
      </c>
      <c r="Z2229" s="2">
        <v>0</v>
      </c>
      <c r="AA2229" s="3" t="s">
        <v>279</v>
      </c>
      <c r="AB2229" s="3" t="s">
        <v>279</v>
      </c>
      <c r="AC2229" s="3" t="s">
        <v>288</v>
      </c>
      <c r="AD2229" s="3" t="s">
        <v>1333</v>
      </c>
      <c r="AE2229" s="3" t="s">
        <v>24</v>
      </c>
      <c r="AF2229" s="3" t="s">
        <v>166</v>
      </c>
      <c r="AG2229" s="3" t="s">
        <v>24</v>
      </c>
      <c r="AH2229" s="3" t="s">
        <v>166</v>
      </c>
      <c r="AI2229" s="3" t="s">
        <v>5082</v>
      </c>
      <c r="AJ2229" s="3" t="s">
        <v>4919</v>
      </c>
      <c r="AK2229" s="3" t="s">
        <v>4920</v>
      </c>
      <c r="AL2229" s="3" t="s">
        <v>4921</v>
      </c>
      <c r="AM2229" s="3" t="s">
        <v>4921</v>
      </c>
      <c r="AN2229" s="3" t="s">
        <v>4894</v>
      </c>
      <c r="AO2229" s="3" t="s">
        <v>6701</v>
      </c>
      <c r="AP2229" s="3" t="s">
        <v>279</v>
      </c>
      <c r="AQ2229" s="3" t="s">
        <v>392</v>
      </c>
      <c r="AR2229" s="4"/>
      <c r="AS2229" s="3" t="s">
        <v>599</v>
      </c>
      <c r="AT2229" s="4"/>
      <c r="AU2229" s="3" t="s">
        <v>166</v>
      </c>
      <c r="AV2229" s="2">
        <v>0</v>
      </c>
      <c r="AW2229" s="2">
        <v>0</v>
      </c>
      <c r="AX2229" s="4"/>
      <c r="AY2229" s="2">
        <v>0</v>
      </c>
      <c r="AZ2229" s="2">
        <v>0</v>
      </c>
      <c r="BA2229" s="8">
        <v>3.95</v>
      </c>
      <c r="BB2229" s="3" t="s">
        <v>2618</v>
      </c>
      <c r="BC2229" s="8">
        <v>-0.3</v>
      </c>
    </row>
    <row r="2230" ht="15" spans="1:55">
      <c r="A2230" s="2">
        <v>2229</v>
      </c>
      <c r="B2230" s="3" t="s">
        <v>4885</v>
      </c>
      <c r="C2230" s="3" t="s">
        <v>4886</v>
      </c>
      <c r="D2230" s="3" t="s">
        <v>6694</v>
      </c>
      <c r="E2230" s="3" t="s">
        <v>4915</v>
      </c>
      <c r="F2230" s="3" t="s">
        <v>9712</v>
      </c>
      <c r="G2230" s="3" t="s">
        <v>9713</v>
      </c>
      <c r="H2230" s="4"/>
      <c r="I2230" s="3" t="s">
        <v>9714</v>
      </c>
      <c r="J2230" s="3" t="s">
        <v>4889</v>
      </c>
      <c r="K2230" s="2">
        <v>280000</v>
      </c>
      <c r="L2230" s="7">
        <v>223754.72</v>
      </c>
      <c r="M2230" s="5">
        <v>43272</v>
      </c>
      <c r="N2230" s="5">
        <v>50576</v>
      </c>
      <c r="O2230" s="6">
        <v>3.65</v>
      </c>
      <c r="P2230" s="7">
        <v>78288.87</v>
      </c>
      <c r="Q2230" s="2">
        <v>0</v>
      </c>
      <c r="R2230" s="2">
        <v>0</v>
      </c>
      <c r="S2230" s="2">
        <v>0</v>
      </c>
      <c r="T2230" s="2">
        <v>0</v>
      </c>
      <c r="U2230" s="2">
        <v>0</v>
      </c>
      <c r="V2230" s="2">
        <v>0</v>
      </c>
      <c r="W2230" s="2">
        <v>0</v>
      </c>
      <c r="X2230" s="2">
        <v>0</v>
      </c>
      <c r="Y2230" s="2">
        <v>0</v>
      </c>
      <c r="Z2230" s="2">
        <v>0</v>
      </c>
      <c r="AA2230" s="3" t="s">
        <v>279</v>
      </c>
      <c r="AB2230" s="3" t="s">
        <v>279</v>
      </c>
      <c r="AC2230" s="3" t="s">
        <v>288</v>
      </c>
      <c r="AD2230" s="3" t="s">
        <v>1333</v>
      </c>
      <c r="AE2230" s="3" t="s">
        <v>24</v>
      </c>
      <c r="AF2230" s="3" t="s">
        <v>166</v>
      </c>
      <c r="AG2230" s="3" t="s">
        <v>24</v>
      </c>
      <c r="AH2230" s="3" t="s">
        <v>166</v>
      </c>
      <c r="AI2230" s="3" t="s">
        <v>4978</v>
      </c>
      <c r="AJ2230" s="3" t="s">
        <v>4919</v>
      </c>
      <c r="AK2230" s="3" t="s">
        <v>4920</v>
      </c>
      <c r="AL2230" s="3" t="s">
        <v>4921</v>
      </c>
      <c r="AM2230" s="3" t="s">
        <v>4921</v>
      </c>
      <c r="AN2230" s="3" t="s">
        <v>4894</v>
      </c>
      <c r="AO2230" s="3" t="s">
        <v>6701</v>
      </c>
      <c r="AP2230" s="3" t="s">
        <v>279</v>
      </c>
      <c r="AQ2230" s="3" t="s">
        <v>599</v>
      </c>
      <c r="AR2230" s="4"/>
      <c r="AS2230" s="3" t="s">
        <v>599</v>
      </c>
      <c r="AT2230" s="4"/>
      <c r="AU2230" s="3" t="s">
        <v>166</v>
      </c>
      <c r="AV2230" s="2">
        <v>0</v>
      </c>
      <c r="AW2230" s="2">
        <v>0</v>
      </c>
      <c r="AX2230" s="4"/>
      <c r="AY2230" s="2">
        <v>0</v>
      </c>
      <c r="AZ2230" s="2">
        <v>0</v>
      </c>
      <c r="BA2230" s="8">
        <v>3.95</v>
      </c>
      <c r="BB2230" s="3" t="s">
        <v>2618</v>
      </c>
      <c r="BC2230" s="8">
        <v>-0.3</v>
      </c>
    </row>
    <row r="2231" ht="15" spans="1:55">
      <c r="A2231" s="2">
        <v>2230</v>
      </c>
      <c r="B2231" s="3" t="s">
        <v>4885</v>
      </c>
      <c r="C2231" s="3" t="s">
        <v>4886</v>
      </c>
      <c r="D2231" s="3" t="s">
        <v>6694</v>
      </c>
      <c r="E2231" s="3" t="s">
        <v>4915</v>
      </c>
      <c r="F2231" s="3" t="s">
        <v>9715</v>
      </c>
      <c r="G2231" s="3" t="s">
        <v>9716</v>
      </c>
      <c r="H2231" s="4"/>
      <c r="I2231" s="3" t="s">
        <v>9717</v>
      </c>
      <c r="J2231" s="3" t="s">
        <v>4889</v>
      </c>
      <c r="K2231" s="2">
        <v>300000</v>
      </c>
      <c r="L2231" s="7">
        <v>239803.01</v>
      </c>
      <c r="M2231" s="5">
        <v>43271</v>
      </c>
      <c r="N2231" s="5">
        <v>50575</v>
      </c>
      <c r="O2231" s="6">
        <v>3.65</v>
      </c>
      <c r="P2231" s="7">
        <v>83896.51</v>
      </c>
      <c r="Q2231" s="2">
        <v>0</v>
      </c>
      <c r="R2231" s="2">
        <v>0</v>
      </c>
      <c r="S2231" s="2">
        <v>0</v>
      </c>
      <c r="T2231" s="2">
        <v>0</v>
      </c>
      <c r="U2231" s="2">
        <v>0</v>
      </c>
      <c r="V2231" s="2">
        <v>0</v>
      </c>
      <c r="W2231" s="2">
        <v>0</v>
      </c>
      <c r="X2231" s="2">
        <v>0</v>
      </c>
      <c r="Y2231" s="2">
        <v>0</v>
      </c>
      <c r="Z2231" s="2">
        <v>0</v>
      </c>
      <c r="AA2231" s="3" t="s">
        <v>279</v>
      </c>
      <c r="AB2231" s="3" t="s">
        <v>279</v>
      </c>
      <c r="AC2231" s="3" t="s">
        <v>288</v>
      </c>
      <c r="AD2231" s="3" t="s">
        <v>1333</v>
      </c>
      <c r="AE2231" s="3" t="s">
        <v>24</v>
      </c>
      <c r="AF2231" s="3" t="s">
        <v>166</v>
      </c>
      <c r="AG2231" s="3" t="s">
        <v>24</v>
      </c>
      <c r="AH2231" s="3" t="s">
        <v>166</v>
      </c>
      <c r="AI2231" s="3" t="s">
        <v>4978</v>
      </c>
      <c r="AJ2231" s="3" t="s">
        <v>4919</v>
      </c>
      <c r="AK2231" s="3" t="s">
        <v>4920</v>
      </c>
      <c r="AL2231" s="3" t="s">
        <v>4921</v>
      </c>
      <c r="AM2231" s="3" t="s">
        <v>4921</v>
      </c>
      <c r="AN2231" s="3" t="s">
        <v>4894</v>
      </c>
      <c r="AO2231" s="3" t="s">
        <v>6701</v>
      </c>
      <c r="AP2231" s="3" t="s">
        <v>279</v>
      </c>
      <c r="AQ2231" s="3" t="s">
        <v>882</v>
      </c>
      <c r="AR2231" s="4"/>
      <c r="AS2231" s="3" t="s">
        <v>1050</v>
      </c>
      <c r="AT2231" s="4"/>
      <c r="AU2231" s="3" t="s">
        <v>166</v>
      </c>
      <c r="AV2231" s="2">
        <v>0</v>
      </c>
      <c r="AW2231" s="2">
        <v>0</v>
      </c>
      <c r="AX2231" s="4"/>
      <c r="AY2231" s="2">
        <v>0</v>
      </c>
      <c r="AZ2231" s="2">
        <v>0</v>
      </c>
      <c r="BA2231" s="8">
        <v>3.95</v>
      </c>
      <c r="BB2231" s="3" t="s">
        <v>2618</v>
      </c>
      <c r="BC2231" s="8">
        <v>-0.3</v>
      </c>
    </row>
    <row r="2232" ht="15" spans="1:55">
      <c r="A2232" s="2">
        <v>2231</v>
      </c>
      <c r="B2232" s="3" t="s">
        <v>4885</v>
      </c>
      <c r="C2232" s="3" t="s">
        <v>4886</v>
      </c>
      <c r="D2232" s="3" t="s">
        <v>6694</v>
      </c>
      <c r="E2232" s="3" t="s">
        <v>4915</v>
      </c>
      <c r="F2232" s="3" t="s">
        <v>9718</v>
      </c>
      <c r="G2232" s="3" t="s">
        <v>9719</v>
      </c>
      <c r="H2232" s="4"/>
      <c r="I2232" s="3" t="s">
        <v>9720</v>
      </c>
      <c r="J2232" s="3" t="s">
        <v>4889</v>
      </c>
      <c r="K2232" s="2">
        <v>360000</v>
      </c>
      <c r="L2232" s="2">
        <v>0</v>
      </c>
      <c r="M2232" s="5">
        <v>43272</v>
      </c>
      <c r="N2232" s="5">
        <v>46924</v>
      </c>
      <c r="O2232" s="6">
        <v>3.65</v>
      </c>
      <c r="P2232" s="7">
        <v>74906.51</v>
      </c>
      <c r="Q2232" s="2">
        <v>0</v>
      </c>
      <c r="R2232" s="2">
        <v>0</v>
      </c>
      <c r="S2232" s="2">
        <v>0</v>
      </c>
      <c r="T2232" s="2">
        <v>0</v>
      </c>
      <c r="U2232" s="2">
        <v>0</v>
      </c>
      <c r="V2232" s="2">
        <v>0</v>
      </c>
      <c r="W2232" s="2">
        <v>0</v>
      </c>
      <c r="X2232" s="2">
        <v>0</v>
      </c>
      <c r="Y2232" s="2">
        <v>0</v>
      </c>
      <c r="Z2232" s="2">
        <v>0</v>
      </c>
      <c r="AA2232" s="3" t="s">
        <v>279</v>
      </c>
      <c r="AB2232" s="3" t="s">
        <v>279</v>
      </c>
      <c r="AC2232" s="3" t="s">
        <v>5453</v>
      </c>
      <c r="AD2232" s="3" t="s">
        <v>1333</v>
      </c>
      <c r="AE2232" s="3" t="s">
        <v>24</v>
      </c>
      <c r="AF2232" s="3" t="s">
        <v>166</v>
      </c>
      <c r="AG2232" s="3" t="s">
        <v>24</v>
      </c>
      <c r="AH2232" s="3" t="s">
        <v>166</v>
      </c>
      <c r="AI2232" s="3" t="s">
        <v>5082</v>
      </c>
      <c r="AJ2232" s="3" t="s">
        <v>4919</v>
      </c>
      <c r="AK2232" s="3" t="s">
        <v>4920</v>
      </c>
      <c r="AL2232" s="3" t="s">
        <v>4921</v>
      </c>
      <c r="AM2232" s="3" t="s">
        <v>4921</v>
      </c>
      <c r="AN2232" s="3" t="s">
        <v>4894</v>
      </c>
      <c r="AO2232" s="3" t="s">
        <v>6701</v>
      </c>
      <c r="AP2232" s="3" t="s">
        <v>279</v>
      </c>
      <c r="AQ2232" s="3" t="s">
        <v>599</v>
      </c>
      <c r="AR2232" s="4"/>
      <c r="AS2232" s="3" t="s">
        <v>599</v>
      </c>
      <c r="AT2232" s="4"/>
      <c r="AU2232" s="3" t="s">
        <v>166</v>
      </c>
      <c r="AV2232" s="2">
        <v>0</v>
      </c>
      <c r="AW2232" s="2">
        <v>0</v>
      </c>
      <c r="AX2232" s="4"/>
      <c r="AY2232" s="2">
        <v>0</v>
      </c>
      <c r="AZ2232" s="2">
        <v>0</v>
      </c>
      <c r="BA2232" s="8">
        <v>3.95</v>
      </c>
      <c r="BB2232" s="3" t="s">
        <v>2618</v>
      </c>
      <c r="BC2232" s="8">
        <v>-0.3</v>
      </c>
    </row>
    <row r="2233" ht="15" spans="1:55">
      <c r="A2233" s="2">
        <v>2232</v>
      </c>
      <c r="B2233" s="3" t="s">
        <v>4885</v>
      </c>
      <c r="C2233" s="3" t="s">
        <v>4886</v>
      </c>
      <c r="D2233" s="3" t="s">
        <v>6694</v>
      </c>
      <c r="E2233" s="3" t="s">
        <v>4915</v>
      </c>
      <c r="F2233" s="3" t="s">
        <v>9721</v>
      </c>
      <c r="G2233" s="3" t="s">
        <v>9722</v>
      </c>
      <c r="H2233" s="4"/>
      <c r="I2233" s="3" t="s">
        <v>9723</v>
      </c>
      <c r="J2233" s="3" t="s">
        <v>4889</v>
      </c>
      <c r="K2233" s="2">
        <v>250000</v>
      </c>
      <c r="L2233" s="7">
        <v>125237.1</v>
      </c>
      <c r="M2233" s="5">
        <v>43257</v>
      </c>
      <c r="N2233" s="5">
        <v>46909</v>
      </c>
      <c r="O2233" s="6">
        <v>3.55</v>
      </c>
      <c r="P2233" s="7">
        <v>56133.61</v>
      </c>
      <c r="Q2233" s="7">
        <v>25462.88</v>
      </c>
      <c r="R2233" s="7">
        <v>5273.04</v>
      </c>
      <c r="S2233" s="7">
        <v>603.29</v>
      </c>
      <c r="T2233" s="7">
        <v>176.98</v>
      </c>
      <c r="U2233" s="7">
        <v>31516.19</v>
      </c>
      <c r="V2233" s="2">
        <v>11</v>
      </c>
      <c r="W2233" s="2">
        <v>310</v>
      </c>
      <c r="X2233" s="2">
        <v>310</v>
      </c>
      <c r="Y2233" s="2">
        <v>0</v>
      </c>
      <c r="Z2233" s="2">
        <v>279</v>
      </c>
      <c r="AA2233" s="3" t="s">
        <v>279</v>
      </c>
      <c r="AB2233" s="3" t="s">
        <v>1603</v>
      </c>
      <c r="AC2233" s="3" t="s">
        <v>4911</v>
      </c>
      <c r="AD2233" s="3" t="s">
        <v>1333</v>
      </c>
      <c r="AE2233" s="3" t="s">
        <v>24</v>
      </c>
      <c r="AF2233" s="3" t="s">
        <v>166</v>
      </c>
      <c r="AG2233" s="3" t="s">
        <v>24</v>
      </c>
      <c r="AH2233" s="3" t="s">
        <v>166</v>
      </c>
      <c r="AI2233" s="3" t="s">
        <v>5082</v>
      </c>
      <c r="AJ2233" s="3" t="s">
        <v>6699</v>
      </c>
      <c r="AK2233" s="3" t="s">
        <v>6700</v>
      </c>
      <c r="AL2233" s="3" t="s">
        <v>4921</v>
      </c>
      <c r="AM2233" s="3" t="s">
        <v>4921</v>
      </c>
      <c r="AN2233" s="3" t="s">
        <v>4894</v>
      </c>
      <c r="AO2233" s="3" t="s">
        <v>6701</v>
      </c>
      <c r="AP2233" s="3" t="s">
        <v>279</v>
      </c>
      <c r="AQ2233" s="3" t="s">
        <v>392</v>
      </c>
      <c r="AR2233" s="4"/>
      <c r="AS2233" s="3" t="s">
        <v>599</v>
      </c>
      <c r="AT2233" s="4"/>
      <c r="AU2233" s="3" t="s">
        <v>24</v>
      </c>
      <c r="AV2233" s="2">
        <v>0</v>
      </c>
      <c r="AW2233" s="2">
        <v>1</v>
      </c>
      <c r="AX2233" s="8">
        <v>38.73</v>
      </c>
      <c r="AY2233" s="2">
        <v>310</v>
      </c>
      <c r="AZ2233" s="7">
        <v>125237.1</v>
      </c>
      <c r="BA2233" s="8">
        <v>3.85</v>
      </c>
      <c r="BB2233" s="3" t="s">
        <v>2618</v>
      </c>
      <c r="BC2233" s="8">
        <v>-0.3</v>
      </c>
    </row>
    <row r="2234" ht="15" spans="1:55">
      <c r="A2234" s="2">
        <v>2233</v>
      </c>
      <c r="B2234" s="3" t="s">
        <v>4885</v>
      </c>
      <c r="C2234" s="3" t="s">
        <v>4886</v>
      </c>
      <c r="D2234" s="3" t="s">
        <v>6694</v>
      </c>
      <c r="E2234" s="3" t="s">
        <v>6695</v>
      </c>
      <c r="F2234" s="3" t="s">
        <v>9724</v>
      </c>
      <c r="G2234" s="3" t="s">
        <v>9725</v>
      </c>
      <c r="H2234" s="4"/>
      <c r="I2234" s="3" t="s">
        <v>9726</v>
      </c>
      <c r="J2234" s="3" t="s">
        <v>4889</v>
      </c>
      <c r="K2234" s="2">
        <v>150000</v>
      </c>
      <c r="L2234" s="2">
        <v>0</v>
      </c>
      <c r="M2234" s="5">
        <v>43262</v>
      </c>
      <c r="N2234" s="5">
        <v>45087</v>
      </c>
      <c r="O2234" s="6">
        <v>7.3875</v>
      </c>
      <c r="P2234" s="7">
        <v>11156.53</v>
      </c>
      <c r="Q2234" s="2">
        <v>0</v>
      </c>
      <c r="R2234" s="2">
        <v>0</v>
      </c>
      <c r="S2234" s="2">
        <v>0</v>
      </c>
      <c r="T2234" s="2">
        <v>0</v>
      </c>
      <c r="U2234" s="2">
        <v>0</v>
      </c>
      <c r="V2234" s="2">
        <v>0</v>
      </c>
      <c r="W2234" s="2">
        <v>0</v>
      </c>
      <c r="X2234" s="2">
        <v>0</v>
      </c>
      <c r="Y2234" s="2">
        <v>0</v>
      </c>
      <c r="Z2234" s="2">
        <v>0</v>
      </c>
      <c r="AA2234" s="3" t="s">
        <v>279</v>
      </c>
      <c r="AB2234" s="3" t="s">
        <v>279</v>
      </c>
      <c r="AC2234" s="3" t="s">
        <v>288</v>
      </c>
      <c r="AD2234" s="3" t="s">
        <v>1333</v>
      </c>
      <c r="AE2234" s="3" t="s">
        <v>24</v>
      </c>
      <c r="AF2234" s="3" t="s">
        <v>166</v>
      </c>
      <c r="AG2234" s="3" t="s">
        <v>24</v>
      </c>
      <c r="AH2234" s="3" t="s">
        <v>166</v>
      </c>
      <c r="AI2234" s="3" t="s">
        <v>4982</v>
      </c>
      <c r="AJ2234" s="4"/>
      <c r="AK2234" s="4"/>
      <c r="AL2234" s="4"/>
      <c r="AM2234" s="4"/>
      <c r="AN2234" s="3" t="s">
        <v>4894</v>
      </c>
      <c r="AO2234" s="3" t="s">
        <v>6701</v>
      </c>
      <c r="AP2234" s="3" t="s">
        <v>279</v>
      </c>
      <c r="AQ2234" s="3" t="s">
        <v>392</v>
      </c>
      <c r="AR2234" s="4"/>
      <c r="AS2234" s="3" t="s">
        <v>1050</v>
      </c>
      <c r="AT2234" s="4"/>
      <c r="AU2234" s="3" t="s">
        <v>166</v>
      </c>
      <c r="AV2234" s="2">
        <v>0</v>
      </c>
      <c r="AW2234" s="2">
        <v>0</v>
      </c>
      <c r="AX2234" s="4"/>
      <c r="AY2234" s="2">
        <v>0</v>
      </c>
      <c r="AZ2234" s="2">
        <v>0</v>
      </c>
      <c r="BA2234" s="8">
        <v>3.7</v>
      </c>
      <c r="BB2234" s="3" t="s">
        <v>2618</v>
      </c>
      <c r="BC2234" s="8">
        <v>3.6875</v>
      </c>
    </row>
    <row r="2235" ht="15" spans="1:55">
      <c r="A2235" s="2">
        <v>2234</v>
      </c>
      <c r="B2235" s="3" t="s">
        <v>4885</v>
      </c>
      <c r="C2235" s="3" t="s">
        <v>4886</v>
      </c>
      <c r="D2235" s="3" t="s">
        <v>6694</v>
      </c>
      <c r="E2235" s="3" t="s">
        <v>4915</v>
      </c>
      <c r="F2235" s="3" t="s">
        <v>9727</v>
      </c>
      <c r="G2235" s="3" t="s">
        <v>9728</v>
      </c>
      <c r="H2235" s="4"/>
      <c r="I2235" s="3" t="s">
        <v>9729</v>
      </c>
      <c r="J2235" s="3" t="s">
        <v>4889</v>
      </c>
      <c r="K2235" s="2">
        <v>550000</v>
      </c>
      <c r="L2235" s="7">
        <v>435681.96</v>
      </c>
      <c r="M2235" s="5">
        <v>43262</v>
      </c>
      <c r="N2235" s="5">
        <v>50566</v>
      </c>
      <c r="O2235" s="6">
        <v>3.65</v>
      </c>
      <c r="P2235" s="7">
        <v>159116.65</v>
      </c>
      <c r="Q2235" s="2">
        <v>0</v>
      </c>
      <c r="R2235" s="2">
        <v>0</v>
      </c>
      <c r="S2235" s="2">
        <v>0</v>
      </c>
      <c r="T2235" s="2">
        <v>0</v>
      </c>
      <c r="U2235" s="2">
        <v>0</v>
      </c>
      <c r="V2235" s="2">
        <v>0</v>
      </c>
      <c r="W2235" s="2">
        <v>0</v>
      </c>
      <c r="X2235" s="2">
        <v>0</v>
      </c>
      <c r="Y2235" s="2">
        <v>0</v>
      </c>
      <c r="Z2235" s="2">
        <v>0</v>
      </c>
      <c r="AA2235" s="3" t="s">
        <v>279</v>
      </c>
      <c r="AB2235" s="3" t="s">
        <v>279</v>
      </c>
      <c r="AC2235" s="3" t="s">
        <v>2773</v>
      </c>
      <c r="AD2235" s="3" t="s">
        <v>1333</v>
      </c>
      <c r="AE2235" s="3" t="s">
        <v>24</v>
      </c>
      <c r="AF2235" s="3" t="s">
        <v>166</v>
      </c>
      <c r="AG2235" s="3" t="s">
        <v>24</v>
      </c>
      <c r="AH2235" s="3" t="s">
        <v>166</v>
      </c>
      <c r="AI2235" s="3" t="s">
        <v>4978</v>
      </c>
      <c r="AJ2235" s="3" t="s">
        <v>4919</v>
      </c>
      <c r="AK2235" s="3" t="s">
        <v>4920</v>
      </c>
      <c r="AL2235" s="3" t="s">
        <v>4921</v>
      </c>
      <c r="AM2235" s="3" t="s">
        <v>4921</v>
      </c>
      <c r="AN2235" s="3" t="s">
        <v>4894</v>
      </c>
      <c r="AO2235" s="3" t="s">
        <v>6701</v>
      </c>
      <c r="AP2235" s="3" t="s">
        <v>279</v>
      </c>
      <c r="AQ2235" s="3" t="s">
        <v>392</v>
      </c>
      <c r="AR2235" s="4"/>
      <c r="AS2235" s="3" t="s">
        <v>599</v>
      </c>
      <c r="AT2235" s="4"/>
      <c r="AU2235" s="3" t="s">
        <v>166</v>
      </c>
      <c r="AV2235" s="2">
        <v>0</v>
      </c>
      <c r="AW2235" s="2">
        <v>0</v>
      </c>
      <c r="AX2235" s="4"/>
      <c r="AY2235" s="2">
        <v>0</v>
      </c>
      <c r="AZ2235" s="2">
        <v>0</v>
      </c>
      <c r="BA2235" s="8">
        <v>3.95</v>
      </c>
      <c r="BB2235" s="3" t="s">
        <v>2618</v>
      </c>
      <c r="BC2235" s="8">
        <v>-0.3</v>
      </c>
    </row>
    <row r="2236" ht="15" spans="1:55">
      <c r="A2236" s="2">
        <v>2235</v>
      </c>
      <c r="B2236" s="3" t="s">
        <v>4885</v>
      </c>
      <c r="C2236" s="3" t="s">
        <v>4886</v>
      </c>
      <c r="D2236" s="3" t="s">
        <v>6694</v>
      </c>
      <c r="E2236" s="3" t="s">
        <v>6695</v>
      </c>
      <c r="F2236" s="3" t="s">
        <v>9730</v>
      </c>
      <c r="G2236" s="3" t="s">
        <v>9731</v>
      </c>
      <c r="H2236" s="4"/>
      <c r="I2236" s="3" t="s">
        <v>9732</v>
      </c>
      <c r="J2236" s="3" t="s">
        <v>4889</v>
      </c>
      <c r="K2236" s="2">
        <v>200000</v>
      </c>
      <c r="L2236" s="2">
        <v>0</v>
      </c>
      <c r="M2236" s="5">
        <v>43272</v>
      </c>
      <c r="N2236" s="5">
        <v>50576</v>
      </c>
      <c r="O2236" s="6">
        <v>7.935</v>
      </c>
      <c r="P2236" s="7">
        <v>9960.8</v>
      </c>
      <c r="Q2236" s="2">
        <v>0</v>
      </c>
      <c r="R2236" s="2">
        <v>0</v>
      </c>
      <c r="S2236" s="2">
        <v>0</v>
      </c>
      <c r="T2236" s="2">
        <v>0</v>
      </c>
      <c r="U2236" s="2">
        <v>0</v>
      </c>
      <c r="V2236" s="2">
        <v>0</v>
      </c>
      <c r="W2236" s="2">
        <v>0</v>
      </c>
      <c r="X2236" s="2">
        <v>0</v>
      </c>
      <c r="Y2236" s="2">
        <v>0</v>
      </c>
      <c r="Z2236" s="2">
        <v>0</v>
      </c>
      <c r="AA2236" s="3" t="s">
        <v>279</v>
      </c>
      <c r="AB2236" s="3" t="s">
        <v>279</v>
      </c>
      <c r="AC2236" s="3" t="s">
        <v>4911</v>
      </c>
      <c r="AD2236" s="3" t="s">
        <v>1333</v>
      </c>
      <c r="AE2236" s="3" t="s">
        <v>24</v>
      </c>
      <c r="AF2236" s="3" t="s">
        <v>166</v>
      </c>
      <c r="AG2236" s="3" t="s">
        <v>24</v>
      </c>
      <c r="AH2236" s="3" t="s">
        <v>166</v>
      </c>
      <c r="AI2236" s="3" t="s">
        <v>4978</v>
      </c>
      <c r="AJ2236" s="4"/>
      <c r="AK2236" s="4"/>
      <c r="AL2236" s="4"/>
      <c r="AM2236" s="4"/>
      <c r="AN2236" s="3" t="s">
        <v>4894</v>
      </c>
      <c r="AO2236" s="3" t="s">
        <v>6701</v>
      </c>
      <c r="AP2236" s="3" t="s">
        <v>279</v>
      </c>
      <c r="AQ2236" s="3" t="s">
        <v>599</v>
      </c>
      <c r="AR2236" s="4"/>
      <c r="AS2236" s="3" t="s">
        <v>599</v>
      </c>
      <c r="AT2236" s="4"/>
      <c r="AU2236" s="3" t="s">
        <v>166</v>
      </c>
      <c r="AV2236" s="2">
        <v>0</v>
      </c>
      <c r="AW2236" s="2">
        <v>0</v>
      </c>
      <c r="AX2236" s="4"/>
      <c r="AY2236" s="2">
        <v>0</v>
      </c>
      <c r="AZ2236" s="2">
        <v>0</v>
      </c>
      <c r="BA2236" s="8">
        <v>4.8</v>
      </c>
      <c r="BB2236" s="3" t="s">
        <v>2618</v>
      </c>
      <c r="BC2236" s="8">
        <v>3.285</v>
      </c>
    </row>
    <row r="2237" ht="15" spans="1:55">
      <c r="A2237" s="2">
        <v>2236</v>
      </c>
      <c r="B2237" s="3" t="s">
        <v>4885</v>
      </c>
      <c r="C2237" s="3" t="s">
        <v>4886</v>
      </c>
      <c r="D2237" s="3" t="s">
        <v>6694</v>
      </c>
      <c r="E2237" s="3" t="s">
        <v>6695</v>
      </c>
      <c r="F2237" s="3" t="s">
        <v>9733</v>
      </c>
      <c r="G2237" s="3" t="s">
        <v>9734</v>
      </c>
      <c r="H2237" s="4"/>
      <c r="I2237" s="3" t="s">
        <v>9735</v>
      </c>
      <c r="J2237" s="3" t="s">
        <v>4889</v>
      </c>
      <c r="K2237" s="2">
        <v>500000</v>
      </c>
      <c r="L2237" s="2">
        <v>0</v>
      </c>
      <c r="M2237" s="5">
        <v>43272</v>
      </c>
      <c r="N2237" s="5">
        <v>48750</v>
      </c>
      <c r="O2237" s="6">
        <v>8.08434</v>
      </c>
      <c r="P2237" s="2">
        <v>0</v>
      </c>
      <c r="Q2237" s="2">
        <v>0</v>
      </c>
      <c r="R2237" s="4"/>
      <c r="S2237" s="4"/>
      <c r="T2237" s="4"/>
      <c r="U2237" s="4"/>
      <c r="V2237" s="4"/>
      <c r="W2237" s="4"/>
      <c r="X2237" s="4"/>
      <c r="Y2237" s="2">
        <v>0</v>
      </c>
      <c r="Z2237" s="2">
        <v>0</v>
      </c>
      <c r="AA2237" s="3" t="s">
        <v>279</v>
      </c>
      <c r="AB2237" s="3" t="s">
        <v>279</v>
      </c>
      <c r="AC2237" s="3" t="s">
        <v>4900</v>
      </c>
      <c r="AD2237" s="3" t="s">
        <v>1333</v>
      </c>
      <c r="AE2237" s="3" t="s">
        <v>24</v>
      </c>
      <c r="AF2237" s="3" t="s">
        <v>166</v>
      </c>
      <c r="AG2237" s="3" t="s">
        <v>24</v>
      </c>
      <c r="AH2237" s="3" t="s">
        <v>166</v>
      </c>
      <c r="AI2237" s="3" t="s">
        <v>5039</v>
      </c>
      <c r="AJ2237" s="4"/>
      <c r="AK2237" s="4"/>
      <c r="AL2237" s="4"/>
      <c r="AM2237" s="4"/>
      <c r="AN2237" s="3" t="s">
        <v>4894</v>
      </c>
      <c r="AO2237" s="3" t="s">
        <v>6701</v>
      </c>
      <c r="AP2237" s="3" t="s">
        <v>279</v>
      </c>
      <c r="AQ2237" s="3" t="s">
        <v>599</v>
      </c>
      <c r="AR2237" s="4"/>
      <c r="AS2237" s="3" t="s">
        <v>599</v>
      </c>
      <c r="AT2237" s="4"/>
      <c r="AU2237" s="3" t="s">
        <v>166</v>
      </c>
      <c r="AV2237" s="6">
        <v>0.65</v>
      </c>
      <c r="AW2237" s="2">
        <v>0</v>
      </c>
      <c r="AX2237" s="4"/>
      <c r="AY2237" s="2">
        <v>0</v>
      </c>
      <c r="AZ2237" s="2">
        <v>0</v>
      </c>
      <c r="BA2237" s="4"/>
      <c r="BB2237" s="3" t="s">
        <v>2618</v>
      </c>
      <c r="BC2237" s="2">
        <v>0</v>
      </c>
    </row>
    <row r="2238" ht="15" spans="1:55">
      <c r="A2238" s="2">
        <v>2237</v>
      </c>
      <c r="B2238" s="3" t="s">
        <v>4885</v>
      </c>
      <c r="C2238" s="3" t="s">
        <v>4886</v>
      </c>
      <c r="D2238" s="3" t="s">
        <v>6694</v>
      </c>
      <c r="E2238" s="3" t="s">
        <v>4915</v>
      </c>
      <c r="F2238" s="3" t="s">
        <v>956</v>
      </c>
      <c r="G2238" s="3" t="s">
        <v>9736</v>
      </c>
      <c r="H2238" s="4"/>
      <c r="I2238" s="3" t="s">
        <v>9737</v>
      </c>
      <c r="J2238" s="3" t="s">
        <v>4889</v>
      </c>
      <c r="K2238" s="2">
        <v>220000</v>
      </c>
      <c r="L2238" s="7">
        <v>119830.01</v>
      </c>
      <c r="M2238" s="5">
        <v>43264</v>
      </c>
      <c r="N2238" s="5">
        <v>48742</v>
      </c>
      <c r="O2238" s="6">
        <v>3.65</v>
      </c>
      <c r="P2238" s="2">
        <v>49854</v>
      </c>
      <c r="Q2238" s="2">
        <v>0</v>
      </c>
      <c r="R2238" s="2">
        <v>0</v>
      </c>
      <c r="S2238" s="2">
        <v>0</v>
      </c>
      <c r="T2238" s="2">
        <v>0</v>
      </c>
      <c r="U2238" s="2">
        <v>0</v>
      </c>
      <c r="V2238" s="2">
        <v>0</v>
      </c>
      <c r="W2238" s="2">
        <v>0</v>
      </c>
      <c r="X2238" s="2">
        <v>0</v>
      </c>
      <c r="Y2238" s="2">
        <v>0</v>
      </c>
      <c r="Z2238" s="2">
        <v>0</v>
      </c>
      <c r="AA2238" s="3" t="s">
        <v>279</v>
      </c>
      <c r="AB2238" s="3" t="s">
        <v>279</v>
      </c>
      <c r="AC2238" s="3" t="s">
        <v>4911</v>
      </c>
      <c r="AD2238" s="3" t="s">
        <v>1333</v>
      </c>
      <c r="AE2238" s="3" t="s">
        <v>24</v>
      </c>
      <c r="AF2238" s="3" t="s">
        <v>166</v>
      </c>
      <c r="AG2238" s="3" t="s">
        <v>24</v>
      </c>
      <c r="AH2238" s="3" t="s">
        <v>166</v>
      </c>
      <c r="AI2238" s="3" t="s">
        <v>5039</v>
      </c>
      <c r="AJ2238" s="3" t="s">
        <v>4919</v>
      </c>
      <c r="AK2238" s="3" t="s">
        <v>4920</v>
      </c>
      <c r="AL2238" s="3" t="s">
        <v>4921</v>
      </c>
      <c r="AM2238" s="3" t="s">
        <v>4921</v>
      </c>
      <c r="AN2238" s="3" t="s">
        <v>4894</v>
      </c>
      <c r="AO2238" s="3" t="s">
        <v>6701</v>
      </c>
      <c r="AP2238" s="3" t="s">
        <v>279</v>
      </c>
      <c r="AQ2238" s="3" t="s">
        <v>392</v>
      </c>
      <c r="AR2238" s="4"/>
      <c r="AS2238" s="3" t="s">
        <v>599</v>
      </c>
      <c r="AT2238" s="4"/>
      <c r="AU2238" s="3" t="s">
        <v>166</v>
      </c>
      <c r="AV2238" s="2">
        <v>0</v>
      </c>
      <c r="AW2238" s="2">
        <v>0</v>
      </c>
      <c r="AX2238" s="4"/>
      <c r="AY2238" s="2">
        <v>0</v>
      </c>
      <c r="AZ2238" s="2">
        <v>0</v>
      </c>
      <c r="BA2238" s="8">
        <v>3.95</v>
      </c>
      <c r="BB2238" s="3" t="s">
        <v>2618</v>
      </c>
      <c r="BC2238" s="8">
        <v>-0.3</v>
      </c>
    </row>
    <row r="2239" ht="15" spans="1:55">
      <c r="A2239" s="2">
        <v>2238</v>
      </c>
      <c r="B2239" s="3" t="s">
        <v>4885</v>
      </c>
      <c r="C2239" s="3" t="s">
        <v>4886</v>
      </c>
      <c r="D2239" s="3" t="s">
        <v>6694</v>
      </c>
      <c r="E2239" s="3" t="s">
        <v>4915</v>
      </c>
      <c r="F2239" s="3" t="s">
        <v>9738</v>
      </c>
      <c r="G2239" s="3" t="s">
        <v>9739</v>
      </c>
      <c r="H2239" s="4"/>
      <c r="I2239" s="3" t="s">
        <v>9740</v>
      </c>
      <c r="J2239" s="3" t="s">
        <v>4889</v>
      </c>
      <c r="K2239" s="2">
        <v>470000</v>
      </c>
      <c r="L2239" s="7">
        <v>408713.36</v>
      </c>
      <c r="M2239" s="5">
        <v>43308</v>
      </c>
      <c r="N2239" s="5">
        <v>52438</v>
      </c>
      <c r="O2239" s="6">
        <v>3.55</v>
      </c>
      <c r="P2239" s="7">
        <v>136976.62</v>
      </c>
      <c r="Q2239" s="2">
        <v>0</v>
      </c>
      <c r="R2239" s="2">
        <v>0</v>
      </c>
      <c r="S2239" s="2">
        <v>0</v>
      </c>
      <c r="T2239" s="2">
        <v>0</v>
      </c>
      <c r="U2239" s="2">
        <v>0</v>
      </c>
      <c r="V2239" s="2">
        <v>0</v>
      </c>
      <c r="W2239" s="2">
        <v>0</v>
      </c>
      <c r="X2239" s="2">
        <v>0</v>
      </c>
      <c r="Y2239" s="2">
        <v>0</v>
      </c>
      <c r="Z2239" s="2">
        <v>0</v>
      </c>
      <c r="AA2239" s="3" t="s">
        <v>279</v>
      </c>
      <c r="AB2239" s="3" t="s">
        <v>279</v>
      </c>
      <c r="AC2239" s="3" t="s">
        <v>5072</v>
      </c>
      <c r="AD2239" s="3" t="s">
        <v>1333</v>
      </c>
      <c r="AE2239" s="3" t="s">
        <v>24</v>
      </c>
      <c r="AF2239" s="3" t="s">
        <v>166</v>
      </c>
      <c r="AG2239" s="3" t="s">
        <v>166</v>
      </c>
      <c r="AH2239" s="3" t="s">
        <v>166</v>
      </c>
      <c r="AI2239" s="3" t="s">
        <v>4971</v>
      </c>
      <c r="AJ2239" s="3" t="s">
        <v>4919</v>
      </c>
      <c r="AK2239" s="3" t="s">
        <v>4920</v>
      </c>
      <c r="AL2239" s="3" t="s">
        <v>4921</v>
      </c>
      <c r="AM2239" s="3" t="s">
        <v>4921</v>
      </c>
      <c r="AN2239" s="3" t="s">
        <v>4894</v>
      </c>
      <c r="AO2239" s="3" t="s">
        <v>6701</v>
      </c>
      <c r="AP2239" s="3" t="s">
        <v>279</v>
      </c>
      <c r="AQ2239" s="3" t="s">
        <v>882</v>
      </c>
      <c r="AR2239" s="4"/>
      <c r="AS2239" s="3" t="s">
        <v>1050</v>
      </c>
      <c r="AT2239" s="4"/>
      <c r="AU2239" s="3" t="s">
        <v>166</v>
      </c>
      <c r="AV2239" s="2">
        <v>0</v>
      </c>
      <c r="AW2239" s="2">
        <v>0</v>
      </c>
      <c r="AX2239" s="4"/>
      <c r="AY2239" s="2">
        <v>0</v>
      </c>
      <c r="AZ2239" s="2">
        <v>0</v>
      </c>
      <c r="BA2239" s="8">
        <v>3.85</v>
      </c>
      <c r="BB2239" s="3" t="s">
        <v>2618</v>
      </c>
      <c r="BC2239" s="8">
        <v>-0.3</v>
      </c>
    </row>
    <row r="2240" ht="15" spans="1:55">
      <c r="A2240" s="2">
        <v>2239</v>
      </c>
      <c r="B2240" s="3" t="s">
        <v>4885</v>
      </c>
      <c r="C2240" s="3" t="s">
        <v>4886</v>
      </c>
      <c r="D2240" s="3" t="s">
        <v>6694</v>
      </c>
      <c r="E2240" s="3" t="s">
        <v>4915</v>
      </c>
      <c r="F2240" s="3" t="s">
        <v>9741</v>
      </c>
      <c r="G2240" s="3" t="s">
        <v>9742</v>
      </c>
      <c r="H2240" s="4"/>
      <c r="I2240" s="3" t="s">
        <v>9743</v>
      </c>
      <c r="J2240" s="3" t="s">
        <v>4889</v>
      </c>
      <c r="K2240" s="2">
        <v>500000</v>
      </c>
      <c r="L2240" s="7">
        <v>435271.02</v>
      </c>
      <c r="M2240" s="5">
        <v>43304</v>
      </c>
      <c r="N2240" s="5">
        <v>52434</v>
      </c>
      <c r="O2240" s="6">
        <v>3.55</v>
      </c>
      <c r="P2240" s="7">
        <v>145831.4</v>
      </c>
      <c r="Q2240" s="2">
        <v>0</v>
      </c>
      <c r="R2240" s="2">
        <v>0</v>
      </c>
      <c r="S2240" s="2">
        <v>0</v>
      </c>
      <c r="T2240" s="2">
        <v>0</v>
      </c>
      <c r="U2240" s="2">
        <v>0</v>
      </c>
      <c r="V2240" s="2">
        <v>0</v>
      </c>
      <c r="W2240" s="2">
        <v>0</v>
      </c>
      <c r="X2240" s="2">
        <v>0</v>
      </c>
      <c r="Y2240" s="2">
        <v>0</v>
      </c>
      <c r="Z2240" s="2">
        <v>0</v>
      </c>
      <c r="AA2240" s="3" t="s">
        <v>279</v>
      </c>
      <c r="AB2240" s="3" t="s">
        <v>279</v>
      </c>
      <c r="AC2240" s="3" t="s">
        <v>4900</v>
      </c>
      <c r="AD2240" s="3" t="s">
        <v>1333</v>
      </c>
      <c r="AE2240" s="3" t="s">
        <v>24</v>
      </c>
      <c r="AF2240" s="3" t="s">
        <v>166</v>
      </c>
      <c r="AG2240" s="3" t="s">
        <v>24</v>
      </c>
      <c r="AH2240" s="3" t="s">
        <v>166</v>
      </c>
      <c r="AI2240" s="3" t="s">
        <v>4971</v>
      </c>
      <c r="AJ2240" s="3" t="s">
        <v>4919</v>
      </c>
      <c r="AK2240" s="3" t="s">
        <v>4920</v>
      </c>
      <c r="AL2240" s="3" t="s">
        <v>4921</v>
      </c>
      <c r="AM2240" s="3" t="s">
        <v>4921</v>
      </c>
      <c r="AN2240" s="3" t="s">
        <v>4894</v>
      </c>
      <c r="AO2240" s="3" t="s">
        <v>6701</v>
      </c>
      <c r="AP2240" s="3" t="s">
        <v>279</v>
      </c>
      <c r="AQ2240" s="3" t="s">
        <v>882</v>
      </c>
      <c r="AR2240" s="4"/>
      <c r="AS2240" s="3" t="s">
        <v>1050</v>
      </c>
      <c r="AT2240" s="4"/>
      <c r="AU2240" s="3" t="s">
        <v>166</v>
      </c>
      <c r="AV2240" s="2">
        <v>0</v>
      </c>
      <c r="AW2240" s="2">
        <v>0</v>
      </c>
      <c r="AX2240" s="4"/>
      <c r="AY2240" s="2">
        <v>0</v>
      </c>
      <c r="AZ2240" s="2">
        <v>0</v>
      </c>
      <c r="BA2240" s="8">
        <v>3.85</v>
      </c>
      <c r="BB2240" s="3" t="s">
        <v>2618</v>
      </c>
      <c r="BC2240" s="8">
        <v>-0.3</v>
      </c>
    </row>
    <row r="2241" ht="15" spans="1:55">
      <c r="A2241" s="2">
        <v>2240</v>
      </c>
      <c r="B2241" s="3" t="s">
        <v>4885</v>
      </c>
      <c r="C2241" s="3" t="s">
        <v>4886</v>
      </c>
      <c r="D2241" s="3" t="s">
        <v>6694</v>
      </c>
      <c r="E2241" s="3" t="s">
        <v>6695</v>
      </c>
      <c r="F2241" s="3" t="s">
        <v>9744</v>
      </c>
      <c r="G2241" s="3" t="s">
        <v>9745</v>
      </c>
      <c r="H2241" s="4"/>
      <c r="I2241" s="3" t="s">
        <v>9746</v>
      </c>
      <c r="J2241" s="3" t="s">
        <v>4889</v>
      </c>
      <c r="K2241" s="2">
        <v>428000</v>
      </c>
      <c r="L2241" s="2">
        <v>0</v>
      </c>
      <c r="M2241" s="5">
        <v>43270</v>
      </c>
      <c r="N2241" s="5">
        <v>52400</v>
      </c>
      <c r="O2241" s="6">
        <v>8.085</v>
      </c>
      <c r="P2241" s="7">
        <v>21670.88</v>
      </c>
      <c r="Q2241" s="2">
        <v>0</v>
      </c>
      <c r="R2241" s="2">
        <v>0</v>
      </c>
      <c r="S2241" s="2">
        <v>0</v>
      </c>
      <c r="T2241" s="2">
        <v>0</v>
      </c>
      <c r="U2241" s="2">
        <v>0</v>
      </c>
      <c r="V2241" s="2">
        <v>0</v>
      </c>
      <c r="W2241" s="2">
        <v>0</v>
      </c>
      <c r="X2241" s="2">
        <v>0</v>
      </c>
      <c r="Y2241" s="2">
        <v>0</v>
      </c>
      <c r="Z2241" s="2">
        <v>0</v>
      </c>
      <c r="AA2241" s="3" t="s">
        <v>279</v>
      </c>
      <c r="AB2241" s="3" t="s">
        <v>279</v>
      </c>
      <c r="AC2241" s="3" t="s">
        <v>288</v>
      </c>
      <c r="AD2241" s="3" t="s">
        <v>1333</v>
      </c>
      <c r="AE2241" s="3" t="s">
        <v>24</v>
      </c>
      <c r="AF2241" s="3" t="s">
        <v>166</v>
      </c>
      <c r="AG2241" s="3" t="s">
        <v>24</v>
      </c>
      <c r="AH2241" s="3" t="s">
        <v>166</v>
      </c>
      <c r="AI2241" s="3" t="s">
        <v>4971</v>
      </c>
      <c r="AJ2241" s="4"/>
      <c r="AK2241" s="4"/>
      <c r="AL2241" s="4"/>
      <c r="AM2241" s="4"/>
      <c r="AN2241" s="3" t="s">
        <v>4894</v>
      </c>
      <c r="AO2241" s="3" t="s">
        <v>6701</v>
      </c>
      <c r="AP2241" s="3" t="s">
        <v>279</v>
      </c>
      <c r="AQ2241" s="3" t="s">
        <v>291</v>
      </c>
      <c r="AR2241" s="4"/>
      <c r="AS2241" s="3" t="s">
        <v>599</v>
      </c>
      <c r="AT2241" s="4"/>
      <c r="AU2241" s="3" t="s">
        <v>166</v>
      </c>
      <c r="AV2241" s="2">
        <v>0</v>
      </c>
      <c r="AW2241" s="2">
        <v>1</v>
      </c>
      <c r="AX2241" s="4"/>
      <c r="AY2241" s="2">
        <v>0</v>
      </c>
      <c r="AZ2241" s="2">
        <v>0</v>
      </c>
      <c r="BA2241" s="8">
        <v>4.8</v>
      </c>
      <c r="BB2241" s="3" t="s">
        <v>2618</v>
      </c>
      <c r="BC2241" s="8">
        <v>3.285</v>
      </c>
    </row>
    <row r="2242" ht="15" spans="1:55">
      <c r="A2242" s="2">
        <v>2241</v>
      </c>
      <c r="B2242" s="3" t="s">
        <v>4885</v>
      </c>
      <c r="C2242" s="3" t="s">
        <v>4886</v>
      </c>
      <c r="D2242" s="3" t="s">
        <v>6694</v>
      </c>
      <c r="E2242" s="3" t="s">
        <v>6695</v>
      </c>
      <c r="F2242" s="3" t="s">
        <v>9747</v>
      </c>
      <c r="G2242" s="3" t="s">
        <v>9748</v>
      </c>
      <c r="H2242" s="4"/>
      <c r="I2242" s="3" t="s">
        <v>9749</v>
      </c>
      <c r="J2242" s="3" t="s">
        <v>4889</v>
      </c>
      <c r="K2242" s="2">
        <v>600000</v>
      </c>
      <c r="L2242" s="2">
        <v>0</v>
      </c>
      <c r="M2242" s="5">
        <v>43270</v>
      </c>
      <c r="N2242" s="5">
        <v>48748</v>
      </c>
      <c r="O2242" s="6">
        <v>7.935</v>
      </c>
      <c r="P2242" s="7">
        <v>41287.26</v>
      </c>
      <c r="Q2242" s="2">
        <v>0</v>
      </c>
      <c r="R2242" s="2">
        <v>0</v>
      </c>
      <c r="S2242" s="2">
        <v>0</v>
      </c>
      <c r="T2242" s="2">
        <v>0</v>
      </c>
      <c r="U2242" s="2">
        <v>0</v>
      </c>
      <c r="V2242" s="2">
        <v>0</v>
      </c>
      <c r="W2242" s="2">
        <v>0</v>
      </c>
      <c r="X2242" s="2">
        <v>0</v>
      </c>
      <c r="Y2242" s="2">
        <v>0</v>
      </c>
      <c r="Z2242" s="2">
        <v>0</v>
      </c>
      <c r="AA2242" s="3" t="s">
        <v>279</v>
      </c>
      <c r="AB2242" s="3" t="s">
        <v>279</v>
      </c>
      <c r="AC2242" s="3" t="s">
        <v>288</v>
      </c>
      <c r="AD2242" s="3" t="s">
        <v>1333</v>
      </c>
      <c r="AE2242" s="3" t="s">
        <v>24</v>
      </c>
      <c r="AF2242" s="3" t="s">
        <v>166</v>
      </c>
      <c r="AG2242" s="3" t="s">
        <v>24</v>
      </c>
      <c r="AH2242" s="3" t="s">
        <v>166</v>
      </c>
      <c r="AI2242" s="3" t="s">
        <v>5039</v>
      </c>
      <c r="AJ2242" s="4"/>
      <c r="AK2242" s="4"/>
      <c r="AL2242" s="4"/>
      <c r="AM2242" s="4"/>
      <c r="AN2242" s="3" t="s">
        <v>4894</v>
      </c>
      <c r="AO2242" s="3" t="s">
        <v>6701</v>
      </c>
      <c r="AP2242" s="3" t="s">
        <v>279</v>
      </c>
      <c r="AQ2242" s="3" t="s">
        <v>291</v>
      </c>
      <c r="AR2242" s="4"/>
      <c r="AS2242" s="3" t="s">
        <v>599</v>
      </c>
      <c r="AT2242" s="4"/>
      <c r="AU2242" s="3" t="s">
        <v>166</v>
      </c>
      <c r="AV2242" s="2">
        <v>0</v>
      </c>
      <c r="AW2242" s="2">
        <v>0</v>
      </c>
      <c r="AX2242" s="4"/>
      <c r="AY2242" s="2">
        <v>0</v>
      </c>
      <c r="AZ2242" s="2">
        <v>0</v>
      </c>
      <c r="BA2242" s="8">
        <v>4.8</v>
      </c>
      <c r="BB2242" s="3" t="s">
        <v>2618</v>
      </c>
      <c r="BC2242" s="8">
        <v>3.285</v>
      </c>
    </row>
    <row r="2243" ht="15" spans="1:55">
      <c r="A2243" s="2">
        <v>2242</v>
      </c>
      <c r="B2243" s="3" t="s">
        <v>4885</v>
      </c>
      <c r="C2243" s="3" t="s">
        <v>4886</v>
      </c>
      <c r="D2243" s="3" t="s">
        <v>6694</v>
      </c>
      <c r="E2243" s="3" t="s">
        <v>4915</v>
      </c>
      <c r="F2243" s="3" t="s">
        <v>9750</v>
      </c>
      <c r="G2243" s="3" t="s">
        <v>9751</v>
      </c>
      <c r="H2243" s="4"/>
      <c r="I2243" s="3" t="s">
        <v>9752</v>
      </c>
      <c r="J2243" s="3" t="s">
        <v>4889</v>
      </c>
      <c r="K2243" s="2">
        <v>390000</v>
      </c>
      <c r="L2243" s="7">
        <v>311316.34</v>
      </c>
      <c r="M2243" s="5">
        <v>43276</v>
      </c>
      <c r="N2243" s="5">
        <v>50580</v>
      </c>
      <c r="O2243" s="6">
        <v>3.65</v>
      </c>
      <c r="P2243" s="7">
        <v>108960.51</v>
      </c>
      <c r="Q2243" s="2">
        <v>0</v>
      </c>
      <c r="R2243" s="2">
        <v>0</v>
      </c>
      <c r="S2243" s="2">
        <v>0</v>
      </c>
      <c r="T2243" s="2">
        <v>0</v>
      </c>
      <c r="U2243" s="2">
        <v>0</v>
      </c>
      <c r="V2243" s="2">
        <v>0</v>
      </c>
      <c r="W2243" s="2">
        <v>0</v>
      </c>
      <c r="X2243" s="2">
        <v>0</v>
      </c>
      <c r="Y2243" s="2">
        <v>0</v>
      </c>
      <c r="Z2243" s="2">
        <v>0</v>
      </c>
      <c r="AA2243" s="3" t="s">
        <v>279</v>
      </c>
      <c r="AB2243" s="3" t="s">
        <v>279</v>
      </c>
      <c r="AC2243" s="3" t="s">
        <v>4946</v>
      </c>
      <c r="AD2243" s="3" t="s">
        <v>1333</v>
      </c>
      <c r="AE2243" s="3" t="s">
        <v>24</v>
      </c>
      <c r="AF2243" s="3" t="s">
        <v>166</v>
      </c>
      <c r="AG2243" s="3" t="s">
        <v>24</v>
      </c>
      <c r="AH2243" s="3" t="s">
        <v>166</v>
      </c>
      <c r="AI2243" s="3" t="s">
        <v>4978</v>
      </c>
      <c r="AJ2243" s="3" t="s">
        <v>4919</v>
      </c>
      <c r="AK2243" s="3" t="s">
        <v>4920</v>
      </c>
      <c r="AL2243" s="3" t="s">
        <v>4921</v>
      </c>
      <c r="AM2243" s="3" t="s">
        <v>4921</v>
      </c>
      <c r="AN2243" s="3" t="s">
        <v>4894</v>
      </c>
      <c r="AO2243" s="3" t="s">
        <v>6701</v>
      </c>
      <c r="AP2243" s="3" t="s">
        <v>279</v>
      </c>
      <c r="AQ2243" s="3" t="s">
        <v>599</v>
      </c>
      <c r="AR2243" s="4"/>
      <c r="AS2243" s="3" t="s">
        <v>599</v>
      </c>
      <c r="AT2243" s="4"/>
      <c r="AU2243" s="3" t="s">
        <v>166</v>
      </c>
      <c r="AV2243" s="2">
        <v>0</v>
      </c>
      <c r="AW2243" s="2">
        <v>0</v>
      </c>
      <c r="AX2243" s="4"/>
      <c r="AY2243" s="2">
        <v>0</v>
      </c>
      <c r="AZ2243" s="2">
        <v>0</v>
      </c>
      <c r="BA2243" s="8">
        <v>3.95</v>
      </c>
      <c r="BB2243" s="3" t="s">
        <v>2618</v>
      </c>
      <c r="BC2243" s="8">
        <v>-0.3</v>
      </c>
    </row>
    <row r="2244" ht="15" spans="1:55">
      <c r="A2244" s="2">
        <v>2243</v>
      </c>
      <c r="B2244" s="3" t="s">
        <v>4885</v>
      </c>
      <c r="C2244" s="3" t="s">
        <v>4886</v>
      </c>
      <c r="D2244" s="3" t="s">
        <v>6694</v>
      </c>
      <c r="E2244" s="3" t="s">
        <v>6695</v>
      </c>
      <c r="F2244" s="3" t="s">
        <v>9753</v>
      </c>
      <c r="G2244" s="3" t="s">
        <v>9754</v>
      </c>
      <c r="H2244" s="4"/>
      <c r="I2244" s="3" t="s">
        <v>9755</v>
      </c>
      <c r="J2244" s="3" t="s">
        <v>4889</v>
      </c>
      <c r="K2244" s="2">
        <v>230000</v>
      </c>
      <c r="L2244" s="2">
        <v>0</v>
      </c>
      <c r="M2244" s="5">
        <v>43284</v>
      </c>
      <c r="N2244" s="5">
        <v>52414</v>
      </c>
      <c r="O2244" s="6">
        <v>8.085</v>
      </c>
      <c r="P2244" s="7">
        <v>9868.04</v>
      </c>
      <c r="Q2244" s="2">
        <v>0</v>
      </c>
      <c r="R2244" s="2">
        <v>0</v>
      </c>
      <c r="S2244" s="2">
        <v>0</v>
      </c>
      <c r="T2244" s="2">
        <v>0</v>
      </c>
      <c r="U2244" s="2">
        <v>0</v>
      </c>
      <c r="V2244" s="2">
        <v>0</v>
      </c>
      <c r="W2244" s="2">
        <v>0</v>
      </c>
      <c r="X2244" s="2">
        <v>0</v>
      </c>
      <c r="Y2244" s="2">
        <v>0</v>
      </c>
      <c r="Z2244" s="2">
        <v>0</v>
      </c>
      <c r="AA2244" s="3" t="s">
        <v>279</v>
      </c>
      <c r="AB2244" s="3" t="s">
        <v>1646</v>
      </c>
      <c r="AC2244" s="3" t="s">
        <v>5252</v>
      </c>
      <c r="AD2244" s="3" t="s">
        <v>1333</v>
      </c>
      <c r="AE2244" s="3" t="s">
        <v>24</v>
      </c>
      <c r="AF2244" s="3" t="s">
        <v>166</v>
      </c>
      <c r="AG2244" s="3" t="s">
        <v>24</v>
      </c>
      <c r="AH2244" s="3" t="s">
        <v>166</v>
      </c>
      <c r="AI2244" s="3" t="s">
        <v>4971</v>
      </c>
      <c r="AJ2244" s="4"/>
      <c r="AK2244" s="4"/>
      <c r="AL2244" s="4"/>
      <c r="AM2244" s="4"/>
      <c r="AN2244" s="3" t="s">
        <v>4894</v>
      </c>
      <c r="AO2244" s="3" t="s">
        <v>6701</v>
      </c>
      <c r="AP2244" s="3" t="s">
        <v>279</v>
      </c>
      <c r="AQ2244" s="3" t="s">
        <v>882</v>
      </c>
      <c r="AR2244" s="4"/>
      <c r="AS2244" s="3" t="s">
        <v>1050</v>
      </c>
      <c r="AT2244" s="4"/>
      <c r="AU2244" s="3" t="s">
        <v>166</v>
      </c>
      <c r="AV2244" s="2">
        <v>0</v>
      </c>
      <c r="AW2244" s="2">
        <v>1</v>
      </c>
      <c r="AX2244" s="4"/>
      <c r="AY2244" s="2">
        <v>0</v>
      </c>
      <c r="AZ2244" s="2">
        <v>0</v>
      </c>
      <c r="BA2244" s="8">
        <v>4.8</v>
      </c>
      <c r="BB2244" s="3" t="s">
        <v>2618</v>
      </c>
      <c r="BC2244" s="8">
        <v>3.285</v>
      </c>
    </row>
    <row r="2245" ht="15" spans="1:55">
      <c r="A2245" s="2">
        <v>2244</v>
      </c>
      <c r="B2245" s="3" t="s">
        <v>4885</v>
      </c>
      <c r="C2245" s="3" t="s">
        <v>4886</v>
      </c>
      <c r="D2245" s="3" t="s">
        <v>6694</v>
      </c>
      <c r="E2245" s="3" t="s">
        <v>6695</v>
      </c>
      <c r="F2245" s="3" t="s">
        <v>9756</v>
      </c>
      <c r="G2245" s="3" t="s">
        <v>9757</v>
      </c>
      <c r="H2245" s="4"/>
      <c r="I2245" s="3" t="s">
        <v>9758</v>
      </c>
      <c r="J2245" s="3" t="s">
        <v>4889</v>
      </c>
      <c r="K2245" s="2">
        <v>160000</v>
      </c>
      <c r="L2245" s="2">
        <v>0</v>
      </c>
      <c r="M2245" s="5">
        <v>43272</v>
      </c>
      <c r="N2245" s="5">
        <v>46924</v>
      </c>
      <c r="O2245" s="6">
        <v>8.085</v>
      </c>
      <c r="P2245" s="7">
        <v>3295.26</v>
      </c>
      <c r="Q2245" s="2">
        <v>0</v>
      </c>
      <c r="R2245" s="2">
        <v>0</v>
      </c>
      <c r="S2245" s="2">
        <v>0</v>
      </c>
      <c r="T2245" s="2">
        <v>0</v>
      </c>
      <c r="U2245" s="2">
        <v>0</v>
      </c>
      <c r="V2245" s="2">
        <v>0</v>
      </c>
      <c r="W2245" s="2">
        <v>0</v>
      </c>
      <c r="X2245" s="2">
        <v>0</v>
      </c>
      <c r="Y2245" s="2">
        <v>0</v>
      </c>
      <c r="Z2245" s="2">
        <v>0</v>
      </c>
      <c r="AA2245" s="3" t="s">
        <v>279</v>
      </c>
      <c r="AB2245" s="3" t="s">
        <v>279</v>
      </c>
      <c r="AC2245" s="3" t="s">
        <v>5252</v>
      </c>
      <c r="AD2245" s="3" t="s">
        <v>1333</v>
      </c>
      <c r="AE2245" s="3" t="s">
        <v>24</v>
      </c>
      <c r="AF2245" s="3" t="s">
        <v>166</v>
      </c>
      <c r="AG2245" s="3" t="s">
        <v>24</v>
      </c>
      <c r="AH2245" s="3" t="s">
        <v>166</v>
      </c>
      <c r="AI2245" s="3" t="s">
        <v>5082</v>
      </c>
      <c r="AJ2245" s="4"/>
      <c r="AK2245" s="4"/>
      <c r="AL2245" s="4"/>
      <c r="AM2245" s="4"/>
      <c r="AN2245" s="3" t="s">
        <v>4894</v>
      </c>
      <c r="AO2245" s="3" t="s">
        <v>6701</v>
      </c>
      <c r="AP2245" s="3" t="s">
        <v>279</v>
      </c>
      <c r="AQ2245" s="3" t="s">
        <v>291</v>
      </c>
      <c r="AR2245" s="4"/>
      <c r="AS2245" s="3" t="s">
        <v>599</v>
      </c>
      <c r="AT2245" s="4"/>
      <c r="AU2245" s="3" t="s">
        <v>166</v>
      </c>
      <c r="AV2245" s="2">
        <v>0</v>
      </c>
      <c r="AW2245" s="2">
        <v>0</v>
      </c>
      <c r="AX2245" s="4"/>
      <c r="AY2245" s="2">
        <v>0</v>
      </c>
      <c r="AZ2245" s="2">
        <v>0</v>
      </c>
      <c r="BA2245" s="8">
        <v>4.8</v>
      </c>
      <c r="BB2245" s="3" t="s">
        <v>2618</v>
      </c>
      <c r="BC2245" s="8">
        <v>3.285</v>
      </c>
    </row>
    <row r="2246" ht="15" spans="1:55">
      <c r="A2246" s="2">
        <v>2245</v>
      </c>
      <c r="B2246" s="3" t="s">
        <v>4885</v>
      </c>
      <c r="C2246" s="3" t="s">
        <v>4886</v>
      </c>
      <c r="D2246" s="3" t="s">
        <v>6694</v>
      </c>
      <c r="E2246" s="3" t="s">
        <v>4915</v>
      </c>
      <c r="F2246" s="3" t="s">
        <v>9759</v>
      </c>
      <c r="G2246" s="3" t="s">
        <v>9760</v>
      </c>
      <c r="H2246" s="4"/>
      <c r="I2246" s="3" t="s">
        <v>9761</v>
      </c>
      <c r="J2246" s="3" t="s">
        <v>4889</v>
      </c>
      <c r="K2246" s="2">
        <v>300000</v>
      </c>
      <c r="L2246" s="7">
        <v>201789.08</v>
      </c>
      <c r="M2246" s="5">
        <v>43272</v>
      </c>
      <c r="N2246" s="5">
        <v>48750</v>
      </c>
      <c r="O2246" s="6">
        <v>3.65</v>
      </c>
      <c r="P2246" s="7">
        <v>77493.55</v>
      </c>
      <c r="Q2246" s="2">
        <v>0</v>
      </c>
      <c r="R2246" s="2">
        <v>0</v>
      </c>
      <c r="S2246" s="2">
        <v>0</v>
      </c>
      <c r="T2246" s="2">
        <v>0</v>
      </c>
      <c r="U2246" s="2">
        <v>0</v>
      </c>
      <c r="V2246" s="2">
        <v>0</v>
      </c>
      <c r="W2246" s="2">
        <v>0</v>
      </c>
      <c r="X2246" s="2">
        <v>0</v>
      </c>
      <c r="Y2246" s="2">
        <v>0</v>
      </c>
      <c r="Z2246" s="2">
        <v>0</v>
      </c>
      <c r="AA2246" s="3" t="s">
        <v>279</v>
      </c>
      <c r="AB2246" s="3" t="s">
        <v>279</v>
      </c>
      <c r="AC2246" s="3" t="s">
        <v>4932</v>
      </c>
      <c r="AD2246" s="3" t="s">
        <v>1333</v>
      </c>
      <c r="AE2246" s="3" t="s">
        <v>24</v>
      </c>
      <c r="AF2246" s="3" t="s">
        <v>166</v>
      </c>
      <c r="AG2246" s="3" t="s">
        <v>24</v>
      </c>
      <c r="AH2246" s="3" t="s">
        <v>166</v>
      </c>
      <c r="AI2246" s="3" t="s">
        <v>5039</v>
      </c>
      <c r="AJ2246" s="3" t="s">
        <v>4919</v>
      </c>
      <c r="AK2246" s="3" t="s">
        <v>4920</v>
      </c>
      <c r="AL2246" s="3" t="s">
        <v>4921</v>
      </c>
      <c r="AM2246" s="3" t="s">
        <v>4921</v>
      </c>
      <c r="AN2246" s="3" t="s">
        <v>4894</v>
      </c>
      <c r="AO2246" s="3" t="s">
        <v>6701</v>
      </c>
      <c r="AP2246" s="3" t="s">
        <v>279</v>
      </c>
      <c r="AQ2246" s="3" t="s">
        <v>291</v>
      </c>
      <c r="AR2246" s="4"/>
      <c r="AS2246" s="3" t="s">
        <v>599</v>
      </c>
      <c r="AT2246" s="4"/>
      <c r="AU2246" s="3" t="s">
        <v>166</v>
      </c>
      <c r="AV2246" s="2">
        <v>0</v>
      </c>
      <c r="AW2246" s="2">
        <v>0</v>
      </c>
      <c r="AX2246" s="4"/>
      <c r="AY2246" s="2">
        <v>0</v>
      </c>
      <c r="AZ2246" s="2">
        <v>0</v>
      </c>
      <c r="BA2246" s="8">
        <v>3.95</v>
      </c>
      <c r="BB2246" s="3" t="s">
        <v>2618</v>
      </c>
      <c r="BC2246" s="8">
        <v>-0.3</v>
      </c>
    </row>
    <row r="2247" ht="15" spans="1:55">
      <c r="A2247" s="2">
        <v>2246</v>
      </c>
      <c r="B2247" s="3" t="s">
        <v>4885</v>
      </c>
      <c r="C2247" s="3" t="s">
        <v>4886</v>
      </c>
      <c r="D2247" s="3" t="s">
        <v>6694</v>
      </c>
      <c r="E2247" s="3" t="s">
        <v>6695</v>
      </c>
      <c r="F2247" s="3" t="s">
        <v>9762</v>
      </c>
      <c r="G2247" s="3" t="s">
        <v>9763</v>
      </c>
      <c r="H2247" s="4"/>
      <c r="I2247" s="3" t="s">
        <v>9764</v>
      </c>
      <c r="J2247" s="3" t="s">
        <v>4889</v>
      </c>
      <c r="K2247" s="2">
        <v>340000</v>
      </c>
      <c r="L2247" s="2">
        <v>0</v>
      </c>
      <c r="M2247" s="5">
        <v>43272</v>
      </c>
      <c r="N2247" s="5">
        <v>50576</v>
      </c>
      <c r="O2247" s="6">
        <v>7.735</v>
      </c>
      <c r="P2247" s="7">
        <v>52654.6</v>
      </c>
      <c r="Q2247" s="2">
        <v>0</v>
      </c>
      <c r="R2247" s="2">
        <v>0</v>
      </c>
      <c r="S2247" s="2">
        <v>0</v>
      </c>
      <c r="T2247" s="2">
        <v>0</v>
      </c>
      <c r="U2247" s="2">
        <v>0</v>
      </c>
      <c r="V2247" s="2">
        <v>0</v>
      </c>
      <c r="W2247" s="2">
        <v>0</v>
      </c>
      <c r="X2247" s="2">
        <v>0</v>
      </c>
      <c r="Y2247" s="2">
        <v>0</v>
      </c>
      <c r="Z2247" s="2">
        <v>0</v>
      </c>
      <c r="AA2247" s="3" t="s">
        <v>279</v>
      </c>
      <c r="AB2247" s="3" t="s">
        <v>279</v>
      </c>
      <c r="AC2247" s="3" t="s">
        <v>4921</v>
      </c>
      <c r="AD2247" s="3" t="s">
        <v>1333</v>
      </c>
      <c r="AE2247" s="3" t="s">
        <v>24</v>
      </c>
      <c r="AF2247" s="3" t="s">
        <v>166</v>
      </c>
      <c r="AG2247" s="3" t="s">
        <v>24</v>
      </c>
      <c r="AH2247" s="3" t="s">
        <v>166</v>
      </c>
      <c r="AI2247" s="3" t="s">
        <v>4978</v>
      </c>
      <c r="AJ2247" s="4"/>
      <c r="AK2247" s="4"/>
      <c r="AL2247" s="4"/>
      <c r="AM2247" s="4"/>
      <c r="AN2247" s="3" t="s">
        <v>4894</v>
      </c>
      <c r="AO2247" s="3" t="s">
        <v>6701</v>
      </c>
      <c r="AP2247" s="3" t="s">
        <v>279</v>
      </c>
      <c r="AQ2247" s="3" t="s">
        <v>392</v>
      </c>
      <c r="AR2247" s="4"/>
      <c r="AS2247" s="3" t="s">
        <v>599</v>
      </c>
      <c r="AT2247" s="4"/>
      <c r="AU2247" s="3" t="s">
        <v>166</v>
      </c>
      <c r="AV2247" s="2">
        <v>0</v>
      </c>
      <c r="AW2247" s="2">
        <v>0</v>
      </c>
      <c r="AX2247" s="4"/>
      <c r="AY2247" s="2">
        <v>0</v>
      </c>
      <c r="AZ2247" s="2">
        <v>0</v>
      </c>
      <c r="BA2247" s="8">
        <v>4.45</v>
      </c>
      <c r="BB2247" s="3" t="s">
        <v>2618</v>
      </c>
      <c r="BC2247" s="8">
        <v>3.285</v>
      </c>
    </row>
    <row r="2248" ht="15" spans="1:55">
      <c r="A2248" s="2">
        <v>2247</v>
      </c>
      <c r="B2248" s="3" t="s">
        <v>4885</v>
      </c>
      <c r="C2248" s="3" t="s">
        <v>4886</v>
      </c>
      <c r="D2248" s="3" t="s">
        <v>6694</v>
      </c>
      <c r="E2248" s="3" t="s">
        <v>6695</v>
      </c>
      <c r="F2248" s="3" t="s">
        <v>9765</v>
      </c>
      <c r="G2248" s="3" t="s">
        <v>9766</v>
      </c>
      <c r="H2248" s="4"/>
      <c r="I2248" s="3" t="s">
        <v>9767</v>
      </c>
      <c r="J2248" s="3" t="s">
        <v>4889</v>
      </c>
      <c r="K2248" s="2">
        <v>480000</v>
      </c>
      <c r="L2248" s="2">
        <v>0</v>
      </c>
      <c r="M2248" s="5">
        <v>43284</v>
      </c>
      <c r="N2248" s="5">
        <v>50588</v>
      </c>
      <c r="O2248" s="6">
        <v>8.085</v>
      </c>
      <c r="P2248" s="7">
        <v>8656.64</v>
      </c>
      <c r="Q2248" s="2">
        <v>0</v>
      </c>
      <c r="R2248" s="2">
        <v>0</v>
      </c>
      <c r="S2248" s="2">
        <v>0</v>
      </c>
      <c r="T2248" s="2">
        <v>0</v>
      </c>
      <c r="U2248" s="2">
        <v>0</v>
      </c>
      <c r="V2248" s="2">
        <v>0</v>
      </c>
      <c r="W2248" s="2">
        <v>0</v>
      </c>
      <c r="X2248" s="2">
        <v>0</v>
      </c>
      <c r="Y2248" s="2">
        <v>0</v>
      </c>
      <c r="Z2248" s="2">
        <v>0</v>
      </c>
      <c r="AA2248" s="3" t="s">
        <v>279</v>
      </c>
      <c r="AB2248" s="3" t="s">
        <v>279</v>
      </c>
      <c r="AC2248" s="3" t="s">
        <v>288</v>
      </c>
      <c r="AD2248" s="3" t="s">
        <v>1333</v>
      </c>
      <c r="AE2248" s="3" t="s">
        <v>24</v>
      </c>
      <c r="AF2248" s="3" t="s">
        <v>166</v>
      </c>
      <c r="AG2248" s="3" t="s">
        <v>24</v>
      </c>
      <c r="AH2248" s="3" t="s">
        <v>166</v>
      </c>
      <c r="AI2248" s="3" t="s">
        <v>4978</v>
      </c>
      <c r="AJ2248" s="4"/>
      <c r="AK2248" s="4"/>
      <c r="AL2248" s="4"/>
      <c r="AM2248" s="4"/>
      <c r="AN2248" s="3" t="s">
        <v>4894</v>
      </c>
      <c r="AO2248" s="3" t="s">
        <v>6701</v>
      </c>
      <c r="AP2248" s="3" t="s">
        <v>279</v>
      </c>
      <c r="AQ2248" s="3" t="s">
        <v>599</v>
      </c>
      <c r="AR2248" s="4"/>
      <c r="AS2248" s="3" t="s">
        <v>1050</v>
      </c>
      <c r="AT2248" s="4"/>
      <c r="AU2248" s="3" t="s">
        <v>166</v>
      </c>
      <c r="AV2248" s="2">
        <v>0</v>
      </c>
      <c r="AW2248" s="2">
        <v>1</v>
      </c>
      <c r="AX2248" s="4"/>
      <c r="AY2248" s="2">
        <v>0</v>
      </c>
      <c r="AZ2248" s="2">
        <v>0</v>
      </c>
      <c r="BA2248" s="8">
        <v>4.8</v>
      </c>
      <c r="BB2248" s="3" t="s">
        <v>2618</v>
      </c>
      <c r="BC2248" s="8">
        <v>3.285</v>
      </c>
    </row>
    <row r="2249" ht="15" spans="1:55">
      <c r="A2249" s="2">
        <v>2248</v>
      </c>
      <c r="B2249" s="3" t="s">
        <v>4885</v>
      </c>
      <c r="C2249" s="3" t="s">
        <v>4886</v>
      </c>
      <c r="D2249" s="3" t="s">
        <v>4960</v>
      </c>
      <c r="E2249" s="3" t="s">
        <v>4961</v>
      </c>
      <c r="F2249" s="3" t="s">
        <v>9768</v>
      </c>
      <c r="G2249" s="3" t="s">
        <v>9769</v>
      </c>
      <c r="H2249" s="4"/>
      <c r="I2249" s="3" t="s">
        <v>9770</v>
      </c>
      <c r="J2249" s="3" t="s">
        <v>4889</v>
      </c>
      <c r="K2249" s="2">
        <v>200000</v>
      </c>
      <c r="L2249" s="2">
        <v>0</v>
      </c>
      <c r="M2249" s="5">
        <v>43273</v>
      </c>
      <c r="N2249" s="5">
        <v>45098</v>
      </c>
      <c r="O2249" s="6">
        <v>9.5475</v>
      </c>
      <c r="P2249" s="7">
        <v>13735.85</v>
      </c>
      <c r="Q2249" s="2">
        <v>0</v>
      </c>
      <c r="R2249" s="2">
        <v>0</v>
      </c>
      <c r="S2249" s="2">
        <v>0</v>
      </c>
      <c r="T2249" s="2">
        <v>0</v>
      </c>
      <c r="U2249" s="2">
        <v>0</v>
      </c>
      <c r="V2249" s="2">
        <v>0</v>
      </c>
      <c r="W2249" s="2">
        <v>0</v>
      </c>
      <c r="X2249" s="2">
        <v>0</v>
      </c>
      <c r="Y2249" s="2">
        <v>0</v>
      </c>
      <c r="Z2249" s="2">
        <v>0</v>
      </c>
      <c r="AA2249" s="3" t="s">
        <v>279</v>
      </c>
      <c r="AB2249" s="3" t="s">
        <v>279</v>
      </c>
      <c r="AC2249" s="3" t="s">
        <v>288</v>
      </c>
      <c r="AD2249" s="3" t="s">
        <v>1333</v>
      </c>
      <c r="AE2249" s="3" t="s">
        <v>24</v>
      </c>
      <c r="AF2249" s="3" t="s">
        <v>166</v>
      </c>
      <c r="AG2249" s="3" t="s">
        <v>24</v>
      </c>
      <c r="AH2249" s="3" t="s">
        <v>166</v>
      </c>
      <c r="AI2249" s="3" t="s">
        <v>4982</v>
      </c>
      <c r="AJ2249" s="4"/>
      <c r="AK2249" s="4"/>
      <c r="AL2249" s="4"/>
      <c r="AM2249" s="4"/>
      <c r="AN2249" s="3" t="s">
        <v>4894</v>
      </c>
      <c r="AO2249" s="3" t="s">
        <v>4967</v>
      </c>
      <c r="AP2249" s="3" t="s">
        <v>279</v>
      </c>
      <c r="AQ2249" s="3" t="s">
        <v>392</v>
      </c>
      <c r="AR2249" s="4"/>
      <c r="AS2249" s="3" t="s">
        <v>1050</v>
      </c>
      <c r="AT2249" s="4"/>
      <c r="AU2249" s="3" t="s">
        <v>166</v>
      </c>
      <c r="AV2249" s="2">
        <v>0</v>
      </c>
      <c r="AW2249" s="4"/>
      <c r="AX2249" s="4"/>
      <c r="AY2249" s="2">
        <v>0</v>
      </c>
      <c r="AZ2249" s="2">
        <v>0</v>
      </c>
      <c r="BA2249" s="8">
        <v>3.85</v>
      </c>
      <c r="BB2249" s="3" t="s">
        <v>2618</v>
      </c>
      <c r="BC2249" s="8">
        <v>5.6975</v>
      </c>
    </row>
    <row r="2250" ht="15" spans="1:55">
      <c r="A2250" s="2">
        <v>2249</v>
      </c>
      <c r="B2250" s="3" t="s">
        <v>4885</v>
      </c>
      <c r="C2250" s="3" t="s">
        <v>4886</v>
      </c>
      <c r="D2250" s="3" t="s">
        <v>6694</v>
      </c>
      <c r="E2250" s="3" t="s">
        <v>4915</v>
      </c>
      <c r="F2250" s="3" t="s">
        <v>9771</v>
      </c>
      <c r="G2250" s="3" t="s">
        <v>9772</v>
      </c>
      <c r="H2250" s="4"/>
      <c r="I2250" s="3" t="s">
        <v>9773</v>
      </c>
      <c r="J2250" s="3" t="s">
        <v>4889</v>
      </c>
      <c r="K2250" s="2">
        <v>150000</v>
      </c>
      <c r="L2250" s="7">
        <v>60951.97</v>
      </c>
      <c r="M2250" s="5">
        <v>43273</v>
      </c>
      <c r="N2250" s="5">
        <v>46925</v>
      </c>
      <c r="O2250" s="6">
        <v>3.65</v>
      </c>
      <c r="P2250" s="2">
        <v>31858</v>
      </c>
      <c r="Q2250" s="7">
        <v>497.01</v>
      </c>
      <c r="R2250" s="2">
        <v>0</v>
      </c>
      <c r="S2250" s="7">
        <v>0.37</v>
      </c>
      <c r="T2250" s="2">
        <v>0</v>
      </c>
      <c r="U2250" s="7">
        <v>497.38</v>
      </c>
      <c r="V2250" s="2">
        <v>1</v>
      </c>
      <c r="W2250" s="2">
        <v>6</v>
      </c>
      <c r="X2250" s="2">
        <v>6</v>
      </c>
      <c r="Y2250" s="2">
        <v>0</v>
      </c>
      <c r="Z2250" s="2">
        <v>0</v>
      </c>
      <c r="AA2250" s="3" t="s">
        <v>279</v>
      </c>
      <c r="AB2250" s="3" t="s">
        <v>279</v>
      </c>
      <c r="AC2250" s="3" t="s">
        <v>288</v>
      </c>
      <c r="AD2250" s="3" t="s">
        <v>1333</v>
      </c>
      <c r="AE2250" s="3" t="s">
        <v>24</v>
      </c>
      <c r="AF2250" s="3" t="s">
        <v>166</v>
      </c>
      <c r="AG2250" s="3" t="s">
        <v>24</v>
      </c>
      <c r="AH2250" s="3" t="s">
        <v>166</v>
      </c>
      <c r="AI2250" s="3" t="s">
        <v>5082</v>
      </c>
      <c r="AJ2250" s="3" t="s">
        <v>4919</v>
      </c>
      <c r="AK2250" s="3" t="s">
        <v>4920</v>
      </c>
      <c r="AL2250" s="3" t="s">
        <v>4921</v>
      </c>
      <c r="AM2250" s="3" t="s">
        <v>4921</v>
      </c>
      <c r="AN2250" s="3" t="s">
        <v>4894</v>
      </c>
      <c r="AO2250" s="3" t="s">
        <v>6701</v>
      </c>
      <c r="AP2250" s="3" t="s">
        <v>279</v>
      </c>
      <c r="AQ2250" s="3" t="s">
        <v>392</v>
      </c>
      <c r="AR2250" s="4"/>
      <c r="AS2250" s="3" t="s">
        <v>599</v>
      </c>
      <c r="AT2250" s="4"/>
      <c r="AU2250" s="3" t="s">
        <v>166</v>
      </c>
      <c r="AV2250" s="2">
        <v>0</v>
      </c>
      <c r="AW2250" s="2">
        <v>0</v>
      </c>
      <c r="AX2250" s="4"/>
      <c r="AY2250" s="2">
        <v>6</v>
      </c>
      <c r="AZ2250" s="7">
        <v>497.01</v>
      </c>
      <c r="BA2250" s="8">
        <v>3.95</v>
      </c>
      <c r="BB2250" s="3" t="s">
        <v>2618</v>
      </c>
      <c r="BC2250" s="8">
        <v>-0.3</v>
      </c>
    </row>
    <row r="2251" ht="15" spans="1:55">
      <c r="A2251" s="2">
        <v>2250</v>
      </c>
      <c r="B2251" s="3" t="s">
        <v>4885</v>
      </c>
      <c r="C2251" s="3" t="s">
        <v>4886</v>
      </c>
      <c r="D2251" s="3" t="s">
        <v>6694</v>
      </c>
      <c r="E2251" s="3" t="s">
        <v>4915</v>
      </c>
      <c r="F2251" s="3" t="s">
        <v>9774</v>
      </c>
      <c r="G2251" s="3" t="s">
        <v>9775</v>
      </c>
      <c r="H2251" s="4"/>
      <c r="I2251" s="3" t="s">
        <v>9776</v>
      </c>
      <c r="J2251" s="3" t="s">
        <v>4889</v>
      </c>
      <c r="K2251" s="2">
        <v>250000</v>
      </c>
      <c r="L2251" s="7">
        <v>169094.76</v>
      </c>
      <c r="M2251" s="5">
        <v>43284</v>
      </c>
      <c r="N2251" s="5">
        <v>48762</v>
      </c>
      <c r="O2251" s="6">
        <v>3.65</v>
      </c>
      <c r="P2251" s="7">
        <v>64469.96</v>
      </c>
      <c r="Q2251" s="7">
        <v>1449.35</v>
      </c>
      <c r="R2251" s="7">
        <v>30.51</v>
      </c>
      <c r="S2251" s="7">
        <v>0.88</v>
      </c>
      <c r="T2251" s="7">
        <v>0.01</v>
      </c>
      <c r="U2251" s="7">
        <v>1480.75</v>
      </c>
      <c r="V2251" s="2">
        <v>1</v>
      </c>
      <c r="W2251" s="2">
        <v>6</v>
      </c>
      <c r="X2251" s="2">
        <v>6</v>
      </c>
      <c r="Y2251" s="2">
        <v>0</v>
      </c>
      <c r="Z2251" s="2">
        <v>6</v>
      </c>
      <c r="AA2251" s="3" t="s">
        <v>279</v>
      </c>
      <c r="AB2251" s="3" t="s">
        <v>279</v>
      </c>
      <c r="AC2251" s="3" t="s">
        <v>288</v>
      </c>
      <c r="AD2251" s="3" t="s">
        <v>1333</v>
      </c>
      <c r="AE2251" s="3" t="s">
        <v>24</v>
      </c>
      <c r="AF2251" s="3" t="s">
        <v>166</v>
      </c>
      <c r="AG2251" s="3" t="s">
        <v>24</v>
      </c>
      <c r="AH2251" s="3" t="s">
        <v>166</v>
      </c>
      <c r="AI2251" s="3" t="s">
        <v>5039</v>
      </c>
      <c r="AJ2251" s="3" t="s">
        <v>4919</v>
      </c>
      <c r="AK2251" s="3" t="s">
        <v>4920</v>
      </c>
      <c r="AL2251" s="3" t="s">
        <v>4921</v>
      </c>
      <c r="AM2251" s="3" t="s">
        <v>4921</v>
      </c>
      <c r="AN2251" s="3" t="s">
        <v>4894</v>
      </c>
      <c r="AO2251" s="3" t="s">
        <v>6701</v>
      </c>
      <c r="AP2251" s="3" t="s">
        <v>279</v>
      </c>
      <c r="AQ2251" s="3" t="s">
        <v>599</v>
      </c>
      <c r="AR2251" s="4"/>
      <c r="AS2251" s="3" t="s">
        <v>599</v>
      </c>
      <c r="AT2251" s="4"/>
      <c r="AU2251" s="3" t="s">
        <v>166</v>
      </c>
      <c r="AV2251" s="2">
        <v>0</v>
      </c>
      <c r="AW2251" s="2">
        <v>0</v>
      </c>
      <c r="AX2251" s="4"/>
      <c r="AY2251" s="2">
        <v>6</v>
      </c>
      <c r="AZ2251" s="7">
        <v>1449.35</v>
      </c>
      <c r="BA2251" s="8">
        <v>3.95</v>
      </c>
      <c r="BB2251" s="3" t="s">
        <v>2618</v>
      </c>
      <c r="BC2251" s="8">
        <v>-0.3</v>
      </c>
    </row>
    <row r="2252" ht="15" spans="1:55">
      <c r="A2252" s="2">
        <v>2251</v>
      </c>
      <c r="B2252" s="3" t="s">
        <v>4885</v>
      </c>
      <c r="C2252" s="3" t="s">
        <v>4886</v>
      </c>
      <c r="D2252" s="3" t="s">
        <v>6694</v>
      </c>
      <c r="E2252" s="3" t="s">
        <v>4915</v>
      </c>
      <c r="F2252" s="3" t="s">
        <v>9777</v>
      </c>
      <c r="G2252" s="3" t="s">
        <v>9778</v>
      </c>
      <c r="H2252" s="4"/>
      <c r="I2252" s="3" t="s">
        <v>9779</v>
      </c>
      <c r="J2252" s="3" t="s">
        <v>4889</v>
      </c>
      <c r="K2252" s="2">
        <v>100000</v>
      </c>
      <c r="L2252" s="7">
        <v>41295.04</v>
      </c>
      <c r="M2252" s="5">
        <v>43298</v>
      </c>
      <c r="N2252" s="5">
        <v>46950</v>
      </c>
      <c r="O2252" s="6">
        <v>3.65</v>
      </c>
      <c r="P2252" s="7">
        <v>21544.09</v>
      </c>
      <c r="Q2252" s="2">
        <v>0</v>
      </c>
      <c r="R2252" s="2">
        <v>0</v>
      </c>
      <c r="S2252" s="2">
        <v>0</v>
      </c>
      <c r="T2252" s="2">
        <v>0</v>
      </c>
      <c r="U2252" s="2">
        <v>0</v>
      </c>
      <c r="V2252" s="2">
        <v>0</v>
      </c>
      <c r="W2252" s="2">
        <v>0</v>
      </c>
      <c r="X2252" s="2">
        <v>0</v>
      </c>
      <c r="Y2252" s="2">
        <v>0</v>
      </c>
      <c r="Z2252" s="2">
        <v>0</v>
      </c>
      <c r="AA2252" s="3" t="s">
        <v>279</v>
      </c>
      <c r="AB2252" s="3" t="s">
        <v>279</v>
      </c>
      <c r="AC2252" s="3" t="s">
        <v>4900</v>
      </c>
      <c r="AD2252" s="3" t="s">
        <v>1333</v>
      </c>
      <c r="AE2252" s="3" t="s">
        <v>24</v>
      </c>
      <c r="AF2252" s="3" t="s">
        <v>166</v>
      </c>
      <c r="AG2252" s="3" t="s">
        <v>24</v>
      </c>
      <c r="AH2252" s="3" t="s">
        <v>166</v>
      </c>
      <c r="AI2252" s="3" t="s">
        <v>5082</v>
      </c>
      <c r="AJ2252" s="3" t="s">
        <v>4919</v>
      </c>
      <c r="AK2252" s="3" t="s">
        <v>4920</v>
      </c>
      <c r="AL2252" s="3" t="s">
        <v>4921</v>
      </c>
      <c r="AM2252" s="3" t="s">
        <v>4921</v>
      </c>
      <c r="AN2252" s="3" t="s">
        <v>4894</v>
      </c>
      <c r="AO2252" s="3" t="s">
        <v>6701</v>
      </c>
      <c r="AP2252" s="3" t="s">
        <v>279</v>
      </c>
      <c r="AQ2252" s="3" t="s">
        <v>599</v>
      </c>
      <c r="AR2252" s="4"/>
      <c r="AS2252" s="3" t="s">
        <v>599</v>
      </c>
      <c r="AT2252" s="4"/>
      <c r="AU2252" s="3" t="s">
        <v>166</v>
      </c>
      <c r="AV2252" s="2">
        <v>0</v>
      </c>
      <c r="AW2252" s="2">
        <v>0</v>
      </c>
      <c r="AX2252" s="4"/>
      <c r="AY2252" s="2">
        <v>0</v>
      </c>
      <c r="AZ2252" s="2">
        <v>0</v>
      </c>
      <c r="BA2252" s="8">
        <v>3.95</v>
      </c>
      <c r="BB2252" s="3" t="s">
        <v>2618</v>
      </c>
      <c r="BC2252" s="8">
        <v>-0.3</v>
      </c>
    </row>
    <row r="2253" ht="15" spans="1:55">
      <c r="A2253" s="2">
        <v>2252</v>
      </c>
      <c r="B2253" s="3" t="s">
        <v>4885</v>
      </c>
      <c r="C2253" s="3" t="s">
        <v>4886</v>
      </c>
      <c r="D2253" s="3" t="s">
        <v>4914</v>
      </c>
      <c r="E2253" s="3" t="s">
        <v>4915</v>
      </c>
      <c r="F2253" s="3" t="s">
        <v>9780</v>
      </c>
      <c r="G2253" s="3" t="s">
        <v>9781</v>
      </c>
      <c r="H2253" s="4"/>
      <c r="I2253" s="3" t="s">
        <v>9782</v>
      </c>
      <c r="J2253" s="3" t="s">
        <v>4889</v>
      </c>
      <c r="K2253" s="2">
        <v>250000</v>
      </c>
      <c r="L2253" s="7">
        <v>102141.51</v>
      </c>
      <c r="M2253" s="5">
        <v>43284</v>
      </c>
      <c r="N2253" s="5">
        <v>46936</v>
      </c>
      <c r="O2253" s="6">
        <v>3.55</v>
      </c>
      <c r="P2253" s="7">
        <v>57784.74</v>
      </c>
      <c r="Q2253" s="2">
        <v>0</v>
      </c>
      <c r="R2253" s="2">
        <v>0</v>
      </c>
      <c r="S2253" s="2">
        <v>0</v>
      </c>
      <c r="T2253" s="2">
        <v>0</v>
      </c>
      <c r="U2253" s="2">
        <v>0</v>
      </c>
      <c r="V2253" s="2">
        <v>0</v>
      </c>
      <c r="W2253" s="2">
        <v>0</v>
      </c>
      <c r="X2253" s="2">
        <v>0</v>
      </c>
      <c r="Y2253" s="2">
        <v>0</v>
      </c>
      <c r="Z2253" s="2">
        <v>0</v>
      </c>
      <c r="AA2253" s="3" t="s">
        <v>279</v>
      </c>
      <c r="AB2253" s="3" t="s">
        <v>279</v>
      </c>
      <c r="AC2253" s="3" t="s">
        <v>4932</v>
      </c>
      <c r="AD2253" s="3" t="s">
        <v>1333</v>
      </c>
      <c r="AE2253" s="3" t="s">
        <v>24</v>
      </c>
      <c r="AF2253" s="3" t="s">
        <v>166</v>
      </c>
      <c r="AG2253" s="3" t="s">
        <v>24</v>
      </c>
      <c r="AH2253" s="3" t="s">
        <v>166</v>
      </c>
      <c r="AI2253" s="3" t="s">
        <v>5082</v>
      </c>
      <c r="AJ2253" s="3" t="s">
        <v>4919</v>
      </c>
      <c r="AK2253" s="3" t="s">
        <v>4920</v>
      </c>
      <c r="AL2253" s="3" t="s">
        <v>4921</v>
      </c>
      <c r="AM2253" s="3" t="s">
        <v>4921</v>
      </c>
      <c r="AN2253" s="3" t="s">
        <v>4894</v>
      </c>
      <c r="AO2253" s="3" t="s">
        <v>4922</v>
      </c>
      <c r="AP2253" s="3" t="s">
        <v>279</v>
      </c>
      <c r="AQ2253" s="3" t="s">
        <v>599</v>
      </c>
      <c r="AR2253" s="4"/>
      <c r="AS2253" s="3" t="s">
        <v>599</v>
      </c>
      <c r="AT2253" s="4"/>
      <c r="AU2253" s="3" t="s">
        <v>166</v>
      </c>
      <c r="AV2253" s="2">
        <v>0</v>
      </c>
      <c r="AW2253" s="2">
        <v>1</v>
      </c>
      <c r="AX2253" s="8">
        <v>44.44</v>
      </c>
      <c r="AY2253" s="2">
        <v>0</v>
      </c>
      <c r="AZ2253" s="2">
        <v>0</v>
      </c>
      <c r="BA2253" s="8">
        <v>3.85</v>
      </c>
      <c r="BB2253" s="3" t="s">
        <v>2618</v>
      </c>
      <c r="BC2253" s="8">
        <v>-0.3</v>
      </c>
    </row>
    <row r="2254" ht="15" spans="1:55">
      <c r="A2254" s="2">
        <v>2253</v>
      </c>
      <c r="B2254" s="3" t="s">
        <v>4885</v>
      </c>
      <c r="C2254" s="3" t="s">
        <v>4886</v>
      </c>
      <c r="D2254" s="3" t="s">
        <v>6694</v>
      </c>
      <c r="E2254" s="3" t="s">
        <v>4915</v>
      </c>
      <c r="F2254" s="3" t="s">
        <v>9783</v>
      </c>
      <c r="G2254" s="3" t="s">
        <v>9784</v>
      </c>
      <c r="H2254" s="4"/>
      <c r="I2254" s="3" t="s">
        <v>9785</v>
      </c>
      <c r="J2254" s="3" t="s">
        <v>4889</v>
      </c>
      <c r="K2254" s="2">
        <v>500000</v>
      </c>
      <c r="L2254" s="7">
        <v>255632.04</v>
      </c>
      <c r="M2254" s="5">
        <v>43283</v>
      </c>
      <c r="N2254" s="5">
        <v>52413</v>
      </c>
      <c r="O2254" s="6">
        <v>3.65</v>
      </c>
      <c r="P2254" s="7">
        <v>85796.08</v>
      </c>
      <c r="Q2254" s="7">
        <v>812.86</v>
      </c>
      <c r="R2254" s="7">
        <v>662.5</v>
      </c>
      <c r="S2254" s="7">
        <v>0.87</v>
      </c>
      <c r="T2254" s="7">
        <v>0.69</v>
      </c>
      <c r="U2254" s="7">
        <v>1476.92</v>
      </c>
      <c r="V2254" s="2">
        <v>1</v>
      </c>
      <c r="W2254" s="2">
        <v>6</v>
      </c>
      <c r="X2254" s="2">
        <v>6</v>
      </c>
      <c r="Y2254" s="2">
        <v>0</v>
      </c>
      <c r="Z2254" s="2">
        <v>6</v>
      </c>
      <c r="AA2254" s="3" t="s">
        <v>279</v>
      </c>
      <c r="AB2254" s="3" t="s">
        <v>1646</v>
      </c>
      <c r="AC2254" s="3" t="s">
        <v>288</v>
      </c>
      <c r="AD2254" s="3" t="s">
        <v>1333</v>
      </c>
      <c r="AE2254" s="3" t="s">
        <v>24</v>
      </c>
      <c r="AF2254" s="3" t="s">
        <v>166</v>
      </c>
      <c r="AG2254" s="3" t="s">
        <v>24</v>
      </c>
      <c r="AH2254" s="3" t="s">
        <v>166</v>
      </c>
      <c r="AI2254" s="3" t="s">
        <v>4971</v>
      </c>
      <c r="AJ2254" s="3" t="s">
        <v>4919</v>
      </c>
      <c r="AK2254" s="3" t="s">
        <v>4920</v>
      </c>
      <c r="AL2254" s="3" t="s">
        <v>4921</v>
      </c>
      <c r="AM2254" s="3" t="s">
        <v>4921</v>
      </c>
      <c r="AN2254" s="3" t="s">
        <v>4894</v>
      </c>
      <c r="AO2254" s="3" t="s">
        <v>6701</v>
      </c>
      <c r="AP2254" s="3" t="s">
        <v>279</v>
      </c>
      <c r="AQ2254" s="3" t="s">
        <v>1050</v>
      </c>
      <c r="AR2254" s="4"/>
      <c r="AS2254" s="3" t="s">
        <v>1050</v>
      </c>
      <c r="AT2254" s="4"/>
      <c r="AU2254" s="3" t="s">
        <v>166</v>
      </c>
      <c r="AV2254" s="2">
        <v>0</v>
      </c>
      <c r="AW2254" s="2">
        <v>0</v>
      </c>
      <c r="AX2254" s="4"/>
      <c r="AY2254" s="2">
        <v>6</v>
      </c>
      <c r="AZ2254" s="7">
        <v>812.86</v>
      </c>
      <c r="BA2254" s="8">
        <v>3.95</v>
      </c>
      <c r="BB2254" s="3" t="s">
        <v>2618</v>
      </c>
      <c r="BC2254" s="8">
        <v>-0.3</v>
      </c>
    </row>
    <row r="2255" ht="15" spans="1:55">
      <c r="A2255" s="2">
        <v>2254</v>
      </c>
      <c r="B2255" s="3" t="s">
        <v>4885</v>
      </c>
      <c r="C2255" s="3" t="s">
        <v>4886</v>
      </c>
      <c r="D2255" s="3" t="s">
        <v>6694</v>
      </c>
      <c r="E2255" s="3" t="s">
        <v>4915</v>
      </c>
      <c r="F2255" s="3" t="s">
        <v>9786</v>
      </c>
      <c r="G2255" s="3" t="s">
        <v>9787</v>
      </c>
      <c r="H2255" s="4"/>
      <c r="I2255" s="3" t="s">
        <v>9788</v>
      </c>
      <c r="J2255" s="3" t="s">
        <v>4889</v>
      </c>
      <c r="K2255" s="2">
        <v>240000</v>
      </c>
      <c r="L2255" s="7">
        <v>190822.33</v>
      </c>
      <c r="M2255" s="5">
        <v>43291</v>
      </c>
      <c r="N2255" s="5">
        <v>50595</v>
      </c>
      <c r="O2255" s="6">
        <v>3.65</v>
      </c>
      <c r="P2255" s="7">
        <v>66856.22</v>
      </c>
      <c r="Q2255" s="2">
        <v>0</v>
      </c>
      <c r="R2255" s="2">
        <v>0</v>
      </c>
      <c r="S2255" s="2">
        <v>0</v>
      </c>
      <c r="T2255" s="2">
        <v>0</v>
      </c>
      <c r="U2255" s="2">
        <v>0</v>
      </c>
      <c r="V2255" s="2">
        <v>0</v>
      </c>
      <c r="W2255" s="2">
        <v>0</v>
      </c>
      <c r="X2255" s="2">
        <v>0</v>
      </c>
      <c r="Y2255" s="2">
        <v>0</v>
      </c>
      <c r="Z2255" s="2">
        <v>0</v>
      </c>
      <c r="AA2255" s="3" t="s">
        <v>279</v>
      </c>
      <c r="AB2255" s="3" t="s">
        <v>279</v>
      </c>
      <c r="AC2255" s="3" t="s">
        <v>4900</v>
      </c>
      <c r="AD2255" s="3" t="s">
        <v>1333</v>
      </c>
      <c r="AE2255" s="3" t="s">
        <v>24</v>
      </c>
      <c r="AF2255" s="3" t="s">
        <v>166</v>
      </c>
      <c r="AG2255" s="3" t="s">
        <v>24</v>
      </c>
      <c r="AH2255" s="3" t="s">
        <v>166</v>
      </c>
      <c r="AI2255" s="3" t="s">
        <v>4978</v>
      </c>
      <c r="AJ2255" s="3" t="s">
        <v>4919</v>
      </c>
      <c r="AK2255" s="3" t="s">
        <v>4920</v>
      </c>
      <c r="AL2255" s="3" t="s">
        <v>4921</v>
      </c>
      <c r="AM2255" s="3" t="s">
        <v>4921</v>
      </c>
      <c r="AN2255" s="3" t="s">
        <v>4894</v>
      </c>
      <c r="AO2255" s="3" t="s">
        <v>6701</v>
      </c>
      <c r="AP2255" s="3" t="s">
        <v>279</v>
      </c>
      <c r="AQ2255" s="3" t="s">
        <v>599</v>
      </c>
      <c r="AR2255" s="4"/>
      <c r="AS2255" s="3" t="s">
        <v>599</v>
      </c>
      <c r="AT2255" s="4"/>
      <c r="AU2255" s="3" t="s">
        <v>166</v>
      </c>
      <c r="AV2255" s="2">
        <v>0</v>
      </c>
      <c r="AW2255" s="2">
        <v>0</v>
      </c>
      <c r="AX2255" s="4"/>
      <c r="AY2255" s="2">
        <v>0</v>
      </c>
      <c r="AZ2255" s="2">
        <v>0</v>
      </c>
      <c r="BA2255" s="8">
        <v>3.95</v>
      </c>
      <c r="BB2255" s="3" t="s">
        <v>2618</v>
      </c>
      <c r="BC2255" s="8">
        <v>-0.3</v>
      </c>
    </row>
    <row r="2256" ht="15" spans="1:55">
      <c r="A2256" s="2">
        <v>2255</v>
      </c>
      <c r="B2256" s="3" t="s">
        <v>4885</v>
      </c>
      <c r="C2256" s="3" t="s">
        <v>4886</v>
      </c>
      <c r="D2256" s="3" t="s">
        <v>4960</v>
      </c>
      <c r="E2256" s="3" t="s">
        <v>4961</v>
      </c>
      <c r="F2256" s="3" t="s">
        <v>9789</v>
      </c>
      <c r="G2256" s="3" t="s">
        <v>9790</v>
      </c>
      <c r="H2256" s="4"/>
      <c r="I2256" s="3" t="s">
        <v>9791</v>
      </c>
      <c r="J2256" s="3" t="s">
        <v>4889</v>
      </c>
      <c r="K2256" s="2">
        <v>400000</v>
      </c>
      <c r="L2256" s="2">
        <v>0</v>
      </c>
      <c r="M2256" s="5">
        <v>43297</v>
      </c>
      <c r="N2256" s="5">
        <v>46949</v>
      </c>
      <c r="O2256" s="6">
        <v>9.848196</v>
      </c>
      <c r="P2256" s="2">
        <v>0</v>
      </c>
      <c r="Q2256" s="2">
        <v>0</v>
      </c>
      <c r="R2256" s="4"/>
      <c r="S2256" s="4"/>
      <c r="T2256" s="4"/>
      <c r="U2256" s="4"/>
      <c r="V2256" s="4"/>
      <c r="W2256" s="4"/>
      <c r="X2256" s="4"/>
      <c r="Y2256" s="2">
        <v>0</v>
      </c>
      <c r="Z2256" s="2">
        <v>0</v>
      </c>
      <c r="AA2256" s="3" t="s">
        <v>279</v>
      </c>
      <c r="AB2256" s="3" t="s">
        <v>279</v>
      </c>
      <c r="AC2256" s="3" t="s">
        <v>4965</v>
      </c>
      <c r="AD2256" s="3" t="s">
        <v>1333</v>
      </c>
      <c r="AE2256" s="3" t="s">
        <v>24</v>
      </c>
      <c r="AF2256" s="3" t="s">
        <v>166</v>
      </c>
      <c r="AG2256" s="3" t="s">
        <v>24</v>
      </c>
      <c r="AH2256" s="3" t="s">
        <v>166</v>
      </c>
      <c r="AI2256" s="3" t="s">
        <v>5082</v>
      </c>
      <c r="AJ2256" s="4"/>
      <c r="AK2256" s="4"/>
      <c r="AL2256" s="4"/>
      <c r="AM2256" s="4"/>
      <c r="AN2256" s="3" t="s">
        <v>4894</v>
      </c>
      <c r="AO2256" s="3" t="s">
        <v>4967</v>
      </c>
      <c r="AP2256" s="3" t="s">
        <v>279</v>
      </c>
      <c r="AQ2256" s="3" t="s">
        <v>599</v>
      </c>
      <c r="AR2256" s="4"/>
      <c r="AS2256" s="3" t="s">
        <v>1050</v>
      </c>
      <c r="AT2256" s="4"/>
      <c r="AU2256" s="3" t="s">
        <v>166</v>
      </c>
      <c r="AV2256" s="6">
        <v>1.01</v>
      </c>
      <c r="AW2256" s="4"/>
      <c r="AX2256" s="4"/>
      <c r="AY2256" s="2">
        <v>0</v>
      </c>
      <c r="AZ2256" s="2">
        <v>0</v>
      </c>
      <c r="BA2256" s="4"/>
      <c r="BB2256" s="3" t="s">
        <v>2618</v>
      </c>
      <c r="BC2256" s="2">
        <v>0</v>
      </c>
    </row>
    <row r="2257" ht="15" spans="1:55">
      <c r="A2257" s="2">
        <v>2256</v>
      </c>
      <c r="B2257" s="3" t="s">
        <v>4885</v>
      </c>
      <c r="C2257" s="3" t="s">
        <v>4886</v>
      </c>
      <c r="D2257" s="3" t="s">
        <v>6694</v>
      </c>
      <c r="E2257" s="3" t="s">
        <v>6695</v>
      </c>
      <c r="F2257" s="3" t="s">
        <v>9792</v>
      </c>
      <c r="G2257" s="3" t="s">
        <v>9793</v>
      </c>
      <c r="H2257" s="4"/>
      <c r="I2257" s="3" t="s">
        <v>9794</v>
      </c>
      <c r="J2257" s="3" t="s">
        <v>4889</v>
      </c>
      <c r="K2257" s="2">
        <v>350000</v>
      </c>
      <c r="L2257" s="2">
        <v>0</v>
      </c>
      <c r="M2257" s="5">
        <v>43298</v>
      </c>
      <c r="N2257" s="5">
        <v>50602</v>
      </c>
      <c r="O2257" s="6">
        <v>8.08434</v>
      </c>
      <c r="P2257" s="2">
        <v>0</v>
      </c>
      <c r="Q2257" s="2">
        <v>0</v>
      </c>
      <c r="R2257" s="4"/>
      <c r="S2257" s="4"/>
      <c r="T2257" s="4"/>
      <c r="U2257" s="4"/>
      <c r="V2257" s="4"/>
      <c r="W2257" s="4"/>
      <c r="X2257" s="4"/>
      <c r="Y2257" s="2">
        <v>0</v>
      </c>
      <c r="Z2257" s="2">
        <v>0</v>
      </c>
      <c r="AA2257" s="3" t="s">
        <v>279</v>
      </c>
      <c r="AB2257" s="3" t="s">
        <v>279</v>
      </c>
      <c r="AC2257" s="3" t="s">
        <v>2773</v>
      </c>
      <c r="AD2257" s="3" t="s">
        <v>1333</v>
      </c>
      <c r="AE2257" s="3" t="s">
        <v>24</v>
      </c>
      <c r="AF2257" s="3" t="s">
        <v>166</v>
      </c>
      <c r="AG2257" s="3" t="s">
        <v>24</v>
      </c>
      <c r="AH2257" s="3" t="s">
        <v>166</v>
      </c>
      <c r="AI2257" s="3" t="s">
        <v>4978</v>
      </c>
      <c r="AJ2257" s="4"/>
      <c r="AK2257" s="4"/>
      <c r="AL2257" s="4"/>
      <c r="AM2257" s="4"/>
      <c r="AN2257" s="3" t="s">
        <v>4894</v>
      </c>
      <c r="AO2257" s="3" t="s">
        <v>6701</v>
      </c>
      <c r="AP2257" s="3" t="s">
        <v>279</v>
      </c>
      <c r="AQ2257" s="3" t="s">
        <v>291</v>
      </c>
      <c r="AR2257" s="4"/>
      <c r="AS2257" s="3" t="s">
        <v>1050</v>
      </c>
      <c r="AT2257" s="4"/>
      <c r="AU2257" s="3" t="s">
        <v>166</v>
      </c>
      <c r="AV2257" s="6">
        <v>0.65</v>
      </c>
      <c r="AW2257" s="2">
        <v>0</v>
      </c>
      <c r="AX2257" s="4"/>
      <c r="AY2257" s="2">
        <v>0</v>
      </c>
      <c r="AZ2257" s="2">
        <v>0</v>
      </c>
      <c r="BA2257" s="4"/>
      <c r="BB2257" s="3" t="s">
        <v>2618</v>
      </c>
      <c r="BC2257" s="2">
        <v>0</v>
      </c>
    </row>
    <row r="2258" ht="15" spans="1:55">
      <c r="A2258" s="2">
        <v>2257</v>
      </c>
      <c r="B2258" s="3" t="s">
        <v>4885</v>
      </c>
      <c r="C2258" s="3" t="s">
        <v>4886</v>
      </c>
      <c r="D2258" s="3" t="s">
        <v>6694</v>
      </c>
      <c r="E2258" s="3" t="s">
        <v>4915</v>
      </c>
      <c r="F2258" s="3" t="s">
        <v>9795</v>
      </c>
      <c r="G2258" s="3" t="s">
        <v>9796</v>
      </c>
      <c r="H2258" s="4"/>
      <c r="I2258" s="3" t="s">
        <v>9797</v>
      </c>
      <c r="J2258" s="3" t="s">
        <v>4889</v>
      </c>
      <c r="K2258" s="2">
        <v>270000</v>
      </c>
      <c r="L2258" s="7">
        <v>108332.01</v>
      </c>
      <c r="M2258" s="5">
        <v>43291</v>
      </c>
      <c r="N2258" s="5">
        <v>46943</v>
      </c>
      <c r="O2258" s="6">
        <v>3.65</v>
      </c>
      <c r="P2258" s="7">
        <v>57189.53</v>
      </c>
      <c r="Q2258" s="2">
        <v>0</v>
      </c>
      <c r="R2258" s="2">
        <v>0</v>
      </c>
      <c r="S2258" s="2">
        <v>0</v>
      </c>
      <c r="T2258" s="2">
        <v>0</v>
      </c>
      <c r="U2258" s="2">
        <v>0</v>
      </c>
      <c r="V2258" s="2">
        <v>0</v>
      </c>
      <c r="W2258" s="2">
        <v>0</v>
      </c>
      <c r="X2258" s="2">
        <v>0</v>
      </c>
      <c r="Y2258" s="2">
        <v>0</v>
      </c>
      <c r="Z2258" s="2">
        <v>0</v>
      </c>
      <c r="AA2258" s="3" t="s">
        <v>279</v>
      </c>
      <c r="AB2258" s="3" t="s">
        <v>279</v>
      </c>
      <c r="AC2258" s="3" t="s">
        <v>4911</v>
      </c>
      <c r="AD2258" s="3" t="s">
        <v>1333</v>
      </c>
      <c r="AE2258" s="3" t="s">
        <v>24</v>
      </c>
      <c r="AF2258" s="3" t="s">
        <v>166</v>
      </c>
      <c r="AG2258" s="3" t="s">
        <v>24</v>
      </c>
      <c r="AH2258" s="3" t="s">
        <v>166</v>
      </c>
      <c r="AI2258" s="3" t="s">
        <v>5082</v>
      </c>
      <c r="AJ2258" s="3" t="s">
        <v>4919</v>
      </c>
      <c r="AK2258" s="3" t="s">
        <v>4920</v>
      </c>
      <c r="AL2258" s="3" t="s">
        <v>4921</v>
      </c>
      <c r="AM2258" s="3" t="s">
        <v>4921</v>
      </c>
      <c r="AN2258" s="3" t="s">
        <v>4894</v>
      </c>
      <c r="AO2258" s="3" t="s">
        <v>6701</v>
      </c>
      <c r="AP2258" s="3" t="s">
        <v>279</v>
      </c>
      <c r="AQ2258" s="3" t="s">
        <v>599</v>
      </c>
      <c r="AR2258" s="4"/>
      <c r="AS2258" s="3" t="s">
        <v>599</v>
      </c>
      <c r="AT2258" s="4"/>
      <c r="AU2258" s="3" t="s">
        <v>166</v>
      </c>
      <c r="AV2258" s="2">
        <v>0</v>
      </c>
      <c r="AW2258" s="2">
        <v>0</v>
      </c>
      <c r="AX2258" s="4"/>
      <c r="AY2258" s="2">
        <v>0</v>
      </c>
      <c r="AZ2258" s="2">
        <v>0</v>
      </c>
      <c r="BA2258" s="8">
        <v>3.95</v>
      </c>
      <c r="BB2258" s="3" t="s">
        <v>2618</v>
      </c>
      <c r="BC2258" s="8">
        <v>-0.3</v>
      </c>
    </row>
    <row r="2259" ht="15" spans="1:55">
      <c r="A2259" s="2">
        <v>2258</v>
      </c>
      <c r="B2259" s="3" t="s">
        <v>4885</v>
      </c>
      <c r="C2259" s="3" t="s">
        <v>4886</v>
      </c>
      <c r="D2259" s="3" t="s">
        <v>6694</v>
      </c>
      <c r="E2259" s="3" t="s">
        <v>6695</v>
      </c>
      <c r="F2259" s="3" t="s">
        <v>9798</v>
      </c>
      <c r="G2259" s="3" t="s">
        <v>9799</v>
      </c>
      <c r="H2259" s="4"/>
      <c r="I2259" s="3" t="s">
        <v>9800</v>
      </c>
      <c r="J2259" s="3" t="s">
        <v>4889</v>
      </c>
      <c r="K2259" s="2">
        <v>230000</v>
      </c>
      <c r="L2259" s="2">
        <v>0</v>
      </c>
      <c r="M2259" s="5">
        <v>43292</v>
      </c>
      <c r="N2259" s="5">
        <v>45117</v>
      </c>
      <c r="O2259" s="6">
        <v>7.3875</v>
      </c>
      <c r="P2259" s="7">
        <v>18032.62</v>
      </c>
      <c r="Q2259" s="2">
        <v>0</v>
      </c>
      <c r="R2259" s="2">
        <v>0</v>
      </c>
      <c r="S2259" s="2">
        <v>0</v>
      </c>
      <c r="T2259" s="2">
        <v>0</v>
      </c>
      <c r="U2259" s="2">
        <v>0</v>
      </c>
      <c r="V2259" s="2">
        <v>0</v>
      </c>
      <c r="W2259" s="2">
        <v>0</v>
      </c>
      <c r="X2259" s="2">
        <v>0</v>
      </c>
      <c r="Y2259" s="2">
        <v>0</v>
      </c>
      <c r="Z2259" s="2">
        <v>0</v>
      </c>
      <c r="AA2259" s="3" t="s">
        <v>279</v>
      </c>
      <c r="AB2259" s="3" t="s">
        <v>279</v>
      </c>
      <c r="AC2259" s="3" t="s">
        <v>4965</v>
      </c>
      <c r="AD2259" s="3" t="s">
        <v>1333</v>
      </c>
      <c r="AE2259" s="3" t="s">
        <v>24</v>
      </c>
      <c r="AF2259" s="3" t="s">
        <v>166</v>
      </c>
      <c r="AG2259" s="3" t="s">
        <v>24</v>
      </c>
      <c r="AH2259" s="3" t="s">
        <v>166</v>
      </c>
      <c r="AI2259" s="3" t="s">
        <v>4982</v>
      </c>
      <c r="AJ2259" s="4"/>
      <c r="AK2259" s="4"/>
      <c r="AL2259" s="4"/>
      <c r="AM2259" s="4"/>
      <c r="AN2259" s="3" t="s">
        <v>4894</v>
      </c>
      <c r="AO2259" s="3" t="s">
        <v>6701</v>
      </c>
      <c r="AP2259" s="3" t="s">
        <v>279</v>
      </c>
      <c r="AQ2259" s="3" t="s">
        <v>599</v>
      </c>
      <c r="AR2259" s="4"/>
      <c r="AS2259" s="3" t="s">
        <v>1050</v>
      </c>
      <c r="AT2259" s="4"/>
      <c r="AU2259" s="3" t="s">
        <v>166</v>
      </c>
      <c r="AV2259" s="2">
        <v>0</v>
      </c>
      <c r="AW2259" s="2">
        <v>0</v>
      </c>
      <c r="AX2259" s="4"/>
      <c r="AY2259" s="2">
        <v>0</v>
      </c>
      <c r="AZ2259" s="2">
        <v>0</v>
      </c>
      <c r="BA2259" s="8">
        <v>3.7</v>
      </c>
      <c r="BB2259" s="3" t="s">
        <v>2618</v>
      </c>
      <c r="BC2259" s="8">
        <v>3.6875</v>
      </c>
    </row>
    <row r="2260" ht="15" spans="1:55">
      <c r="A2260" s="2">
        <v>2259</v>
      </c>
      <c r="B2260" s="3" t="s">
        <v>4885</v>
      </c>
      <c r="C2260" s="3" t="s">
        <v>4886</v>
      </c>
      <c r="D2260" s="3" t="s">
        <v>6694</v>
      </c>
      <c r="E2260" s="3" t="s">
        <v>4915</v>
      </c>
      <c r="F2260" s="3" t="s">
        <v>9801</v>
      </c>
      <c r="G2260" s="3" t="s">
        <v>9802</v>
      </c>
      <c r="H2260" s="4"/>
      <c r="I2260" s="3" t="s">
        <v>9803</v>
      </c>
      <c r="J2260" s="3" t="s">
        <v>4889</v>
      </c>
      <c r="K2260" s="2">
        <v>480000</v>
      </c>
      <c r="L2260" s="7">
        <v>382381.45</v>
      </c>
      <c r="M2260" s="5">
        <v>43284</v>
      </c>
      <c r="N2260" s="5">
        <v>50588</v>
      </c>
      <c r="O2260" s="6">
        <v>3.65</v>
      </c>
      <c r="P2260" s="7">
        <v>133903.14</v>
      </c>
      <c r="Q2260" s="2">
        <v>0</v>
      </c>
      <c r="R2260" s="2">
        <v>0</v>
      </c>
      <c r="S2260" s="2">
        <v>0</v>
      </c>
      <c r="T2260" s="2">
        <v>0</v>
      </c>
      <c r="U2260" s="2">
        <v>0</v>
      </c>
      <c r="V2260" s="2">
        <v>0</v>
      </c>
      <c r="W2260" s="2">
        <v>0</v>
      </c>
      <c r="X2260" s="2">
        <v>0</v>
      </c>
      <c r="Y2260" s="2">
        <v>0</v>
      </c>
      <c r="Z2260" s="2">
        <v>0</v>
      </c>
      <c r="AA2260" s="3" t="s">
        <v>279</v>
      </c>
      <c r="AB2260" s="3" t="s">
        <v>279</v>
      </c>
      <c r="AC2260" s="3" t="s">
        <v>5252</v>
      </c>
      <c r="AD2260" s="3" t="s">
        <v>1333</v>
      </c>
      <c r="AE2260" s="3" t="s">
        <v>24</v>
      </c>
      <c r="AF2260" s="3" t="s">
        <v>166</v>
      </c>
      <c r="AG2260" s="3" t="s">
        <v>24</v>
      </c>
      <c r="AH2260" s="3" t="s">
        <v>166</v>
      </c>
      <c r="AI2260" s="3" t="s">
        <v>4978</v>
      </c>
      <c r="AJ2260" s="3" t="s">
        <v>4919</v>
      </c>
      <c r="AK2260" s="3" t="s">
        <v>4920</v>
      </c>
      <c r="AL2260" s="3" t="s">
        <v>4921</v>
      </c>
      <c r="AM2260" s="3" t="s">
        <v>4921</v>
      </c>
      <c r="AN2260" s="3" t="s">
        <v>4894</v>
      </c>
      <c r="AO2260" s="3" t="s">
        <v>6701</v>
      </c>
      <c r="AP2260" s="3" t="s">
        <v>279</v>
      </c>
      <c r="AQ2260" s="3" t="s">
        <v>392</v>
      </c>
      <c r="AR2260" s="4"/>
      <c r="AS2260" s="3" t="s">
        <v>599</v>
      </c>
      <c r="AT2260" s="4"/>
      <c r="AU2260" s="3" t="s">
        <v>166</v>
      </c>
      <c r="AV2260" s="2">
        <v>0</v>
      </c>
      <c r="AW2260" s="2">
        <v>0</v>
      </c>
      <c r="AX2260" s="4"/>
      <c r="AY2260" s="2">
        <v>0</v>
      </c>
      <c r="AZ2260" s="2">
        <v>0</v>
      </c>
      <c r="BA2260" s="8">
        <v>3.95</v>
      </c>
      <c r="BB2260" s="3" t="s">
        <v>2618</v>
      </c>
      <c r="BC2260" s="8">
        <v>-0.3</v>
      </c>
    </row>
    <row r="2261" ht="15" spans="1:55">
      <c r="A2261" s="2">
        <v>2260</v>
      </c>
      <c r="B2261" s="3" t="s">
        <v>4885</v>
      </c>
      <c r="C2261" s="3" t="s">
        <v>4886</v>
      </c>
      <c r="D2261" s="3" t="s">
        <v>6694</v>
      </c>
      <c r="E2261" s="3" t="s">
        <v>4915</v>
      </c>
      <c r="F2261" s="3" t="s">
        <v>9804</v>
      </c>
      <c r="G2261" s="3" t="s">
        <v>9805</v>
      </c>
      <c r="H2261" s="4"/>
      <c r="I2261" s="3" t="s">
        <v>9806</v>
      </c>
      <c r="J2261" s="3" t="s">
        <v>4889</v>
      </c>
      <c r="K2261" s="2">
        <v>290000</v>
      </c>
      <c r="L2261" s="7">
        <v>116606.97</v>
      </c>
      <c r="M2261" s="5">
        <v>43284</v>
      </c>
      <c r="N2261" s="5">
        <v>46936</v>
      </c>
      <c r="O2261" s="6">
        <v>3.65</v>
      </c>
      <c r="P2261" s="7">
        <v>61473.86</v>
      </c>
      <c r="Q2261" s="2">
        <v>0</v>
      </c>
      <c r="R2261" s="2">
        <v>0</v>
      </c>
      <c r="S2261" s="2">
        <v>0</v>
      </c>
      <c r="T2261" s="2">
        <v>0</v>
      </c>
      <c r="U2261" s="2">
        <v>0</v>
      </c>
      <c r="V2261" s="2">
        <v>0</v>
      </c>
      <c r="W2261" s="2">
        <v>0</v>
      </c>
      <c r="X2261" s="2">
        <v>0</v>
      </c>
      <c r="Y2261" s="2">
        <v>0</v>
      </c>
      <c r="Z2261" s="2">
        <v>0</v>
      </c>
      <c r="AA2261" s="3" t="s">
        <v>279</v>
      </c>
      <c r="AB2261" s="3" t="s">
        <v>279</v>
      </c>
      <c r="AC2261" s="3" t="s">
        <v>5252</v>
      </c>
      <c r="AD2261" s="3" t="s">
        <v>1333</v>
      </c>
      <c r="AE2261" s="3" t="s">
        <v>24</v>
      </c>
      <c r="AF2261" s="3" t="s">
        <v>166</v>
      </c>
      <c r="AG2261" s="3" t="s">
        <v>24</v>
      </c>
      <c r="AH2261" s="3" t="s">
        <v>166</v>
      </c>
      <c r="AI2261" s="3" t="s">
        <v>5082</v>
      </c>
      <c r="AJ2261" s="3" t="s">
        <v>4919</v>
      </c>
      <c r="AK2261" s="3" t="s">
        <v>4920</v>
      </c>
      <c r="AL2261" s="3" t="s">
        <v>4921</v>
      </c>
      <c r="AM2261" s="3" t="s">
        <v>4921</v>
      </c>
      <c r="AN2261" s="3" t="s">
        <v>4894</v>
      </c>
      <c r="AO2261" s="3" t="s">
        <v>6701</v>
      </c>
      <c r="AP2261" s="3" t="s">
        <v>279</v>
      </c>
      <c r="AQ2261" s="3" t="s">
        <v>392</v>
      </c>
      <c r="AR2261" s="4"/>
      <c r="AS2261" s="3" t="s">
        <v>599</v>
      </c>
      <c r="AT2261" s="4"/>
      <c r="AU2261" s="3" t="s">
        <v>166</v>
      </c>
      <c r="AV2261" s="2">
        <v>0</v>
      </c>
      <c r="AW2261" s="2">
        <v>0</v>
      </c>
      <c r="AX2261" s="4"/>
      <c r="AY2261" s="2">
        <v>0</v>
      </c>
      <c r="AZ2261" s="2">
        <v>0</v>
      </c>
      <c r="BA2261" s="8">
        <v>3.95</v>
      </c>
      <c r="BB2261" s="3" t="s">
        <v>2618</v>
      </c>
      <c r="BC2261" s="8">
        <v>-0.3</v>
      </c>
    </row>
    <row r="2262" ht="15" spans="1:55">
      <c r="A2262" s="2">
        <v>2261</v>
      </c>
      <c r="B2262" s="3" t="s">
        <v>4885</v>
      </c>
      <c r="C2262" s="3" t="s">
        <v>4886</v>
      </c>
      <c r="D2262" s="3" t="s">
        <v>6694</v>
      </c>
      <c r="E2262" s="3" t="s">
        <v>6695</v>
      </c>
      <c r="F2262" s="3" t="s">
        <v>9807</v>
      </c>
      <c r="G2262" s="3" t="s">
        <v>9808</v>
      </c>
      <c r="H2262" s="4"/>
      <c r="I2262" s="3" t="s">
        <v>9809</v>
      </c>
      <c r="J2262" s="3" t="s">
        <v>4889</v>
      </c>
      <c r="K2262" s="2">
        <v>500000</v>
      </c>
      <c r="L2262" s="2">
        <v>0</v>
      </c>
      <c r="M2262" s="5">
        <v>43284</v>
      </c>
      <c r="N2262" s="5">
        <v>50588</v>
      </c>
      <c r="O2262" s="6">
        <v>8.08434</v>
      </c>
      <c r="P2262" s="2">
        <v>0</v>
      </c>
      <c r="Q2262" s="2">
        <v>0</v>
      </c>
      <c r="R2262" s="4"/>
      <c r="S2262" s="4"/>
      <c r="T2262" s="4"/>
      <c r="U2262" s="4"/>
      <c r="V2262" s="4"/>
      <c r="W2262" s="4"/>
      <c r="X2262" s="4"/>
      <c r="Y2262" s="2">
        <v>0</v>
      </c>
      <c r="Z2262" s="2">
        <v>0</v>
      </c>
      <c r="AA2262" s="3" t="s">
        <v>279</v>
      </c>
      <c r="AB2262" s="3" t="s">
        <v>279</v>
      </c>
      <c r="AC2262" s="3" t="s">
        <v>4932</v>
      </c>
      <c r="AD2262" s="3" t="s">
        <v>1333</v>
      </c>
      <c r="AE2262" s="3" t="s">
        <v>24</v>
      </c>
      <c r="AF2262" s="3" t="s">
        <v>166</v>
      </c>
      <c r="AG2262" s="3" t="s">
        <v>24</v>
      </c>
      <c r="AH2262" s="3" t="s">
        <v>166</v>
      </c>
      <c r="AI2262" s="3" t="s">
        <v>4978</v>
      </c>
      <c r="AJ2262" s="4"/>
      <c r="AK2262" s="4"/>
      <c r="AL2262" s="4"/>
      <c r="AM2262" s="4"/>
      <c r="AN2262" s="3" t="s">
        <v>4894</v>
      </c>
      <c r="AO2262" s="3" t="s">
        <v>6701</v>
      </c>
      <c r="AP2262" s="3" t="s">
        <v>279</v>
      </c>
      <c r="AQ2262" s="3" t="s">
        <v>1050</v>
      </c>
      <c r="AR2262" s="4"/>
      <c r="AS2262" s="3" t="s">
        <v>1050</v>
      </c>
      <c r="AT2262" s="4"/>
      <c r="AU2262" s="3" t="s">
        <v>166</v>
      </c>
      <c r="AV2262" s="6">
        <v>0.65</v>
      </c>
      <c r="AW2262" s="2">
        <v>0</v>
      </c>
      <c r="AX2262" s="4"/>
      <c r="AY2262" s="2">
        <v>0</v>
      </c>
      <c r="AZ2262" s="2">
        <v>0</v>
      </c>
      <c r="BA2262" s="4"/>
      <c r="BB2262" s="3" t="s">
        <v>2618</v>
      </c>
      <c r="BC2262" s="2">
        <v>0</v>
      </c>
    </row>
    <row r="2263" ht="15" spans="1:55">
      <c r="A2263" s="2">
        <v>2262</v>
      </c>
      <c r="B2263" s="3" t="s">
        <v>4885</v>
      </c>
      <c r="C2263" s="3" t="s">
        <v>4886</v>
      </c>
      <c r="D2263" s="3" t="s">
        <v>6694</v>
      </c>
      <c r="E2263" s="3" t="s">
        <v>6695</v>
      </c>
      <c r="F2263" s="3" t="s">
        <v>9810</v>
      </c>
      <c r="G2263" s="3" t="s">
        <v>9811</v>
      </c>
      <c r="H2263" s="4"/>
      <c r="I2263" s="3" t="s">
        <v>9812</v>
      </c>
      <c r="J2263" s="3" t="s">
        <v>4889</v>
      </c>
      <c r="K2263" s="2">
        <v>100000</v>
      </c>
      <c r="L2263" s="2">
        <v>0</v>
      </c>
      <c r="M2263" s="5">
        <v>43285</v>
      </c>
      <c r="N2263" s="5">
        <v>46937</v>
      </c>
      <c r="O2263" s="6">
        <v>8.08434</v>
      </c>
      <c r="P2263" s="2">
        <v>0</v>
      </c>
      <c r="Q2263" s="2">
        <v>0</v>
      </c>
      <c r="R2263" s="4"/>
      <c r="S2263" s="4"/>
      <c r="T2263" s="4"/>
      <c r="U2263" s="4"/>
      <c r="V2263" s="4"/>
      <c r="W2263" s="4"/>
      <c r="X2263" s="4"/>
      <c r="Y2263" s="2">
        <v>0</v>
      </c>
      <c r="Z2263" s="2">
        <v>0</v>
      </c>
      <c r="AA2263" s="3" t="s">
        <v>279</v>
      </c>
      <c r="AB2263" s="3" t="s">
        <v>279</v>
      </c>
      <c r="AC2263" s="3" t="s">
        <v>4921</v>
      </c>
      <c r="AD2263" s="3" t="s">
        <v>1333</v>
      </c>
      <c r="AE2263" s="3" t="s">
        <v>24</v>
      </c>
      <c r="AF2263" s="3" t="s">
        <v>166</v>
      </c>
      <c r="AG2263" s="3" t="s">
        <v>166</v>
      </c>
      <c r="AH2263" s="3" t="s">
        <v>166</v>
      </c>
      <c r="AI2263" s="3" t="s">
        <v>5082</v>
      </c>
      <c r="AJ2263" s="4"/>
      <c r="AK2263" s="4"/>
      <c r="AL2263" s="4"/>
      <c r="AM2263" s="4"/>
      <c r="AN2263" s="3" t="s">
        <v>4894</v>
      </c>
      <c r="AO2263" s="3" t="s">
        <v>6701</v>
      </c>
      <c r="AP2263" s="3" t="s">
        <v>279</v>
      </c>
      <c r="AQ2263" s="3" t="s">
        <v>392</v>
      </c>
      <c r="AR2263" s="4"/>
      <c r="AS2263" s="3" t="s">
        <v>1050</v>
      </c>
      <c r="AT2263" s="4"/>
      <c r="AU2263" s="3" t="s">
        <v>166</v>
      </c>
      <c r="AV2263" s="6">
        <v>0.65</v>
      </c>
      <c r="AW2263" s="2">
        <v>0</v>
      </c>
      <c r="AX2263" s="4"/>
      <c r="AY2263" s="2">
        <v>0</v>
      </c>
      <c r="AZ2263" s="2">
        <v>0</v>
      </c>
      <c r="BA2263" s="4"/>
      <c r="BB2263" s="3" t="s">
        <v>2618</v>
      </c>
      <c r="BC2263" s="2">
        <v>0</v>
      </c>
    </row>
    <row r="2264" ht="15" spans="1:55">
      <c r="A2264" s="2">
        <v>2263</v>
      </c>
      <c r="B2264" s="3" t="s">
        <v>4885</v>
      </c>
      <c r="C2264" s="3" t="s">
        <v>4886</v>
      </c>
      <c r="D2264" s="3" t="s">
        <v>6694</v>
      </c>
      <c r="E2264" s="3" t="s">
        <v>6695</v>
      </c>
      <c r="F2264" s="3" t="s">
        <v>9813</v>
      </c>
      <c r="G2264" s="3" t="s">
        <v>9814</v>
      </c>
      <c r="H2264" s="4"/>
      <c r="I2264" s="3" t="s">
        <v>9815</v>
      </c>
      <c r="J2264" s="3" t="s">
        <v>4889</v>
      </c>
      <c r="K2264" s="2">
        <v>300000</v>
      </c>
      <c r="L2264" s="2">
        <v>0</v>
      </c>
      <c r="M2264" s="5">
        <v>43286</v>
      </c>
      <c r="N2264" s="5">
        <v>52416</v>
      </c>
      <c r="O2264" s="6">
        <v>7.485</v>
      </c>
      <c r="P2264" s="7">
        <v>70284.17</v>
      </c>
      <c r="Q2264" s="2">
        <v>0</v>
      </c>
      <c r="R2264" s="2">
        <v>0</v>
      </c>
      <c r="S2264" s="2">
        <v>0</v>
      </c>
      <c r="T2264" s="2">
        <v>0</v>
      </c>
      <c r="U2264" s="2">
        <v>0</v>
      </c>
      <c r="V2264" s="2">
        <v>0</v>
      </c>
      <c r="W2264" s="2">
        <v>0</v>
      </c>
      <c r="X2264" s="2">
        <v>0</v>
      </c>
      <c r="Y2264" s="2">
        <v>0</v>
      </c>
      <c r="Z2264" s="2">
        <v>0</v>
      </c>
      <c r="AA2264" s="3" t="s">
        <v>279</v>
      </c>
      <c r="AB2264" s="3" t="s">
        <v>279</v>
      </c>
      <c r="AC2264" s="3" t="s">
        <v>288</v>
      </c>
      <c r="AD2264" s="3" t="s">
        <v>1333</v>
      </c>
      <c r="AE2264" s="3" t="s">
        <v>24</v>
      </c>
      <c r="AF2264" s="3" t="s">
        <v>166</v>
      </c>
      <c r="AG2264" s="3" t="s">
        <v>24</v>
      </c>
      <c r="AH2264" s="3" t="s">
        <v>166</v>
      </c>
      <c r="AI2264" s="3" t="s">
        <v>4971</v>
      </c>
      <c r="AJ2264" s="4"/>
      <c r="AK2264" s="4"/>
      <c r="AL2264" s="4"/>
      <c r="AM2264" s="4"/>
      <c r="AN2264" s="3" t="s">
        <v>4894</v>
      </c>
      <c r="AO2264" s="3" t="s">
        <v>6701</v>
      </c>
      <c r="AP2264" s="3" t="s">
        <v>279</v>
      </c>
      <c r="AQ2264" s="3" t="s">
        <v>392</v>
      </c>
      <c r="AR2264" s="4"/>
      <c r="AS2264" s="3" t="s">
        <v>599</v>
      </c>
      <c r="AT2264" s="4"/>
      <c r="AU2264" s="3" t="s">
        <v>166</v>
      </c>
      <c r="AV2264" s="2">
        <v>0</v>
      </c>
      <c r="AW2264" s="2">
        <v>0</v>
      </c>
      <c r="AX2264" s="4"/>
      <c r="AY2264" s="2">
        <v>0</v>
      </c>
      <c r="AZ2264" s="2">
        <v>0</v>
      </c>
      <c r="BA2264" s="8">
        <v>4.2</v>
      </c>
      <c r="BB2264" s="3" t="s">
        <v>2618</v>
      </c>
      <c r="BC2264" s="8">
        <v>3.285</v>
      </c>
    </row>
    <row r="2265" ht="15" spans="1:55">
      <c r="A2265" s="2">
        <v>2264</v>
      </c>
      <c r="B2265" s="3" t="s">
        <v>4885</v>
      </c>
      <c r="C2265" s="3" t="s">
        <v>4886</v>
      </c>
      <c r="D2265" s="3" t="s">
        <v>6694</v>
      </c>
      <c r="E2265" s="3" t="s">
        <v>4915</v>
      </c>
      <c r="F2265" s="3" t="s">
        <v>9816</v>
      </c>
      <c r="G2265" s="3" t="s">
        <v>9817</v>
      </c>
      <c r="H2265" s="4"/>
      <c r="I2265" s="3" t="s">
        <v>9818</v>
      </c>
      <c r="J2265" s="3" t="s">
        <v>4889</v>
      </c>
      <c r="K2265" s="2">
        <v>250000</v>
      </c>
      <c r="L2265" s="7">
        <v>216461.06</v>
      </c>
      <c r="M2265" s="5">
        <v>43286</v>
      </c>
      <c r="N2265" s="5">
        <v>52416</v>
      </c>
      <c r="O2265" s="6">
        <v>3.65</v>
      </c>
      <c r="P2265" s="7">
        <v>72598.12</v>
      </c>
      <c r="Q2265" s="2">
        <v>0</v>
      </c>
      <c r="R2265" s="2">
        <v>0</v>
      </c>
      <c r="S2265" s="2">
        <v>0</v>
      </c>
      <c r="T2265" s="2">
        <v>0</v>
      </c>
      <c r="U2265" s="2">
        <v>0</v>
      </c>
      <c r="V2265" s="2">
        <v>0</v>
      </c>
      <c r="W2265" s="2">
        <v>0</v>
      </c>
      <c r="X2265" s="2">
        <v>0</v>
      </c>
      <c r="Y2265" s="2">
        <v>0</v>
      </c>
      <c r="Z2265" s="2">
        <v>0</v>
      </c>
      <c r="AA2265" s="3" t="s">
        <v>279</v>
      </c>
      <c r="AB2265" s="3" t="s">
        <v>279</v>
      </c>
      <c r="AC2265" s="3" t="s">
        <v>5256</v>
      </c>
      <c r="AD2265" s="3" t="s">
        <v>1333</v>
      </c>
      <c r="AE2265" s="3" t="s">
        <v>24</v>
      </c>
      <c r="AF2265" s="3" t="s">
        <v>166</v>
      </c>
      <c r="AG2265" s="3" t="s">
        <v>24</v>
      </c>
      <c r="AH2265" s="3" t="s">
        <v>166</v>
      </c>
      <c r="AI2265" s="3" t="s">
        <v>4971</v>
      </c>
      <c r="AJ2265" s="3" t="s">
        <v>4919</v>
      </c>
      <c r="AK2265" s="3" t="s">
        <v>4920</v>
      </c>
      <c r="AL2265" s="3" t="s">
        <v>4921</v>
      </c>
      <c r="AM2265" s="3" t="s">
        <v>4921</v>
      </c>
      <c r="AN2265" s="3" t="s">
        <v>4894</v>
      </c>
      <c r="AO2265" s="3" t="s">
        <v>6701</v>
      </c>
      <c r="AP2265" s="3" t="s">
        <v>279</v>
      </c>
      <c r="AQ2265" s="3" t="s">
        <v>392</v>
      </c>
      <c r="AR2265" s="4"/>
      <c r="AS2265" s="3" t="s">
        <v>599</v>
      </c>
      <c r="AT2265" s="4"/>
      <c r="AU2265" s="3" t="s">
        <v>166</v>
      </c>
      <c r="AV2265" s="2">
        <v>0</v>
      </c>
      <c r="AW2265" s="2">
        <v>0</v>
      </c>
      <c r="AX2265" s="4"/>
      <c r="AY2265" s="2">
        <v>0</v>
      </c>
      <c r="AZ2265" s="2">
        <v>0</v>
      </c>
      <c r="BA2265" s="8">
        <v>3.95</v>
      </c>
      <c r="BB2265" s="3" t="s">
        <v>2618</v>
      </c>
      <c r="BC2265" s="8">
        <v>-0.3</v>
      </c>
    </row>
    <row r="2266" ht="15" spans="1:55">
      <c r="A2266" s="2">
        <v>2265</v>
      </c>
      <c r="B2266" s="3" t="s">
        <v>4885</v>
      </c>
      <c r="C2266" s="3" t="s">
        <v>4886</v>
      </c>
      <c r="D2266" s="3" t="s">
        <v>6694</v>
      </c>
      <c r="E2266" s="3" t="s">
        <v>6695</v>
      </c>
      <c r="F2266" s="3" t="s">
        <v>9819</v>
      </c>
      <c r="G2266" s="3" t="s">
        <v>9820</v>
      </c>
      <c r="H2266" s="4"/>
      <c r="I2266" s="3" t="s">
        <v>9821</v>
      </c>
      <c r="J2266" s="3" t="s">
        <v>4889</v>
      </c>
      <c r="K2266" s="2">
        <v>400000</v>
      </c>
      <c r="L2266" s="2">
        <v>0</v>
      </c>
      <c r="M2266" s="5">
        <v>43298</v>
      </c>
      <c r="N2266" s="5">
        <v>50602</v>
      </c>
      <c r="O2266" s="6">
        <v>7.735</v>
      </c>
      <c r="P2266" s="7">
        <v>68162.41</v>
      </c>
      <c r="Q2266" s="2">
        <v>0</v>
      </c>
      <c r="R2266" s="2">
        <v>0</v>
      </c>
      <c r="S2266" s="2">
        <v>0</v>
      </c>
      <c r="T2266" s="2">
        <v>0</v>
      </c>
      <c r="U2266" s="2">
        <v>0</v>
      </c>
      <c r="V2266" s="2">
        <v>0</v>
      </c>
      <c r="W2266" s="2">
        <v>0</v>
      </c>
      <c r="X2266" s="2">
        <v>0</v>
      </c>
      <c r="Y2266" s="2">
        <v>0</v>
      </c>
      <c r="Z2266" s="2">
        <v>0</v>
      </c>
      <c r="AA2266" s="3" t="s">
        <v>279</v>
      </c>
      <c r="AB2266" s="3" t="s">
        <v>279</v>
      </c>
      <c r="AC2266" s="3" t="s">
        <v>4900</v>
      </c>
      <c r="AD2266" s="3" t="s">
        <v>1333</v>
      </c>
      <c r="AE2266" s="3" t="s">
        <v>24</v>
      </c>
      <c r="AF2266" s="3" t="s">
        <v>166</v>
      </c>
      <c r="AG2266" s="3" t="s">
        <v>24</v>
      </c>
      <c r="AH2266" s="3" t="s">
        <v>166</v>
      </c>
      <c r="AI2266" s="3" t="s">
        <v>4978</v>
      </c>
      <c r="AJ2266" s="4"/>
      <c r="AK2266" s="4"/>
      <c r="AL2266" s="4"/>
      <c r="AM2266" s="4"/>
      <c r="AN2266" s="3" t="s">
        <v>4894</v>
      </c>
      <c r="AO2266" s="3" t="s">
        <v>6701</v>
      </c>
      <c r="AP2266" s="3" t="s">
        <v>279</v>
      </c>
      <c r="AQ2266" s="3" t="s">
        <v>599</v>
      </c>
      <c r="AR2266" s="4"/>
      <c r="AS2266" s="3" t="s">
        <v>1050</v>
      </c>
      <c r="AT2266" s="4"/>
      <c r="AU2266" s="3" t="s">
        <v>166</v>
      </c>
      <c r="AV2266" s="2">
        <v>0</v>
      </c>
      <c r="AW2266" s="2">
        <v>0</v>
      </c>
      <c r="AX2266" s="4"/>
      <c r="AY2266" s="2">
        <v>0</v>
      </c>
      <c r="AZ2266" s="2">
        <v>0</v>
      </c>
      <c r="BA2266" s="8">
        <v>4.45</v>
      </c>
      <c r="BB2266" s="3" t="s">
        <v>2618</v>
      </c>
      <c r="BC2266" s="8">
        <v>3.285</v>
      </c>
    </row>
    <row r="2267" ht="15" spans="1:55">
      <c r="A2267" s="2">
        <v>2266</v>
      </c>
      <c r="B2267" s="3" t="s">
        <v>4885</v>
      </c>
      <c r="C2267" s="3" t="s">
        <v>4886</v>
      </c>
      <c r="D2267" s="3" t="s">
        <v>6694</v>
      </c>
      <c r="E2267" s="3" t="s">
        <v>4915</v>
      </c>
      <c r="F2267" s="3" t="s">
        <v>9822</v>
      </c>
      <c r="G2267" s="3" t="s">
        <v>9823</v>
      </c>
      <c r="H2267" s="4"/>
      <c r="I2267" s="3" t="s">
        <v>9824</v>
      </c>
      <c r="J2267" s="3" t="s">
        <v>4889</v>
      </c>
      <c r="K2267" s="2">
        <v>500000</v>
      </c>
      <c r="L2267" s="7">
        <v>169454.19</v>
      </c>
      <c r="M2267" s="5">
        <v>43313</v>
      </c>
      <c r="N2267" s="5">
        <v>47803</v>
      </c>
      <c r="O2267" s="6">
        <v>3.55</v>
      </c>
      <c r="P2267" s="7">
        <v>131804.38</v>
      </c>
      <c r="Q2267" s="2">
        <v>0</v>
      </c>
      <c r="R2267" s="2">
        <v>0</v>
      </c>
      <c r="S2267" s="2">
        <v>0</v>
      </c>
      <c r="T2267" s="2">
        <v>0</v>
      </c>
      <c r="U2267" s="2">
        <v>0</v>
      </c>
      <c r="V2267" s="2">
        <v>0</v>
      </c>
      <c r="W2267" s="2">
        <v>0</v>
      </c>
      <c r="X2267" s="2">
        <v>0</v>
      </c>
      <c r="Y2267" s="2">
        <v>0</v>
      </c>
      <c r="Z2267" s="2">
        <v>0</v>
      </c>
      <c r="AA2267" s="3" t="s">
        <v>279</v>
      </c>
      <c r="AB2267" s="3" t="s">
        <v>279</v>
      </c>
      <c r="AC2267" s="3" t="s">
        <v>4946</v>
      </c>
      <c r="AD2267" s="3" t="s">
        <v>1333</v>
      </c>
      <c r="AE2267" s="3" t="s">
        <v>24</v>
      </c>
      <c r="AF2267" s="3" t="s">
        <v>166</v>
      </c>
      <c r="AG2267" s="3" t="s">
        <v>24</v>
      </c>
      <c r="AH2267" s="3" t="s">
        <v>166</v>
      </c>
      <c r="AI2267" s="3" t="s">
        <v>9825</v>
      </c>
      <c r="AJ2267" s="3" t="s">
        <v>4919</v>
      </c>
      <c r="AK2267" s="3" t="s">
        <v>4920</v>
      </c>
      <c r="AL2267" s="3" t="s">
        <v>4921</v>
      </c>
      <c r="AM2267" s="3" t="s">
        <v>4921</v>
      </c>
      <c r="AN2267" s="3" t="s">
        <v>4894</v>
      </c>
      <c r="AO2267" s="3" t="s">
        <v>6701</v>
      </c>
      <c r="AP2267" s="3" t="s">
        <v>279</v>
      </c>
      <c r="AQ2267" s="3" t="s">
        <v>599</v>
      </c>
      <c r="AR2267" s="4"/>
      <c r="AS2267" s="3" t="s">
        <v>599</v>
      </c>
      <c r="AT2267" s="4"/>
      <c r="AU2267" s="3" t="s">
        <v>166</v>
      </c>
      <c r="AV2267" s="2">
        <v>0</v>
      </c>
      <c r="AW2267" s="2">
        <v>0</v>
      </c>
      <c r="AX2267" s="4"/>
      <c r="AY2267" s="2">
        <v>0</v>
      </c>
      <c r="AZ2267" s="2">
        <v>0</v>
      </c>
      <c r="BA2267" s="8">
        <v>3.85</v>
      </c>
      <c r="BB2267" s="3" t="s">
        <v>2618</v>
      </c>
      <c r="BC2267" s="8">
        <v>-0.3</v>
      </c>
    </row>
    <row r="2268" ht="15" spans="1:55">
      <c r="A2268" s="2">
        <v>2267</v>
      </c>
      <c r="B2268" s="3" t="s">
        <v>4885</v>
      </c>
      <c r="C2268" s="3" t="s">
        <v>4886</v>
      </c>
      <c r="D2268" s="3" t="s">
        <v>6694</v>
      </c>
      <c r="E2268" s="3" t="s">
        <v>4915</v>
      </c>
      <c r="F2268" s="3" t="s">
        <v>9826</v>
      </c>
      <c r="G2268" s="3" t="s">
        <v>9827</v>
      </c>
      <c r="H2268" s="4"/>
      <c r="I2268" s="3" t="s">
        <v>9828</v>
      </c>
      <c r="J2268" s="3" t="s">
        <v>4889</v>
      </c>
      <c r="K2268" s="2">
        <v>140000</v>
      </c>
      <c r="L2268" s="7">
        <v>56258.8</v>
      </c>
      <c r="M2268" s="5">
        <v>43286</v>
      </c>
      <c r="N2268" s="5">
        <v>46938</v>
      </c>
      <c r="O2268" s="6">
        <v>3.65</v>
      </c>
      <c r="P2268" s="7">
        <v>29663.06</v>
      </c>
      <c r="Q2268" s="2">
        <v>0</v>
      </c>
      <c r="R2268" s="2">
        <v>0</v>
      </c>
      <c r="S2268" s="2">
        <v>0</v>
      </c>
      <c r="T2268" s="2">
        <v>0</v>
      </c>
      <c r="U2268" s="2">
        <v>0</v>
      </c>
      <c r="V2268" s="2">
        <v>0</v>
      </c>
      <c r="W2268" s="2">
        <v>0</v>
      </c>
      <c r="X2268" s="2">
        <v>0</v>
      </c>
      <c r="Y2268" s="2">
        <v>0</v>
      </c>
      <c r="Z2268" s="2">
        <v>0</v>
      </c>
      <c r="AA2268" s="3" t="s">
        <v>279</v>
      </c>
      <c r="AB2268" s="3" t="s">
        <v>279</v>
      </c>
      <c r="AC2268" s="3" t="s">
        <v>4900</v>
      </c>
      <c r="AD2268" s="3" t="s">
        <v>1333</v>
      </c>
      <c r="AE2268" s="3" t="s">
        <v>24</v>
      </c>
      <c r="AF2268" s="3" t="s">
        <v>166</v>
      </c>
      <c r="AG2268" s="3" t="s">
        <v>24</v>
      </c>
      <c r="AH2268" s="3" t="s">
        <v>166</v>
      </c>
      <c r="AI2268" s="3" t="s">
        <v>5082</v>
      </c>
      <c r="AJ2268" s="3" t="s">
        <v>4919</v>
      </c>
      <c r="AK2268" s="3" t="s">
        <v>4920</v>
      </c>
      <c r="AL2268" s="3" t="s">
        <v>4921</v>
      </c>
      <c r="AM2268" s="3" t="s">
        <v>4921</v>
      </c>
      <c r="AN2268" s="3" t="s">
        <v>4894</v>
      </c>
      <c r="AO2268" s="3" t="s">
        <v>6701</v>
      </c>
      <c r="AP2268" s="3" t="s">
        <v>279</v>
      </c>
      <c r="AQ2268" s="3" t="s">
        <v>392</v>
      </c>
      <c r="AR2268" s="4"/>
      <c r="AS2268" s="3" t="s">
        <v>599</v>
      </c>
      <c r="AT2268" s="4"/>
      <c r="AU2268" s="3" t="s">
        <v>166</v>
      </c>
      <c r="AV2268" s="2">
        <v>0</v>
      </c>
      <c r="AW2268" s="2">
        <v>0</v>
      </c>
      <c r="AX2268" s="4"/>
      <c r="AY2268" s="2">
        <v>0</v>
      </c>
      <c r="AZ2268" s="2">
        <v>0</v>
      </c>
      <c r="BA2268" s="8">
        <v>3.95</v>
      </c>
      <c r="BB2268" s="3" t="s">
        <v>2618</v>
      </c>
      <c r="BC2268" s="8">
        <v>-0.3</v>
      </c>
    </row>
    <row r="2269" ht="15" spans="1:55">
      <c r="A2269" s="2">
        <v>2268</v>
      </c>
      <c r="B2269" s="3" t="s">
        <v>4885</v>
      </c>
      <c r="C2269" s="3" t="s">
        <v>4886</v>
      </c>
      <c r="D2269" s="3" t="s">
        <v>6694</v>
      </c>
      <c r="E2269" s="3" t="s">
        <v>4915</v>
      </c>
      <c r="F2269" s="3" t="s">
        <v>9829</v>
      </c>
      <c r="G2269" s="3" t="s">
        <v>9830</v>
      </c>
      <c r="H2269" s="4"/>
      <c r="I2269" s="3" t="s">
        <v>9831</v>
      </c>
      <c r="J2269" s="3" t="s">
        <v>4889</v>
      </c>
      <c r="K2269" s="2">
        <v>330000</v>
      </c>
      <c r="L2269" s="7">
        <v>262453.01</v>
      </c>
      <c r="M2269" s="5">
        <v>43290</v>
      </c>
      <c r="N2269" s="5">
        <v>50594</v>
      </c>
      <c r="O2269" s="6">
        <v>3.65</v>
      </c>
      <c r="P2269" s="7">
        <v>91946.01</v>
      </c>
      <c r="Q2269" s="2">
        <v>0</v>
      </c>
      <c r="R2269" s="2">
        <v>0</v>
      </c>
      <c r="S2269" s="2">
        <v>0</v>
      </c>
      <c r="T2269" s="2">
        <v>0</v>
      </c>
      <c r="U2269" s="2">
        <v>0</v>
      </c>
      <c r="V2269" s="2">
        <v>0</v>
      </c>
      <c r="W2269" s="2">
        <v>0</v>
      </c>
      <c r="X2269" s="2">
        <v>0</v>
      </c>
      <c r="Y2269" s="2">
        <v>0</v>
      </c>
      <c r="Z2269" s="2">
        <v>0</v>
      </c>
      <c r="AA2269" s="3" t="s">
        <v>279</v>
      </c>
      <c r="AB2269" s="3" t="s">
        <v>279</v>
      </c>
      <c r="AC2269" s="3" t="s">
        <v>288</v>
      </c>
      <c r="AD2269" s="3" t="s">
        <v>1333</v>
      </c>
      <c r="AE2269" s="3" t="s">
        <v>24</v>
      </c>
      <c r="AF2269" s="3" t="s">
        <v>166</v>
      </c>
      <c r="AG2269" s="3" t="s">
        <v>24</v>
      </c>
      <c r="AH2269" s="3" t="s">
        <v>166</v>
      </c>
      <c r="AI2269" s="3" t="s">
        <v>4978</v>
      </c>
      <c r="AJ2269" s="3" t="s">
        <v>4919</v>
      </c>
      <c r="AK2269" s="3" t="s">
        <v>4920</v>
      </c>
      <c r="AL2269" s="3" t="s">
        <v>4921</v>
      </c>
      <c r="AM2269" s="3" t="s">
        <v>4921</v>
      </c>
      <c r="AN2269" s="3" t="s">
        <v>4894</v>
      </c>
      <c r="AO2269" s="3" t="s">
        <v>6701</v>
      </c>
      <c r="AP2269" s="3" t="s">
        <v>279</v>
      </c>
      <c r="AQ2269" s="3" t="s">
        <v>392</v>
      </c>
      <c r="AR2269" s="4"/>
      <c r="AS2269" s="3" t="s">
        <v>599</v>
      </c>
      <c r="AT2269" s="4"/>
      <c r="AU2269" s="3" t="s">
        <v>166</v>
      </c>
      <c r="AV2269" s="2">
        <v>0</v>
      </c>
      <c r="AW2269" s="2">
        <v>0</v>
      </c>
      <c r="AX2269" s="4"/>
      <c r="AY2269" s="2">
        <v>0</v>
      </c>
      <c r="AZ2269" s="2">
        <v>0</v>
      </c>
      <c r="BA2269" s="8">
        <v>3.95</v>
      </c>
      <c r="BB2269" s="3" t="s">
        <v>2618</v>
      </c>
      <c r="BC2269" s="8">
        <v>-0.3</v>
      </c>
    </row>
    <row r="2270" ht="15" spans="1:55">
      <c r="A2270" s="2">
        <v>2269</v>
      </c>
      <c r="B2270" s="3" t="s">
        <v>4885</v>
      </c>
      <c r="C2270" s="3" t="s">
        <v>4886</v>
      </c>
      <c r="D2270" s="3" t="s">
        <v>6694</v>
      </c>
      <c r="E2270" s="3" t="s">
        <v>4915</v>
      </c>
      <c r="F2270" s="3" t="s">
        <v>9832</v>
      </c>
      <c r="G2270" s="3" t="s">
        <v>9833</v>
      </c>
      <c r="H2270" s="4"/>
      <c r="I2270" s="3" t="s">
        <v>9834</v>
      </c>
      <c r="J2270" s="3" t="s">
        <v>4889</v>
      </c>
      <c r="K2270" s="2">
        <v>310000</v>
      </c>
      <c r="L2270" s="7">
        <v>210360.12</v>
      </c>
      <c r="M2270" s="5">
        <v>43298</v>
      </c>
      <c r="N2270" s="5">
        <v>48776</v>
      </c>
      <c r="O2270" s="6">
        <v>3.65</v>
      </c>
      <c r="P2270" s="7">
        <v>80791.02</v>
      </c>
      <c r="Q2270" s="2">
        <v>0</v>
      </c>
      <c r="R2270" s="2">
        <v>0</v>
      </c>
      <c r="S2270" s="2">
        <v>0</v>
      </c>
      <c r="T2270" s="2">
        <v>0</v>
      </c>
      <c r="U2270" s="2">
        <v>0</v>
      </c>
      <c r="V2270" s="2">
        <v>0</v>
      </c>
      <c r="W2270" s="2">
        <v>0</v>
      </c>
      <c r="X2270" s="2">
        <v>0</v>
      </c>
      <c r="Y2270" s="2">
        <v>0</v>
      </c>
      <c r="Z2270" s="2">
        <v>0</v>
      </c>
      <c r="AA2270" s="3" t="s">
        <v>279</v>
      </c>
      <c r="AB2270" s="3" t="s">
        <v>279</v>
      </c>
      <c r="AC2270" s="3" t="s">
        <v>4900</v>
      </c>
      <c r="AD2270" s="3" t="s">
        <v>1333</v>
      </c>
      <c r="AE2270" s="3" t="s">
        <v>24</v>
      </c>
      <c r="AF2270" s="3" t="s">
        <v>166</v>
      </c>
      <c r="AG2270" s="3" t="s">
        <v>24</v>
      </c>
      <c r="AH2270" s="3" t="s">
        <v>166</v>
      </c>
      <c r="AI2270" s="3" t="s">
        <v>5039</v>
      </c>
      <c r="AJ2270" s="3" t="s">
        <v>4919</v>
      </c>
      <c r="AK2270" s="3" t="s">
        <v>4920</v>
      </c>
      <c r="AL2270" s="3" t="s">
        <v>4921</v>
      </c>
      <c r="AM2270" s="3" t="s">
        <v>4921</v>
      </c>
      <c r="AN2270" s="3" t="s">
        <v>4894</v>
      </c>
      <c r="AO2270" s="3" t="s">
        <v>6701</v>
      </c>
      <c r="AP2270" s="3" t="s">
        <v>279</v>
      </c>
      <c r="AQ2270" s="3" t="s">
        <v>599</v>
      </c>
      <c r="AR2270" s="4"/>
      <c r="AS2270" s="3" t="s">
        <v>599</v>
      </c>
      <c r="AT2270" s="4"/>
      <c r="AU2270" s="3" t="s">
        <v>166</v>
      </c>
      <c r="AV2270" s="2">
        <v>0</v>
      </c>
      <c r="AW2270" s="2">
        <v>0</v>
      </c>
      <c r="AX2270" s="4"/>
      <c r="AY2270" s="2">
        <v>0</v>
      </c>
      <c r="AZ2270" s="2">
        <v>0</v>
      </c>
      <c r="BA2270" s="8">
        <v>3.95</v>
      </c>
      <c r="BB2270" s="3" t="s">
        <v>2618</v>
      </c>
      <c r="BC2270" s="8">
        <v>-0.3</v>
      </c>
    </row>
    <row r="2271" ht="15" spans="1:55">
      <c r="A2271" s="2">
        <v>2270</v>
      </c>
      <c r="B2271" s="3" t="s">
        <v>4885</v>
      </c>
      <c r="C2271" s="3" t="s">
        <v>4886</v>
      </c>
      <c r="D2271" s="3" t="s">
        <v>6694</v>
      </c>
      <c r="E2271" s="3" t="s">
        <v>4915</v>
      </c>
      <c r="F2271" s="3" t="s">
        <v>9835</v>
      </c>
      <c r="G2271" s="3" t="s">
        <v>9836</v>
      </c>
      <c r="H2271" s="4"/>
      <c r="I2271" s="3" t="s">
        <v>9837</v>
      </c>
      <c r="J2271" s="3" t="s">
        <v>4889</v>
      </c>
      <c r="K2271" s="2">
        <v>200000</v>
      </c>
      <c r="L2271" s="7">
        <v>112222.31</v>
      </c>
      <c r="M2271" s="5">
        <v>43298</v>
      </c>
      <c r="N2271" s="5">
        <v>48776</v>
      </c>
      <c r="O2271" s="6">
        <v>3.65</v>
      </c>
      <c r="P2271" s="7">
        <v>46736.08</v>
      </c>
      <c r="Q2271" s="7">
        <v>1111.11</v>
      </c>
      <c r="R2271" s="7">
        <v>331.13</v>
      </c>
      <c r="S2271" s="7">
        <v>1.18</v>
      </c>
      <c r="T2271" s="7">
        <v>0.35</v>
      </c>
      <c r="U2271" s="7">
        <v>1443.77</v>
      </c>
      <c r="V2271" s="2">
        <v>1</v>
      </c>
      <c r="W2271" s="2">
        <v>6</v>
      </c>
      <c r="X2271" s="2">
        <v>6</v>
      </c>
      <c r="Y2271" s="2">
        <v>0</v>
      </c>
      <c r="Z2271" s="2">
        <v>6</v>
      </c>
      <c r="AA2271" s="3" t="s">
        <v>279</v>
      </c>
      <c r="AB2271" s="3" t="s">
        <v>1646</v>
      </c>
      <c r="AC2271" s="3" t="s">
        <v>4911</v>
      </c>
      <c r="AD2271" s="3" t="s">
        <v>1333</v>
      </c>
      <c r="AE2271" s="3" t="s">
        <v>24</v>
      </c>
      <c r="AF2271" s="3" t="s">
        <v>166</v>
      </c>
      <c r="AG2271" s="3" t="s">
        <v>24</v>
      </c>
      <c r="AH2271" s="3" t="s">
        <v>166</v>
      </c>
      <c r="AI2271" s="3" t="s">
        <v>5039</v>
      </c>
      <c r="AJ2271" s="3" t="s">
        <v>4919</v>
      </c>
      <c r="AK2271" s="3" t="s">
        <v>4920</v>
      </c>
      <c r="AL2271" s="3" t="s">
        <v>4921</v>
      </c>
      <c r="AM2271" s="3" t="s">
        <v>4921</v>
      </c>
      <c r="AN2271" s="3" t="s">
        <v>4894</v>
      </c>
      <c r="AO2271" s="3" t="s">
        <v>6701</v>
      </c>
      <c r="AP2271" s="3" t="s">
        <v>279</v>
      </c>
      <c r="AQ2271" s="3" t="s">
        <v>599</v>
      </c>
      <c r="AR2271" s="4"/>
      <c r="AS2271" s="3" t="s">
        <v>599</v>
      </c>
      <c r="AT2271" s="4"/>
      <c r="AU2271" s="3" t="s">
        <v>166</v>
      </c>
      <c r="AV2271" s="2">
        <v>0</v>
      </c>
      <c r="AW2271" s="2">
        <v>0</v>
      </c>
      <c r="AX2271" s="4"/>
      <c r="AY2271" s="2">
        <v>6</v>
      </c>
      <c r="AZ2271" s="7">
        <v>1111.11</v>
      </c>
      <c r="BA2271" s="8">
        <v>3.95</v>
      </c>
      <c r="BB2271" s="3" t="s">
        <v>2618</v>
      </c>
      <c r="BC2271" s="8">
        <v>-0.3</v>
      </c>
    </row>
    <row r="2272" ht="15" spans="1:55">
      <c r="A2272" s="2">
        <v>2271</v>
      </c>
      <c r="B2272" s="3" t="s">
        <v>4885</v>
      </c>
      <c r="C2272" s="3" t="s">
        <v>4886</v>
      </c>
      <c r="D2272" s="3" t="s">
        <v>6694</v>
      </c>
      <c r="E2272" s="3" t="s">
        <v>4915</v>
      </c>
      <c r="F2272" s="3" t="s">
        <v>9838</v>
      </c>
      <c r="G2272" s="3" t="s">
        <v>9839</v>
      </c>
      <c r="H2272" s="4"/>
      <c r="I2272" s="3" t="s">
        <v>9840</v>
      </c>
      <c r="J2272" s="3" t="s">
        <v>4889</v>
      </c>
      <c r="K2272" s="2">
        <v>200000</v>
      </c>
      <c r="L2272" s="7">
        <v>158930.86</v>
      </c>
      <c r="M2272" s="5">
        <v>43293</v>
      </c>
      <c r="N2272" s="5">
        <v>50597</v>
      </c>
      <c r="O2272" s="6">
        <v>3.65</v>
      </c>
      <c r="P2272" s="7">
        <v>55690.8</v>
      </c>
      <c r="Q2272" s="2">
        <v>0</v>
      </c>
      <c r="R2272" s="2">
        <v>0</v>
      </c>
      <c r="S2272" s="2">
        <v>0</v>
      </c>
      <c r="T2272" s="2">
        <v>0</v>
      </c>
      <c r="U2272" s="2">
        <v>0</v>
      </c>
      <c r="V2272" s="2">
        <v>0</v>
      </c>
      <c r="W2272" s="2">
        <v>0</v>
      </c>
      <c r="X2272" s="2">
        <v>0</v>
      </c>
      <c r="Y2272" s="2">
        <v>0</v>
      </c>
      <c r="Z2272" s="2">
        <v>0</v>
      </c>
      <c r="AA2272" s="3" t="s">
        <v>279</v>
      </c>
      <c r="AB2272" s="3" t="s">
        <v>279</v>
      </c>
      <c r="AC2272" s="3" t="s">
        <v>4932</v>
      </c>
      <c r="AD2272" s="3" t="s">
        <v>1333</v>
      </c>
      <c r="AE2272" s="3" t="s">
        <v>24</v>
      </c>
      <c r="AF2272" s="3" t="s">
        <v>166</v>
      </c>
      <c r="AG2272" s="3" t="s">
        <v>24</v>
      </c>
      <c r="AH2272" s="3" t="s">
        <v>166</v>
      </c>
      <c r="AI2272" s="3" t="s">
        <v>4978</v>
      </c>
      <c r="AJ2272" s="3" t="s">
        <v>4919</v>
      </c>
      <c r="AK2272" s="3" t="s">
        <v>4920</v>
      </c>
      <c r="AL2272" s="3" t="s">
        <v>4921</v>
      </c>
      <c r="AM2272" s="3" t="s">
        <v>4921</v>
      </c>
      <c r="AN2272" s="3" t="s">
        <v>4894</v>
      </c>
      <c r="AO2272" s="3" t="s">
        <v>6701</v>
      </c>
      <c r="AP2272" s="3" t="s">
        <v>279</v>
      </c>
      <c r="AQ2272" s="3" t="s">
        <v>599</v>
      </c>
      <c r="AR2272" s="4"/>
      <c r="AS2272" s="3" t="s">
        <v>599</v>
      </c>
      <c r="AT2272" s="4"/>
      <c r="AU2272" s="3" t="s">
        <v>166</v>
      </c>
      <c r="AV2272" s="2">
        <v>0</v>
      </c>
      <c r="AW2272" s="2">
        <v>0</v>
      </c>
      <c r="AX2272" s="4"/>
      <c r="AY2272" s="2">
        <v>0</v>
      </c>
      <c r="AZ2272" s="2">
        <v>0</v>
      </c>
      <c r="BA2272" s="8">
        <v>3.95</v>
      </c>
      <c r="BB2272" s="3" t="s">
        <v>2618</v>
      </c>
      <c r="BC2272" s="8">
        <v>-0.3</v>
      </c>
    </row>
    <row r="2273" ht="15" spans="1:55">
      <c r="A2273" s="2">
        <v>2272</v>
      </c>
      <c r="B2273" s="3" t="s">
        <v>4885</v>
      </c>
      <c r="C2273" s="3" t="s">
        <v>4886</v>
      </c>
      <c r="D2273" s="3" t="s">
        <v>6694</v>
      </c>
      <c r="E2273" s="3" t="s">
        <v>4915</v>
      </c>
      <c r="F2273" s="3" t="s">
        <v>9841</v>
      </c>
      <c r="G2273" s="3" t="s">
        <v>9842</v>
      </c>
      <c r="H2273" s="4"/>
      <c r="I2273" s="3" t="s">
        <v>9843</v>
      </c>
      <c r="J2273" s="3" t="s">
        <v>4889</v>
      </c>
      <c r="K2273" s="2">
        <v>190000</v>
      </c>
      <c r="L2273" s="7">
        <v>76257.09</v>
      </c>
      <c r="M2273" s="5">
        <v>43290</v>
      </c>
      <c r="N2273" s="5">
        <v>46942</v>
      </c>
      <c r="O2273" s="6">
        <v>3.65</v>
      </c>
      <c r="P2273" s="7">
        <v>40218.32</v>
      </c>
      <c r="Q2273" s="2">
        <v>0</v>
      </c>
      <c r="R2273" s="2">
        <v>0</v>
      </c>
      <c r="S2273" s="2">
        <v>0</v>
      </c>
      <c r="T2273" s="2">
        <v>0</v>
      </c>
      <c r="U2273" s="2">
        <v>0</v>
      </c>
      <c r="V2273" s="2">
        <v>0</v>
      </c>
      <c r="W2273" s="2">
        <v>0</v>
      </c>
      <c r="X2273" s="2">
        <v>0</v>
      </c>
      <c r="Y2273" s="2">
        <v>0</v>
      </c>
      <c r="Z2273" s="2">
        <v>0</v>
      </c>
      <c r="AA2273" s="3" t="s">
        <v>279</v>
      </c>
      <c r="AB2273" s="3" t="s">
        <v>279</v>
      </c>
      <c r="AC2273" s="3" t="s">
        <v>5252</v>
      </c>
      <c r="AD2273" s="3" t="s">
        <v>1333</v>
      </c>
      <c r="AE2273" s="3" t="s">
        <v>24</v>
      </c>
      <c r="AF2273" s="3" t="s">
        <v>166</v>
      </c>
      <c r="AG2273" s="3" t="s">
        <v>24</v>
      </c>
      <c r="AH2273" s="3" t="s">
        <v>166</v>
      </c>
      <c r="AI2273" s="3" t="s">
        <v>5082</v>
      </c>
      <c r="AJ2273" s="3" t="s">
        <v>4919</v>
      </c>
      <c r="AK2273" s="3" t="s">
        <v>4920</v>
      </c>
      <c r="AL2273" s="3" t="s">
        <v>4921</v>
      </c>
      <c r="AM2273" s="3" t="s">
        <v>4921</v>
      </c>
      <c r="AN2273" s="3" t="s">
        <v>4894</v>
      </c>
      <c r="AO2273" s="3" t="s">
        <v>6701</v>
      </c>
      <c r="AP2273" s="3" t="s">
        <v>279</v>
      </c>
      <c r="AQ2273" s="3" t="s">
        <v>392</v>
      </c>
      <c r="AR2273" s="4"/>
      <c r="AS2273" s="3" t="s">
        <v>599</v>
      </c>
      <c r="AT2273" s="4"/>
      <c r="AU2273" s="3" t="s">
        <v>166</v>
      </c>
      <c r="AV2273" s="2">
        <v>0</v>
      </c>
      <c r="AW2273" s="2">
        <v>0</v>
      </c>
      <c r="AX2273" s="4"/>
      <c r="AY2273" s="2">
        <v>0</v>
      </c>
      <c r="AZ2273" s="2">
        <v>0</v>
      </c>
      <c r="BA2273" s="8">
        <v>3.95</v>
      </c>
      <c r="BB2273" s="3" t="s">
        <v>2618</v>
      </c>
      <c r="BC2273" s="8">
        <v>-0.3</v>
      </c>
    </row>
    <row r="2274" ht="15" spans="1:55">
      <c r="A2274" s="2">
        <v>2273</v>
      </c>
      <c r="B2274" s="3" t="s">
        <v>4885</v>
      </c>
      <c r="C2274" s="3" t="s">
        <v>4886</v>
      </c>
      <c r="D2274" s="3" t="s">
        <v>6694</v>
      </c>
      <c r="E2274" s="3" t="s">
        <v>6695</v>
      </c>
      <c r="F2274" s="3" t="s">
        <v>9844</v>
      </c>
      <c r="G2274" s="3" t="s">
        <v>9845</v>
      </c>
      <c r="H2274" s="4"/>
      <c r="I2274" s="3" t="s">
        <v>9846</v>
      </c>
      <c r="J2274" s="3" t="s">
        <v>4889</v>
      </c>
      <c r="K2274" s="2">
        <v>370000</v>
      </c>
      <c r="L2274" s="2">
        <v>0</v>
      </c>
      <c r="M2274" s="5">
        <v>43290</v>
      </c>
      <c r="N2274" s="5">
        <v>48768</v>
      </c>
      <c r="O2274" s="6">
        <v>7.735</v>
      </c>
      <c r="P2274" s="7">
        <v>64553.66</v>
      </c>
      <c r="Q2274" s="2">
        <v>0</v>
      </c>
      <c r="R2274" s="2">
        <v>0</v>
      </c>
      <c r="S2274" s="2">
        <v>0</v>
      </c>
      <c r="T2274" s="2">
        <v>0</v>
      </c>
      <c r="U2274" s="2">
        <v>0</v>
      </c>
      <c r="V2274" s="2">
        <v>0</v>
      </c>
      <c r="W2274" s="2">
        <v>0</v>
      </c>
      <c r="X2274" s="2">
        <v>0</v>
      </c>
      <c r="Y2274" s="2">
        <v>0</v>
      </c>
      <c r="Z2274" s="2">
        <v>0</v>
      </c>
      <c r="AA2274" s="3" t="s">
        <v>279</v>
      </c>
      <c r="AB2274" s="3" t="s">
        <v>279</v>
      </c>
      <c r="AC2274" s="3" t="s">
        <v>5252</v>
      </c>
      <c r="AD2274" s="3" t="s">
        <v>1333</v>
      </c>
      <c r="AE2274" s="3" t="s">
        <v>24</v>
      </c>
      <c r="AF2274" s="3" t="s">
        <v>166</v>
      </c>
      <c r="AG2274" s="3" t="s">
        <v>24</v>
      </c>
      <c r="AH2274" s="3" t="s">
        <v>166</v>
      </c>
      <c r="AI2274" s="3" t="s">
        <v>5039</v>
      </c>
      <c r="AJ2274" s="4"/>
      <c r="AK2274" s="4"/>
      <c r="AL2274" s="4"/>
      <c r="AM2274" s="4"/>
      <c r="AN2274" s="3" t="s">
        <v>4894</v>
      </c>
      <c r="AO2274" s="3" t="s">
        <v>6701</v>
      </c>
      <c r="AP2274" s="3" t="s">
        <v>279</v>
      </c>
      <c r="AQ2274" s="3" t="s">
        <v>392</v>
      </c>
      <c r="AR2274" s="4"/>
      <c r="AS2274" s="3" t="s">
        <v>1050</v>
      </c>
      <c r="AT2274" s="4"/>
      <c r="AU2274" s="3" t="s">
        <v>166</v>
      </c>
      <c r="AV2274" s="2">
        <v>0</v>
      </c>
      <c r="AW2274" s="2">
        <v>0</v>
      </c>
      <c r="AX2274" s="4"/>
      <c r="AY2274" s="2">
        <v>0</v>
      </c>
      <c r="AZ2274" s="2">
        <v>0</v>
      </c>
      <c r="BA2274" s="8">
        <v>4.45</v>
      </c>
      <c r="BB2274" s="3" t="s">
        <v>2618</v>
      </c>
      <c r="BC2274" s="8">
        <v>3.285</v>
      </c>
    </row>
    <row r="2275" ht="15" spans="1:55">
      <c r="A2275" s="2">
        <v>2274</v>
      </c>
      <c r="B2275" s="3" t="s">
        <v>4885</v>
      </c>
      <c r="C2275" s="3" t="s">
        <v>4886</v>
      </c>
      <c r="D2275" s="3" t="s">
        <v>6694</v>
      </c>
      <c r="E2275" s="3" t="s">
        <v>4915</v>
      </c>
      <c r="F2275" s="3" t="s">
        <v>9847</v>
      </c>
      <c r="G2275" s="3" t="s">
        <v>9848</v>
      </c>
      <c r="H2275" s="4"/>
      <c r="I2275" s="3" t="s">
        <v>9849</v>
      </c>
      <c r="J2275" s="3" t="s">
        <v>4889</v>
      </c>
      <c r="K2275" s="2">
        <v>220000</v>
      </c>
      <c r="L2275" s="7">
        <v>161333.6</v>
      </c>
      <c r="M2275" s="5">
        <v>43304</v>
      </c>
      <c r="N2275" s="5">
        <v>52434</v>
      </c>
      <c r="O2275" s="6">
        <v>3.55</v>
      </c>
      <c r="P2275" s="7">
        <v>57664.05</v>
      </c>
      <c r="Q2275" s="2">
        <v>0</v>
      </c>
      <c r="R2275" s="2">
        <v>0</v>
      </c>
      <c r="S2275" s="2">
        <v>0</v>
      </c>
      <c r="T2275" s="2">
        <v>0</v>
      </c>
      <c r="U2275" s="2">
        <v>0</v>
      </c>
      <c r="V2275" s="2">
        <v>0</v>
      </c>
      <c r="W2275" s="2">
        <v>0</v>
      </c>
      <c r="X2275" s="2">
        <v>0</v>
      </c>
      <c r="Y2275" s="2">
        <v>0</v>
      </c>
      <c r="Z2275" s="2">
        <v>0</v>
      </c>
      <c r="AA2275" s="3" t="s">
        <v>279</v>
      </c>
      <c r="AB2275" s="3" t="s">
        <v>279</v>
      </c>
      <c r="AC2275" s="3" t="s">
        <v>4950</v>
      </c>
      <c r="AD2275" s="3" t="s">
        <v>1333</v>
      </c>
      <c r="AE2275" s="3" t="s">
        <v>24</v>
      </c>
      <c r="AF2275" s="3" t="s">
        <v>166</v>
      </c>
      <c r="AG2275" s="3" t="s">
        <v>24</v>
      </c>
      <c r="AH2275" s="3" t="s">
        <v>166</v>
      </c>
      <c r="AI2275" s="3" t="s">
        <v>4971</v>
      </c>
      <c r="AJ2275" s="3" t="s">
        <v>4919</v>
      </c>
      <c r="AK2275" s="3" t="s">
        <v>4920</v>
      </c>
      <c r="AL2275" s="3" t="s">
        <v>4921</v>
      </c>
      <c r="AM2275" s="3" t="s">
        <v>4921</v>
      </c>
      <c r="AN2275" s="3" t="s">
        <v>4894</v>
      </c>
      <c r="AO2275" s="3" t="s">
        <v>6701</v>
      </c>
      <c r="AP2275" s="3" t="s">
        <v>279</v>
      </c>
      <c r="AQ2275" s="3" t="s">
        <v>299</v>
      </c>
      <c r="AR2275" s="4"/>
      <c r="AS2275" s="3" t="s">
        <v>1050</v>
      </c>
      <c r="AT2275" s="4"/>
      <c r="AU2275" s="3" t="s">
        <v>166</v>
      </c>
      <c r="AV2275" s="2">
        <v>0</v>
      </c>
      <c r="AW2275" s="2">
        <v>1</v>
      </c>
      <c r="AX2275" s="4"/>
      <c r="AY2275" s="2">
        <v>0</v>
      </c>
      <c r="AZ2275" s="2">
        <v>0</v>
      </c>
      <c r="BA2275" s="8">
        <v>3.85</v>
      </c>
      <c r="BB2275" s="3" t="s">
        <v>2618</v>
      </c>
      <c r="BC2275" s="8">
        <v>-0.3</v>
      </c>
    </row>
    <row r="2276" ht="15" spans="1:55">
      <c r="A2276" s="2">
        <v>2275</v>
      </c>
      <c r="B2276" s="3" t="s">
        <v>4885</v>
      </c>
      <c r="C2276" s="3" t="s">
        <v>4886</v>
      </c>
      <c r="D2276" s="3" t="s">
        <v>6694</v>
      </c>
      <c r="E2276" s="3" t="s">
        <v>4915</v>
      </c>
      <c r="F2276" s="3" t="s">
        <v>9850</v>
      </c>
      <c r="G2276" s="3" t="s">
        <v>9851</v>
      </c>
      <c r="H2276" s="4"/>
      <c r="I2276" s="3" t="s">
        <v>9852</v>
      </c>
      <c r="J2276" s="3" t="s">
        <v>4889</v>
      </c>
      <c r="K2276" s="2">
        <v>210000</v>
      </c>
      <c r="L2276" s="7">
        <v>166969.56</v>
      </c>
      <c r="M2276" s="5">
        <v>43291</v>
      </c>
      <c r="N2276" s="5">
        <v>50595</v>
      </c>
      <c r="O2276" s="6">
        <v>3.65</v>
      </c>
      <c r="P2276" s="7">
        <v>58499.23</v>
      </c>
      <c r="Q2276" s="2">
        <v>0</v>
      </c>
      <c r="R2276" s="2">
        <v>0</v>
      </c>
      <c r="S2276" s="2">
        <v>0</v>
      </c>
      <c r="T2276" s="2">
        <v>0</v>
      </c>
      <c r="U2276" s="2">
        <v>0</v>
      </c>
      <c r="V2276" s="2">
        <v>0</v>
      </c>
      <c r="W2276" s="2">
        <v>0</v>
      </c>
      <c r="X2276" s="2">
        <v>0</v>
      </c>
      <c r="Y2276" s="2">
        <v>0</v>
      </c>
      <c r="Z2276" s="2">
        <v>0</v>
      </c>
      <c r="AA2276" s="3" t="s">
        <v>279</v>
      </c>
      <c r="AB2276" s="3" t="s">
        <v>279</v>
      </c>
      <c r="AC2276" s="3" t="s">
        <v>5252</v>
      </c>
      <c r="AD2276" s="3" t="s">
        <v>1333</v>
      </c>
      <c r="AE2276" s="3" t="s">
        <v>24</v>
      </c>
      <c r="AF2276" s="3" t="s">
        <v>166</v>
      </c>
      <c r="AG2276" s="3" t="s">
        <v>24</v>
      </c>
      <c r="AH2276" s="3" t="s">
        <v>166</v>
      </c>
      <c r="AI2276" s="3" t="s">
        <v>4978</v>
      </c>
      <c r="AJ2276" s="3" t="s">
        <v>4919</v>
      </c>
      <c r="AK2276" s="3" t="s">
        <v>4920</v>
      </c>
      <c r="AL2276" s="3" t="s">
        <v>4921</v>
      </c>
      <c r="AM2276" s="3" t="s">
        <v>4921</v>
      </c>
      <c r="AN2276" s="3" t="s">
        <v>4894</v>
      </c>
      <c r="AO2276" s="3" t="s">
        <v>6701</v>
      </c>
      <c r="AP2276" s="3" t="s">
        <v>279</v>
      </c>
      <c r="AQ2276" s="3" t="s">
        <v>392</v>
      </c>
      <c r="AR2276" s="4"/>
      <c r="AS2276" s="3" t="s">
        <v>599</v>
      </c>
      <c r="AT2276" s="4"/>
      <c r="AU2276" s="3" t="s">
        <v>166</v>
      </c>
      <c r="AV2276" s="2">
        <v>0</v>
      </c>
      <c r="AW2276" s="2">
        <v>0</v>
      </c>
      <c r="AX2276" s="4"/>
      <c r="AY2276" s="2">
        <v>0</v>
      </c>
      <c r="AZ2276" s="2">
        <v>0</v>
      </c>
      <c r="BA2276" s="8">
        <v>3.95</v>
      </c>
      <c r="BB2276" s="3" t="s">
        <v>2618</v>
      </c>
      <c r="BC2276" s="8">
        <v>-0.3</v>
      </c>
    </row>
    <row r="2277" ht="15" spans="1:55">
      <c r="A2277" s="2">
        <v>2276</v>
      </c>
      <c r="B2277" s="3" t="s">
        <v>4885</v>
      </c>
      <c r="C2277" s="3" t="s">
        <v>4886</v>
      </c>
      <c r="D2277" s="3" t="s">
        <v>6694</v>
      </c>
      <c r="E2277" s="3" t="s">
        <v>6695</v>
      </c>
      <c r="F2277" s="3" t="s">
        <v>9853</v>
      </c>
      <c r="G2277" s="3" t="s">
        <v>9854</v>
      </c>
      <c r="H2277" s="4"/>
      <c r="I2277" s="3" t="s">
        <v>9855</v>
      </c>
      <c r="J2277" s="3" t="s">
        <v>4889</v>
      </c>
      <c r="K2277" s="2">
        <v>360000</v>
      </c>
      <c r="L2277" s="2">
        <v>0</v>
      </c>
      <c r="M2277" s="5">
        <v>43292</v>
      </c>
      <c r="N2277" s="5">
        <v>48770</v>
      </c>
      <c r="O2277" s="6">
        <v>8.08434</v>
      </c>
      <c r="P2277" s="2">
        <v>0</v>
      </c>
      <c r="Q2277" s="2">
        <v>0</v>
      </c>
      <c r="R2277" s="4"/>
      <c r="S2277" s="4"/>
      <c r="T2277" s="4"/>
      <c r="U2277" s="4"/>
      <c r="V2277" s="4"/>
      <c r="W2277" s="4"/>
      <c r="X2277" s="4"/>
      <c r="Y2277" s="2">
        <v>0</v>
      </c>
      <c r="Z2277" s="2">
        <v>0</v>
      </c>
      <c r="AA2277" s="3" t="s">
        <v>279</v>
      </c>
      <c r="AB2277" s="3" t="s">
        <v>279</v>
      </c>
      <c r="AC2277" s="3" t="s">
        <v>288</v>
      </c>
      <c r="AD2277" s="3" t="s">
        <v>1333</v>
      </c>
      <c r="AE2277" s="3" t="s">
        <v>24</v>
      </c>
      <c r="AF2277" s="3" t="s">
        <v>166</v>
      </c>
      <c r="AG2277" s="3" t="s">
        <v>24</v>
      </c>
      <c r="AH2277" s="3" t="s">
        <v>166</v>
      </c>
      <c r="AI2277" s="3" t="s">
        <v>5039</v>
      </c>
      <c r="AJ2277" s="4"/>
      <c r="AK2277" s="4"/>
      <c r="AL2277" s="4"/>
      <c r="AM2277" s="4"/>
      <c r="AN2277" s="3" t="s">
        <v>4894</v>
      </c>
      <c r="AO2277" s="3" t="s">
        <v>6701</v>
      </c>
      <c r="AP2277" s="3" t="s">
        <v>279</v>
      </c>
      <c r="AQ2277" s="3" t="s">
        <v>392</v>
      </c>
      <c r="AR2277" s="4"/>
      <c r="AS2277" s="3" t="s">
        <v>1050</v>
      </c>
      <c r="AT2277" s="4"/>
      <c r="AU2277" s="3" t="s">
        <v>166</v>
      </c>
      <c r="AV2277" s="6">
        <v>0.65</v>
      </c>
      <c r="AW2277" s="2">
        <v>0</v>
      </c>
      <c r="AX2277" s="4"/>
      <c r="AY2277" s="2">
        <v>0</v>
      </c>
      <c r="AZ2277" s="2">
        <v>0</v>
      </c>
      <c r="BA2277" s="4"/>
      <c r="BB2277" s="3" t="s">
        <v>2618</v>
      </c>
      <c r="BC2277" s="2">
        <v>0</v>
      </c>
    </row>
    <row r="2278" ht="15" spans="1:55">
      <c r="A2278" s="2">
        <v>2277</v>
      </c>
      <c r="B2278" s="3" t="s">
        <v>4885</v>
      </c>
      <c r="C2278" s="3" t="s">
        <v>4886</v>
      </c>
      <c r="D2278" s="3" t="s">
        <v>6694</v>
      </c>
      <c r="E2278" s="3" t="s">
        <v>4915</v>
      </c>
      <c r="F2278" s="3" t="s">
        <v>9856</v>
      </c>
      <c r="G2278" s="3" t="s">
        <v>9857</v>
      </c>
      <c r="H2278" s="4"/>
      <c r="I2278" s="3" t="s">
        <v>9858</v>
      </c>
      <c r="J2278" s="3" t="s">
        <v>4889</v>
      </c>
      <c r="K2278" s="2">
        <v>220000</v>
      </c>
      <c r="L2278" s="7">
        <v>148242.5</v>
      </c>
      <c r="M2278" s="5">
        <v>43321</v>
      </c>
      <c r="N2278" s="5">
        <v>48799</v>
      </c>
      <c r="O2278" s="6">
        <v>3.55</v>
      </c>
      <c r="P2278" s="7">
        <v>56615.16</v>
      </c>
      <c r="Q2278" s="2">
        <v>0</v>
      </c>
      <c r="R2278" s="2">
        <v>0</v>
      </c>
      <c r="S2278" s="2">
        <v>0</v>
      </c>
      <c r="T2278" s="2">
        <v>0</v>
      </c>
      <c r="U2278" s="2">
        <v>0</v>
      </c>
      <c r="V2278" s="2">
        <v>0</v>
      </c>
      <c r="W2278" s="2">
        <v>0</v>
      </c>
      <c r="X2278" s="2">
        <v>0</v>
      </c>
      <c r="Y2278" s="2">
        <v>0</v>
      </c>
      <c r="Z2278" s="2">
        <v>0</v>
      </c>
      <c r="AA2278" s="3" t="s">
        <v>279</v>
      </c>
      <c r="AB2278" s="3" t="s">
        <v>279</v>
      </c>
      <c r="AC2278" s="3" t="s">
        <v>2773</v>
      </c>
      <c r="AD2278" s="3" t="s">
        <v>1333</v>
      </c>
      <c r="AE2278" s="3" t="s">
        <v>24</v>
      </c>
      <c r="AF2278" s="3" t="s">
        <v>166</v>
      </c>
      <c r="AG2278" s="3" t="s">
        <v>24</v>
      </c>
      <c r="AH2278" s="3" t="s">
        <v>166</v>
      </c>
      <c r="AI2278" s="3" t="s">
        <v>5039</v>
      </c>
      <c r="AJ2278" s="3" t="s">
        <v>4919</v>
      </c>
      <c r="AK2278" s="3" t="s">
        <v>4920</v>
      </c>
      <c r="AL2278" s="3" t="s">
        <v>4921</v>
      </c>
      <c r="AM2278" s="3" t="s">
        <v>4921</v>
      </c>
      <c r="AN2278" s="3" t="s">
        <v>4894</v>
      </c>
      <c r="AO2278" s="3" t="s">
        <v>6701</v>
      </c>
      <c r="AP2278" s="3" t="s">
        <v>279</v>
      </c>
      <c r="AQ2278" s="3" t="s">
        <v>299</v>
      </c>
      <c r="AR2278" s="4"/>
      <c r="AS2278" s="3" t="s">
        <v>1050</v>
      </c>
      <c r="AT2278" s="4"/>
      <c r="AU2278" s="3" t="s">
        <v>166</v>
      </c>
      <c r="AV2278" s="2">
        <v>0</v>
      </c>
      <c r="AW2278" s="2">
        <v>0</v>
      </c>
      <c r="AX2278" s="4"/>
      <c r="AY2278" s="2">
        <v>0</v>
      </c>
      <c r="AZ2278" s="2">
        <v>0</v>
      </c>
      <c r="BA2278" s="8">
        <v>3.85</v>
      </c>
      <c r="BB2278" s="3" t="s">
        <v>2618</v>
      </c>
      <c r="BC2278" s="8">
        <v>-0.3</v>
      </c>
    </row>
    <row r="2279" ht="15" spans="1:55">
      <c r="A2279" s="2">
        <v>2278</v>
      </c>
      <c r="B2279" s="3" t="s">
        <v>4885</v>
      </c>
      <c r="C2279" s="3" t="s">
        <v>4886</v>
      </c>
      <c r="D2279" s="3" t="s">
        <v>6694</v>
      </c>
      <c r="E2279" s="3" t="s">
        <v>4915</v>
      </c>
      <c r="F2279" s="3" t="s">
        <v>9859</v>
      </c>
      <c r="G2279" s="3" t="s">
        <v>9860</v>
      </c>
      <c r="H2279" s="4"/>
      <c r="I2279" s="3" t="s">
        <v>9861</v>
      </c>
      <c r="J2279" s="3" t="s">
        <v>4889</v>
      </c>
      <c r="K2279" s="2">
        <v>260000</v>
      </c>
      <c r="L2279" s="7">
        <v>176381.16</v>
      </c>
      <c r="M2279" s="5">
        <v>43299</v>
      </c>
      <c r="N2279" s="5">
        <v>48777</v>
      </c>
      <c r="O2279" s="6">
        <v>3.65</v>
      </c>
      <c r="P2279" s="7">
        <v>67691.27</v>
      </c>
      <c r="Q2279" s="2">
        <v>0</v>
      </c>
      <c r="R2279" s="2">
        <v>0</v>
      </c>
      <c r="S2279" s="2">
        <v>0</v>
      </c>
      <c r="T2279" s="2">
        <v>0</v>
      </c>
      <c r="U2279" s="2">
        <v>0</v>
      </c>
      <c r="V2279" s="2">
        <v>0</v>
      </c>
      <c r="W2279" s="2">
        <v>0</v>
      </c>
      <c r="X2279" s="2">
        <v>0</v>
      </c>
      <c r="Y2279" s="2">
        <v>0</v>
      </c>
      <c r="Z2279" s="2">
        <v>0</v>
      </c>
      <c r="AA2279" s="3" t="s">
        <v>279</v>
      </c>
      <c r="AB2279" s="3" t="s">
        <v>279</v>
      </c>
      <c r="AC2279" s="3" t="s">
        <v>4950</v>
      </c>
      <c r="AD2279" s="3" t="s">
        <v>1333</v>
      </c>
      <c r="AE2279" s="3" t="s">
        <v>24</v>
      </c>
      <c r="AF2279" s="3" t="s">
        <v>166</v>
      </c>
      <c r="AG2279" s="3" t="s">
        <v>24</v>
      </c>
      <c r="AH2279" s="3" t="s">
        <v>166</v>
      </c>
      <c r="AI2279" s="3" t="s">
        <v>5039</v>
      </c>
      <c r="AJ2279" s="3" t="s">
        <v>4919</v>
      </c>
      <c r="AK2279" s="3" t="s">
        <v>4920</v>
      </c>
      <c r="AL2279" s="3" t="s">
        <v>4921</v>
      </c>
      <c r="AM2279" s="3" t="s">
        <v>4921</v>
      </c>
      <c r="AN2279" s="3" t="s">
        <v>4894</v>
      </c>
      <c r="AO2279" s="3" t="s">
        <v>6701</v>
      </c>
      <c r="AP2279" s="3" t="s">
        <v>279</v>
      </c>
      <c r="AQ2279" s="3" t="s">
        <v>599</v>
      </c>
      <c r="AR2279" s="4"/>
      <c r="AS2279" s="3" t="s">
        <v>599</v>
      </c>
      <c r="AT2279" s="4"/>
      <c r="AU2279" s="3" t="s">
        <v>166</v>
      </c>
      <c r="AV2279" s="2">
        <v>0</v>
      </c>
      <c r="AW2279" s="2">
        <v>0</v>
      </c>
      <c r="AX2279" s="4"/>
      <c r="AY2279" s="2">
        <v>0</v>
      </c>
      <c r="AZ2279" s="2">
        <v>0</v>
      </c>
      <c r="BA2279" s="8">
        <v>3.95</v>
      </c>
      <c r="BB2279" s="3" t="s">
        <v>2618</v>
      </c>
      <c r="BC2279" s="8">
        <v>-0.3</v>
      </c>
    </row>
    <row r="2280" ht="15" spans="1:55">
      <c r="A2280" s="2">
        <v>2279</v>
      </c>
      <c r="B2280" s="3" t="s">
        <v>4885</v>
      </c>
      <c r="C2280" s="3" t="s">
        <v>4886</v>
      </c>
      <c r="D2280" s="3" t="s">
        <v>6694</v>
      </c>
      <c r="E2280" s="3" t="s">
        <v>6695</v>
      </c>
      <c r="F2280" s="3" t="s">
        <v>9862</v>
      </c>
      <c r="G2280" s="3" t="s">
        <v>9863</v>
      </c>
      <c r="H2280" s="4"/>
      <c r="I2280" s="3" t="s">
        <v>9864</v>
      </c>
      <c r="J2280" s="3" t="s">
        <v>4889</v>
      </c>
      <c r="K2280" s="2">
        <v>300000</v>
      </c>
      <c r="L2280" s="2">
        <v>0</v>
      </c>
      <c r="M2280" s="5">
        <v>43301</v>
      </c>
      <c r="N2280" s="5">
        <v>46953</v>
      </c>
      <c r="O2280" s="6">
        <v>8.08434</v>
      </c>
      <c r="P2280" s="2">
        <v>0</v>
      </c>
      <c r="Q2280" s="2">
        <v>0</v>
      </c>
      <c r="R2280" s="4"/>
      <c r="S2280" s="4"/>
      <c r="T2280" s="4"/>
      <c r="U2280" s="4"/>
      <c r="V2280" s="4"/>
      <c r="W2280" s="4"/>
      <c r="X2280" s="4"/>
      <c r="Y2280" s="2">
        <v>0</v>
      </c>
      <c r="Z2280" s="2">
        <v>0</v>
      </c>
      <c r="AA2280" s="3" t="s">
        <v>279</v>
      </c>
      <c r="AB2280" s="3" t="s">
        <v>279</v>
      </c>
      <c r="AC2280" s="3" t="s">
        <v>4900</v>
      </c>
      <c r="AD2280" s="3" t="s">
        <v>1333</v>
      </c>
      <c r="AE2280" s="3" t="s">
        <v>24</v>
      </c>
      <c r="AF2280" s="3" t="s">
        <v>166</v>
      </c>
      <c r="AG2280" s="3" t="s">
        <v>24</v>
      </c>
      <c r="AH2280" s="3" t="s">
        <v>166</v>
      </c>
      <c r="AI2280" s="3" t="s">
        <v>5082</v>
      </c>
      <c r="AJ2280" s="4"/>
      <c r="AK2280" s="4"/>
      <c r="AL2280" s="4"/>
      <c r="AM2280" s="4"/>
      <c r="AN2280" s="3" t="s">
        <v>4894</v>
      </c>
      <c r="AO2280" s="3" t="s">
        <v>6701</v>
      </c>
      <c r="AP2280" s="3" t="s">
        <v>279</v>
      </c>
      <c r="AQ2280" s="3" t="s">
        <v>882</v>
      </c>
      <c r="AR2280" s="4"/>
      <c r="AS2280" s="3" t="s">
        <v>1050</v>
      </c>
      <c r="AT2280" s="4"/>
      <c r="AU2280" s="3" t="s">
        <v>166</v>
      </c>
      <c r="AV2280" s="6">
        <v>0.65</v>
      </c>
      <c r="AW2280" s="2">
        <v>0</v>
      </c>
      <c r="AX2280" s="4"/>
      <c r="AY2280" s="2">
        <v>0</v>
      </c>
      <c r="AZ2280" s="2">
        <v>0</v>
      </c>
      <c r="BA2280" s="4"/>
      <c r="BB2280" s="3" t="s">
        <v>2618</v>
      </c>
      <c r="BC2280" s="2">
        <v>0</v>
      </c>
    </row>
    <row r="2281" ht="15" spans="1:55">
      <c r="A2281" s="2">
        <v>2280</v>
      </c>
      <c r="B2281" s="3" t="s">
        <v>4885</v>
      </c>
      <c r="C2281" s="3" t="s">
        <v>4886</v>
      </c>
      <c r="D2281" s="3" t="s">
        <v>6694</v>
      </c>
      <c r="E2281" s="3" t="s">
        <v>4915</v>
      </c>
      <c r="F2281" s="3" t="s">
        <v>9865</v>
      </c>
      <c r="G2281" s="3" t="s">
        <v>9866</v>
      </c>
      <c r="H2281" s="4"/>
      <c r="I2281" s="3" t="s">
        <v>9867</v>
      </c>
      <c r="J2281" s="3" t="s">
        <v>4889</v>
      </c>
      <c r="K2281" s="2">
        <v>320000</v>
      </c>
      <c r="L2281" s="7">
        <v>216528.27</v>
      </c>
      <c r="M2281" s="5">
        <v>43307</v>
      </c>
      <c r="N2281" s="5">
        <v>48785</v>
      </c>
      <c r="O2281" s="6">
        <v>3.55</v>
      </c>
      <c r="P2281" s="7">
        <v>83026.17</v>
      </c>
      <c r="Q2281" s="2">
        <v>0</v>
      </c>
      <c r="R2281" s="2">
        <v>0</v>
      </c>
      <c r="S2281" s="2">
        <v>0</v>
      </c>
      <c r="T2281" s="2">
        <v>0</v>
      </c>
      <c r="U2281" s="2">
        <v>0</v>
      </c>
      <c r="V2281" s="2">
        <v>0</v>
      </c>
      <c r="W2281" s="2">
        <v>0</v>
      </c>
      <c r="X2281" s="2">
        <v>0</v>
      </c>
      <c r="Y2281" s="2">
        <v>0</v>
      </c>
      <c r="Z2281" s="2">
        <v>0</v>
      </c>
      <c r="AA2281" s="3" t="s">
        <v>279</v>
      </c>
      <c r="AB2281" s="3" t="s">
        <v>279</v>
      </c>
      <c r="AC2281" s="3" t="s">
        <v>4900</v>
      </c>
      <c r="AD2281" s="3" t="s">
        <v>1333</v>
      </c>
      <c r="AE2281" s="3" t="s">
        <v>24</v>
      </c>
      <c r="AF2281" s="3" t="s">
        <v>166</v>
      </c>
      <c r="AG2281" s="3" t="s">
        <v>24</v>
      </c>
      <c r="AH2281" s="3" t="s">
        <v>166</v>
      </c>
      <c r="AI2281" s="3" t="s">
        <v>5039</v>
      </c>
      <c r="AJ2281" s="3" t="s">
        <v>4919</v>
      </c>
      <c r="AK2281" s="3" t="s">
        <v>4920</v>
      </c>
      <c r="AL2281" s="3" t="s">
        <v>4921</v>
      </c>
      <c r="AM2281" s="3" t="s">
        <v>4921</v>
      </c>
      <c r="AN2281" s="3" t="s">
        <v>4894</v>
      </c>
      <c r="AO2281" s="3" t="s">
        <v>6701</v>
      </c>
      <c r="AP2281" s="3" t="s">
        <v>279</v>
      </c>
      <c r="AQ2281" s="3" t="s">
        <v>882</v>
      </c>
      <c r="AR2281" s="4"/>
      <c r="AS2281" s="3" t="s">
        <v>1050</v>
      </c>
      <c r="AT2281" s="4"/>
      <c r="AU2281" s="3" t="s">
        <v>166</v>
      </c>
      <c r="AV2281" s="2">
        <v>0</v>
      </c>
      <c r="AW2281" s="2">
        <v>0</v>
      </c>
      <c r="AX2281" s="4"/>
      <c r="AY2281" s="2">
        <v>0</v>
      </c>
      <c r="AZ2281" s="2">
        <v>0</v>
      </c>
      <c r="BA2281" s="8">
        <v>3.85</v>
      </c>
      <c r="BB2281" s="3" t="s">
        <v>2618</v>
      </c>
      <c r="BC2281" s="8">
        <v>-0.3</v>
      </c>
    </row>
    <row r="2282" ht="15" spans="1:55">
      <c r="A2282" s="2">
        <v>2281</v>
      </c>
      <c r="B2282" s="3" t="s">
        <v>4885</v>
      </c>
      <c r="C2282" s="3" t="s">
        <v>4886</v>
      </c>
      <c r="D2282" s="3" t="s">
        <v>6694</v>
      </c>
      <c r="E2282" s="3" t="s">
        <v>4915</v>
      </c>
      <c r="F2282" s="3" t="s">
        <v>9868</v>
      </c>
      <c r="G2282" s="3" t="s">
        <v>9869</v>
      </c>
      <c r="H2282" s="4"/>
      <c r="I2282" s="3" t="s">
        <v>9870</v>
      </c>
      <c r="J2282" s="3" t="s">
        <v>4889</v>
      </c>
      <c r="K2282" s="2">
        <v>220000</v>
      </c>
      <c r="L2282" s="7">
        <v>102350.56</v>
      </c>
      <c r="M2282" s="5">
        <v>43329</v>
      </c>
      <c r="N2282" s="5">
        <v>50633</v>
      </c>
      <c r="O2282" s="6">
        <v>3.55</v>
      </c>
      <c r="P2282" s="7">
        <v>35646.53</v>
      </c>
      <c r="Q2282" s="2">
        <v>0</v>
      </c>
      <c r="R2282" s="2">
        <v>0</v>
      </c>
      <c r="S2282" s="2">
        <v>0</v>
      </c>
      <c r="T2282" s="2">
        <v>0</v>
      </c>
      <c r="U2282" s="2">
        <v>0</v>
      </c>
      <c r="V2282" s="2">
        <v>0</v>
      </c>
      <c r="W2282" s="2">
        <v>0</v>
      </c>
      <c r="X2282" s="2">
        <v>0</v>
      </c>
      <c r="Y2282" s="2">
        <v>0</v>
      </c>
      <c r="Z2282" s="2">
        <v>0</v>
      </c>
      <c r="AA2282" s="3" t="s">
        <v>279</v>
      </c>
      <c r="AB2282" s="3" t="s">
        <v>279</v>
      </c>
      <c r="AC2282" s="3" t="s">
        <v>1566</v>
      </c>
      <c r="AD2282" s="3" t="s">
        <v>1333</v>
      </c>
      <c r="AE2282" s="3" t="s">
        <v>24</v>
      </c>
      <c r="AF2282" s="3" t="s">
        <v>166</v>
      </c>
      <c r="AG2282" s="3" t="s">
        <v>24</v>
      </c>
      <c r="AH2282" s="3" t="s">
        <v>166</v>
      </c>
      <c r="AI2282" s="3" t="s">
        <v>4978</v>
      </c>
      <c r="AJ2282" s="3" t="s">
        <v>4919</v>
      </c>
      <c r="AK2282" s="3" t="s">
        <v>4920</v>
      </c>
      <c r="AL2282" s="3" t="s">
        <v>4921</v>
      </c>
      <c r="AM2282" s="3" t="s">
        <v>4921</v>
      </c>
      <c r="AN2282" s="3" t="s">
        <v>4894</v>
      </c>
      <c r="AO2282" s="3" t="s">
        <v>6701</v>
      </c>
      <c r="AP2282" s="3" t="s">
        <v>279</v>
      </c>
      <c r="AQ2282" s="3" t="s">
        <v>299</v>
      </c>
      <c r="AR2282" s="4"/>
      <c r="AS2282" s="3" t="s">
        <v>1050</v>
      </c>
      <c r="AT2282" s="4"/>
      <c r="AU2282" s="3" t="s">
        <v>166</v>
      </c>
      <c r="AV2282" s="2">
        <v>0</v>
      </c>
      <c r="AW2282" s="2">
        <v>0</v>
      </c>
      <c r="AX2282" s="4"/>
      <c r="AY2282" s="2">
        <v>0</v>
      </c>
      <c r="AZ2282" s="2">
        <v>0</v>
      </c>
      <c r="BA2282" s="8">
        <v>3.85</v>
      </c>
      <c r="BB2282" s="3" t="s">
        <v>2618</v>
      </c>
      <c r="BC2282" s="8">
        <v>-0.3</v>
      </c>
    </row>
    <row r="2283" ht="15" spans="1:55">
      <c r="A2283" s="2">
        <v>2282</v>
      </c>
      <c r="B2283" s="3" t="s">
        <v>4885</v>
      </c>
      <c r="C2283" s="3" t="s">
        <v>4886</v>
      </c>
      <c r="D2283" s="3" t="s">
        <v>6694</v>
      </c>
      <c r="E2283" s="3" t="s">
        <v>4915</v>
      </c>
      <c r="F2283" s="3" t="s">
        <v>9871</v>
      </c>
      <c r="G2283" s="3" t="s">
        <v>9872</v>
      </c>
      <c r="H2283" s="4"/>
      <c r="I2283" s="3" t="s">
        <v>9873</v>
      </c>
      <c r="J2283" s="3" t="s">
        <v>4889</v>
      </c>
      <c r="K2283" s="2">
        <v>250000</v>
      </c>
      <c r="L2283" s="7">
        <v>200043.93</v>
      </c>
      <c r="M2283" s="5">
        <v>43311</v>
      </c>
      <c r="N2283" s="5">
        <v>50615</v>
      </c>
      <c r="O2283" s="6">
        <v>3.55</v>
      </c>
      <c r="P2283" s="7">
        <v>69998.82</v>
      </c>
      <c r="Q2283" s="2">
        <v>0</v>
      </c>
      <c r="R2283" s="2">
        <v>0</v>
      </c>
      <c r="S2283" s="2">
        <v>0</v>
      </c>
      <c r="T2283" s="2">
        <v>0</v>
      </c>
      <c r="U2283" s="2">
        <v>0</v>
      </c>
      <c r="V2283" s="2">
        <v>0</v>
      </c>
      <c r="W2283" s="2">
        <v>0</v>
      </c>
      <c r="X2283" s="2">
        <v>0</v>
      </c>
      <c r="Y2283" s="2">
        <v>0</v>
      </c>
      <c r="Z2283" s="2">
        <v>0</v>
      </c>
      <c r="AA2283" s="3" t="s">
        <v>279</v>
      </c>
      <c r="AB2283" s="3" t="s">
        <v>279</v>
      </c>
      <c r="AC2283" s="3" t="s">
        <v>4900</v>
      </c>
      <c r="AD2283" s="3" t="s">
        <v>1333</v>
      </c>
      <c r="AE2283" s="3" t="s">
        <v>24</v>
      </c>
      <c r="AF2283" s="3" t="s">
        <v>166</v>
      </c>
      <c r="AG2283" s="3" t="s">
        <v>24</v>
      </c>
      <c r="AH2283" s="3" t="s">
        <v>166</v>
      </c>
      <c r="AI2283" s="3" t="s">
        <v>4978</v>
      </c>
      <c r="AJ2283" s="3" t="s">
        <v>4919</v>
      </c>
      <c r="AK2283" s="3" t="s">
        <v>4920</v>
      </c>
      <c r="AL2283" s="3" t="s">
        <v>4921</v>
      </c>
      <c r="AM2283" s="3" t="s">
        <v>4921</v>
      </c>
      <c r="AN2283" s="3" t="s">
        <v>4894</v>
      </c>
      <c r="AO2283" s="3" t="s">
        <v>6701</v>
      </c>
      <c r="AP2283" s="3" t="s">
        <v>279</v>
      </c>
      <c r="AQ2283" s="3" t="s">
        <v>882</v>
      </c>
      <c r="AR2283" s="4"/>
      <c r="AS2283" s="3" t="s">
        <v>1050</v>
      </c>
      <c r="AT2283" s="4"/>
      <c r="AU2283" s="3" t="s">
        <v>166</v>
      </c>
      <c r="AV2283" s="2">
        <v>0</v>
      </c>
      <c r="AW2283" s="2">
        <v>0</v>
      </c>
      <c r="AX2283" s="4"/>
      <c r="AY2283" s="2">
        <v>0</v>
      </c>
      <c r="AZ2283" s="2">
        <v>0</v>
      </c>
      <c r="BA2283" s="8">
        <v>3.85</v>
      </c>
      <c r="BB2283" s="3" t="s">
        <v>2618</v>
      </c>
      <c r="BC2283" s="8">
        <v>-0.3</v>
      </c>
    </row>
    <row r="2284" ht="15" spans="1:55">
      <c r="A2284" s="2">
        <v>2283</v>
      </c>
      <c r="B2284" s="3" t="s">
        <v>4885</v>
      </c>
      <c r="C2284" s="3" t="s">
        <v>4886</v>
      </c>
      <c r="D2284" s="3" t="s">
        <v>6694</v>
      </c>
      <c r="E2284" s="3" t="s">
        <v>6695</v>
      </c>
      <c r="F2284" s="3" t="s">
        <v>9874</v>
      </c>
      <c r="G2284" s="3" t="s">
        <v>9875</v>
      </c>
      <c r="H2284" s="4"/>
      <c r="I2284" s="3" t="s">
        <v>9876</v>
      </c>
      <c r="J2284" s="3" t="s">
        <v>4889</v>
      </c>
      <c r="K2284" s="2">
        <v>300000</v>
      </c>
      <c r="L2284" s="2">
        <v>0</v>
      </c>
      <c r="M2284" s="5">
        <v>43325</v>
      </c>
      <c r="N2284" s="5">
        <v>52455</v>
      </c>
      <c r="O2284" s="6">
        <v>7.93434</v>
      </c>
      <c r="P2284" s="7">
        <v>22895.44</v>
      </c>
      <c r="Q2284" s="2">
        <v>0</v>
      </c>
      <c r="R2284" s="2">
        <v>0</v>
      </c>
      <c r="S2284" s="2">
        <v>0</v>
      </c>
      <c r="T2284" s="2">
        <v>0</v>
      </c>
      <c r="U2284" s="2">
        <v>0</v>
      </c>
      <c r="V2284" s="2">
        <v>0</v>
      </c>
      <c r="W2284" s="2">
        <v>0</v>
      </c>
      <c r="X2284" s="2">
        <v>0</v>
      </c>
      <c r="Y2284" s="2">
        <v>0</v>
      </c>
      <c r="Z2284" s="2">
        <v>0</v>
      </c>
      <c r="AA2284" s="3" t="s">
        <v>279</v>
      </c>
      <c r="AB2284" s="3" t="s">
        <v>279</v>
      </c>
      <c r="AC2284" s="3" t="s">
        <v>4900</v>
      </c>
      <c r="AD2284" s="3" t="s">
        <v>1333</v>
      </c>
      <c r="AE2284" s="3" t="s">
        <v>24</v>
      </c>
      <c r="AF2284" s="3" t="s">
        <v>166</v>
      </c>
      <c r="AG2284" s="3" t="s">
        <v>24</v>
      </c>
      <c r="AH2284" s="3" t="s">
        <v>166</v>
      </c>
      <c r="AI2284" s="3" t="s">
        <v>4971</v>
      </c>
      <c r="AJ2284" s="4"/>
      <c r="AK2284" s="4"/>
      <c r="AL2284" s="4"/>
      <c r="AM2284" s="4"/>
      <c r="AN2284" s="3" t="s">
        <v>4894</v>
      </c>
      <c r="AO2284" s="3" t="s">
        <v>6701</v>
      </c>
      <c r="AP2284" s="3" t="s">
        <v>279</v>
      </c>
      <c r="AQ2284" s="3" t="s">
        <v>882</v>
      </c>
      <c r="AR2284" s="4"/>
      <c r="AS2284" s="3" t="s">
        <v>1050</v>
      </c>
      <c r="AT2284" s="4"/>
      <c r="AU2284" s="3" t="s">
        <v>166</v>
      </c>
      <c r="AV2284" s="2">
        <v>0</v>
      </c>
      <c r="AW2284" s="2">
        <v>0</v>
      </c>
      <c r="AX2284" s="4"/>
      <c r="AY2284" s="2">
        <v>0</v>
      </c>
      <c r="AZ2284" s="2">
        <v>0</v>
      </c>
      <c r="BA2284" s="8">
        <v>4.65</v>
      </c>
      <c r="BB2284" s="3" t="s">
        <v>2618</v>
      </c>
      <c r="BC2284" s="8">
        <v>3.28434</v>
      </c>
    </row>
    <row r="2285" ht="15" spans="1:55">
      <c r="A2285" s="2">
        <v>2284</v>
      </c>
      <c r="B2285" s="3" t="s">
        <v>4885</v>
      </c>
      <c r="C2285" s="3" t="s">
        <v>4886</v>
      </c>
      <c r="D2285" s="3" t="s">
        <v>6694</v>
      </c>
      <c r="E2285" s="3" t="s">
        <v>6695</v>
      </c>
      <c r="F2285" s="3" t="s">
        <v>9877</v>
      </c>
      <c r="G2285" s="3" t="s">
        <v>9878</v>
      </c>
      <c r="H2285" s="4"/>
      <c r="I2285" s="3" t="s">
        <v>9879</v>
      </c>
      <c r="J2285" s="3" t="s">
        <v>4889</v>
      </c>
      <c r="K2285" s="2">
        <v>410000</v>
      </c>
      <c r="L2285" s="2">
        <v>0</v>
      </c>
      <c r="M2285" s="5">
        <v>43298</v>
      </c>
      <c r="N2285" s="5">
        <v>48776</v>
      </c>
      <c r="O2285" s="6">
        <v>7.735</v>
      </c>
      <c r="P2285" s="7">
        <v>53384.8</v>
      </c>
      <c r="Q2285" s="2">
        <v>0</v>
      </c>
      <c r="R2285" s="2">
        <v>0</v>
      </c>
      <c r="S2285" s="2">
        <v>0</v>
      </c>
      <c r="T2285" s="2">
        <v>0</v>
      </c>
      <c r="U2285" s="2">
        <v>0</v>
      </c>
      <c r="V2285" s="2">
        <v>0</v>
      </c>
      <c r="W2285" s="2">
        <v>0</v>
      </c>
      <c r="X2285" s="2">
        <v>0</v>
      </c>
      <c r="Y2285" s="2">
        <v>0</v>
      </c>
      <c r="Z2285" s="2">
        <v>0</v>
      </c>
      <c r="AA2285" s="3" t="s">
        <v>279</v>
      </c>
      <c r="AB2285" s="3" t="s">
        <v>279</v>
      </c>
      <c r="AC2285" s="3" t="s">
        <v>2773</v>
      </c>
      <c r="AD2285" s="3" t="s">
        <v>1333</v>
      </c>
      <c r="AE2285" s="3" t="s">
        <v>24</v>
      </c>
      <c r="AF2285" s="3" t="s">
        <v>166</v>
      </c>
      <c r="AG2285" s="3" t="s">
        <v>24</v>
      </c>
      <c r="AH2285" s="3" t="s">
        <v>166</v>
      </c>
      <c r="AI2285" s="3" t="s">
        <v>5039</v>
      </c>
      <c r="AJ2285" s="4"/>
      <c r="AK2285" s="4"/>
      <c r="AL2285" s="4"/>
      <c r="AM2285" s="4"/>
      <c r="AN2285" s="3" t="s">
        <v>4894</v>
      </c>
      <c r="AO2285" s="3" t="s">
        <v>6701</v>
      </c>
      <c r="AP2285" s="3" t="s">
        <v>279</v>
      </c>
      <c r="AQ2285" s="3" t="s">
        <v>392</v>
      </c>
      <c r="AR2285" s="4"/>
      <c r="AS2285" s="3" t="s">
        <v>1050</v>
      </c>
      <c r="AT2285" s="4"/>
      <c r="AU2285" s="3" t="s">
        <v>166</v>
      </c>
      <c r="AV2285" s="2">
        <v>0</v>
      </c>
      <c r="AW2285" s="2">
        <v>0</v>
      </c>
      <c r="AX2285" s="4"/>
      <c r="AY2285" s="2">
        <v>0</v>
      </c>
      <c r="AZ2285" s="2">
        <v>0</v>
      </c>
      <c r="BA2285" s="8">
        <v>4.45</v>
      </c>
      <c r="BB2285" s="3" t="s">
        <v>2618</v>
      </c>
      <c r="BC2285" s="8">
        <v>3.285</v>
      </c>
    </row>
    <row r="2286" ht="15" spans="1:55">
      <c r="A2286" s="2">
        <v>2285</v>
      </c>
      <c r="B2286" s="3" t="s">
        <v>4885</v>
      </c>
      <c r="C2286" s="3" t="s">
        <v>4886</v>
      </c>
      <c r="D2286" s="3" t="s">
        <v>6694</v>
      </c>
      <c r="E2286" s="3" t="s">
        <v>4915</v>
      </c>
      <c r="F2286" s="3" t="s">
        <v>9880</v>
      </c>
      <c r="G2286" s="3" t="s">
        <v>9881</v>
      </c>
      <c r="H2286" s="4"/>
      <c r="I2286" s="3" t="s">
        <v>9882</v>
      </c>
      <c r="J2286" s="3" t="s">
        <v>4889</v>
      </c>
      <c r="K2286" s="2">
        <v>240000</v>
      </c>
      <c r="L2286" s="7">
        <v>162124.59</v>
      </c>
      <c r="M2286" s="5">
        <v>43314</v>
      </c>
      <c r="N2286" s="5">
        <v>48792</v>
      </c>
      <c r="O2286" s="6">
        <v>3.55</v>
      </c>
      <c r="P2286" s="7">
        <v>62238.21</v>
      </c>
      <c r="Q2286" s="2">
        <v>0</v>
      </c>
      <c r="R2286" s="2">
        <v>0</v>
      </c>
      <c r="S2286" s="2">
        <v>0</v>
      </c>
      <c r="T2286" s="2">
        <v>0</v>
      </c>
      <c r="U2286" s="2">
        <v>0</v>
      </c>
      <c r="V2286" s="2">
        <v>0</v>
      </c>
      <c r="W2286" s="2">
        <v>0</v>
      </c>
      <c r="X2286" s="2">
        <v>0</v>
      </c>
      <c r="Y2286" s="2">
        <v>0</v>
      </c>
      <c r="Z2286" s="2">
        <v>0</v>
      </c>
      <c r="AA2286" s="3" t="s">
        <v>279</v>
      </c>
      <c r="AB2286" s="3" t="s">
        <v>279</v>
      </c>
      <c r="AC2286" s="3" t="s">
        <v>5252</v>
      </c>
      <c r="AD2286" s="3" t="s">
        <v>1333</v>
      </c>
      <c r="AE2286" s="3" t="s">
        <v>24</v>
      </c>
      <c r="AF2286" s="3" t="s">
        <v>166</v>
      </c>
      <c r="AG2286" s="3" t="s">
        <v>24</v>
      </c>
      <c r="AH2286" s="3" t="s">
        <v>166</v>
      </c>
      <c r="AI2286" s="3" t="s">
        <v>5039</v>
      </c>
      <c r="AJ2286" s="3" t="s">
        <v>4919</v>
      </c>
      <c r="AK2286" s="3" t="s">
        <v>4920</v>
      </c>
      <c r="AL2286" s="3" t="s">
        <v>4921</v>
      </c>
      <c r="AM2286" s="3" t="s">
        <v>4921</v>
      </c>
      <c r="AN2286" s="3" t="s">
        <v>4894</v>
      </c>
      <c r="AO2286" s="3" t="s">
        <v>6701</v>
      </c>
      <c r="AP2286" s="3" t="s">
        <v>279</v>
      </c>
      <c r="AQ2286" s="3" t="s">
        <v>599</v>
      </c>
      <c r="AR2286" s="4"/>
      <c r="AS2286" s="3" t="s">
        <v>599</v>
      </c>
      <c r="AT2286" s="4"/>
      <c r="AU2286" s="3" t="s">
        <v>166</v>
      </c>
      <c r="AV2286" s="2">
        <v>0</v>
      </c>
      <c r="AW2286" s="2">
        <v>0</v>
      </c>
      <c r="AX2286" s="4"/>
      <c r="AY2286" s="2">
        <v>0</v>
      </c>
      <c r="AZ2286" s="2">
        <v>0</v>
      </c>
      <c r="BA2286" s="8">
        <v>3.85</v>
      </c>
      <c r="BB2286" s="3" t="s">
        <v>2618</v>
      </c>
      <c r="BC2286" s="8">
        <v>-0.3</v>
      </c>
    </row>
    <row r="2287" ht="15" spans="1:55">
      <c r="A2287" s="2">
        <v>2286</v>
      </c>
      <c r="B2287" s="3" t="s">
        <v>4885</v>
      </c>
      <c r="C2287" s="3" t="s">
        <v>4886</v>
      </c>
      <c r="D2287" s="3" t="s">
        <v>6694</v>
      </c>
      <c r="E2287" s="3" t="s">
        <v>4915</v>
      </c>
      <c r="F2287" s="3" t="s">
        <v>9883</v>
      </c>
      <c r="G2287" s="3" t="s">
        <v>9884</v>
      </c>
      <c r="H2287" s="4"/>
      <c r="I2287" s="3" t="s">
        <v>9885</v>
      </c>
      <c r="J2287" s="3" t="s">
        <v>4889</v>
      </c>
      <c r="K2287" s="2">
        <v>220000</v>
      </c>
      <c r="L2287" s="7">
        <v>175919.89</v>
      </c>
      <c r="M2287" s="5">
        <v>43314</v>
      </c>
      <c r="N2287" s="5">
        <v>50618</v>
      </c>
      <c r="O2287" s="6">
        <v>3.55</v>
      </c>
      <c r="P2287" s="7">
        <v>61570.92</v>
      </c>
      <c r="Q2287" s="2">
        <v>0</v>
      </c>
      <c r="R2287" s="2">
        <v>0</v>
      </c>
      <c r="S2287" s="2">
        <v>0</v>
      </c>
      <c r="T2287" s="2">
        <v>0</v>
      </c>
      <c r="U2287" s="2">
        <v>0</v>
      </c>
      <c r="V2287" s="2">
        <v>0</v>
      </c>
      <c r="W2287" s="2">
        <v>0</v>
      </c>
      <c r="X2287" s="2">
        <v>0</v>
      </c>
      <c r="Y2287" s="2">
        <v>0</v>
      </c>
      <c r="Z2287" s="2">
        <v>0</v>
      </c>
      <c r="AA2287" s="3" t="s">
        <v>279</v>
      </c>
      <c r="AB2287" s="3" t="s">
        <v>279</v>
      </c>
      <c r="AC2287" s="3" t="s">
        <v>288</v>
      </c>
      <c r="AD2287" s="3" t="s">
        <v>1333</v>
      </c>
      <c r="AE2287" s="3" t="s">
        <v>24</v>
      </c>
      <c r="AF2287" s="3" t="s">
        <v>166</v>
      </c>
      <c r="AG2287" s="3" t="s">
        <v>24</v>
      </c>
      <c r="AH2287" s="3" t="s">
        <v>166</v>
      </c>
      <c r="AI2287" s="3" t="s">
        <v>4978</v>
      </c>
      <c r="AJ2287" s="3" t="s">
        <v>4919</v>
      </c>
      <c r="AK2287" s="3" t="s">
        <v>4920</v>
      </c>
      <c r="AL2287" s="3" t="s">
        <v>4921</v>
      </c>
      <c r="AM2287" s="3" t="s">
        <v>4921</v>
      </c>
      <c r="AN2287" s="3" t="s">
        <v>4894</v>
      </c>
      <c r="AO2287" s="3" t="s">
        <v>6701</v>
      </c>
      <c r="AP2287" s="3" t="s">
        <v>279</v>
      </c>
      <c r="AQ2287" s="3" t="s">
        <v>599</v>
      </c>
      <c r="AR2287" s="4"/>
      <c r="AS2287" s="3" t="s">
        <v>599</v>
      </c>
      <c r="AT2287" s="4"/>
      <c r="AU2287" s="3" t="s">
        <v>166</v>
      </c>
      <c r="AV2287" s="2">
        <v>0</v>
      </c>
      <c r="AW2287" s="2">
        <v>0</v>
      </c>
      <c r="AX2287" s="4"/>
      <c r="AY2287" s="2">
        <v>0</v>
      </c>
      <c r="AZ2287" s="2">
        <v>0</v>
      </c>
      <c r="BA2287" s="8">
        <v>3.85</v>
      </c>
      <c r="BB2287" s="3" t="s">
        <v>2618</v>
      </c>
      <c r="BC2287" s="8">
        <v>-0.3</v>
      </c>
    </row>
    <row r="2288" ht="15" spans="1:55">
      <c r="A2288" s="2">
        <v>2287</v>
      </c>
      <c r="B2288" s="3" t="s">
        <v>4885</v>
      </c>
      <c r="C2288" s="3" t="s">
        <v>4886</v>
      </c>
      <c r="D2288" s="3" t="s">
        <v>6694</v>
      </c>
      <c r="E2288" s="3" t="s">
        <v>6695</v>
      </c>
      <c r="F2288" s="3" t="s">
        <v>9886</v>
      </c>
      <c r="G2288" s="3" t="s">
        <v>9887</v>
      </c>
      <c r="H2288" s="4"/>
      <c r="I2288" s="3" t="s">
        <v>9888</v>
      </c>
      <c r="J2288" s="3" t="s">
        <v>4889</v>
      </c>
      <c r="K2288" s="2">
        <v>300000</v>
      </c>
      <c r="L2288" s="2">
        <v>0</v>
      </c>
      <c r="M2288" s="5">
        <v>43299</v>
      </c>
      <c r="N2288" s="5">
        <v>46951</v>
      </c>
      <c r="O2288" s="6">
        <v>8.08434</v>
      </c>
      <c r="P2288" s="2">
        <v>0</v>
      </c>
      <c r="Q2288" s="2">
        <v>0</v>
      </c>
      <c r="R2288" s="4"/>
      <c r="S2288" s="4"/>
      <c r="T2288" s="4"/>
      <c r="U2288" s="4"/>
      <c r="V2288" s="4"/>
      <c r="W2288" s="4"/>
      <c r="X2288" s="4"/>
      <c r="Y2288" s="2">
        <v>0</v>
      </c>
      <c r="Z2288" s="2">
        <v>0</v>
      </c>
      <c r="AA2288" s="3" t="s">
        <v>279</v>
      </c>
      <c r="AB2288" s="3" t="s">
        <v>279</v>
      </c>
      <c r="AC2288" s="3" t="s">
        <v>4950</v>
      </c>
      <c r="AD2288" s="3" t="s">
        <v>1333</v>
      </c>
      <c r="AE2288" s="3" t="s">
        <v>24</v>
      </c>
      <c r="AF2288" s="3" t="s">
        <v>166</v>
      </c>
      <c r="AG2288" s="3" t="s">
        <v>24</v>
      </c>
      <c r="AH2288" s="3" t="s">
        <v>166</v>
      </c>
      <c r="AI2288" s="3" t="s">
        <v>5082</v>
      </c>
      <c r="AJ2288" s="4"/>
      <c r="AK2288" s="4"/>
      <c r="AL2288" s="4"/>
      <c r="AM2288" s="4"/>
      <c r="AN2288" s="3" t="s">
        <v>4894</v>
      </c>
      <c r="AO2288" s="3" t="s">
        <v>6701</v>
      </c>
      <c r="AP2288" s="3" t="s">
        <v>279</v>
      </c>
      <c r="AQ2288" s="3" t="s">
        <v>392</v>
      </c>
      <c r="AR2288" s="4"/>
      <c r="AS2288" s="3" t="s">
        <v>1050</v>
      </c>
      <c r="AT2288" s="4"/>
      <c r="AU2288" s="3" t="s">
        <v>166</v>
      </c>
      <c r="AV2288" s="6">
        <v>0.65</v>
      </c>
      <c r="AW2288" s="2">
        <v>0</v>
      </c>
      <c r="AX2288" s="4"/>
      <c r="AY2288" s="2">
        <v>0</v>
      </c>
      <c r="AZ2288" s="2">
        <v>0</v>
      </c>
      <c r="BA2288" s="4"/>
      <c r="BB2288" s="3" t="s">
        <v>2618</v>
      </c>
      <c r="BC2288" s="2">
        <v>0</v>
      </c>
    </row>
    <row r="2289" ht="15" spans="1:55">
      <c r="A2289" s="2">
        <v>2288</v>
      </c>
      <c r="B2289" s="3" t="s">
        <v>4885</v>
      </c>
      <c r="C2289" s="3" t="s">
        <v>4886</v>
      </c>
      <c r="D2289" s="3" t="s">
        <v>6694</v>
      </c>
      <c r="E2289" s="3" t="s">
        <v>4915</v>
      </c>
      <c r="F2289" s="3" t="s">
        <v>9889</v>
      </c>
      <c r="G2289" s="3" t="s">
        <v>9890</v>
      </c>
      <c r="H2289" s="4"/>
      <c r="I2289" s="3" t="s">
        <v>9891</v>
      </c>
      <c r="J2289" s="3" t="s">
        <v>4889</v>
      </c>
      <c r="K2289" s="2">
        <v>350000</v>
      </c>
      <c r="L2289" s="7">
        <v>281063.34</v>
      </c>
      <c r="M2289" s="5">
        <v>43299</v>
      </c>
      <c r="N2289" s="5">
        <v>50603</v>
      </c>
      <c r="O2289" s="6">
        <v>3.65</v>
      </c>
      <c r="P2289" s="7">
        <v>98417.93</v>
      </c>
      <c r="Q2289" s="2">
        <v>0</v>
      </c>
      <c r="R2289" s="2">
        <v>0</v>
      </c>
      <c r="S2289" s="2">
        <v>0</v>
      </c>
      <c r="T2289" s="2">
        <v>0</v>
      </c>
      <c r="U2289" s="2">
        <v>0</v>
      </c>
      <c r="V2289" s="2">
        <v>0</v>
      </c>
      <c r="W2289" s="2">
        <v>0</v>
      </c>
      <c r="X2289" s="2">
        <v>0</v>
      </c>
      <c r="Y2289" s="2">
        <v>0</v>
      </c>
      <c r="Z2289" s="2">
        <v>0</v>
      </c>
      <c r="AA2289" s="3" t="s">
        <v>279</v>
      </c>
      <c r="AB2289" s="3" t="s">
        <v>279</v>
      </c>
      <c r="AC2289" s="3" t="s">
        <v>288</v>
      </c>
      <c r="AD2289" s="3" t="s">
        <v>1333</v>
      </c>
      <c r="AE2289" s="3" t="s">
        <v>24</v>
      </c>
      <c r="AF2289" s="3" t="s">
        <v>166</v>
      </c>
      <c r="AG2289" s="3" t="s">
        <v>24</v>
      </c>
      <c r="AH2289" s="3" t="s">
        <v>166</v>
      </c>
      <c r="AI2289" s="3" t="s">
        <v>4978</v>
      </c>
      <c r="AJ2289" s="3" t="s">
        <v>4919</v>
      </c>
      <c r="AK2289" s="3" t="s">
        <v>4920</v>
      </c>
      <c r="AL2289" s="3" t="s">
        <v>4921</v>
      </c>
      <c r="AM2289" s="3" t="s">
        <v>4921</v>
      </c>
      <c r="AN2289" s="3" t="s">
        <v>4894</v>
      </c>
      <c r="AO2289" s="3" t="s">
        <v>6701</v>
      </c>
      <c r="AP2289" s="3" t="s">
        <v>279</v>
      </c>
      <c r="AQ2289" s="3" t="s">
        <v>392</v>
      </c>
      <c r="AR2289" s="4"/>
      <c r="AS2289" s="3" t="s">
        <v>599</v>
      </c>
      <c r="AT2289" s="4"/>
      <c r="AU2289" s="3" t="s">
        <v>166</v>
      </c>
      <c r="AV2289" s="2">
        <v>0</v>
      </c>
      <c r="AW2289" s="2">
        <v>0</v>
      </c>
      <c r="AX2289" s="4"/>
      <c r="AY2289" s="2">
        <v>0</v>
      </c>
      <c r="AZ2289" s="2">
        <v>0</v>
      </c>
      <c r="BA2289" s="8">
        <v>3.95</v>
      </c>
      <c r="BB2289" s="3" t="s">
        <v>2618</v>
      </c>
      <c r="BC2289" s="8">
        <v>-0.3</v>
      </c>
    </row>
    <row r="2290" ht="15" spans="1:55">
      <c r="A2290" s="2">
        <v>2289</v>
      </c>
      <c r="B2290" s="3" t="s">
        <v>4885</v>
      </c>
      <c r="C2290" s="3" t="s">
        <v>4886</v>
      </c>
      <c r="D2290" s="3" t="s">
        <v>6694</v>
      </c>
      <c r="E2290" s="3" t="s">
        <v>6695</v>
      </c>
      <c r="F2290" s="3" t="s">
        <v>9892</v>
      </c>
      <c r="G2290" s="3" t="s">
        <v>9893</v>
      </c>
      <c r="H2290" s="4"/>
      <c r="I2290" s="3" t="s">
        <v>9894</v>
      </c>
      <c r="J2290" s="3" t="s">
        <v>4889</v>
      </c>
      <c r="K2290" s="2">
        <v>400000</v>
      </c>
      <c r="L2290" s="2">
        <v>0</v>
      </c>
      <c r="M2290" s="5">
        <v>43304</v>
      </c>
      <c r="N2290" s="5">
        <v>52434</v>
      </c>
      <c r="O2290" s="6">
        <v>8.085</v>
      </c>
      <c r="P2290" s="7">
        <v>18449.66</v>
      </c>
      <c r="Q2290" s="2">
        <v>0</v>
      </c>
      <c r="R2290" s="2">
        <v>0</v>
      </c>
      <c r="S2290" s="2">
        <v>0</v>
      </c>
      <c r="T2290" s="2">
        <v>0</v>
      </c>
      <c r="U2290" s="2">
        <v>0</v>
      </c>
      <c r="V2290" s="2">
        <v>0</v>
      </c>
      <c r="W2290" s="2">
        <v>0</v>
      </c>
      <c r="X2290" s="2">
        <v>0</v>
      </c>
      <c r="Y2290" s="2">
        <v>0</v>
      </c>
      <c r="Z2290" s="2">
        <v>0</v>
      </c>
      <c r="AA2290" s="3" t="s">
        <v>279</v>
      </c>
      <c r="AB2290" s="3" t="s">
        <v>1646</v>
      </c>
      <c r="AC2290" s="3" t="s">
        <v>288</v>
      </c>
      <c r="AD2290" s="3" t="s">
        <v>1333</v>
      </c>
      <c r="AE2290" s="3" t="s">
        <v>24</v>
      </c>
      <c r="AF2290" s="3" t="s">
        <v>166</v>
      </c>
      <c r="AG2290" s="3" t="s">
        <v>24</v>
      </c>
      <c r="AH2290" s="3" t="s">
        <v>166</v>
      </c>
      <c r="AI2290" s="3" t="s">
        <v>4971</v>
      </c>
      <c r="AJ2290" s="4"/>
      <c r="AK2290" s="4"/>
      <c r="AL2290" s="4"/>
      <c r="AM2290" s="4"/>
      <c r="AN2290" s="3" t="s">
        <v>4894</v>
      </c>
      <c r="AO2290" s="3" t="s">
        <v>6701</v>
      </c>
      <c r="AP2290" s="3" t="s">
        <v>279</v>
      </c>
      <c r="AQ2290" s="3" t="s">
        <v>392</v>
      </c>
      <c r="AR2290" s="4"/>
      <c r="AS2290" s="3" t="s">
        <v>1050</v>
      </c>
      <c r="AT2290" s="4"/>
      <c r="AU2290" s="3" t="s">
        <v>166</v>
      </c>
      <c r="AV2290" s="2">
        <v>0</v>
      </c>
      <c r="AW2290" s="2">
        <v>0</v>
      </c>
      <c r="AX2290" s="4"/>
      <c r="AY2290" s="2">
        <v>0</v>
      </c>
      <c r="AZ2290" s="2">
        <v>0</v>
      </c>
      <c r="BA2290" s="8">
        <v>4.8</v>
      </c>
      <c r="BB2290" s="3" t="s">
        <v>2618</v>
      </c>
      <c r="BC2290" s="8">
        <v>3.285</v>
      </c>
    </row>
    <row r="2291" ht="15" spans="1:55">
      <c r="A2291" s="2">
        <v>2290</v>
      </c>
      <c r="B2291" s="3" t="s">
        <v>4885</v>
      </c>
      <c r="C2291" s="3" t="s">
        <v>4886</v>
      </c>
      <c r="D2291" s="3" t="s">
        <v>6694</v>
      </c>
      <c r="E2291" s="3" t="s">
        <v>4915</v>
      </c>
      <c r="F2291" s="3" t="s">
        <v>9895</v>
      </c>
      <c r="G2291" s="3" t="s">
        <v>9896</v>
      </c>
      <c r="H2291" s="4"/>
      <c r="I2291" s="3" t="s">
        <v>9897</v>
      </c>
      <c r="J2291" s="3" t="s">
        <v>4889</v>
      </c>
      <c r="K2291" s="2">
        <v>340000</v>
      </c>
      <c r="L2291" s="7">
        <v>230652.1</v>
      </c>
      <c r="M2291" s="5">
        <v>43299</v>
      </c>
      <c r="N2291" s="5">
        <v>48777</v>
      </c>
      <c r="O2291" s="6">
        <v>3.65</v>
      </c>
      <c r="P2291" s="7">
        <v>88519.28</v>
      </c>
      <c r="Q2291" s="2">
        <v>0</v>
      </c>
      <c r="R2291" s="2">
        <v>0</v>
      </c>
      <c r="S2291" s="2">
        <v>0</v>
      </c>
      <c r="T2291" s="2">
        <v>0</v>
      </c>
      <c r="U2291" s="2">
        <v>0</v>
      </c>
      <c r="V2291" s="2">
        <v>0</v>
      </c>
      <c r="W2291" s="2">
        <v>0</v>
      </c>
      <c r="X2291" s="2">
        <v>0</v>
      </c>
      <c r="Y2291" s="2">
        <v>0</v>
      </c>
      <c r="Z2291" s="2">
        <v>0</v>
      </c>
      <c r="AA2291" s="3" t="s">
        <v>279</v>
      </c>
      <c r="AB2291" s="3" t="s">
        <v>279</v>
      </c>
      <c r="AC2291" s="3" t="s">
        <v>5252</v>
      </c>
      <c r="AD2291" s="3" t="s">
        <v>1333</v>
      </c>
      <c r="AE2291" s="3" t="s">
        <v>24</v>
      </c>
      <c r="AF2291" s="3" t="s">
        <v>166</v>
      </c>
      <c r="AG2291" s="3" t="s">
        <v>24</v>
      </c>
      <c r="AH2291" s="3" t="s">
        <v>166</v>
      </c>
      <c r="AI2291" s="3" t="s">
        <v>5039</v>
      </c>
      <c r="AJ2291" s="3" t="s">
        <v>4919</v>
      </c>
      <c r="AK2291" s="3" t="s">
        <v>4920</v>
      </c>
      <c r="AL2291" s="3" t="s">
        <v>4921</v>
      </c>
      <c r="AM2291" s="3" t="s">
        <v>4921</v>
      </c>
      <c r="AN2291" s="3" t="s">
        <v>4894</v>
      </c>
      <c r="AO2291" s="3" t="s">
        <v>6701</v>
      </c>
      <c r="AP2291" s="3" t="s">
        <v>279</v>
      </c>
      <c r="AQ2291" s="3" t="s">
        <v>392</v>
      </c>
      <c r="AR2291" s="4"/>
      <c r="AS2291" s="3" t="s">
        <v>599</v>
      </c>
      <c r="AT2291" s="4"/>
      <c r="AU2291" s="3" t="s">
        <v>166</v>
      </c>
      <c r="AV2291" s="2">
        <v>0</v>
      </c>
      <c r="AW2291" s="2">
        <v>0</v>
      </c>
      <c r="AX2291" s="4"/>
      <c r="AY2291" s="2">
        <v>0</v>
      </c>
      <c r="AZ2291" s="2">
        <v>0</v>
      </c>
      <c r="BA2291" s="8">
        <v>3.95</v>
      </c>
      <c r="BB2291" s="3" t="s">
        <v>2618</v>
      </c>
      <c r="BC2291" s="8">
        <v>-0.3</v>
      </c>
    </row>
    <row r="2292" ht="15" spans="1:55">
      <c r="A2292" s="2">
        <v>2291</v>
      </c>
      <c r="B2292" s="3" t="s">
        <v>4885</v>
      </c>
      <c r="C2292" s="3" t="s">
        <v>4886</v>
      </c>
      <c r="D2292" s="3" t="s">
        <v>6694</v>
      </c>
      <c r="E2292" s="3" t="s">
        <v>6695</v>
      </c>
      <c r="F2292" s="3" t="s">
        <v>9898</v>
      </c>
      <c r="G2292" s="3" t="s">
        <v>9899</v>
      </c>
      <c r="H2292" s="4"/>
      <c r="I2292" s="3" t="s">
        <v>9900</v>
      </c>
      <c r="J2292" s="3" t="s">
        <v>4889</v>
      </c>
      <c r="K2292" s="2">
        <v>300000</v>
      </c>
      <c r="L2292" s="2">
        <v>0</v>
      </c>
      <c r="M2292" s="5">
        <v>43299</v>
      </c>
      <c r="N2292" s="5">
        <v>48777</v>
      </c>
      <c r="O2292" s="6">
        <v>7.735</v>
      </c>
      <c r="P2292" s="7">
        <v>58789.51</v>
      </c>
      <c r="Q2292" s="2">
        <v>0</v>
      </c>
      <c r="R2292" s="2">
        <v>0</v>
      </c>
      <c r="S2292" s="2">
        <v>0</v>
      </c>
      <c r="T2292" s="2">
        <v>0</v>
      </c>
      <c r="U2292" s="2">
        <v>0</v>
      </c>
      <c r="V2292" s="2">
        <v>0</v>
      </c>
      <c r="W2292" s="2">
        <v>0</v>
      </c>
      <c r="X2292" s="2">
        <v>0</v>
      </c>
      <c r="Y2292" s="2">
        <v>0</v>
      </c>
      <c r="Z2292" s="2">
        <v>0</v>
      </c>
      <c r="AA2292" s="3" t="s">
        <v>279</v>
      </c>
      <c r="AB2292" s="3" t="s">
        <v>279</v>
      </c>
      <c r="AC2292" s="3" t="s">
        <v>288</v>
      </c>
      <c r="AD2292" s="3" t="s">
        <v>1333</v>
      </c>
      <c r="AE2292" s="3" t="s">
        <v>24</v>
      </c>
      <c r="AF2292" s="3" t="s">
        <v>166</v>
      </c>
      <c r="AG2292" s="3" t="s">
        <v>24</v>
      </c>
      <c r="AH2292" s="3" t="s">
        <v>166</v>
      </c>
      <c r="AI2292" s="3" t="s">
        <v>5039</v>
      </c>
      <c r="AJ2292" s="4"/>
      <c r="AK2292" s="4"/>
      <c r="AL2292" s="4"/>
      <c r="AM2292" s="4"/>
      <c r="AN2292" s="3" t="s">
        <v>4894</v>
      </c>
      <c r="AO2292" s="3" t="s">
        <v>6701</v>
      </c>
      <c r="AP2292" s="3" t="s">
        <v>279</v>
      </c>
      <c r="AQ2292" s="3" t="s">
        <v>392</v>
      </c>
      <c r="AR2292" s="4"/>
      <c r="AS2292" s="3" t="s">
        <v>1050</v>
      </c>
      <c r="AT2292" s="4"/>
      <c r="AU2292" s="3" t="s">
        <v>166</v>
      </c>
      <c r="AV2292" s="2">
        <v>0</v>
      </c>
      <c r="AW2292" s="2">
        <v>0</v>
      </c>
      <c r="AX2292" s="4"/>
      <c r="AY2292" s="2">
        <v>0</v>
      </c>
      <c r="AZ2292" s="2">
        <v>0</v>
      </c>
      <c r="BA2292" s="8">
        <v>4.45</v>
      </c>
      <c r="BB2292" s="3" t="s">
        <v>2618</v>
      </c>
      <c r="BC2292" s="8">
        <v>3.285</v>
      </c>
    </row>
    <row r="2293" ht="15" spans="1:55">
      <c r="A2293" s="2">
        <v>2292</v>
      </c>
      <c r="B2293" s="3" t="s">
        <v>4885</v>
      </c>
      <c r="C2293" s="3" t="s">
        <v>4886</v>
      </c>
      <c r="D2293" s="3" t="s">
        <v>6694</v>
      </c>
      <c r="E2293" s="3" t="s">
        <v>6695</v>
      </c>
      <c r="F2293" s="3" t="s">
        <v>9901</v>
      </c>
      <c r="G2293" s="3" t="s">
        <v>9902</v>
      </c>
      <c r="H2293" s="4"/>
      <c r="I2293" s="3" t="s">
        <v>9903</v>
      </c>
      <c r="J2293" s="3" t="s">
        <v>4889</v>
      </c>
      <c r="K2293" s="2">
        <v>200000</v>
      </c>
      <c r="L2293" s="2">
        <v>0</v>
      </c>
      <c r="M2293" s="5">
        <v>43299</v>
      </c>
      <c r="N2293" s="5">
        <v>48777</v>
      </c>
      <c r="O2293" s="6">
        <v>8.08434</v>
      </c>
      <c r="P2293" s="2">
        <v>0</v>
      </c>
      <c r="Q2293" s="2">
        <v>0</v>
      </c>
      <c r="R2293" s="4"/>
      <c r="S2293" s="4"/>
      <c r="T2293" s="4"/>
      <c r="U2293" s="4"/>
      <c r="V2293" s="4"/>
      <c r="W2293" s="4"/>
      <c r="X2293" s="4"/>
      <c r="Y2293" s="2">
        <v>0</v>
      </c>
      <c r="Z2293" s="2">
        <v>0</v>
      </c>
      <c r="AA2293" s="3" t="s">
        <v>279</v>
      </c>
      <c r="AB2293" s="3" t="s">
        <v>279</v>
      </c>
      <c r="AC2293" s="3" t="s">
        <v>5886</v>
      </c>
      <c r="AD2293" s="3" t="s">
        <v>1333</v>
      </c>
      <c r="AE2293" s="3" t="s">
        <v>24</v>
      </c>
      <c r="AF2293" s="3" t="s">
        <v>166</v>
      </c>
      <c r="AG2293" s="3" t="s">
        <v>24</v>
      </c>
      <c r="AH2293" s="3" t="s">
        <v>166</v>
      </c>
      <c r="AI2293" s="3" t="s">
        <v>5039</v>
      </c>
      <c r="AJ2293" s="4"/>
      <c r="AK2293" s="4"/>
      <c r="AL2293" s="4"/>
      <c r="AM2293" s="4"/>
      <c r="AN2293" s="3" t="s">
        <v>4894</v>
      </c>
      <c r="AO2293" s="3" t="s">
        <v>6701</v>
      </c>
      <c r="AP2293" s="3" t="s">
        <v>279</v>
      </c>
      <c r="AQ2293" s="3" t="s">
        <v>1050</v>
      </c>
      <c r="AR2293" s="4"/>
      <c r="AS2293" s="3" t="s">
        <v>1050</v>
      </c>
      <c r="AT2293" s="4"/>
      <c r="AU2293" s="3" t="s">
        <v>166</v>
      </c>
      <c r="AV2293" s="6">
        <v>0.65</v>
      </c>
      <c r="AW2293" s="2">
        <v>0</v>
      </c>
      <c r="AX2293" s="4"/>
      <c r="AY2293" s="2">
        <v>0</v>
      </c>
      <c r="AZ2293" s="2">
        <v>0</v>
      </c>
      <c r="BA2293" s="4"/>
      <c r="BB2293" s="3" t="s">
        <v>2618</v>
      </c>
      <c r="BC2293" s="2">
        <v>0</v>
      </c>
    </row>
    <row r="2294" ht="15" spans="1:55">
      <c r="A2294" s="2">
        <v>2293</v>
      </c>
      <c r="B2294" s="3" t="s">
        <v>4885</v>
      </c>
      <c r="C2294" s="3" t="s">
        <v>4886</v>
      </c>
      <c r="D2294" s="3" t="s">
        <v>6694</v>
      </c>
      <c r="E2294" s="3" t="s">
        <v>6695</v>
      </c>
      <c r="F2294" s="3" t="s">
        <v>9904</v>
      </c>
      <c r="G2294" s="3" t="s">
        <v>9905</v>
      </c>
      <c r="H2294" s="4"/>
      <c r="I2294" s="3" t="s">
        <v>9906</v>
      </c>
      <c r="J2294" s="3" t="s">
        <v>4889</v>
      </c>
      <c r="K2294" s="2">
        <v>190000</v>
      </c>
      <c r="L2294" s="2">
        <v>0</v>
      </c>
      <c r="M2294" s="5">
        <v>43300</v>
      </c>
      <c r="N2294" s="5">
        <v>46952</v>
      </c>
      <c r="O2294" s="6">
        <v>7.935</v>
      </c>
      <c r="P2294" s="7">
        <v>21528.96</v>
      </c>
      <c r="Q2294" s="2">
        <v>0</v>
      </c>
      <c r="R2294" s="2">
        <v>0</v>
      </c>
      <c r="S2294" s="2">
        <v>0</v>
      </c>
      <c r="T2294" s="2">
        <v>0</v>
      </c>
      <c r="U2294" s="2">
        <v>0</v>
      </c>
      <c r="V2294" s="2">
        <v>0</v>
      </c>
      <c r="W2294" s="2">
        <v>0</v>
      </c>
      <c r="X2294" s="2">
        <v>0</v>
      </c>
      <c r="Y2294" s="2">
        <v>0</v>
      </c>
      <c r="Z2294" s="2">
        <v>0</v>
      </c>
      <c r="AA2294" s="3" t="s">
        <v>279</v>
      </c>
      <c r="AB2294" s="3" t="s">
        <v>279</v>
      </c>
      <c r="AC2294" s="3" t="s">
        <v>5256</v>
      </c>
      <c r="AD2294" s="3" t="s">
        <v>1333</v>
      </c>
      <c r="AE2294" s="3" t="s">
        <v>24</v>
      </c>
      <c r="AF2294" s="3" t="s">
        <v>166</v>
      </c>
      <c r="AG2294" s="3" t="s">
        <v>24</v>
      </c>
      <c r="AH2294" s="3" t="s">
        <v>166</v>
      </c>
      <c r="AI2294" s="3" t="s">
        <v>5082</v>
      </c>
      <c r="AJ2294" s="4"/>
      <c r="AK2294" s="4"/>
      <c r="AL2294" s="4"/>
      <c r="AM2294" s="4"/>
      <c r="AN2294" s="3" t="s">
        <v>4894</v>
      </c>
      <c r="AO2294" s="3" t="s">
        <v>6701</v>
      </c>
      <c r="AP2294" s="3" t="s">
        <v>279</v>
      </c>
      <c r="AQ2294" s="3" t="s">
        <v>392</v>
      </c>
      <c r="AR2294" s="4"/>
      <c r="AS2294" s="3" t="s">
        <v>1050</v>
      </c>
      <c r="AT2294" s="4"/>
      <c r="AU2294" s="3" t="s">
        <v>166</v>
      </c>
      <c r="AV2294" s="2">
        <v>0</v>
      </c>
      <c r="AW2294" s="2">
        <v>0</v>
      </c>
      <c r="AX2294" s="4"/>
      <c r="AY2294" s="2">
        <v>0</v>
      </c>
      <c r="AZ2294" s="2">
        <v>0</v>
      </c>
      <c r="BA2294" s="8">
        <v>4.8</v>
      </c>
      <c r="BB2294" s="3" t="s">
        <v>2618</v>
      </c>
      <c r="BC2294" s="8">
        <v>3.285</v>
      </c>
    </row>
    <row r="2295" ht="15" spans="1:55">
      <c r="A2295" s="2">
        <v>2294</v>
      </c>
      <c r="B2295" s="3" t="s">
        <v>4885</v>
      </c>
      <c r="C2295" s="3" t="s">
        <v>4886</v>
      </c>
      <c r="D2295" s="3" t="s">
        <v>6694</v>
      </c>
      <c r="E2295" s="3" t="s">
        <v>6695</v>
      </c>
      <c r="F2295" s="3" t="s">
        <v>9907</v>
      </c>
      <c r="G2295" s="3" t="s">
        <v>9908</v>
      </c>
      <c r="H2295" s="4"/>
      <c r="I2295" s="3" t="s">
        <v>9909</v>
      </c>
      <c r="J2295" s="3" t="s">
        <v>4889</v>
      </c>
      <c r="K2295" s="2">
        <v>130000</v>
      </c>
      <c r="L2295" s="2">
        <v>0</v>
      </c>
      <c r="M2295" s="5">
        <v>43321</v>
      </c>
      <c r="N2295" s="5">
        <v>48799</v>
      </c>
      <c r="O2295" s="6">
        <v>7.73434</v>
      </c>
      <c r="P2295" s="7">
        <v>23801.07</v>
      </c>
      <c r="Q2295" s="2">
        <v>0</v>
      </c>
      <c r="R2295" s="2">
        <v>0</v>
      </c>
      <c r="S2295" s="2">
        <v>0</v>
      </c>
      <c r="T2295" s="2">
        <v>0</v>
      </c>
      <c r="U2295" s="2">
        <v>0</v>
      </c>
      <c r="V2295" s="2">
        <v>0</v>
      </c>
      <c r="W2295" s="2">
        <v>0</v>
      </c>
      <c r="X2295" s="2">
        <v>0</v>
      </c>
      <c r="Y2295" s="2">
        <v>0</v>
      </c>
      <c r="Z2295" s="2">
        <v>0</v>
      </c>
      <c r="AA2295" s="3" t="s">
        <v>279</v>
      </c>
      <c r="AB2295" s="3" t="s">
        <v>279</v>
      </c>
      <c r="AC2295" s="3" t="s">
        <v>288</v>
      </c>
      <c r="AD2295" s="3" t="s">
        <v>1333</v>
      </c>
      <c r="AE2295" s="3" t="s">
        <v>24</v>
      </c>
      <c r="AF2295" s="3" t="s">
        <v>166</v>
      </c>
      <c r="AG2295" s="3" t="s">
        <v>24</v>
      </c>
      <c r="AH2295" s="3" t="s">
        <v>166</v>
      </c>
      <c r="AI2295" s="3" t="s">
        <v>5039</v>
      </c>
      <c r="AJ2295" s="4"/>
      <c r="AK2295" s="4"/>
      <c r="AL2295" s="4"/>
      <c r="AM2295" s="4"/>
      <c r="AN2295" s="3" t="s">
        <v>4894</v>
      </c>
      <c r="AO2295" s="3" t="s">
        <v>6701</v>
      </c>
      <c r="AP2295" s="3" t="s">
        <v>279</v>
      </c>
      <c r="AQ2295" s="3" t="s">
        <v>392</v>
      </c>
      <c r="AR2295" s="4"/>
      <c r="AS2295" s="3" t="s">
        <v>1050</v>
      </c>
      <c r="AT2295" s="4"/>
      <c r="AU2295" s="3" t="s">
        <v>166</v>
      </c>
      <c r="AV2295" s="2">
        <v>0</v>
      </c>
      <c r="AW2295" s="2">
        <v>0</v>
      </c>
      <c r="AX2295" s="4"/>
      <c r="AY2295" s="2">
        <v>0</v>
      </c>
      <c r="AZ2295" s="2">
        <v>0</v>
      </c>
      <c r="BA2295" s="8">
        <v>4.45</v>
      </c>
      <c r="BB2295" s="3" t="s">
        <v>2618</v>
      </c>
      <c r="BC2295" s="8">
        <v>3.28434</v>
      </c>
    </row>
    <row r="2296" ht="15" spans="1:55">
      <c r="A2296" s="2">
        <v>2295</v>
      </c>
      <c r="B2296" s="3" t="s">
        <v>4885</v>
      </c>
      <c r="C2296" s="3" t="s">
        <v>4886</v>
      </c>
      <c r="D2296" s="3" t="s">
        <v>6694</v>
      </c>
      <c r="E2296" s="3" t="s">
        <v>4915</v>
      </c>
      <c r="F2296" s="3" t="s">
        <v>9910</v>
      </c>
      <c r="G2296" s="3" t="s">
        <v>9911</v>
      </c>
      <c r="H2296" s="4"/>
      <c r="I2296" s="3" t="s">
        <v>9912</v>
      </c>
      <c r="J2296" s="3" t="s">
        <v>4889</v>
      </c>
      <c r="K2296" s="2">
        <v>200000</v>
      </c>
      <c r="L2296" s="7">
        <v>134804.87</v>
      </c>
      <c r="M2296" s="5">
        <v>43320</v>
      </c>
      <c r="N2296" s="5">
        <v>48798</v>
      </c>
      <c r="O2296" s="6">
        <v>3.55</v>
      </c>
      <c r="P2296" s="7">
        <v>51548.39</v>
      </c>
      <c r="Q2296" s="2">
        <v>0</v>
      </c>
      <c r="R2296" s="2">
        <v>0</v>
      </c>
      <c r="S2296" s="2">
        <v>0</v>
      </c>
      <c r="T2296" s="2">
        <v>0</v>
      </c>
      <c r="U2296" s="2">
        <v>0</v>
      </c>
      <c r="V2296" s="2">
        <v>0</v>
      </c>
      <c r="W2296" s="2">
        <v>0</v>
      </c>
      <c r="X2296" s="2">
        <v>0</v>
      </c>
      <c r="Y2296" s="2">
        <v>0</v>
      </c>
      <c r="Z2296" s="2">
        <v>0</v>
      </c>
      <c r="AA2296" s="3" t="s">
        <v>279</v>
      </c>
      <c r="AB2296" s="3" t="s">
        <v>279</v>
      </c>
      <c r="AC2296" s="3" t="s">
        <v>5453</v>
      </c>
      <c r="AD2296" s="3" t="s">
        <v>1333</v>
      </c>
      <c r="AE2296" s="3" t="s">
        <v>24</v>
      </c>
      <c r="AF2296" s="3" t="s">
        <v>166</v>
      </c>
      <c r="AG2296" s="3" t="s">
        <v>24</v>
      </c>
      <c r="AH2296" s="3" t="s">
        <v>166</v>
      </c>
      <c r="AI2296" s="3" t="s">
        <v>5039</v>
      </c>
      <c r="AJ2296" s="3" t="s">
        <v>4919</v>
      </c>
      <c r="AK2296" s="3" t="s">
        <v>4920</v>
      </c>
      <c r="AL2296" s="3" t="s">
        <v>4921</v>
      </c>
      <c r="AM2296" s="3" t="s">
        <v>4921</v>
      </c>
      <c r="AN2296" s="3" t="s">
        <v>4894</v>
      </c>
      <c r="AO2296" s="3" t="s">
        <v>6701</v>
      </c>
      <c r="AP2296" s="3" t="s">
        <v>279</v>
      </c>
      <c r="AQ2296" s="3" t="s">
        <v>1050</v>
      </c>
      <c r="AR2296" s="4"/>
      <c r="AS2296" s="3" t="s">
        <v>1050</v>
      </c>
      <c r="AT2296" s="4"/>
      <c r="AU2296" s="3" t="s">
        <v>166</v>
      </c>
      <c r="AV2296" s="2">
        <v>0</v>
      </c>
      <c r="AW2296" s="2">
        <v>0</v>
      </c>
      <c r="AX2296" s="4"/>
      <c r="AY2296" s="2">
        <v>0</v>
      </c>
      <c r="AZ2296" s="2">
        <v>0</v>
      </c>
      <c r="BA2296" s="8">
        <v>3.85</v>
      </c>
      <c r="BB2296" s="3" t="s">
        <v>2618</v>
      </c>
      <c r="BC2296" s="8">
        <v>-0.3</v>
      </c>
    </row>
    <row r="2297" ht="15" spans="1:55">
      <c r="A2297" s="2">
        <v>2296</v>
      </c>
      <c r="B2297" s="3" t="s">
        <v>4885</v>
      </c>
      <c r="C2297" s="3" t="s">
        <v>4886</v>
      </c>
      <c r="D2297" s="3" t="s">
        <v>6694</v>
      </c>
      <c r="E2297" s="3" t="s">
        <v>4915</v>
      </c>
      <c r="F2297" s="3" t="s">
        <v>9913</v>
      </c>
      <c r="G2297" s="3" t="s">
        <v>9914</v>
      </c>
      <c r="H2297" s="4"/>
      <c r="I2297" s="3" t="s">
        <v>9915</v>
      </c>
      <c r="J2297" s="3" t="s">
        <v>4889</v>
      </c>
      <c r="K2297" s="2">
        <v>380000</v>
      </c>
      <c r="L2297" s="2">
        <v>142595</v>
      </c>
      <c r="M2297" s="5">
        <v>43328</v>
      </c>
      <c r="N2297" s="5">
        <v>52458</v>
      </c>
      <c r="O2297" s="6">
        <v>3.55</v>
      </c>
      <c r="P2297" s="7">
        <v>99234.52</v>
      </c>
      <c r="Q2297" s="2">
        <v>0</v>
      </c>
      <c r="R2297" s="2">
        <v>0</v>
      </c>
      <c r="S2297" s="2">
        <v>0</v>
      </c>
      <c r="T2297" s="2">
        <v>0</v>
      </c>
      <c r="U2297" s="2">
        <v>0</v>
      </c>
      <c r="V2297" s="2">
        <v>0</v>
      </c>
      <c r="W2297" s="2">
        <v>0</v>
      </c>
      <c r="X2297" s="2">
        <v>0</v>
      </c>
      <c r="Y2297" s="2">
        <v>0</v>
      </c>
      <c r="Z2297" s="2">
        <v>0</v>
      </c>
      <c r="AA2297" s="3" t="s">
        <v>279</v>
      </c>
      <c r="AB2297" s="3" t="s">
        <v>279</v>
      </c>
      <c r="AC2297" s="3" t="s">
        <v>2773</v>
      </c>
      <c r="AD2297" s="3" t="s">
        <v>1333</v>
      </c>
      <c r="AE2297" s="3" t="s">
        <v>24</v>
      </c>
      <c r="AF2297" s="3" t="s">
        <v>166</v>
      </c>
      <c r="AG2297" s="3" t="s">
        <v>166</v>
      </c>
      <c r="AH2297" s="3" t="s">
        <v>166</v>
      </c>
      <c r="AI2297" s="3" t="s">
        <v>4971</v>
      </c>
      <c r="AJ2297" s="3" t="s">
        <v>4919</v>
      </c>
      <c r="AK2297" s="3" t="s">
        <v>4920</v>
      </c>
      <c r="AL2297" s="3" t="s">
        <v>4921</v>
      </c>
      <c r="AM2297" s="3" t="s">
        <v>4921</v>
      </c>
      <c r="AN2297" s="3" t="s">
        <v>4894</v>
      </c>
      <c r="AO2297" s="3" t="s">
        <v>6701</v>
      </c>
      <c r="AP2297" s="3" t="s">
        <v>279</v>
      </c>
      <c r="AQ2297" s="3" t="s">
        <v>882</v>
      </c>
      <c r="AR2297" s="4"/>
      <c r="AS2297" s="3" t="s">
        <v>1050</v>
      </c>
      <c r="AT2297" s="4"/>
      <c r="AU2297" s="3" t="s">
        <v>166</v>
      </c>
      <c r="AV2297" s="2">
        <v>0</v>
      </c>
      <c r="AW2297" s="2">
        <v>0</v>
      </c>
      <c r="AX2297" s="4"/>
      <c r="AY2297" s="2">
        <v>0</v>
      </c>
      <c r="AZ2297" s="2">
        <v>0</v>
      </c>
      <c r="BA2297" s="8">
        <v>3.85</v>
      </c>
      <c r="BB2297" s="3" t="s">
        <v>2618</v>
      </c>
      <c r="BC2297" s="8">
        <v>-0.3</v>
      </c>
    </row>
    <row r="2298" ht="15" spans="1:55">
      <c r="A2298" s="2">
        <v>2297</v>
      </c>
      <c r="B2298" s="3" t="s">
        <v>4885</v>
      </c>
      <c r="C2298" s="3" t="s">
        <v>4886</v>
      </c>
      <c r="D2298" s="3" t="s">
        <v>6694</v>
      </c>
      <c r="E2298" s="3" t="s">
        <v>4915</v>
      </c>
      <c r="F2298" s="3" t="s">
        <v>9916</v>
      </c>
      <c r="G2298" s="3" t="s">
        <v>9917</v>
      </c>
      <c r="H2298" s="4"/>
      <c r="I2298" s="3" t="s">
        <v>9918</v>
      </c>
      <c r="J2298" s="3" t="s">
        <v>4889</v>
      </c>
      <c r="K2298" s="2">
        <v>480000</v>
      </c>
      <c r="L2298" s="2">
        <v>322000</v>
      </c>
      <c r="M2298" s="5">
        <v>43332</v>
      </c>
      <c r="N2298" s="5">
        <v>50636</v>
      </c>
      <c r="O2298" s="6">
        <v>3.55</v>
      </c>
      <c r="P2298" s="7">
        <v>121669.91</v>
      </c>
      <c r="Q2298" s="2">
        <v>0</v>
      </c>
      <c r="R2298" s="2">
        <v>0</v>
      </c>
      <c r="S2298" s="2">
        <v>0</v>
      </c>
      <c r="T2298" s="2">
        <v>0</v>
      </c>
      <c r="U2298" s="2">
        <v>0</v>
      </c>
      <c r="V2298" s="2">
        <v>0</v>
      </c>
      <c r="W2298" s="2">
        <v>0</v>
      </c>
      <c r="X2298" s="2">
        <v>0</v>
      </c>
      <c r="Y2298" s="2">
        <v>0</v>
      </c>
      <c r="Z2298" s="2">
        <v>0</v>
      </c>
      <c r="AA2298" s="3" t="s">
        <v>279</v>
      </c>
      <c r="AB2298" s="3" t="s">
        <v>279</v>
      </c>
      <c r="AC2298" s="3" t="s">
        <v>5252</v>
      </c>
      <c r="AD2298" s="3" t="s">
        <v>1333</v>
      </c>
      <c r="AE2298" s="3" t="s">
        <v>24</v>
      </c>
      <c r="AF2298" s="3" t="s">
        <v>166</v>
      </c>
      <c r="AG2298" s="3" t="s">
        <v>24</v>
      </c>
      <c r="AH2298" s="3" t="s">
        <v>166</v>
      </c>
      <c r="AI2298" s="3" t="s">
        <v>4978</v>
      </c>
      <c r="AJ2298" s="3" t="s">
        <v>4919</v>
      </c>
      <c r="AK2298" s="3" t="s">
        <v>4920</v>
      </c>
      <c r="AL2298" s="3" t="s">
        <v>4921</v>
      </c>
      <c r="AM2298" s="3" t="s">
        <v>4921</v>
      </c>
      <c r="AN2298" s="3" t="s">
        <v>4894</v>
      </c>
      <c r="AO2298" s="3" t="s">
        <v>6701</v>
      </c>
      <c r="AP2298" s="3" t="s">
        <v>279</v>
      </c>
      <c r="AQ2298" s="3" t="s">
        <v>599</v>
      </c>
      <c r="AR2298" s="4"/>
      <c r="AS2298" s="3" t="s">
        <v>599</v>
      </c>
      <c r="AT2298" s="4"/>
      <c r="AU2298" s="3" t="s">
        <v>166</v>
      </c>
      <c r="AV2298" s="2">
        <v>0</v>
      </c>
      <c r="AW2298" s="2">
        <v>1</v>
      </c>
      <c r="AX2298" s="4"/>
      <c r="AY2298" s="2">
        <v>0</v>
      </c>
      <c r="AZ2298" s="2">
        <v>0</v>
      </c>
      <c r="BA2298" s="8">
        <v>3.85</v>
      </c>
      <c r="BB2298" s="3" t="s">
        <v>2618</v>
      </c>
      <c r="BC2298" s="8">
        <v>-0.3</v>
      </c>
    </row>
    <row r="2299" ht="15" spans="1:55">
      <c r="A2299" s="2">
        <v>2298</v>
      </c>
      <c r="B2299" s="3" t="s">
        <v>4885</v>
      </c>
      <c r="C2299" s="3" t="s">
        <v>4886</v>
      </c>
      <c r="D2299" s="3" t="s">
        <v>6694</v>
      </c>
      <c r="E2299" s="3" t="s">
        <v>4915</v>
      </c>
      <c r="F2299" s="3" t="s">
        <v>8739</v>
      </c>
      <c r="G2299" s="3" t="s">
        <v>9919</v>
      </c>
      <c r="H2299" s="4"/>
      <c r="I2299" s="3" t="s">
        <v>9920</v>
      </c>
      <c r="J2299" s="3" t="s">
        <v>4889</v>
      </c>
      <c r="K2299" s="2">
        <v>240000</v>
      </c>
      <c r="L2299" s="7">
        <v>193218.75</v>
      </c>
      <c r="M2299" s="5">
        <v>43332</v>
      </c>
      <c r="N2299" s="5">
        <v>50636</v>
      </c>
      <c r="O2299" s="6">
        <v>3.55</v>
      </c>
      <c r="P2299" s="7">
        <v>67309.51</v>
      </c>
      <c r="Q2299" s="2">
        <v>0</v>
      </c>
      <c r="R2299" s="2">
        <v>0</v>
      </c>
      <c r="S2299" s="2">
        <v>0</v>
      </c>
      <c r="T2299" s="2">
        <v>0</v>
      </c>
      <c r="U2299" s="2">
        <v>0</v>
      </c>
      <c r="V2299" s="2">
        <v>0</v>
      </c>
      <c r="W2299" s="2">
        <v>0</v>
      </c>
      <c r="X2299" s="2">
        <v>0</v>
      </c>
      <c r="Y2299" s="2">
        <v>0</v>
      </c>
      <c r="Z2299" s="2">
        <v>0</v>
      </c>
      <c r="AA2299" s="3" t="s">
        <v>279</v>
      </c>
      <c r="AB2299" s="3" t="s">
        <v>279</v>
      </c>
      <c r="AC2299" s="3" t="s">
        <v>4950</v>
      </c>
      <c r="AD2299" s="3" t="s">
        <v>1333</v>
      </c>
      <c r="AE2299" s="3" t="s">
        <v>24</v>
      </c>
      <c r="AF2299" s="3" t="s">
        <v>166</v>
      </c>
      <c r="AG2299" s="3" t="s">
        <v>24</v>
      </c>
      <c r="AH2299" s="3" t="s">
        <v>166</v>
      </c>
      <c r="AI2299" s="3" t="s">
        <v>4978</v>
      </c>
      <c r="AJ2299" s="3" t="s">
        <v>4919</v>
      </c>
      <c r="AK2299" s="3" t="s">
        <v>4920</v>
      </c>
      <c r="AL2299" s="3" t="s">
        <v>4921</v>
      </c>
      <c r="AM2299" s="3" t="s">
        <v>4921</v>
      </c>
      <c r="AN2299" s="3" t="s">
        <v>4894</v>
      </c>
      <c r="AO2299" s="3" t="s">
        <v>6701</v>
      </c>
      <c r="AP2299" s="3" t="s">
        <v>279</v>
      </c>
      <c r="AQ2299" s="3" t="s">
        <v>599</v>
      </c>
      <c r="AR2299" s="4"/>
      <c r="AS2299" s="3" t="s">
        <v>599</v>
      </c>
      <c r="AT2299" s="4"/>
      <c r="AU2299" s="3" t="s">
        <v>166</v>
      </c>
      <c r="AV2299" s="2">
        <v>0</v>
      </c>
      <c r="AW2299" s="2">
        <v>0</v>
      </c>
      <c r="AX2299" s="4"/>
      <c r="AY2299" s="2">
        <v>0</v>
      </c>
      <c r="AZ2299" s="2">
        <v>0</v>
      </c>
      <c r="BA2299" s="8">
        <v>3.85</v>
      </c>
      <c r="BB2299" s="3" t="s">
        <v>2618</v>
      </c>
      <c r="BC2299" s="8">
        <v>-0.3</v>
      </c>
    </row>
    <row r="2300" ht="15" spans="1:55">
      <c r="A2300" s="2">
        <v>2299</v>
      </c>
      <c r="B2300" s="3" t="s">
        <v>4885</v>
      </c>
      <c r="C2300" s="3" t="s">
        <v>4886</v>
      </c>
      <c r="D2300" s="3" t="s">
        <v>6694</v>
      </c>
      <c r="E2300" s="3" t="s">
        <v>4915</v>
      </c>
      <c r="F2300" s="3" t="s">
        <v>9921</v>
      </c>
      <c r="G2300" s="3" t="s">
        <v>9922</v>
      </c>
      <c r="H2300" s="4"/>
      <c r="I2300" s="3" t="s">
        <v>9923</v>
      </c>
      <c r="J2300" s="3" t="s">
        <v>4889</v>
      </c>
      <c r="K2300" s="2">
        <v>220000</v>
      </c>
      <c r="L2300" s="7">
        <v>93234.81</v>
      </c>
      <c r="M2300" s="5">
        <v>43328</v>
      </c>
      <c r="N2300" s="5">
        <v>46980</v>
      </c>
      <c r="O2300" s="6">
        <v>3.55</v>
      </c>
      <c r="P2300" s="7">
        <v>49431.75</v>
      </c>
      <c r="Q2300" s="2">
        <v>0</v>
      </c>
      <c r="R2300" s="2">
        <v>0</v>
      </c>
      <c r="S2300" s="2">
        <v>0</v>
      </c>
      <c r="T2300" s="2">
        <v>0</v>
      </c>
      <c r="U2300" s="2">
        <v>0</v>
      </c>
      <c r="V2300" s="2">
        <v>0</v>
      </c>
      <c r="W2300" s="2">
        <v>0</v>
      </c>
      <c r="X2300" s="2">
        <v>0</v>
      </c>
      <c r="Y2300" s="2">
        <v>0</v>
      </c>
      <c r="Z2300" s="2">
        <v>0</v>
      </c>
      <c r="AA2300" s="3" t="s">
        <v>279</v>
      </c>
      <c r="AB2300" s="3" t="s">
        <v>279</v>
      </c>
      <c r="AC2300" s="3" t="s">
        <v>4900</v>
      </c>
      <c r="AD2300" s="3" t="s">
        <v>1333</v>
      </c>
      <c r="AE2300" s="3" t="s">
        <v>24</v>
      </c>
      <c r="AF2300" s="3" t="s">
        <v>166</v>
      </c>
      <c r="AG2300" s="3" t="s">
        <v>24</v>
      </c>
      <c r="AH2300" s="3" t="s">
        <v>166</v>
      </c>
      <c r="AI2300" s="3" t="s">
        <v>5082</v>
      </c>
      <c r="AJ2300" s="3" t="s">
        <v>4919</v>
      </c>
      <c r="AK2300" s="3" t="s">
        <v>4920</v>
      </c>
      <c r="AL2300" s="3" t="s">
        <v>4921</v>
      </c>
      <c r="AM2300" s="3" t="s">
        <v>4921</v>
      </c>
      <c r="AN2300" s="3" t="s">
        <v>4894</v>
      </c>
      <c r="AO2300" s="3" t="s">
        <v>6701</v>
      </c>
      <c r="AP2300" s="3" t="s">
        <v>279</v>
      </c>
      <c r="AQ2300" s="3" t="s">
        <v>882</v>
      </c>
      <c r="AR2300" s="4"/>
      <c r="AS2300" s="3" t="s">
        <v>1050</v>
      </c>
      <c r="AT2300" s="4"/>
      <c r="AU2300" s="3" t="s">
        <v>166</v>
      </c>
      <c r="AV2300" s="2">
        <v>0</v>
      </c>
      <c r="AW2300" s="2">
        <v>0</v>
      </c>
      <c r="AX2300" s="4"/>
      <c r="AY2300" s="2">
        <v>0</v>
      </c>
      <c r="AZ2300" s="2">
        <v>0</v>
      </c>
      <c r="BA2300" s="8">
        <v>3.85</v>
      </c>
      <c r="BB2300" s="3" t="s">
        <v>2618</v>
      </c>
      <c r="BC2300" s="8">
        <v>-0.3</v>
      </c>
    </row>
    <row r="2301" ht="15" spans="1:55">
      <c r="A2301" s="2">
        <v>2300</v>
      </c>
      <c r="B2301" s="3" t="s">
        <v>4885</v>
      </c>
      <c r="C2301" s="3" t="s">
        <v>4886</v>
      </c>
      <c r="D2301" s="3" t="s">
        <v>6694</v>
      </c>
      <c r="E2301" s="3" t="s">
        <v>6695</v>
      </c>
      <c r="F2301" s="3" t="s">
        <v>9924</v>
      </c>
      <c r="G2301" s="3" t="s">
        <v>9925</v>
      </c>
      <c r="H2301" s="4"/>
      <c r="I2301" s="3" t="s">
        <v>9926</v>
      </c>
      <c r="J2301" s="3" t="s">
        <v>4889</v>
      </c>
      <c r="K2301" s="2">
        <v>240000</v>
      </c>
      <c r="L2301" s="2">
        <v>0</v>
      </c>
      <c r="M2301" s="5">
        <v>43313</v>
      </c>
      <c r="N2301" s="5">
        <v>48791</v>
      </c>
      <c r="O2301" s="6">
        <v>7.735</v>
      </c>
      <c r="P2301" s="7">
        <v>49664.51</v>
      </c>
      <c r="Q2301" s="2">
        <v>0</v>
      </c>
      <c r="R2301" s="2">
        <v>0</v>
      </c>
      <c r="S2301" s="2">
        <v>0</v>
      </c>
      <c r="T2301" s="2">
        <v>0</v>
      </c>
      <c r="U2301" s="2">
        <v>0</v>
      </c>
      <c r="V2301" s="2">
        <v>0</v>
      </c>
      <c r="W2301" s="2">
        <v>0</v>
      </c>
      <c r="X2301" s="2">
        <v>0</v>
      </c>
      <c r="Y2301" s="2">
        <v>0</v>
      </c>
      <c r="Z2301" s="2">
        <v>0</v>
      </c>
      <c r="AA2301" s="3" t="s">
        <v>279</v>
      </c>
      <c r="AB2301" s="3" t="s">
        <v>279</v>
      </c>
      <c r="AC2301" s="3" t="s">
        <v>288</v>
      </c>
      <c r="AD2301" s="3" t="s">
        <v>1333</v>
      </c>
      <c r="AE2301" s="3" t="s">
        <v>24</v>
      </c>
      <c r="AF2301" s="3" t="s">
        <v>166</v>
      </c>
      <c r="AG2301" s="3" t="s">
        <v>24</v>
      </c>
      <c r="AH2301" s="3" t="s">
        <v>166</v>
      </c>
      <c r="AI2301" s="3" t="s">
        <v>6947</v>
      </c>
      <c r="AJ2301" s="4"/>
      <c r="AK2301" s="4"/>
      <c r="AL2301" s="4"/>
      <c r="AM2301" s="4"/>
      <c r="AN2301" s="3" t="s">
        <v>4894</v>
      </c>
      <c r="AO2301" s="3" t="s">
        <v>6701</v>
      </c>
      <c r="AP2301" s="3" t="s">
        <v>279</v>
      </c>
      <c r="AQ2301" s="3" t="s">
        <v>291</v>
      </c>
      <c r="AR2301" s="4"/>
      <c r="AS2301" s="3" t="s">
        <v>1050</v>
      </c>
      <c r="AT2301" s="4"/>
      <c r="AU2301" s="3" t="s">
        <v>166</v>
      </c>
      <c r="AV2301" s="2">
        <v>0</v>
      </c>
      <c r="AW2301" s="2">
        <v>0</v>
      </c>
      <c r="AX2301" s="4"/>
      <c r="AY2301" s="2">
        <v>0</v>
      </c>
      <c r="AZ2301" s="2">
        <v>0</v>
      </c>
      <c r="BA2301" s="8">
        <v>4.45</v>
      </c>
      <c r="BB2301" s="3" t="s">
        <v>2618</v>
      </c>
      <c r="BC2301" s="8">
        <v>3.285</v>
      </c>
    </row>
    <row r="2302" ht="15" spans="1:55">
      <c r="A2302" s="2">
        <v>2301</v>
      </c>
      <c r="B2302" s="3" t="s">
        <v>4885</v>
      </c>
      <c r="C2302" s="3" t="s">
        <v>4886</v>
      </c>
      <c r="D2302" s="3" t="s">
        <v>6694</v>
      </c>
      <c r="E2302" s="3" t="s">
        <v>4915</v>
      </c>
      <c r="F2302" s="3" t="s">
        <v>9927</v>
      </c>
      <c r="G2302" s="3" t="s">
        <v>9928</v>
      </c>
      <c r="H2302" s="4"/>
      <c r="I2302" s="3" t="s">
        <v>9929</v>
      </c>
      <c r="J2302" s="3" t="s">
        <v>4889</v>
      </c>
      <c r="K2302" s="2">
        <v>250000</v>
      </c>
      <c r="L2302" s="7">
        <v>199493.98</v>
      </c>
      <c r="M2302" s="5">
        <v>43320</v>
      </c>
      <c r="N2302" s="5">
        <v>50624</v>
      </c>
      <c r="O2302" s="6">
        <v>3.55</v>
      </c>
      <c r="P2302" s="7">
        <v>69513.24</v>
      </c>
      <c r="Q2302" s="2">
        <v>0</v>
      </c>
      <c r="R2302" s="2">
        <v>0</v>
      </c>
      <c r="S2302" s="2">
        <v>0</v>
      </c>
      <c r="T2302" s="2">
        <v>0</v>
      </c>
      <c r="U2302" s="2">
        <v>0</v>
      </c>
      <c r="V2302" s="2">
        <v>0</v>
      </c>
      <c r="W2302" s="2">
        <v>0</v>
      </c>
      <c r="X2302" s="2">
        <v>0</v>
      </c>
      <c r="Y2302" s="2">
        <v>0</v>
      </c>
      <c r="Z2302" s="2">
        <v>0</v>
      </c>
      <c r="AA2302" s="3" t="s">
        <v>279</v>
      </c>
      <c r="AB2302" s="3" t="s">
        <v>279</v>
      </c>
      <c r="AC2302" s="3" t="s">
        <v>288</v>
      </c>
      <c r="AD2302" s="3" t="s">
        <v>1333</v>
      </c>
      <c r="AE2302" s="3" t="s">
        <v>24</v>
      </c>
      <c r="AF2302" s="3" t="s">
        <v>166</v>
      </c>
      <c r="AG2302" s="3" t="s">
        <v>24</v>
      </c>
      <c r="AH2302" s="3" t="s">
        <v>166</v>
      </c>
      <c r="AI2302" s="3" t="s">
        <v>4978</v>
      </c>
      <c r="AJ2302" s="3" t="s">
        <v>4919</v>
      </c>
      <c r="AK2302" s="3" t="s">
        <v>4920</v>
      </c>
      <c r="AL2302" s="3" t="s">
        <v>4921</v>
      </c>
      <c r="AM2302" s="3" t="s">
        <v>4921</v>
      </c>
      <c r="AN2302" s="3" t="s">
        <v>4894</v>
      </c>
      <c r="AO2302" s="3" t="s">
        <v>6701</v>
      </c>
      <c r="AP2302" s="3" t="s">
        <v>279</v>
      </c>
      <c r="AQ2302" s="3" t="s">
        <v>392</v>
      </c>
      <c r="AR2302" s="4"/>
      <c r="AS2302" s="3" t="s">
        <v>599</v>
      </c>
      <c r="AT2302" s="4"/>
      <c r="AU2302" s="3" t="s">
        <v>166</v>
      </c>
      <c r="AV2302" s="2">
        <v>0</v>
      </c>
      <c r="AW2302" s="2">
        <v>0</v>
      </c>
      <c r="AX2302" s="4"/>
      <c r="AY2302" s="2">
        <v>0</v>
      </c>
      <c r="AZ2302" s="2">
        <v>0</v>
      </c>
      <c r="BA2302" s="8">
        <v>3.85</v>
      </c>
      <c r="BB2302" s="3" t="s">
        <v>2618</v>
      </c>
      <c r="BC2302" s="8">
        <v>-0.3</v>
      </c>
    </row>
    <row r="2303" ht="15" spans="1:55">
      <c r="A2303" s="2">
        <v>2302</v>
      </c>
      <c r="B2303" s="3" t="s">
        <v>4885</v>
      </c>
      <c r="C2303" s="3" t="s">
        <v>4886</v>
      </c>
      <c r="D2303" s="3" t="s">
        <v>6694</v>
      </c>
      <c r="E2303" s="3" t="s">
        <v>4915</v>
      </c>
      <c r="F2303" s="3" t="s">
        <v>9930</v>
      </c>
      <c r="G2303" s="3" t="s">
        <v>9931</v>
      </c>
      <c r="H2303" s="4"/>
      <c r="I2303" s="3" t="s">
        <v>9932</v>
      </c>
      <c r="J2303" s="3" t="s">
        <v>4889</v>
      </c>
      <c r="K2303" s="2">
        <v>250000</v>
      </c>
      <c r="L2303" s="7">
        <v>101284.06</v>
      </c>
      <c r="M2303" s="5">
        <v>43311</v>
      </c>
      <c r="N2303" s="5">
        <v>48789</v>
      </c>
      <c r="O2303" s="6">
        <v>3.55</v>
      </c>
      <c r="P2303" s="7">
        <v>64016.63</v>
      </c>
      <c r="Q2303" s="2">
        <v>0</v>
      </c>
      <c r="R2303" s="2">
        <v>0</v>
      </c>
      <c r="S2303" s="2">
        <v>0</v>
      </c>
      <c r="T2303" s="2">
        <v>0</v>
      </c>
      <c r="U2303" s="2">
        <v>0</v>
      </c>
      <c r="V2303" s="2">
        <v>0</v>
      </c>
      <c r="W2303" s="2">
        <v>0</v>
      </c>
      <c r="X2303" s="2">
        <v>0</v>
      </c>
      <c r="Y2303" s="2">
        <v>0</v>
      </c>
      <c r="Z2303" s="2">
        <v>0</v>
      </c>
      <c r="AA2303" s="3" t="s">
        <v>279</v>
      </c>
      <c r="AB2303" s="3" t="s">
        <v>279</v>
      </c>
      <c r="AC2303" s="3" t="s">
        <v>288</v>
      </c>
      <c r="AD2303" s="3" t="s">
        <v>1333</v>
      </c>
      <c r="AE2303" s="3" t="s">
        <v>24</v>
      </c>
      <c r="AF2303" s="3" t="s">
        <v>166</v>
      </c>
      <c r="AG2303" s="3" t="s">
        <v>24</v>
      </c>
      <c r="AH2303" s="3" t="s">
        <v>166</v>
      </c>
      <c r="AI2303" s="3" t="s">
        <v>5039</v>
      </c>
      <c r="AJ2303" s="3" t="s">
        <v>4919</v>
      </c>
      <c r="AK2303" s="3" t="s">
        <v>4920</v>
      </c>
      <c r="AL2303" s="3" t="s">
        <v>4921</v>
      </c>
      <c r="AM2303" s="3" t="s">
        <v>4921</v>
      </c>
      <c r="AN2303" s="3" t="s">
        <v>4894</v>
      </c>
      <c r="AO2303" s="3" t="s">
        <v>6701</v>
      </c>
      <c r="AP2303" s="3" t="s">
        <v>279</v>
      </c>
      <c r="AQ2303" s="3" t="s">
        <v>392</v>
      </c>
      <c r="AR2303" s="4"/>
      <c r="AS2303" s="3" t="s">
        <v>599</v>
      </c>
      <c r="AT2303" s="4"/>
      <c r="AU2303" s="3" t="s">
        <v>166</v>
      </c>
      <c r="AV2303" s="2">
        <v>0</v>
      </c>
      <c r="AW2303" s="2">
        <v>0</v>
      </c>
      <c r="AX2303" s="4"/>
      <c r="AY2303" s="2">
        <v>0</v>
      </c>
      <c r="AZ2303" s="2">
        <v>0</v>
      </c>
      <c r="BA2303" s="8">
        <v>3.85</v>
      </c>
      <c r="BB2303" s="3" t="s">
        <v>2618</v>
      </c>
      <c r="BC2303" s="8">
        <v>-0.3</v>
      </c>
    </row>
    <row r="2304" ht="15" spans="1:55">
      <c r="A2304" s="2">
        <v>2303</v>
      </c>
      <c r="B2304" s="3" t="s">
        <v>4885</v>
      </c>
      <c r="C2304" s="3" t="s">
        <v>4886</v>
      </c>
      <c r="D2304" s="3" t="s">
        <v>6694</v>
      </c>
      <c r="E2304" s="3" t="s">
        <v>4915</v>
      </c>
      <c r="F2304" s="3" t="s">
        <v>9933</v>
      </c>
      <c r="G2304" s="3" t="s">
        <v>9934</v>
      </c>
      <c r="H2304" s="4"/>
      <c r="I2304" s="3" t="s">
        <v>9935</v>
      </c>
      <c r="J2304" s="3" t="s">
        <v>4889</v>
      </c>
      <c r="K2304" s="2">
        <v>300000</v>
      </c>
      <c r="L2304" s="7">
        <v>202764.76</v>
      </c>
      <c r="M2304" s="5">
        <v>43311</v>
      </c>
      <c r="N2304" s="5">
        <v>48789</v>
      </c>
      <c r="O2304" s="6">
        <v>3.55</v>
      </c>
      <c r="P2304" s="7">
        <v>77772.83</v>
      </c>
      <c r="Q2304" s="2">
        <v>0</v>
      </c>
      <c r="R2304" s="2">
        <v>0</v>
      </c>
      <c r="S2304" s="2">
        <v>0</v>
      </c>
      <c r="T2304" s="2">
        <v>0</v>
      </c>
      <c r="U2304" s="2">
        <v>0</v>
      </c>
      <c r="V2304" s="2">
        <v>0</v>
      </c>
      <c r="W2304" s="2">
        <v>0</v>
      </c>
      <c r="X2304" s="2">
        <v>0</v>
      </c>
      <c r="Y2304" s="2">
        <v>0</v>
      </c>
      <c r="Z2304" s="2">
        <v>0</v>
      </c>
      <c r="AA2304" s="3" t="s">
        <v>279</v>
      </c>
      <c r="AB2304" s="3" t="s">
        <v>279</v>
      </c>
      <c r="AC2304" s="3" t="s">
        <v>1566</v>
      </c>
      <c r="AD2304" s="3" t="s">
        <v>1333</v>
      </c>
      <c r="AE2304" s="3" t="s">
        <v>24</v>
      </c>
      <c r="AF2304" s="3" t="s">
        <v>166</v>
      </c>
      <c r="AG2304" s="3" t="s">
        <v>24</v>
      </c>
      <c r="AH2304" s="3" t="s">
        <v>166</v>
      </c>
      <c r="AI2304" s="3" t="s">
        <v>5039</v>
      </c>
      <c r="AJ2304" s="3" t="s">
        <v>4919</v>
      </c>
      <c r="AK2304" s="3" t="s">
        <v>4920</v>
      </c>
      <c r="AL2304" s="3" t="s">
        <v>4921</v>
      </c>
      <c r="AM2304" s="3" t="s">
        <v>4921</v>
      </c>
      <c r="AN2304" s="3" t="s">
        <v>4894</v>
      </c>
      <c r="AO2304" s="3" t="s">
        <v>6701</v>
      </c>
      <c r="AP2304" s="3" t="s">
        <v>279</v>
      </c>
      <c r="AQ2304" s="3" t="s">
        <v>392</v>
      </c>
      <c r="AR2304" s="4"/>
      <c r="AS2304" s="3" t="s">
        <v>599</v>
      </c>
      <c r="AT2304" s="4"/>
      <c r="AU2304" s="3" t="s">
        <v>166</v>
      </c>
      <c r="AV2304" s="2">
        <v>0</v>
      </c>
      <c r="AW2304" s="2">
        <v>0</v>
      </c>
      <c r="AX2304" s="4"/>
      <c r="AY2304" s="2">
        <v>0</v>
      </c>
      <c r="AZ2304" s="2">
        <v>0</v>
      </c>
      <c r="BA2304" s="8">
        <v>3.85</v>
      </c>
      <c r="BB2304" s="3" t="s">
        <v>2618</v>
      </c>
      <c r="BC2304" s="8">
        <v>-0.3</v>
      </c>
    </row>
    <row r="2305" ht="15" spans="1:55">
      <c r="A2305" s="2">
        <v>2304</v>
      </c>
      <c r="B2305" s="3" t="s">
        <v>4885</v>
      </c>
      <c r="C2305" s="3" t="s">
        <v>4886</v>
      </c>
      <c r="D2305" s="3" t="s">
        <v>6694</v>
      </c>
      <c r="E2305" s="3" t="s">
        <v>6695</v>
      </c>
      <c r="F2305" s="3" t="s">
        <v>9936</v>
      </c>
      <c r="G2305" s="3" t="s">
        <v>9937</v>
      </c>
      <c r="H2305" s="4"/>
      <c r="I2305" s="3" t="s">
        <v>9938</v>
      </c>
      <c r="J2305" s="3" t="s">
        <v>4889</v>
      </c>
      <c r="K2305" s="2">
        <v>160000</v>
      </c>
      <c r="L2305" s="2">
        <v>0</v>
      </c>
      <c r="M2305" s="5">
        <v>43312</v>
      </c>
      <c r="N2305" s="5">
        <v>46964</v>
      </c>
      <c r="O2305" s="6">
        <v>8.08434</v>
      </c>
      <c r="P2305" s="2">
        <v>0</v>
      </c>
      <c r="Q2305" s="2">
        <v>0</v>
      </c>
      <c r="R2305" s="4"/>
      <c r="S2305" s="4"/>
      <c r="T2305" s="4"/>
      <c r="U2305" s="4"/>
      <c r="V2305" s="4"/>
      <c r="W2305" s="4"/>
      <c r="X2305" s="4"/>
      <c r="Y2305" s="2">
        <v>0</v>
      </c>
      <c r="Z2305" s="2">
        <v>0</v>
      </c>
      <c r="AA2305" s="3" t="s">
        <v>279</v>
      </c>
      <c r="AB2305" s="3" t="s">
        <v>279</v>
      </c>
      <c r="AC2305" s="3" t="s">
        <v>288</v>
      </c>
      <c r="AD2305" s="3" t="s">
        <v>1333</v>
      </c>
      <c r="AE2305" s="3" t="s">
        <v>24</v>
      </c>
      <c r="AF2305" s="3" t="s">
        <v>166</v>
      </c>
      <c r="AG2305" s="3" t="s">
        <v>24</v>
      </c>
      <c r="AH2305" s="3" t="s">
        <v>166</v>
      </c>
      <c r="AI2305" s="3" t="s">
        <v>5082</v>
      </c>
      <c r="AJ2305" s="4"/>
      <c r="AK2305" s="4"/>
      <c r="AL2305" s="4"/>
      <c r="AM2305" s="4"/>
      <c r="AN2305" s="3" t="s">
        <v>4894</v>
      </c>
      <c r="AO2305" s="3" t="s">
        <v>6701</v>
      </c>
      <c r="AP2305" s="3" t="s">
        <v>279</v>
      </c>
      <c r="AQ2305" s="3" t="s">
        <v>392</v>
      </c>
      <c r="AR2305" s="4"/>
      <c r="AS2305" s="3" t="s">
        <v>1050</v>
      </c>
      <c r="AT2305" s="4"/>
      <c r="AU2305" s="3" t="s">
        <v>166</v>
      </c>
      <c r="AV2305" s="6">
        <v>0.65</v>
      </c>
      <c r="AW2305" s="2">
        <v>0</v>
      </c>
      <c r="AX2305" s="4"/>
      <c r="AY2305" s="2">
        <v>0</v>
      </c>
      <c r="AZ2305" s="2">
        <v>0</v>
      </c>
      <c r="BA2305" s="4"/>
      <c r="BB2305" s="3" t="s">
        <v>2618</v>
      </c>
      <c r="BC2305" s="2">
        <v>0</v>
      </c>
    </row>
    <row r="2306" ht="15" spans="1:55">
      <c r="A2306" s="2">
        <v>2305</v>
      </c>
      <c r="B2306" s="3" t="s">
        <v>4885</v>
      </c>
      <c r="C2306" s="3" t="s">
        <v>4886</v>
      </c>
      <c r="D2306" s="3" t="s">
        <v>6694</v>
      </c>
      <c r="E2306" s="3" t="s">
        <v>4915</v>
      </c>
      <c r="F2306" s="3" t="s">
        <v>9939</v>
      </c>
      <c r="G2306" s="3" t="s">
        <v>9940</v>
      </c>
      <c r="H2306" s="4"/>
      <c r="I2306" s="3" t="s">
        <v>9941</v>
      </c>
      <c r="J2306" s="3" t="s">
        <v>4889</v>
      </c>
      <c r="K2306" s="2">
        <v>210000</v>
      </c>
      <c r="L2306" s="7">
        <v>116666.5</v>
      </c>
      <c r="M2306" s="5">
        <v>43312</v>
      </c>
      <c r="N2306" s="5">
        <v>48790</v>
      </c>
      <c r="O2306" s="6">
        <v>3.55</v>
      </c>
      <c r="P2306" s="7">
        <v>48245.8</v>
      </c>
      <c r="Q2306" s="2">
        <v>0</v>
      </c>
      <c r="R2306" s="2">
        <v>0</v>
      </c>
      <c r="S2306" s="2">
        <v>0</v>
      </c>
      <c r="T2306" s="2">
        <v>0</v>
      </c>
      <c r="U2306" s="2">
        <v>0</v>
      </c>
      <c r="V2306" s="2">
        <v>0</v>
      </c>
      <c r="W2306" s="2">
        <v>0</v>
      </c>
      <c r="X2306" s="2">
        <v>0</v>
      </c>
      <c r="Y2306" s="2">
        <v>0</v>
      </c>
      <c r="Z2306" s="2">
        <v>0</v>
      </c>
      <c r="AA2306" s="3" t="s">
        <v>279</v>
      </c>
      <c r="AB2306" s="3" t="s">
        <v>279</v>
      </c>
      <c r="AC2306" s="3" t="s">
        <v>5252</v>
      </c>
      <c r="AD2306" s="3" t="s">
        <v>1333</v>
      </c>
      <c r="AE2306" s="3" t="s">
        <v>24</v>
      </c>
      <c r="AF2306" s="3" t="s">
        <v>166</v>
      </c>
      <c r="AG2306" s="3" t="s">
        <v>24</v>
      </c>
      <c r="AH2306" s="3" t="s">
        <v>166</v>
      </c>
      <c r="AI2306" s="3" t="s">
        <v>5039</v>
      </c>
      <c r="AJ2306" s="3" t="s">
        <v>4919</v>
      </c>
      <c r="AK2306" s="3" t="s">
        <v>4920</v>
      </c>
      <c r="AL2306" s="3" t="s">
        <v>4921</v>
      </c>
      <c r="AM2306" s="3" t="s">
        <v>4921</v>
      </c>
      <c r="AN2306" s="3" t="s">
        <v>4894</v>
      </c>
      <c r="AO2306" s="3" t="s">
        <v>6701</v>
      </c>
      <c r="AP2306" s="3" t="s">
        <v>279</v>
      </c>
      <c r="AQ2306" s="3" t="s">
        <v>392</v>
      </c>
      <c r="AR2306" s="4"/>
      <c r="AS2306" s="3" t="s">
        <v>599</v>
      </c>
      <c r="AT2306" s="4"/>
      <c r="AU2306" s="3" t="s">
        <v>166</v>
      </c>
      <c r="AV2306" s="2">
        <v>0</v>
      </c>
      <c r="AW2306" s="2">
        <v>0</v>
      </c>
      <c r="AX2306" s="4"/>
      <c r="AY2306" s="2">
        <v>0</v>
      </c>
      <c r="AZ2306" s="2">
        <v>0</v>
      </c>
      <c r="BA2306" s="8">
        <v>3.85</v>
      </c>
      <c r="BB2306" s="3" t="s">
        <v>2618</v>
      </c>
      <c r="BC2306" s="8">
        <v>-0.3</v>
      </c>
    </row>
    <row r="2307" ht="15" spans="1:55">
      <c r="A2307" s="2">
        <v>2306</v>
      </c>
      <c r="B2307" s="3" t="s">
        <v>4885</v>
      </c>
      <c r="C2307" s="3" t="s">
        <v>4886</v>
      </c>
      <c r="D2307" s="3" t="s">
        <v>6694</v>
      </c>
      <c r="E2307" s="3" t="s">
        <v>6695</v>
      </c>
      <c r="F2307" s="3" t="s">
        <v>9942</v>
      </c>
      <c r="G2307" s="3" t="s">
        <v>9943</v>
      </c>
      <c r="H2307" s="4"/>
      <c r="I2307" s="3" t="s">
        <v>9944</v>
      </c>
      <c r="J2307" s="3" t="s">
        <v>4889</v>
      </c>
      <c r="K2307" s="2">
        <v>270000</v>
      </c>
      <c r="L2307" s="2">
        <v>0</v>
      </c>
      <c r="M2307" s="5">
        <v>43333</v>
      </c>
      <c r="N2307" s="5">
        <v>46985</v>
      </c>
      <c r="O2307" s="6">
        <v>8.08434</v>
      </c>
      <c r="P2307" s="2">
        <v>0</v>
      </c>
      <c r="Q2307" s="2">
        <v>0</v>
      </c>
      <c r="R2307" s="4"/>
      <c r="S2307" s="4"/>
      <c r="T2307" s="4"/>
      <c r="U2307" s="4"/>
      <c r="V2307" s="4"/>
      <c r="W2307" s="4"/>
      <c r="X2307" s="4"/>
      <c r="Y2307" s="2">
        <v>0</v>
      </c>
      <c r="Z2307" s="2">
        <v>0</v>
      </c>
      <c r="AA2307" s="3" t="s">
        <v>279</v>
      </c>
      <c r="AB2307" s="3" t="s">
        <v>279</v>
      </c>
      <c r="AC2307" s="3" t="s">
        <v>5072</v>
      </c>
      <c r="AD2307" s="3" t="s">
        <v>1333</v>
      </c>
      <c r="AE2307" s="3" t="s">
        <v>24</v>
      </c>
      <c r="AF2307" s="3" t="s">
        <v>166</v>
      </c>
      <c r="AG2307" s="3" t="s">
        <v>24</v>
      </c>
      <c r="AH2307" s="3" t="s">
        <v>166</v>
      </c>
      <c r="AI2307" s="3" t="s">
        <v>5082</v>
      </c>
      <c r="AJ2307" s="4"/>
      <c r="AK2307" s="4"/>
      <c r="AL2307" s="4"/>
      <c r="AM2307" s="4"/>
      <c r="AN2307" s="3" t="s">
        <v>4894</v>
      </c>
      <c r="AO2307" s="3" t="s">
        <v>6701</v>
      </c>
      <c r="AP2307" s="3" t="s">
        <v>279</v>
      </c>
      <c r="AQ2307" s="3" t="s">
        <v>599</v>
      </c>
      <c r="AR2307" s="4"/>
      <c r="AS2307" s="3" t="s">
        <v>599</v>
      </c>
      <c r="AT2307" s="4"/>
      <c r="AU2307" s="3" t="s">
        <v>166</v>
      </c>
      <c r="AV2307" s="6">
        <v>0.65</v>
      </c>
      <c r="AW2307" s="2">
        <v>0</v>
      </c>
      <c r="AX2307" s="4"/>
      <c r="AY2307" s="2">
        <v>0</v>
      </c>
      <c r="AZ2307" s="2">
        <v>0</v>
      </c>
      <c r="BA2307" s="4"/>
      <c r="BB2307" s="3" t="s">
        <v>2618</v>
      </c>
      <c r="BC2307" s="2">
        <v>0</v>
      </c>
    </row>
    <row r="2308" ht="15" spans="1:55">
      <c r="A2308" s="2">
        <v>2307</v>
      </c>
      <c r="B2308" s="3" t="s">
        <v>4885</v>
      </c>
      <c r="C2308" s="3" t="s">
        <v>4886</v>
      </c>
      <c r="D2308" s="3" t="s">
        <v>6694</v>
      </c>
      <c r="E2308" s="3" t="s">
        <v>4915</v>
      </c>
      <c r="F2308" s="3" t="s">
        <v>1100</v>
      </c>
      <c r="G2308" s="3" t="s">
        <v>9945</v>
      </c>
      <c r="H2308" s="4"/>
      <c r="I2308" s="3" t="s">
        <v>9946</v>
      </c>
      <c r="J2308" s="3" t="s">
        <v>4889</v>
      </c>
      <c r="K2308" s="2">
        <v>340000</v>
      </c>
      <c r="L2308" s="7">
        <v>275178.65</v>
      </c>
      <c r="M2308" s="5">
        <v>43313</v>
      </c>
      <c r="N2308" s="5">
        <v>50617</v>
      </c>
      <c r="O2308" s="6">
        <v>3.55</v>
      </c>
      <c r="P2308" s="7">
        <v>95329.5</v>
      </c>
      <c r="Q2308" s="7">
        <v>3268.75</v>
      </c>
      <c r="R2308" s="7">
        <v>1620.57</v>
      </c>
      <c r="S2308" s="7">
        <v>8.4</v>
      </c>
      <c r="T2308" s="7">
        <v>5.04</v>
      </c>
      <c r="U2308" s="7">
        <v>4902.76</v>
      </c>
      <c r="V2308" s="2">
        <v>3</v>
      </c>
      <c r="W2308" s="2">
        <v>65</v>
      </c>
      <c r="X2308" s="2">
        <v>65</v>
      </c>
      <c r="Y2308" s="2">
        <v>0</v>
      </c>
      <c r="Z2308" s="2">
        <v>34</v>
      </c>
      <c r="AA2308" s="3" t="s">
        <v>279</v>
      </c>
      <c r="AB2308" s="3" t="s">
        <v>1646</v>
      </c>
      <c r="AC2308" s="3" t="s">
        <v>4965</v>
      </c>
      <c r="AD2308" s="3" t="s">
        <v>1333</v>
      </c>
      <c r="AE2308" s="3" t="s">
        <v>24</v>
      </c>
      <c r="AF2308" s="3" t="s">
        <v>166</v>
      </c>
      <c r="AG2308" s="3" t="s">
        <v>24</v>
      </c>
      <c r="AH2308" s="3" t="s">
        <v>166</v>
      </c>
      <c r="AI2308" s="3" t="s">
        <v>7949</v>
      </c>
      <c r="AJ2308" s="3" t="s">
        <v>4919</v>
      </c>
      <c r="AK2308" s="3" t="s">
        <v>4920</v>
      </c>
      <c r="AL2308" s="3" t="s">
        <v>4921</v>
      </c>
      <c r="AM2308" s="3" t="s">
        <v>4921</v>
      </c>
      <c r="AN2308" s="3" t="s">
        <v>4894</v>
      </c>
      <c r="AO2308" s="3" t="s">
        <v>6701</v>
      </c>
      <c r="AP2308" s="3" t="s">
        <v>279</v>
      </c>
      <c r="AQ2308" s="3" t="s">
        <v>392</v>
      </c>
      <c r="AR2308" s="4"/>
      <c r="AS2308" s="3" t="s">
        <v>599</v>
      </c>
      <c r="AT2308" s="4"/>
      <c r="AU2308" s="3" t="s">
        <v>166</v>
      </c>
      <c r="AV2308" s="2">
        <v>0</v>
      </c>
      <c r="AW2308" s="2">
        <v>0</v>
      </c>
      <c r="AX2308" s="4"/>
      <c r="AY2308" s="2">
        <v>65</v>
      </c>
      <c r="AZ2308" s="7">
        <v>3268.75</v>
      </c>
      <c r="BA2308" s="8">
        <v>3.85</v>
      </c>
      <c r="BB2308" s="3" t="s">
        <v>2618</v>
      </c>
      <c r="BC2308" s="8">
        <v>-0.3</v>
      </c>
    </row>
    <row r="2309" ht="15" spans="1:55">
      <c r="A2309" s="2">
        <v>2308</v>
      </c>
      <c r="B2309" s="3" t="s">
        <v>4885</v>
      </c>
      <c r="C2309" s="3" t="s">
        <v>4886</v>
      </c>
      <c r="D2309" s="3" t="s">
        <v>6694</v>
      </c>
      <c r="E2309" s="3" t="s">
        <v>4915</v>
      </c>
      <c r="F2309" s="3" t="s">
        <v>9947</v>
      </c>
      <c r="G2309" s="3" t="s">
        <v>9948</v>
      </c>
      <c r="H2309" s="4"/>
      <c r="I2309" s="3" t="s">
        <v>9949</v>
      </c>
      <c r="J2309" s="3" t="s">
        <v>4889</v>
      </c>
      <c r="K2309" s="2">
        <v>310000</v>
      </c>
      <c r="L2309" s="7">
        <v>251155.46</v>
      </c>
      <c r="M2309" s="5">
        <v>43313</v>
      </c>
      <c r="N2309" s="5">
        <v>50617</v>
      </c>
      <c r="O2309" s="6">
        <v>3.55</v>
      </c>
      <c r="P2309" s="7">
        <v>95972.37</v>
      </c>
      <c r="Q2309" s="2">
        <v>0</v>
      </c>
      <c r="R2309" s="2">
        <v>0</v>
      </c>
      <c r="S2309" s="2">
        <v>0</v>
      </c>
      <c r="T2309" s="2">
        <v>0</v>
      </c>
      <c r="U2309" s="2">
        <v>0</v>
      </c>
      <c r="V2309" s="2">
        <v>0</v>
      </c>
      <c r="W2309" s="2">
        <v>0</v>
      </c>
      <c r="X2309" s="2">
        <v>0</v>
      </c>
      <c r="Y2309" s="2">
        <v>0</v>
      </c>
      <c r="Z2309" s="2">
        <v>0</v>
      </c>
      <c r="AA2309" s="3" t="s">
        <v>279</v>
      </c>
      <c r="AB2309" s="3" t="s">
        <v>279</v>
      </c>
      <c r="AC2309" s="3" t="s">
        <v>288</v>
      </c>
      <c r="AD2309" s="3" t="s">
        <v>1333</v>
      </c>
      <c r="AE2309" s="3" t="s">
        <v>24</v>
      </c>
      <c r="AF2309" s="3" t="s">
        <v>166</v>
      </c>
      <c r="AG2309" s="3" t="s">
        <v>24</v>
      </c>
      <c r="AH2309" s="3" t="s">
        <v>166</v>
      </c>
      <c r="AI2309" s="3" t="s">
        <v>7949</v>
      </c>
      <c r="AJ2309" s="3" t="s">
        <v>6699</v>
      </c>
      <c r="AK2309" s="3" t="s">
        <v>6700</v>
      </c>
      <c r="AL2309" s="3" t="s">
        <v>4921</v>
      </c>
      <c r="AM2309" s="3" t="s">
        <v>4921</v>
      </c>
      <c r="AN2309" s="3" t="s">
        <v>4894</v>
      </c>
      <c r="AO2309" s="3" t="s">
        <v>6701</v>
      </c>
      <c r="AP2309" s="3" t="s">
        <v>279</v>
      </c>
      <c r="AQ2309" s="3" t="s">
        <v>392</v>
      </c>
      <c r="AR2309" s="4"/>
      <c r="AS2309" s="3" t="s">
        <v>599</v>
      </c>
      <c r="AT2309" s="4"/>
      <c r="AU2309" s="3" t="s">
        <v>24</v>
      </c>
      <c r="AV2309" s="2">
        <v>0</v>
      </c>
      <c r="AW2309" s="2">
        <v>1</v>
      </c>
      <c r="AX2309" s="8">
        <v>42.06</v>
      </c>
      <c r="AY2309" s="2">
        <v>0</v>
      </c>
      <c r="AZ2309" s="2">
        <v>0</v>
      </c>
      <c r="BA2309" s="8">
        <v>3.85</v>
      </c>
      <c r="BB2309" s="3" t="s">
        <v>2618</v>
      </c>
      <c r="BC2309" s="8">
        <v>-0.3</v>
      </c>
    </row>
    <row r="2310" ht="15" spans="1:55">
      <c r="A2310" s="2">
        <v>2309</v>
      </c>
      <c r="B2310" s="3" t="s">
        <v>4885</v>
      </c>
      <c r="C2310" s="3" t="s">
        <v>4886</v>
      </c>
      <c r="D2310" s="3" t="s">
        <v>6694</v>
      </c>
      <c r="E2310" s="3" t="s">
        <v>6695</v>
      </c>
      <c r="F2310" s="3" t="s">
        <v>9950</v>
      </c>
      <c r="G2310" s="3" t="s">
        <v>9951</v>
      </c>
      <c r="H2310" s="4"/>
      <c r="I2310" s="3" t="s">
        <v>9952</v>
      </c>
      <c r="J2310" s="3" t="s">
        <v>4889</v>
      </c>
      <c r="K2310" s="2">
        <v>250000</v>
      </c>
      <c r="L2310" s="2">
        <v>0</v>
      </c>
      <c r="M2310" s="5">
        <v>43320</v>
      </c>
      <c r="N2310" s="5">
        <v>46972</v>
      </c>
      <c r="O2310" s="6">
        <v>8.08434</v>
      </c>
      <c r="P2310" s="7">
        <v>882.45</v>
      </c>
      <c r="Q2310" s="2">
        <v>0</v>
      </c>
      <c r="R2310" s="2">
        <v>0</v>
      </c>
      <c r="S2310" s="2">
        <v>0</v>
      </c>
      <c r="T2310" s="2">
        <v>0</v>
      </c>
      <c r="U2310" s="2">
        <v>0</v>
      </c>
      <c r="V2310" s="2">
        <v>0</v>
      </c>
      <c r="W2310" s="2">
        <v>0</v>
      </c>
      <c r="X2310" s="2">
        <v>0</v>
      </c>
      <c r="Y2310" s="2">
        <v>0</v>
      </c>
      <c r="Z2310" s="2">
        <v>0</v>
      </c>
      <c r="AA2310" s="3" t="s">
        <v>279</v>
      </c>
      <c r="AB2310" s="3" t="s">
        <v>279</v>
      </c>
      <c r="AC2310" s="3" t="s">
        <v>5252</v>
      </c>
      <c r="AD2310" s="3" t="s">
        <v>1333</v>
      </c>
      <c r="AE2310" s="3" t="s">
        <v>24</v>
      </c>
      <c r="AF2310" s="3" t="s">
        <v>166</v>
      </c>
      <c r="AG2310" s="3" t="s">
        <v>24</v>
      </c>
      <c r="AH2310" s="3" t="s">
        <v>166</v>
      </c>
      <c r="AI2310" s="3" t="s">
        <v>5082</v>
      </c>
      <c r="AJ2310" s="4"/>
      <c r="AK2310" s="4"/>
      <c r="AL2310" s="4"/>
      <c r="AM2310" s="4"/>
      <c r="AN2310" s="3" t="s">
        <v>4894</v>
      </c>
      <c r="AO2310" s="3" t="s">
        <v>6701</v>
      </c>
      <c r="AP2310" s="3" t="s">
        <v>279</v>
      </c>
      <c r="AQ2310" s="3" t="s">
        <v>392</v>
      </c>
      <c r="AR2310" s="4"/>
      <c r="AS2310" s="3" t="s">
        <v>1050</v>
      </c>
      <c r="AT2310" s="4"/>
      <c r="AU2310" s="3" t="s">
        <v>166</v>
      </c>
      <c r="AV2310" s="6">
        <v>0.65</v>
      </c>
      <c r="AW2310" s="2">
        <v>0</v>
      </c>
      <c r="AX2310" s="4"/>
      <c r="AY2310" s="2">
        <v>0</v>
      </c>
      <c r="AZ2310" s="2">
        <v>0</v>
      </c>
      <c r="BA2310" s="4"/>
      <c r="BB2310" s="3" t="s">
        <v>2618</v>
      </c>
      <c r="BC2310" s="2">
        <v>0</v>
      </c>
    </row>
    <row r="2311" ht="15" spans="1:55">
      <c r="A2311" s="2">
        <v>2310</v>
      </c>
      <c r="B2311" s="3" t="s">
        <v>4885</v>
      </c>
      <c r="C2311" s="3" t="s">
        <v>4886</v>
      </c>
      <c r="D2311" s="3" t="s">
        <v>6694</v>
      </c>
      <c r="E2311" s="3" t="s">
        <v>6695</v>
      </c>
      <c r="F2311" s="3" t="s">
        <v>9953</v>
      </c>
      <c r="G2311" s="3" t="s">
        <v>9954</v>
      </c>
      <c r="H2311" s="4"/>
      <c r="I2311" s="3" t="s">
        <v>9955</v>
      </c>
      <c r="J2311" s="3" t="s">
        <v>4889</v>
      </c>
      <c r="K2311" s="2">
        <v>270000</v>
      </c>
      <c r="L2311" s="2">
        <v>0</v>
      </c>
      <c r="M2311" s="5">
        <v>43348</v>
      </c>
      <c r="N2311" s="5">
        <v>48826</v>
      </c>
      <c r="O2311" s="6">
        <v>7.58434</v>
      </c>
      <c r="P2311" s="7">
        <v>44369.93</v>
      </c>
      <c r="Q2311" s="2">
        <v>0</v>
      </c>
      <c r="R2311" s="2">
        <v>0</v>
      </c>
      <c r="S2311" s="2">
        <v>0</v>
      </c>
      <c r="T2311" s="2">
        <v>0</v>
      </c>
      <c r="U2311" s="2">
        <v>0</v>
      </c>
      <c r="V2311" s="2">
        <v>0</v>
      </c>
      <c r="W2311" s="2">
        <v>0</v>
      </c>
      <c r="X2311" s="2">
        <v>0</v>
      </c>
      <c r="Y2311" s="2">
        <v>0</v>
      </c>
      <c r="Z2311" s="2">
        <v>0</v>
      </c>
      <c r="AA2311" s="3" t="s">
        <v>279</v>
      </c>
      <c r="AB2311" s="3" t="s">
        <v>279</v>
      </c>
      <c r="AC2311" s="3" t="s">
        <v>4900</v>
      </c>
      <c r="AD2311" s="3" t="s">
        <v>1333</v>
      </c>
      <c r="AE2311" s="3" t="s">
        <v>24</v>
      </c>
      <c r="AF2311" s="3" t="s">
        <v>166</v>
      </c>
      <c r="AG2311" s="3" t="s">
        <v>24</v>
      </c>
      <c r="AH2311" s="3" t="s">
        <v>166</v>
      </c>
      <c r="AI2311" s="3" t="s">
        <v>5039</v>
      </c>
      <c r="AJ2311" s="4"/>
      <c r="AK2311" s="4"/>
      <c r="AL2311" s="4"/>
      <c r="AM2311" s="4"/>
      <c r="AN2311" s="3" t="s">
        <v>4894</v>
      </c>
      <c r="AO2311" s="3" t="s">
        <v>6701</v>
      </c>
      <c r="AP2311" s="3" t="s">
        <v>279</v>
      </c>
      <c r="AQ2311" s="3" t="s">
        <v>882</v>
      </c>
      <c r="AR2311" s="4"/>
      <c r="AS2311" s="3" t="s">
        <v>1050</v>
      </c>
      <c r="AT2311" s="4"/>
      <c r="AU2311" s="3" t="s">
        <v>166</v>
      </c>
      <c r="AV2311" s="2">
        <v>0</v>
      </c>
      <c r="AW2311" s="2">
        <v>1</v>
      </c>
      <c r="AX2311" s="4"/>
      <c r="AY2311" s="2">
        <v>0</v>
      </c>
      <c r="AZ2311" s="2">
        <v>0</v>
      </c>
      <c r="BA2311" s="8">
        <v>4.3</v>
      </c>
      <c r="BB2311" s="3" t="s">
        <v>2618</v>
      </c>
      <c r="BC2311" s="8">
        <v>3.28434</v>
      </c>
    </row>
    <row r="2312" ht="15" spans="1:55">
      <c r="A2312" s="2">
        <v>2311</v>
      </c>
      <c r="B2312" s="3" t="s">
        <v>4885</v>
      </c>
      <c r="C2312" s="3" t="s">
        <v>4886</v>
      </c>
      <c r="D2312" s="3" t="s">
        <v>6694</v>
      </c>
      <c r="E2312" s="3" t="s">
        <v>4915</v>
      </c>
      <c r="F2312" s="3" t="s">
        <v>9956</v>
      </c>
      <c r="G2312" s="3" t="s">
        <v>9957</v>
      </c>
      <c r="H2312" s="4"/>
      <c r="I2312" s="3" t="s">
        <v>9958</v>
      </c>
      <c r="J2312" s="3" t="s">
        <v>4889</v>
      </c>
      <c r="K2312" s="2">
        <v>380000</v>
      </c>
      <c r="L2312" s="7">
        <v>331707.96</v>
      </c>
      <c r="M2312" s="5">
        <v>43332</v>
      </c>
      <c r="N2312" s="5">
        <v>52462</v>
      </c>
      <c r="O2312" s="6">
        <v>3.55</v>
      </c>
      <c r="P2312" s="7">
        <v>110766.96</v>
      </c>
      <c r="Q2312" s="2">
        <v>0</v>
      </c>
      <c r="R2312" s="2">
        <v>0</v>
      </c>
      <c r="S2312" s="2">
        <v>0</v>
      </c>
      <c r="T2312" s="2">
        <v>0</v>
      </c>
      <c r="U2312" s="2">
        <v>0</v>
      </c>
      <c r="V2312" s="2">
        <v>0</v>
      </c>
      <c r="W2312" s="2">
        <v>0</v>
      </c>
      <c r="X2312" s="2">
        <v>0</v>
      </c>
      <c r="Y2312" s="2">
        <v>0</v>
      </c>
      <c r="Z2312" s="2">
        <v>0</v>
      </c>
      <c r="AA2312" s="3" t="s">
        <v>279</v>
      </c>
      <c r="AB2312" s="3" t="s">
        <v>279</v>
      </c>
      <c r="AC2312" s="3" t="s">
        <v>288</v>
      </c>
      <c r="AD2312" s="3" t="s">
        <v>1333</v>
      </c>
      <c r="AE2312" s="3" t="s">
        <v>24</v>
      </c>
      <c r="AF2312" s="3" t="s">
        <v>166</v>
      </c>
      <c r="AG2312" s="3" t="s">
        <v>24</v>
      </c>
      <c r="AH2312" s="3" t="s">
        <v>166</v>
      </c>
      <c r="AI2312" s="3" t="s">
        <v>4971</v>
      </c>
      <c r="AJ2312" s="3" t="s">
        <v>4919</v>
      </c>
      <c r="AK2312" s="3" t="s">
        <v>4920</v>
      </c>
      <c r="AL2312" s="3" t="s">
        <v>4921</v>
      </c>
      <c r="AM2312" s="3" t="s">
        <v>4921</v>
      </c>
      <c r="AN2312" s="3" t="s">
        <v>4894</v>
      </c>
      <c r="AO2312" s="3" t="s">
        <v>6701</v>
      </c>
      <c r="AP2312" s="3" t="s">
        <v>279</v>
      </c>
      <c r="AQ2312" s="3" t="s">
        <v>599</v>
      </c>
      <c r="AR2312" s="4"/>
      <c r="AS2312" s="3" t="s">
        <v>599</v>
      </c>
      <c r="AT2312" s="4"/>
      <c r="AU2312" s="3" t="s">
        <v>166</v>
      </c>
      <c r="AV2312" s="2">
        <v>0</v>
      </c>
      <c r="AW2312" s="2">
        <v>0</v>
      </c>
      <c r="AX2312" s="4"/>
      <c r="AY2312" s="2">
        <v>0</v>
      </c>
      <c r="AZ2312" s="2">
        <v>0</v>
      </c>
      <c r="BA2312" s="8">
        <v>3.85</v>
      </c>
      <c r="BB2312" s="3" t="s">
        <v>2618</v>
      </c>
      <c r="BC2312" s="8">
        <v>-0.3</v>
      </c>
    </row>
    <row r="2313" ht="15" spans="1:55">
      <c r="A2313" s="2">
        <v>2312</v>
      </c>
      <c r="B2313" s="3" t="s">
        <v>4885</v>
      </c>
      <c r="C2313" s="3" t="s">
        <v>4886</v>
      </c>
      <c r="D2313" s="3" t="s">
        <v>6694</v>
      </c>
      <c r="E2313" s="3" t="s">
        <v>6695</v>
      </c>
      <c r="F2313" s="3" t="s">
        <v>9959</v>
      </c>
      <c r="G2313" s="3" t="s">
        <v>9960</v>
      </c>
      <c r="H2313" s="4"/>
      <c r="I2313" s="3" t="s">
        <v>9961</v>
      </c>
      <c r="J2313" s="3" t="s">
        <v>4889</v>
      </c>
      <c r="K2313" s="2">
        <v>260000</v>
      </c>
      <c r="L2313" s="2">
        <v>0</v>
      </c>
      <c r="M2313" s="5">
        <v>43332</v>
      </c>
      <c r="N2313" s="5">
        <v>50636</v>
      </c>
      <c r="O2313" s="6">
        <v>8.08434</v>
      </c>
      <c r="P2313" s="2">
        <v>0</v>
      </c>
      <c r="Q2313" s="2">
        <v>0</v>
      </c>
      <c r="R2313" s="4"/>
      <c r="S2313" s="4"/>
      <c r="T2313" s="4"/>
      <c r="U2313" s="4"/>
      <c r="V2313" s="4"/>
      <c r="W2313" s="4"/>
      <c r="X2313" s="4"/>
      <c r="Y2313" s="2">
        <v>0</v>
      </c>
      <c r="Z2313" s="2">
        <v>0</v>
      </c>
      <c r="AA2313" s="3" t="s">
        <v>279</v>
      </c>
      <c r="AB2313" s="3" t="s">
        <v>279</v>
      </c>
      <c r="AC2313" s="3" t="s">
        <v>288</v>
      </c>
      <c r="AD2313" s="3" t="s">
        <v>1333</v>
      </c>
      <c r="AE2313" s="3" t="s">
        <v>24</v>
      </c>
      <c r="AF2313" s="3" t="s">
        <v>166</v>
      </c>
      <c r="AG2313" s="3" t="s">
        <v>24</v>
      </c>
      <c r="AH2313" s="3" t="s">
        <v>166</v>
      </c>
      <c r="AI2313" s="3" t="s">
        <v>4978</v>
      </c>
      <c r="AJ2313" s="4"/>
      <c r="AK2313" s="4"/>
      <c r="AL2313" s="4"/>
      <c r="AM2313" s="4"/>
      <c r="AN2313" s="3" t="s">
        <v>4894</v>
      </c>
      <c r="AO2313" s="3" t="s">
        <v>6701</v>
      </c>
      <c r="AP2313" s="3" t="s">
        <v>279</v>
      </c>
      <c r="AQ2313" s="3" t="s">
        <v>599</v>
      </c>
      <c r="AR2313" s="4"/>
      <c r="AS2313" s="3" t="s">
        <v>599</v>
      </c>
      <c r="AT2313" s="4"/>
      <c r="AU2313" s="3" t="s">
        <v>166</v>
      </c>
      <c r="AV2313" s="6">
        <v>0.65</v>
      </c>
      <c r="AW2313" s="2">
        <v>0</v>
      </c>
      <c r="AX2313" s="4"/>
      <c r="AY2313" s="2">
        <v>0</v>
      </c>
      <c r="AZ2313" s="2">
        <v>0</v>
      </c>
      <c r="BA2313" s="4"/>
      <c r="BB2313" s="3" t="s">
        <v>2618</v>
      </c>
      <c r="BC2313" s="2">
        <v>0</v>
      </c>
    </row>
    <row r="2314" ht="15" spans="1:55">
      <c r="A2314" s="2">
        <v>2313</v>
      </c>
      <c r="B2314" s="3" t="s">
        <v>4885</v>
      </c>
      <c r="C2314" s="3" t="s">
        <v>4886</v>
      </c>
      <c r="D2314" s="3" t="s">
        <v>6694</v>
      </c>
      <c r="E2314" s="3" t="s">
        <v>6695</v>
      </c>
      <c r="F2314" s="3" t="s">
        <v>9962</v>
      </c>
      <c r="G2314" s="3" t="s">
        <v>9963</v>
      </c>
      <c r="H2314" s="4"/>
      <c r="I2314" s="3" t="s">
        <v>9964</v>
      </c>
      <c r="J2314" s="3" t="s">
        <v>4889</v>
      </c>
      <c r="K2314" s="2">
        <v>420000</v>
      </c>
      <c r="L2314" s="2">
        <v>0</v>
      </c>
      <c r="M2314" s="5">
        <v>43319</v>
      </c>
      <c r="N2314" s="5">
        <v>52449</v>
      </c>
      <c r="O2314" s="6">
        <v>7.93434</v>
      </c>
      <c r="P2314" s="7">
        <v>43977.13</v>
      </c>
      <c r="Q2314" s="2">
        <v>0</v>
      </c>
      <c r="R2314" s="2">
        <v>0</v>
      </c>
      <c r="S2314" s="2">
        <v>0</v>
      </c>
      <c r="T2314" s="2">
        <v>0</v>
      </c>
      <c r="U2314" s="2">
        <v>0</v>
      </c>
      <c r="V2314" s="2">
        <v>0</v>
      </c>
      <c r="W2314" s="2">
        <v>0</v>
      </c>
      <c r="X2314" s="2">
        <v>0</v>
      </c>
      <c r="Y2314" s="2">
        <v>0</v>
      </c>
      <c r="Z2314" s="2">
        <v>0</v>
      </c>
      <c r="AA2314" s="3" t="s">
        <v>279</v>
      </c>
      <c r="AB2314" s="3" t="s">
        <v>279</v>
      </c>
      <c r="AC2314" s="3" t="s">
        <v>4932</v>
      </c>
      <c r="AD2314" s="3" t="s">
        <v>1333</v>
      </c>
      <c r="AE2314" s="3" t="s">
        <v>24</v>
      </c>
      <c r="AF2314" s="3" t="s">
        <v>166</v>
      </c>
      <c r="AG2314" s="3" t="s">
        <v>24</v>
      </c>
      <c r="AH2314" s="3" t="s">
        <v>166</v>
      </c>
      <c r="AI2314" s="3" t="s">
        <v>4971</v>
      </c>
      <c r="AJ2314" s="4"/>
      <c r="AK2314" s="4"/>
      <c r="AL2314" s="4"/>
      <c r="AM2314" s="4"/>
      <c r="AN2314" s="3" t="s">
        <v>4894</v>
      </c>
      <c r="AO2314" s="3" t="s">
        <v>6701</v>
      </c>
      <c r="AP2314" s="3" t="s">
        <v>279</v>
      </c>
      <c r="AQ2314" s="3" t="s">
        <v>392</v>
      </c>
      <c r="AR2314" s="4"/>
      <c r="AS2314" s="3" t="s">
        <v>599</v>
      </c>
      <c r="AT2314" s="4"/>
      <c r="AU2314" s="3" t="s">
        <v>166</v>
      </c>
      <c r="AV2314" s="2">
        <v>0</v>
      </c>
      <c r="AW2314" s="2">
        <v>1</v>
      </c>
      <c r="AX2314" s="4"/>
      <c r="AY2314" s="2">
        <v>0</v>
      </c>
      <c r="AZ2314" s="2">
        <v>0</v>
      </c>
      <c r="BA2314" s="8">
        <v>4.65</v>
      </c>
      <c r="BB2314" s="3" t="s">
        <v>2618</v>
      </c>
      <c r="BC2314" s="8">
        <v>3.28434</v>
      </c>
    </row>
    <row r="2315" ht="15" spans="1:55">
      <c r="A2315" s="2">
        <v>2314</v>
      </c>
      <c r="B2315" s="3" t="s">
        <v>4885</v>
      </c>
      <c r="C2315" s="3" t="s">
        <v>4886</v>
      </c>
      <c r="D2315" s="3" t="s">
        <v>6694</v>
      </c>
      <c r="E2315" s="3" t="s">
        <v>4915</v>
      </c>
      <c r="F2315" s="3" t="s">
        <v>9965</v>
      </c>
      <c r="G2315" s="3" t="s">
        <v>9966</v>
      </c>
      <c r="H2315" s="4"/>
      <c r="I2315" s="3" t="s">
        <v>9967</v>
      </c>
      <c r="J2315" s="3" t="s">
        <v>4889</v>
      </c>
      <c r="K2315" s="2">
        <v>230000</v>
      </c>
      <c r="L2315" s="7">
        <v>129582.97</v>
      </c>
      <c r="M2315" s="5">
        <v>43319</v>
      </c>
      <c r="N2315" s="5">
        <v>48797</v>
      </c>
      <c r="O2315" s="6">
        <v>3.55</v>
      </c>
      <c r="P2315" s="7">
        <v>57184.62</v>
      </c>
      <c r="Q2315" s="2">
        <v>0</v>
      </c>
      <c r="R2315" s="2">
        <v>0</v>
      </c>
      <c r="S2315" s="2">
        <v>0</v>
      </c>
      <c r="T2315" s="2">
        <v>0</v>
      </c>
      <c r="U2315" s="2">
        <v>0</v>
      </c>
      <c r="V2315" s="2">
        <v>0</v>
      </c>
      <c r="W2315" s="2">
        <v>0</v>
      </c>
      <c r="X2315" s="2">
        <v>0</v>
      </c>
      <c r="Y2315" s="2">
        <v>0</v>
      </c>
      <c r="Z2315" s="2">
        <v>0</v>
      </c>
      <c r="AA2315" s="3" t="s">
        <v>279</v>
      </c>
      <c r="AB2315" s="3" t="s">
        <v>279</v>
      </c>
      <c r="AC2315" s="3" t="s">
        <v>4950</v>
      </c>
      <c r="AD2315" s="3" t="s">
        <v>1333</v>
      </c>
      <c r="AE2315" s="3" t="s">
        <v>24</v>
      </c>
      <c r="AF2315" s="3" t="s">
        <v>166</v>
      </c>
      <c r="AG2315" s="3" t="s">
        <v>24</v>
      </c>
      <c r="AH2315" s="3" t="s">
        <v>166</v>
      </c>
      <c r="AI2315" s="3" t="s">
        <v>5039</v>
      </c>
      <c r="AJ2315" s="3" t="s">
        <v>4919</v>
      </c>
      <c r="AK2315" s="3" t="s">
        <v>4920</v>
      </c>
      <c r="AL2315" s="3" t="s">
        <v>4921</v>
      </c>
      <c r="AM2315" s="3" t="s">
        <v>4921</v>
      </c>
      <c r="AN2315" s="3" t="s">
        <v>4894</v>
      </c>
      <c r="AO2315" s="3" t="s">
        <v>6701</v>
      </c>
      <c r="AP2315" s="3" t="s">
        <v>279</v>
      </c>
      <c r="AQ2315" s="3" t="s">
        <v>392</v>
      </c>
      <c r="AR2315" s="4"/>
      <c r="AS2315" s="3" t="s">
        <v>599</v>
      </c>
      <c r="AT2315" s="4"/>
      <c r="AU2315" s="3" t="s">
        <v>166</v>
      </c>
      <c r="AV2315" s="2">
        <v>0</v>
      </c>
      <c r="AW2315" s="2">
        <v>0</v>
      </c>
      <c r="AX2315" s="4"/>
      <c r="AY2315" s="2">
        <v>0</v>
      </c>
      <c r="AZ2315" s="2">
        <v>0</v>
      </c>
      <c r="BA2315" s="8">
        <v>3.85</v>
      </c>
      <c r="BB2315" s="3" t="s">
        <v>2618</v>
      </c>
      <c r="BC2315" s="8">
        <v>-0.3</v>
      </c>
    </row>
    <row r="2316" ht="15" spans="1:55">
      <c r="A2316" s="2">
        <v>2315</v>
      </c>
      <c r="B2316" s="3" t="s">
        <v>4885</v>
      </c>
      <c r="C2316" s="3" t="s">
        <v>4886</v>
      </c>
      <c r="D2316" s="3" t="s">
        <v>6694</v>
      </c>
      <c r="E2316" s="3" t="s">
        <v>4915</v>
      </c>
      <c r="F2316" s="3" t="s">
        <v>9968</v>
      </c>
      <c r="G2316" s="3" t="s">
        <v>9969</v>
      </c>
      <c r="H2316" s="4"/>
      <c r="I2316" s="3" t="s">
        <v>9970</v>
      </c>
      <c r="J2316" s="3" t="s">
        <v>4889</v>
      </c>
      <c r="K2316" s="2">
        <v>270000</v>
      </c>
      <c r="L2316" s="7">
        <v>182037.91</v>
      </c>
      <c r="M2316" s="5">
        <v>43319</v>
      </c>
      <c r="N2316" s="5">
        <v>48797</v>
      </c>
      <c r="O2316" s="6">
        <v>3.55</v>
      </c>
      <c r="P2316" s="7">
        <v>69511.99</v>
      </c>
      <c r="Q2316" s="2">
        <v>0</v>
      </c>
      <c r="R2316" s="2">
        <v>0</v>
      </c>
      <c r="S2316" s="2">
        <v>0</v>
      </c>
      <c r="T2316" s="2">
        <v>0</v>
      </c>
      <c r="U2316" s="2">
        <v>0</v>
      </c>
      <c r="V2316" s="2">
        <v>0</v>
      </c>
      <c r="W2316" s="2">
        <v>0</v>
      </c>
      <c r="X2316" s="2">
        <v>0</v>
      </c>
      <c r="Y2316" s="2">
        <v>0</v>
      </c>
      <c r="Z2316" s="2">
        <v>0</v>
      </c>
      <c r="AA2316" s="3" t="s">
        <v>279</v>
      </c>
      <c r="AB2316" s="3" t="s">
        <v>279</v>
      </c>
      <c r="AC2316" s="3" t="s">
        <v>5252</v>
      </c>
      <c r="AD2316" s="3" t="s">
        <v>1333</v>
      </c>
      <c r="AE2316" s="3" t="s">
        <v>24</v>
      </c>
      <c r="AF2316" s="3" t="s">
        <v>166</v>
      </c>
      <c r="AG2316" s="3" t="s">
        <v>24</v>
      </c>
      <c r="AH2316" s="3" t="s">
        <v>166</v>
      </c>
      <c r="AI2316" s="3" t="s">
        <v>5039</v>
      </c>
      <c r="AJ2316" s="3" t="s">
        <v>4919</v>
      </c>
      <c r="AK2316" s="3" t="s">
        <v>4920</v>
      </c>
      <c r="AL2316" s="3" t="s">
        <v>4921</v>
      </c>
      <c r="AM2316" s="3" t="s">
        <v>4921</v>
      </c>
      <c r="AN2316" s="3" t="s">
        <v>4894</v>
      </c>
      <c r="AO2316" s="3" t="s">
        <v>6701</v>
      </c>
      <c r="AP2316" s="3" t="s">
        <v>279</v>
      </c>
      <c r="AQ2316" s="3" t="s">
        <v>392</v>
      </c>
      <c r="AR2316" s="4"/>
      <c r="AS2316" s="3" t="s">
        <v>599</v>
      </c>
      <c r="AT2316" s="4"/>
      <c r="AU2316" s="3" t="s">
        <v>166</v>
      </c>
      <c r="AV2316" s="2">
        <v>0</v>
      </c>
      <c r="AW2316" s="2">
        <v>0</v>
      </c>
      <c r="AX2316" s="4"/>
      <c r="AY2316" s="2">
        <v>0</v>
      </c>
      <c r="AZ2316" s="2">
        <v>0</v>
      </c>
      <c r="BA2316" s="8">
        <v>3.85</v>
      </c>
      <c r="BB2316" s="3" t="s">
        <v>2618</v>
      </c>
      <c r="BC2316" s="8">
        <v>-0.3</v>
      </c>
    </row>
    <row r="2317" ht="15" spans="1:55">
      <c r="A2317" s="2">
        <v>2316</v>
      </c>
      <c r="B2317" s="3" t="s">
        <v>4885</v>
      </c>
      <c r="C2317" s="3" t="s">
        <v>4886</v>
      </c>
      <c r="D2317" s="3" t="s">
        <v>6694</v>
      </c>
      <c r="E2317" s="3" t="s">
        <v>6695</v>
      </c>
      <c r="F2317" s="3" t="s">
        <v>9971</v>
      </c>
      <c r="G2317" s="3" t="s">
        <v>9972</v>
      </c>
      <c r="H2317" s="4"/>
      <c r="I2317" s="3" t="s">
        <v>9973</v>
      </c>
      <c r="J2317" s="3" t="s">
        <v>4889</v>
      </c>
      <c r="K2317" s="2">
        <v>100000</v>
      </c>
      <c r="L2317" s="2">
        <v>0</v>
      </c>
      <c r="M2317" s="5">
        <v>43319</v>
      </c>
      <c r="N2317" s="5">
        <v>45144</v>
      </c>
      <c r="O2317" s="6">
        <v>7.53684</v>
      </c>
      <c r="P2317" s="7">
        <v>6038.16</v>
      </c>
      <c r="Q2317" s="2">
        <v>0</v>
      </c>
      <c r="R2317" s="2">
        <v>0</v>
      </c>
      <c r="S2317" s="2">
        <v>0</v>
      </c>
      <c r="T2317" s="2">
        <v>0</v>
      </c>
      <c r="U2317" s="2">
        <v>0</v>
      </c>
      <c r="V2317" s="2">
        <v>0</v>
      </c>
      <c r="W2317" s="2">
        <v>0</v>
      </c>
      <c r="X2317" s="2">
        <v>0</v>
      </c>
      <c r="Y2317" s="2">
        <v>0</v>
      </c>
      <c r="Z2317" s="2">
        <v>0</v>
      </c>
      <c r="AA2317" s="3" t="s">
        <v>279</v>
      </c>
      <c r="AB2317" s="3" t="s">
        <v>279</v>
      </c>
      <c r="AC2317" s="3" t="s">
        <v>5252</v>
      </c>
      <c r="AD2317" s="3" t="s">
        <v>1333</v>
      </c>
      <c r="AE2317" s="3" t="s">
        <v>24</v>
      </c>
      <c r="AF2317" s="3" t="s">
        <v>166</v>
      </c>
      <c r="AG2317" s="3" t="s">
        <v>24</v>
      </c>
      <c r="AH2317" s="3" t="s">
        <v>166</v>
      </c>
      <c r="AI2317" s="3" t="s">
        <v>4982</v>
      </c>
      <c r="AJ2317" s="4"/>
      <c r="AK2317" s="4"/>
      <c r="AL2317" s="4"/>
      <c r="AM2317" s="4"/>
      <c r="AN2317" s="3" t="s">
        <v>4894</v>
      </c>
      <c r="AO2317" s="3" t="s">
        <v>6701</v>
      </c>
      <c r="AP2317" s="3" t="s">
        <v>279</v>
      </c>
      <c r="AQ2317" s="3" t="s">
        <v>392</v>
      </c>
      <c r="AR2317" s="4"/>
      <c r="AS2317" s="3" t="s">
        <v>599</v>
      </c>
      <c r="AT2317" s="4"/>
      <c r="AU2317" s="3" t="s">
        <v>166</v>
      </c>
      <c r="AV2317" s="2">
        <v>0</v>
      </c>
      <c r="AW2317" s="2">
        <v>0</v>
      </c>
      <c r="AX2317" s="4"/>
      <c r="AY2317" s="2">
        <v>0</v>
      </c>
      <c r="AZ2317" s="2">
        <v>0</v>
      </c>
      <c r="BA2317" s="8">
        <v>3.85</v>
      </c>
      <c r="BB2317" s="3" t="s">
        <v>2618</v>
      </c>
      <c r="BC2317" s="8">
        <v>3.68684</v>
      </c>
    </row>
    <row r="2318" ht="15" spans="1:55">
      <c r="A2318" s="2">
        <v>2317</v>
      </c>
      <c r="B2318" s="3" t="s">
        <v>4885</v>
      </c>
      <c r="C2318" s="3" t="s">
        <v>4886</v>
      </c>
      <c r="D2318" s="3" t="s">
        <v>6694</v>
      </c>
      <c r="E2318" s="3" t="s">
        <v>4915</v>
      </c>
      <c r="F2318" s="3" t="s">
        <v>9974</v>
      </c>
      <c r="G2318" s="3" t="s">
        <v>9975</v>
      </c>
      <c r="H2318" s="4"/>
      <c r="I2318" s="3" t="s">
        <v>9976</v>
      </c>
      <c r="J2318" s="3" t="s">
        <v>4889</v>
      </c>
      <c r="K2318" s="2">
        <v>110000</v>
      </c>
      <c r="L2318" s="7">
        <v>45132.76</v>
      </c>
      <c r="M2318" s="5">
        <v>43319</v>
      </c>
      <c r="N2318" s="5">
        <v>46971</v>
      </c>
      <c r="O2318" s="6">
        <v>3.55</v>
      </c>
      <c r="P2318" s="7">
        <v>23424.16</v>
      </c>
      <c r="Q2318" s="2">
        <v>0</v>
      </c>
      <c r="R2318" s="2">
        <v>0</v>
      </c>
      <c r="S2318" s="2">
        <v>0</v>
      </c>
      <c r="T2318" s="2">
        <v>0</v>
      </c>
      <c r="U2318" s="2">
        <v>0</v>
      </c>
      <c r="V2318" s="2">
        <v>0</v>
      </c>
      <c r="W2318" s="2">
        <v>0</v>
      </c>
      <c r="X2318" s="2">
        <v>0</v>
      </c>
      <c r="Y2318" s="2">
        <v>0</v>
      </c>
      <c r="Z2318" s="2">
        <v>0</v>
      </c>
      <c r="AA2318" s="3" t="s">
        <v>279</v>
      </c>
      <c r="AB2318" s="3" t="s">
        <v>279</v>
      </c>
      <c r="AC2318" s="3" t="s">
        <v>5252</v>
      </c>
      <c r="AD2318" s="3" t="s">
        <v>1333</v>
      </c>
      <c r="AE2318" s="3" t="s">
        <v>24</v>
      </c>
      <c r="AF2318" s="3" t="s">
        <v>166</v>
      </c>
      <c r="AG2318" s="3" t="s">
        <v>24</v>
      </c>
      <c r="AH2318" s="3" t="s">
        <v>166</v>
      </c>
      <c r="AI2318" s="3" t="s">
        <v>5082</v>
      </c>
      <c r="AJ2318" s="3" t="s">
        <v>4919</v>
      </c>
      <c r="AK2318" s="3" t="s">
        <v>4920</v>
      </c>
      <c r="AL2318" s="3" t="s">
        <v>4921</v>
      </c>
      <c r="AM2318" s="3" t="s">
        <v>4921</v>
      </c>
      <c r="AN2318" s="3" t="s">
        <v>4894</v>
      </c>
      <c r="AO2318" s="3" t="s">
        <v>6701</v>
      </c>
      <c r="AP2318" s="3" t="s">
        <v>279</v>
      </c>
      <c r="AQ2318" s="3" t="s">
        <v>392</v>
      </c>
      <c r="AR2318" s="4"/>
      <c r="AS2318" s="3" t="s">
        <v>599</v>
      </c>
      <c r="AT2318" s="4"/>
      <c r="AU2318" s="3" t="s">
        <v>166</v>
      </c>
      <c r="AV2318" s="2">
        <v>0</v>
      </c>
      <c r="AW2318" s="2">
        <v>0</v>
      </c>
      <c r="AX2318" s="4"/>
      <c r="AY2318" s="2">
        <v>0</v>
      </c>
      <c r="AZ2318" s="2">
        <v>0</v>
      </c>
      <c r="BA2318" s="8">
        <v>3.85</v>
      </c>
      <c r="BB2318" s="3" t="s">
        <v>2618</v>
      </c>
      <c r="BC2318" s="8">
        <v>-0.3</v>
      </c>
    </row>
    <row r="2319" ht="15" spans="1:55">
      <c r="A2319" s="2">
        <v>2318</v>
      </c>
      <c r="B2319" s="3" t="s">
        <v>4885</v>
      </c>
      <c r="C2319" s="3" t="s">
        <v>4886</v>
      </c>
      <c r="D2319" s="3" t="s">
        <v>6694</v>
      </c>
      <c r="E2319" s="3" t="s">
        <v>4915</v>
      </c>
      <c r="F2319" s="3" t="s">
        <v>9977</v>
      </c>
      <c r="G2319" s="3" t="s">
        <v>9978</v>
      </c>
      <c r="H2319" s="4"/>
      <c r="I2319" s="3" t="s">
        <v>9979</v>
      </c>
      <c r="J2319" s="3" t="s">
        <v>4889</v>
      </c>
      <c r="K2319" s="2">
        <v>110000</v>
      </c>
      <c r="L2319" s="7">
        <v>95994.95</v>
      </c>
      <c r="M2319" s="5">
        <v>43333</v>
      </c>
      <c r="N2319" s="5">
        <v>52463</v>
      </c>
      <c r="O2319" s="6">
        <v>3.55</v>
      </c>
      <c r="P2319" s="7">
        <v>32057.36</v>
      </c>
      <c r="Q2319" s="2">
        <v>0</v>
      </c>
      <c r="R2319" s="2">
        <v>0</v>
      </c>
      <c r="S2319" s="2">
        <v>0</v>
      </c>
      <c r="T2319" s="2">
        <v>0</v>
      </c>
      <c r="U2319" s="2">
        <v>0</v>
      </c>
      <c r="V2319" s="2">
        <v>0</v>
      </c>
      <c r="W2319" s="2">
        <v>0</v>
      </c>
      <c r="X2319" s="2">
        <v>0</v>
      </c>
      <c r="Y2319" s="2">
        <v>0</v>
      </c>
      <c r="Z2319" s="2">
        <v>0</v>
      </c>
      <c r="AA2319" s="3" t="s">
        <v>279</v>
      </c>
      <c r="AB2319" s="3" t="s">
        <v>279</v>
      </c>
      <c r="AC2319" s="3" t="s">
        <v>288</v>
      </c>
      <c r="AD2319" s="3" t="s">
        <v>1333</v>
      </c>
      <c r="AE2319" s="3" t="s">
        <v>24</v>
      </c>
      <c r="AF2319" s="3" t="s">
        <v>166</v>
      </c>
      <c r="AG2319" s="3" t="s">
        <v>24</v>
      </c>
      <c r="AH2319" s="3" t="s">
        <v>166</v>
      </c>
      <c r="AI2319" s="3" t="s">
        <v>4971</v>
      </c>
      <c r="AJ2319" s="3" t="s">
        <v>4919</v>
      </c>
      <c r="AK2319" s="3" t="s">
        <v>4920</v>
      </c>
      <c r="AL2319" s="3" t="s">
        <v>4921</v>
      </c>
      <c r="AM2319" s="3" t="s">
        <v>4921</v>
      </c>
      <c r="AN2319" s="3" t="s">
        <v>4894</v>
      </c>
      <c r="AO2319" s="3" t="s">
        <v>6701</v>
      </c>
      <c r="AP2319" s="3" t="s">
        <v>279</v>
      </c>
      <c r="AQ2319" s="3" t="s">
        <v>299</v>
      </c>
      <c r="AR2319" s="4"/>
      <c r="AS2319" s="3" t="s">
        <v>1050</v>
      </c>
      <c r="AT2319" s="4"/>
      <c r="AU2319" s="3" t="s">
        <v>166</v>
      </c>
      <c r="AV2319" s="2">
        <v>0</v>
      </c>
      <c r="AW2319" s="2">
        <v>0</v>
      </c>
      <c r="AX2319" s="4"/>
      <c r="AY2319" s="2">
        <v>0</v>
      </c>
      <c r="AZ2319" s="2">
        <v>0</v>
      </c>
      <c r="BA2319" s="8">
        <v>3.85</v>
      </c>
      <c r="BB2319" s="3" t="s">
        <v>2618</v>
      </c>
      <c r="BC2319" s="8">
        <v>-0.3</v>
      </c>
    </row>
    <row r="2320" ht="15" spans="1:55">
      <c r="A2320" s="2">
        <v>2319</v>
      </c>
      <c r="B2320" s="3" t="s">
        <v>4885</v>
      </c>
      <c r="C2320" s="3" t="s">
        <v>4886</v>
      </c>
      <c r="D2320" s="3" t="s">
        <v>6694</v>
      </c>
      <c r="E2320" s="3" t="s">
        <v>4915</v>
      </c>
      <c r="F2320" s="3" t="s">
        <v>9980</v>
      </c>
      <c r="G2320" s="3" t="s">
        <v>9981</v>
      </c>
      <c r="H2320" s="4"/>
      <c r="I2320" s="3" t="s">
        <v>9982</v>
      </c>
      <c r="J2320" s="3" t="s">
        <v>4889</v>
      </c>
      <c r="K2320" s="2">
        <v>250000</v>
      </c>
      <c r="L2320" s="7">
        <v>168505.34</v>
      </c>
      <c r="M2320" s="5">
        <v>43320</v>
      </c>
      <c r="N2320" s="5">
        <v>48798</v>
      </c>
      <c r="O2320" s="6">
        <v>3.55</v>
      </c>
      <c r="P2320" s="7">
        <v>64356.19</v>
      </c>
      <c r="Q2320" s="2">
        <v>0</v>
      </c>
      <c r="R2320" s="2">
        <v>0</v>
      </c>
      <c r="S2320" s="2">
        <v>0</v>
      </c>
      <c r="T2320" s="2">
        <v>0</v>
      </c>
      <c r="U2320" s="2">
        <v>0</v>
      </c>
      <c r="V2320" s="2">
        <v>0</v>
      </c>
      <c r="W2320" s="2">
        <v>0</v>
      </c>
      <c r="X2320" s="2">
        <v>0</v>
      </c>
      <c r="Y2320" s="2">
        <v>0</v>
      </c>
      <c r="Z2320" s="2">
        <v>0</v>
      </c>
      <c r="AA2320" s="3" t="s">
        <v>279</v>
      </c>
      <c r="AB2320" s="3" t="s">
        <v>279</v>
      </c>
      <c r="AC2320" s="3" t="s">
        <v>5072</v>
      </c>
      <c r="AD2320" s="3" t="s">
        <v>1333</v>
      </c>
      <c r="AE2320" s="3" t="s">
        <v>24</v>
      </c>
      <c r="AF2320" s="3" t="s">
        <v>166</v>
      </c>
      <c r="AG2320" s="3" t="s">
        <v>24</v>
      </c>
      <c r="AH2320" s="3" t="s">
        <v>166</v>
      </c>
      <c r="AI2320" s="3" t="s">
        <v>5039</v>
      </c>
      <c r="AJ2320" s="3" t="s">
        <v>4919</v>
      </c>
      <c r="AK2320" s="3" t="s">
        <v>4920</v>
      </c>
      <c r="AL2320" s="3" t="s">
        <v>4921</v>
      </c>
      <c r="AM2320" s="3" t="s">
        <v>4921</v>
      </c>
      <c r="AN2320" s="3" t="s">
        <v>4894</v>
      </c>
      <c r="AO2320" s="3" t="s">
        <v>6701</v>
      </c>
      <c r="AP2320" s="3" t="s">
        <v>279</v>
      </c>
      <c r="AQ2320" s="3" t="s">
        <v>392</v>
      </c>
      <c r="AR2320" s="4"/>
      <c r="AS2320" s="3" t="s">
        <v>599</v>
      </c>
      <c r="AT2320" s="4"/>
      <c r="AU2320" s="3" t="s">
        <v>166</v>
      </c>
      <c r="AV2320" s="2">
        <v>0</v>
      </c>
      <c r="AW2320" s="2">
        <v>0</v>
      </c>
      <c r="AX2320" s="4"/>
      <c r="AY2320" s="2">
        <v>0</v>
      </c>
      <c r="AZ2320" s="2">
        <v>0</v>
      </c>
      <c r="BA2320" s="8">
        <v>3.85</v>
      </c>
      <c r="BB2320" s="3" t="s">
        <v>2618</v>
      </c>
      <c r="BC2320" s="8">
        <v>-0.3</v>
      </c>
    </row>
    <row r="2321" ht="15" spans="1:55">
      <c r="A2321" s="2">
        <v>2320</v>
      </c>
      <c r="B2321" s="3" t="s">
        <v>4885</v>
      </c>
      <c r="C2321" s="3" t="s">
        <v>4886</v>
      </c>
      <c r="D2321" s="3" t="s">
        <v>6694</v>
      </c>
      <c r="E2321" s="3" t="s">
        <v>6695</v>
      </c>
      <c r="F2321" s="3" t="s">
        <v>9983</v>
      </c>
      <c r="G2321" s="3" t="s">
        <v>9984</v>
      </c>
      <c r="H2321" s="4"/>
      <c r="I2321" s="3" t="s">
        <v>9985</v>
      </c>
      <c r="J2321" s="3" t="s">
        <v>4889</v>
      </c>
      <c r="K2321" s="2">
        <v>360000</v>
      </c>
      <c r="L2321" s="2">
        <v>0</v>
      </c>
      <c r="M2321" s="5">
        <v>43320</v>
      </c>
      <c r="N2321" s="5">
        <v>50624</v>
      </c>
      <c r="O2321" s="6">
        <v>7.93434</v>
      </c>
      <c r="P2321" s="7">
        <v>32925.93</v>
      </c>
      <c r="Q2321" s="2">
        <v>0</v>
      </c>
      <c r="R2321" s="2">
        <v>0</v>
      </c>
      <c r="S2321" s="2">
        <v>0</v>
      </c>
      <c r="T2321" s="2">
        <v>0</v>
      </c>
      <c r="U2321" s="2">
        <v>0</v>
      </c>
      <c r="V2321" s="2">
        <v>0</v>
      </c>
      <c r="W2321" s="2">
        <v>0</v>
      </c>
      <c r="X2321" s="2">
        <v>0</v>
      </c>
      <c r="Y2321" s="2">
        <v>0</v>
      </c>
      <c r="Z2321" s="2">
        <v>0</v>
      </c>
      <c r="AA2321" s="3" t="s">
        <v>279</v>
      </c>
      <c r="AB2321" s="3" t="s">
        <v>279</v>
      </c>
      <c r="AC2321" s="3" t="s">
        <v>288</v>
      </c>
      <c r="AD2321" s="3" t="s">
        <v>1333</v>
      </c>
      <c r="AE2321" s="3" t="s">
        <v>24</v>
      </c>
      <c r="AF2321" s="3" t="s">
        <v>166</v>
      </c>
      <c r="AG2321" s="3" t="s">
        <v>24</v>
      </c>
      <c r="AH2321" s="3" t="s">
        <v>166</v>
      </c>
      <c r="AI2321" s="3" t="s">
        <v>4978</v>
      </c>
      <c r="AJ2321" s="4"/>
      <c r="AK2321" s="4"/>
      <c r="AL2321" s="4"/>
      <c r="AM2321" s="4"/>
      <c r="AN2321" s="3" t="s">
        <v>4894</v>
      </c>
      <c r="AO2321" s="3" t="s">
        <v>6701</v>
      </c>
      <c r="AP2321" s="3" t="s">
        <v>279</v>
      </c>
      <c r="AQ2321" s="3" t="s">
        <v>392</v>
      </c>
      <c r="AR2321" s="4"/>
      <c r="AS2321" s="3" t="s">
        <v>1050</v>
      </c>
      <c r="AT2321" s="4"/>
      <c r="AU2321" s="3" t="s">
        <v>166</v>
      </c>
      <c r="AV2321" s="2">
        <v>0</v>
      </c>
      <c r="AW2321" s="2">
        <v>0</v>
      </c>
      <c r="AX2321" s="4"/>
      <c r="AY2321" s="2">
        <v>0</v>
      </c>
      <c r="AZ2321" s="2">
        <v>0</v>
      </c>
      <c r="BA2321" s="8">
        <v>4.65</v>
      </c>
      <c r="BB2321" s="3" t="s">
        <v>2618</v>
      </c>
      <c r="BC2321" s="8">
        <v>3.28434</v>
      </c>
    </row>
    <row r="2322" ht="15" spans="1:55">
      <c r="A2322" s="2">
        <v>2321</v>
      </c>
      <c r="B2322" s="3" t="s">
        <v>4885</v>
      </c>
      <c r="C2322" s="3" t="s">
        <v>4886</v>
      </c>
      <c r="D2322" s="3" t="s">
        <v>6694</v>
      </c>
      <c r="E2322" s="3" t="s">
        <v>4915</v>
      </c>
      <c r="F2322" s="3" t="s">
        <v>9986</v>
      </c>
      <c r="G2322" s="3" t="s">
        <v>9987</v>
      </c>
      <c r="H2322" s="4"/>
      <c r="I2322" s="3" t="s">
        <v>9988</v>
      </c>
      <c r="J2322" s="3" t="s">
        <v>4889</v>
      </c>
      <c r="K2322" s="2">
        <v>190000</v>
      </c>
      <c r="L2322" s="7">
        <v>151573.78</v>
      </c>
      <c r="M2322" s="5">
        <v>43321</v>
      </c>
      <c r="N2322" s="5">
        <v>50625</v>
      </c>
      <c r="O2322" s="6">
        <v>3.55</v>
      </c>
      <c r="P2322" s="7">
        <v>52820.81</v>
      </c>
      <c r="Q2322" s="2">
        <v>0</v>
      </c>
      <c r="R2322" s="2">
        <v>0</v>
      </c>
      <c r="S2322" s="2">
        <v>0</v>
      </c>
      <c r="T2322" s="2">
        <v>0</v>
      </c>
      <c r="U2322" s="2">
        <v>0</v>
      </c>
      <c r="V2322" s="2">
        <v>0</v>
      </c>
      <c r="W2322" s="2">
        <v>0</v>
      </c>
      <c r="X2322" s="2">
        <v>0</v>
      </c>
      <c r="Y2322" s="2">
        <v>0</v>
      </c>
      <c r="Z2322" s="2">
        <v>0</v>
      </c>
      <c r="AA2322" s="3" t="s">
        <v>279</v>
      </c>
      <c r="AB2322" s="3" t="s">
        <v>279</v>
      </c>
      <c r="AC2322" s="3" t="s">
        <v>288</v>
      </c>
      <c r="AD2322" s="3" t="s">
        <v>1333</v>
      </c>
      <c r="AE2322" s="3" t="s">
        <v>24</v>
      </c>
      <c r="AF2322" s="3" t="s">
        <v>166</v>
      </c>
      <c r="AG2322" s="3" t="s">
        <v>24</v>
      </c>
      <c r="AH2322" s="3" t="s">
        <v>166</v>
      </c>
      <c r="AI2322" s="3" t="s">
        <v>4978</v>
      </c>
      <c r="AJ2322" s="3" t="s">
        <v>4919</v>
      </c>
      <c r="AK2322" s="3" t="s">
        <v>4920</v>
      </c>
      <c r="AL2322" s="3" t="s">
        <v>4921</v>
      </c>
      <c r="AM2322" s="3" t="s">
        <v>4921</v>
      </c>
      <c r="AN2322" s="3" t="s">
        <v>4894</v>
      </c>
      <c r="AO2322" s="3" t="s">
        <v>6701</v>
      </c>
      <c r="AP2322" s="3" t="s">
        <v>279</v>
      </c>
      <c r="AQ2322" s="3" t="s">
        <v>392</v>
      </c>
      <c r="AR2322" s="4"/>
      <c r="AS2322" s="3" t="s">
        <v>599</v>
      </c>
      <c r="AT2322" s="4"/>
      <c r="AU2322" s="3" t="s">
        <v>166</v>
      </c>
      <c r="AV2322" s="2">
        <v>0</v>
      </c>
      <c r="AW2322" s="2">
        <v>0</v>
      </c>
      <c r="AX2322" s="4"/>
      <c r="AY2322" s="2">
        <v>0</v>
      </c>
      <c r="AZ2322" s="2">
        <v>0</v>
      </c>
      <c r="BA2322" s="8">
        <v>3.85</v>
      </c>
      <c r="BB2322" s="3" t="s">
        <v>2618</v>
      </c>
      <c r="BC2322" s="8">
        <v>-0.3</v>
      </c>
    </row>
    <row r="2323" ht="15" spans="1:55">
      <c r="A2323" s="2">
        <v>2322</v>
      </c>
      <c r="B2323" s="3" t="s">
        <v>4885</v>
      </c>
      <c r="C2323" s="3" t="s">
        <v>4886</v>
      </c>
      <c r="D2323" s="3" t="s">
        <v>6694</v>
      </c>
      <c r="E2323" s="3" t="s">
        <v>6695</v>
      </c>
      <c r="F2323" s="3" t="s">
        <v>9989</v>
      </c>
      <c r="G2323" s="3" t="s">
        <v>9990</v>
      </c>
      <c r="H2323" s="4"/>
      <c r="I2323" s="3" t="s">
        <v>9991</v>
      </c>
      <c r="J2323" s="3" t="s">
        <v>4889</v>
      </c>
      <c r="K2323" s="2">
        <v>470000</v>
      </c>
      <c r="L2323" s="2">
        <v>0</v>
      </c>
      <c r="M2323" s="5">
        <v>43335</v>
      </c>
      <c r="N2323" s="5">
        <v>50639</v>
      </c>
      <c r="O2323" s="6">
        <v>8.08434</v>
      </c>
      <c r="P2323" s="2">
        <v>0</v>
      </c>
      <c r="Q2323" s="2">
        <v>0</v>
      </c>
      <c r="R2323" s="4"/>
      <c r="S2323" s="4"/>
      <c r="T2323" s="4"/>
      <c r="U2323" s="4"/>
      <c r="V2323" s="4"/>
      <c r="W2323" s="4"/>
      <c r="X2323" s="4"/>
      <c r="Y2323" s="2">
        <v>0</v>
      </c>
      <c r="Z2323" s="2">
        <v>0</v>
      </c>
      <c r="AA2323" s="3" t="s">
        <v>279</v>
      </c>
      <c r="AB2323" s="3" t="s">
        <v>279</v>
      </c>
      <c r="AC2323" s="3" t="s">
        <v>4932</v>
      </c>
      <c r="AD2323" s="3" t="s">
        <v>1333</v>
      </c>
      <c r="AE2323" s="3" t="s">
        <v>24</v>
      </c>
      <c r="AF2323" s="3" t="s">
        <v>166</v>
      </c>
      <c r="AG2323" s="3" t="s">
        <v>24</v>
      </c>
      <c r="AH2323" s="3" t="s">
        <v>166</v>
      </c>
      <c r="AI2323" s="3" t="s">
        <v>4978</v>
      </c>
      <c r="AJ2323" s="4"/>
      <c r="AK2323" s="4"/>
      <c r="AL2323" s="4"/>
      <c r="AM2323" s="4"/>
      <c r="AN2323" s="3" t="s">
        <v>4894</v>
      </c>
      <c r="AO2323" s="3" t="s">
        <v>6701</v>
      </c>
      <c r="AP2323" s="3" t="s">
        <v>279</v>
      </c>
      <c r="AQ2323" s="3" t="s">
        <v>882</v>
      </c>
      <c r="AR2323" s="4"/>
      <c r="AS2323" s="3" t="s">
        <v>1050</v>
      </c>
      <c r="AT2323" s="4"/>
      <c r="AU2323" s="3" t="s">
        <v>166</v>
      </c>
      <c r="AV2323" s="6">
        <v>0.65</v>
      </c>
      <c r="AW2323" s="2">
        <v>0</v>
      </c>
      <c r="AX2323" s="4"/>
      <c r="AY2323" s="2">
        <v>0</v>
      </c>
      <c r="AZ2323" s="2">
        <v>0</v>
      </c>
      <c r="BA2323" s="4"/>
      <c r="BB2323" s="3" t="s">
        <v>2618</v>
      </c>
      <c r="BC2323" s="2">
        <v>0</v>
      </c>
    </row>
    <row r="2324" ht="15" spans="1:55">
      <c r="A2324" s="2">
        <v>2323</v>
      </c>
      <c r="B2324" s="3" t="s">
        <v>4885</v>
      </c>
      <c r="C2324" s="3" t="s">
        <v>4886</v>
      </c>
      <c r="D2324" s="3" t="s">
        <v>6694</v>
      </c>
      <c r="E2324" s="3" t="s">
        <v>4915</v>
      </c>
      <c r="F2324" s="3" t="s">
        <v>9992</v>
      </c>
      <c r="G2324" s="3" t="s">
        <v>9993</v>
      </c>
      <c r="H2324" s="4"/>
      <c r="I2324" s="3" t="s">
        <v>9994</v>
      </c>
      <c r="J2324" s="3" t="s">
        <v>4889</v>
      </c>
      <c r="K2324" s="2">
        <v>240000</v>
      </c>
      <c r="L2324" s="7">
        <v>164615.85</v>
      </c>
      <c r="M2324" s="5">
        <v>43328</v>
      </c>
      <c r="N2324" s="5">
        <v>48806</v>
      </c>
      <c r="O2324" s="6">
        <v>3.55</v>
      </c>
      <c r="P2324" s="7">
        <v>64888.55</v>
      </c>
      <c r="Q2324" s="2">
        <v>0</v>
      </c>
      <c r="R2324" s="2">
        <v>0</v>
      </c>
      <c r="S2324" s="2">
        <v>0</v>
      </c>
      <c r="T2324" s="2">
        <v>0</v>
      </c>
      <c r="U2324" s="2">
        <v>0</v>
      </c>
      <c r="V2324" s="2">
        <v>0</v>
      </c>
      <c r="W2324" s="2">
        <v>0</v>
      </c>
      <c r="X2324" s="2">
        <v>0</v>
      </c>
      <c r="Y2324" s="2">
        <v>0</v>
      </c>
      <c r="Z2324" s="2">
        <v>0</v>
      </c>
      <c r="AA2324" s="3" t="s">
        <v>279</v>
      </c>
      <c r="AB2324" s="3" t="s">
        <v>279</v>
      </c>
      <c r="AC2324" s="3" t="s">
        <v>5252</v>
      </c>
      <c r="AD2324" s="3" t="s">
        <v>1333</v>
      </c>
      <c r="AE2324" s="3" t="s">
        <v>24</v>
      </c>
      <c r="AF2324" s="3" t="s">
        <v>166</v>
      </c>
      <c r="AG2324" s="3" t="s">
        <v>24</v>
      </c>
      <c r="AH2324" s="3" t="s">
        <v>166</v>
      </c>
      <c r="AI2324" s="3" t="s">
        <v>5039</v>
      </c>
      <c r="AJ2324" s="3" t="s">
        <v>4919</v>
      </c>
      <c r="AK2324" s="3" t="s">
        <v>4920</v>
      </c>
      <c r="AL2324" s="3" t="s">
        <v>4921</v>
      </c>
      <c r="AM2324" s="3" t="s">
        <v>4921</v>
      </c>
      <c r="AN2324" s="3" t="s">
        <v>4894</v>
      </c>
      <c r="AO2324" s="3" t="s">
        <v>6701</v>
      </c>
      <c r="AP2324" s="3" t="s">
        <v>279</v>
      </c>
      <c r="AQ2324" s="3" t="s">
        <v>392</v>
      </c>
      <c r="AR2324" s="4"/>
      <c r="AS2324" s="3" t="s">
        <v>599</v>
      </c>
      <c r="AT2324" s="4"/>
      <c r="AU2324" s="3" t="s">
        <v>166</v>
      </c>
      <c r="AV2324" s="2">
        <v>0</v>
      </c>
      <c r="AW2324" s="2">
        <v>0</v>
      </c>
      <c r="AX2324" s="4"/>
      <c r="AY2324" s="2">
        <v>0</v>
      </c>
      <c r="AZ2324" s="2">
        <v>0</v>
      </c>
      <c r="BA2324" s="8">
        <v>3.85</v>
      </c>
      <c r="BB2324" s="3" t="s">
        <v>2618</v>
      </c>
      <c r="BC2324" s="8">
        <v>-0.3</v>
      </c>
    </row>
    <row r="2325" ht="15" spans="1:55">
      <c r="A2325" s="2">
        <v>2324</v>
      </c>
      <c r="B2325" s="3" t="s">
        <v>4885</v>
      </c>
      <c r="C2325" s="3" t="s">
        <v>4886</v>
      </c>
      <c r="D2325" s="3" t="s">
        <v>6694</v>
      </c>
      <c r="E2325" s="3" t="s">
        <v>6695</v>
      </c>
      <c r="F2325" s="3" t="s">
        <v>9995</v>
      </c>
      <c r="G2325" s="3" t="s">
        <v>9996</v>
      </c>
      <c r="H2325" s="4"/>
      <c r="I2325" s="3" t="s">
        <v>9997</v>
      </c>
      <c r="J2325" s="3" t="s">
        <v>4889</v>
      </c>
      <c r="K2325" s="2">
        <v>170000</v>
      </c>
      <c r="L2325" s="2">
        <v>0</v>
      </c>
      <c r="M2325" s="5">
        <v>43339</v>
      </c>
      <c r="N2325" s="5">
        <v>46991</v>
      </c>
      <c r="O2325" s="6">
        <v>7.93434</v>
      </c>
      <c r="P2325" s="7">
        <v>15009.81</v>
      </c>
      <c r="Q2325" s="2">
        <v>0</v>
      </c>
      <c r="R2325" s="2">
        <v>0</v>
      </c>
      <c r="S2325" s="2">
        <v>0</v>
      </c>
      <c r="T2325" s="2">
        <v>0</v>
      </c>
      <c r="U2325" s="2">
        <v>0</v>
      </c>
      <c r="V2325" s="2">
        <v>0</v>
      </c>
      <c r="W2325" s="2">
        <v>0</v>
      </c>
      <c r="X2325" s="2">
        <v>0</v>
      </c>
      <c r="Y2325" s="2">
        <v>0</v>
      </c>
      <c r="Z2325" s="2">
        <v>0</v>
      </c>
      <c r="AA2325" s="3" t="s">
        <v>279</v>
      </c>
      <c r="AB2325" s="3" t="s">
        <v>279</v>
      </c>
      <c r="AC2325" s="3" t="s">
        <v>288</v>
      </c>
      <c r="AD2325" s="3" t="s">
        <v>1333</v>
      </c>
      <c r="AE2325" s="3" t="s">
        <v>24</v>
      </c>
      <c r="AF2325" s="3" t="s">
        <v>166</v>
      </c>
      <c r="AG2325" s="3" t="s">
        <v>24</v>
      </c>
      <c r="AH2325" s="3" t="s">
        <v>166</v>
      </c>
      <c r="AI2325" s="3" t="s">
        <v>5082</v>
      </c>
      <c r="AJ2325" s="4"/>
      <c r="AK2325" s="4"/>
      <c r="AL2325" s="4"/>
      <c r="AM2325" s="4"/>
      <c r="AN2325" s="3" t="s">
        <v>4894</v>
      </c>
      <c r="AO2325" s="3" t="s">
        <v>6701</v>
      </c>
      <c r="AP2325" s="3" t="s">
        <v>279</v>
      </c>
      <c r="AQ2325" s="3" t="s">
        <v>392</v>
      </c>
      <c r="AR2325" s="4"/>
      <c r="AS2325" s="3" t="s">
        <v>599</v>
      </c>
      <c r="AT2325" s="4"/>
      <c r="AU2325" s="3" t="s">
        <v>166</v>
      </c>
      <c r="AV2325" s="2">
        <v>0</v>
      </c>
      <c r="AW2325" s="2">
        <v>0</v>
      </c>
      <c r="AX2325" s="4"/>
      <c r="AY2325" s="2">
        <v>0</v>
      </c>
      <c r="AZ2325" s="2">
        <v>0</v>
      </c>
      <c r="BA2325" s="8">
        <v>4.65</v>
      </c>
      <c r="BB2325" s="3" t="s">
        <v>2618</v>
      </c>
      <c r="BC2325" s="8">
        <v>3.28434</v>
      </c>
    </row>
    <row r="2326" ht="15" spans="1:55">
      <c r="A2326" s="2">
        <v>2325</v>
      </c>
      <c r="B2326" s="3" t="s">
        <v>4885</v>
      </c>
      <c r="C2326" s="3" t="s">
        <v>4886</v>
      </c>
      <c r="D2326" s="3" t="s">
        <v>6694</v>
      </c>
      <c r="E2326" s="3" t="s">
        <v>6695</v>
      </c>
      <c r="F2326" s="3" t="s">
        <v>9998</v>
      </c>
      <c r="G2326" s="3" t="s">
        <v>9999</v>
      </c>
      <c r="H2326" s="4"/>
      <c r="I2326" s="3" t="s">
        <v>10000</v>
      </c>
      <c r="J2326" s="3" t="s">
        <v>4889</v>
      </c>
      <c r="K2326" s="2">
        <v>190000</v>
      </c>
      <c r="L2326" s="2">
        <v>0</v>
      </c>
      <c r="M2326" s="5">
        <v>43328</v>
      </c>
      <c r="N2326" s="5">
        <v>46980</v>
      </c>
      <c r="O2326" s="6">
        <v>8.08434</v>
      </c>
      <c r="P2326" s="2">
        <v>0</v>
      </c>
      <c r="Q2326" s="2">
        <v>0</v>
      </c>
      <c r="R2326" s="4"/>
      <c r="S2326" s="4"/>
      <c r="T2326" s="4"/>
      <c r="U2326" s="4"/>
      <c r="V2326" s="4"/>
      <c r="W2326" s="4"/>
      <c r="X2326" s="4"/>
      <c r="Y2326" s="2">
        <v>0</v>
      </c>
      <c r="Z2326" s="2">
        <v>0</v>
      </c>
      <c r="AA2326" s="3" t="s">
        <v>279</v>
      </c>
      <c r="AB2326" s="3" t="s">
        <v>279</v>
      </c>
      <c r="AC2326" s="3" t="s">
        <v>5886</v>
      </c>
      <c r="AD2326" s="3" t="s">
        <v>1333</v>
      </c>
      <c r="AE2326" s="3" t="s">
        <v>24</v>
      </c>
      <c r="AF2326" s="3" t="s">
        <v>166</v>
      </c>
      <c r="AG2326" s="3" t="s">
        <v>24</v>
      </c>
      <c r="AH2326" s="3" t="s">
        <v>166</v>
      </c>
      <c r="AI2326" s="3" t="s">
        <v>5082</v>
      </c>
      <c r="AJ2326" s="4"/>
      <c r="AK2326" s="4"/>
      <c r="AL2326" s="4"/>
      <c r="AM2326" s="4"/>
      <c r="AN2326" s="3" t="s">
        <v>4894</v>
      </c>
      <c r="AO2326" s="3" t="s">
        <v>6701</v>
      </c>
      <c r="AP2326" s="3" t="s">
        <v>279</v>
      </c>
      <c r="AQ2326" s="3" t="s">
        <v>392</v>
      </c>
      <c r="AR2326" s="4"/>
      <c r="AS2326" s="3" t="s">
        <v>1050</v>
      </c>
      <c r="AT2326" s="4"/>
      <c r="AU2326" s="3" t="s">
        <v>166</v>
      </c>
      <c r="AV2326" s="6">
        <v>0.65</v>
      </c>
      <c r="AW2326" s="2">
        <v>0</v>
      </c>
      <c r="AX2326" s="4"/>
      <c r="AY2326" s="2">
        <v>0</v>
      </c>
      <c r="AZ2326" s="2">
        <v>0</v>
      </c>
      <c r="BA2326" s="4"/>
      <c r="BB2326" s="3" t="s">
        <v>2618</v>
      </c>
      <c r="BC2326" s="2">
        <v>0</v>
      </c>
    </row>
    <row r="2327" ht="15" spans="1:55">
      <c r="A2327" s="2">
        <v>2326</v>
      </c>
      <c r="B2327" s="3" t="s">
        <v>4885</v>
      </c>
      <c r="C2327" s="3" t="s">
        <v>4886</v>
      </c>
      <c r="D2327" s="3" t="s">
        <v>6694</v>
      </c>
      <c r="E2327" s="3" t="s">
        <v>4915</v>
      </c>
      <c r="F2327" s="3" t="s">
        <v>10001</v>
      </c>
      <c r="G2327" s="3" t="s">
        <v>10002</v>
      </c>
      <c r="H2327" s="4"/>
      <c r="I2327" s="3" t="s">
        <v>10003</v>
      </c>
      <c r="J2327" s="3" t="s">
        <v>4889</v>
      </c>
      <c r="K2327" s="2">
        <v>260000</v>
      </c>
      <c r="L2327" s="7">
        <v>177635.82</v>
      </c>
      <c r="M2327" s="5">
        <v>43328</v>
      </c>
      <c r="N2327" s="5">
        <v>48806</v>
      </c>
      <c r="O2327" s="6">
        <v>3.55</v>
      </c>
      <c r="P2327" s="7">
        <v>67702.72</v>
      </c>
      <c r="Q2327" s="2">
        <v>0</v>
      </c>
      <c r="R2327" s="2">
        <v>0</v>
      </c>
      <c r="S2327" s="2">
        <v>0</v>
      </c>
      <c r="T2327" s="2">
        <v>0</v>
      </c>
      <c r="U2327" s="2">
        <v>0</v>
      </c>
      <c r="V2327" s="2">
        <v>0</v>
      </c>
      <c r="W2327" s="2">
        <v>0</v>
      </c>
      <c r="X2327" s="2">
        <v>0</v>
      </c>
      <c r="Y2327" s="2">
        <v>0</v>
      </c>
      <c r="Z2327" s="2">
        <v>0</v>
      </c>
      <c r="AA2327" s="3" t="s">
        <v>279</v>
      </c>
      <c r="AB2327" s="3" t="s">
        <v>279</v>
      </c>
      <c r="AC2327" s="3" t="s">
        <v>288</v>
      </c>
      <c r="AD2327" s="3" t="s">
        <v>1333</v>
      </c>
      <c r="AE2327" s="3" t="s">
        <v>24</v>
      </c>
      <c r="AF2327" s="3" t="s">
        <v>166</v>
      </c>
      <c r="AG2327" s="3" t="s">
        <v>24</v>
      </c>
      <c r="AH2327" s="3" t="s">
        <v>166</v>
      </c>
      <c r="AI2327" s="3" t="s">
        <v>5039</v>
      </c>
      <c r="AJ2327" s="3" t="s">
        <v>4919</v>
      </c>
      <c r="AK2327" s="3" t="s">
        <v>4920</v>
      </c>
      <c r="AL2327" s="3" t="s">
        <v>4921</v>
      </c>
      <c r="AM2327" s="3" t="s">
        <v>4921</v>
      </c>
      <c r="AN2327" s="3" t="s">
        <v>4894</v>
      </c>
      <c r="AO2327" s="3" t="s">
        <v>6701</v>
      </c>
      <c r="AP2327" s="3" t="s">
        <v>279</v>
      </c>
      <c r="AQ2327" s="3" t="s">
        <v>392</v>
      </c>
      <c r="AR2327" s="4"/>
      <c r="AS2327" s="3" t="s">
        <v>599</v>
      </c>
      <c r="AT2327" s="4"/>
      <c r="AU2327" s="3" t="s">
        <v>166</v>
      </c>
      <c r="AV2327" s="2">
        <v>0</v>
      </c>
      <c r="AW2327" s="2">
        <v>0</v>
      </c>
      <c r="AX2327" s="4"/>
      <c r="AY2327" s="2">
        <v>0</v>
      </c>
      <c r="AZ2327" s="2">
        <v>0</v>
      </c>
      <c r="BA2327" s="8">
        <v>3.85</v>
      </c>
      <c r="BB2327" s="3" t="s">
        <v>2618</v>
      </c>
      <c r="BC2327" s="8">
        <v>-0.3</v>
      </c>
    </row>
    <row r="2328" ht="15" spans="1:55">
      <c r="A2328" s="2">
        <v>2327</v>
      </c>
      <c r="B2328" s="3" t="s">
        <v>4885</v>
      </c>
      <c r="C2328" s="3" t="s">
        <v>4886</v>
      </c>
      <c r="D2328" s="3" t="s">
        <v>6694</v>
      </c>
      <c r="E2328" s="3" t="s">
        <v>4915</v>
      </c>
      <c r="F2328" s="3" t="s">
        <v>10004</v>
      </c>
      <c r="G2328" s="3" t="s">
        <v>10005</v>
      </c>
      <c r="H2328" s="4"/>
      <c r="I2328" s="3" t="s">
        <v>10006</v>
      </c>
      <c r="J2328" s="3" t="s">
        <v>4889</v>
      </c>
      <c r="K2328" s="2">
        <v>390000</v>
      </c>
      <c r="L2328" s="7">
        <v>275005.41</v>
      </c>
      <c r="M2328" s="5">
        <v>43328</v>
      </c>
      <c r="N2328" s="5">
        <v>52458</v>
      </c>
      <c r="O2328" s="6">
        <v>3.55</v>
      </c>
      <c r="P2328" s="7">
        <v>106582.55</v>
      </c>
      <c r="Q2328" s="2">
        <v>0</v>
      </c>
      <c r="R2328" s="2">
        <v>0</v>
      </c>
      <c r="S2328" s="2">
        <v>0</v>
      </c>
      <c r="T2328" s="2">
        <v>0</v>
      </c>
      <c r="U2328" s="2">
        <v>0</v>
      </c>
      <c r="V2328" s="2">
        <v>0</v>
      </c>
      <c r="W2328" s="2">
        <v>0</v>
      </c>
      <c r="X2328" s="2">
        <v>0</v>
      </c>
      <c r="Y2328" s="2">
        <v>0</v>
      </c>
      <c r="Z2328" s="2">
        <v>0</v>
      </c>
      <c r="AA2328" s="3" t="s">
        <v>279</v>
      </c>
      <c r="AB2328" s="3" t="s">
        <v>279</v>
      </c>
      <c r="AC2328" s="3" t="s">
        <v>4950</v>
      </c>
      <c r="AD2328" s="3" t="s">
        <v>1333</v>
      </c>
      <c r="AE2328" s="3" t="s">
        <v>24</v>
      </c>
      <c r="AF2328" s="3" t="s">
        <v>166</v>
      </c>
      <c r="AG2328" s="3" t="s">
        <v>24</v>
      </c>
      <c r="AH2328" s="3" t="s">
        <v>166</v>
      </c>
      <c r="AI2328" s="3" t="s">
        <v>4971</v>
      </c>
      <c r="AJ2328" s="3" t="s">
        <v>4919</v>
      </c>
      <c r="AK2328" s="3" t="s">
        <v>4920</v>
      </c>
      <c r="AL2328" s="3" t="s">
        <v>4921</v>
      </c>
      <c r="AM2328" s="3" t="s">
        <v>4921</v>
      </c>
      <c r="AN2328" s="3" t="s">
        <v>4894</v>
      </c>
      <c r="AO2328" s="3" t="s">
        <v>6701</v>
      </c>
      <c r="AP2328" s="3" t="s">
        <v>279</v>
      </c>
      <c r="AQ2328" s="3" t="s">
        <v>392</v>
      </c>
      <c r="AR2328" s="4"/>
      <c r="AS2328" s="3" t="s">
        <v>599</v>
      </c>
      <c r="AT2328" s="4"/>
      <c r="AU2328" s="3" t="s">
        <v>166</v>
      </c>
      <c r="AV2328" s="2">
        <v>0</v>
      </c>
      <c r="AW2328" s="2">
        <v>0</v>
      </c>
      <c r="AX2328" s="4"/>
      <c r="AY2328" s="2">
        <v>0</v>
      </c>
      <c r="AZ2328" s="2">
        <v>0</v>
      </c>
      <c r="BA2328" s="8">
        <v>3.85</v>
      </c>
      <c r="BB2328" s="3" t="s">
        <v>2618</v>
      </c>
      <c r="BC2328" s="8">
        <v>-0.3</v>
      </c>
    </row>
    <row r="2329" ht="15" spans="1:55">
      <c r="A2329" s="2">
        <v>2328</v>
      </c>
      <c r="B2329" s="3" t="s">
        <v>4885</v>
      </c>
      <c r="C2329" s="3" t="s">
        <v>4886</v>
      </c>
      <c r="D2329" s="3" t="s">
        <v>6694</v>
      </c>
      <c r="E2329" s="3" t="s">
        <v>6695</v>
      </c>
      <c r="F2329" s="3" t="s">
        <v>10007</v>
      </c>
      <c r="G2329" s="3" t="s">
        <v>10008</v>
      </c>
      <c r="H2329" s="4"/>
      <c r="I2329" s="3" t="s">
        <v>10009</v>
      </c>
      <c r="J2329" s="3" t="s">
        <v>4889</v>
      </c>
      <c r="K2329" s="2">
        <v>220000</v>
      </c>
      <c r="L2329" s="2">
        <v>0</v>
      </c>
      <c r="M2329" s="5">
        <v>43332</v>
      </c>
      <c r="N2329" s="5">
        <v>48810</v>
      </c>
      <c r="O2329" s="6">
        <v>8.08434</v>
      </c>
      <c r="P2329" s="2">
        <v>0</v>
      </c>
      <c r="Q2329" s="2">
        <v>0</v>
      </c>
      <c r="R2329" s="4"/>
      <c r="S2329" s="4"/>
      <c r="T2329" s="4"/>
      <c r="U2329" s="4"/>
      <c r="V2329" s="4"/>
      <c r="W2329" s="4"/>
      <c r="X2329" s="4"/>
      <c r="Y2329" s="2">
        <v>0</v>
      </c>
      <c r="Z2329" s="2">
        <v>0</v>
      </c>
      <c r="AA2329" s="3" t="s">
        <v>279</v>
      </c>
      <c r="AB2329" s="3" t="s">
        <v>279</v>
      </c>
      <c r="AC2329" s="3" t="s">
        <v>1566</v>
      </c>
      <c r="AD2329" s="3" t="s">
        <v>1333</v>
      </c>
      <c r="AE2329" s="3" t="s">
        <v>24</v>
      </c>
      <c r="AF2329" s="3" t="s">
        <v>166</v>
      </c>
      <c r="AG2329" s="3" t="s">
        <v>24</v>
      </c>
      <c r="AH2329" s="3" t="s">
        <v>166</v>
      </c>
      <c r="AI2329" s="3" t="s">
        <v>5039</v>
      </c>
      <c r="AJ2329" s="4"/>
      <c r="AK2329" s="4"/>
      <c r="AL2329" s="4"/>
      <c r="AM2329" s="4"/>
      <c r="AN2329" s="3" t="s">
        <v>4894</v>
      </c>
      <c r="AO2329" s="3" t="s">
        <v>6701</v>
      </c>
      <c r="AP2329" s="3" t="s">
        <v>279</v>
      </c>
      <c r="AQ2329" s="3" t="s">
        <v>1050</v>
      </c>
      <c r="AR2329" s="4"/>
      <c r="AS2329" s="3" t="s">
        <v>1050</v>
      </c>
      <c r="AT2329" s="4"/>
      <c r="AU2329" s="3" t="s">
        <v>166</v>
      </c>
      <c r="AV2329" s="6">
        <v>0.65</v>
      </c>
      <c r="AW2329" s="2">
        <v>1</v>
      </c>
      <c r="AX2329" s="4"/>
      <c r="AY2329" s="2">
        <v>0</v>
      </c>
      <c r="AZ2329" s="2">
        <v>0</v>
      </c>
      <c r="BA2329" s="4"/>
      <c r="BB2329" s="3" t="s">
        <v>2618</v>
      </c>
      <c r="BC2329" s="2">
        <v>0</v>
      </c>
    </row>
    <row r="2330" ht="15" spans="1:55">
      <c r="A2330" s="2">
        <v>2329</v>
      </c>
      <c r="B2330" s="3" t="s">
        <v>4885</v>
      </c>
      <c r="C2330" s="3" t="s">
        <v>4886</v>
      </c>
      <c r="D2330" s="3" t="s">
        <v>6694</v>
      </c>
      <c r="E2330" s="3" t="s">
        <v>4915</v>
      </c>
      <c r="F2330" s="3" t="s">
        <v>10010</v>
      </c>
      <c r="G2330" s="3" t="s">
        <v>10011</v>
      </c>
      <c r="H2330" s="4"/>
      <c r="I2330" s="3" t="s">
        <v>10012</v>
      </c>
      <c r="J2330" s="3" t="s">
        <v>4889</v>
      </c>
      <c r="K2330" s="2">
        <v>270000</v>
      </c>
      <c r="L2330" s="7">
        <v>217609.69</v>
      </c>
      <c r="M2330" s="5">
        <v>43328</v>
      </c>
      <c r="N2330" s="5">
        <v>50632</v>
      </c>
      <c r="O2330" s="6">
        <v>3.55</v>
      </c>
      <c r="P2330" s="7">
        <v>75782.37</v>
      </c>
      <c r="Q2330" s="2">
        <v>0</v>
      </c>
      <c r="R2330" s="2">
        <v>0</v>
      </c>
      <c r="S2330" s="2">
        <v>0</v>
      </c>
      <c r="T2330" s="2">
        <v>0</v>
      </c>
      <c r="U2330" s="2">
        <v>0</v>
      </c>
      <c r="V2330" s="2">
        <v>0</v>
      </c>
      <c r="W2330" s="2">
        <v>0</v>
      </c>
      <c r="X2330" s="2">
        <v>0</v>
      </c>
      <c r="Y2330" s="2">
        <v>0</v>
      </c>
      <c r="Z2330" s="2">
        <v>0</v>
      </c>
      <c r="AA2330" s="3" t="s">
        <v>279</v>
      </c>
      <c r="AB2330" s="3" t="s">
        <v>279</v>
      </c>
      <c r="AC2330" s="3" t="s">
        <v>288</v>
      </c>
      <c r="AD2330" s="3" t="s">
        <v>1333</v>
      </c>
      <c r="AE2330" s="3" t="s">
        <v>24</v>
      </c>
      <c r="AF2330" s="3" t="s">
        <v>166</v>
      </c>
      <c r="AG2330" s="3" t="s">
        <v>24</v>
      </c>
      <c r="AH2330" s="3" t="s">
        <v>166</v>
      </c>
      <c r="AI2330" s="3" t="s">
        <v>4978</v>
      </c>
      <c r="AJ2330" s="3" t="s">
        <v>4919</v>
      </c>
      <c r="AK2330" s="3" t="s">
        <v>4920</v>
      </c>
      <c r="AL2330" s="3" t="s">
        <v>4921</v>
      </c>
      <c r="AM2330" s="3" t="s">
        <v>4921</v>
      </c>
      <c r="AN2330" s="3" t="s">
        <v>4894</v>
      </c>
      <c r="AO2330" s="3" t="s">
        <v>6701</v>
      </c>
      <c r="AP2330" s="3" t="s">
        <v>279</v>
      </c>
      <c r="AQ2330" s="3" t="s">
        <v>392</v>
      </c>
      <c r="AR2330" s="4"/>
      <c r="AS2330" s="3" t="s">
        <v>599</v>
      </c>
      <c r="AT2330" s="4"/>
      <c r="AU2330" s="3" t="s">
        <v>166</v>
      </c>
      <c r="AV2330" s="2">
        <v>0</v>
      </c>
      <c r="AW2330" s="2">
        <v>0</v>
      </c>
      <c r="AX2330" s="4"/>
      <c r="AY2330" s="2">
        <v>0</v>
      </c>
      <c r="AZ2330" s="2">
        <v>0</v>
      </c>
      <c r="BA2330" s="8">
        <v>3.85</v>
      </c>
      <c r="BB2330" s="3" t="s">
        <v>2618</v>
      </c>
      <c r="BC2330" s="8">
        <v>-0.3</v>
      </c>
    </row>
    <row r="2331" ht="15" spans="1:55">
      <c r="A2331" s="2">
        <v>2330</v>
      </c>
      <c r="B2331" s="3" t="s">
        <v>4885</v>
      </c>
      <c r="C2331" s="3" t="s">
        <v>4886</v>
      </c>
      <c r="D2331" s="3" t="s">
        <v>6694</v>
      </c>
      <c r="E2331" s="3" t="s">
        <v>4915</v>
      </c>
      <c r="F2331" s="3" t="s">
        <v>10013</v>
      </c>
      <c r="G2331" s="3" t="s">
        <v>10014</v>
      </c>
      <c r="H2331" s="4"/>
      <c r="I2331" s="3" t="s">
        <v>10015</v>
      </c>
      <c r="J2331" s="3" t="s">
        <v>4889</v>
      </c>
      <c r="K2331" s="2">
        <v>390000</v>
      </c>
      <c r="L2331" s="2">
        <v>261625</v>
      </c>
      <c r="M2331" s="5">
        <v>43328</v>
      </c>
      <c r="N2331" s="5">
        <v>50632</v>
      </c>
      <c r="O2331" s="6">
        <v>3.55</v>
      </c>
      <c r="P2331" s="7">
        <v>107320.83</v>
      </c>
      <c r="Q2331" s="2">
        <v>0</v>
      </c>
      <c r="R2331" s="2">
        <v>0</v>
      </c>
      <c r="S2331" s="2">
        <v>0</v>
      </c>
      <c r="T2331" s="2">
        <v>0</v>
      </c>
      <c r="U2331" s="2">
        <v>0</v>
      </c>
      <c r="V2331" s="2">
        <v>0</v>
      </c>
      <c r="W2331" s="2">
        <v>0</v>
      </c>
      <c r="X2331" s="2">
        <v>0</v>
      </c>
      <c r="Y2331" s="2">
        <v>0</v>
      </c>
      <c r="Z2331" s="2">
        <v>0</v>
      </c>
      <c r="AA2331" s="3" t="s">
        <v>279</v>
      </c>
      <c r="AB2331" s="3" t="s">
        <v>279</v>
      </c>
      <c r="AC2331" s="3" t="s">
        <v>5252</v>
      </c>
      <c r="AD2331" s="3" t="s">
        <v>1333</v>
      </c>
      <c r="AE2331" s="3" t="s">
        <v>24</v>
      </c>
      <c r="AF2331" s="3" t="s">
        <v>166</v>
      </c>
      <c r="AG2331" s="3" t="s">
        <v>24</v>
      </c>
      <c r="AH2331" s="3" t="s">
        <v>166</v>
      </c>
      <c r="AI2331" s="3" t="s">
        <v>4978</v>
      </c>
      <c r="AJ2331" s="3" t="s">
        <v>6699</v>
      </c>
      <c r="AK2331" s="3" t="s">
        <v>6700</v>
      </c>
      <c r="AL2331" s="3" t="s">
        <v>4921</v>
      </c>
      <c r="AM2331" s="3" t="s">
        <v>4921</v>
      </c>
      <c r="AN2331" s="3" t="s">
        <v>4894</v>
      </c>
      <c r="AO2331" s="3" t="s">
        <v>6701</v>
      </c>
      <c r="AP2331" s="3" t="s">
        <v>279</v>
      </c>
      <c r="AQ2331" s="3" t="s">
        <v>392</v>
      </c>
      <c r="AR2331" s="4"/>
      <c r="AS2331" s="3" t="s">
        <v>599</v>
      </c>
      <c r="AT2331" s="4"/>
      <c r="AU2331" s="3" t="s">
        <v>24</v>
      </c>
      <c r="AV2331" s="2">
        <v>0</v>
      </c>
      <c r="AW2331" s="2">
        <v>1</v>
      </c>
      <c r="AX2331" s="2">
        <v>40</v>
      </c>
      <c r="AY2331" s="2">
        <v>0</v>
      </c>
      <c r="AZ2331" s="2">
        <v>0</v>
      </c>
      <c r="BA2331" s="8">
        <v>3.85</v>
      </c>
      <c r="BB2331" s="3" t="s">
        <v>2618</v>
      </c>
      <c r="BC2331" s="8">
        <v>-0.3</v>
      </c>
    </row>
    <row r="2332" ht="15" spans="1:55">
      <c r="A2332" s="2">
        <v>2331</v>
      </c>
      <c r="B2332" s="3" t="s">
        <v>4885</v>
      </c>
      <c r="C2332" s="3" t="s">
        <v>4886</v>
      </c>
      <c r="D2332" s="3" t="s">
        <v>6694</v>
      </c>
      <c r="E2332" s="3" t="s">
        <v>6695</v>
      </c>
      <c r="F2332" s="3" t="s">
        <v>10016</v>
      </c>
      <c r="G2332" s="3" t="s">
        <v>10017</v>
      </c>
      <c r="H2332" s="4"/>
      <c r="I2332" s="3" t="s">
        <v>10018</v>
      </c>
      <c r="J2332" s="3" t="s">
        <v>4889</v>
      </c>
      <c r="K2332" s="2">
        <v>160000</v>
      </c>
      <c r="L2332" s="2">
        <v>0</v>
      </c>
      <c r="M2332" s="5">
        <v>43332</v>
      </c>
      <c r="N2332" s="5">
        <v>48810</v>
      </c>
      <c r="O2332" s="6">
        <v>7.93434</v>
      </c>
      <c r="P2332" s="7">
        <v>16821.42</v>
      </c>
      <c r="Q2332" s="2">
        <v>0</v>
      </c>
      <c r="R2332" s="2">
        <v>0</v>
      </c>
      <c r="S2332" s="2">
        <v>0</v>
      </c>
      <c r="T2332" s="2">
        <v>0</v>
      </c>
      <c r="U2332" s="2">
        <v>0</v>
      </c>
      <c r="V2332" s="2">
        <v>0</v>
      </c>
      <c r="W2332" s="2">
        <v>0</v>
      </c>
      <c r="X2332" s="2">
        <v>0</v>
      </c>
      <c r="Y2332" s="2">
        <v>0</v>
      </c>
      <c r="Z2332" s="2">
        <v>0</v>
      </c>
      <c r="AA2332" s="3" t="s">
        <v>279</v>
      </c>
      <c r="AB2332" s="3" t="s">
        <v>279</v>
      </c>
      <c r="AC2332" s="3" t="s">
        <v>4900</v>
      </c>
      <c r="AD2332" s="3" t="s">
        <v>1333</v>
      </c>
      <c r="AE2332" s="3" t="s">
        <v>24</v>
      </c>
      <c r="AF2332" s="3" t="s">
        <v>166</v>
      </c>
      <c r="AG2332" s="3" t="s">
        <v>24</v>
      </c>
      <c r="AH2332" s="3" t="s">
        <v>166</v>
      </c>
      <c r="AI2332" s="3" t="s">
        <v>5039</v>
      </c>
      <c r="AJ2332" s="4"/>
      <c r="AK2332" s="4"/>
      <c r="AL2332" s="4"/>
      <c r="AM2332" s="4"/>
      <c r="AN2332" s="3" t="s">
        <v>4894</v>
      </c>
      <c r="AO2332" s="3" t="s">
        <v>6701</v>
      </c>
      <c r="AP2332" s="3" t="s">
        <v>279</v>
      </c>
      <c r="AQ2332" s="3" t="s">
        <v>392</v>
      </c>
      <c r="AR2332" s="4"/>
      <c r="AS2332" s="3" t="s">
        <v>1050</v>
      </c>
      <c r="AT2332" s="4"/>
      <c r="AU2332" s="3" t="s">
        <v>166</v>
      </c>
      <c r="AV2332" s="2">
        <v>0</v>
      </c>
      <c r="AW2332" s="2">
        <v>0</v>
      </c>
      <c r="AX2332" s="4"/>
      <c r="AY2332" s="2">
        <v>0</v>
      </c>
      <c r="AZ2332" s="2">
        <v>0</v>
      </c>
      <c r="BA2332" s="8">
        <v>4.65</v>
      </c>
      <c r="BB2332" s="3" t="s">
        <v>2618</v>
      </c>
      <c r="BC2332" s="8">
        <v>3.28434</v>
      </c>
    </row>
    <row r="2333" ht="15" spans="1:55">
      <c r="A2333" s="2">
        <v>2332</v>
      </c>
      <c r="B2333" s="3" t="s">
        <v>4885</v>
      </c>
      <c r="C2333" s="3" t="s">
        <v>4886</v>
      </c>
      <c r="D2333" s="3" t="s">
        <v>6694</v>
      </c>
      <c r="E2333" s="3" t="s">
        <v>4915</v>
      </c>
      <c r="F2333" s="3" t="s">
        <v>10019</v>
      </c>
      <c r="G2333" s="3" t="s">
        <v>10020</v>
      </c>
      <c r="H2333" s="4"/>
      <c r="I2333" s="3" t="s">
        <v>10021</v>
      </c>
      <c r="J2333" s="3" t="s">
        <v>4889</v>
      </c>
      <c r="K2333" s="2">
        <v>390000</v>
      </c>
      <c r="L2333" s="7">
        <v>313980.44</v>
      </c>
      <c r="M2333" s="5">
        <v>43332</v>
      </c>
      <c r="N2333" s="5">
        <v>50636</v>
      </c>
      <c r="O2333" s="6">
        <v>3.55</v>
      </c>
      <c r="P2333" s="7">
        <v>109376.81</v>
      </c>
      <c r="Q2333" s="2">
        <v>0</v>
      </c>
      <c r="R2333" s="2">
        <v>0</v>
      </c>
      <c r="S2333" s="2">
        <v>0</v>
      </c>
      <c r="T2333" s="2">
        <v>0</v>
      </c>
      <c r="U2333" s="2">
        <v>0</v>
      </c>
      <c r="V2333" s="2">
        <v>0</v>
      </c>
      <c r="W2333" s="2">
        <v>0</v>
      </c>
      <c r="X2333" s="2">
        <v>0</v>
      </c>
      <c r="Y2333" s="2">
        <v>0</v>
      </c>
      <c r="Z2333" s="2">
        <v>0</v>
      </c>
      <c r="AA2333" s="3" t="s">
        <v>279</v>
      </c>
      <c r="AB2333" s="3" t="s">
        <v>279</v>
      </c>
      <c r="AC2333" s="3" t="s">
        <v>4950</v>
      </c>
      <c r="AD2333" s="3" t="s">
        <v>1333</v>
      </c>
      <c r="AE2333" s="3" t="s">
        <v>24</v>
      </c>
      <c r="AF2333" s="3" t="s">
        <v>166</v>
      </c>
      <c r="AG2333" s="3" t="s">
        <v>24</v>
      </c>
      <c r="AH2333" s="3" t="s">
        <v>166</v>
      </c>
      <c r="AI2333" s="3" t="s">
        <v>4978</v>
      </c>
      <c r="AJ2333" s="3" t="s">
        <v>4919</v>
      </c>
      <c r="AK2333" s="3" t="s">
        <v>4920</v>
      </c>
      <c r="AL2333" s="3" t="s">
        <v>4921</v>
      </c>
      <c r="AM2333" s="3" t="s">
        <v>4921</v>
      </c>
      <c r="AN2333" s="3" t="s">
        <v>4894</v>
      </c>
      <c r="AO2333" s="3" t="s">
        <v>6701</v>
      </c>
      <c r="AP2333" s="3" t="s">
        <v>279</v>
      </c>
      <c r="AQ2333" s="3" t="s">
        <v>392</v>
      </c>
      <c r="AR2333" s="4"/>
      <c r="AS2333" s="3" t="s">
        <v>599</v>
      </c>
      <c r="AT2333" s="4"/>
      <c r="AU2333" s="3" t="s">
        <v>166</v>
      </c>
      <c r="AV2333" s="2">
        <v>0</v>
      </c>
      <c r="AW2333" s="2">
        <v>0</v>
      </c>
      <c r="AX2333" s="4"/>
      <c r="AY2333" s="2">
        <v>0</v>
      </c>
      <c r="AZ2333" s="2">
        <v>0</v>
      </c>
      <c r="BA2333" s="8">
        <v>3.85</v>
      </c>
      <c r="BB2333" s="3" t="s">
        <v>2618</v>
      </c>
      <c r="BC2333" s="8">
        <v>-0.3</v>
      </c>
    </row>
    <row r="2334" ht="15" spans="1:55">
      <c r="A2334" s="2">
        <v>2333</v>
      </c>
      <c r="B2334" s="3" t="s">
        <v>4885</v>
      </c>
      <c r="C2334" s="3" t="s">
        <v>4886</v>
      </c>
      <c r="D2334" s="3" t="s">
        <v>6694</v>
      </c>
      <c r="E2334" s="3" t="s">
        <v>4915</v>
      </c>
      <c r="F2334" s="3" t="s">
        <v>10022</v>
      </c>
      <c r="G2334" s="3" t="s">
        <v>10023</v>
      </c>
      <c r="H2334" s="4"/>
      <c r="I2334" s="3" t="s">
        <v>10024</v>
      </c>
      <c r="J2334" s="3" t="s">
        <v>4889</v>
      </c>
      <c r="K2334" s="2">
        <v>360000</v>
      </c>
      <c r="L2334" s="7">
        <v>290146.04</v>
      </c>
      <c r="M2334" s="5">
        <v>43328</v>
      </c>
      <c r="N2334" s="5">
        <v>50632</v>
      </c>
      <c r="O2334" s="6">
        <v>3.55</v>
      </c>
      <c r="P2334" s="7">
        <v>101041.45</v>
      </c>
      <c r="Q2334" s="2">
        <v>0</v>
      </c>
      <c r="R2334" s="2">
        <v>0</v>
      </c>
      <c r="S2334" s="2">
        <v>0</v>
      </c>
      <c r="T2334" s="2">
        <v>0</v>
      </c>
      <c r="U2334" s="2">
        <v>0</v>
      </c>
      <c r="V2334" s="2">
        <v>0</v>
      </c>
      <c r="W2334" s="2">
        <v>0</v>
      </c>
      <c r="X2334" s="2">
        <v>0</v>
      </c>
      <c r="Y2334" s="2">
        <v>0</v>
      </c>
      <c r="Z2334" s="2">
        <v>0</v>
      </c>
      <c r="AA2334" s="3" t="s">
        <v>279</v>
      </c>
      <c r="AB2334" s="3" t="s">
        <v>279</v>
      </c>
      <c r="AC2334" s="3" t="s">
        <v>4965</v>
      </c>
      <c r="AD2334" s="3" t="s">
        <v>1333</v>
      </c>
      <c r="AE2334" s="3" t="s">
        <v>24</v>
      </c>
      <c r="AF2334" s="3" t="s">
        <v>166</v>
      </c>
      <c r="AG2334" s="3" t="s">
        <v>24</v>
      </c>
      <c r="AH2334" s="3" t="s">
        <v>166</v>
      </c>
      <c r="AI2334" s="3" t="s">
        <v>4978</v>
      </c>
      <c r="AJ2334" s="3" t="s">
        <v>4919</v>
      </c>
      <c r="AK2334" s="3" t="s">
        <v>4920</v>
      </c>
      <c r="AL2334" s="3" t="s">
        <v>4921</v>
      </c>
      <c r="AM2334" s="3" t="s">
        <v>4921</v>
      </c>
      <c r="AN2334" s="3" t="s">
        <v>4894</v>
      </c>
      <c r="AO2334" s="3" t="s">
        <v>6701</v>
      </c>
      <c r="AP2334" s="3" t="s">
        <v>279</v>
      </c>
      <c r="AQ2334" s="3" t="s">
        <v>392</v>
      </c>
      <c r="AR2334" s="4"/>
      <c r="AS2334" s="3" t="s">
        <v>599</v>
      </c>
      <c r="AT2334" s="4"/>
      <c r="AU2334" s="3" t="s">
        <v>166</v>
      </c>
      <c r="AV2334" s="2">
        <v>0</v>
      </c>
      <c r="AW2334" s="2">
        <v>0</v>
      </c>
      <c r="AX2334" s="4"/>
      <c r="AY2334" s="2">
        <v>0</v>
      </c>
      <c r="AZ2334" s="2">
        <v>0</v>
      </c>
      <c r="BA2334" s="8">
        <v>3.85</v>
      </c>
      <c r="BB2334" s="3" t="s">
        <v>2618</v>
      </c>
      <c r="BC2334" s="8">
        <v>-0.3</v>
      </c>
    </row>
    <row r="2335" ht="15" spans="1:55">
      <c r="A2335" s="2">
        <v>2334</v>
      </c>
      <c r="B2335" s="3" t="s">
        <v>4885</v>
      </c>
      <c r="C2335" s="3" t="s">
        <v>4886</v>
      </c>
      <c r="D2335" s="3" t="s">
        <v>6694</v>
      </c>
      <c r="E2335" s="3" t="s">
        <v>4915</v>
      </c>
      <c r="F2335" s="3" t="s">
        <v>10025</v>
      </c>
      <c r="G2335" s="3" t="s">
        <v>10026</v>
      </c>
      <c r="H2335" s="4"/>
      <c r="I2335" s="3" t="s">
        <v>10027</v>
      </c>
      <c r="J2335" s="3" t="s">
        <v>4889</v>
      </c>
      <c r="K2335" s="2">
        <v>150000</v>
      </c>
      <c r="L2335" s="7">
        <v>63177.88</v>
      </c>
      <c r="M2335" s="5">
        <v>43333</v>
      </c>
      <c r="N2335" s="5">
        <v>46985</v>
      </c>
      <c r="O2335" s="6">
        <v>3.55</v>
      </c>
      <c r="P2335" s="7">
        <v>32462.8</v>
      </c>
      <c r="Q2335" s="2">
        <v>0</v>
      </c>
      <c r="R2335" s="2">
        <v>0</v>
      </c>
      <c r="S2335" s="2">
        <v>0</v>
      </c>
      <c r="T2335" s="2">
        <v>0</v>
      </c>
      <c r="U2335" s="2">
        <v>0</v>
      </c>
      <c r="V2335" s="2">
        <v>0</v>
      </c>
      <c r="W2335" s="2">
        <v>0</v>
      </c>
      <c r="X2335" s="2">
        <v>0</v>
      </c>
      <c r="Y2335" s="2">
        <v>0</v>
      </c>
      <c r="Z2335" s="2">
        <v>0</v>
      </c>
      <c r="AA2335" s="3" t="s">
        <v>279</v>
      </c>
      <c r="AB2335" s="3" t="s">
        <v>279</v>
      </c>
      <c r="AC2335" s="3" t="s">
        <v>5252</v>
      </c>
      <c r="AD2335" s="3" t="s">
        <v>1333</v>
      </c>
      <c r="AE2335" s="3" t="s">
        <v>24</v>
      </c>
      <c r="AF2335" s="3" t="s">
        <v>166</v>
      </c>
      <c r="AG2335" s="3" t="s">
        <v>24</v>
      </c>
      <c r="AH2335" s="3" t="s">
        <v>166</v>
      </c>
      <c r="AI2335" s="3" t="s">
        <v>5082</v>
      </c>
      <c r="AJ2335" s="3" t="s">
        <v>4919</v>
      </c>
      <c r="AK2335" s="3" t="s">
        <v>4920</v>
      </c>
      <c r="AL2335" s="3" t="s">
        <v>4921</v>
      </c>
      <c r="AM2335" s="3" t="s">
        <v>4921</v>
      </c>
      <c r="AN2335" s="3" t="s">
        <v>4894</v>
      </c>
      <c r="AO2335" s="3" t="s">
        <v>6701</v>
      </c>
      <c r="AP2335" s="3" t="s">
        <v>279</v>
      </c>
      <c r="AQ2335" s="3" t="s">
        <v>392</v>
      </c>
      <c r="AR2335" s="4"/>
      <c r="AS2335" s="3" t="s">
        <v>599</v>
      </c>
      <c r="AT2335" s="4"/>
      <c r="AU2335" s="3" t="s">
        <v>166</v>
      </c>
      <c r="AV2335" s="2">
        <v>0</v>
      </c>
      <c r="AW2335" s="2">
        <v>0</v>
      </c>
      <c r="AX2335" s="4"/>
      <c r="AY2335" s="2">
        <v>0</v>
      </c>
      <c r="AZ2335" s="2">
        <v>0</v>
      </c>
      <c r="BA2335" s="8">
        <v>3.85</v>
      </c>
      <c r="BB2335" s="3" t="s">
        <v>2618</v>
      </c>
      <c r="BC2335" s="8">
        <v>-0.3</v>
      </c>
    </row>
    <row r="2336" ht="15" spans="1:55">
      <c r="A2336" s="2">
        <v>2335</v>
      </c>
      <c r="B2336" s="3" t="s">
        <v>4885</v>
      </c>
      <c r="C2336" s="3" t="s">
        <v>4886</v>
      </c>
      <c r="D2336" s="3" t="s">
        <v>6694</v>
      </c>
      <c r="E2336" s="3" t="s">
        <v>4915</v>
      </c>
      <c r="F2336" s="3" t="s">
        <v>10028</v>
      </c>
      <c r="G2336" s="3" t="s">
        <v>10029</v>
      </c>
      <c r="H2336" s="4"/>
      <c r="I2336" s="3" t="s">
        <v>10030</v>
      </c>
      <c r="J2336" s="3" t="s">
        <v>4889</v>
      </c>
      <c r="K2336" s="2">
        <v>300000</v>
      </c>
      <c r="L2336" s="7">
        <v>207475.79</v>
      </c>
      <c r="M2336" s="5">
        <v>43334</v>
      </c>
      <c r="N2336" s="5">
        <v>48812</v>
      </c>
      <c r="O2336" s="6">
        <v>3.55</v>
      </c>
      <c r="P2336" s="7">
        <v>85534.21</v>
      </c>
      <c r="Q2336" s="2">
        <v>0</v>
      </c>
      <c r="R2336" s="2">
        <v>0</v>
      </c>
      <c r="S2336" s="2">
        <v>0</v>
      </c>
      <c r="T2336" s="2">
        <v>0</v>
      </c>
      <c r="U2336" s="2">
        <v>0</v>
      </c>
      <c r="V2336" s="2">
        <v>0</v>
      </c>
      <c r="W2336" s="2">
        <v>0</v>
      </c>
      <c r="X2336" s="2">
        <v>0</v>
      </c>
      <c r="Y2336" s="2">
        <v>0</v>
      </c>
      <c r="Z2336" s="2">
        <v>0</v>
      </c>
      <c r="AA2336" s="3" t="s">
        <v>279</v>
      </c>
      <c r="AB2336" s="3" t="s">
        <v>279</v>
      </c>
      <c r="AC2336" s="3" t="s">
        <v>4911</v>
      </c>
      <c r="AD2336" s="3" t="s">
        <v>1333</v>
      </c>
      <c r="AE2336" s="3" t="s">
        <v>24</v>
      </c>
      <c r="AF2336" s="3" t="s">
        <v>166</v>
      </c>
      <c r="AG2336" s="3" t="s">
        <v>24</v>
      </c>
      <c r="AH2336" s="3" t="s">
        <v>166</v>
      </c>
      <c r="AI2336" s="3" t="s">
        <v>5039</v>
      </c>
      <c r="AJ2336" s="3" t="s">
        <v>4919</v>
      </c>
      <c r="AK2336" s="3" t="s">
        <v>4920</v>
      </c>
      <c r="AL2336" s="3" t="s">
        <v>4921</v>
      </c>
      <c r="AM2336" s="3" t="s">
        <v>4921</v>
      </c>
      <c r="AN2336" s="3" t="s">
        <v>4894</v>
      </c>
      <c r="AO2336" s="3" t="s">
        <v>6701</v>
      </c>
      <c r="AP2336" s="3" t="s">
        <v>279</v>
      </c>
      <c r="AQ2336" s="3" t="s">
        <v>392</v>
      </c>
      <c r="AR2336" s="4"/>
      <c r="AS2336" s="3" t="s">
        <v>599</v>
      </c>
      <c r="AT2336" s="4"/>
      <c r="AU2336" s="3" t="s">
        <v>24</v>
      </c>
      <c r="AV2336" s="2">
        <v>0</v>
      </c>
      <c r="AW2336" s="2">
        <v>1</v>
      </c>
      <c r="AX2336" s="8">
        <v>48.98</v>
      </c>
      <c r="AY2336" s="2">
        <v>0</v>
      </c>
      <c r="AZ2336" s="2">
        <v>0</v>
      </c>
      <c r="BA2336" s="8">
        <v>3.85</v>
      </c>
      <c r="BB2336" s="3" t="s">
        <v>2618</v>
      </c>
      <c r="BC2336" s="8">
        <v>-0.3</v>
      </c>
    </row>
    <row r="2337" ht="15" spans="1:55">
      <c r="A2337" s="2">
        <v>2336</v>
      </c>
      <c r="B2337" s="3" t="s">
        <v>4885</v>
      </c>
      <c r="C2337" s="3" t="s">
        <v>4886</v>
      </c>
      <c r="D2337" s="3" t="s">
        <v>6694</v>
      </c>
      <c r="E2337" s="3" t="s">
        <v>6695</v>
      </c>
      <c r="F2337" s="3" t="s">
        <v>10031</v>
      </c>
      <c r="G2337" s="3" t="s">
        <v>10032</v>
      </c>
      <c r="H2337" s="4"/>
      <c r="I2337" s="3" t="s">
        <v>10033</v>
      </c>
      <c r="J2337" s="3" t="s">
        <v>4889</v>
      </c>
      <c r="K2337" s="2">
        <v>180000</v>
      </c>
      <c r="L2337" s="2">
        <v>0</v>
      </c>
      <c r="M2337" s="5">
        <v>43360</v>
      </c>
      <c r="N2337" s="5">
        <v>47012</v>
      </c>
      <c r="O2337" s="6">
        <v>8.08434</v>
      </c>
      <c r="P2337" s="7">
        <v>381.24</v>
      </c>
      <c r="Q2337" s="2">
        <v>0</v>
      </c>
      <c r="R2337" s="2">
        <v>0</v>
      </c>
      <c r="S2337" s="2">
        <v>0</v>
      </c>
      <c r="T2337" s="2">
        <v>0</v>
      </c>
      <c r="U2337" s="2">
        <v>0</v>
      </c>
      <c r="V2337" s="2">
        <v>0</v>
      </c>
      <c r="W2337" s="2">
        <v>0</v>
      </c>
      <c r="X2337" s="2">
        <v>0</v>
      </c>
      <c r="Y2337" s="2">
        <v>0</v>
      </c>
      <c r="Z2337" s="2">
        <v>0</v>
      </c>
      <c r="AA2337" s="3" t="s">
        <v>279</v>
      </c>
      <c r="AB2337" s="3" t="s">
        <v>279</v>
      </c>
      <c r="AC2337" s="3" t="s">
        <v>4900</v>
      </c>
      <c r="AD2337" s="3" t="s">
        <v>1333</v>
      </c>
      <c r="AE2337" s="3" t="s">
        <v>24</v>
      </c>
      <c r="AF2337" s="3" t="s">
        <v>166</v>
      </c>
      <c r="AG2337" s="3" t="s">
        <v>24</v>
      </c>
      <c r="AH2337" s="3" t="s">
        <v>166</v>
      </c>
      <c r="AI2337" s="3" t="s">
        <v>5082</v>
      </c>
      <c r="AJ2337" s="4"/>
      <c r="AK2337" s="4"/>
      <c r="AL2337" s="4"/>
      <c r="AM2337" s="4"/>
      <c r="AN2337" s="3" t="s">
        <v>4894</v>
      </c>
      <c r="AO2337" s="3" t="s">
        <v>6701</v>
      </c>
      <c r="AP2337" s="3" t="s">
        <v>279</v>
      </c>
      <c r="AQ2337" s="3" t="s">
        <v>882</v>
      </c>
      <c r="AR2337" s="4"/>
      <c r="AS2337" s="3" t="s">
        <v>1050</v>
      </c>
      <c r="AT2337" s="4"/>
      <c r="AU2337" s="3" t="s">
        <v>166</v>
      </c>
      <c r="AV2337" s="6">
        <v>0.65</v>
      </c>
      <c r="AW2337" s="2">
        <v>1</v>
      </c>
      <c r="AX2337" s="4"/>
      <c r="AY2337" s="2">
        <v>0</v>
      </c>
      <c r="AZ2337" s="2">
        <v>0</v>
      </c>
      <c r="BA2337" s="4"/>
      <c r="BB2337" s="3" t="s">
        <v>2618</v>
      </c>
      <c r="BC2337" s="2">
        <v>0</v>
      </c>
    </row>
    <row r="2338" ht="15" spans="1:55">
      <c r="A2338" s="2">
        <v>2337</v>
      </c>
      <c r="B2338" s="3" t="s">
        <v>4885</v>
      </c>
      <c r="C2338" s="3" t="s">
        <v>4886</v>
      </c>
      <c r="D2338" s="3" t="s">
        <v>6694</v>
      </c>
      <c r="E2338" s="3" t="s">
        <v>4915</v>
      </c>
      <c r="F2338" s="3" t="s">
        <v>10034</v>
      </c>
      <c r="G2338" s="3" t="s">
        <v>10035</v>
      </c>
      <c r="H2338" s="4"/>
      <c r="I2338" s="3" t="s">
        <v>10036</v>
      </c>
      <c r="J2338" s="3" t="s">
        <v>4889</v>
      </c>
      <c r="K2338" s="2">
        <v>220000</v>
      </c>
      <c r="L2338" s="7">
        <v>75166.74</v>
      </c>
      <c r="M2338" s="5">
        <v>43340</v>
      </c>
      <c r="N2338" s="5">
        <v>46992</v>
      </c>
      <c r="O2338" s="6">
        <v>3.55</v>
      </c>
      <c r="P2338" s="7">
        <v>41826.05</v>
      </c>
      <c r="Q2338" s="2">
        <v>0</v>
      </c>
      <c r="R2338" s="2">
        <v>0</v>
      </c>
      <c r="S2338" s="2">
        <v>0</v>
      </c>
      <c r="T2338" s="2">
        <v>0</v>
      </c>
      <c r="U2338" s="2">
        <v>0</v>
      </c>
      <c r="V2338" s="2">
        <v>0</v>
      </c>
      <c r="W2338" s="2">
        <v>0</v>
      </c>
      <c r="X2338" s="2">
        <v>0</v>
      </c>
      <c r="Y2338" s="2">
        <v>0</v>
      </c>
      <c r="Z2338" s="2">
        <v>0</v>
      </c>
      <c r="AA2338" s="3" t="s">
        <v>279</v>
      </c>
      <c r="AB2338" s="3" t="s">
        <v>279</v>
      </c>
      <c r="AC2338" s="3" t="s">
        <v>288</v>
      </c>
      <c r="AD2338" s="3" t="s">
        <v>1333</v>
      </c>
      <c r="AE2338" s="3" t="s">
        <v>24</v>
      </c>
      <c r="AF2338" s="3" t="s">
        <v>166</v>
      </c>
      <c r="AG2338" s="3" t="s">
        <v>24</v>
      </c>
      <c r="AH2338" s="3" t="s">
        <v>166</v>
      </c>
      <c r="AI2338" s="3" t="s">
        <v>5082</v>
      </c>
      <c r="AJ2338" s="3" t="s">
        <v>4919</v>
      </c>
      <c r="AK2338" s="3" t="s">
        <v>4920</v>
      </c>
      <c r="AL2338" s="3" t="s">
        <v>4921</v>
      </c>
      <c r="AM2338" s="3" t="s">
        <v>4921</v>
      </c>
      <c r="AN2338" s="3" t="s">
        <v>4894</v>
      </c>
      <c r="AO2338" s="3" t="s">
        <v>6701</v>
      </c>
      <c r="AP2338" s="3" t="s">
        <v>279</v>
      </c>
      <c r="AQ2338" s="3" t="s">
        <v>392</v>
      </c>
      <c r="AR2338" s="4"/>
      <c r="AS2338" s="3" t="s">
        <v>599</v>
      </c>
      <c r="AT2338" s="4"/>
      <c r="AU2338" s="3" t="s">
        <v>166</v>
      </c>
      <c r="AV2338" s="2">
        <v>0</v>
      </c>
      <c r="AW2338" s="2">
        <v>0</v>
      </c>
      <c r="AX2338" s="4"/>
      <c r="AY2338" s="2">
        <v>0</v>
      </c>
      <c r="AZ2338" s="2">
        <v>0</v>
      </c>
      <c r="BA2338" s="8">
        <v>3.85</v>
      </c>
      <c r="BB2338" s="3" t="s">
        <v>2618</v>
      </c>
      <c r="BC2338" s="8">
        <v>-0.3</v>
      </c>
    </row>
    <row r="2339" ht="15" spans="1:55">
      <c r="A2339" s="2">
        <v>2338</v>
      </c>
      <c r="B2339" s="3" t="s">
        <v>4885</v>
      </c>
      <c r="C2339" s="3" t="s">
        <v>4886</v>
      </c>
      <c r="D2339" s="3" t="s">
        <v>6694</v>
      </c>
      <c r="E2339" s="3" t="s">
        <v>4915</v>
      </c>
      <c r="F2339" s="3" t="s">
        <v>10037</v>
      </c>
      <c r="G2339" s="3" t="s">
        <v>10038</v>
      </c>
      <c r="H2339" s="4"/>
      <c r="I2339" s="3" t="s">
        <v>10039</v>
      </c>
      <c r="J2339" s="3" t="s">
        <v>4889</v>
      </c>
      <c r="K2339" s="2">
        <v>230000</v>
      </c>
      <c r="L2339" s="2">
        <v>0</v>
      </c>
      <c r="M2339" s="5">
        <v>43340</v>
      </c>
      <c r="N2339" s="5">
        <v>48818</v>
      </c>
      <c r="O2339" s="6">
        <v>3.55</v>
      </c>
      <c r="P2339" s="7">
        <v>59110.43</v>
      </c>
      <c r="Q2339" s="2">
        <v>0</v>
      </c>
      <c r="R2339" s="2">
        <v>0</v>
      </c>
      <c r="S2339" s="2">
        <v>0</v>
      </c>
      <c r="T2339" s="2">
        <v>0</v>
      </c>
      <c r="U2339" s="2">
        <v>0</v>
      </c>
      <c r="V2339" s="2">
        <v>0</v>
      </c>
      <c r="W2339" s="2">
        <v>0</v>
      </c>
      <c r="X2339" s="2">
        <v>0</v>
      </c>
      <c r="Y2339" s="2">
        <v>0</v>
      </c>
      <c r="Z2339" s="2">
        <v>0</v>
      </c>
      <c r="AA2339" s="3" t="s">
        <v>279</v>
      </c>
      <c r="AB2339" s="3" t="s">
        <v>279</v>
      </c>
      <c r="AC2339" s="3" t="s">
        <v>5252</v>
      </c>
      <c r="AD2339" s="3" t="s">
        <v>1333</v>
      </c>
      <c r="AE2339" s="3" t="s">
        <v>24</v>
      </c>
      <c r="AF2339" s="3" t="s">
        <v>166</v>
      </c>
      <c r="AG2339" s="3" t="s">
        <v>24</v>
      </c>
      <c r="AH2339" s="3" t="s">
        <v>166</v>
      </c>
      <c r="AI2339" s="3" t="s">
        <v>5039</v>
      </c>
      <c r="AJ2339" s="3" t="s">
        <v>4919</v>
      </c>
      <c r="AK2339" s="3" t="s">
        <v>4920</v>
      </c>
      <c r="AL2339" s="3" t="s">
        <v>4921</v>
      </c>
      <c r="AM2339" s="3" t="s">
        <v>4921</v>
      </c>
      <c r="AN2339" s="3" t="s">
        <v>4894</v>
      </c>
      <c r="AO2339" s="3" t="s">
        <v>6701</v>
      </c>
      <c r="AP2339" s="3" t="s">
        <v>279</v>
      </c>
      <c r="AQ2339" s="3" t="s">
        <v>392</v>
      </c>
      <c r="AR2339" s="4"/>
      <c r="AS2339" s="3" t="s">
        <v>599</v>
      </c>
      <c r="AT2339" s="4"/>
      <c r="AU2339" s="3" t="s">
        <v>166</v>
      </c>
      <c r="AV2339" s="2">
        <v>0</v>
      </c>
      <c r="AW2339" s="2">
        <v>0</v>
      </c>
      <c r="AX2339" s="4"/>
      <c r="AY2339" s="2">
        <v>0</v>
      </c>
      <c r="AZ2339" s="2">
        <v>0</v>
      </c>
      <c r="BA2339" s="8">
        <v>3.85</v>
      </c>
      <c r="BB2339" s="3" t="s">
        <v>2618</v>
      </c>
      <c r="BC2339" s="8">
        <v>-0.3</v>
      </c>
    </row>
    <row r="2340" ht="15" spans="1:55">
      <c r="A2340" s="2">
        <v>2339</v>
      </c>
      <c r="B2340" s="3" t="s">
        <v>4885</v>
      </c>
      <c r="C2340" s="3" t="s">
        <v>4886</v>
      </c>
      <c r="D2340" s="3" t="s">
        <v>6694</v>
      </c>
      <c r="E2340" s="3" t="s">
        <v>4915</v>
      </c>
      <c r="F2340" s="3" t="s">
        <v>10040</v>
      </c>
      <c r="G2340" s="3" t="s">
        <v>10041</v>
      </c>
      <c r="H2340" s="4"/>
      <c r="I2340" s="3" t="s">
        <v>10042</v>
      </c>
      <c r="J2340" s="3" t="s">
        <v>4889</v>
      </c>
      <c r="K2340" s="2">
        <v>250000</v>
      </c>
      <c r="L2340" s="7">
        <v>169403.21</v>
      </c>
      <c r="M2340" s="5">
        <v>43356</v>
      </c>
      <c r="N2340" s="5">
        <v>48834</v>
      </c>
      <c r="O2340" s="6">
        <v>3.55</v>
      </c>
      <c r="P2340" s="7">
        <v>64436.78</v>
      </c>
      <c r="Q2340" s="2">
        <v>0</v>
      </c>
      <c r="R2340" s="2">
        <v>0</v>
      </c>
      <c r="S2340" s="2">
        <v>0</v>
      </c>
      <c r="T2340" s="2">
        <v>0</v>
      </c>
      <c r="U2340" s="2">
        <v>0</v>
      </c>
      <c r="V2340" s="2">
        <v>0</v>
      </c>
      <c r="W2340" s="2">
        <v>0</v>
      </c>
      <c r="X2340" s="2">
        <v>0</v>
      </c>
      <c r="Y2340" s="2">
        <v>0</v>
      </c>
      <c r="Z2340" s="2">
        <v>0</v>
      </c>
      <c r="AA2340" s="3" t="s">
        <v>279</v>
      </c>
      <c r="AB2340" s="3" t="s">
        <v>279</v>
      </c>
      <c r="AC2340" s="3" t="s">
        <v>4950</v>
      </c>
      <c r="AD2340" s="3" t="s">
        <v>1333</v>
      </c>
      <c r="AE2340" s="3" t="s">
        <v>24</v>
      </c>
      <c r="AF2340" s="3" t="s">
        <v>166</v>
      </c>
      <c r="AG2340" s="3" t="s">
        <v>24</v>
      </c>
      <c r="AH2340" s="3" t="s">
        <v>166</v>
      </c>
      <c r="AI2340" s="3" t="s">
        <v>5039</v>
      </c>
      <c r="AJ2340" s="3" t="s">
        <v>4919</v>
      </c>
      <c r="AK2340" s="3" t="s">
        <v>4920</v>
      </c>
      <c r="AL2340" s="3" t="s">
        <v>4921</v>
      </c>
      <c r="AM2340" s="3" t="s">
        <v>4921</v>
      </c>
      <c r="AN2340" s="3" t="s">
        <v>4894</v>
      </c>
      <c r="AO2340" s="3" t="s">
        <v>6701</v>
      </c>
      <c r="AP2340" s="3" t="s">
        <v>279</v>
      </c>
      <c r="AQ2340" s="3" t="s">
        <v>392</v>
      </c>
      <c r="AR2340" s="4"/>
      <c r="AS2340" s="3" t="s">
        <v>599</v>
      </c>
      <c r="AT2340" s="4"/>
      <c r="AU2340" s="3" t="s">
        <v>166</v>
      </c>
      <c r="AV2340" s="2">
        <v>0</v>
      </c>
      <c r="AW2340" s="2">
        <v>0</v>
      </c>
      <c r="AX2340" s="4"/>
      <c r="AY2340" s="2">
        <v>0</v>
      </c>
      <c r="AZ2340" s="2">
        <v>0</v>
      </c>
      <c r="BA2340" s="8">
        <v>3.85</v>
      </c>
      <c r="BB2340" s="3" t="s">
        <v>2618</v>
      </c>
      <c r="BC2340" s="8">
        <v>-0.3</v>
      </c>
    </row>
    <row r="2341" ht="15" spans="1:55">
      <c r="A2341" s="2">
        <v>2340</v>
      </c>
      <c r="B2341" s="3" t="s">
        <v>4885</v>
      </c>
      <c r="C2341" s="3" t="s">
        <v>4886</v>
      </c>
      <c r="D2341" s="3" t="s">
        <v>6694</v>
      </c>
      <c r="E2341" s="3" t="s">
        <v>6695</v>
      </c>
      <c r="F2341" s="3" t="s">
        <v>10043</v>
      </c>
      <c r="G2341" s="3" t="s">
        <v>10044</v>
      </c>
      <c r="H2341" s="4"/>
      <c r="I2341" s="3" t="s">
        <v>10045</v>
      </c>
      <c r="J2341" s="3" t="s">
        <v>4889</v>
      </c>
      <c r="K2341" s="2">
        <v>220000</v>
      </c>
      <c r="L2341" s="2">
        <v>0</v>
      </c>
      <c r="M2341" s="5">
        <v>43341</v>
      </c>
      <c r="N2341" s="5">
        <v>50645</v>
      </c>
      <c r="O2341" s="6">
        <v>7.58434</v>
      </c>
      <c r="P2341" s="7">
        <v>47822.54</v>
      </c>
      <c r="Q2341" s="2">
        <v>0</v>
      </c>
      <c r="R2341" s="2">
        <v>0</v>
      </c>
      <c r="S2341" s="2">
        <v>0</v>
      </c>
      <c r="T2341" s="2">
        <v>0</v>
      </c>
      <c r="U2341" s="2">
        <v>0</v>
      </c>
      <c r="V2341" s="2">
        <v>0</v>
      </c>
      <c r="W2341" s="2">
        <v>0</v>
      </c>
      <c r="X2341" s="2">
        <v>0</v>
      </c>
      <c r="Y2341" s="2">
        <v>0</v>
      </c>
      <c r="Z2341" s="2">
        <v>0</v>
      </c>
      <c r="AA2341" s="3" t="s">
        <v>279</v>
      </c>
      <c r="AB2341" s="3" t="s">
        <v>279</v>
      </c>
      <c r="AC2341" s="3" t="s">
        <v>4911</v>
      </c>
      <c r="AD2341" s="3" t="s">
        <v>1333</v>
      </c>
      <c r="AE2341" s="3" t="s">
        <v>24</v>
      </c>
      <c r="AF2341" s="3" t="s">
        <v>166</v>
      </c>
      <c r="AG2341" s="3" t="s">
        <v>24</v>
      </c>
      <c r="AH2341" s="3" t="s">
        <v>166</v>
      </c>
      <c r="AI2341" s="3" t="s">
        <v>4978</v>
      </c>
      <c r="AJ2341" s="4"/>
      <c r="AK2341" s="4"/>
      <c r="AL2341" s="4"/>
      <c r="AM2341" s="4"/>
      <c r="AN2341" s="3" t="s">
        <v>4894</v>
      </c>
      <c r="AO2341" s="3" t="s">
        <v>6701</v>
      </c>
      <c r="AP2341" s="3" t="s">
        <v>279</v>
      </c>
      <c r="AQ2341" s="3" t="s">
        <v>392</v>
      </c>
      <c r="AR2341" s="4"/>
      <c r="AS2341" s="3" t="s">
        <v>599</v>
      </c>
      <c r="AT2341" s="4"/>
      <c r="AU2341" s="3" t="s">
        <v>166</v>
      </c>
      <c r="AV2341" s="2">
        <v>0</v>
      </c>
      <c r="AW2341" s="2">
        <v>0</v>
      </c>
      <c r="AX2341" s="4"/>
      <c r="AY2341" s="2">
        <v>0</v>
      </c>
      <c r="AZ2341" s="2">
        <v>0</v>
      </c>
      <c r="BA2341" s="8">
        <v>4.3</v>
      </c>
      <c r="BB2341" s="3" t="s">
        <v>2618</v>
      </c>
      <c r="BC2341" s="8">
        <v>3.28434</v>
      </c>
    </row>
    <row r="2342" ht="15" spans="1:55">
      <c r="A2342" s="2">
        <v>2341</v>
      </c>
      <c r="B2342" s="3" t="s">
        <v>4885</v>
      </c>
      <c r="C2342" s="3" t="s">
        <v>4886</v>
      </c>
      <c r="D2342" s="3" t="s">
        <v>6694</v>
      </c>
      <c r="E2342" s="3" t="s">
        <v>4915</v>
      </c>
      <c r="F2342" s="3" t="s">
        <v>10046</v>
      </c>
      <c r="G2342" s="3" t="s">
        <v>10047</v>
      </c>
      <c r="H2342" s="4"/>
      <c r="I2342" s="3" t="s">
        <v>10048</v>
      </c>
      <c r="J2342" s="3" t="s">
        <v>4889</v>
      </c>
      <c r="K2342" s="2">
        <v>260000</v>
      </c>
      <c r="L2342" s="7">
        <v>109170.49</v>
      </c>
      <c r="M2342" s="5">
        <v>43341</v>
      </c>
      <c r="N2342" s="5">
        <v>46993</v>
      </c>
      <c r="O2342" s="6">
        <v>3.55</v>
      </c>
      <c r="P2342" s="7">
        <v>55911.44</v>
      </c>
      <c r="Q2342" s="2">
        <v>0</v>
      </c>
      <c r="R2342" s="2">
        <v>0</v>
      </c>
      <c r="S2342" s="2">
        <v>0</v>
      </c>
      <c r="T2342" s="2">
        <v>0</v>
      </c>
      <c r="U2342" s="2">
        <v>0</v>
      </c>
      <c r="V2342" s="2">
        <v>0</v>
      </c>
      <c r="W2342" s="2">
        <v>0</v>
      </c>
      <c r="X2342" s="2">
        <v>0</v>
      </c>
      <c r="Y2342" s="2">
        <v>0</v>
      </c>
      <c r="Z2342" s="2">
        <v>0</v>
      </c>
      <c r="AA2342" s="3" t="s">
        <v>279</v>
      </c>
      <c r="AB2342" s="3" t="s">
        <v>279</v>
      </c>
      <c r="AC2342" s="3" t="s">
        <v>288</v>
      </c>
      <c r="AD2342" s="3" t="s">
        <v>1333</v>
      </c>
      <c r="AE2342" s="3" t="s">
        <v>24</v>
      </c>
      <c r="AF2342" s="3" t="s">
        <v>166</v>
      </c>
      <c r="AG2342" s="3" t="s">
        <v>24</v>
      </c>
      <c r="AH2342" s="3" t="s">
        <v>166</v>
      </c>
      <c r="AI2342" s="3" t="s">
        <v>5082</v>
      </c>
      <c r="AJ2342" s="3" t="s">
        <v>4919</v>
      </c>
      <c r="AK2342" s="3" t="s">
        <v>4920</v>
      </c>
      <c r="AL2342" s="3" t="s">
        <v>4921</v>
      </c>
      <c r="AM2342" s="3" t="s">
        <v>4921</v>
      </c>
      <c r="AN2342" s="3" t="s">
        <v>4894</v>
      </c>
      <c r="AO2342" s="3" t="s">
        <v>6701</v>
      </c>
      <c r="AP2342" s="3" t="s">
        <v>279</v>
      </c>
      <c r="AQ2342" s="3" t="s">
        <v>392</v>
      </c>
      <c r="AR2342" s="4"/>
      <c r="AS2342" s="3" t="s">
        <v>599</v>
      </c>
      <c r="AT2342" s="4"/>
      <c r="AU2342" s="3" t="s">
        <v>166</v>
      </c>
      <c r="AV2342" s="2">
        <v>0</v>
      </c>
      <c r="AW2342" s="2">
        <v>0</v>
      </c>
      <c r="AX2342" s="4"/>
      <c r="AY2342" s="2">
        <v>0</v>
      </c>
      <c r="AZ2342" s="2">
        <v>0</v>
      </c>
      <c r="BA2342" s="8">
        <v>3.85</v>
      </c>
      <c r="BB2342" s="3" t="s">
        <v>2618</v>
      </c>
      <c r="BC2342" s="8">
        <v>-0.3</v>
      </c>
    </row>
    <row r="2343" ht="15" spans="1:55">
      <c r="A2343" s="2">
        <v>2342</v>
      </c>
      <c r="B2343" s="3" t="s">
        <v>4885</v>
      </c>
      <c r="C2343" s="3" t="s">
        <v>4886</v>
      </c>
      <c r="D2343" s="3" t="s">
        <v>6694</v>
      </c>
      <c r="E2343" s="3" t="s">
        <v>4915</v>
      </c>
      <c r="F2343" s="3" t="s">
        <v>10049</v>
      </c>
      <c r="G2343" s="3" t="s">
        <v>10050</v>
      </c>
      <c r="H2343" s="4"/>
      <c r="I2343" s="3" t="s">
        <v>10051</v>
      </c>
      <c r="J2343" s="3" t="s">
        <v>4889</v>
      </c>
      <c r="K2343" s="2">
        <v>210000</v>
      </c>
      <c r="L2343" s="7">
        <v>144080.88</v>
      </c>
      <c r="M2343" s="5">
        <v>43341</v>
      </c>
      <c r="N2343" s="5">
        <v>48819</v>
      </c>
      <c r="O2343" s="6">
        <v>3.55</v>
      </c>
      <c r="P2343" s="7">
        <v>54315.99</v>
      </c>
      <c r="Q2343" s="7">
        <v>1212.21</v>
      </c>
      <c r="R2343" s="7">
        <v>426.24</v>
      </c>
      <c r="S2343" s="7">
        <v>1.26</v>
      </c>
      <c r="T2343" s="7">
        <v>0.44</v>
      </c>
      <c r="U2343" s="7">
        <v>1640.15</v>
      </c>
      <c r="V2343" s="2">
        <v>1</v>
      </c>
      <c r="W2343" s="2">
        <v>6</v>
      </c>
      <c r="X2343" s="2">
        <v>6</v>
      </c>
      <c r="Y2343" s="2">
        <v>0</v>
      </c>
      <c r="Z2343" s="2">
        <v>6</v>
      </c>
      <c r="AA2343" s="3" t="s">
        <v>279</v>
      </c>
      <c r="AB2343" s="3" t="s">
        <v>279</v>
      </c>
      <c r="AC2343" s="3" t="s">
        <v>4950</v>
      </c>
      <c r="AD2343" s="3" t="s">
        <v>1333</v>
      </c>
      <c r="AE2343" s="3" t="s">
        <v>24</v>
      </c>
      <c r="AF2343" s="3" t="s">
        <v>166</v>
      </c>
      <c r="AG2343" s="3" t="s">
        <v>24</v>
      </c>
      <c r="AH2343" s="3" t="s">
        <v>166</v>
      </c>
      <c r="AI2343" s="3" t="s">
        <v>5039</v>
      </c>
      <c r="AJ2343" s="3" t="s">
        <v>4919</v>
      </c>
      <c r="AK2343" s="3" t="s">
        <v>4920</v>
      </c>
      <c r="AL2343" s="3" t="s">
        <v>4921</v>
      </c>
      <c r="AM2343" s="3" t="s">
        <v>4921</v>
      </c>
      <c r="AN2343" s="3" t="s">
        <v>4894</v>
      </c>
      <c r="AO2343" s="3" t="s">
        <v>6701</v>
      </c>
      <c r="AP2343" s="3" t="s">
        <v>279</v>
      </c>
      <c r="AQ2343" s="3" t="s">
        <v>392</v>
      </c>
      <c r="AR2343" s="4"/>
      <c r="AS2343" s="3" t="s">
        <v>599</v>
      </c>
      <c r="AT2343" s="4"/>
      <c r="AU2343" s="3" t="s">
        <v>166</v>
      </c>
      <c r="AV2343" s="2">
        <v>0</v>
      </c>
      <c r="AW2343" s="2">
        <v>0</v>
      </c>
      <c r="AX2343" s="4"/>
      <c r="AY2343" s="2">
        <v>6</v>
      </c>
      <c r="AZ2343" s="7">
        <v>1212.21</v>
      </c>
      <c r="BA2343" s="8">
        <v>3.85</v>
      </c>
      <c r="BB2343" s="3" t="s">
        <v>2618</v>
      </c>
      <c r="BC2343" s="8">
        <v>-0.3</v>
      </c>
    </row>
    <row r="2344" ht="15" spans="1:55">
      <c r="A2344" s="2">
        <v>2343</v>
      </c>
      <c r="B2344" s="3" t="s">
        <v>4885</v>
      </c>
      <c r="C2344" s="3" t="s">
        <v>4886</v>
      </c>
      <c r="D2344" s="3" t="s">
        <v>6694</v>
      </c>
      <c r="E2344" s="3" t="s">
        <v>6695</v>
      </c>
      <c r="F2344" s="3" t="s">
        <v>10052</v>
      </c>
      <c r="G2344" s="3" t="s">
        <v>10053</v>
      </c>
      <c r="H2344" s="4"/>
      <c r="I2344" s="3" t="s">
        <v>10054</v>
      </c>
      <c r="J2344" s="3" t="s">
        <v>4889</v>
      </c>
      <c r="K2344" s="2">
        <v>140000</v>
      </c>
      <c r="L2344" s="2">
        <v>0</v>
      </c>
      <c r="M2344" s="5">
        <v>43383</v>
      </c>
      <c r="N2344" s="5">
        <v>47035</v>
      </c>
      <c r="O2344" s="6">
        <v>8.08434</v>
      </c>
      <c r="P2344" s="2">
        <v>0</v>
      </c>
      <c r="Q2344" s="2">
        <v>0</v>
      </c>
      <c r="R2344" s="4"/>
      <c r="S2344" s="4"/>
      <c r="T2344" s="4"/>
      <c r="U2344" s="4"/>
      <c r="V2344" s="4"/>
      <c r="W2344" s="4"/>
      <c r="X2344" s="4"/>
      <c r="Y2344" s="2">
        <v>0</v>
      </c>
      <c r="Z2344" s="2">
        <v>0</v>
      </c>
      <c r="AA2344" s="3" t="s">
        <v>279</v>
      </c>
      <c r="AB2344" s="3" t="s">
        <v>279</v>
      </c>
      <c r="AC2344" s="3" t="s">
        <v>288</v>
      </c>
      <c r="AD2344" s="3" t="s">
        <v>1333</v>
      </c>
      <c r="AE2344" s="3" t="s">
        <v>24</v>
      </c>
      <c r="AF2344" s="3" t="s">
        <v>166</v>
      </c>
      <c r="AG2344" s="3" t="s">
        <v>24</v>
      </c>
      <c r="AH2344" s="3" t="s">
        <v>166</v>
      </c>
      <c r="AI2344" s="3" t="s">
        <v>5082</v>
      </c>
      <c r="AJ2344" s="4"/>
      <c r="AK2344" s="4"/>
      <c r="AL2344" s="4"/>
      <c r="AM2344" s="4"/>
      <c r="AN2344" s="3" t="s">
        <v>4894</v>
      </c>
      <c r="AO2344" s="3" t="s">
        <v>6701</v>
      </c>
      <c r="AP2344" s="3" t="s">
        <v>279</v>
      </c>
      <c r="AQ2344" s="3" t="s">
        <v>392</v>
      </c>
      <c r="AR2344" s="4"/>
      <c r="AS2344" s="3" t="s">
        <v>599</v>
      </c>
      <c r="AT2344" s="4"/>
      <c r="AU2344" s="3" t="s">
        <v>166</v>
      </c>
      <c r="AV2344" s="6">
        <v>0.65</v>
      </c>
      <c r="AW2344" s="2">
        <v>0</v>
      </c>
      <c r="AX2344" s="4"/>
      <c r="AY2344" s="2">
        <v>0</v>
      </c>
      <c r="AZ2344" s="2">
        <v>0</v>
      </c>
      <c r="BA2344" s="4"/>
      <c r="BB2344" s="3" t="s">
        <v>2618</v>
      </c>
      <c r="BC2344" s="2">
        <v>0</v>
      </c>
    </row>
    <row r="2345" ht="15" spans="1:55">
      <c r="A2345" s="2">
        <v>2344</v>
      </c>
      <c r="B2345" s="3" t="s">
        <v>4885</v>
      </c>
      <c r="C2345" s="3" t="s">
        <v>4886</v>
      </c>
      <c r="D2345" s="3" t="s">
        <v>6694</v>
      </c>
      <c r="E2345" s="3" t="s">
        <v>6695</v>
      </c>
      <c r="F2345" s="3" t="s">
        <v>10055</v>
      </c>
      <c r="G2345" s="3" t="s">
        <v>10056</v>
      </c>
      <c r="H2345" s="4"/>
      <c r="I2345" s="3" t="s">
        <v>10057</v>
      </c>
      <c r="J2345" s="3" t="s">
        <v>4889</v>
      </c>
      <c r="K2345" s="2">
        <v>350000</v>
      </c>
      <c r="L2345" s="2">
        <v>0</v>
      </c>
      <c r="M2345" s="5">
        <v>43382</v>
      </c>
      <c r="N2345" s="5">
        <v>48860</v>
      </c>
      <c r="O2345" s="6">
        <v>7.58434</v>
      </c>
      <c r="P2345" s="7">
        <v>62058.26</v>
      </c>
      <c r="Q2345" s="2">
        <v>0</v>
      </c>
      <c r="R2345" s="2">
        <v>0</v>
      </c>
      <c r="S2345" s="2">
        <v>0</v>
      </c>
      <c r="T2345" s="2">
        <v>0</v>
      </c>
      <c r="U2345" s="2">
        <v>0</v>
      </c>
      <c r="V2345" s="2">
        <v>0</v>
      </c>
      <c r="W2345" s="2">
        <v>0</v>
      </c>
      <c r="X2345" s="2">
        <v>0</v>
      </c>
      <c r="Y2345" s="2">
        <v>0</v>
      </c>
      <c r="Z2345" s="2">
        <v>0</v>
      </c>
      <c r="AA2345" s="3" t="s">
        <v>279</v>
      </c>
      <c r="AB2345" s="3" t="s">
        <v>279</v>
      </c>
      <c r="AC2345" s="3" t="s">
        <v>5252</v>
      </c>
      <c r="AD2345" s="3" t="s">
        <v>1333</v>
      </c>
      <c r="AE2345" s="3" t="s">
        <v>24</v>
      </c>
      <c r="AF2345" s="3" t="s">
        <v>166</v>
      </c>
      <c r="AG2345" s="3" t="s">
        <v>24</v>
      </c>
      <c r="AH2345" s="3" t="s">
        <v>166</v>
      </c>
      <c r="AI2345" s="3" t="s">
        <v>5039</v>
      </c>
      <c r="AJ2345" s="4"/>
      <c r="AK2345" s="4"/>
      <c r="AL2345" s="4"/>
      <c r="AM2345" s="4"/>
      <c r="AN2345" s="3" t="s">
        <v>4894</v>
      </c>
      <c r="AO2345" s="3" t="s">
        <v>6701</v>
      </c>
      <c r="AP2345" s="3" t="s">
        <v>279</v>
      </c>
      <c r="AQ2345" s="3" t="s">
        <v>392</v>
      </c>
      <c r="AR2345" s="4"/>
      <c r="AS2345" s="3" t="s">
        <v>599</v>
      </c>
      <c r="AT2345" s="4"/>
      <c r="AU2345" s="3" t="s">
        <v>166</v>
      </c>
      <c r="AV2345" s="2">
        <v>0</v>
      </c>
      <c r="AW2345" s="2">
        <v>0</v>
      </c>
      <c r="AX2345" s="4"/>
      <c r="AY2345" s="2">
        <v>0</v>
      </c>
      <c r="AZ2345" s="2">
        <v>0</v>
      </c>
      <c r="BA2345" s="8">
        <v>4.3</v>
      </c>
      <c r="BB2345" s="3" t="s">
        <v>2618</v>
      </c>
      <c r="BC2345" s="8">
        <v>3.28434</v>
      </c>
    </row>
    <row r="2346" ht="15" spans="1:55">
      <c r="A2346" s="2">
        <v>2345</v>
      </c>
      <c r="B2346" s="3" t="s">
        <v>4885</v>
      </c>
      <c r="C2346" s="3" t="s">
        <v>4886</v>
      </c>
      <c r="D2346" s="3" t="s">
        <v>6694</v>
      </c>
      <c r="E2346" s="3" t="s">
        <v>4915</v>
      </c>
      <c r="F2346" s="3" t="s">
        <v>10058</v>
      </c>
      <c r="G2346" s="3" t="s">
        <v>10059</v>
      </c>
      <c r="H2346" s="4"/>
      <c r="I2346" s="3" t="s">
        <v>10060</v>
      </c>
      <c r="J2346" s="3" t="s">
        <v>4889</v>
      </c>
      <c r="K2346" s="2">
        <v>380000</v>
      </c>
      <c r="L2346" s="7">
        <v>259574.5</v>
      </c>
      <c r="M2346" s="5">
        <v>43383</v>
      </c>
      <c r="N2346" s="5">
        <v>48861</v>
      </c>
      <c r="O2346" s="6">
        <v>3.55</v>
      </c>
      <c r="P2346" s="7">
        <v>98690.44</v>
      </c>
      <c r="Q2346" s="2">
        <v>0</v>
      </c>
      <c r="R2346" s="2">
        <v>0</v>
      </c>
      <c r="S2346" s="2">
        <v>0</v>
      </c>
      <c r="T2346" s="2">
        <v>0</v>
      </c>
      <c r="U2346" s="2">
        <v>0</v>
      </c>
      <c r="V2346" s="2">
        <v>0</v>
      </c>
      <c r="W2346" s="2">
        <v>0</v>
      </c>
      <c r="X2346" s="2">
        <v>0</v>
      </c>
      <c r="Y2346" s="2">
        <v>0</v>
      </c>
      <c r="Z2346" s="2">
        <v>0</v>
      </c>
      <c r="AA2346" s="3" t="s">
        <v>279</v>
      </c>
      <c r="AB2346" s="3" t="s">
        <v>279</v>
      </c>
      <c r="AC2346" s="3" t="s">
        <v>5252</v>
      </c>
      <c r="AD2346" s="3" t="s">
        <v>1333</v>
      </c>
      <c r="AE2346" s="3" t="s">
        <v>24</v>
      </c>
      <c r="AF2346" s="3" t="s">
        <v>166</v>
      </c>
      <c r="AG2346" s="3" t="s">
        <v>24</v>
      </c>
      <c r="AH2346" s="3" t="s">
        <v>166</v>
      </c>
      <c r="AI2346" s="3" t="s">
        <v>5039</v>
      </c>
      <c r="AJ2346" s="3" t="s">
        <v>4919</v>
      </c>
      <c r="AK2346" s="3" t="s">
        <v>4920</v>
      </c>
      <c r="AL2346" s="3" t="s">
        <v>4921</v>
      </c>
      <c r="AM2346" s="3" t="s">
        <v>4921</v>
      </c>
      <c r="AN2346" s="3" t="s">
        <v>4894</v>
      </c>
      <c r="AO2346" s="3" t="s">
        <v>6701</v>
      </c>
      <c r="AP2346" s="3" t="s">
        <v>279</v>
      </c>
      <c r="AQ2346" s="3" t="s">
        <v>392</v>
      </c>
      <c r="AR2346" s="4"/>
      <c r="AS2346" s="3" t="s">
        <v>599</v>
      </c>
      <c r="AT2346" s="4"/>
      <c r="AU2346" s="3" t="s">
        <v>166</v>
      </c>
      <c r="AV2346" s="2">
        <v>0</v>
      </c>
      <c r="AW2346" s="2">
        <v>0</v>
      </c>
      <c r="AX2346" s="4"/>
      <c r="AY2346" s="2">
        <v>0</v>
      </c>
      <c r="AZ2346" s="2">
        <v>0</v>
      </c>
      <c r="BA2346" s="8">
        <v>3.85</v>
      </c>
      <c r="BB2346" s="3" t="s">
        <v>2618</v>
      </c>
      <c r="BC2346" s="8">
        <v>-0.3</v>
      </c>
    </row>
    <row r="2347" ht="15" spans="1:55">
      <c r="A2347" s="2">
        <v>2346</v>
      </c>
      <c r="B2347" s="3" t="s">
        <v>4885</v>
      </c>
      <c r="C2347" s="3" t="s">
        <v>4886</v>
      </c>
      <c r="D2347" s="3" t="s">
        <v>6694</v>
      </c>
      <c r="E2347" s="3" t="s">
        <v>6695</v>
      </c>
      <c r="F2347" s="3" t="s">
        <v>10061</v>
      </c>
      <c r="G2347" s="3" t="s">
        <v>10062</v>
      </c>
      <c r="H2347" s="4"/>
      <c r="I2347" s="3" t="s">
        <v>10063</v>
      </c>
      <c r="J2347" s="3" t="s">
        <v>4889</v>
      </c>
      <c r="K2347" s="2">
        <v>290000</v>
      </c>
      <c r="L2347" s="2">
        <v>0</v>
      </c>
      <c r="M2347" s="5">
        <v>43383</v>
      </c>
      <c r="N2347" s="5">
        <v>48861</v>
      </c>
      <c r="O2347" s="6">
        <v>7.58434</v>
      </c>
      <c r="P2347" s="7">
        <v>55780.96</v>
      </c>
      <c r="Q2347" s="2">
        <v>0</v>
      </c>
      <c r="R2347" s="2">
        <v>0</v>
      </c>
      <c r="S2347" s="2">
        <v>0</v>
      </c>
      <c r="T2347" s="2">
        <v>0</v>
      </c>
      <c r="U2347" s="2">
        <v>0</v>
      </c>
      <c r="V2347" s="2">
        <v>0</v>
      </c>
      <c r="W2347" s="2">
        <v>0</v>
      </c>
      <c r="X2347" s="2">
        <v>0</v>
      </c>
      <c r="Y2347" s="2">
        <v>0</v>
      </c>
      <c r="Z2347" s="2">
        <v>0</v>
      </c>
      <c r="AA2347" s="3" t="s">
        <v>279</v>
      </c>
      <c r="AB2347" s="3" t="s">
        <v>279</v>
      </c>
      <c r="AC2347" s="3" t="s">
        <v>4950</v>
      </c>
      <c r="AD2347" s="3" t="s">
        <v>1333</v>
      </c>
      <c r="AE2347" s="3" t="s">
        <v>24</v>
      </c>
      <c r="AF2347" s="3" t="s">
        <v>166</v>
      </c>
      <c r="AG2347" s="3" t="s">
        <v>24</v>
      </c>
      <c r="AH2347" s="3" t="s">
        <v>166</v>
      </c>
      <c r="AI2347" s="3" t="s">
        <v>5039</v>
      </c>
      <c r="AJ2347" s="4"/>
      <c r="AK2347" s="4"/>
      <c r="AL2347" s="4"/>
      <c r="AM2347" s="4"/>
      <c r="AN2347" s="3" t="s">
        <v>4894</v>
      </c>
      <c r="AO2347" s="3" t="s">
        <v>6701</v>
      </c>
      <c r="AP2347" s="3" t="s">
        <v>279</v>
      </c>
      <c r="AQ2347" s="3" t="s">
        <v>392</v>
      </c>
      <c r="AR2347" s="4"/>
      <c r="AS2347" s="3" t="s">
        <v>1050</v>
      </c>
      <c r="AT2347" s="4"/>
      <c r="AU2347" s="3" t="s">
        <v>166</v>
      </c>
      <c r="AV2347" s="2">
        <v>0</v>
      </c>
      <c r="AW2347" s="2">
        <v>0</v>
      </c>
      <c r="AX2347" s="4"/>
      <c r="AY2347" s="2">
        <v>0</v>
      </c>
      <c r="AZ2347" s="2">
        <v>0</v>
      </c>
      <c r="BA2347" s="8">
        <v>4.3</v>
      </c>
      <c r="BB2347" s="3" t="s">
        <v>2618</v>
      </c>
      <c r="BC2347" s="8">
        <v>3.28434</v>
      </c>
    </row>
    <row r="2348" ht="15" spans="1:55">
      <c r="A2348" s="2">
        <v>2347</v>
      </c>
      <c r="B2348" s="3" t="s">
        <v>4885</v>
      </c>
      <c r="C2348" s="3" t="s">
        <v>4886</v>
      </c>
      <c r="D2348" s="3" t="s">
        <v>6694</v>
      </c>
      <c r="E2348" s="3" t="s">
        <v>4915</v>
      </c>
      <c r="F2348" s="3" t="s">
        <v>10064</v>
      </c>
      <c r="G2348" s="3" t="s">
        <v>10065</v>
      </c>
      <c r="H2348" s="4"/>
      <c r="I2348" s="3" t="s">
        <v>10066</v>
      </c>
      <c r="J2348" s="3" t="s">
        <v>4889</v>
      </c>
      <c r="K2348" s="2">
        <v>170000</v>
      </c>
      <c r="L2348" s="7">
        <v>72675.73</v>
      </c>
      <c r="M2348" s="5">
        <v>43384</v>
      </c>
      <c r="N2348" s="5">
        <v>47036</v>
      </c>
      <c r="O2348" s="6">
        <v>3.55</v>
      </c>
      <c r="P2348" s="7">
        <v>36936.38</v>
      </c>
      <c r="Q2348" s="2">
        <v>0</v>
      </c>
      <c r="R2348" s="2">
        <v>0</v>
      </c>
      <c r="S2348" s="2">
        <v>0</v>
      </c>
      <c r="T2348" s="2">
        <v>0</v>
      </c>
      <c r="U2348" s="2">
        <v>0</v>
      </c>
      <c r="V2348" s="2">
        <v>0</v>
      </c>
      <c r="W2348" s="2">
        <v>0</v>
      </c>
      <c r="X2348" s="2">
        <v>0</v>
      </c>
      <c r="Y2348" s="2">
        <v>0</v>
      </c>
      <c r="Z2348" s="2">
        <v>0</v>
      </c>
      <c r="AA2348" s="3" t="s">
        <v>279</v>
      </c>
      <c r="AB2348" s="3" t="s">
        <v>279</v>
      </c>
      <c r="AC2348" s="3" t="s">
        <v>5252</v>
      </c>
      <c r="AD2348" s="3" t="s">
        <v>1333</v>
      </c>
      <c r="AE2348" s="3" t="s">
        <v>24</v>
      </c>
      <c r="AF2348" s="3" t="s">
        <v>166</v>
      </c>
      <c r="AG2348" s="3" t="s">
        <v>24</v>
      </c>
      <c r="AH2348" s="3" t="s">
        <v>166</v>
      </c>
      <c r="AI2348" s="3" t="s">
        <v>5082</v>
      </c>
      <c r="AJ2348" s="3" t="s">
        <v>4919</v>
      </c>
      <c r="AK2348" s="3" t="s">
        <v>4920</v>
      </c>
      <c r="AL2348" s="3" t="s">
        <v>4921</v>
      </c>
      <c r="AM2348" s="3" t="s">
        <v>4921</v>
      </c>
      <c r="AN2348" s="3" t="s">
        <v>4894</v>
      </c>
      <c r="AO2348" s="3" t="s">
        <v>6701</v>
      </c>
      <c r="AP2348" s="3" t="s">
        <v>279</v>
      </c>
      <c r="AQ2348" s="3" t="s">
        <v>392</v>
      </c>
      <c r="AR2348" s="4"/>
      <c r="AS2348" s="3" t="s">
        <v>599</v>
      </c>
      <c r="AT2348" s="4"/>
      <c r="AU2348" s="3" t="s">
        <v>166</v>
      </c>
      <c r="AV2348" s="2">
        <v>0</v>
      </c>
      <c r="AW2348" s="2">
        <v>0</v>
      </c>
      <c r="AX2348" s="4"/>
      <c r="AY2348" s="2">
        <v>0</v>
      </c>
      <c r="AZ2348" s="2">
        <v>0</v>
      </c>
      <c r="BA2348" s="8">
        <v>3.85</v>
      </c>
      <c r="BB2348" s="3" t="s">
        <v>2618</v>
      </c>
      <c r="BC2348" s="8">
        <v>-0.3</v>
      </c>
    </row>
    <row r="2349" ht="15" spans="1:55">
      <c r="A2349" s="2">
        <v>2348</v>
      </c>
      <c r="B2349" s="3" t="s">
        <v>4885</v>
      </c>
      <c r="C2349" s="3" t="s">
        <v>4886</v>
      </c>
      <c r="D2349" s="3" t="s">
        <v>6694</v>
      </c>
      <c r="E2349" s="3" t="s">
        <v>6695</v>
      </c>
      <c r="F2349" s="3" t="s">
        <v>8121</v>
      </c>
      <c r="G2349" s="3" t="s">
        <v>10067</v>
      </c>
      <c r="H2349" s="4"/>
      <c r="I2349" s="3" t="s">
        <v>10068</v>
      </c>
      <c r="J2349" s="3" t="s">
        <v>4889</v>
      </c>
      <c r="K2349" s="2">
        <v>130000</v>
      </c>
      <c r="L2349" s="2">
        <v>0</v>
      </c>
      <c r="M2349" s="5">
        <v>43389</v>
      </c>
      <c r="N2349" s="5">
        <v>50693</v>
      </c>
      <c r="O2349" s="6">
        <v>8.08434</v>
      </c>
      <c r="P2349" s="2">
        <v>0</v>
      </c>
      <c r="Q2349" s="2">
        <v>0</v>
      </c>
      <c r="R2349" s="4"/>
      <c r="S2349" s="4"/>
      <c r="T2349" s="4"/>
      <c r="U2349" s="4"/>
      <c r="V2349" s="4"/>
      <c r="W2349" s="4"/>
      <c r="X2349" s="4"/>
      <c r="Y2349" s="2">
        <v>0</v>
      </c>
      <c r="Z2349" s="2">
        <v>0</v>
      </c>
      <c r="AA2349" s="3" t="s">
        <v>279</v>
      </c>
      <c r="AB2349" s="3" t="s">
        <v>279</v>
      </c>
      <c r="AC2349" s="3" t="s">
        <v>5252</v>
      </c>
      <c r="AD2349" s="3" t="s">
        <v>1333</v>
      </c>
      <c r="AE2349" s="3" t="s">
        <v>24</v>
      </c>
      <c r="AF2349" s="3" t="s">
        <v>166</v>
      </c>
      <c r="AG2349" s="3" t="s">
        <v>24</v>
      </c>
      <c r="AH2349" s="3" t="s">
        <v>166</v>
      </c>
      <c r="AI2349" s="3" t="s">
        <v>4978</v>
      </c>
      <c r="AJ2349" s="4"/>
      <c r="AK2349" s="4"/>
      <c r="AL2349" s="4"/>
      <c r="AM2349" s="4"/>
      <c r="AN2349" s="3" t="s">
        <v>4894</v>
      </c>
      <c r="AO2349" s="3" t="s">
        <v>6701</v>
      </c>
      <c r="AP2349" s="3" t="s">
        <v>279</v>
      </c>
      <c r="AQ2349" s="3" t="s">
        <v>1050</v>
      </c>
      <c r="AR2349" s="4"/>
      <c r="AS2349" s="3" t="s">
        <v>1050</v>
      </c>
      <c r="AT2349" s="4"/>
      <c r="AU2349" s="3" t="s">
        <v>166</v>
      </c>
      <c r="AV2349" s="6">
        <v>0.65</v>
      </c>
      <c r="AW2349" s="2">
        <v>0</v>
      </c>
      <c r="AX2349" s="4"/>
      <c r="AY2349" s="2">
        <v>0</v>
      </c>
      <c r="AZ2349" s="2">
        <v>0</v>
      </c>
      <c r="BA2349" s="4"/>
      <c r="BB2349" s="3" t="s">
        <v>2618</v>
      </c>
      <c r="BC2349" s="2">
        <v>0</v>
      </c>
    </row>
    <row r="2350" ht="15" spans="1:55">
      <c r="A2350" s="2">
        <v>2349</v>
      </c>
      <c r="B2350" s="3" t="s">
        <v>4885</v>
      </c>
      <c r="C2350" s="3" t="s">
        <v>4886</v>
      </c>
      <c r="D2350" s="3" t="s">
        <v>6694</v>
      </c>
      <c r="E2350" s="3" t="s">
        <v>6695</v>
      </c>
      <c r="F2350" s="3" t="s">
        <v>10069</v>
      </c>
      <c r="G2350" s="3" t="s">
        <v>10070</v>
      </c>
      <c r="H2350" s="4"/>
      <c r="I2350" s="3" t="s">
        <v>10071</v>
      </c>
      <c r="J2350" s="3" t="s">
        <v>4889</v>
      </c>
      <c r="K2350" s="2">
        <v>180000</v>
      </c>
      <c r="L2350" s="2">
        <v>0</v>
      </c>
      <c r="M2350" s="5">
        <v>43430</v>
      </c>
      <c r="N2350" s="5">
        <v>47082</v>
      </c>
      <c r="O2350" s="6">
        <v>7.93434</v>
      </c>
      <c r="P2350" s="7">
        <v>23576.85</v>
      </c>
      <c r="Q2350" s="2">
        <v>0</v>
      </c>
      <c r="R2350" s="2">
        <v>0</v>
      </c>
      <c r="S2350" s="2">
        <v>0</v>
      </c>
      <c r="T2350" s="2">
        <v>0</v>
      </c>
      <c r="U2350" s="2">
        <v>0</v>
      </c>
      <c r="V2350" s="2">
        <v>0</v>
      </c>
      <c r="W2350" s="2">
        <v>0</v>
      </c>
      <c r="X2350" s="2">
        <v>0</v>
      </c>
      <c r="Y2350" s="2">
        <v>0</v>
      </c>
      <c r="Z2350" s="2">
        <v>0</v>
      </c>
      <c r="AA2350" s="3" t="s">
        <v>279</v>
      </c>
      <c r="AB2350" s="3" t="s">
        <v>279</v>
      </c>
      <c r="AC2350" s="3" t="s">
        <v>288</v>
      </c>
      <c r="AD2350" s="3" t="s">
        <v>1333</v>
      </c>
      <c r="AE2350" s="3" t="s">
        <v>24</v>
      </c>
      <c r="AF2350" s="3" t="s">
        <v>166</v>
      </c>
      <c r="AG2350" s="3" t="s">
        <v>24</v>
      </c>
      <c r="AH2350" s="3" t="s">
        <v>166</v>
      </c>
      <c r="AI2350" s="3" t="s">
        <v>5082</v>
      </c>
      <c r="AJ2350" s="4"/>
      <c r="AK2350" s="4"/>
      <c r="AL2350" s="4"/>
      <c r="AM2350" s="4"/>
      <c r="AN2350" s="3" t="s">
        <v>4894</v>
      </c>
      <c r="AO2350" s="3" t="s">
        <v>6701</v>
      </c>
      <c r="AP2350" s="3" t="s">
        <v>279</v>
      </c>
      <c r="AQ2350" s="3" t="s">
        <v>882</v>
      </c>
      <c r="AR2350" s="4"/>
      <c r="AS2350" s="3" t="s">
        <v>599</v>
      </c>
      <c r="AT2350" s="4"/>
      <c r="AU2350" s="3" t="s">
        <v>166</v>
      </c>
      <c r="AV2350" s="2">
        <v>0</v>
      </c>
      <c r="AW2350" s="2">
        <v>0</v>
      </c>
      <c r="AX2350" s="4"/>
      <c r="AY2350" s="2">
        <v>0</v>
      </c>
      <c r="AZ2350" s="2">
        <v>0</v>
      </c>
      <c r="BA2350" s="8">
        <v>4.65</v>
      </c>
      <c r="BB2350" s="3" t="s">
        <v>2618</v>
      </c>
      <c r="BC2350" s="8">
        <v>3.28434</v>
      </c>
    </row>
    <row r="2351" ht="15" spans="1:55">
      <c r="A2351" s="2">
        <v>2350</v>
      </c>
      <c r="B2351" s="3" t="s">
        <v>4885</v>
      </c>
      <c r="C2351" s="3" t="s">
        <v>4886</v>
      </c>
      <c r="D2351" s="3" t="s">
        <v>6694</v>
      </c>
      <c r="E2351" s="3" t="s">
        <v>6695</v>
      </c>
      <c r="F2351" s="3" t="s">
        <v>10072</v>
      </c>
      <c r="G2351" s="3" t="s">
        <v>10073</v>
      </c>
      <c r="H2351" s="4"/>
      <c r="I2351" s="3" t="s">
        <v>10074</v>
      </c>
      <c r="J2351" s="3" t="s">
        <v>4889</v>
      </c>
      <c r="K2351" s="2">
        <v>550000</v>
      </c>
      <c r="L2351" s="2">
        <v>0</v>
      </c>
      <c r="M2351" s="5">
        <v>43412</v>
      </c>
      <c r="N2351" s="5">
        <v>52542</v>
      </c>
      <c r="O2351" s="6">
        <v>7.93434</v>
      </c>
      <c r="P2351" s="7">
        <v>69680.72</v>
      </c>
      <c r="Q2351" s="2">
        <v>0</v>
      </c>
      <c r="R2351" s="2">
        <v>0</v>
      </c>
      <c r="S2351" s="2">
        <v>0</v>
      </c>
      <c r="T2351" s="2">
        <v>0</v>
      </c>
      <c r="U2351" s="2">
        <v>0</v>
      </c>
      <c r="V2351" s="2">
        <v>0</v>
      </c>
      <c r="W2351" s="2">
        <v>0</v>
      </c>
      <c r="X2351" s="2">
        <v>0</v>
      </c>
      <c r="Y2351" s="2">
        <v>0</v>
      </c>
      <c r="Z2351" s="2">
        <v>0</v>
      </c>
      <c r="AA2351" s="3" t="s">
        <v>279</v>
      </c>
      <c r="AB2351" s="3" t="s">
        <v>279</v>
      </c>
      <c r="AC2351" s="3" t="s">
        <v>5886</v>
      </c>
      <c r="AD2351" s="3" t="s">
        <v>1333</v>
      </c>
      <c r="AE2351" s="3" t="s">
        <v>24</v>
      </c>
      <c r="AF2351" s="3" t="s">
        <v>166</v>
      </c>
      <c r="AG2351" s="3" t="s">
        <v>24</v>
      </c>
      <c r="AH2351" s="3" t="s">
        <v>166</v>
      </c>
      <c r="AI2351" s="3" t="s">
        <v>4971</v>
      </c>
      <c r="AJ2351" s="4"/>
      <c r="AK2351" s="4"/>
      <c r="AL2351" s="4"/>
      <c r="AM2351" s="4"/>
      <c r="AN2351" s="3" t="s">
        <v>4894</v>
      </c>
      <c r="AO2351" s="3" t="s">
        <v>6701</v>
      </c>
      <c r="AP2351" s="3" t="s">
        <v>279</v>
      </c>
      <c r="AQ2351" s="3" t="s">
        <v>599</v>
      </c>
      <c r="AR2351" s="4"/>
      <c r="AS2351" s="3" t="s">
        <v>1050</v>
      </c>
      <c r="AT2351" s="4"/>
      <c r="AU2351" s="3" t="s">
        <v>166</v>
      </c>
      <c r="AV2351" s="2">
        <v>0</v>
      </c>
      <c r="AW2351" s="2">
        <v>0</v>
      </c>
      <c r="AX2351" s="4"/>
      <c r="AY2351" s="2">
        <v>0</v>
      </c>
      <c r="AZ2351" s="2">
        <v>0</v>
      </c>
      <c r="BA2351" s="8">
        <v>4.8</v>
      </c>
      <c r="BB2351" s="3" t="s">
        <v>2618</v>
      </c>
      <c r="BC2351" s="8">
        <v>3.28434</v>
      </c>
    </row>
    <row r="2352" ht="15" spans="1:55">
      <c r="A2352" s="2">
        <v>2351</v>
      </c>
      <c r="B2352" s="3" t="s">
        <v>4885</v>
      </c>
      <c r="C2352" s="3" t="s">
        <v>4886</v>
      </c>
      <c r="D2352" s="3" t="s">
        <v>6694</v>
      </c>
      <c r="E2352" s="3" t="s">
        <v>6695</v>
      </c>
      <c r="F2352" s="3" t="s">
        <v>10075</v>
      </c>
      <c r="G2352" s="3" t="s">
        <v>10076</v>
      </c>
      <c r="H2352" s="4"/>
      <c r="I2352" s="3" t="s">
        <v>10077</v>
      </c>
      <c r="J2352" s="3" t="s">
        <v>4889</v>
      </c>
      <c r="K2352" s="2">
        <v>240000</v>
      </c>
      <c r="L2352" s="2">
        <v>0</v>
      </c>
      <c r="M2352" s="5">
        <v>43396</v>
      </c>
      <c r="N2352" s="5">
        <v>50700</v>
      </c>
      <c r="O2352" s="6">
        <v>8.08434</v>
      </c>
      <c r="P2352" s="2">
        <v>0</v>
      </c>
      <c r="Q2352" s="2">
        <v>0</v>
      </c>
      <c r="R2352" s="4"/>
      <c r="S2352" s="4"/>
      <c r="T2352" s="4"/>
      <c r="U2352" s="4"/>
      <c r="V2352" s="4"/>
      <c r="W2352" s="4"/>
      <c r="X2352" s="4"/>
      <c r="Y2352" s="2">
        <v>0</v>
      </c>
      <c r="Z2352" s="2">
        <v>0</v>
      </c>
      <c r="AA2352" s="3" t="s">
        <v>279</v>
      </c>
      <c r="AB2352" s="3" t="s">
        <v>279</v>
      </c>
      <c r="AC2352" s="3" t="s">
        <v>288</v>
      </c>
      <c r="AD2352" s="3" t="s">
        <v>1333</v>
      </c>
      <c r="AE2352" s="3" t="s">
        <v>24</v>
      </c>
      <c r="AF2352" s="3" t="s">
        <v>166</v>
      </c>
      <c r="AG2352" s="3" t="s">
        <v>24</v>
      </c>
      <c r="AH2352" s="3" t="s">
        <v>166</v>
      </c>
      <c r="AI2352" s="3" t="s">
        <v>4978</v>
      </c>
      <c r="AJ2352" s="4"/>
      <c r="AK2352" s="4"/>
      <c r="AL2352" s="4"/>
      <c r="AM2352" s="4"/>
      <c r="AN2352" s="3" t="s">
        <v>4894</v>
      </c>
      <c r="AO2352" s="3" t="s">
        <v>6701</v>
      </c>
      <c r="AP2352" s="3" t="s">
        <v>279</v>
      </c>
      <c r="AQ2352" s="3" t="s">
        <v>392</v>
      </c>
      <c r="AR2352" s="4"/>
      <c r="AS2352" s="3" t="s">
        <v>1050</v>
      </c>
      <c r="AT2352" s="4"/>
      <c r="AU2352" s="3" t="s">
        <v>166</v>
      </c>
      <c r="AV2352" s="6">
        <v>0.65</v>
      </c>
      <c r="AW2352" s="2">
        <v>0</v>
      </c>
      <c r="AX2352" s="4"/>
      <c r="AY2352" s="2">
        <v>0</v>
      </c>
      <c r="AZ2352" s="2">
        <v>0</v>
      </c>
      <c r="BA2352" s="4"/>
      <c r="BB2352" s="3" t="s">
        <v>2618</v>
      </c>
      <c r="BC2352" s="2">
        <v>0</v>
      </c>
    </row>
    <row r="2353" ht="15" spans="1:55">
      <c r="A2353" s="2">
        <v>2352</v>
      </c>
      <c r="B2353" s="3" t="s">
        <v>4885</v>
      </c>
      <c r="C2353" s="3" t="s">
        <v>4886</v>
      </c>
      <c r="D2353" s="3" t="s">
        <v>6694</v>
      </c>
      <c r="E2353" s="3" t="s">
        <v>4915</v>
      </c>
      <c r="F2353" s="3" t="s">
        <v>10078</v>
      </c>
      <c r="G2353" s="3" t="s">
        <v>10079</v>
      </c>
      <c r="H2353" s="4"/>
      <c r="I2353" s="3" t="s">
        <v>10080</v>
      </c>
      <c r="J2353" s="3" t="s">
        <v>4889</v>
      </c>
      <c r="K2353" s="2">
        <v>250000</v>
      </c>
      <c r="L2353" s="2">
        <v>0</v>
      </c>
      <c r="M2353" s="5">
        <v>43397</v>
      </c>
      <c r="N2353" s="5">
        <v>47049</v>
      </c>
      <c r="O2353" s="6">
        <v>3.3</v>
      </c>
      <c r="P2353" s="7">
        <v>43327.06</v>
      </c>
      <c r="Q2353" s="2">
        <v>0</v>
      </c>
      <c r="R2353" s="2">
        <v>0</v>
      </c>
      <c r="S2353" s="2">
        <v>0</v>
      </c>
      <c r="T2353" s="2">
        <v>0</v>
      </c>
      <c r="U2353" s="2">
        <v>0</v>
      </c>
      <c r="V2353" s="2">
        <v>0</v>
      </c>
      <c r="W2353" s="2">
        <v>0</v>
      </c>
      <c r="X2353" s="2">
        <v>0</v>
      </c>
      <c r="Y2353" s="2">
        <v>0</v>
      </c>
      <c r="Z2353" s="2">
        <v>0</v>
      </c>
      <c r="AA2353" s="3" t="s">
        <v>279</v>
      </c>
      <c r="AB2353" s="3" t="s">
        <v>1646</v>
      </c>
      <c r="AC2353" s="3" t="s">
        <v>4950</v>
      </c>
      <c r="AD2353" s="3" t="s">
        <v>1333</v>
      </c>
      <c r="AE2353" s="3" t="s">
        <v>24</v>
      </c>
      <c r="AF2353" s="3" t="s">
        <v>166</v>
      </c>
      <c r="AG2353" s="3" t="s">
        <v>24</v>
      </c>
      <c r="AH2353" s="3" t="s">
        <v>166</v>
      </c>
      <c r="AI2353" s="3" t="s">
        <v>5082</v>
      </c>
      <c r="AJ2353" s="3" t="s">
        <v>4919</v>
      </c>
      <c r="AK2353" s="3" t="s">
        <v>4920</v>
      </c>
      <c r="AL2353" s="3" t="s">
        <v>4921</v>
      </c>
      <c r="AM2353" s="3" t="s">
        <v>4921</v>
      </c>
      <c r="AN2353" s="3" t="s">
        <v>4894</v>
      </c>
      <c r="AO2353" s="3" t="s">
        <v>6701</v>
      </c>
      <c r="AP2353" s="3" t="s">
        <v>279</v>
      </c>
      <c r="AQ2353" s="3" t="s">
        <v>392</v>
      </c>
      <c r="AR2353" s="4"/>
      <c r="AS2353" s="3" t="s">
        <v>1050</v>
      </c>
      <c r="AT2353" s="4"/>
      <c r="AU2353" s="3" t="s">
        <v>166</v>
      </c>
      <c r="AV2353" s="2">
        <v>0</v>
      </c>
      <c r="AW2353" s="2">
        <v>0</v>
      </c>
      <c r="AX2353" s="4"/>
      <c r="AY2353" s="2">
        <v>0</v>
      </c>
      <c r="AZ2353" s="2">
        <v>0</v>
      </c>
      <c r="BA2353" s="8">
        <v>3.6</v>
      </c>
      <c r="BB2353" s="3" t="s">
        <v>2618</v>
      </c>
      <c r="BC2353" s="8">
        <v>-0.3</v>
      </c>
    </row>
    <row r="2354" ht="15" spans="1:55">
      <c r="A2354" s="2">
        <v>2353</v>
      </c>
      <c r="B2354" s="3" t="s">
        <v>4885</v>
      </c>
      <c r="C2354" s="3" t="s">
        <v>4886</v>
      </c>
      <c r="D2354" s="3" t="s">
        <v>6694</v>
      </c>
      <c r="E2354" s="3" t="s">
        <v>4915</v>
      </c>
      <c r="F2354" s="3" t="s">
        <v>10081</v>
      </c>
      <c r="G2354" s="3" t="s">
        <v>10082</v>
      </c>
      <c r="H2354" s="4"/>
      <c r="I2354" s="3" t="s">
        <v>10083</v>
      </c>
      <c r="J2354" s="3" t="s">
        <v>4889</v>
      </c>
      <c r="K2354" s="2">
        <v>350000</v>
      </c>
      <c r="L2354" s="7">
        <v>282416.85</v>
      </c>
      <c r="M2354" s="5">
        <v>43409</v>
      </c>
      <c r="N2354" s="5">
        <v>50713</v>
      </c>
      <c r="O2354" s="6">
        <v>3.3</v>
      </c>
      <c r="P2354" s="7">
        <v>98112.81</v>
      </c>
      <c r="Q2354" s="2">
        <v>0</v>
      </c>
      <c r="R2354" s="2">
        <v>0</v>
      </c>
      <c r="S2354" s="2">
        <v>0</v>
      </c>
      <c r="T2354" s="2">
        <v>0</v>
      </c>
      <c r="U2354" s="2">
        <v>0</v>
      </c>
      <c r="V2354" s="2">
        <v>0</v>
      </c>
      <c r="W2354" s="2">
        <v>0</v>
      </c>
      <c r="X2354" s="2">
        <v>0</v>
      </c>
      <c r="Y2354" s="2">
        <v>0</v>
      </c>
      <c r="Z2354" s="2">
        <v>0</v>
      </c>
      <c r="AA2354" s="3" t="s">
        <v>279</v>
      </c>
      <c r="AB2354" s="3" t="s">
        <v>279</v>
      </c>
      <c r="AC2354" s="3" t="s">
        <v>288</v>
      </c>
      <c r="AD2354" s="3" t="s">
        <v>1333</v>
      </c>
      <c r="AE2354" s="3" t="s">
        <v>24</v>
      </c>
      <c r="AF2354" s="3" t="s">
        <v>166</v>
      </c>
      <c r="AG2354" s="3" t="s">
        <v>24</v>
      </c>
      <c r="AH2354" s="3" t="s">
        <v>166</v>
      </c>
      <c r="AI2354" s="3" t="s">
        <v>4978</v>
      </c>
      <c r="AJ2354" s="3" t="s">
        <v>4919</v>
      </c>
      <c r="AK2354" s="3" t="s">
        <v>4920</v>
      </c>
      <c r="AL2354" s="3" t="s">
        <v>4921</v>
      </c>
      <c r="AM2354" s="3" t="s">
        <v>4921</v>
      </c>
      <c r="AN2354" s="3" t="s">
        <v>4894</v>
      </c>
      <c r="AO2354" s="3" t="s">
        <v>6701</v>
      </c>
      <c r="AP2354" s="3" t="s">
        <v>279</v>
      </c>
      <c r="AQ2354" s="3" t="s">
        <v>392</v>
      </c>
      <c r="AR2354" s="4"/>
      <c r="AS2354" s="3" t="s">
        <v>599</v>
      </c>
      <c r="AT2354" s="4"/>
      <c r="AU2354" s="3" t="s">
        <v>166</v>
      </c>
      <c r="AV2354" s="2">
        <v>0</v>
      </c>
      <c r="AW2354" s="2">
        <v>0</v>
      </c>
      <c r="AX2354" s="4"/>
      <c r="AY2354" s="2">
        <v>0</v>
      </c>
      <c r="AZ2354" s="2">
        <v>0</v>
      </c>
      <c r="BA2354" s="8">
        <v>3.6</v>
      </c>
      <c r="BB2354" s="3" t="s">
        <v>2618</v>
      </c>
      <c r="BC2354" s="8">
        <v>-0.3</v>
      </c>
    </row>
    <row r="2355" ht="15" spans="1:55">
      <c r="A2355" s="2">
        <v>2354</v>
      </c>
      <c r="B2355" s="3" t="s">
        <v>4885</v>
      </c>
      <c r="C2355" s="3" t="s">
        <v>4886</v>
      </c>
      <c r="D2355" s="3" t="s">
        <v>6694</v>
      </c>
      <c r="E2355" s="3" t="s">
        <v>6695</v>
      </c>
      <c r="F2355" s="3" t="s">
        <v>10084</v>
      </c>
      <c r="G2355" s="3" t="s">
        <v>10085</v>
      </c>
      <c r="H2355" s="4"/>
      <c r="I2355" s="3" t="s">
        <v>10086</v>
      </c>
      <c r="J2355" s="3" t="s">
        <v>4889</v>
      </c>
      <c r="K2355" s="2">
        <v>300000</v>
      </c>
      <c r="L2355" s="2">
        <v>0</v>
      </c>
      <c r="M2355" s="5">
        <v>43438</v>
      </c>
      <c r="N2355" s="5">
        <v>50742</v>
      </c>
      <c r="O2355" s="6">
        <v>7.58434</v>
      </c>
      <c r="P2355" s="7">
        <v>59057.45</v>
      </c>
      <c r="Q2355" s="2">
        <v>0</v>
      </c>
      <c r="R2355" s="2">
        <v>0</v>
      </c>
      <c r="S2355" s="2">
        <v>0</v>
      </c>
      <c r="T2355" s="2">
        <v>0</v>
      </c>
      <c r="U2355" s="2">
        <v>0</v>
      </c>
      <c r="V2355" s="2">
        <v>0</v>
      </c>
      <c r="W2355" s="2">
        <v>0</v>
      </c>
      <c r="X2355" s="2">
        <v>0</v>
      </c>
      <c r="Y2355" s="2">
        <v>0</v>
      </c>
      <c r="Z2355" s="2">
        <v>0</v>
      </c>
      <c r="AA2355" s="3" t="s">
        <v>279</v>
      </c>
      <c r="AB2355" s="3" t="s">
        <v>279</v>
      </c>
      <c r="AC2355" s="3" t="s">
        <v>4950</v>
      </c>
      <c r="AD2355" s="3" t="s">
        <v>1333</v>
      </c>
      <c r="AE2355" s="3" t="s">
        <v>24</v>
      </c>
      <c r="AF2355" s="3" t="s">
        <v>166</v>
      </c>
      <c r="AG2355" s="3" t="s">
        <v>24</v>
      </c>
      <c r="AH2355" s="3" t="s">
        <v>166</v>
      </c>
      <c r="AI2355" s="3" t="s">
        <v>4978</v>
      </c>
      <c r="AJ2355" s="4"/>
      <c r="AK2355" s="4"/>
      <c r="AL2355" s="4"/>
      <c r="AM2355" s="4"/>
      <c r="AN2355" s="3" t="s">
        <v>4894</v>
      </c>
      <c r="AO2355" s="3" t="s">
        <v>6701</v>
      </c>
      <c r="AP2355" s="3" t="s">
        <v>279</v>
      </c>
      <c r="AQ2355" s="3" t="s">
        <v>392</v>
      </c>
      <c r="AR2355" s="4"/>
      <c r="AS2355" s="3" t="s">
        <v>599</v>
      </c>
      <c r="AT2355" s="4"/>
      <c r="AU2355" s="3" t="s">
        <v>166</v>
      </c>
      <c r="AV2355" s="2">
        <v>0</v>
      </c>
      <c r="AW2355" s="2">
        <v>0</v>
      </c>
      <c r="AX2355" s="4"/>
      <c r="AY2355" s="2">
        <v>0</v>
      </c>
      <c r="AZ2355" s="2">
        <v>0</v>
      </c>
      <c r="BA2355" s="8">
        <v>4.3</v>
      </c>
      <c r="BB2355" s="3" t="s">
        <v>2618</v>
      </c>
      <c r="BC2355" s="8">
        <v>3.28434</v>
      </c>
    </row>
    <row r="2356" ht="15" spans="1:55">
      <c r="A2356" s="2">
        <v>2355</v>
      </c>
      <c r="B2356" s="3" t="s">
        <v>4885</v>
      </c>
      <c r="C2356" s="3" t="s">
        <v>4886</v>
      </c>
      <c r="D2356" s="3" t="s">
        <v>4960</v>
      </c>
      <c r="E2356" s="3" t="s">
        <v>5924</v>
      </c>
      <c r="F2356" s="3" t="s">
        <v>10087</v>
      </c>
      <c r="G2356" s="3" t="s">
        <v>10088</v>
      </c>
      <c r="H2356" s="4"/>
      <c r="I2356" s="3" t="s">
        <v>10089</v>
      </c>
      <c r="J2356" s="3" t="s">
        <v>4889</v>
      </c>
      <c r="K2356" s="2">
        <v>100000</v>
      </c>
      <c r="L2356" s="2">
        <v>0</v>
      </c>
      <c r="M2356" s="5">
        <v>43103</v>
      </c>
      <c r="N2356" s="5">
        <v>44928</v>
      </c>
      <c r="O2356" s="6">
        <v>10.8</v>
      </c>
      <c r="P2356" s="7">
        <v>7984.91</v>
      </c>
      <c r="Q2356" s="2">
        <v>0</v>
      </c>
      <c r="R2356" s="2">
        <v>0</v>
      </c>
      <c r="S2356" s="2">
        <v>0</v>
      </c>
      <c r="T2356" s="2">
        <v>0</v>
      </c>
      <c r="U2356" s="2">
        <v>0</v>
      </c>
      <c r="V2356" s="2">
        <v>0</v>
      </c>
      <c r="W2356" s="2">
        <v>0</v>
      </c>
      <c r="X2356" s="2">
        <v>0</v>
      </c>
      <c r="Y2356" s="2">
        <v>0</v>
      </c>
      <c r="Z2356" s="2">
        <v>0</v>
      </c>
      <c r="AA2356" s="3" t="s">
        <v>279</v>
      </c>
      <c r="AB2356" s="3" t="s">
        <v>279</v>
      </c>
      <c r="AC2356" s="3" t="s">
        <v>4921</v>
      </c>
      <c r="AD2356" s="3" t="s">
        <v>553</v>
      </c>
      <c r="AE2356" s="3" t="s">
        <v>166</v>
      </c>
      <c r="AF2356" s="3" t="s">
        <v>166</v>
      </c>
      <c r="AG2356" s="3" t="s">
        <v>24</v>
      </c>
      <c r="AH2356" s="3" t="s">
        <v>24</v>
      </c>
      <c r="AI2356" s="3" t="s">
        <v>4982</v>
      </c>
      <c r="AJ2356" s="4"/>
      <c r="AK2356" s="4"/>
      <c r="AL2356" s="4"/>
      <c r="AM2356" s="4"/>
      <c r="AN2356" s="3" t="s">
        <v>4894</v>
      </c>
      <c r="AO2356" s="3" t="s">
        <v>4967</v>
      </c>
      <c r="AP2356" s="3" t="s">
        <v>279</v>
      </c>
      <c r="AQ2356" s="3" t="s">
        <v>882</v>
      </c>
      <c r="AR2356" s="4"/>
      <c r="AS2356" s="3" t="s">
        <v>1050</v>
      </c>
      <c r="AT2356" s="4"/>
      <c r="AU2356" s="3" t="s">
        <v>166</v>
      </c>
      <c r="AV2356" s="6">
        <v>1.2736842</v>
      </c>
      <c r="AW2356" s="4"/>
      <c r="AX2356" s="4"/>
      <c r="AY2356" s="2">
        <v>0</v>
      </c>
      <c r="AZ2356" s="2">
        <v>0</v>
      </c>
      <c r="BA2356" s="4"/>
      <c r="BB2356" s="3" t="s">
        <v>268</v>
      </c>
      <c r="BC2356" s="2">
        <v>0</v>
      </c>
    </row>
    <row r="2357" ht="15" spans="1:55">
      <c r="A2357" s="2">
        <v>2356</v>
      </c>
      <c r="B2357" s="3" t="s">
        <v>4885</v>
      </c>
      <c r="C2357" s="3" t="s">
        <v>4886</v>
      </c>
      <c r="D2357" s="3" t="s">
        <v>4960</v>
      </c>
      <c r="E2357" s="3" t="s">
        <v>5924</v>
      </c>
      <c r="F2357" s="3" t="s">
        <v>10090</v>
      </c>
      <c r="G2357" s="3" t="s">
        <v>10091</v>
      </c>
      <c r="H2357" s="4"/>
      <c r="I2357" s="3" t="s">
        <v>10092</v>
      </c>
      <c r="J2357" s="3" t="s">
        <v>4889</v>
      </c>
      <c r="K2357" s="2">
        <v>100000</v>
      </c>
      <c r="L2357" s="2">
        <v>0</v>
      </c>
      <c r="M2357" s="5">
        <v>43103</v>
      </c>
      <c r="N2357" s="5">
        <v>44928</v>
      </c>
      <c r="O2357" s="6">
        <v>10.8</v>
      </c>
      <c r="P2357" s="7">
        <v>7984.91</v>
      </c>
      <c r="Q2357" s="2">
        <v>0</v>
      </c>
      <c r="R2357" s="2">
        <v>0</v>
      </c>
      <c r="S2357" s="2">
        <v>0</v>
      </c>
      <c r="T2357" s="2">
        <v>0</v>
      </c>
      <c r="U2357" s="2">
        <v>0</v>
      </c>
      <c r="V2357" s="2">
        <v>0</v>
      </c>
      <c r="W2357" s="2">
        <v>0</v>
      </c>
      <c r="X2357" s="2">
        <v>0</v>
      </c>
      <c r="Y2357" s="2">
        <v>0</v>
      </c>
      <c r="Z2357" s="2">
        <v>0</v>
      </c>
      <c r="AA2357" s="3" t="s">
        <v>279</v>
      </c>
      <c r="AB2357" s="3" t="s">
        <v>279</v>
      </c>
      <c r="AC2357" s="3" t="s">
        <v>4900</v>
      </c>
      <c r="AD2357" s="3" t="s">
        <v>553</v>
      </c>
      <c r="AE2357" s="3" t="s">
        <v>166</v>
      </c>
      <c r="AF2357" s="3" t="s">
        <v>166</v>
      </c>
      <c r="AG2357" s="3" t="s">
        <v>24</v>
      </c>
      <c r="AH2357" s="3" t="s">
        <v>24</v>
      </c>
      <c r="AI2357" s="3" t="s">
        <v>4982</v>
      </c>
      <c r="AJ2357" s="4"/>
      <c r="AK2357" s="4"/>
      <c r="AL2357" s="4"/>
      <c r="AM2357" s="4"/>
      <c r="AN2357" s="3" t="s">
        <v>5150</v>
      </c>
      <c r="AO2357" s="3" t="s">
        <v>4967</v>
      </c>
      <c r="AP2357" s="3" t="s">
        <v>279</v>
      </c>
      <c r="AQ2357" s="3" t="s">
        <v>599</v>
      </c>
      <c r="AR2357" s="4"/>
      <c r="AS2357" s="3" t="s">
        <v>1050</v>
      </c>
      <c r="AT2357" s="4"/>
      <c r="AU2357" s="3" t="s">
        <v>166</v>
      </c>
      <c r="AV2357" s="6">
        <v>1.2736842</v>
      </c>
      <c r="AW2357" s="4"/>
      <c r="AX2357" s="4"/>
      <c r="AY2357" s="2">
        <v>0</v>
      </c>
      <c r="AZ2357" s="2">
        <v>0</v>
      </c>
      <c r="BA2357" s="4"/>
      <c r="BB2357" s="3" t="s">
        <v>268</v>
      </c>
      <c r="BC2357" s="2">
        <v>0</v>
      </c>
    </row>
    <row r="2358" ht="15" spans="1:55">
      <c r="A2358" s="2">
        <v>2357</v>
      </c>
      <c r="B2358" s="3" t="s">
        <v>4885</v>
      </c>
      <c r="C2358" s="3" t="s">
        <v>4886</v>
      </c>
      <c r="D2358" s="3" t="s">
        <v>4960</v>
      </c>
      <c r="E2358" s="3" t="s">
        <v>5924</v>
      </c>
      <c r="F2358" s="3" t="s">
        <v>10093</v>
      </c>
      <c r="G2358" s="3" t="s">
        <v>10094</v>
      </c>
      <c r="H2358" s="4"/>
      <c r="I2358" s="3" t="s">
        <v>10095</v>
      </c>
      <c r="J2358" s="3" t="s">
        <v>4889</v>
      </c>
      <c r="K2358" s="2">
        <v>100000</v>
      </c>
      <c r="L2358" s="2">
        <v>0</v>
      </c>
      <c r="M2358" s="5">
        <v>43103</v>
      </c>
      <c r="N2358" s="5">
        <v>44928</v>
      </c>
      <c r="O2358" s="6">
        <v>10.8</v>
      </c>
      <c r="P2358" s="7">
        <v>7984.91</v>
      </c>
      <c r="Q2358" s="2">
        <v>0</v>
      </c>
      <c r="R2358" s="2">
        <v>0</v>
      </c>
      <c r="S2358" s="2">
        <v>0</v>
      </c>
      <c r="T2358" s="2">
        <v>0</v>
      </c>
      <c r="U2358" s="2">
        <v>0</v>
      </c>
      <c r="V2358" s="2">
        <v>0</v>
      </c>
      <c r="W2358" s="2">
        <v>0</v>
      </c>
      <c r="X2358" s="2">
        <v>0</v>
      </c>
      <c r="Y2358" s="2">
        <v>0</v>
      </c>
      <c r="Z2358" s="2">
        <v>0</v>
      </c>
      <c r="AA2358" s="3" t="s">
        <v>279</v>
      </c>
      <c r="AB2358" s="3" t="s">
        <v>279</v>
      </c>
      <c r="AC2358" s="3" t="s">
        <v>5332</v>
      </c>
      <c r="AD2358" s="3" t="s">
        <v>553</v>
      </c>
      <c r="AE2358" s="3" t="s">
        <v>166</v>
      </c>
      <c r="AF2358" s="3" t="s">
        <v>166</v>
      </c>
      <c r="AG2358" s="3" t="s">
        <v>24</v>
      </c>
      <c r="AH2358" s="3" t="s">
        <v>24</v>
      </c>
      <c r="AI2358" s="3" t="s">
        <v>4982</v>
      </c>
      <c r="AJ2358" s="4"/>
      <c r="AK2358" s="4"/>
      <c r="AL2358" s="4"/>
      <c r="AM2358" s="4"/>
      <c r="AN2358" s="3" t="s">
        <v>5150</v>
      </c>
      <c r="AO2358" s="3" t="s">
        <v>4967</v>
      </c>
      <c r="AP2358" s="3" t="s">
        <v>279</v>
      </c>
      <c r="AQ2358" s="3" t="s">
        <v>599</v>
      </c>
      <c r="AR2358" s="4"/>
      <c r="AS2358" s="3" t="s">
        <v>1050</v>
      </c>
      <c r="AT2358" s="4"/>
      <c r="AU2358" s="3" t="s">
        <v>166</v>
      </c>
      <c r="AV2358" s="6">
        <v>1.2736842</v>
      </c>
      <c r="AW2358" s="4"/>
      <c r="AX2358" s="4"/>
      <c r="AY2358" s="2">
        <v>0</v>
      </c>
      <c r="AZ2358" s="2">
        <v>0</v>
      </c>
      <c r="BA2358" s="4"/>
      <c r="BB2358" s="3" t="s">
        <v>268</v>
      </c>
      <c r="BC2358" s="2">
        <v>0</v>
      </c>
    </row>
    <row r="2359" ht="15" spans="1:55">
      <c r="A2359" s="2">
        <v>2358</v>
      </c>
      <c r="B2359" s="3" t="s">
        <v>4885</v>
      </c>
      <c r="C2359" s="3" t="s">
        <v>4886</v>
      </c>
      <c r="D2359" s="3" t="s">
        <v>4960</v>
      </c>
      <c r="E2359" s="3" t="s">
        <v>4961</v>
      </c>
      <c r="F2359" s="3" t="s">
        <v>10096</v>
      </c>
      <c r="G2359" s="3" t="s">
        <v>10097</v>
      </c>
      <c r="H2359" s="4"/>
      <c r="I2359" s="3" t="s">
        <v>10098</v>
      </c>
      <c r="J2359" s="3" t="s">
        <v>4889</v>
      </c>
      <c r="K2359" s="2">
        <v>400000</v>
      </c>
      <c r="L2359" s="2">
        <v>0</v>
      </c>
      <c r="M2359" s="5">
        <v>43116</v>
      </c>
      <c r="N2359" s="5">
        <v>46767</v>
      </c>
      <c r="O2359" s="6">
        <v>9.6</v>
      </c>
      <c r="P2359" s="7">
        <v>5259.5</v>
      </c>
      <c r="Q2359" s="2">
        <v>0</v>
      </c>
      <c r="R2359" s="2">
        <v>0</v>
      </c>
      <c r="S2359" s="2">
        <v>0</v>
      </c>
      <c r="T2359" s="2">
        <v>0</v>
      </c>
      <c r="U2359" s="2">
        <v>0</v>
      </c>
      <c r="V2359" s="2">
        <v>0</v>
      </c>
      <c r="W2359" s="2">
        <v>0</v>
      </c>
      <c r="X2359" s="2">
        <v>0</v>
      </c>
      <c r="Y2359" s="2">
        <v>0</v>
      </c>
      <c r="Z2359" s="2">
        <v>0</v>
      </c>
      <c r="AA2359" s="3" t="s">
        <v>279</v>
      </c>
      <c r="AB2359" s="3" t="s">
        <v>279</v>
      </c>
      <c r="AC2359" s="3" t="s">
        <v>288</v>
      </c>
      <c r="AD2359" s="3" t="s">
        <v>1333</v>
      </c>
      <c r="AE2359" s="3" t="s">
        <v>24</v>
      </c>
      <c r="AF2359" s="3" t="s">
        <v>166</v>
      </c>
      <c r="AG2359" s="3" t="s">
        <v>24</v>
      </c>
      <c r="AH2359" s="3" t="s">
        <v>166</v>
      </c>
      <c r="AI2359" s="3" t="s">
        <v>5082</v>
      </c>
      <c r="AJ2359" s="4"/>
      <c r="AK2359" s="4"/>
      <c r="AL2359" s="4"/>
      <c r="AM2359" s="4"/>
      <c r="AN2359" s="3" t="s">
        <v>4894</v>
      </c>
      <c r="AO2359" s="3" t="s">
        <v>4967</v>
      </c>
      <c r="AP2359" s="3" t="s">
        <v>279</v>
      </c>
      <c r="AQ2359" s="3" t="s">
        <v>882</v>
      </c>
      <c r="AR2359" s="4"/>
      <c r="AS2359" s="3" t="s">
        <v>1050</v>
      </c>
      <c r="AT2359" s="4"/>
      <c r="AU2359" s="3" t="s">
        <v>166</v>
      </c>
      <c r="AV2359" s="6">
        <v>0.9591837</v>
      </c>
      <c r="AW2359" s="4"/>
      <c r="AX2359" s="4"/>
      <c r="AY2359" s="2">
        <v>0</v>
      </c>
      <c r="AZ2359" s="2">
        <v>0</v>
      </c>
      <c r="BA2359" s="4"/>
      <c r="BB2359" s="3" t="s">
        <v>268</v>
      </c>
      <c r="BC2359" s="2">
        <v>0</v>
      </c>
    </row>
    <row r="2360" ht="15" spans="1:55">
      <c r="A2360" s="2">
        <v>2359</v>
      </c>
      <c r="B2360" s="3" t="s">
        <v>4885</v>
      </c>
      <c r="C2360" s="3" t="s">
        <v>4886</v>
      </c>
      <c r="D2360" s="3" t="s">
        <v>4960</v>
      </c>
      <c r="E2360" s="3" t="s">
        <v>4961</v>
      </c>
      <c r="F2360" s="3" t="s">
        <v>1200</v>
      </c>
      <c r="G2360" s="3" t="s">
        <v>1199</v>
      </c>
      <c r="H2360" s="4"/>
      <c r="I2360" s="3" t="s">
        <v>10099</v>
      </c>
      <c r="J2360" s="3" t="s">
        <v>4889</v>
      </c>
      <c r="K2360" s="2">
        <v>150000</v>
      </c>
      <c r="L2360" s="2">
        <v>0</v>
      </c>
      <c r="M2360" s="5">
        <v>43117</v>
      </c>
      <c r="N2360" s="5">
        <v>44942</v>
      </c>
      <c r="O2360" s="6">
        <v>9.6</v>
      </c>
      <c r="P2360" s="7">
        <v>11744.45</v>
      </c>
      <c r="Q2360" s="2">
        <v>0</v>
      </c>
      <c r="R2360" s="2">
        <v>0</v>
      </c>
      <c r="S2360" s="2">
        <v>0</v>
      </c>
      <c r="T2360" s="2">
        <v>0</v>
      </c>
      <c r="U2360" s="2">
        <v>0</v>
      </c>
      <c r="V2360" s="2">
        <v>0</v>
      </c>
      <c r="W2360" s="2">
        <v>0</v>
      </c>
      <c r="X2360" s="2">
        <v>0</v>
      </c>
      <c r="Y2360" s="2">
        <v>0</v>
      </c>
      <c r="Z2360" s="2">
        <v>0</v>
      </c>
      <c r="AA2360" s="3" t="s">
        <v>5547</v>
      </c>
      <c r="AB2360" s="3" t="s">
        <v>1545</v>
      </c>
      <c r="AC2360" s="3" t="s">
        <v>4950</v>
      </c>
      <c r="AD2360" s="3" t="s">
        <v>1333</v>
      </c>
      <c r="AE2360" s="3" t="s">
        <v>24</v>
      </c>
      <c r="AF2360" s="3" t="s">
        <v>166</v>
      </c>
      <c r="AG2360" s="3" t="s">
        <v>24</v>
      </c>
      <c r="AH2360" s="3" t="s">
        <v>166</v>
      </c>
      <c r="AI2360" s="3" t="s">
        <v>4982</v>
      </c>
      <c r="AJ2360" s="3" t="s">
        <v>4983</v>
      </c>
      <c r="AK2360" s="3" t="s">
        <v>4984</v>
      </c>
      <c r="AL2360" s="3" t="s">
        <v>1566</v>
      </c>
      <c r="AM2360" s="3" t="s">
        <v>4985</v>
      </c>
      <c r="AN2360" s="3" t="s">
        <v>4894</v>
      </c>
      <c r="AO2360" s="3" t="s">
        <v>4967</v>
      </c>
      <c r="AP2360" s="3" t="s">
        <v>279</v>
      </c>
      <c r="AQ2360" s="3" t="s">
        <v>1050</v>
      </c>
      <c r="AR2360" s="4"/>
      <c r="AS2360" s="3" t="s">
        <v>1050</v>
      </c>
      <c r="AT2360" s="4"/>
      <c r="AU2360" s="3" t="s">
        <v>166</v>
      </c>
      <c r="AV2360" s="6">
        <v>1.0210526</v>
      </c>
      <c r="AW2360" s="4"/>
      <c r="AX2360" s="4"/>
      <c r="AY2360" s="2">
        <v>0</v>
      </c>
      <c r="AZ2360" s="2">
        <v>0</v>
      </c>
      <c r="BA2360" s="4"/>
      <c r="BB2360" s="3" t="s">
        <v>268</v>
      </c>
      <c r="BC2360" s="2">
        <v>0</v>
      </c>
    </row>
    <row r="2361" ht="15" spans="1:55">
      <c r="A2361" s="2">
        <v>2360</v>
      </c>
      <c r="B2361" s="3" t="s">
        <v>4885</v>
      </c>
      <c r="C2361" s="3" t="s">
        <v>4886</v>
      </c>
      <c r="D2361" s="3" t="s">
        <v>4960</v>
      </c>
      <c r="E2361" s="3" t="s">
        <v>5924</v>
      </c>
      <c r="F2361" s="3" t="s">
        <v>10100</v>
      </c>
      <c r="G2361" s="3" t="s">
        <v>10101</v>
      </c>
      <c r="H2361" s="4"/>
      <c r="I2361" s="3" t="s">
        <v>10102</v>
      </c>
      <c r="J2361" s="3" t="s">
        <v>4889</v>
      </c>
      <c r="K2361" s="2">
        <v>150000</v>
      </c>
      <c r="L2361" s="2">
        <v>0</v>
      </c>
      <c r="M2361" s="5">
        <v>43116</v>
      </c>
      <c r="N2361" s="5">
        <v>44941</v>
      </c>
      <c r="O2361" s="6">
        <v>10.8</v>
      </c>
      <c r="P2361" s="7">
        <v>13057.21</v>
      </c>
      <c r="Q2361" s="2">
        <v>0</v>
      </c>
      <c r="R2361" s="2">
        <v>0</v>
      </c>
      <c r="S2361" s="2">
        <v>0</v>
      </c>
      <c r="T2361" s="2">
        <v>0</v>
      </c>
      <c r="U2361" s="2">
        <v>0</v>
      </c>
      <c r="V2361" s="2">
        <v>0</v>
      </c>
      <c r="W2361" s="2">
        <v>0</v>
      </c>
      <c r="X2361" s="2">
        <v>0</v>
      </c>
      <c r="Y2361" s="2">
        <v>0</v>
      </c>
      <c r="Z2361" s="2">
        <v>0</v>
      </c>
      <c r="AA2361" s="3" t="s">
        <v>279</v>
      </c>
      <c r="AB2361" s="3" t="s">
        <v>279</v>
      </c>
      <c r="AC2361" s="3" t="s">
        <v>4900</v>
      </c>
      <c r="AD2361" s="3" t="s">
        <v>553</v>
      </c>
      <c r="AE2361" s="3" t="s">
        <v>166</v>
      </c>
      <c r="AF2361" s="3" t="s">
        <v>166</v>
      </c>
      <c r="AG2361" s="3" t="s">
        <v>24</v>
      </c>
      <c r="AH2361" s="3" t="s">
        <v>24</v>
      </c>
      <c r="AI2361" s="3" t="s">
        <v>4982</v>
      </c>
      <c r="AJ2361" s="4"/>
      <c r="AK2361" s="4"/>
      <c r="AL2361" s="4"/>
      <c r="AM2361" s="4"/>
      <c r="AN2361" s="3" t="s">
        <v>4894</v>
      </c>
      <c r="AO2361" s="3" t="s">
        <v>4967</v>
      </c>
      <c r="AP2361" s="3" t="s">
        <v>279</v>
      </c>
      <c r="AQ2361" s="3" t="s">
        <v>1050</v>
      </c>
      <c r="AR2361" s="4"/>
      <c r="AS2361" s="3" t="s">
        <v>1050</v>
      </c>
      <c r="AT2361" s="4"/>
      <c r="AU2361" s="3" t="s">
        <v>166</v>
      </c>
      <c r="AV2361" s="6">
        <v>1.2736842</v>
      </c>
      <c r="AW2361" s="4"/>
      <c r="AX2361" s="4"/>
      <c r="AY2361" s="2">
        <v>0</v>
      </c>
      <c r="AZ2361" s="2">
        <v>0</v>
      </c>
      <c r="BA2361" s="4"/>
      <c r="BB2361" s="3" t="s">
        <v>268</v>
      </c>
      <c r="BC2361" s="2">
        <v>0</v>
      </c>
    </row>
    <row r="2362" ht="15" spans="1:55">
      <c r="A2362" s="2">
        <v>2361</v>
      </c>
      <c r="B2362" s="3" t="s">
        <v>4885</v>
      </c>
      <c r="C2362" s="3" t="s">
        <v>4886</v>
      </c>
      <c r="D2362" s="3" t="s">
        <v>4960</v>
      </c>
      <c r="E2362" s="3" t="s">
        <v>5924</v>
      </c>
      <c r="F2362" s="3" t="s">
        <v>10103</v>
      </c>
      <c r="G2362" s="3" t="s">
        <v>10104</v>
      </c>
      <c r="H2362" s="4"/>
      <c r="I2362" s="3" t="s">
        <v>10105</v>
      </c>
      <c r="J2362" s="3" t="s">
        <v>4889</v>
      </c>
      <c r="K2362" s="2">
        <v>100000</v>
      </c>
      <c r="L2362" s="2">
        <v>0</v>
      </c>
      <c r="M2362" s="5">
        <v>43110</v>
      </c>
      <c r="N2362" s="5">
        <v>44935</v>
      </c>
      <c r="O2362" s="6">
        <v>10.8</v>
      </c>
      <c r="P2362" s="7">
        <v>4130.48</v>
      </c>
      <c r="Q2362" s="2">
        <v>0</v>
      </c>
      <c r="R2362" s="2">
        <v>0</v>
      </c>
      <c r="S2362" s="2">
        <v>0</v>
      </c>
      <c r="T2362" s="2">
        <v>0</v>
      </c>
      <c r="U2362" s="2">
        <v>0</v>
      </c>
      <c r="V2362" s="2">
        <v>0</v>
      </c>
      <c r="W2362" s="2">
        <v>0</v>
      </c>
      <c r="X2362" s="2">
        <v>0</v>
      </c>
      <c r="Y2362" s="2">
        <v>0</v>
      </c>
      <c r="Z2362" s="2">
        <v>0</v>
      </c>
      <c r="AA2362" s="3" t="s">
        <v>279</v>
      </c>
      <c r="AB2362" s="3" t="s">
        <v>1603</v>
      </c>
      <c r="AC2362" s="3" t="s">
        <v>4921</v>
      </c>
      <c r="AD2362" s="3" t="s">
        <v>553</v>
      </c>
      <c r="AE2362" s="3" t="s">
        <v>166</v>
      </c>
      <c r="AF2362" s="3" t="s">
        <v>166</v>
      </c>
      <c r="AG2362" s="3" t="s">
        <v>24</v>
      </c>
      <c r="AH2362" s="3" t="s">
        <v>24</v>
      </c>
      <c r="AI2362" s="3" t="s">
        <v>4982</v>
      </c>
      <c r="AJ2362" s="4"/>
      <c r="AK2362" s="4"/>
      <c r="AL2362" s="4"/>
      <c r="AM2362" s="4"/>
      <c r="AN2362" s="3" t="s">
        <v>4894</v>
      </c>
      <c r="AO2362" s="3" t="s">
        <v>4967</v>
      </c>
      <c r="AP2362" s="3" t="s">
        <v>279</v>
      </c>
      <c r="AQ2362" s="3" t="s">
        <v>882</v>
      </c>
      <c r="AR2362" s="4"/>
      <c r="AS2362" s="3" t="s">
        <v>1050</v>
      </c>
      <c r="AT2362" s="4"/>
      <c r="AU2362" s="3" t="s">
        <v>166</v>
      </c>
      <c r="AV2362" s="6">
        <v>1.2736842</v>
      </c>
      <c r="AW2362" s="4"/>
      <c r="AX2362" s="4"/>
      <c r="AY2362" s="2">
        <v>0</v>
      </c>
      <c r="AZ2362" s="2">
        <v>0</v>
      </c>
      <c r="BA2362" s="4"/>
      <c r="BB2362" s="3" t="s">
        <v>268</v>
      </c>
      <c r="BC2362" s="2">
        <v>0</v>
      </c>
    </row>
    <row r="2363" ht="15" spans="1:55">
      <c r="A2363" s="2">
        <v>2362</v>
      </c>
      <c r="B2363" s="3" t="s">
        <v>4885</v>
      </c>
      <c r="C2363" s="3" t="s">
        <v>4886</v>
      </c>
      <c r="D2363" s="3" t="s">
        <v>4960</v>
      </c>
      <c r="E2363" s="3" t="s">
        <v>5691</v>
      </c>
      <c r="F2363" s="3" t="s">
        <v>10106</v>
      </c>
      <c r="G2363" s="3" t="s">
        <v>10107</v>
      </c>
      <c r="H2363" s="4"/>
      <c r="I2363" s="3" t="s">
        <v>10108</v>
      </c>
      <c r="J2363" s="3" t="s">
        <v>4889</v>
      </c>
      <c r="K2363" s="2">
        <v>200000</v>
      </c>
      <c r="L2363" s="2">
        <v>0</v>
      </c>
      <c r="M2363" s="5">
        <v>43116</v>
      </c>
      <c r="N2363" s="5">
        <v>44941</v>
      </c>
      <c r="O2363" s="6">
        <v>10.8</v>
      </c>
      <c r="P2363" s="7">
        <v>25460.41</v>
      </c>
      <c r="Q2363" s="2">
        <v>0</v>
      </c>
      <c r="R2363" s="2">
        <v>0</v>
      </c>
      <c r="S2363" s="2">
        <v>0</v>
      </c>
      <c r="T2363" s="2">
        <v>0</v>
      </c>
      <c r="U2363" s="2">
        <v>0</v>
      </c>
      <c r="V2363" s="2">
        <v>0</v>
      </c>
      <c r="W2363" s="2">
        <v>0</v>
      </c>
      <c r="X2363" s="2">
        <v>0</v>
      </c>
      <c r="Y2363" s="2">
        <v>0</v>
      </c>
      <c r="Z2363" s="2">
        <v>0</v>
      </c>
      <c r="AA2363" s="3" t="s">
        <v>279</v>
      </c>
      <c r="AB2363" s="3" t="s">
        <v>1545</v>
      </c>
      <c r="AC2363" s="3" t="s">
        <v>5256</v>
      </c>
      <c r="AD2363" s="3" t="s">
        <v>270</v>
      </c>
      <c r="AE2363" s="3" t="s">
        <v>166</v>
      </c>
      <c r="AF2363" s="3" t="s">
        <v>166</v>
      </c>
      <c r="AG2363" s="3" t="s">
        <v>24</v>
      </c>
      <c r="AH2363" s="3" t="s">
        <v>166</v>
      </c>
      <c r="AI2363" s="3" t="s">
        <v>4982</v>
      </c>
      <c r="AJ2363" s="4"/>
      <c r="AK2363" s="4"/>
      <c r="AL2363" s="4"/>
      <c r="AM2363" s="4"/>
      <c r="AN2363" s="3" t="s">
        <v>4894</v>
      </c>
      <c r="AO2363" s="3" t="s">
        <v>4967</v>
      </c>
      <c r="AP2363" s="3" t="s">
        <v>279</v>
      </c>
      <c r="AQ2363" s="3" t="s">
        <v>882</v>
      </c>
      <c r="AR2363" s="4"/>
      <c r="AS2363" s="3" t="s">
        <v>1050</v>
      </c>
      <c r="AT2363" s="4"/>
      <c r="AU2363" s="3" t="s">
        <v>166</v>
      </c>
      <c r="AV2363" s="6">
        <v>1.2736842</v>
      </c>
      <c r="AW2363" s="4"/>
      <c r="AX2363" s="4"/>
      <c r="AY2363" s="2">
        <v>0</v>
      </c>
      <c r="AZ2363" s="2">
        <v>0</v>
      </c>
      <c r="BA2363" s="4"/>
      <c r="BB2363" s="3" t="s">
        <v>268</v>
      </c>
      <c r="BC2363" s="2">
        <v>0</v>
      </c>
    </row>
    <row r="2364" ht="15" spans="1:55">
      <c r="A2364" s="2">
        <v>2363</v>
      </c>
      <c r="B2364" s="3" t="s">
        <v>4885</v>
      </c>
      <c r="C2364" s="3" t="s">
        <v>4886</v>
      </c>
      <c r="D2364" s="3" t="s">
        <v>4960</v>
      </c>
      <c r="E2364" s="3" t="s">
        <v>5924</v>
      </c>
      <c r="F2364" s="3" t="s">
        <v>10109</v>
      </c>
      <c r="G2364" s="3" t="s">
        <v>10110</v>
      </c>
      <c r="H2364" s="4"/>
      <c r="I2364" s="3" t="s">
        <v>10111</v>
      </c>
      <c r="J2364" s="3" t="s">
        <v>4889</v>
      </c>
      <c r="K2364" s="2">
        <v>200000</v>
      </c>
      <c r="L2364" s="2">
        <v>0</v>
      </c>
      <c r="M2364" s="5">
        <v>43118</v>
      </c>
      <c r="N2364" s="5">
        <v>44943</v>
      </c>
      <c r="O2364" s="6">
        <v>10.8</v>
      </c>
      <c r="P2364" s="2">
        <v>0</v>
      </c>
      <c r="Q2364" s="2">
        <v>0</v>
      </c>
      <c r="R2364" s="4"/>
      <c r="S2364" s="4"/>
      <c r="T2364" s="4"/>
      <c r="U2364" s="4"/>
      <c r="V2364" s="4"/>
      <c r="W2364" s="4"/>
      <c r="X2364" s="4"/>
      <c r="Y2364" s="2">
        <v>0</v>
      </c>
      <c r="Z2364" s="2">
        <v>0</v>
      </c>
      <c r="AA2364" s="3" t="s">
        <v>279</v>
      </c>
      <c r="AB2364" s="3" t="s">
        <v>279</v>
      </c>
      <c r="AC2364" s="3" t="s">
        <v>4965</v>
      </c>
      <c r="AD2364" s="3" t="s">
        <v>553</v>
      </c>
      <c r="AE2364" s="3" t="s">
        <v>166</v>
      </c>
      <c r="AF2364" s="3" t="s">
        <v>166</v>
      </c>
      <c r="AG2364" s="3" t="s">
        <v>24</v>
      </c>
      <c r="AH2364" s="3" t="s">
        <v>24</v>
      </c>
      <c r="AI2364" s="3" t="s">
        <v>4982</v>
      </c>
      <c r="AJ2364" s="4"/>
      <c r="AK2364" s="4"/>
      <c r="AL2364" s="4"/>
      <c r="AM2364" s="4"/>
      <c r="AN2364" s="3" t="s">
        <v>4894</v>
      </c>
      <c r="AO2364" s="3" t="s">
        <v>4967</v>
      </c>
      <c r="AP2364" s="3" t="s">
        <v>279</v>
      </c>
      <c r="AQ2364" s="3" t="s">
        <v>882</v>
      </c>
      <c r="AR2364" s="4"/>
      <c r="AS2364" s="3" t="s">
        <v>1050</v>
      </c>
      <c r="AT2364" s="4"/>
      <c r="AU2364" s="3" t="s">
        <v>166</v>
      </c>
      <c r="AV2364" s="6">
        <v>1.2736842</v>
      </c>
      <c r="AW2364" s="4"/>
      <c r="AX2364" s="4"/>
      <c r="AY2364" s="2">
        <v>0</v>
      </c>
      <c r="AZ2364" s="2">
        <v>0</v>
      </c>
      <c r="BA2364" s="4"/>
      <c r="BB2364" s="3" t="s">
        <v>268</v>
      </c>
      <c r="BC2364" s="2">
        <v>0</v>
      </c>
    </row>
    <row r="2365" ht="15" spans="1:55">
      <c r="A2365" s="2">
        <v>2364</v>
      </c>
      <c r="B2365" s="3" t="s">
        <v>4885</v>
      </c>
      <c r="C2365" s="3" t="s">
        <v>4886</v>
      </c>
      <c r="D2365" s="3" t="s">
        <v>4960</v>
      </c>
      <c r="E2365" s="3" t="s">
        <v>4961</v>
      </c>
      <c r="F2365" s="3" t="s">
        <v>10112</v>
      </c>
      <c r="G2365" s="3" t="s">
        <v>10113</v>
      </c>
      <c r="H2365" s="4"/>
      <c r="I2365" s="3" t="s">
        <v>10114</v>
      </c>
      <c r="J2365" s="3" t="s">
        <v>4889</v>
      </c>
      <c r="K2365" s="2">
        <v>950000</v>
      </c>
      <c r="L2365" s="2">
        <v>0</v>
      </c>
      <c r="M2365" s="5">
        <v>43116</v>
      </c>
      <c r="N2365" s="5">
        <v>46767</v>
      </c>
      <c r="O2365" s="6">
        <v>7.2</v>
      </c>
      <c r="P2365" s="7">
        <v>167382.9</v>
      </c>
      <c r="Q2365" s="2">
        <v>0</v>
      </c>
      <c r="R2365" s="2">
        <v>0</v>
      </c>
      <c r="S2365" s="2">
        <v>0</v>
      </c>
      <c r="T2365" s="2">
        <v>0</v>
      </c>
      <c r="U2365" s="2">
        <v>0</v>
      </c>
      <c r="V2365" s="2">
        <v>0</v>
      </c>
      <c r="W2365" s="2">
        <v>0</v>
      </c>
      <c r="X2365" s="2">
        <v>0</v>
      </c>
      <c r="Y2365" s="2">
        <v>0</v>
      </c>
      <c r="Z2365" s="2">
        <v>0</v>
      </c>
      <c r="AA2365" s="3" t="s">
        <v>279</v>
      </c>
      <c r="AB2365" s="3" t="s">
        <v>279</v>
      </c>
      <c r="AC2365" s="3" t="s">
        <v>5256</v>
      </c>
      <c r="AD2365" s="3" t="s">
        <v>1333</v>
      </c>
      <c r="AE2365" s="3" t="s">
        <v>24</v>
      </c>
      <c r="AF2365" s="3" t="s">
        <v>166</v>
      </c>
      <c r="AG2365" s="3" t="s">
        <v>24</v>
      </c>
      <c r="AH2365" s="3" t="s">
        <v>166</v>
      </c>
      <c r="AI2365" s="3" t="s">
        <v>5082</v>
      </c>
      <c r="AJ2365" s="4"/>
      <c r="AK2365" s="4"/>
      <c r="AL2365" s="4"/>
      <c r="AM2365" s="4"/>
      <c r="AN2365" s="3" t="s">
        <v>4894</v>
      </c>
      <c r="AO2365" s="3" t="s">
        <v>4967</v>
      </c>
      <c r="AP2365" s="3" t="s">
        <v>279</v>
      </c>
      <c r="AQ2365" s="3" t="s">
        <v>1050</v>
      </c>
      <c r="AR2365" s="4"/>
      <c r="AS2365" s="3" t="s">
        <v>1050</v>
      </c>
      <c r="AT2365" s="4"/>
      <c r="AU2365" s="3" t="s">
        <v>166</v>
      </c>
      <c r="AV2365" s="6">
        <v>0.4693878</v>
      </c>
      <c r="AW2365" s="4"/>
      <c r="AX2365" s="4"/>
      <c r="AY2365" s="2">
        <v>0</v>
      </c>
      <c r="AZ2365" s="2">
        <v>0</v>
      </c>
      <c r="BA2365" s="4"/>
      <c r="BB2365" s="3" t="s">
        <v>268</v>
      </c>
      <c r="BC2365" s="2">
        <v>0</v>
      </c>
    </row>
    <row r="2366" ht="15" spans="1:55">
      <c r="A2366" s="2">
        <v>2365</v>
      </c>
      <c r="B2366" s="3" t="s">
        <v>4885</v>
      </c>
      <c r="C2366" s="3" t="s">
        <v>4886</v>
      </c>
      <c r="D2366" s="3" t="s">
        <v>4960</v>
      </c>
      <c r="E2366" s="3" t="s">
        <v>5924</v>
      </c>
      <c r="F2366" s="3" t="s">
        <v>10115</v>
      </c>
      <c r="G2366" s="3" t="s">
        <v>10116</v>
      </c>
      <c r="H2366" s="4"/>
      <c r="I2366" s="3" t="s">
        <v>10117</v>
      </c>
      <c r="J2366" s="3" t="s">
        <v>4889</v>
      </c>
      <c r="K2366" s="2">
        <v>100000</v>
      </c>
      <c r="L2366" s="2">
        <v>0</v>
      </c>
      <c r="M2366" s="5">
        <v>43116</v>
      </c>
      <c r="N2366" s="5">
        <v>44941</v>
      </c>
      <c r="O2366" s="6">
        <v>10.8</v>
      </c>
      <c r="P2366" s="7">
        <v>2935.37</v>
      </c>
      <c r="Q2366" s="2">
        <v>0</v>
      </c>
      <c r="R2366" s="2">
        <v>0</v>
      </c>
      <c r="S2366" s="2">
        <v>0</v>
      </c>
      <c r="T2366" s="2">
        <v>0</v>
      </c>
      <c r="U2366" s="2">
        <v>0</v>
      </c>
      <c r="V2366" s="2">
        <v>0</v>
      </c>
      <c r="W2366" s="2">
        <v>0</v>
      </c>
      <c r="X2366" s="2">
        <v>0</v>
      </c>
      <c r="Y2366" s="2">
        <v>0</v>
      </c>
      <c r="Z2366" s="2">
        <v>0</v>
      </c>
      <c r="AA2366" s="3" t="s">
        <v>279</v>
      </c>
      <c r="AB2366" s="3" t="s">
        <v>1646</v>
      </c>
      <c r="AC2366" s="3" t="s">
        <v>4911</v>
      </c>
      <c r="AD2366" s="3" t="s">
        <v>553</v>
      </c>
      <c r="AE2366" s="3" t="s">
        <v>166</v>
      </c>
      <c r="AF2366" s="3" t="s">
        <v>166</v>
      </c>
      <c r="AG2366" s="3" t="s">
        <v>24</v>
      </c>
      <c r="AH2366" s="3" t="s">
        <v>24</v>
      </c>
      <c r="AI2366" s="3" t="s">
        <v>4982</v>
      </c>
      <c r="AJ2366" s="4"/>
      <c r="AK2366" s="4"/>
      <c r="AL2366" s="4"/>
      <c r="AM2366" s="4"/>
      <c r="AN2366" s="3" t="s">
        <v>4894</v>
      </c>
      <c r="AO2366" s="3" t="s">
        <v>4967</v>
      </c>
      <c r="AP2366" s="3" t="s">
        <v>279</v>
      </c>
      <c r="AQ2366" s="3" t="s">
        <v>1050</v>
      </c>
      <c r="AR2366" s="4"/>
      <c r="AS2366" s="3" t="s">
        <v>1050</v>
      </c>
      <c r="AT2366" s="4"/>
      <c r="AU2366" s="3" t="s">
        <v>166</v>
      </c>
      <c r="AV2366" s="6">
        <v>1.2736842</v>
      </c>
      <c r="AW2366" s="4"/>
      <c r="AX2366" s="4"/>
      <c r="AY2366" s="2">
        <v>0</v>
      </c>
      <c r="AZ2366" s="2">
        <v>0</v>
      </c>
      <c r="BA2366" s="4"/>
      <c r="BB2366" s="3" t="s">
        <v>268</v>
      </c>
      <c r="BC2366" s="2">
        <v>0</v>
      </c>
    </row>
    <row r="2367" ht="15" spans="1:55">
      <c r="A2367" s="2">
        <v>2366</v>
      </c>
      <c r="B2367" s="3" t="s">
        <v>4885</v>
      </c>
      <c r="C2367" s="3" t="s">
        <v>4886</v>
      </c>
      <c r="D2367" s="3" t="s">
        <v>4960</v>
      </c>
      <c r="E2367" s="3" t="s">
        <v>5924</v>
      </c>
      <c r="F2367" s="3" t="s">
        <v>4195</v>
      </c>
      <c r="G2367" s="3" t="s">
        <v>4194</v>
      </c>
      <c r="H2367" s="4"/>
      <c r="I2367" s="3" t="s">
        <v>10118</v>
      </c>
      <c r="J2367" s="3" t="s">
        <v>4889</v>
      </c>
      <c r="K2367" s="2">
        <v>100000</v>
      </c>
      <c r="L2367" s="2">
        <v>0</v>
      </c>
      <c r="M2367" s="5">
        <v>43116</v>
      </c>
      <c r="N2367" s="5">
        <v>44941</v>
      </c>
      <c r="O2367" s="6">
        <v>10.8</v>
      </c>
      <c r="P2367" s="7">
        <v>7356.16</v>
      </c>
      <c r="Q2367" s="2">
        <v>0</v>
      </c>
      <c r="R2367" s="2">
        <v>0</v>
      </c>
      <c r="S2367" s="2">
        <v>0</v>
      </c>
      <c r="T2367" s="2">
        <v>0</v>
      </c>
      <c r="U2367" s="2">
        <v>0</v>
      </c>
      <c r="V2367" s="2">
        <v>0</v>
      </c>
      <c r="W2367" s="2">
        <v>0</v>
      </c>
      <c r="X2367" s="2">
        <v>0</v>
      </c>
      <c r="Y2367" s="2">
        <v>0</v>
      </c>
      <c r="Z2367" s="2">
        <v>0</v>
      </c>
      <c r="AA2367" s="3" t="s">
        <v>279</v>
      </c>
      <c r="AB2367" s="3" t="s">
        <v>279</v>
      </c>
      <c r="AC2367" s="3" t="s">
        <v>4932</v>
      </c>
      <c r="AD2367" s="3" t="s">
        <v>553</v>
      </c>
      <c r="AE2367" s="3" t="s">
        <v>166</v>
      </c>
      <c r="AF2367" s="3" t="s">
        <v>166</v>
      </c>
      <c r="AG2367" s="3" t="s">
        <v>24</v>
      </c>
      <c r="AH2367" s="3" t="s">
        <v>24</v>
      </c>
      <c r="AI2367" s="3" t="s">
        <v>4982</v>
      </c>
      <c r="AJ2367" s="4"/>
      <c r="AK2367" s="4"/>
      <c r="AL2367" s="4"/>
      <c r="AM2367" s="4"/>
      <c r="AN2367" s="3" t="s">
        <v>4894</v>
      </c>
      <c r="AO2367" s="3" t="s">
        <v>4967</v>
      </c>
      <c r="AP2367" s="3" t="s">
        <v>279</v>
      </c>
      <c r="AQ2367" s="3" t="s">
        <v>882</v>
      </c>
      <c r="AR2367" s="4"/>
      <c r="AS2367" s="3" t="s">
        <v>1050</v>
      </c>
      <c r="AT2367" s="4"/>
      <c r="AU2367" s="3" t="s">
        <v>166</v>
      </c>
      <c r="AV2367" s="6">
        <v>1.2736842</v>
      </c>
      <c r="AW2367" s="4"/>
      <c r="AX2367" s="4"/>
      <c r="AY2367" s="2">
        <v>0</v>
      </c>
      <c r="AZ2367" s="2">
        <v>0</v>
      </c>
      <c r="BA2367" s="4"/>
      <c r="BB2367" s="3" t="s">
        <v>268</v>
      </c>
      <c r="BC2367" s="2">
        <v>0</v>
      </c>
    </row>
    <row r="2368" ht="15" spans="1:55">
      <c r="A2368" s="2">
        <v>2367</v>
      </c>
      <c r="B2368" s="3" t="s">
        <v>4885</v>
      </c>
      <c r="C2368" s="3" t="s">
        <v>4886</v>
      </c>
      <c r="D2368" s="3" t="s">
        <v>4960</v>
      </c>
      <c r="E2368" s="3" t="s">
        <v>5924</v>
      </c>
      <c r="F2368" s="3" t="s">
        <v>10119</v>
      </c>
      <c r="G2368" s="3" t="s">
        <v>10120</v>
      </c>
      <c r="H2368" s="4"/>
      <c r="I2368" s="3" t="s">
        <v>10121</v>
      </c>
      <c r="J2368" s="3" t="s">
        <v>4889</v>
      </c>
      <c r="K2368" s="2">
        <v>100000</v>
      </c>
      <c r="L2368" s="2">
        <v>0</v>
      </c>
      <c r="M2368" s="5">
        <v>43116</v>
      </c>
      <c r="N2368" s="5">
        <v>44941</v>
      </c>
      <c r="O2368" s="6">
        <v>10.8</v>
      </c>
      <c r="P2368" s="7">
        <v>8755.5</v>
      </c>
      <c r="Q2368" s="2">
        <v>0</v>
      </c>
      <c r="R2368" s="2">
        <v>0</v>
      </c>
      <c r="S2368" s="2">
        <v>0</v>
      </c>
      <c r="T2368" s="2">
        <v>0</v>
      </c>
      <c r="U2368" s="2">
        <v>0</v>
      </c>
      <c r="V2368" s="2">
        <v>0</v>
      </c>
      <c r="W2368" s="2">
        <v>0</v>
      </c>
      <c r="X2368" s="2">
        <v>0</v>
      </c>
      <c r="Y2368" s="2">
        <v>0</v>
      </c>
      <c r="Z2368" s="2">
        <v>0</v>
      </c>
      <c r="AA2368" s="3" t="s">
        <v>5547</v>
      </c>
      <c r="AB2368" s="3" t="s">
        <v>2835</v>
      </c>
      <c r="AC2368" s="3" t="s">
        <v>288</v>
      </c>
      <c r="AD2368" s="3" t="s">
        <v>553</v>
      </c>
      <c r="AE2368" s="3" t="s">
        <v>166</v>
      </c>
      <c r="AF2368" s="3" t="s">
        <v>166</v>
      </c>
      <c r="AG2368" s="3" t="s">
        <v>24</v>
      </c>
      <c r="AH2368" s="3" t="s">
        <v>24</v>
      </c>
      <c r="AI2368" s="3" t="s">
        <v>4982</v>
      </c>
      <c r="AJ2368" s="4"/>
      <c r="AK2368" s="4"/>
      <c r="AL2368" s="4"/>
      <c r="AM2368" s="4"/>
      <c r="AN2368" s="3" t="s">
        <v>4894</v>
      </c>
      <c r="AO2368" s="3" t="s">
        <v>4967</v>
      </c>
      <c r="AP2368" s="3" t="s">
        <v>279</v>
      </c>
      <c r="AQ2368" s="3" t="s">
        <v>882</v>
      </c>
      <c r="AR2368" s="4"/>
      <c r="AS2368" s="3" t="s">
        <v>1050</v>
      </c>
      <c r="AT2368" s="4"/>
      <c r="AU2368" s="3" t="s">
        <v>166</v>
      </c>
      <c r="AV2368" s="6">
        <v>1.2736842</v>
      </c>
      <c r="AW2368" s="4"/>
      <c r="AX2368" s="4"/>
      <c r="AY2368" s="2">
        <v>0</v>
      </c>
      <c r="AZ2368" s="2">
        <v>0</v>
      </c>
      <c r="BA2368" s="4"/>
      <c r="BB2368" s="3" t="s">
        <v>268</v>
      </c>
      <c r="BC2368" s="2">
        <v>0</v>
      </c>
    </row>
    <row r="2369" ht="15" spans="1:55">
      <c r="A2369" s="2">
        <v>2368</v>
      </c>
      <c r="B2369" s="3" t="s">
        <v>4885</v>
      </c>
      <c r="C2369" s="3" t="s">
        <v>4886</v>
      </c>
      <c r="D2369" s="3" t="s">
        <v>4960</v>
      </c>
      <c r="E2369" s="3" t="s">
        <v>5691</v>
      </c>
      <c r="F2369" s="3" t="s">
        <v>10122</v>
      </c>
      <c r="G2369" s="3" t="s">
        <v>10123</v>
      </c>
      <c r="H2369" s="4"/>
      <c r="I2369" s="3" t="s">
        <v>10124</v>
      </c>
      <c r="J2369" s="3" t="s">
        <v>4889</v>
      </c>
      <c r="K2369" s="2">
        <v>100000</v>
      </c>
      <c r="L2369" s="2">
        <v>0</v>
      </c>
      <c r="M2369" s="5">
        <v>43116</v>
      </c>
      <c r="N2369" s="5">
        <v>44941</v>
      </c>
      <c r="O2369" s="6">
        <v>10.8</v>
      </c>
      <c r="P2369" s="7">
        <v>8704.85</v>
      </c>
      <c r="Q2369" s="2">
        <v>0</v>
      </c>
      <c r="R2369" s="2">
        <v>0</v>
      </c>
      <c r="S2369" s="2">
        <v>0</v>
      </c>
      <c r="T2369" s="2">
        <v>0</v>
      </c>
      <c r="U2369" s="2">
        <v>0</v>
      </c>
      <c r="V2369" s="2">
        <v>0</v>
      </c>
      <c r="W2369" s="2">
        <v>0</v>
      </c>
      <c r="X2369" s="2">
        <v>0</v>
      </c>
      <c r="Y2369" s="2">
        <v>0</v>
      </c>
      <c r="Z2369" s="2">
        <v>0</v>
      </c>
      <c r="AA2369" s="3" t="s">
        <v>279</v>
      </c>
      <c r="AB2369" s="3" t="s">
        <v>279</v>
      </c>
      <c r="AC2369" s="3" t="s">
        <v>288</v>
      </c>
      <c r="AD2369" s="3" t="s">
        <v>270</v>
      </c>
      <c r="AE2369" s="3" t="s">
        <v>166</v>
      </c>
      <c r="AF2369" s="3" t="s">
        <v>166</v>
      </c>
      <c r="AG2369" s="3" t="s">
        <v>24</v>
      </c>
      <c r="AH2369" s="3" t="s">
        <v>166</v>
      </c>
      <c r="AI2369" s="3" t="s">
        <v>4982</v>
      </c>
      <c r="AJ2369" s="4"/>
      <c r="AK2369" s="4"/>
      <c r="AL2369" s="4"/>
      <c r="AM2369" s="4"/>
      <c r="AN2369" s="3" t="s">
        <v>4894</v>
      </c>
      <c r="AO2369" s="3" t="s">
        <v>4967</v>
      </c>
      <c r="AP2369" s="3" t="s">
        <v>279</v>
      </c>
      <c r="AQ2369" s="3" t="s">
        <v>882</v>
      </c>
      <c r="AR2369" s="4"/>
      <c r="AS2369" s="3" t="s">
        <v>1050</v>
      </c>
      <c r="AT2369" s="4"/>
      <c r="AU2369" s="3" t="s">
        <v>166</v>
      </c>
      <c r="AV2369" s="6">
        <v>1.2736842</v>
      </c>
      <c r="AW2369" s="4"/>
      <c r="AX2369" s="4"/>
      <c r="AY2369" s="2">
        <v>0</v>
      </c>
      <c r="AZ2369" s="2">
        <v>0</v>
      </c>
      <c r="BA2369" s="4"/>
      <c r="BB2369" s="3" t="s">
        <v>268</v>
      </c>
      <c r="BC2369" s="2">
        <v>0</v>
      </c>
    </row>
    <row r="2370" ht="15" spans="1:55">
      <c r="A2370" s="2">
        <v>2369</v>
      </c>
      <c r="B2370" s="3" t="s">
        <v>4885</v>
      </c>
      <c r="C2370" s="3" t="s">
        <v>4886</v>
      </c>
      <c r="D2370" s="3" t="s">
        <v>4960</v>
      </c>
      <c r="E2370" s="3" t="s">
        <v>4961</v>
      </c>
      <c r="F2370" s="3" t="s">
        <v>10125</v>
      </c>
      <c r="G2370" s="3" t="s">
        <v>10126</v>
      </c>
      <c r="H2370" s="4"/>
      <c r="I2370" s="3" t="s">
        <v>10127</v>
      </c>
      <c r="J2370" s="3" t="s">
        <v>4889</v>
      </c>
      <c r="K2370" s="2">
        <v>250000</v>
      </c>
      <c r="L2370" s="2">
        <v>0</v>
      </c>
      <c r="M2370" s="5">
        <v>43117</v>
      </c>
      <c r="N2370" s="5">
        <v>46768</v>
      </c>
      <c r="O2370" s="6">
        <v>9.6</v>
      </c>
      <c r="P2370" s="2">
        <v>0</v>
      </c>
      <c r="Q2370" s="2">
        <v>0</v>
      </c>
      <c r="R2370" s="4"/>
      <c r="S2370" s="4"/>
      <c r="T2370" s="4"/>
      <c r="U2370" s="4"/>
      <c r="V2370" s="4"/>
      <c r="W2370" s="4"/>
      <c r="X2370" s="4"/>
      <c r="Y2370" s="2">
        <v>0</v>
      </c>
      <c r="Z2370" s="2">
        <v>0</v>
      </c>
      <c r="AA2370" s="3" t="s">
        <v>279</v>
      </c>
      <c r="AB2370" s="3" t="s">
        <v>279</v>
      </c>
      <c r="AC2370" s="3" t="s">
        <v>288</v>
      </c>
      <c r="AD2370" s="3" t="s">
        <v>1333</v>
      </c>
      <c r="AE2370" s="3" t="s">
        <v>24</v>
      </c>
      <c r="AF2370" s="3" t="s">
        <v>166</v>
      </c>
      <c r="AG2370" s="3" t="s">
        <v>24</v>
      </c>
      <c r="AH2370" s="3" t="s">
        <v>166</v>
      </c>
      <c r="AI2370" s="3" t="s">
        <v>5082</v>
      </c>
      <c r="AJ2370" s="4"/>
      <c r="AK2370" s="4"/>
      <c r="AL2370" s="4"/>
      <c r="AM2370" s="4"/>
      <c r="AN2370" s="3" t="s">
        <v>4894</v>
      </c>
      <c r="AO2370" s="3" t="s">
        <v>4967</v>
      </c>
      <c r="AP2370" s="3" t="s">
        <v>279</v>
      </c>
      <c r="AQ2370" s="3" t="s">
        <v>882</v>
      </c>
      <c r="AR2370" s="4"/>
      <c r="AS2370" s="3" t="s">
        <v>1050</v>
      </c>
      <c r="AT2370" s="4"/>
      <c r="AU2370" s="3" t="s">
        <v>166</v>
      </c>
      <c r="AV2370" s="6">
        <v>0.9591837</v>
      </c>
      <c r="AW2370" s="4"/>
      <c r="AX2370" s="4"/>
      <c r="AY2370" s="2">
        <v>0</v>
      </c>
      <c r="AZ2370" s="2">
        <v>0</v>
      </c>
      <c r="BA2370" s="4"/>
      <c r="BB2370" s="3" t="s">
        <v>268</v>
      </c>
      <c r="BC2370" s="2">
        <v>0</v>
      </c>
    </row>
    <row r="2371" ht="15" spans="1:55">
      <c r="A2371" s="2">
        <v>2370</v>
      </c>
      <c r="B2371" s="3" t="s">
        <v>4885</v>
      </c>
      <c r="C2371" s="3" t="s">
        <v>4886</v>
      </c>
      <c r="D2371" s="3" t="s">
        <v>4960</v>
      </c>
      <c r="E2371" s="3" t="s">
        <v>5924</v>
      </c>
      <c r="F2371" s="3" t="s">
        <v>10128</v>
      </c>
      <c r="G2371" s="3" t="s">
        <v>10129</v>
      </c>
      <c r="H2371" s="4"/>
      <c r="I2371" s="3" t="s">
        <v>10130</v>
      </c>
      <c r="J2371" s="3" t="s">
        <v>4889</v>
      </c>
      <c r="K2371" s="2">
        <v>100000</v>
      </c>
      <c r="L2371" s="2">
        <v>0</v>
      </c>
      <c r="M2371" s="5">
        <v>43117</v>
      </c>
      <c r="N2371" s="5">
        <v>44212</v>
      </c>
      <c r="O2371" s="6">
        <v>10.8</v>
      </c>
      <c r="P2371" s="7">
        <v>850.64</v>
      </c>
      <c r="Q2371" s="2">
        <v>0</v>
      </c>
      <c r="R2371" s="2">
        <v>0</v>
      </c>
      <c r="S2371" s="2">
        <v>0</v>
      </c>
      <c r="T2371" s="2">
        <v>0</v>
      </c>
      <c r="U2371" s="2">
        <v>0</v>
      </c>
      <c r="V2371" s="2">
        <v>0</v>
      </c>
      <c r="W2371" s="2">
        <v>0</v>
      </c>
      <c r="X2371" s="2">
        <v>0</v>
      </c>
      <c r="Y2371" s="2">
        <v>0</v>
      </c>
      <c r="Z2371" s="2">
        <v>0</v>
      </c>
      <c r="AA2371" s="3" t="s">
        <v>279</v>
      </c>
      <c r="AB2371" s="3" t="s">
        <v>279</v>
      </c>
      <c r="AC2371" s="3" t="s">
        <v>288</v>
      </c>
      <c r="AD2371" s="3" t="s">
        <v>553</v>
      </c>
      <c r="AE2371" s="3" t="s">
        <v>166</v>
      </c>
      <c r="AF2371" s="3" t="s">
        <v>166</v>
      </c>
      <c r="AG2371" s="3" t="s">
        <v>24</v>
      </c>
      <c r="AH2371" s="3" t="s">
        <v>24</v>
      </c>
      <c r="AI2371" s="3" t="s">
        <v>4890</v>
      </c>
      <c r="AJ2371" s="4"/>
      <c r="AK2371" s="4"/>
      <c r="AL2371" s="4"/>
      <c r="AM2371" s="4"/>
      <c r="AN2371" s="3" t="s">
        <v>5150</v>
      </c>
      <c r="AO2371" s="3" t="s">
        <v>4967</v>
      </c>
      <c r="AP2371" s="3" t="s">
        <v>279</v>
      </c>
      <c r="AQ2371" s="3" t="s">
        <v>599</v>
      </c>
      <c r="AR2371" s="4"/>
      <c r="AS2371" s="3" t="s">
        <v>1050</v>
      </c>
      <c r="AT2371" s="4"/>
      <c r="AU2371" s="3" t="s">
        <v>166</v>
      </c>
      <c r="AV2371" s="6">
        <v>1.2736842</v>
      </c>
      <c r="AW2371" s="4"/>
      <c r="AX2371" s="4"/>
      <c r="AY2371" s="2">
        <v>0</v>
      </c>
      <c r="AZ2371" s="2">
        <v>0</v>
      </c>
      <c r="BA2371" s="4"/>
      <c r="BB2371" s="3" t="s">
        <v>268</v>
      </c>
      <c r="BC2371" s="2">
        <v>0</v>
      </c>
    </row>
    <row r="2372" ht="15" spans="1:55">
      <c r="A2372" s="2">
        <v>2371</v>
      </c>
      <c r="B2372" s="3" t="s">
        <v>4885</v>
      </c>
      <c r="C2372" s="3" t="s">
        <v>4886</v>
      </c>
      <c r="D2372" s="3" t="s">
        <v>4960</v>
      </c>
      <c r="E2372" s="3" t="s">
        <v>5924</v>
      </c>
      <c r="F2372" s="3" t="s">
        <v>10131</v>
      </c>
      <c r="G2372" s="3" t="s">
        <v>10132</v>
      </c>
      <c r="H2372" s="4"/>
      <c r="I2372" s="3" t="s">
        <v>10133</v>
      </c>
      <c r="J2372" s="3" t="s">
        <v>4889</v>
      </c>
      <c r="K2372" s="2">
        <v>100000</v>
      </c>
      <c r="L2372" s="2">
        <v>0</v>
      </c>
      <c r="M2372" s="5">
        <v>43116</v>
      </c>
      <c r="N2372" s="5">
        <v>44941</v>
      </c>
      <c r="O2372" s="6">
        <v>10.8</v>
      </c>
      <c r="P2372" s="2">
        <v>0</v>
      </c>
      <c r="Q2372" s="2">
        <v>0</v>
      </c>
      <c r="R2372" s="4"/>
      <c r="S2372" s="4"/>
      <c r="T2372" s="4"/>
      <c r="U2372" s="4"/>
      <c r="V2372" s="4"/>
      <c r="W2372" s="4"/>
      <c r="X2372" s="4"/>
      <c r="Y2372" s="2">
        <v>0</v>
      </c>
      <c r="Z2372" s="2">
        <v>0</v>
      </c>
      <c r="AA2372" s="3" t="s">
        <v>279</v>
      </c>
      <c r="AB2372" s="3" t="s">
        <v>279</v>
      </c>
      <c r="AC2372" s="3" t="s">
        <v>288</v>
      </c>
      <c r="AD2372" s="3" t="s">
        <v>553</v>
      </c>
      <c r="AE2372" s="3" t="s">
        <v>166</v>
      </c>
      <c r="AF2372" s="3" t="s">
        <v>166</v>
      </c>
      <c r="AG2372" s="3" t="s">
        <v>24</v>
      </c>
      <c r="AH2372" s="3" t="s">
        <v>24</v>
      </c>
      <c r="AI2372" s="3" t="s">
        <v>4982</v>
      </c>
      <c r="AJ2372" s="4"/>
      <c r="AK2372" s="4"/>
      <c r="AL2372" s="4"/>
      <c r="AM2372" s="4"/>
      <c r="AN2372" s="3" t="s">
        <v>5150</v>
      </c>
      <c r="AO2372" s="3" t="s">
        <v>4967</v>
      </c>
      <c r="AP2372" s="3" t="s">
        <v>279</v>
      </c>
      <c r="AQ2372" s="3" t="s">
        <v>599</v>
      </c>
      <c r="AR2372" s="4"/>
      <c r="AS2372" s="3" t="s">
        <v>1050</v>
      </c>
      <c r="AT2372" s="4"/>
      <c r="AU2372" s="3" t="s">
        <v>166</v>
      </c>
      <c r="AV2372" s="6">
        <v>1.2736842</v>
      </c>
      <c r="AW2372" s="4"/>
      <c r="AX2372" s="4"/>
      <c r="AY2372" s="2">
        <v>0</v>
      </c>
      <c r="AZ2372" s="2">
        <v>0</v>
      </c>
      <c r="BA2372" s="4"/>
      <c r="BB2372" s="3" t="s">
        <v>268</v>
      </c>
      <c r="BC2372" s="2">
        <v>0</v>
      </c>
    </row>
    <row r="2373" ht="15" spans="1:55">
      <c r="A2373" s="2">
        <v>2372</v>
      </c>
      <c r="B2373" s="3" t="s">
        <v>4885</v>
      </c>
      <c r="C2373" s="3" t="s">
        <v>4886</v>
      </c>
      <c r="D2373" s="3" t="s">
        <v>4960</v>
      </c>
      <c r="E2373" s="3" t="s">
        <v>5924</v>
      </c>
      <c r="F2373" s="3" t="s">
        <v>10134</v>
      </c>
      <c r="G2373" s="3" t="s">
        <v>10135</v>
      </c>
      <c r="H2373" s="4"/>
      <c r="I2373" s="3" t="s">
        <v>10136</v>
      </c>
      <c r="J2373" s="3" t="s">
        <v>4889</v>
      </c>
      <c r="K2373" s="2">
        <v>100000</v>
      </c>
      <c r="L2373" s="2">
        <v>0</v>
      </c>
      <c r="M2373" s="5">
        <v>43116</v>
      </c>
      <c r="N2373" s="5">
        <v>44941</v>
      </c>
      <c r="O2373" s="6">
        <v>10.8</v>
      </c>
      <c r="P2373" s="7">
        <v>8704.85</v>
      </c>
      <c r="Q2373" s="2">
        <v>0</v>
      </c>
      <c r="R2373" s="2">
        <v>0</v>
      </c>
      <c r="S2373" s="2">
        <v>0</v>
      </c>
      <c r="T2373" s="2">
        <v>0</v>
      </c>
      <c r="U2373" s="2">
        <v>0</v>
      </c>
      <c r="V2373" s="2">
        <v>0</v>
      </c>
      <c r="W2373" s="2">
        <v>0</v>
      </c>
      <c r="X2373" s="2">
        <v>0</v>
      </c>
      <c r="Y2373" s="2">
        <v>0</v>
      </c>
      <c r="Z2373" s="2">
        <v>0</v>
      </c>
      <c r="AA2373" s="3" t="s">
        <v>279</v>
      </c>
      <c r="AB2373" s="3" t="s">
        <v>279</v>
      </c>
      <c r="AC2373" s="3" t="s">
        <v>4900</v>
      </c>
      <c r="AD2373" s="3" t="s">
        <v>553</v>
      </c>
      <c r="AE2373" s="3" t="s">
        <v>166</v>
      </c>
      <c r="AF2373" s="3" t="s">
        <v>166</v>
      </c>
      <c r="AG2373" s="3" t="s">
        <v>24</v>
      </c>
      <c r="AH2373" s="3" t="s">
        <v>24</v>
      </c>
      <c r="AI2373" s="3" t="s">
        <v>4982</v>
      </c>
      <c r="AJ2373" s="4"/>
      <c r="AK2373" s="4"/>
      <c r="AL2373" s="4"/>
      <c r="AM2373" s="4"/>
      <c r="AN2373" s="3" t="s">
        <v>5150</v>
      </c>
      <c r="AO2373" s="3" t="s">
        <v>4967</v>
      </c>
      <c r="AP2373" s="3" t="s">
        <v>279</v>
      </c>
      <c r="AQ2373" s="3" t="s">
        <v>599</v>
      </c>
      <c r="AR2373" s="4"/>
      <c r="AS2373" s="3" t="s">
        <v>1050</v>
      </c>
      <c r="AT2373" s="4"/>
      <c r="AU2373" s="3" t="s">
        <v>166</v>
      </c>
      <c r="AV2373" s="6">
        <v>1.2736842</v>
      </c>
      <c r="AW2373" s="4"/>
      <c r="AX2373" s="4"/>
      <c r="AY2373" s="2">
        <v>0</v>
      </c>
      <c r="AZ2373" s="2">
        <v>0</v>
      </c>
      <c r="BA2373" s="4"/>
      <c r="BB2373" s="3" t="s">
        <v>268</v>
      </c>
      <c r="BC2373" s="2">
        <v>0</v>
      </c>
    </row>
    <row r="2374" ht="15" spans="1:55">
      <c r="A2374" s="2">
        <v>2373</v>
      </c>
      <c r="B2374" s="3" t="s">
        <v>4885</v>
      </c>
      <c r="C2374" s="3" t="s">
        <v>4886</v>
      </c>
      <c r="D2374" s="3" t="s">
        <v>4960</v>
      </c>
      <c r="E2374" s="3" t="s">
        <v>5924</v>
      </c>
      <c r="F2374" s="3" t="s">
        <v>593</v>
      </c>
      <c r="G2374" s="3" t="s">
        <v>592</v>
      </c>
      <c r="H2374" s="4"/>
      <c r="I2374" s="3" t="s">
        <v>10137</v>
      </c>
      <c r="J2374" s="3" t="s">
        <v>4889</v>
      </c>
      <c r="K2374" s="2">
        <v>100000</v>
      </c>
      <c r="L2374" s="2">
        <v>0</v>
      </c>
      <c r="M2374" s="5">
        <v>43116</v>
      </c>
      <c r="N2374" s="5">
        <v>44941</v>
      </c>
      <c r="O2374" s="6">
        <v>10.8</v>
      </c>
      <c r="P2374" s="7">
        <v>8705.44</v>
      </c>
      <c r="Q2374" s="2">
        <v>0</v>
      </c>
      <c r="R2374" s="2">
        <v>0</v>
      </c>
      <c r="S2374" s="2">
        <v>0</v>
      </c>
      <c r="T2374" s="2">
        <v>0</v>
      </c>
      <c r="U2374" s="2">
        <v>0</v>
      </c>
      <c r="V2374" s="2">
        <v>0</v>
      </c>
      <c r="W2374" s="2">
        <v>0</v>
      </c>
      <c r="X2374" s="2">
        <v>0</v>
      </c>
      <c r="Y2374" s="2">
        <v>0</v>
      </c>
      <c r="Z2374" s="2">
        <v>0</v>
      </c>
      <c r="AA2374" s="3" t="s">
        <v>279</v>
      </c>
      <c r="AB2374" s="3" t="s">
        <v>279</v>
      </c>
      <c r="AC2374" s="3" t="s">
        <v>4900</v>
      </c>
      <c r="AD2374" s="3" t="s">
        <v>553</v>
      </c>
      <c r="AE2374" s="3" t="s">
        <v>166</v>
      </c>
      <c r="AF2374" s="3" t="s">
        <v>166</v>
      </c>
      <c r="AG2374" s="3" t="s">
        <v>24</v>
      </c>
      <c r="AH2374" s="3" t="s">
        <v>24</v>
      </c>
      <c r="AI2374" s="3" t="s">
        <v>4982</v>
      </c>
      <c r="AJ2374" s="4"/>
      <c r="AK2374" s="4"/>
      <c r="AL2374" s="4"/>
      <c r="AM2374" s="4"/>
      <c r="AN2374" s="3" t="s">
        <v>5150</v>
      </c>
      <c r="AO2374" s="3" t="s">
        <v>4967</v>
      </c>
      <c r="AP2374" s="3" t="s">
        <v>279</v>
      </c>
      <c r="AQ2374" s="3" t="s">
        <v>599</v>
      </c>
      <c r="AR2374" s="4"/>
      <c r="AS2374" s="3" t="s">
        <v>1050</v>
      </c>
      <c r="AT2374" s="4"/>
      <c r="AU2374" s="3" t="s">
        <v>166</v>
      </c>
      <c r="AV2374" s="6">
        <v>1.2736842</v>
      </c>
      <c r="AW2374" s="4"/>
      <c r="AX2374" s="4"/>
      <c r="AY2374" s="2">
        <v>0</v>
      </c>
      <c r="AZ2374" s="2">
        <v>0</v>
      </c>
      <c r="BA2374" s="4"/>
      <c r="BB2374" s="3" t="s">
        <v>268</v>
      </c>
      <c r="BC2374" s="2">
        <v>0</v>
      </c>
    </row>
    <row r="2375" ht="15" spans="1:55">
      <c r="A2375" s="2">
        <v>2374</v>
      </c>
      <c r="B2375" s="3" t="s">
        <v>4885</v>
      </c>
      <c r="C2375" s="3" t="s">
        <v>4886</v>
      </c>
      <c r="D2375" s="3" t="s">
        <v>4960</v>
      </c>
      <c r="E2375" s="3" t="s">
        <v>5924</v>
      </c>
      <c r="F2375" s="3" t="s">
        <v>10138</v>
      </c>
      <c r="G2375" s="3" t="s">
        <v>10139</v>
      </c>
      <c r="H2375" s="4"/>
      <c r="I2375" s="3" t="s">
        <v>10140</v>
      </c>
      <c r="J2375" s="3" t="s">
        <v>4889</v>
      </c>
      <c r="K2375" s="2">
        <v>100000</v>
      </c>
      <c r="L2375" s="2">
        <v>0</v>
      </c>
      <c r="M2375" s="5">
        <v>43116</v>
      </c>
      <c r="N2375" s="5">
        <v>44941</v>
      </c>
      <c r="O2375" s="6">
        <v>10.8</v>
      </c>
      <c r="P2375" s="7">
        <v>8704.85</v>
      </c>
      <c r="Q2375" s="2">
        <v>0</v>
      </c>
      <c r="R2375" s="2">
        <v>0</v>
      </c>
      <c r="S2375" s="2">
        <v>0</v>
      </c>
      <c r="T2375" s="2">
        <v>0</v>
      </c>
      <c r="U2375" s="2">
        <v>0</v>
      </c>
      <c r="V2375" s="2">
        <v>0</v>
      </c>
      <c r="W2375" s="2">
        <v>0</v>
      </c>
      <c r="X2375" s="2">
        <v>0</v>
      </c>
      <c r="Y2375" s="2">
        <v>0</v>
      </c>
      <c r="Z2375" s="2">
        <v>0</v>
      </c>
      <c r="AA2375" s="3" t="s">
        <v>279</v>
      </c>
      <c r="AB2375" s="3" t="s">
        <v>279</v>
      </c>
      <c r="AC2375" s="3" t="s">
        <v>5252</v>
      </c>
      <c r="AD2375" s="3" t="s">
        <v>553</v>
      </c>
      <c r="AE2375" s="3" t="s">
        <v>166</v>
      </c>
      <c r="AF2375" s="3" t="s">
        <v>166</v>
      </c>
      <c r="AG2375" s="3" t="s">
        <v>24</v>
      </c>
      <c r="AH2375" s="3" t="s">
        <v>24</v>
      </c>
      <c r="AI2375" s="3" t="s">
        <v>4982</v>
      </c>
      <c r="AJ2375" s="4"/>
      <c r="AK2375" s="4"/>
      <c r="AL2375" s="4"/>
      <c r="AM2375" s="4"/>
      <c r="AN2375" s="3" t="s">
        <v>5150</v>
      </c>
      <c r="AO2375" s="3" t="s">
        <v>4967</v>
      </c>
      <c r="AP2375" s="3" t="s">
        <v>279</v>
      </c>
      <c r="AQ2375" s="3" t="s">
        <v>392</v>
      </c>
      <c r="AR2375" s="4"/>
      <c r="AS2375" s="3" t="s">
        <v>1050</v>
      </c>
      <c r="AT2375" s="4"/>
      <c r="AU2375" s="3" t="s">
        <v>166</v>
      </c>
      <c r="AV2375" s="6">
        <v>1.2736842</v>
      </c>
      <c r="AW2375" s="4"/>
      <c r="AX2375" s="4"/>
      <c r="AY2375" s="2">
        <v>0</v>
      </c>
      <c r="AZ2375" s="2">
        <v>0</v>
      </c>
      <c r="BA2375" s="4"/>
      <c r="BB2375" s="3" t="s">
        <v>268</v>
      </c>
      <c r="BC2375" s="2">
        <v>0</v>
      </c>
    </row>
    <row r="2376" ht="15" spans="1:55">
      <c r="A2376" s="2">
        <v>2375</v>
      </c>
      <c r="B2376" s="3" t="s">
        <v>4885</v>
      </c>
      <c r="C2376" s="3" t="s">
        <v>4886</v>
      </c>
      <c r="D2376" s="3" t="s">
        <v>4960</v>
      </c>
      <c r="E2376" s="3" t="s">
        <v>5924</v>
      </c>
      <c r="F2376" s="3" t="s">
        <v>10141</v>
      </c>
      <c r="G2376" s="3" t="s">
        <v>10142</v>
      </c>
      <c r="H2376" s="4"/>
      <c r="I2376" s="3" t="s">
        <v>10143</v>
      </c>
      <c r="J2376" s="3" t="s">
        <v>4889</v>
      </c>
      <c r="K2376" s="2">
        <v>100000</v>
      </c>
      <c r="L2376" s="2">
        <v>0</v>
      </c>
      <c r="M2376" s="5">
        <v>43116</v>
      </c>
      <c r="N2376" s="5">
        <v>44941</v>
      </c>
      <c r="O2376" s="6">
        <v>10.8</v>
      </c>
      <c r="P2376" s="7">
        <v>8704.85</v>
      </c>
      <c r="Q2376" s="2">
        <v>0</v>
      </c>
      <c r="R2376" s="2">
        <v>0</v>
      </c>
      <c r="S2376" s="2">
        <v>0</v>
      </c>
      <c r="T2376" s="2">
        <v>0</v>
      </c>
      <c r="U2376" s="2">
        <v>0</v>
      </c>
      <c r="V2376" s="2">
        <v>0</v>
      </c>
      <c r="W2376" s="2">
        <v>0</v>
      </c>
      <c r="X2376" s="2">
        <v>0</v>
      </c>
      <c r="Y2376" s="2">
        <v>0</v>
      </c>
      <c r="Z2376" s="2">
        <v>0</v>
      </c>
      <c r="AA2376" s="3" t="s">
        <v>279</v>
      </c>
      <c r="AB2376" s="3" t="s">
        <v>279</v>
      </c>
      <c r="AC2376" s="3" t="s">
        <v>4911</v>
      </c>
      <c r="AD2376" s="3" t="s">
        <v>553</v>
      </c>
      <c r="AE2376" s="3" t="s">
        <v>166</v>
      </c>
      <c r="AF2376" s="3" t="s">
        <v>166</v>
      </c>
      <c r="AG2376" s="3" t="s">
        <v>24</v>
      </c>
      <c r="AH2376" s="3" t="s">
        <v>24</v>
      </c>
      <c r="AI2376" s="3" t="s">
        <v>4982</v>
      </c>
      <c r="AJ2376" s="4"/>
      <c r="AK2376" s="4"/>
      <c r="AL2376" s="4"/>
      <c r="AM2376" s="4"/>
      <c r="AN2376" s="3" t="s">
        <v>5150</v>
      </c>
      <c r="AO2376" s="3" t="s">
        <v>4967</v>
      </c>
      <c r="AP2376" s="3" t="s">
        <v>279</v>
      </c>
      <c r="AQ2376" s="3" t="s">
        <v>392</v>
      </c>
      <c r="AR2376" s="4"/>
      <c r="AS2376" s="3" t="s">
        <v>1050</v>
      </c>
      <c r="AT2376" s="4"/>
      <c r="AU2376" s="3" t="s">
        <v>166</v>
      </c>
      <c r="AV2376" s="6">
        <v>1.2736842</v>
      </c>
      <c r="AW2376" s="4"/>
      <c r="AX2376" s="4"/>
      <c r="AY2376" s="2">
        <v>0</v>
      </c>
      <c r="AZ2376" s="2">
        <v>0</v>
      </c>
      <c r="BA2376" s="4"/>
      <c r="BB2376" s="3" t="s">
        <v>268</v>
      </c>
      <c r="BC2376" s="2">
        <v>0</v>
      </c>
    </row>
    <row r="2377" ht="15" spans="1:55">
      <c r="A2377" s="2">
        <v>2376</v>
      </c>
      <c r="B2377" s="3" t="s">
        <v>4885</v>
      </c>
      <c r="C2377" s="3" t="s">
        <v>4886</v>
      </c>
      <c r="D2377" s="3" t="s">
        <v>4960</v>
      </c>
      <c r="E2377" s="3" t="s">
        <v>4961</v>
      </c>
      <c r="F2377" s="3" t="s">
        <v>10144</v>
      </c>
      <c r="G2377" s="3" t="s">
        <v>10145</v>
      </c>
      <c r="H2377" s="4"/>
      <c r="I2377" s="3" t="s">
        <v>10146</v>
      </c>
      <c r="J2377" s="3" t="s">
        <v>4889</v>
      </c>
      <c r="K2377" s="2">
        <v>150000</v>
      </c>
      <c r="L2377" s="2">
        <v>0</v>
      </c>
      <c r="M2377" s="5">
        <v>43124</v>
      </c>
      <c r="N2377" s="5">
        <v>44949</v>
      </c>
      <c r="O2377" s="6">
        <v>9.6</v>
      </c>
      <c r="P2377" s="7">
        <v>11301.76</v>
      </c>
      <c r="Q2377" s="2">
        <v>0</v>
      </c>
      <c r="R2377" s="2">
        <v>0</v>
      </c>
      <c r="S2377" s="2">
        <v>0</v>
      </c>
      <c r="T2377" s="2">
        <v>0</v>
      </c>
      <c r="U2377" s="2">
        <v>0</v>
      </c>
      <c r="V2377" s="2">
        <v>0</v>
      </c>
      <c r="W2377" s="2">
        <v>0</v>
      </c>
      <c r="X2377" s="2">
        <v>0</v>
      </c>
      <c r="Y2377" s="2">
        <v>0</v>
      </c>
      <c r="Z2377" s="2">
        <v>0</v>
      </c>
      <c r="AA2377" s="3" t="s">
        <v>279</v>
      </c>
      <c r="AB2377" s="3" t="s">
        <v>279</v>
      </c>
      <c r="AC2377" s="3" t="s">
        <v>4911</v>
      </c>
      <c r="AD2377" s="3" t="s">
        <v>1333</v>
      </c>
      <c r="AE2377" s="3" t="s">
        <v>24</v>
      </c>
      <c r="AF2377" s="3" t="s">
        <v>166</v>
      </c>
      <c r="AG2377" s="3" t="s">
        <v>24</v>
      </c>
      <c r="AH2377" s="3" t="s">
        <v>166</v>
      </c>
      <c r="AI2377" s="3" t="s">
        <v>4982</v>
      </c>
      <c r="AJ2377" s="4"/>
      <c r="AK2377" s="4"/>
      <c r="AL2377" s="4"/>
      <c r="AM2377" s="4"/>
      <c r="AN2377" s="3" t="s">
        <v>4894</v>
      </c>
      <c r="AO2377" s="3" t="s">
        <v>4967</v>
      </c>
      <c r="AP2377" s="3" t="s">
        <v>279</v>
      </c>
      <c r="AQ2377" s="3" t="s">
        <v>599</v>
      </c>
      <c r="AR2377" s="4"/>
      <c r="AS2377" s="3" t="s">
        <v>1050</v>
      </c>
      <c r="AT2377" s="4"/>
      <c r="AU2377" s="3" t="s">
        <v>166</v>
      </c>
      <c r="AV2377" s="6">
        <v>1.0210526</v>
      </c>
      <c r="AW2377" s="4"/>
      <c r="AX2377" s="4"/>
      <c r="AY2377" s="2">
        <v>0</v>
      </c>
      <c r="AZ2377" s="2">
        <v>0</v>
      </c>
      <c r="BA2377" s="4"/>
      <c r="BB2377" s="3" t="s">
        <v>268</v>
      </c>
      <c r="BC2377" s="2">
        <v>0</v>
      </c>
    </row>
    <row r="2378" ht="15" spans="1:55">
      <c r="A2378" s="2">
        <v>2377</v>
      </c>
      <c r="B2378" s="3" t="s">
        <v>4885</v>
      </c>
      <c r="C2378" s="3" t="s">
        <v>4886</v>
      </c>
      <c r="D2378" s="3" t="s">
        <v>4960</v>
      </c>
      <c r="E2378" s="3" t="s">
        <v>5924</v>
      </c>
      <c r="F2378" s="3" t="s">
        <v>10147</v>
      </c>
      <c r="G2378" s="3" t="s">
        <v>10148</v>
      </c>
      <c r="H2378" s="4"/>
      <c r="I2378" s="3" t="s">
        <v>10149</v>
      </c>
      <c r="J2378" s="3" t="s">
        <v>4889</v>
      </c>
      <c r="K2378" s="2">
        <v>100000</v>
      </c>
      <c r="L2378" s="2">
        <v>0</v>
      </c>
      <c r="M2378" s="5">
        <v>43118</v>
      </c>
      <c r="N2378" s="5">
        <v>44943</v>
      </c>
      <c r="O2378" s="6">
        <v>10.8</v>
      </c>
      <c r="P2378" s="7">
        <v>8683.87</v>
      </c>
      <c r="Q2378" s="2">
        <v>0</v>
      </c>
      <c r="R2378" s="2">
        <v>0</v>
      </c>
      <c r="S2378" s="2">
        <v>0</v>
      </c>
      <c r="T2378" s="2">
        <v>0</v>
      </c>
      <c r="U2378" s="2">
        <v>0</v>
      </c>
      <c r="V2378" s="2">
        <v>0</v>
      </c>
      <c r="W2378" s="2">
        <v>0</v>
      </c>
      <c r="X2378" s="2">
        <v>0</v>
      </c>
      <c r="Y2378" s="2">
        <v>0</v>
      </c>
      <c r="Z2378" s="2">
        <v>0</v>
      </c>
      <c r="AA2378" s="3" t="s">
        <v>279</v>
      </c>
      <c r="AB2378" s="3" t="s">
        <v>279</v>
      </c>
      <c r="AC2378" s="3" t="s">
        <v>4950</v>
      </c>
      <c r="AD2378" s="3" t="s">
        <v>553</v>
      </c>
      <c r="AE2378" s="3" t="s">
        <v>166</v>
      </c>
      <c r="AF2378" s="3" t="s">
        <v>166</v>
      </c>
      <c r="AG2378" s="3" t="s">
        <v>24</v>
      </c>
      <c r="AH2378" s="3" t="s">
        <v>24</v>
      </c>
      <c r="AI2378" s="3" t="s">
        <v>4982</v>
      </c>
      <c r="AJ2378" s="4"/>
      <c r="AK2378" s="4"/>
      <c r="AL2378" s="4"/>
      <c r="AM2378" s="4"/>
      <c r="AN2378" s="3" t="s">
        <v>4894</v>
      </c>
      <c r="AO2378" s="3" t="s">
        <v>4967</v>
      </c>
      <c r="AP2378" s="3" t="s">
        <v>279</v>
      </c>
      <c r="AQ2378" s="3" t="s">
        <v>1050</v>
      </c>
      <c r="AR2378" s="4"/>
      <c r="AS2378" s="3" t="s">
        <v>1050</v>
      </c>
      <c r="AT2378" s="4"/>
      <c r="AU2378" s="3" t="s">
        <v>166</v>
      </c>
      <c r="AV2378" s="6">
        <v>1.2736842</v>
      </c>
      <c r="AW2378" s="4"/>
      <c r="AX2378" s="4"/>
      <c r="AY2378" s="2">
        <v>0</v>
      </c>
      <c r="AZ2378" s="2">
        <v>0</v>
      </c>
      <c r="BA2378" s="4"/>
      <c r="BB2378" s="3" t="s">
        <v>268</v>
      </c>
      <c r="BC2378" s="2">
        <v>0</v>
      </c>
    </row>
    <row r="2379" ht="15" spans="1:55">
      <c r="A2379" s="2">
        <v>2378</v>
      </c>
      <c r="B2379" s="3" t="s">
        <v>4885</v>
      </c>
      <c r="C2379" s="3" t="s">
        <v>4886</v>
      </c>
      <c r="D2379" s="3" t="s">
        <v>4960</v>
      </c>
      <c r="E2379" s="3" t="s">
        <v>4961</v>
      </c>
      <c r="F2379" s="3" t="s">
        <v>10150</v>
      </c>
      <c r="G2379" s="3" t="s">
        <v>10151</v>
      </c>
      <c r="H2379" s="4"/>
      <c r="I2379" s="3" t="s">
        <v>10152</v>
      </c>
      <c r="J2379" s="3" t="s">
        <v>4889</v>
      </c>
      <c r="K2379" s="2">
        <v>900000</v>
      </c>
      <c r="L2379" s="2">
        <v>0</v>
      </c>
      <c r="M2379" s="5">
        <v>43119</v>
      </c>
      <c r="N2379" s="5">
        <v>46770</v>
      </c>
      <c r="O2379" s="6">
        <v>9.6</v>
      </c>
      <c r="P2379" s="2">
        <v>0</v>
      </c>
      <c r="Q2379" s="2">
        <v>0</v>
      </c>
      <c r="R2379" s="4"/>
      <c r="S2379" s="4"/>
      <c r="T2379" s="4"/>
      <c r="U2379" s="4"/>
      <c r="V2379" s="4"/>
      <c r="W2379" s="4"/>
      <c r="X2379" s="4"/>
      <c r="Y2379" s="2">
        <v>0</v>
      </c>
      <c r="Z2379" s="2">
        <v>0</v>
      </c>
      <c r="AA2379" s="3" t="s">
        <v>279</v>
      </c>
      <c r="AB2379" s="3" t="s">
        <v>279</v>
      </c>
      <c r="AC2379" s="3" t="s">
        <v>288</v>
      </c>
      <c r="AD2379" s="3" t="s">
        <v>1333</v>
      </c>
      <c r="AE2379" s="3" t="s">
        <v>24</v>
      </c>
      <c r="AF2379" s="3" t="s">
        <v>166</v>
      </c>
      <c r="AG2379" s="3" t="s">
        <v>24</v>
      </c>
      <c r="AH2379" s="3" t="s">
        <v>166</v>
      </c>
      <c r="AI2379" s="3" t="s">
        <v>5082</v>
      </c>
      <c r="AJ2379" s="4"/>
      <c r="AK2379" s="4"/>
      <c r="AL2379" s="4"/>
      <c r="AM2379" s="4"/>
      <c r="AN2379" s="3" t="s">
        <v>4894</v>
      </c>
      <c r="AO2379" s="3" t="s">
        <v>4967</v>
      </c>
      <c r="AP2379" s="3" t="s">
        <v>279</v>
      </c>
      <c r="AQ2379" s="3" t="s">
        <v>882</v>
      </c>
      <c r="AR2379" s="4"/>
      <c r="AS2379" s="3" t="s">
        <v>1050</v>
      </c>
      <c r="AT2379" s="4"/>
      <c r="AU2379" s="3" t="s">
        <v>166</v>
      </c>
      <c r="AV2379" s="6">
        <v>0.9591837</v>
      </c>
      <c r="AW2379" s="4"/>
      <c r="AX2379" s="4"/>
      <c r="AY2379" s="2">
        <v>0</v>
      </c>
      <c r="AZ2379" s="2">
        <v>0</v>
      </c>
      <c r="BA2379" s="4"/>
      <c r="BB2379" s="3" t="s">
        <v>268</v>
      </c>
      <c r="BC2379" s="2">
        <v>0</v>
      </c>
    </row>
    <row r="2380" ht="15" spans="1:55">
      <c r="A2380" s="2">
        <v>2379</v>
      </c>
      <c r="B2380" s="3" t="s">
        <v>4885</v>
      </c>
      <c r="C2380" s="3" t="s">
        <v>4886</v>
      </c>
      <c r="D2380" s="3" t="s">
        <v>4960</v>
      </c>
      <c r="E2380" s="3" t="s">
        <v>4961</v>
      </c>
      <c r="F2380" s="3" t="s">
        <v>1286</v>
      </c>
      <c r="G2380" s="3" t="s">
        <v>1285</v>
      </c>
      <c r="H2380" s="4"/>
      <c r="I2380" s="3" t="s">
        <v>10153</v>
      </c>
      <c r="J2380" s="3" t="s">
        <v>4889</v>
      </c>
      <c r="K2380" s="2">
        <v>500000</v>
      </c>
      <c r="L2380" s="2">
        <v>0</v>
      </c>
      <c r="M2380" s="5">
        <v>43124</v>
      </c>
      <c r="N2380" s="5">
        <v>46775</v>
      </c>
      <c r="O2380" s="6">
        <v>9.6</v>
      </c>
      <c r="P2380" s="7">
        <v>154822.94</v>
      </c>
      <c r="Q2380" s="2">
        <v>0</v>
      </c>
      <c r="R2380" s="2">
        <v>0</v>
      </c>
      <c r="S2380" s="2">
        <v>0</v>
      </c>
      <c r="T2380" s="2">
        <v>0</v>
      </c>
      <c r="U2380" s="2">
        <v>0</v>
      </c>
      <c r="V2380" s="2">
        <v>0</v>
      </c>
      <c r="W2380" s="2">
        <v>0</v>
      </c>
      <c r="X2380" s="2">
        <v>0</v>
      </c>
      <c r="Y2380" s="2">
        <v>0</v>
      </c>
      <c r="Z2380" s="2">
        <v>0</v>
      </c>
      <c r="AA2380" s="3" t="s">
        <v>279</v>
      </c>
      <c r="AB2380" s="3" t="s">
        <v>1603</v>
      </c>
      <c r="AC2380" s="3" t="s">
        <v>288</v>
      </c>
      <c r="AD2380" s="3" t="s">
        <v>1333</v>
      </c>
      <c r="AE2380" s="3" t="s">
        <v>24</v>
      </c>
      <c r="AF2380" s="3" t="s">
        <v>166</v>
      </c>
      <c r="AG2380" s="3" t="s">
        <v>24</v>
      </c>
      <c r="AH2380" s="3" t="s">
        <v>166</v>
      </c>
      <c r="AI2380" s="3" t="s">
        <v>5082</v>
      </c>
      <c r="AJ2380" s="4"/>
      <c r="AK2380" s="4"/>
      <c r="AL2380" s="4"/>
      <c r="AM2380" s="4"/>
      <c r="AN2380" s="3" t="s">
        <v>4894</v>
      </c>
      <c r="AO2380" s="3" t="s">
        <v>4967</v>
      </c>
      <c r="AP2380" s="3" t="s">
        <v>279</v>
      </c>
      <c r="AQ2380" s="3" t="s">
        <v>882</v>
      </c>
      <c r="AR2380" s="4"/>
      <c r="AS2380" s="3" t="s">
        <v>1050</v>
      </c>
      <c r="AT2380" s="4"/>
      <c r="AU2380" s="3" t="s">
        <v>166</v>
      </c>
      <c r="AV2380" s="6">
        <v>0.9591837</v>
      </c>
      <c r="AW2380" s="4"/>
      <c r="AX2380" s="4"/>
      <c r="AY2380" s="2">
        <v>0</v>
      </c>
      <c r="AZ2380" s="2">
        <v>0</v>
      </c>
      <c r="BA2380" s="4"/>
      <c r="BB2380" s="3" t="s">
        <v>268</v>
      </c>
      <c r="BC2380" s="2">
        <v>0</v>
      </c>
    </row>
    <row r="2381" ht="15" spans="1:55">
      <c r="A2381" s="2">
        <v>2380</v>
      </c>
      <c r="B2381" s="3" t="s">
        <v>4885</v>
      </c>
      <c r="C2381" s="3" t="s">
        <v>4886</v>
      </c>
      <c r="D2381" s="3" t="s">
        <v>4960</v>
      </c>
      <c r="E2381" s="3" t="s">
        <v>4961</v>
      </c>
      <c r="F2381" s="3" t="s">
        <v>5322</v>
      </c>
      <c r="G2381" s="3" t="s">
        <v>5323</v>
      </c>
      <c r="H2381" s="4"/>
      <c r="I2381" s="3" t="s">
        <v>10154</v>
      </c>
      <c r="J2381" s="3" t="s">
        <v>4889</v>
      </c>
      <c r="K2381" s="2">
        <v>900000</v>
      </c>
      <c r="L2381" s="2">
        <v>0</v>
      </c>
      <c r="M2381" s="5">
        <v>43124</v>
      </c>
      <c r="N2381" s="5">
        <v>46775</v>
      </c>
      <c r="O2381" s="6">
        <v>9.015264</v>
      </c>
      <c r="P2381" s="7">
        <v>80859.33</v>
      </c>
      <c r="Q2381" s="2">
        <v>0</v>
      </c>
      <c r="R2381" s="2">
        <v>0</v>
      </c>
      <c r="S2381" s="2">
        <v>0</v>
      </c>
      <c r="T2381" s="2">
        <v>0</v>
      </c>
      <c r="U2381" s="2">
        <v>0</v>
      </c>
      <c r="V2381" s="2">
        <v>0</v>
      </c>
      <c r="W2381" s="2">
        <v>0</v>
      </c>
      <c r="X2381" s="2">
        <v>0</v>
      </c>
      <c r="Y2381" s="2">
        <v>0</v>
      </c>
      <c r="Z2381" s="2">
        <v>0</v>
      </c>
      <c r="AA2381" s="3" t="s">
        <v>279</v>
      </c>
      <c r="AB2381" s="3" t="s">
        <v>279</v>
      </c>
      <c r="AC2381" s="3" t="s">
        <v>288</v>
      </c>
      <c r="AD2381" s="3" t="s">
        <v>1333</v>
      </c>
      <c r="AE2381" s="3" t="s">
        <v>24</v>
      </c>
      <c r="AF2381" s="3" t="s">
        <v>166</v>
      </c>
      <c r="AG2381" s="3" t="s">
        <v>24</v>
      </c>
      <c r="AH2381" s="3" t="s">
        <v>166</v>
      </c>
      <c r="AI2381" s="3" t="s">
        <v>5082</v>
      </c>
      <c r="AJ2381" s="4"/>
      <c r="AK2381" s="4"/>
      <c r="AL2381" s="4"/>
      <c r="AM2381" s="4"/>
      <c r="AN2381" s="3" t="s">
        <v>4894</v>
      </c>
      <c r="AO2381" s="3" t="s">
        <v>4967</v>
      </c>
      <c r="AP2381" s="3" t="s">
        <v>279</v>
      </c>
      <c r="AQ2381" s="3" t="s">
        <v>1050</v>
      </c>
      <c r="AR2381" s="4"/>
      <c r="AS2381" s="3" t="s">
        <v>1050</v>
      </c>
      <c r="AT2381" s="4"/>
      <c r="AU2381" s="3" t="s">
        <v>166</v>
      </c>
      <c r="AV2381" s="2">
        <v>0</v>
      </c>
      <c r="AW2381" s="4"/>
      <c r="AX2381" s="4"/>
      <c r="AY2381" s="2">
        <v>0</v>
      </c>
      <c r="AZ2381" s="2">
        <v>0</v>
      </c>
      <c r="BA2381" s="8">
        <v>4.65</v>
      </c>
      <c r="BB2381" s="3" t="s">
        <v>2618</v>
      </c>
      <c r="BC2381" s="8">
        <v>4.365264</v>
      </c>
    </row>
    <row r="2382" ht="15" spans="1:55">
      <c r="A2382" s="2">
        <v>2381</v>
      </c>
      <c r="B2382" s="3" t="s">
        <v>4885</v>
      </c>
      <c r="C2382" s="3" t="s">
        <v>4886</v>
      </c>
      <c r="D2382" s="3" t="s">
        <v>4960</v>
      </c>
      <c r="E2382" s="3" t="s">
        <v>5691</v>
      </c>
      <c r="F2382" s="3" t="s">
        <v>10155</v>
      </c>
      <c r="G2382" s="3" t="s">
        <v>10156</v>
      </c>
      <c r="H2382" s="4"/>
      <c r="I2382" s="3" t="s">
        <v>10157</v>
      </c>
      <c r="J2382" s="3" t="s">
        <v>4889</v>
      </c>
      <c r="K2382" s="2">
        <v>100000</v>
      </c>
      <c r="L2382" s="2">
        <v>0</v>
      </c>
      <c r="M2382" s="5">
        <v>43122</v>
      </c>
      <c r="N2382" s="5">
        <v>44947</v>
      </c>
      <c r="O2382" s="6">
        <v>10.8</v>
      </c>
      <c r="P2382" s="7">
        <v>7121.46</v>
      </c>
      <c r="Q2382" s="2">
        <v>0</v>
      </c>
      <c r="R2382" s="2">
        <v>0</v>
      </c>
      <c r="S2382" s="2">
        <v>0</v>
      </c>
      <c r="T2382" s="2">
        <v>0</v>
      </c>
      <c r="U2382" s="2">
        <v>0</v>
      </c>
      <c r="V2382" s="2">
        <v>0</v>
      </c>
      <c r="W2382" s="2">
        <v>0</v>
      </c>
      <c r="X2382" s="2">
        <v>0</v>
      </c>
      <c r="Y2382" s="2">
        <v>0</v>
      </c>
      <c r="Z2382" s="2">
        <v>0</v>
      </c>
      <c r="AA2382" s="3" t="s">
        <v>5547</v>
      </c>
      <c r="AB2382" s="3" t="s">
        <v>2835</v>
      </c>
      <c r="AC2382" s="3" t="s">
        <v>288</v>
      </c>
      <c r="AD2382" s="3" t="s">
        <v>270</v>
      </c>
      <c r="AE2382" s="3" t="s">
        <v>166</v>
      </c>
      <c r="AF2382" s="3" t="s">
        <v>166</v>
      </c>
      <c r="AG2382" s="3" t="s">
        <v>24</v>
      </c>
      <c r="AH2382" s="3" t="s">
        <v>166</v>
      </c>
      <c r="AI2382" s="3" t="s">
        <v>4982</v>
      </c>
      <c r="AJ2382" s="3" t="s">
        <v>4983</v>
      </c>
      <c r="AK2382" s="3" t="s">
        <v>4984</v>
      </c>
      <c r="AL2382" s="3" t="s">
        <v>1566</v>
      </c>
      <c r="AM2382" s="3" t="s">
        <v>4985</v>
      </c>
      <c r="AN2382" s="3" t="s">
        <v>4894</v>
      </c>
      <c r="AO2382" s="3" t="s">
        <v>4967</v>
      </c>
      <c r="AP2382" s="3" t="s">
        <v>279</v>
      </c>
      <c r="AQ2382" s="3" t="s">
        <v>882</v>
      </c>
      <c r="AR2382" s="4"/>
      <c r="AS2382" s="3" t="s">
        <v>1050</v>
      </c>
      <c r="AT2382" s="4"/>
      <c r="AU2382" s="3" t="s">
        <v>166</v>
      </c>
      <c r="AV2382" s="6">
        <v>1.2736842</v>
      </c>
      <c r="AW2382" s="4"/>
      <c r="AX2382" s="4"/>
      <c r="AY2382" s="2">
        <v>0</v>
      </c>
      <c r="AZ2382" s="2">
        <v>0</v>
      </c>
      <c r="BA2382" s="4"/>
      <c r="BB2382" s="3" t="s">
        <v>268</v>
      </c>
      <c r="BC2382" s="2">
        <v>0</v>
      </c>
    </row>
    <row r="2383" ht="15" spans="1:55">
      <c r="A2383" s="2">
        <v>2382</v>
      </c>
      <c r="B2383" s="3" t="s">
        <v>4885</v>
      </c>
      <c r="C2383" s="3" t="s">
        <v>4886</v>
      </c>
      <c r="D2383" s="3" t="s">
        <v>4960</v>
      </c>
      <c r="E2383" s="3" t="s">
        <v>5924</v>
      </c>
      <c r="F2383" s="3" t="s">
        <v>10158</v>
      </c>
      <c r="G2383" s="3" t="s">
        <v>10159</v>
      </c>
      <c r="H2383" s="4"/>
      <c r="I2383" s="3" t="s">
        <v>10160</v>
      </c>
      <c r="J2383" s="3" t="s">
        <v>4889</v>
      </c>
      <c r="K2383" s="2">
        <v>100000</v>
      </c>
      <c r="L2383" s="2">
        <v>0</v>
      </c>
      <c r="M2383" s="5">
        <v>43123</v>
      </c>
      <c r="N2383" s="5">
        <v>44948</v>
      </c>
      <c r="O2383" s="6">
        <v>10.679088</v>
      </c>
      <c r="P2383" s="7">
        <v>8666.04</v>
      </c>
      <c r="Q2383" s="2">
        <v>0</v>
      </c>
      <c r="R2383" s="2">
        <v>0</v>
      </c>
      <c r="S2383" s="2">
        <v>0</v>
      </c>
      <c r="T2383" s="2">
        <v>0</v>
      </c>
      <c r="U2383" s="2">
        <v>0</v>
      </c>
      <c r="V2383" s="2">
        <v>0</v>
      </c>
      <c r="W2383" s="2">
        <v>0</v>
      </c>
      <c r="X2383" s="2">
        <v>0</v>
      </c>
      <c r="Y2383" s="2">
        <v>0</v>
      </c>
      <c r="Z2383" s="2">
        <v>0</v>
      </c>
      <c r="AA2383" s="3" t="s">
        <v>279</v>
      </c>
      <c r="AB2383" s="3" t="s">
        <v>279</v>
      </c>
      <c r="AC2383" s="3" t="s">
        <v>4911</v>
      </c>
      <c r="AD2383" s="3" t="s">
        <v>553</v>
      </c>
      <c r="AE2383" s="3" t="s">
        <v>166</v>
      </c>
      <c r="AF2383" s="3" t="s">
        <v>166</v>
      </c>
      <c r="AG2383" s="3" t="s">
        <v>24</v>
      </c>
      <c r="AH2383" s="3" t="s">
        <v>24</v>
      </c>
      <c r="AI2383" s="3" t="s">
        <v>4982</v>
      </c>
      <c r="AJ2383" s="4"/>
      <c r="AK2383" s="4"/>
      <c r="AL2383" s="4"/>
      <c r="AM2383" s="4"/>
      <c r="AN2383" s="3" t="s">
        <v>5150</v>
      </c>
      <c r="AO2383" s="3" t="s">
        <v>4967</v>
      </c>
      <c r="AP2383" s="3" t="s">
        <v>279</v>
      </c>
      <c r="AQ2383" s="3" t="s">
        <v>392</v>
      </c>
      <c r="AR2383" s="4"/>
      <c r="AS2383" s="3" t="s">
        <v>599</v>
      </c>
      <c r="AT2383" s="4"/>
      <c r="AU2383" s="3" t="s">
        <v>166</v>
      </c>
      <c r="AV2383" s="2">
        <v>0</v>
      </c>
      <c r="AW2383" s="4"/>
      <c r="AX2383" s="4"/>
      <c r="AY2383" s="2">
        <v>0</v>
      </c>
      <c r="AZ2383" s="2">
        <v>0</v>
      </c>
      <c r="BA2383" s="8">
        <v>3.7</v>
      </c>
      <c r="BB2383" s="3" t="s">
        <v>2618</v>
      </c>
      <c r="BC2383" s="8">
        <v>6.979088</v>
      </c>
    </row>
    <row r="2384" ht="15" spans="1:55">
      <c r="A2384" s="2">
        <v>2383</v>
      </c>
      <c r="B2384" s="3" t="s">
        <v>4885</v>
      </c>
      <c r="C2384" s="3" t="s">
        <v>4886</v>
      </c>
      <c r="D2384" s="3" t="s">
        <v>4960</v>
      </c>
      <c r="E2384" s="3" t="s">
        <v>5924</v>
      </c>
      <c r="F2384" s="3" t="s">
        <v>10161</v>
      </c>
      <c r="G2384" s="3" t="s">
        <v>10162</v>
      </c>
      <c r="H2384" s="4"/>
      <c r="I2384" s="3" t="s">
        <v>10163</v>
      </c>
      <c r="J2384" s="3" t="s">
        <v>4889</v>
      </c>
      <c r="K2384" s="2">
        <v>100000</v>
      </c>
      <c r="L2384" s="2">
        <v>0</v>
      </c>
      <c r="M2384" s="5">
        <v>43131</v>
      </c>
      <c r="N2384" s="5">
        <v>44956</v>
      </c>
      <c r="O2384" s="6">
        <v>10.5366</v>
      </c>
      <c r="P2384" s="7">
        <v>8445.48</v>
      </c>
      <c r="Q2384" s="2">
        <v>0</v>
      </c>
      <c r="R2384" s="2">
        <v>0</v>
      </c>
      <c r="S2384" s="2">
        <v>0</v>
      </c>
      <c r="T2384" s="2">
        <v>0</v>
      </c>
      <c r="U2384" s="2">
        <v>0</v>
      </c>
      <c r="V2384" s="2">
        <v>0</v>
      </c>
      <c r="W2384" s="2">
        <v>0</v>
      </c>
      <c r="X2384" s="2">
        <v>0</v>
      </c>
      <c r="Y2384" s="2">
        <v>0</v>
      </c>
      <c r="Z2384" s="2">
        <v>0</v>
      </c>
      <c r="AA2384" s="3" t="s">
        <v>279</v>
      </c>
      <c r="AB2384" s="3" t="s">
        <v>279</v>
      </c>
      <c r="AC2384" s="3" t="s">
        <v>288</v>
      </c>
      <c r="AD2384" s="3" t="s">
        <v>553</v>
      </c>
      <c r="AE2384" s="3" t="s">
        <v>166</v>
      </c>
      <c r="AF2384" s="3" t="s">
        <v>166</v>
      </c>
      <c r="AG2384" s="3" t="s">
        <v>24</v>
      </c>
      <c r="AH2384" s="3" t="s">
        <v>24</v>
      </c>
      <c r="AI2384" s="3" t="s">
        <v>4982</v>
      </c>
      <c r="AJ2384" s="4"/>
      <c r="AK2384" s="4"/>
      <c r="AL2384" s="4"/>
      <c r="AM2384" s="4"/>
      <c r="AN2384" s="3" t="s">
        <v>4894</v>
      </c>
      <c r="AO2384" s="3" t="s">
        <v>4967</v>
      </c>
      <c r="AP2384" s="3" t="s">
        <v>279</v>
      </c>
      <c r="AQ2384" s="3" t="s">
        <v>1050</v>
      </c>
      <c r="AR2384" s="4"/>
      <c r="AS2384" s="3" t="s">
        <v>1050</v>
      </c>
      <c r="AT2384" s="4"/>
      <c r="AU2384" s="3" t="s">
        <v>166</v>
      </c>
      <c r="AV2384" s="2">
        <v>0</v>
      </c>
      <c r="AW2384" s="4"/>
      <c r="AX2384" s="4"/>
      <c r="AY2384" s="2">
        <v>0</v>
      </c>
      <c r="AZ2384" s="2">
        <v>0</v>
      </c>
      <c r="BA2384" s="8">
        <v>3.7</v>
      </c>
      <c r="BB2384" s="3" t="s">
        <v>2618</v>
      </c>
      <c r="BC2384" s="8">
        <v>6.8366</v>
      </c>
    </row>
    <row r="2385" ht="15" spans="1:55">
      <c r="A2385" s="2">
        <v>2384</v>
      </c>
      <c r="B2385" s="3" t="s">
        <v>4885</v>
      </c>
      <c r="C2385" s="3" t="s">
        <v>4886</v>
      </c>
      <c r="D2385" s="3" t="s">
        <v>4960</v>
      </c>
      <c r="E2385" s="3" t="s">
        <v>5924</v>
      </c>
      <c r="F2385" s="3" t="s">
        <v>10164</v>
      </c>
      <c r="G2385" s="3" t="s">
        <v>10165</v>
      </c>
      <c r="H2385" s="4"/>
      <c r="I2385" s="3" t="s">
        <v>10166</v>
      </c>
      <c r="J2385" s="3" t="s">
        <v>4889</v>
      </c>
      <c r="K2385" s="2">
        <v>100000</v>
      </c>
      <c r="L2385" s="2">
        <v>0</v>
      </c>
      <c r="M2385" s="5">
        <v>43131</v>
      </c>
      <c r="N2385" s="5">
        <v>44956</v>
      </c>
      <c r="O2385" s="6">
        <v>10.6866</v>
      </c>
      <c r="P2385" s="2">
        <v>0</v>
      </c>
      <c r="Q2385" s="2">
        <v>0</v>
      </c>
      <c r="R2385" s="4"/>
      <c r="S2385" s="4"/>
      <c r="T2385" s="4"/>
      <c r="U2385" s="4"/>
      <c r="V2385" s="4"/>
      <c r="W2385" s="4"/>
      <c r="X2385" s="4"/>
      <c r="Y2385" s="2">
        <v>0</v>
      </c>
      <c r="Z2385" s="2">
        <v>0</v>
      </c>
      <c r="AA2385" s="3" t="s">
        <v>279</v>
      </c>
      <c r="AB2385" s="3" t="s">
        <v>279</v>
      </c>
      <c r="AC2385" s="3" t="s">
        <v>288</v>
      </c>
      <c r="AD2385" s="3" t="s">
        <v>553</v>
      </c>
      <c r="AE2385" s="3" t="s">
        <v>166</v>
      </c>
      <c r="AF2385" s="3" t="s">
        <v>166</v>
      </c>
      <c r="AG2385" s="3" t="s">
        <v>24</v>
      </c>
      <c r="AH2385" s="3" t="s">
        <v>24</v>
      </c>
      <c r="AI2385" s="3" t="s">
        <v>4982</v>
      </c>
      <c r="AJ2385" s="4"/>
      <c r="AK2385" s="4"/>
      <c r="AL2385" s="4"/>
      <c r="AM2385" s="4"/>
      <c r="AN2385" s="3" t="s">
        <v>4894</v>
      </c>
      <c r="AO2385" s="3" t="s">
        <v>4967</v>
      </c>
      <c r="AP2385" s="3" t="s">
        <v>279</v>
      </c>
      <c r="AQ2385" s="3" t="s">
        <v>277</v>
      </c>
      <c r="AR2385" s="4"/>
      <c r="AS2385" s="3" t="s">
        <v>1050</v>
      </c>
      <c r="AT2385" s="4"/>
      <c r="AU2385" s="3" t="s">
        <v>166</v>
      </c>
      <c r="AV2385" s="6">
        <v>1.25</v>
      </c>
      <c r="AW2385" s="4"/>
      <c r="AX2385" s="4"/>
      <c r="AY2385" s="2">
        <v>0</v>
      </c>
      <c r="AZ2385" s="2">
        <v>0</v>
      </c>
      <c r="BA2385" s="4"/>
      <c r="BB2385" s="3" t="s">
        <v>2618</v>
      </c>
      <c r="BC2385" s="2">
        <v>0</v>
      </c>
    </row>
    <row r="2386" ht="15" spans="1:55">
      <c r="A2386" s="2">
        <v>2385</v>
      </c>
      <c r="B2386" s="3" t="s">
        <v>4885</v>
      </c>
      <c r="C2386" s="3" t="s">
        <v>4886</v>
      </c>
      <c r="D2386" s="3" t="s">
        <v>4960</v>
      </c>
      <c r="E2386" s="3" t="s">
        <v>4961</v>
      </c>
      <c r="F2386" s="3" t="s">
        <v>10167</v>
      </c>
      <c r="G2386" s="3" t="s">
        <v>10168</v>
      </c>
      <c r="H2386" s="4"/>
      <c r="I2386" s="3" t="s">
        <v>10169</v>
      </c>
      <c r="J2386" s="3" t="s">
        <v>4889</v>
      </c>
      <c r="K2386" s="2">
        <v>280000</v>
      </c>
      <c r="L2386" s="2">
        <v>0</v>
      </c>
      <c r="M2386" s="5">
        <v>43138</v>
      </c>
      <c r="N2386" s="5">
        <v>44963</v>
      </c>
      <c r="O2386" s="6">
        <v>9.4992</v>
      </c>
      <c r="P2386" s="2">
        <v>0</v>
      </c>
      <c r="Q2386" s="2">
        <v>0</v>
      </c>
      <c r="R2386" s="4"/>
      <c r="S2386" s="4"/>
      <c r="T2386" s="4"/>
      <c r="U2386" s="4"/>
      <c r="V2386" s="4"/>
      <c r="W2386" s="4"/>
      <c r="X2386" s="4"/>
      <c r="Y2386" s="2">
        <v>0</v>
      </c>
      <c r="Z2386" s="2">
        <v>0</v>
      </c>
      <c r="AA2386" s="3" t="s">
        <v>279</v>
      </c>
      <c r="AB2386" s="3" t="s">
        <v>279</v>
      </c>
      <c r="AC2386" s="3" t="s">
        <v>4950</v>
      </c>
      <c r="AD2386" s="3" t="s">
        <v>1333</v>
      </c>
      <c r="AE2386" s="3" t="s">
        <v>24</v>
      </c>
      <c r="AF2386" s="3" t="s">
        <v>166</v>
      </c>
      <c r="AG2386" s="3" t="s">
        <v>24</v>
      </c>
      <c r="AH2386" s="3" t="s">
        <v>166</v>
      </c>
      <c r="AI2386" s="3" t="s">
        <v>4982</v>
      </c>
      <c r="AJ2386" s="4"/>
      <c r="AK2386" s="4"/>
      <c r="AL2386" s="4"/>
      <c r="AM2386" s="4"/>
      <c r="AN2386" s="3" t="s">
        <v>4894</v>
      </c>
      <c r="AO2386" s="3" t="s">
        <v>4967</v>
      </c>
      <c r="AP2386" s="3" t="s">
        <v>279</v>
      </c>
      <c r="AQ2386" s="3" t="s">
        <v>1050</v>
      </c>
      <c r="AR2386" s="4"/>
      <c r="AS2386" s="3" t="s">
        <v>1050</v>
      </c>
      <c r="AT2386" s="4"/>
      <c r="AU2386" s="3" t="s">
        <v>166</v>
      </c>
      <c r="AV2386" s="2">
        <v>1</v>
      </c>
      <c r="AW2386" s="4"/>
      <c r="AX2386" s="4"/>
      <c r="AY2386" s="2">
        <v>0</v>
      </c>
      <c r="AZ2386" s="2">
        <v>0</v>
      </c>
      <c r="BA2386" s="4"/>
      <c r="BB2386" s="3" t="s">
        <v>2618</v>
      </c>
      <c r="BC2386" s="2">
        <v>0</v>
      </c>
    </row>
    <row r="2387" ht="15" spans="1:55">
      <c r="A2387" s="2">
        <v>2386</v>
      </c>
      <c r="B2387" s="3" t="s">
        <v>4885</v>
      </c>
      <c r="C2387" s="3" t="s">
        <v>4886</v>
      </c>
      <c r="D2387" s="3" t="s">
        <v>4960</v>
      </c>
      <c r="E2387" s="3" t="s">
        <v>4961</v>
      </c>
      <c r="F2387" s="3" t="s">
        <v>7207</v>
      </c>
      <c r="G2387" s="3" t="s">
        <v>10170</v>
      </c>
      <c r="H2387" s="4"/>
      <c r="I2387" s="3" t="s">
        <v>10171</v>
      </c>
      <c r="J2387" s="3" t="s">
        <v>4889</v>
      </c>
      <c r="K2387" s="2">
        <v>150000</v>
      </c>
      <c r="L2387" s="2">
        <v>0</v>
      </c>
      <c r="M2387" s="5">
        <v>43138</v>
      </c>
      <c r="N2387" s="5">
        <v>46789</v>
      </c>
      <c r="O2387" s="6">
        <v>9.7492</v>
      </c>
      <c r="P2387" s="7">
        <v>21489.29</v>
      </c>
      <c r="Q2387" s="2">
        <v>0</v>
      </c>
      <c r="R2387" s="2">
        <v>0</v>
      </c>
      <c r="S2387" s="2">
        <v>0</v>
      </c>
      <c r="T2387" s="2">
        <v>0</v>
      </c>
      <c r="U2387" s="2">
        <v>0</v>
      </c>
      <c r="V2387" s="2">
        <v>0</v>
      </c>
      <c r="W2387" s="2">
        <v>0</v>
      </c>
      <c r="X2387" s="2">
        <v>0</v>
      </c>
      <c r="Y2387" s="2">
        <v>0</v>
      </c>
      <c r="Z2387" s="2">
        <v>0</v>
      </c>
      <c r="AA2387" s="3" t="s">
        <v>279</v>
      </c>
      <c r="AB2387" s="3" t="s">
        <v>279</v>
      </c>
      <c r="AC2387" s="3" t="s">
        <v>288</v>
      </c>
      <c r="AD2387" s="3" t="s">
        <v>1333</v>
      </c>
      <c r="AE2387" s="3" t="s">
        <v>24</v>
      </c>
      <c r="AF2387" s="3" t="s">
        <v>166</v>
      </c>
      <c r="AG2387" s="3" t="s">
        <v>24</v>
      </c>
      <c r="AH2387" s="3" t="s">
        <v>166</v>
      </c>
      <c r="AI2387" s="3" t="s">
        <v>5082</v>
      </c>
      <c r="AJ2387" s="4"/>
      <c r="AK2387" s="4"/>
      <c r="AL2387" s="4"/>
      <c r="AM2387" s="4"/>
      <c r="AN2387" s="3" t="s">
        <v>4894</v>
      </c>
      <c r="AO2387" s="3" t="s">
        <v>4967</v>
      </c>
      <c r="AP2387" s="3" t="s">
        <v>279</v>
      </c>
      <c r="AQ2387" s="3" t="s">
        <v>882</v>
      </c>
      <c r="AR2387" s="4"/>
      <c r="AS2387" s="3" t="s">
        <v>1050</v>
      </c>
      <c r="AT2387" s="4"/>
      <c r="AU2387" s="3" t="s">
        <v>166</v>
      </c>
      <c r="AV2387" s="2">
        <v>0</v>
      </c>
      <c r="AW2387" s="4"/>
      <c r="AX2387" s="4"/>
      <c r="AY2387" s="2">
        <v>0</v>
      </c>
      <c r="AZ2387" s="2">
        <v>0</v>
      </c>
      <c r="BA2387" s="8">
        <v>4.6</v>
      </c>
      <c r="BB2387" s="3" t="s">
        <v>2618</v>
      </c>
      <c r="BC2387" s="8">
        <v>5.1492</v>
      </c>
    </row>
    <row r="2388" ht="15" spans="1:55">
      <c r="A2388" s="2">
        <v>2387</v>
      </c>
      <c r="B2388" s="3" t="s">
        <v>4885</v>
      </c>
      <c r="C2388" s="3" t="s">
        <v>4886</v>
      </c>
      <c r="D2388" s="3" t="s">
        <v>4960</v>
      </c>
      <c r="E2388" s="3" t="s">
        <v>5924</v>
      </c>
      <c r="F2388" s="3" t="s">
        <v>10172</v>
      </c>
      <c r="G2388" s="3" t="s">
        <v>10173</v>
      </c>
      <c r="H2388" s="4"/>
      <c r="I2388" s="3" t="s">
        <v>10174</v>
      </c>
      <c r="J2388" s="3" t="s">
        <v>4889</v>
      </c>
      <c r="K2388" s="2">
        <v>100000</v>
      </c>
      <c r="L2388" s="2">
        <v>0</v>
      </c>
      <c r="M2388" s="5">
        <v>43131</v>
      </c>
      <c r="N2388" s="5">
        <v>44956</v>
      </c>
      <c r="O2388" s="6">
        <v>10.5366</v>
      </c>
      <c r="P2388" s="7">
        <v>8447.26</v>
      </c>
      <c r="Q2388" s="2">
        <v>0</v>
      </c>
      <c r="R2388" s="2">
        <v>0</v>
      </c>
      <c r="S2388" s="2">
        <v>0</v>
      </c>
      <c r="T2388" s="2">
        <v>0</v>
      </c>
      <c r="U2388" s="2">
        <v>0</v>
      </c>
      <c r="V2388" s="2">
        <v>0</v>
      </c>
      <c r="W2388" s="2">
        <v>0</v>
      </c>
      <c r="X2388" s="2">
        <v>0</v>
      </c>
      <c r="Y2388" s="2">
        <v>0</v>
      </c>
      <c r="Z2388" s="2">
        <v>0</v>
      </c>
      <c r="AA2388" s="3" t="s">
        <v>279</v>
      </c>
      <c r="AB2388" s="3" t="s">
        <v>279</v>
      </c>
      <c r="AC2388" s="3" t="s">
        <v>5072</v>
      </c>
      <c r="AD2388" s="3" t="s">
        <v>553</v>
      </c>
      <c r="AE2388" s="3" t="s">
        <v>166</v>
      </c>
      <c r="AF2388" s="3" t="s">
        <v>166</v>
      </c>
      <c r="AG2388" s="3" t="s">
        <v>24</v>
      </c>
      <c r="AH2388" s="3" t="s">
        <v>24</v>
      </c>
      <c r="AI2388" s="3" t="s">
        <v>4982</v>
      </c>
      <c r="AJ2388" s="4"/>
      <c r="AK2388" s="4"/>
      <c r="AL2388" s="4"/>
      <c r="AM2388" s="4"/>
      <c r="AN2388" s="3" t="s">
        <v>4894</v>
      </c>
      <c r="AO2388" s="3" t="s">
        <v>4967</v>
      </c>
      <c r="AP2388" s="3" t="s">
        <v>279</v>
      </c>
      <c r="AQ2388" s="3" t="s">
        <v>882</v>
      </c>
      <c r="AR2388" s="4"/>
      <c r="AS2388" s="3" t="s">
        <v>1050</v>
      </c>
      <c r="AT2388" s="4"/>
      <c r="AU2388" s="3" t="s">
        <v>166</v>
      </c>
      <c r="AV2388" s="2">
        <v>0</v>
      </c>
      <c r="AW2388" s="4"/>
      <c r="AX2388" s="4"/>
      <c r="AY2388" s="2">
        <v>0</v>
      </c>
      <c r="AZ2388" s="2">
        <v>0</v>
      </c>
      <c r="BA2388" s="8">
        <v>3.7</v>
      </c>
      <c r="BB2388" s="3" t="s">
        <v>2618</v>
      </c>
      <c r="BC2388" s="8">
        <v>6.8366</v>
      </c>
    </row>
    <row r="2389" ht="15" spans="1:55">
      <c r="A2389" s="2">
        <v>2388</v>
      </c>
      <c r="B2389" s="3" t="s">
        <v>4885</v>
      </c>
      <c r="C2389" s="3" t="s">
        <v>4886</v>
      </c>
      <c r="D2389" s="3" t="s">
        <v>4960</v>
      </c>
      <c r="E2389" s="3" t="s">
        <v>5691</v>
      </c>
      <c r="F2389" s="3" t="s">
        <v>10175</v>
      </c>
      <c r="G2389" s="3" t="s">
        <v>10176</v>
      </c>
      <c r="H2389" s="4"/>
      <c r="I2389" s="3" t="s">
        <v>10177</v>
      </c>
      <c r="J2389" s="3" t="s">
        <v>4889</v>
      </c>
      <c r="K2389" s="2">
        <v>200000</v>
      </c>
      <c r="L2389" s="2">
        <v>0</v>
      </c>
      <c r="M2389" s="5">
        <v>43132</v>
      </c>
      <c r="N2389" s="5">
        <v>44957</v>
      </c>
      <c r="O2389" s="6">
        <v>10.5366</v>
      </c>
      <c r="P2389" s="7">
        <v>22992.23</v>
      </c>
      <c r="Q2389" s="2">
        <v>0</v>
      </c>
      <c r="R2389" s="2">
        <v>0</v>
      </c>
      <c r="S2389" s="2">
        <v>0</v>
      </c>
      <c r="T2389" s="2">
        <v>0</v>
      </c>
      <c r="U2389" s="2">
        <v>0</v>
      </c>
      <c r="V2389" s="2">
        <v>0</v>
      </c>
      <c r="W2389" s="2">
        <v>0</v>
      </c>
      <c r="X2389" s="2">
        <v>0</v>
      </c>
      <c r="Y2389" s="2">
        <v>0</v>
      </c>
      <c r="Z2389" s="2">
        <v>0</v>
      </c>
      <c r="AA2389" s="3" t="s">
        <v>279</v>
      </c>
      <c r="AB2389" s="3" t="s">
        <v>1545</v>
      </c>
      <c r="AC2389" s="3" t="s">
        <v>288</v>
      </c>
      <c r="AD2389" s="3" t="s">
        <v>270</v>
      </c>
      <c r="AE2389" s="3" t="s">
        <v>166</v>
      </c>
      <c r="AF2389" s="3" t="s">
        <v>166</v>
      </c>
      <c r="AG2389" s="3" t="s">
        <v>24</v>
      </c>
      <c r="AH2389" s="3" t="s">
        <v>166</v>
      </c>
      <c r="AI2389" s="3" t="s">
        <v>7098</v>
      </c>
      <c r="AJ2389" s="4"/>
      <c r="AK2389" s="4"/>
      <c r="AL2389" s="4"/>
      <c r="AM2389" s="4"/>
      <c r="AN2389" s="3" t="s">
        <v>4894</v>
      </c>
      <c r="AO2389" s="3" t="s">
        <v>4967</v>
      </c>
      <c r="AP2389" s="3" t="s">
        <v>279</v>
      </c>
      <c r="AQ2389" s="3" t="s">
        <v>882</v>
      </c>
      <c r="AR2389" s="4"/>
      <c r="AS2389" s="3" t="s">
        <v>1050</v>
      </c>
      <c r="AT2389" s="4"/>
      <c r="AU2389" s="3" t="s">
        <v>166</v>
      </c>
      <c r="AV2389" s="2">
        <v>0</v>
      </c>
      <c r="AW2389" s="4"/>
      <c r="AX2389" s="4"/>
      <c r="AY2389" s="2">
        <v>0</v>
      </c>
      <c r="AZ2389" s="2">
        <v>0</v>
      </c>
      <c r="BA2389" s="8">
        <v>3.7</v>
      </c>
      <c r="BB2389" s="3" t="s">
        <v>2618</v>
      </c>
      <c r="BC2389" s="8">
        <v>6.8366</v>
      </c>
    </row>
    <row r="2390" ht="15" spans="1:55">
      <c r="A2390" s="2">
        <v>2389</v>
      </c>
      <c r="B2390" s="3" t="s">
        <v>4885</v>
      </c>
      <c r="C2390" s="3" t="s">
        <v>4886</v>
      </c>
      <c r="D2390" s="3" t="s">
        <v>4960</v>
      </c>
      <c r="E2390" s="3" t="s">
        <v>5924</v>
      </c>
      <c r="F2390" s="3" t="s">
        <v>10178</v>
      </c>
      <c r="G2390" s="3" t="s">
        <v>10179</v>
      </c>
      <c r="H2390" s="4"/>
      <c r="I2390" s="3" t="s">
        <v>10180</v>
      </c>
      <c r="J2390" s="3" t="s">
        <v>4889</v>
      </c>
      <c r="K2390" s="2">
        <v>200000</v>
      </c>
      <c r="L2390" s="2">
        <v>0</v>
      </c>
      <c r="M2390" s="5">
        <v>43131</v>
      </c>
      <c r="N2390" s="5">
        <v>44956</v>
      </c>
      <c r="O2390" s="6">
        <v>10.5366</v>
      </c>
      <c r="P2390" s="7">
        <v>16890.99</v>
      </c>
      <c r="Q2390" s="2">
        <v>0</v>
      </c>
      <c r="R2390" s="2">
        <v>0</v>
      </c>
      <c r="S2390" s="2">
        <v>0</v>
      </c>
      <c r="T2390" s="2">
        <v>0</v>
      </c>
      <c r="U2390" s="2">
        <v>0</v>
      </c>
      <c r="V2390" s="2">
        <v>0</v>
      </c>
      <c r="W2390" s="2">
        <v>0</v>
      </c>
      <c r="X2390" s="2">
        <v>0</v>
      </c>
      <c r="Y2390" s="2">
        <v>0</v>
      </c>
      <c r="Z2390" s="2">
        <v>0</v>
      </c>
      <c r="AA2390" s="3" t="s">
        <v>279</v>
      </c>
      <c r="AB2390" s="3" t="s">
        <v>279</v>
      </c>
      <c r="AC2390" s="3" t="s">
        <v>5072</v>
      </c>
      <c r="AD2390" s="3" t="s">
        <v>553</v>
      </c>
      <c r="AE2390" s="3" t="s">
        <v>166</v>
      </c>
      <c r="AF2390" s="3" t="s">
        <v>166</v>
      </c>
      <c r="AG2390" s="3" t="s">
        <v>24</v>
      </c>
      <c r="AH2390" s="3" t="s">
        <v>24</v>
      </c>
      <c r="AI2390" s="3" t="s">
        <v>4982</v>
      </c>
      <c r="AJ2390" s="4"/>
      <c r="AK2390" s="4"/>
      <c r="AL2390" s="4"/>
      <c r="AM2390" s="4"/>
      <c r="AN2390" s="3" t="s">
        <v>4894</v>
      </c>
      <c r="AO2390" s="3" t="s">
        <v>4967</v>
      </c>
      <c r="AP2390" s="3" t="s">
        <v>279</v>
      </c>
      <c r="AQ2390" s="3" t="s">
        <v>882</v>
      </c>
      <c r="AR2390" s="4"/>
      <c r="AS2390" s="3" t="s">
        <v>1050</v>
      </c>
      <c r="AT2390" s="4"/>
      <c r="AU2390" s="3" t="s">
        <v>166</v>
      </c>
      <c r="AV2390" s="2">
        <v>0</v>
      </c>
      <c r="AW2390" s="4"/>
      <c r="AX2390" s="4"/>
      <c r="AY2390" s="2">
        <v>0</v>
      </c>
      <c r="AZ2390" s="2">
        <v>0</v>
      </c>
      <c r="BA2390" s="8">
        <v>3.7</v>
      </c>
      <c r="BB2390" s="3" t="s">
        <v>2618</v>
      </c>
      <c r="BC2390" s="8">
        <v>6.8366</v>
      </c>
    </row>
    <row r="2391" ht="15" spans="1:55">
      <c r="A2391" s="2">
        <v>2390</v>
      </c>
      <c r="B2391" s="3" t="s">
        <v>4885</v>
      </c>
      <c r="C2391" s="3" t="s">
        <v>4886</v>
      </c>
      <c r="D2391" s="3" t="s">
        <v>4960</v>
      </c>
      <c r="E2391" s="3" t="s">
        <v>4961</v>
      </c>
      <c r="F2391" s="3" t="s">
        <v>10181</v>
      </c>
      <c r="G2391" s="3" t="s">
        <v>10182</v>
      </c>
      <c r="H2391" s="4"/>
      <c r="I2391" s="3" t="s">
        <v>10183</v>
      </c>
      <c r="J2391" s="3" t="s">
        <v>4889</v>
      </c>
      <c r="K2391" s="2">
        <v>300000</v>
      </c>
      <c r="L2391" s="7">
        <v>125633.84</v>
      </c>
      <c r="M2391" s="5">
        <v>43143</v>
      </c>
      <c r="N2391" s="5">
        <v>46794</v>
      </c>
      <c r="O2391" s="6">
        <v>8.7492</v>
      </c>
      <c r="P2391" s="7">
        <v>80389.14</v>
      </c>
      <c r="Q2391" s="7">
        <v>11640.91</v>
      </c>
      <c r="R2391" s="7">
        <v>3577.38</v>
      </c>
      <c r="S2391" s="7">
        <v>216.61</v>
      </c>
      <c r="T2391" s="7">
        <v>66.73</v>
      </c>
      <c r="U2391" s="7">
        <v>15501.63</v>
      </c>
      <c r="V2391" s="2">
        <v>4</v>
      </c>
      <c r="W2391" s="2">
        <v>96</v>
      </c>
      <c r="X2391" s="2">
        <v>96</v>
      </c>
      <c r="Y2391" s="2">
        <v>0</v>
      </c>
      <c r="Z2391" s="2">
        <v>96</v>
      </c>
      <c r="AA2391" s="3" t="s">
        <v>279</v>
      </c>
      <c r="AB2391" s="3" t="s">
        <v>1646</v>
      </c>
      <c r="AC2391" s="3" t="s">
        <v>5886</v>
      </c>
      <c r="AD2391" s="3" t="s">
        <v>1333</v>
      </c>
      <c r="AE2391" s="3" t="s">
        <v>24</v>
      </c>
      <c r="AF2391" s="3" t="s">
        <v>166</v>
      </c>
      <c r="AG2391" s="3" t="s">
        <v>24</v>
      </c>
      <c r="AH2391" s="3" t="s">
        <v>166</v>
      </c>
      <c r="AI2391" s="3" t="s">
        <v>5082</v>
      </c>
      <c r="AJ2391" s="3" t="s">
        <v>4983</v>
      </c>
      <c r="AK2391" s="3" t="s">
        <v>4984</v>
      </c>
      <c r="AL2391" s="3" t="s">
        <v>1566</v>
      </c>
      <c r="AM2391" s="3" t="s">
        <v>4985</v>
      </c>
      <c r="AN2391" s="3" t="s">
        <v>4894</v>
      </c>
      <c r="AO2391" s="3" t="s">
        <v>4967</v>
      </c>
      <c r="AP2391" s="3" t="s">
        <v>279</v>
      </c>
      <c r="AQ2391" s="3" t="s">
        <v>1050</v>
      </c>
      <c r="AR2391" s="4"/>
      <c r="AS2391" s="3" t="s">
        <v>1050</v>
      </c>
      <c r="AT2391" s="4"/>
      <c r="AU2391" s="3" t="s">
        <v>166</v>
      </c>
      <c r="AV2391" s="2">
        <v>0</v>
      </c>
      <c r="AW2391" s="4"/>
      <c r="AX2391" s="4"/>
      <c r="AY2391" s="2">
        <v>96</v>
      </c>
      <c r="AZ2391" s="7">
        <v>125633.84</v>
      </c>
      <c r="BA2391" s="8">
        <v>3.6</v>
      </c>
      <c r="BB2391" s="3" t="s">
        <v>2618</v>
      </c>
      <c r="BC2391" s="8">
        <v>5.1492</v>
      </c>
    </row>
    <row r="2392" ht="15" spans="1:55">
      <c r="A2392" s="2">
        <v>2391</v>
      </c>
      <c r="B2392" s="3" t="s">
        <v>4885</v>
      </c>
      <c r="C2392" s="3" t="s">
        <v>4886</v>
      </c>
      <c r="D2392" s="3" t="s">
        <v>4960</v>
      </c>
      <c r="E2392" s="3" t="s">
        <v>5924</v>
      </c>
      <c r="F2392" s="3" t="s">
        <v>10184</v>
      </c>
      <c r="G2392" s="3" t="s">
        <v>10185</v>
      </c>
      <c r="H2392" s="4"/>
      <c r="I2392" s="3" t="s">
        <v>10186</v>
      </c>
      <c r="J2392" s="3" t="s">
        <v>4889</v>
      </c>
      <c r="K2392" s="2">
        <v>200000</v>
      </c>
      <c r="L2392" s="2">
        <v>0</v>
      </c>
      <c r="M2392" s="5">
        <v>43139</v>
      </c>
      <c r="N2392" s="5">
        <v>44964</v>
      </c>
      <c r="O2392" s="6">
        <v>10.6866</v>
      </c>
      <c r="P2392" s="7">
        <v>2765.27</v>
      </c>
      <c r="Q2392" s="2">
        <v>0</v>
      </c>
      <c r="R2392" s="2">
        <v>0</v>
      </c>
      <c r="S2392" s="2">
        <v>0</v>
      </c>
      <c r="T2392" s="2">
        <v>0</v>
      </c>
      <c r="U2392" s="2">
        <v>0</v>
      </c>
      <c r="V2392" s="2">
        <v>0</v>
      </c>
      <c r="W2392" s="2">
        <v>0</v>
      </c>
      <c r="X2392" s="2">
        <v>0</v>
      </c>
      <c r="Y2392" s="2">
        <v>0</v>
      </c>
      <c r="Z2392" s="2">
        <v>0</v>
      </c>
      <c r="AA2392" s="3" t="s">
        <v>279</v>
      </c>
      <c r="AB2392" s="3" t="s">
        <v>279</v>
      </c>
      <c r="AC2392" s="3" t="s">
        <v>4965</v>
      </c>
      <c r="AD2392" s="3" t="s">
        <v>553</v>
      </c>
      <c r="AE2392" s="3" t="s">
        <v>166</v>
      </c>
      <c r="AF2392" s="3" t="s">
        <v>166</v>
      </c>
      <c r="AG2392" s="3" t="s">
        <v>24</v>
      </c>
      <c r="AH2392" s="3" t="s">
        <v>24</v>
      </c>
      <c r="AI2392" s="3" t="s">
        <v>4982</v>
      </c>
      <c r="AJ2392" s="4"/>
      <c r="AK2392" s="4"/>
      <c r="AL2392" s="4"/>
      <c r="AM2392" s="4"/>
      <c r="AN2392" s="3" t="s">
        <v>4894</v>
      </c>
      <c r="AO2392" s="3" t="s">
        <v>4967</v>
      </c>
      <c r="AP2392" s="3" t="s">
        <v>279</v>
      </c>
      <c r="AQ2392" s="3" t="s">
        <v>882</v>
      </c>
      <c r="AR2392" s="4"/>
      <c r="AS2392" s="3" t="s">
        <v>1050</v>
      </c>
      <c r="AT2392" s="4"/>
      <c r="AU2392" s="3" t="s">
        <v>166</v>
      </c>
      <c r="AV2392" s="2">
        <v>0</v>
      </c>
      <c r="AW2392" s="4"/>
      <c r="AX2392" s="4"/>
      <c r="AY2392" s="2">
        <v>0</v>
      </c>
      <c r="AZ2392" s="2">
        <v>0</v>
      </c>
      <c r="BA2392" s="8">
        <v>3.85</v>
      </c>
      <c r="BB2392" s="3" t="s">
        <v>2618</v>
      </c>
      <c r="BC2392" s="8">
        <v>6.8366</v>
      </c>
    </row>
    <row r="2393" ht="15" spans="1:55">
      <c r="A2393" s="2">
        <v>2392</v>
      </c>
      <c r="B2393" s="3" t="s">
        <v>4885</v>
      </c>
      <c r="C2393" s="3" t="s">
        <v>4886</v>
      </c>
      <c r="D2393" s="3" t="s">
        <v>4960</v>
      </c>
      <c r="E2393" s="3" t="s">
        <v>5924</v>
      </c>
      <c r="F2393" s="3" t="s">
        <v>10187</v>
      </c>
      <c r="G2393" s="3" t="s">
        <v>10188</v>
      </c>
      <c r="H2393" s="4"/>
      <c r="I2393" s="3" t="s">
        <v>10189</v>
      </c>
      <c r="J2393" s="3" t="s">
        <v>4889</v>
      </c>
      <c r="K2393" s="2">
        <v>200000</v>
      </c>
      <c r="L2393" s="2">
        <v>0</v>
      </c>
      <c r="M2393" s="5">
        <v>43139</v>
      </c>
      <c r="N2393" s="5">
        <v>44964</v>
      </c>
      <c r="O2393" s="6">
        <v>10.6866</v>
      </c>
      <c r="P2393" s="7">
        <v>2765.27</v>
      </c>
      <c r="Q2393" s="2">
        <v>0</v>
      </c>
      <c r="R2393" s="2">
        <v>0</v>
      </c>
      <c r="S2393" s="2">
        <v>0</v>
      </c>
      <c r="T2393" s="2">
        <v>0</v>
      </c>
      <c r="U2393" s="2">
        <v>0</v>
      </c>
      <c r="V2393" s="2">
        <v>0</v>
      </c>
      <c r="W2393" s="2">
        <v>0</v>
      </c>
      <c r="X2393" s="2">
        <v>0</v>
      </c>
      <c r="Y2393" s="2">
        <v>0</v>
      </c>
      <c r="Z2393" s="2">
        <v>0</v>
      </c>
      <c r="AA2393" s="3" t="s">
        <v>279</v>
      </c>
      <c r="AB2393" s="3" t="s">
        <v>279</v>
      </c>
      <c r="AC2393" s="3" t="s">
        <v>2773</v>
      </c>
      <c r="AD2393" s="3" t="s">
        <v>553</v>
      </c>
      <c r="AE2393" s="3" t="s">
        <v>166</v>
      </c>
      <c r="AF2393" s="3" t="s">
        <v>166</v>
      </c>
      <c r="AG2393" s="3" t="s">
        <v>24</v>
      </c>
      <c r="AH2393" s="3" t="s">
        <v>24</v>
      </c>
      <c r="AI2393" s="3" t="s">
        <v>4982</v>
      </c>
      <c r="AJ2393" s="4"/>
      <c r="AK2393" s="4"/>
      <c r="AL2393" s="4"/>
      <c r="AM2393" s="4"/>
      <c r="AN2393" s="3" t="s">
        <v>4894</v>
      </c>
      <c r="AO2393" s="3" t="s">
        <v>4967</v>
      </c>
      <c r="AP2393" s="3" t="s">
        <v>279</v>
      </c>
      <c r="AQ2393" s="3" t="s">
        <v>882</v>
      </c>
      <c r="AR2393" s="4"/>
      <c r="AS2393" s="3" t="s">
        <v>1050</v>
      </c>
      <c r="AT2393" s="4"/>
      <c r="AU2393" s="3" t="s">
        <v>166</v>
      </c>
      <c r="AV2393" s="2">
        <v>0</v>
      </c>
      <c r="AW2393" s="4"/>
      <c r="AX2393" s="4"/>
      <c r="AY2393" s="2">
        <v>0</v>
      </c>
      <c r="AZ2393" s="2">
        <v>0</v>
      </c>
      <c r="BA2393" s="8">
        <v>3.85</v>
      </c>
      <c r="BB2393" s="3" t="s">
        <v>2618</v>
      </c>
      <c r="BC2393" s="8">
        <v>6.8366</v>
      </c>
    </row>
    <row r="2394" ht="15" spans="1:55">
      <c r="A2394" s="2">
        <v>2393</v>
      </c>
      <c r="B2394" s="3" t="s">
        <v>4885</v>
      </c>
      <c r="C2394" s="3" t="s">
        <v>4886</v>
      </c>
      <c r="D2394" s="3" t="s">
        <v>4960</v>
      </c>
      <c r="E2394" s="3" t="s">
        <v>5924</v>
      </c>
      <c r="F2394" s="3" t="s">
        <v>10190</v>
      </c>
      <c r="G2394" s="3" t="s">
        <v>10191</v>
      </c>
      <c r="H2394" s="4"/>
      <c r="I2394" s="3" t="s">
        <v>10192</v>
      </c>
      <c r="J2394" s="3" t="s">
        <v>4889</v>
      </c>
      <c r="K2394" s="2">
        <v>150000</v>
      </c>
      <c r="L2394" s="2">
        <v>0</v>
      </c>
      <c r="M2394" s="5">
        <v>43139</v>
      </c>
      <c r="N2394" s="5">
        <v>44964</v>
      </c>
      <c r="O2394" s="6">
        <v>10.5366</v>
      </c>
      <c r="P2394" s="7">
        <v>12573.06</v>
      </c>
      <c r="Q2394" s="2">
        <v>0</v>
      </c>
      <c r="R2394" s="2">
        <v>0</v>
      </c>
      <c r="S2394" s="2">
        <v>0</v>
      </c>
      <c r="T2394" s="2">
        <v>0</v>
      </c>
      <c r="U2394" s="2">
        <v>0</v>
      </c>
      <c r="V2394" s="2">
        <v>0</v>
      </c>
      <c r="W2394" s="2">
        <v>0</v>
      </c>
      <c r="X2394" s="2">
        <v>0</v>
      </c>
      <c r="Y2394" s="2">
        <v>0</v>
      </c>
      <c r="Z2394" s="2">
        <v>0</v>
      </c>
      <c r="AA2394" s="3" t="s">
        <v>279</v>
      </c>
      <c r="AB2394" s="3" t="s">
        <v>279</v>
      </c>
      <c r="AC2394" s="3" t="s">
        <v>5256</v>
      </c>
      <c r="AD2394" s="3" t="s">
        <v>553</v>
      </c>
      <c r="AE2394" s="3" t="s">
        <v>166</v>
      </c>
      <c r="AF2394" s="3" t="s">
        <v>166</v>
      </c>
      <c r="AG2394" s="3" t="s">
        <v>24</v>
      </c>
      <c r="AH2394" s="3" t="s">
        <v>24</v>
      </c>
      <c r="AI2394" s="3" t="s">
        <v>4982</v>
      </c>
      <c r="AJ2394" s="4"/>
      <c r="AK2394" s="4"/>
      <c r="AL2394" s="4"/>
      <c r="AM2394" s="4"/>
      <c r="AN2394" s="3" t="s">
        <v>4894</v>
      </c>
      <c r="AO2394" s="3" t="s">
        <v>4967</v>
      </c>
      <c r="AP2394" s="3" t="s">
        <v>279</v>
      </c>
      <c r="AQ2394" s="3" t="s">
        <v>882</v>
      </c>
      <c r="AR2394" s="4"/>
      <c r="AS2394" s="3" t="s">
        <v>1050</v>
      </c>
      <c r="AT2394" s="4"/>
      <c r="AU2394" s="3" t="s">
        <v>166</v>
      </c>
      <c r="AV2394" s="2">
        <v>0</v>
      </c>
      <c r="AW2394" s="4"/>
      <c r="AX2394" s="4"/>
      <c r="AY2394" s="2">
        <v>0</v>
      </c>
      <c r="AZ2394" s="2">
        <v>0</v>
      </c>
      <c r="BA2394" s="8">
        <v>3.7</v>
      </c>
      <c r="BB2394" s="3" t="s">
        <v>2618</v>
      </c>
      <c r="BC2394" s="8">
        <v>6.8366</v>
      </c>
    </row>
    <row r="2395" ht="15" spans="1:55">
      <c r="A2395" s="2">
        <v>2394</v>
      </c>
      <c r="B2395" s="3" t="s">
        <v>4885</v>
      </c>
      <c r="C2395" s="3" t="s">
        <v>4886</v>
      </c>
      <c r="D2395" s="3" t="s">
        <v>4960</v>
      </c>
      <c r="E2395" s="3" t="s">
        <v>5691</v>
      </c>
      <c r="F2395" s="3" t="s">
        <v>10193</v>
      </c>
      <c r="G2395" s="3" t="s">
        <v>10194</v>
      </c>
      <c r="H2395" s="4"/>
      <c r="I2395" s="3" t="s">
        <v>10195</v>
      </c>
      <c r="J2395" s="3" t="s">
        <v>4889</v>
      </c>
      <c r="K2395" s="2">
        <v>100000</v>
      </c>
      <c r="L2395" s="2">
        <v>0</v>
      </c>
      <c r="M2395" s="5">
        <v>43139</v>
      </c>
      <c r="N2395" s="5">
        <v>44964</v>
      </c>
      <c r="O2395" s="6">
        <v>10.6866</v>
      </c>
      <c r="P2395" s="2">
        <v>0</v>
      </c>
      <c r="Q2395" s="2">
        <v>0</v>
      </c>
      <c r="R2395" s="4"/>
      <c r="S2395" s="4"/>
      <c r="T2395" s="4"/>
      <c r="U2395" s="4"/>
      <c r="V2395" s="4"/>
      <c r="W2395" s="4"/>
      <c r="X2395" s="4"/>
      <c r="Y2395" s="2">
        <v>0</v>
      </c>
      <c r="Z2395" s="2">
        <v>0</v>
      </c>
      <c r="AA2395" s="3" t="s">
        <v>279</v>
      </c>
      <c r="AB2395" s="3" t="s">
        <v>1603</v>
      </c>
      <c r="AC2395" s="3" t="s">
        <v>288</v>
      </c>
      <c r="AD2395" s="3" t="s">
        <v>270</v>
      </c>
      <c r="AE2395" s="3" t="s">
        <v>166</v>
      </c>
      <c r="AF2395" s="3" t="s">
        <v>166</v>
      </c>
      <c r="AG2395" s="3" t="s">
        <v>24</v>
      </c>
      <c r="AH2395" s="3" t="s">
        <v>166</v>
      </c>
      <c r="AI2395" s="3" t="s">
        <v>4982</v>
      </c>
      <c r="AJ2395" s="4"/>
      <c r="AK2395" s="4"/>
      <c r="AL2395" s="4"/>
      <c r="AM2395" s="4"/>
      <c r="AN2395" s="3" t="s">
        <v>4894</v>
      </c>
      <c r="AO2395" s="3" t="s">
        <v>4967</v>
      </c>
      <c r="AP2395" s="3" t="s">
        <v>279</v>
      </c>
      <c r="AQ2395" s="3" t="s">
        <v>882</v>
      </c>
      <c r="AR2395" s="4"/>
      <c r="AS2395" s="3" t="s">
        <v>1050</v>
      </c>
      <c r="AT2395" s="4"/>
      <c r="AU2395" s="3" t="s">
        <v>166</v>
      </c>
      <c r="AV2395" s="6">
        <v>1.25</v>
      </c>
      <c r="AW2395" s="4"/>
      <c r="AX2395" s="4"/>
      <c r="AY2395" s="2">
        <v>0</v>
      </c>
      <c r="AZ2395" s="2">
        <v>0</v>
      </c>
      <c r="BA2395" s="4"/>
      <c r="BB2395" s="3" t="s">
        <v>2618</v>
      </c>
      <c r="BC2395" s="2">
        <v>0</v>
      </c>
    </row>
    <row r="2396" ht="15" spans="1:55">
      <c r="A2396" s="2">
        <v>2395</v>
      </c>
      <c r="B2396" s="3" t="s">
        <v>4885</v>
      </c>
      <c r="C2396" s="3" t="s">
        <v>4886</v>
      </c>
      <c r="D2396" s="3" t="s">
        <v>4960</v>
      </c>
      <c r="E2396" s="3" t="s">
        <v>5924</v>
      </c>
      <c r="F2396" s="3" t="s">
        <v>10196</v>
      </c>
      <c r="G2396" s="3" t="s">
        <v>10197</v>
      </c>
      <c r="H2396" s="4"/>
      <c r="I2396" s="3" t="s">
        <v>10198</v>
      </c>
      <c r="J2396" s="3" t="s">
        <v>4889</v>
      </c>
      <c r="K2396" s="2">
        <v>100000</v>
      </c>
      <c r="L2396" s="2">
        <v>0</v>
      </c>
      <c r="M2396" s="5">
        <v>43143</v>
      </c>
      <c r="N2396" s="5">
        <v>44968</v>
      </c>
      <c r="O2396" s="6">
        <v>10.5366</v>
      </c>
      <c r="P2396" s="7">
        <v>8340.57</v>
      </c>
      <c r="Q2396" s="2">
        <v>0</v>
      </c>
      <c r="R2396" s="2">
        <v>0</v>
      </c>
      <c r="S2396" s="2">
        <v>0</v>
      </c>
      <c r="T2396" s="2">
        <v>0</v>
      </c>
      <c r="U2396" s="2">
        <v>0</v>
      </c>
      <c r="V2396" s="2">
        <v>0</v>
      </c>
      <c r="W2396" s="2">
        <v>0</v>
      </c>
      <c r="X2396" s="2">
        <v>0</v>
      </c>
      <c r="Y2396" s="2">
        <v>0</v>
      </c>
      <c r="Z2396" s="2">
        <v>0</v>
      </c>
      <c r="AA2396" s="3" t="s">
        <v>279</v>
      </c>
      <c r="AB2396" s="3" t="s">
        <v>279</v>
      </c>
      <c r="AC2396" s="3" t="s">
        <v>288</v>
      </c>
      <c r="AD2396" s="3" t="s">
        <v>553</v>
      </c>
      <c r="AE2396" s="3" t="s">
        <v>166</v>
      </c>
      <c r="AF2396" s="3" t="s">
        <v>166</v>
      </c>
      <c r="AG2396" s="3" t="s">
        <v>24</v>
      </c>
      <c r="AH2396" s="3" t="s">
        <v>24</v>
      </c>
      <c r="AI2396" s="3" t="s">
        <v>4982</v>
      </c>
      <c r="AJ2396" s="4"/>
      <c r="AK2396" s="4"/>
      <c r="AL2396" s="4"/>
      <c r="AM2396" s="4"/>
      <c r="AN2396" s="3" t="s">
        <v>4894</v>
      </c>
      <c r="AO2396" s="3" t="s">
        <v>4967</v>
      </c>
      <c r="AP2396" s="3" t="s">
        <v>279</v>
      </c>
      <c r="AQ2396" s="3" t="s">
        <v>1050</v>
      </c>
      <c r="AR2396" s="4"/>
      <c r="AS2396" s="3" t="s">
        <v>1050</v>
      </c>
      <c r="AT2396" s="4"/>
      <c r="AU2396" s="3" t="s">
        <v>166</v>
      </c>
      <c r="AV2396" s="2">
        <v>0</v>
      </c>
      <c r="AW2396" s="4"/>
      <c r="AX2396" s="4"/>
      <c r="AY2396" s="2">
        <v>0</v>
      </c>
      <c r="AZ2396" s="2">
        <v>0</v>
      </c>
      <c r="BA2396" s="8">
        <v>3.7</v>
      </c>
      <c r="BB2396" s="3" t="s">
        <v>2618</v>
      </c>
      <c r="BC2396" s="8">
        <v>6.8366</v>
      </c>
    </row>
    <row r="2397" ht="15" spans="1:55">
      <c r="A2397" s="2">
        <v>2396</v>
      </c>
      <c r="B2397" s="3" t="s">
        <v>4885</v>
      </c>
      <c r="C2397" s="3" t="s">
        <v>4886</v>
      </c>
      <c r="D2397" s="3" t="s">
        <v>4960</v>
      </c>
      <c r="E2397" s="3" t="s">
        <v>4961</v>
      </c>
      <c r="F2397" s="3" t="s">
        <v>10199</v>
      </c>
      <c r="G2397" s="3" t="s">
        <v>10200</v>
      </c>
      <c r="H2397" s="4"/>
      <c r="I2397" s="3" t="s">
        <v>10201</v>
      </c>
      <c r="J2397" s="3" t="s">
        <v>4889</v>
      </c>
      <c r="K2397" s="2">
        <v>200000</v>
      </c>
      <c r="L2397" s="2">
        <v>0</v>
      </c>
      <c r="M2397" s="5">
        <v>43165</v>
      </c>
      <c r="N2397" s="5">
        <v>44260</v>
      </c>
      <c r="O2397" s="6">
        <v>9.4992</v>
      </c>
      <c r="P2397" s="7">
        <v>2063.46</v>
      </c>
      <c r="Q2397" s="2">
        <v>0</v>
      </c>
      <c r="R2397" s="2">
        <v>0</v>
      </c>
      <c r="S2397" s="2">
        <v>0</v>
      </c>
      <c r="T2397" s="2">
        <v>0</v>
      </c>
      <c r="U2397" s="2">
        <v>0</v>
      </c>
      <c r="V2397" s="2">
        <v>0</v>
      </c>
      <c r="W2397" s="2">
        <v>0</v>
      </c>
      <c r="X2397" s="2">
        <v>0</v>
      </c>
      <c r="Y2397" s="2">
        <v>0</v>
      </c>
      <c r="Z2397" s="2">
        <v>0</v>
      </c>
      <c r="AA2397" s="3" t="s">
        <v>279</v>
      </c>
      <c r="AB2397" s="3" t="s">
        <v>279</v>
      </c>
      <c r="AC2397" s="3" t="s">
        <v>5252</v>
      </c>
      <c r="AD2397" s="3" t="s">
        <v>1333</v>
      </c>
      <c r="AE2397" s="3" t="s">
        <v>24</v>
      </c>
      <c r="AF2397" s="3" t="s">
        <v>166</v>
      </c>
      <c r="AG2397" s="3" t="s">
        <v>24</v>
      </c>
      <c r="AH2397" s="3" t="s">
        <v>166</v>
      </c>
      <c r="AI2397" s="3" t="s">
        <v>4890</v>
      </c>
      <c r="AJ2397" s="4"/>
      <c r="AK2397" s="4"/>
      <c r="AL2397" s="4"/>
      <c r="AM2397" s="4"/>
      <c r="AN2397" s="3" t="s">
        <v>4894</v>
      </c>
      <c r="AO2397" s="3" t="s">
        <v>4967</v>
      </c>
      <c r="AP2397" s="3" t="s">
        <v>279</v>
      </c>
      <c r="AQ2397" s="3" t="s">
        <v>1050</v>
      </c>
      <c r="AR2397" s="4"/>
      <c r="AS2397" s="3" t="s">
        <v>1050</v>
      </c>
      <c r="AT2397" s="4"/>
      <c r="AU2397" s="3" t="s">
        <v>166</v>
      </c>
      <c r="AV2397" s="2">
        <v>0</v>
      </c>
      <c r="AW2397" s="4"/>
      <c r="AX2397" s="4"/>
      <c r="AY2397" s="2">
        <v>0</v>
      </c>
      <c r="AZ2397" s="2">
        <v>0</v>
      </c>
      <c r="BA2397" s="8">
        <v>3.85</v>
      </c>
      <c r="BB2397" s="3" t="s">
        <v>2618</v>
      </c>
      <c r="BC2397" s="8">
        <v>5.6492</v>
      </c>
    </row>
    <row r="2398" ht="15" spans="1:55">
      <c r="A2398" s="2">
        <v>2397</v>
      </c>
      <c r="B2398" s="3" t="s">
        <v>4885</v>
      </c>
      <c r="C2398" s="3" t="s">
        <v>4886</v>
      </c>
      <c r="D2398" s="3" t="s">
        <v>4960</v>
      </c>
      <c r="E2398" s="3" t="s">
        <v>5924</v>
      </c>
      <c r="F2398" s="3" t="s">
        <v>10202</v>
      </c>
      <c r="G2398" s="3" t="s">
        <v>10203</v>
      </c>
      <c r="H2398" s="4"/>
      <c r="I2398" s="3" t="s">
        <v>10204</v>
      </c>
      <c r="J2398" s="3" t="s">
        <v>4889</v>
      </c>
      <c r="K2398" s="2">
        <v>100000</v>
      </c>
      <c r="L2398" s="2">
        <v>0</v>
      </c>
      <c r="M2398" s="5">
        <v>43143</v>
      </c>
      <c r="N2398" s="5">
        <v>44968</v>
      </c>
      <c r="O2398" s="6">
        <v>10.5366</v>
      </c>
      <c r="P2398" s="7">
        <v>8340.26</v>
      </c>
      <c r="Q2398" s="2">
        <v>0</v>
      </c>
      <c r="R2398" s="2">
        <v>0</v>
      </c>
      <c r="S2398" s="2">
        <v>0</v>
      </c>
      <c r="T2398" s="2">
        <v>0</v>
      </c>
      <c r="U2398" s="2">
        <v>0</v>
      </c>
      <c r="V2398" s="2">
        <v>0</v>
      </c>
      <c r="W2398" s="2">
        <v>0</v>
      </c>
      <c r="X2398" s="2">
        <v>0</v>
      </c>
      <c r="Y2398" s="2">
        <v>0</v>
      </c>
      <c r="Z2398" s="2">
        <v>0</v>
      </c>
      <c r="AA2398" s="3" t="s">
        <v>279</v>
      </c>
      <c r="AB2398" s="3" t="s">
        <v>279</v>
      </c>
      <c r="AC2398" s="3" t="s">
        <v>288</v>
      </c>
      <c r="AD2398" s="3" t="s">
        <v>553</v>
      </c>
      <c r="AE2398" s="3" t="s">
        <v>166</v>
      </c>
      <c r="AF2398" s="3" t="s">
        <v>166</v>
      </c>
      <c r="AG2398" s="3" t="s">
        <v>24</v>
      </c>
      <c r="AH2398" s="3" t="s">
        <v>24</v>
      </c>
      <c r="AI2398" s="3" t="s">
        <v>4982</v>
      </c>
      <c r="AJ2398" s="4"/>
      <c r="AK2398" s="4"/>
      <c r="AL2398" s="4"/>
      <c r="AM2398" s="4"/>
      <c r="AN2398" s="3" t="s">
        <v>5150</v>
      </c>
      <c r="AO2398" s="3" t="s">
        <v>4967</v>
      </c>
      <c r="AP2398" s="3" t="s">
        <v>279</v>
      </c>
      <c r="AQ2398" s="3" t="s">
        <v>599</v>
      </c>
      <c r="AR2398" s="4"/>
      <c r="AS2398" s="3" t="s">
        <v>599</v>
      </c>
      <c r="AT2398" s="4"/>
      <c r="AU2398" s="3" t="s">
        <v>166</v>
      </c>
      <c r="AV2398" s="2">
        <v>0</v>
      </c>
      <c r="AW2398" s="4"/>
      <c r="AX2398" s="4"/>
      <c r="AY2398" s="2">
        <v>0</v>
      </c>
      <c r="AZ2398" s="2">
        <v>0</v>
      </c>
      <c r="BA2398" s="8">
        <v>3.7</v>
      </c>
      <c r="BB2398" s="3" t="s">
        <v>2618</v>
      </c>
      <c r="BC2398" s="8">
        <v>6.8366</v>
      </c>
    </row>
    <row r="2399" ht="15" spans="1:55">
      <c r="A2399" s="2">
        <v>2398</v>
      </c>
      <c r="B2399" s="3" t="s">
        <v>4885</v>
      </c>
      <c r="C2399" s="3" t="s">
        <v>4886</v>
      </c>
      <c r="D2399" s="3" t="s">
        <v>4960</v>
      </c>
      <c r="E2399" s="3" t="s">
        <v>5924</v>
      </c>
      <c r="F2399" s="3" t="s">
        <v>10205</v>
      </c>
      <c r="G2399" s="3" t="s">
        <v>10206</v>
      </c>
      <c r="H2399" s="4"/>
      <c r="I2399" s="3" t="s">
        <v>10207</v>
      </c>
      <c r="J2399" s="3" t="s">
        <v>4889</v>
      </c>
      <c r="K2399" s="2">
        <v>100000</v>
      </c>
      <c r="L2399" s="2">
        <v>0</v>
      </c>
      <c r="M2399" s="5">
        <v>43143</v>
      </c>
      <c r="N2399" s="5">
        <v>44968</v>
      </c>
      <c r="O2399" s="6">
        <v>10.5366</v>
      </c>
      <c r="P2399" s="7">
        <v>8381.45</v>
      </c>
      <c r="Q2399" s="2">
        <v>0</v>
      </c>
      <c r="R2399" s="2">
        <v>0</v>
      </c>
      <c r="S2399" s="2">
        <v>0</v>
      </c>
      <c r="T2399" s="2">
        <v>0</v>
      </c>
      <c r="U2399" s="2">
        <v>0</v>
      </c>
      <c r="V2399" s="2">
        <v>0</v>
      </c>
      <c r="W2399" s="2">
        <v>0</v>
      </c>
      <c r="X2399" s="2">
        <v>0</v>
      </c>
      <c r="Y2399" s="2">
        <v>0</v>
      </c>
      <c r="Z2399" s="2">
        <v>0</v>
      </c>
      <c r="AA2399" s="3" t="s">
        <v>279</v>
      </c>
      <c r="AB2399" s="3" t="s">
        <v>279</v>
      </c>
      <c r="AC2399" s="3" t="s">
        <v>4921</v>
      </c>
      <c r="AD2399" s="3" t="s">
        <v>553</v>
      </c>
      <c r="AE2399" s="3" t="s">
        <v>166</v>
      </c>
      <c r="AF2399" s="3" t="s">
        <v>166</v>
      </c>
      <c r="AG2399" s="3" t="s">
        <v>24</v>
      </c>
      <c r="AH2399" s="3" t="s">
        <v>24</v>
      </c>
      <c r="AI2399" s="3" t="s">
        <v>4982</v>
      </c>
      <c r="AJ2399" s="4"/>
      <c r="AK2399" s="4"/>
      <c r="AL2399" s="4"/>
      <c r="AM2399" s="4"/>
      <c r="AN2399" s="3" t="s">
        <v>4894</v>
      </c>
      <c r="AO2399" s="3" t="s">
        <v>4967</v>
      </c>
      <c r="AP2399" s="3" t="s">
        <v>279</v>
      </c>
      <c r="AQ2399" s="3" t="s">
        <v>882</v>
      </c>
      <c r="AR2399" s="4"/>
      <c r="AS2399" s="3" t="s">
        <v>599</v>
      </c>
      <c r="AT2399" s="4"/>
      <c r="AU2399" s="3" t="s">
        <v>166</v>
      </c>
      <c r="AV2399" s="2">
        <v>0</v>
      </c>
      <c r="AW2399" s="4"/>
      <c r="AX2399" s="4"/>
      <c r="AY2399" s="2">
        <v>0</v>
      </c>
      <c r="AZ2399" s="2">
        <v>0</v>
      </c>
      <c r="BA2399" s="8">
        <v>3.7</v>
      </c>
      <c r="BB2399" s="3" t="s">
        <v>2618</v>
      </c>
      <c r="BC2399" s="8">
        <v>6.8366</v>
      </c>
    </row>
    <row r="2400" ht="15" spans="1:55">
      <c r="A2400" s="2">
        <v>2399</v>
      </c>
      <c r="B2400" s="3" t="s">
        <v>4885</v>
      </c>
      <c r="C2400" s="3" t="s">
        <v>4886</v>
      </c>
      <c r="D2400" s="3" t="s">
        <v>4960</v>
      </c>
      <c r="E2400" s="3" t="s">
        <v>5924</v>
      </c>
      <c r="F2400" s="3" t="s">
        <v>10208</v>
      </c>
      <c r="G2400" s="3" t="s">
        <v>10209</v>
      </c>
      <c r="H2400" s="4"/>
      <c r="I2400" s="3" t="s">
        <v>10210</v>
      </c>
      <c r="J2400" s="3" t="s">
        <v>4889</v>
      </c>
      <c r="K2400" s="2">
        <v>100000</v>
      </c>
      <c r="L2400" s="2">
        <v>0</v>
      </c>
      <c r="M2400" s="5">
        <v>43143</v>
      </c>
      <c r="N2400" s="5">
        <v>44968</v>
      </c>
      <c r="O2400" s="6">
        <v>10.5366</v>
      </c>
      <c r="P2400" s="7">
        <v>8340.25</v>
      </c>
      <c r="Q2400" s="2">
        <v>0</v>
      </c>
      <c r="R2400" s="2">
        <v>0</v>
      </c>
      <c r="S2400" s="2">
        <v>0</v>
      </c>
      <c r="T2400" s="2">
        <v>0</v>
      </c>
      <c r="U2400" s="2">
        <v>0</v>
      </c>
      <c r="V2400" s="2">
        <v>0</v>
      </c>
      <c r="W2400" s="2">
        <v>0</v>
      </c>
      <c r="X2400" s="2">
        <v>0</v>
      </c>
      <c r="Y2400" s="2">
        <v>0</v>
      </c>
      <c r="Z2400" s="2">
        <v>0</v>
      </c>
      <c r="AA2400" s="3" t="s">
        <v>279</v>
      </c>
      <c r="AB2400" s="3" t="s">
        <v>279</v>
      </c>
      <c r="AC2400" s="3" t="s">
        <v>5886</v>
      </c>
      <c r="AD2400" s="3" t="s">
        <v>553</v>
      </c>
      <c r="AE2400" s="3" t="s">
        <v>166</v>
      </c>
      <c r="AF2400" s="3" t="s">
        <v>166</v>
      </c>
      <c r="AG2400" s="3" t="s">
        <v>24</v>
      </c>
      <c r="AH2400" s="3" t="s">
        <v>24</v>
      </c>
      <c r="AI2400" s="3" t="s">
        <v>4982</v>
      </c>
      <c r="AJ2400" s="4"/>
      <c r="AK2400" s="4"/>
      <c r="AL2400" s="4"/>
      <c r="AM2400" s="4"/>
      <c r="AN2400" s="3" t="s">
        <v>4894</v>
      </c>
      <c r="AO2400" s="3" t="s">
        <v>4967</v>
      </c>
      <c r="AP2400" s="3" t="s">
        <v>279</v>
      </c>
      <c r="AQ2400" s="3" t="s">
        <v>882</v>
      </c>
      <c r="AR2400" s="4"/>
      <c r="AS2400" s="3" t="s">
        <v>599</v>
      </c>
      <c r="AT2400" s="4"/>
      <c r="AU2400" s="3" t="s">
        <v>166</v>
      </c>
      <c r="AV2400" s="2">
        <v>0</v>
      </c>
      <c r="AW2400" s="4"/>
      <c r="AX2400" s="4"/>
      <c r="AY2400" s="2">
        <v>0</v>
      </c>
      <c r="AZ2400" s="2">
        <v>0</v>
      </c>
      <c r="BA2400" s="8">
        <v>3.7</v>
      </c>
      <c r="BB2400" s="3" t="s">
        <v>2618</v>
      </c>
      <c r="BC2400" s="8">
        <v>6.8366</v>
      </c>
    </row>
    <row r="2401" ht="15" spans="1:55">
      <c r="A2401" s="2">
        <v>2400</v>
      </c>
      <c r="B2401" s="3" t="s">
        <v>4885</v>
      </c>
      <c r="C2401" s="3" t="s">
        <v>4886</v>
      </c>
      <c r="D2401" s="3" t="s">
        <v>4960</v>
      </c>
      <c r="E2401" s="3" t="s">
        <v>5691</v>
      </c>
      <c r="F2401" s="3" t="s">
        <v>10211</v>
      </c>
      <c r="G2401" s="3" t="s">
        <v>10212</v>
      </c>
      <c r="H2401" s="4"/>
      <c r="I2401" s="3" t="s">
        <v>10213</v>
      </c>
      <c r="J2401" s="3" t="s">
        <v>4889</v>
      </c>
      <c r="K2401" s="2">
        <v>100000</v>
      </c>
      <c r="L2401" s="2">
        <v>0</v>
      </c>
      <c r="M2401" s="5">
        <v>43143</v>
      </c>
      <c r="N2401" s="5">
        <v>44968</v>
      </c>
      <c r="O2401" s="6">
        <v>10.5366</v>
      </c>
      <c r="P2401" s="7">
        <v>8428.98</v>
      </c>
      <c r="Q2401" s="2">
        <v>0</v>
      </c>
      <c r="R2401" s="2">
        <v>0</v>
      </c>
      <c r="S2401" s="2">
        <v>0</v>
      </c>
      <c r="T2401" s="2">
        <v>0</v>
      </c>
      <c r="U2401" s="2">
        <v>0</v>
      </c>
      <c r="V2401" s="2">
        <v>0</v>
      </c>
      <c r="W2401" s="2">
        <v>0</v>
      </c>
      <c r="X2401" s="2">
        <v>0</v>
      </c>
      <c r="Y2401" s="2">
        <v>0</v>
      </c>
      <c r="Z2401" s="2">
        <v>0</v>
      </c>
      <c r="AA2401" s="3" t="s">
        <v>279</v>
      </c>
      <c r="AB2401" s="3" t="s">
        <v>279</v>
      </c>
      <c r="AC2401" s="3" t="s">
        <v>288</v>
      </c>
      <c r="AD2401" s="3" t="s">
        <v>270</v>
      </c>
      <c r="AE2401" s="3" t="s">
        <v>166</v>
      </c>
      <c r="AF2401" s="3" t="s">
        <v>166</v>
      </c>
      <c r="AG2401" s="3" t="s">
        <v>24</v>
      </c>
      <c r="AH2401" s="3" t="s">
        <v>166</v>
      </c>
      <c r="AI2401" s="3" t="s">
        <v>4982</v>
      </c>
      <c r="AJ2401" s="4"/>
      <c r="AK2401" s="4"/>
      <c r="AL2401" s="4"/>
      <c r="AM2401" s="4"/>
      <c r="AN2401" s="3" t="s">
        <v>4894</v>
      </c>
      <c r="AO2401" s="3" t="s">
        <v>4967</v>
      </c>
      <c r="AP2401" s="3" t="s">
        <v>279</v>
      </c>
      <c r="AQ2401" s="3" t="s">
        <v>882</v>
      </c>
      <c r="AR2401" s="4"/>
      <c r="AS2401" s="3" t="s">
        <v>599</v>
      </c>
      <c r="AT2401" s="4"/>
      <c r="AU2401" s="3" t="s">
        <v>166</v>
      </c>
      <c r="AV2401" s="2">
        <v>0</v>
      </c>
      <c r="AW2401" s="4"/>
      <c r="AX2401" s="4"/>
      <c r="AY2401" s="2">
        <v>0</v>
      </c>
      <c r="AZ2401" s="2">
        <v>0</v>
      </c>
      <c r="BA2401" s="8">
        <v>3.7</v>
      </c>
      <c r="BB2401" s="3" t="s">
        <v>2618</v>
      </c>
      <c r="BC2401" s="8">
        <v>6.8366</v>
      </c>
    </row>
    <row r="2402" ht="15" spans="1:55">
      <c r="A2402" s="2">
        <v>2401</v>
      </c>
      <c r="B2402" s="3" t="s">
        <v>4885</v>
      </c>
      <c r="C2402" s="3" t="s">
        <v>4886</v>
      </c>
      <c r="D2402" s="3" t="s">
        <v>4960</v>
      </c>
      <c r="E2402" s="3" t="s">
        <v>5691</v>
      </c>
      <c r="F2402" s="3" t="s">
        <v>10214</v>
      </c>
      <c r="G2402" s="3" t="s">
        <v>10215</v>
      </c>
      <c r="H2402" s="4"/>
      <c r="I2402" s="3" t="s">
        <v>10216</v>
      </c>
      <c r="J2402" s="3" t="s">
        <v>4889</v>
      </c>
      <c r="K2402" s="2">
        <v>100000</v>
      </c>
      <c r="L2402" s="2">
        <v>0</v>
      </c>
      <c r="M2402" s="5">
        <v>43172</v>
      </c>
      <c r="N2402" s="5">
        <v>44997</v>
      </c>
      <c r="O2402" s="6">
        <v>10.4866</v>
      </c>
      <c r="P2402" s="7">
        <v>8531.83</v>
      </c>
      <c r="Q2402" s="2">
        <v>0</v>
      </c>
      <c r="R2402" s="2">
        <v>0</v>
      </c>
      <c r="S2402" s="2">
        <v>0</v>
      </c>
      <c r="T2402" s="2">
        <v>0</v>
      </c>
      <c r="U2402" s="2">
        <v>0</v>
      </c>
      <c r="V2402" s="2">
        <v>0</v>
      </c>
      <c r="W2402" s="2">
        <v>0</v>
      </c>
      <c r="X2402" s="2">
        <v>0</v>
      </c>
      <c r="Y2402" s="2">
        <v>0</v>
      </c>
      <c r="Z2402" s="2">
        <v>0</v>
      </c>
      <c r="AA2402" s="3" t="s">
        <v>5547</v>
      </c>
      <c r="AB2402" s="3" t="s">
        <v>2835</v>
      </c>
      <c r="AC2402" s="3" t="s">
        <v>288</v>
      </c>
      <c r="AD2402" s="3" t="s">
        <v>270</v>
      </c>
      <c r="AE2402" s="3" t="s">
        <v>166</v>
      </c>
      <c r="AF2402" s="3" t="s">
        <v>166</v>
      </c>
      <c r="AG2402" s="3" t="s">
        <v>24</v>
      </c>
      <c r="AH2402" s="3" t="s">
        <v>166</v>
      </c>
      <c r="AI2402" s="3" t="s">
        <v>4982</v>
      </c>
      <c r="AJ2402" s="4"/>
      <c r="AK2402" s="4"/>
      <c r="AL2402" s="4"/>
      <c r="AM2402" s="4"/>
      <c r="AN2402" s="3" t="s">
        <v>4894</v>
      </c>
      <c r="AO2402" s="3" t="s">
        <v>4967</v>
      </c>
      <c r="AP2402" s="3" t="s">
        <v>279</v>
      </c>
      <c r="AQ2402" s="3" t="s">
        <v>882</v>
      </c>
      <c r="AR2402" s="4"/>
      <c r="AS2402" s="3" t="s">
        <v>1050</v>
      </c>
      <c r="AT2402" s="4"/>
      <c r="AU2402" s="3" t="s">
        <v>166</v>
      </c>
      <c r="AV2402" s="2">
        <v>0</v>
      </c>
      <c r="AW2402" s="4"/>
      <c r="AX2402" s="4"/>
      <c r="AY2402" s="2">
        <v>0</v>
      </c>
      <c r="AZ2402" s="2">
        <v>0</v>
      </c>
      <c r="BA2402" s="8">
        <v>3.65</v>
      </c>
      <c r="BB2402" s="3" t="s">
        <v>2618</v>
      </c>
      <c r="BC2402" s="8">
        <v>6.8366</v>
      </c>
    </row>
    <row r="2403" ht="15" spans="1:55">
      <c r="A2403" s="2">
        <v>2402</v>
      </c>
      <c r="B2403" s="3" t="s">
        <v>4885</v>
      </c>
      <c r="C2403" s="3" t="s">
        <v>4886</v>
      </c>
      <c r="D2403" s="3" t="s">
        <v>4960</v>
      </c>
      <c r="E2403" s="3" t="s">
        <v>5924</v>
      </c>
      <c r="F2403" s="3" t="s">
        <v>10217</v>
      </c>
      <c r="G2403" s="3" t="s">
        <v>10218</v>
      </c>
      <c r="H2403" s="4"/>
      <c r="I2403" s="3" t="s">
        <v>10219</v>
      </c>
      <c r="J2403" s="3" t="s">
        <v>4889</v>
      </c>
      <c r="K2403" s="2">
        <v>100000</v>
      </c>
      <c r="L2403" s="2">
        <v>0</v>
      </c>
      <c r="M2403" s="5">
        <v>43175</v>
      </c>
      <c r="N2403" s="5">
        <v>45000</v>
      </c>
      <c r="O2403" s="6">
        <v>10.5366</v>
      </c>
      <c r="P2403" s="7">
        <v>11628.09</v>
      </c>
      <c r="Q2403" s="2">
        <v>0</v>
      </c>
      <c r="R2403" s="2">
        <v>0</v>
      </c>
      <c r="S2403" s="2">
        <v>0</v>
      </c>
      <c r="T2403" s="2">
        <v>0</v>
      </c>
      <c r="U2403" s="2">
        <v>0</v>
      </c>
      <c r="V2403" s="2">
        <v>0</v>
      </c>
      <c r="W2403" s="2">
        <v>0</v>
      </c>
      <c r="X2403" s="2">
        <v>0</v>
      </c>
      <c r="Y2403" s="2">
        <v>0</v>
      </c>
      <c r="Z2403" s="2">
        <v>0</v>
      </c>
      <c r="AA2403" s="3" t="s">
        <v>279</v>
      </c>
      <c r="AB2403" s="3" t="s">
        <v>1646</v>
      </c>
      <c r="AC2403" s="3" t="s">
        <v>288</v>
      </c>
      <c r="AD2403" s="3" t="s">
        <v>553</v>
      </c>
      <c r="AE2403" s="3" t="s">
        <v>166</v>
      </c>
      <c r="AF2403" s="3" t="s">
        <v>166</v>
      </c>
      <c r="AG2403" s="3" t="s">
        <v>24</v>
      </c>
      <c r="AH2403" s="3" t="s">
        <v>24</v>
      </c>
      <c r="AI2403" s="3" t="s">
        <v>4982</v>
      </c>
      <c r="AJ2403" s="4"/>
      <c r="AK2403" s="4"/>
      <c r="AL2403" s="4"/>
      <c r="AM2403" s="4"/>
      <c r="AN2403" s="3" t="s">
        <v>4894</v>
      </c>
      <c r="AO2403" s="3" t="s">
        <v>4967</v>
      </c>
      <c r="AP2403" s="3" t="s">
        <v>279</v>
      </c>
      <c r="AQ2403" s="3" t="s">
        <v>882</v>
      </c>
      <c r="AR2403" s="4"/>
      <c r="AS2403" s="3" t="s">
        <v>599</v>
      </c>
      <c r="AT2403" s="4"/>
      <c r="AU2403" s="3" t="s">
        <v>166</v>
      </c>
      <c r="AV2403" s="2">
        <v>0</v>
      </c>
      <c r="AW2403" s="4"/>
      <c r="AX2403" s="4"/>
      <c r="AY2403" s="2">
        <v>0</v>
      </c>
      <c r="AZ2403" s="2">
        <v>0</v>
      </c>
      <c r="BA2403" s="8">
        <v>3.85</v>
      </c>
      <c r="BB2403" s="3" t="s">
        <v>2618</v>
      </c>
      <c r="BC2403" s="8">
        <v>6.8366</v>
      </c>
    </row>
    <row r="2404" ht="15" spans="1:55">
      <c r="A2404" s="2">
        <v>2403</v>
      </c>
      <c r="B2404" s="3" t="s">
        <v>4885</v>
      </c>
      <c r="C2404" s="3" t="s">
        <v>4886</v>
      </c>
      <c r="D2404" s="3" t="s">
        <v>4960</v>
      </c>
      <c r="E2404" s="3" t="s">
        <v>5924</v>
      </c>
      <c r="F2404" s="3" t="s">
        <v>10220</v>
      </c>
      <c r="G2404" s="3" t="s">
        <v>10221</v>
      </c>
      <c r="H2404" s="4"/>
      <c r="I2404" s="3" t="s">
        <v>10222</v>
      </c>
      <c r="J2404" s="3" t="s">
        <v>4889</v>
      </c>
      <c r="K2404" s="2">
        <v>100000</v>
      </c>
      <c r="L2404" s="2">
        <v>0</v>
      </c>
      <c r="M2404" s="5">
        <v>43175</v>
      </c>
      <c r="N2404" s="5">
        <v>45000</v>
      </c>
      <c r="O2404" s="6">
        <v>10.6866</v>
      </c>
      <c r="P2404" s="2">
        <v>0</v>
      </c>
      <c r="Q2404" s="2">
        <v>0</v>
      </c>
      <c r="R2404" s="4"/>
      <c r="S2404" s="4"/>
      <c r="T2404" s="4"/>
      <c r="U2404" s="4"/>
      <c r="V2404" s="4"/>
      <c r="W2404" s="4"/>
      <c r="X2404" s="4"/>
      <c r="Y2404" s="2">
        <v>0</v>
      </c>
      <c r="Z2404" s="2">
        <v>0</v>
      </c>
      <c r="AA2404" s="3" t="s">
        <v>279</v>
      </c>
      <c r="AB2404" s="3" t="s">
        <v>279</v>
      </c>
      <c r="AC2404" s="3" t="s">
        <v>4932</v>
      </c>
      <c r="AD2404" s="3" t="s">
        <v>553</v>
      </c>
      <c r="AE2404" s="3" t="s">
        <v>166</v>
      </c>
      <c r="AF2404" s="3" t="s">
        <v>166</v>
      </c>
      <c r="AG2404" s="3" t="s">
        <v>24</v>
      </c>
      <c r="AH2404" s="3" t="s">
        <v>24</v>
      </c>
      <c r="AI2404" s="3" t="s">
        <v>4982</v>
      </c>
      <c r="AJ2404" s="4"/>
      <c r="AK2404" s="4"/>
      <c r="AL2404" s="4"/>
      <c r="AM2404" s="4"/>
      <c r="AN2404" s="3" t="s">
        <v>4894</v>
      </c>
      <c r="AO2404" s="3" t="s">
        <v>4967</v>
      </c>
      <c r="AP2404" s="3" t="s">
        <v>279</v>
      </c>
      <c r="AQ2404" s="3" t="s">
        <v>882</v>
      </c>
      <c r="AR2404" s="4"/>
      <c r="AS2404" s="3" t="s">
        <v>599</v>
      </c>
      <c r="AT2404" s="4"/>
      <c r="AU2404" s="3" t="s">
        <v>166</v>
      </c>
      <c r="AV2404" s="6">
        <v>1.25</v>
      </c>
      <c r="AW2404" s="4"/>
      <c r="AX2404" s="4"/>
      <c r="AY2404" s="2">
        <v>0</v>
      </c>
      <c r="AZ2404" s="2">
        <v>0</v>
      </c>
      <c r="BA2404" s="4"/>
      <c r="BB2404" s="3" t="s">
        <v>2618</v>
      </c>
      <c r="BC2404" s="2">
        <v>0</v>
      </c>
    </row>
    <row r="2405" ht="15" spans="1:55">
      <c r="A2405" s="2">
        <v>2404</v>
      </c>
      <c r="B2405" s="3" t="s">
        <v>4885</v>
      </c>
      <c r="C2405" s="3" t="s">
        <v>4886</v>
      </c>
      <c r="D2405" s="3" t="s">
        <v>4960</v>
      </c>
      <c r="E2405" s="3" t="s">
        <v>4961</v>
      </c>
      <c r="F2405" s="3" t="s">
        <v>10223</v>
      </c>
      <c r="G2405" s="3" t="s">
        <v>10224</v>
      </c>
      <c r="H2405" s="4"/>
      <c r="I2405" s="3" t="s">
        <v>10225</v>
      </c>
      <c r="J2405" s="3" t="s">
        <v>4889</v>
      </c>
      <c r="K2405" s="2">
        <v>350000</v>
      </c>
      <c r="L2405" s="2">
        <v>0</v>
      </c>
      <c r="M2405" s="5">
        <v>43185</v>
      </c>
      <c r="N2405" s="5">
        <v>46837</v>
      </c>
      <c r="O2405" s="6">
        <v>9.7992</v>
      </c>
      <c r="P2405" s="7">
        <v>6642.12</v>
      </c>
      <c r="Q2405" s="2">
        <v>0</v>
      </c>
      <c r="R2405" s="2">
        <v>0</v>
      </c>
      <c r="S2405" s="2">
        <v>0</v>
      </c>
      <c r="T2405" s="2">
        <v>0</v>
      </c>
      <c r="U2405" s="2">
        <v>0</v>
      </c>
      <c r="V2405" s="2">
        <v>0</v>
      </c>
      <c r="W2405" s="2">
        <v>0</v>
      </c>
      <c r="X2405" s="2">
        <v>0</v>
      </c>
      <c r="Y2405" s="2">
        <v>0</v>
      </c>
      <c r="Z2405" s="2">
        <v>0</v>
      </c>
      <c r="AA2405" s="3" t="s">
        <v>279</v>
      </c>
      <c r="AB2405" s="3" t="s">
        <v>279</v>
      </c>
      <c r="AC2405" s="3" t="s">
        <v>288</v>
      </c>
      <c r="AD2405" s="3" t="s">
        <v>1333</v>
      </c>
      <c r="AE2405" s="3" t="s">
        <v>24</v>
      </c>
      <c r="AF2405" s="3" t="s">
        <v>166</v>
      </c>
      <c r="AG2405" s="3" t="s">
        <v>24</v>
      </c>
      <c r="AH2405" s="3" t="s">
        <v>166</v>
      </c>
      <c r="AI2405" s="3" t="s">
        <v>5082</v>
      </c>
      <c r="AJ2405" s="4"/>
      <c r="AK2405" s="4"/>
      <c r="AL2405" s="4"/>
      <c r="AM2405" s="4"/>
      <c r="AN2405" s="3" t="s">
        <v>4894</v>
      </c>
      <c r="AO2405" s="3" t="s">
        <v>4967</v>
      </c>
      <c r="AP2405" s="3" t="s">
        <v>279</v>
      </c>
      <c r="AQ2405" s="3" t="s">
        <v>1050</v>
      </c>
      <c r="AR2405" s="4"/>
      <c r="AS2405" s="3" t="s">
        <v>599</v>
      </c>
      <c r="AT2405" s="4"/>
      <c r="AU2405" s="3" t="s">
        <v>166</v>
      </c>
      <c r="AV2405" s="2">
        <v>0</v>
      </c>
      <c r="AW2405" s="4"/>
      <c r="AX2405" s="4"/>
      <c r="AY2405" s="2">
        <v>0</v>
      </c>
      <c r="AZ2405" s="2">
        <v>0</v>
      </c>
      <c r="BA2405" s="8">
        <v>4.65</v>
      </c>
      <c r="BB2405" s="3" t="s">
        <v>2618</v>
      </c>
      <c r="BC2405" s="8">
        <v>5.1492</v>
      </c>
    </row>
    <row r="2406" ht="15" spans="1:55">
      <c r="A2406" s="2">
        <v>2405</v>
      </c>
      <c r="B2406" s="3" t="s">
        <v>4885</v>
      </c>
      <c r="C2406" s="3" t="s">
        <v>4886</v>
      </c>
      <c r="D2406" s="3" t="s">
        <v>4960</v>
      </c>
      <c r="E2406" s="3" t="s">
        <v>4961</v>
      </c>
      <c r="F2406" s="3" t="s">
        <v>10226</v>
      </c>
      <c r="G2406" s="3" t="s">
        <v>10227</v>
      </c>
      <c r="H2406" s="4"/>
      <c r="I2406" s="3" t="s">
        <v>10228</v>
      </c>
      <c r="J2406" s="3" t="s">
        <v>4889</v>
      </c>
      <c r="K2406" s="2">
        <v>500000</v>
      </c>
      <c r="L2406" s="7">
        <v>201993.3</v>
      </c>
      <c r="M2406" s="5">
        <v>43181</v>
      </c>
      <c r="N2406" s="5">
        <v>46833</v>
      </c>
      <c r="O2406" s="6">
        <v>8.7492</v>
      </c>
      <c r="P2406" s="7">
        <v>145038.67</v>
      </c>
      <c r="Q2406" s="2">
        <v>0</v>
      </c>
      <c r="R2406" s="2">
        <v>0</v>
      </c>
      <c r="S2406" s="2">
        <v>0</v>
      </c>
      <c r="T2406" s="2">
        <v>0</v>
      </c>
      <c r="U2406" s="2">
        <v>0</v>
      </c>
      <c r="V2406" s="2">
        <v>0</v>
      </c>
      <c r="W2406" s="2">
        <v>0</v>
      </c>
      <c r="X2406" s="2">
        <v>0</v>
      </c>
      <c r="Y2406" s="2">
        <v>0</v>
      </c>
      <c r="Z2406" s="2">
        <v>0</v>
      </c>
      <c r="AA2406" s="3" t="s">
        <v>279</v>
      </c>
      <c r="AB2406" s="3" t="s">
        <v>279</v>
      </c>
      <c r="AC2406" s="3" t="s">
        <v>4932</v>
      </c>
      <c r="AD2406" s="3" t="s">
        <v>1333</v>
      </c>
      <c r="AE2406" s="3" t="s">
        <v>24</v>
      </c>
      <c r="AF2406" s="3" t="s">
        <v>166</v>
      </c>
      <c r="AG2406" s="3" t="s">
        <v>24</v>
      </c>
      <c r="AH2406" s="3" t="s">
        <v>166</v>
      </c>
      <c r="AI2406" s="3" t="s">
        <v>5082</v>
      </c>
      <c r="AJ2406" s="3" t="s">
        <v>4983</v>
      </c>
      <c r="AK2406" s="3" t="s">
        <v>4984</v>
      </c>
      <c r="AL2406" s="3" t="s">
        <v>1566</v>
      </c>
      <c r="AM2406" s="3" t="s">
        <v>4985</v>
      </c>
      <c r="AN2406" s="3" t="s">
        <v>4894</v>
      </c>
      <c r="AO2406" s="3" t="s">
        <v>4967</v>
      </c>
      <c r="AP2406" s="3" t="s">
        <v>279</v>
      </c>
      <c r="AQ2406" s="3" t="s">
        <v>1050</v>
      </c>
      <c r="AR2406" s="4"/>
      <c r="AS2406" s="3" t="s">
        <v>1050</v>
      </c>
      <c r="AT2406" s="4"/>
      <c r="AU2406" s="3" t="s">
        <v>166</v>
      </c>
      <c r="AV2406" s="2">
        <v>0</v>
      </c>
      <c r="AW2406" s="4"/>
      <c r="AX2406" s="4"/>
      <c r="AY2406" s="2">
        <v>0</v>
      </c>
      <c r="AZ2406" s="2">
        <v>0</v>
      </c>
      <c r="BA2406" s="8">
        <v>3.6</v>
      </c>
      <c r="BB2406" s="3" t="s">
        <v>2618</v>
      </c>
      <c r="BC2406" s="8">
        <v>5.1492</v>
      </c>
    </row>
    <row r="2407" ht="15" spans="1:55">
      <c r="A2407" s="2">
        <v>2406</v>
      </c>
      <c r="B2407" s="3" t="s">
        <v>4885</v>
      </c>
      <c r="C2407" s="3" t="s">
        <v>4886</v>
      </c>
      <c r="D2407" s="3" t="s">
        <v>4960</v>
      </c>
      <c r="E2407" s="3" t="s">
        <v>5924</v>
      </c>
      <c r="F2407" s="3" t="s">
        <v>10229</v>
      </c>
      <c r="G2407" s="3" t="s">
        <v>10230</v>
      </c>
      <c r="H2407" s="4"/>
      <c r="I2407" s="3" t="s">
        <v>10231</v>
      </c>
      <c r="J2407" s="3" t="s">
        <v>4889</v>
      </c>
      <c r="K2407" s="2">
        <v>200000</v>
      </c>
      <c r="L2407" s="2">
        <v>0</v>
      </c>
      <c r="M2407" s="5">
        <v>43181</v>
      </c>
      <c r="N2407" s="5">
        <v>45006</v>
      </c>
      <c r="O2407" s="6">
        <v>10.5366</v>
      </c>
      <c r="P2407" s="7">
        <v>20918.27</v>
      </c>
      <c r="Q2407" s="2">
        <v>0</v>
      </c>
      <c r="R2407" s="2">
        <v>0</v>
      </c>
      <c r="S2407" s="2">
        <v>0</v>
      </c>
      <c r="T2407" s="2">
        <v>0</v>
      </c>
      <c r="U2407" s="2">
        <v>0</v>
      </c>
      <c r="V2407" s="2">
        <v>0</v>
      </c>
      <c r="W2407" s="2">
        <v>0</v>
      </c>
      <c r="X2407" s="2">
        <v>0</v>
      </c>
      <c r="Y2407" s="2">
        <v>0</v>
      </c>
      <c r="Z2407" s="2">
        <v>0</v>
      </c>
      <c r="AA2407" s="3" t="s">
        <v>279</v>
      </c>
      <c r="AB2407" s="3" t="s">
        <v>279</v>
      </c>
      <c r="AC2407" s="3" t="s">
        <v>288</v>
      </c>
      <c r="AD2407" s="3" t="s">
        <v>553</v>
      </c>
      <c r="AE2407" s="3" t="s">
        <v>166</v>
      </c>
      <c r="AF2407" s="3" t="s">
        <v>166</v>
      </c>
      <c r="AG2407" s="3" t="s">
        <v>24</v>
      </c>
      <c r="AH2407" s="3" t="s">
        <v>24</v>
      </c>
      <c r="AI2407" s="3" t="s">
        <v>4982</v>
      </c>
      <c r="AJ2407" s="4"/>
      <c r="AK2407" s="4"/>
      <c r="AL2407" s="4"/>
      <c r="AM2407" s="4"/>
      <c r="AN2407" s="3" t="s">
        <v>4894</v>
      </c>
      <c r="AO2407" s="3" t="s">
        <v>4967</v>
      </c>
      <c r="AP2407" s="3" t="s">
        <v>279</v>
      </c>
      <c r="AQ2407" s="3" t="s">
        <v>882</v>
      </c>
      <c r="AR2407" s="4"/>
      <c r="AS2407" s="3" t="s">
        <v>599</v>
      </c>
      <c r="AT2407" s="4"/>
      <c r="AU2407" s="3" t="s">
        <v>166</v>
      </c>
      <c r="AV2407" s="2">
        <v>0</v>
      </c>
      <c r="AW2407" s="4"/>
      <c r="AX2407" s="4"/>
      <c r="AY2407" s="2">
        <v>0</v>
      </c>
      <c r="AZ2407" s="2">
        <v>0</v>
      </c>
      <c r="BA2407" s="8">
        <v>3.85</v>
      </c>
      <c r="BB2407" s="3" t="s">
        <v>2618</v>
      </c>
      <c r="BC2407" s="8">
        <v>6.8366</v>
      </c>
    </row>
    <row r="2408" ht="15" spans="1:55">
      <c r="A2408" s="2">
        <v>2407</v>
      </c>
      <c r="B2408" s="3" t="s">
        <v>4885</v>
      </c>
      <c r="C2408" s="3" t="s">
        <v>4886</v>
      </c>
      <c r="D2408" s="3" t="s">
        <v>4960</v>
      </c>
      <c r="E2408" s="3" t="s">
        <v>4961</v>
      </c>
      <c r="F2408" s="3" t="s">
        <v>10232</v>
      </c>
      <c r="G2408" s="3" t="s">
        <v>10233</v>
      </c>
      <c r="H2408" s="4"/>
      <c r="I2408" s="3" t="s">
        <v>10234</v>
      </c>
      <c r="J2408" s="3" t="s">
        <v>4889</v>
      </c>
      <c r="K2408" s="2">
        <v>180000</v>
      </c>
      <c r="L2408" s="7">
        <v>30439.55</v>
      </c>
      <c r="M2408" s="5">
        <v>43189</v>
      </c>
      <c r="N2408" s="5">
        <v>46110</v>
      </c>
      <c r="O2408" s="6">
        <v>8.7492</v>
      </c>
      <c r="P2408" s="7">
        <v>41057.35</v>
      </c>
      <c r="Q2408" s="2">
        <v>0</v>
      </c>
      <c r="R2408" s="2">
        <v>0</v>
      </c>
      <c r="S2408" s="2">
        <v>0</v>
      </c>
      <c r="T2408" s="2">
        <v>0</v>
      </c>
      <c r="U2408" s="2">
        <v>0</v>
      </c>
      <c r="V2408" s="2">
        <v>0</v>
      </c>
      <c r="W2408" s="2">
        <v>0</v>
      </c>
      <c r="X2408" s="2">
        <v>0</v>
      </c>
      <c r="Y2408" s="2">
        <v>0</v>
      </c>
      <c r="Z2408" s="2">
        <v>0</v>
      </c>
      <c r="AA2408" s="3" t="s">
        <v>279</v>
      </c>
      <c r="AB2408" s="3" t="s">
        <v>279</v>
      </c>
      <c r="AC2408" s="3" t="s">
        <v>288</v>
      </c>
      <c r="AD2408" s="3" t="s">
        <v>1333</v>
      </c>
      <c r="AE2408" s="3" t="s">
        <v>24</v>
      </c>
      <c r="AF2408" s="3" t="s">
        <v>166</v>
      </c>
      <c r="AG2408" s="3" t="s">
        <v>24</v>
      </c>
      <c r="AH2408" s="3" t="s">
        <v>166</v>
      </c>
      <c r="AI2408" s="3" t="s">
        <v>4966</v>
      </c>
      <c r="AJ2408" s="3" t="s">
        <v>4983</v>
      </c>
      <c r="AK2408" s="3" t="s">
        <v>4984</v>
      </c>
      <c r="AL2408" s="3" t="s">
        <v>1566</v>
      </c>
      <c r="AM2408" s="3" t="s">
        <v>4985</v>
      </c>
      <c r="AN2408" s="3" t="s">
        <v>4894</v>
      </c>
      <c r="AO2408" s="3" t="s">
        <v>4967</v>
      </c>
      <c r="AP2408" s="3" t="s">
        <v>279</v>
      </c>
      <c r="AQ2408" s="3" t="s">
        <v>882</v>
      </c>
      <c r="AR2408" s="4"/>
      <c r="AS2408" s="3" t="s">
        <v>1050</v>
      </c>
      <c r="AT2408" s="4"/>
      <c r="AU2408" s="3" t="s">
        <v>166</v>
      </c>
      <c r="AV2408" s="2">
        <v>0</v>
      </c>
      <c r="AW2408" s="4"/>
      <c r="AX2408" s="4"/>
      <c r="AY2408" s="2">
        <v>0</v>
      </c>
      <c r="AZ2408" s="2">
        <v>0</v>
      </c>
      <c r="BA2408" s="8">
        <v>3.6</v>
      </c>
      <c r="BB2408" s="3" t="s">
        <v>2618</v>
      </c>
      <c r="BC2408" s="8">
        <v>5.1492</v>
      </c>
    </row>
    <row r="2409" ht="15" spans="1:55">
      <c r="A2409" s="2">
        <v>2408</v>
      </c>
      <c r="B2409" s="3" t="s">
        <v>4885</v>
      </c>
      <c r="C2409" s="3" t="s">
        <v>4886</v>
      </c>
      <c r="D2409" s="3" t="s">
        <v>4960</v>
      </c>
      <c r="E2409" s="3" t="s">
        <v>5924</v>
      </c>
      <c r="F2409" s="3" t="s">
        <v>10235</v>
      </c>
      <c r="G2409" s="3" t="s">
        <v>10236</v>
      </c>
      <c r="H2409" s="4"/>
      <c r="I2409" s="3" t="s">
        <v>10237</v>
      </c>
      <c r="J2409" s="3" t="s">
        <v>4889</v>
      </c>
      <c r="K2409" s="2">
        <v>100000</v>
      </c>
      <c r="L2409" s="2">
        <v>0</v>
      </c>
      <c r="M2409" s="5">
        <v>43185</v>
      </c>
      <c r="N2409" s="5">
        <v>45010</v>
      </c>
      <c r="O2409" s="6">
        <v>10.829088</v>
      </c>
      <c r="P2409" s="2">
        <v>0</v>
      </c>
      <c r="Q2409" s="2">
        <v>0</v>
      </c>
      <c r="R2409" s="4"/>
      <c r="S2409" s="4"/>
      <c r="T2409" s="4"/>
      <c r="U2409" s="4"/>
      <c r="V2409" s="4"/>
      <c r="W2409" s="4"/>
      <c r="X2409" s="4"/>
      <c r="Y2409" s="2">
        <v>0</v>
      </c>
      <c r="Z2409" s="2">
        <v>0</v>
      </c>
      <c r="AA2409" s="3" t="s">
        <v>279</v>
      </c>
      <c r="AB2409" s="3" t="s">
        <v>279</v>
      </c>
      <c r="AC2409" s="3" t="s">
        <v>5332</v>
      </c>
      <c r="AD2409" s="3" t="s">
        <v>553</v>
      </c>
      <c r="AE2409" s="3" t="s">
        <v>166</v>
      </c>
      <c r="AF2409" s="3" t="s">
        <v>166</v>
      </c>
      <c r="AG2409" s="3" t="s">
        <v>24</v>
      </c>
      <c r="AH2409" s="3" t="s">
        <v>24</v>
      </c>
      <c r="AI2409" s="3" t="s">
        <v>4982</v>
      </c>
      <c r="AJ2409" s="4"/>
      <c r="AK2409" s="4"/>
      <c r="AL2409" s="4"/>
      <c r="AM2409" s="4"/>
      <c r="AN2409" s="3" t="s">
        <v>4894</v>
      </c>
      <c r="AO2409" s="3" t="s">
        <v>4967</v>
      </c>
      <c r="AP2409" s="3" t="s">
        <v>279</v>
      </c>
      <c r="AQ2409" s="3" t="s">
        <v>882</v>
      </c>
      <c r="AR2409" s="4"/>
      <c r="AS2409" s="3" t="s">
        <v>599</v>
      </c>
      <c r="AT2409" s="4"/>
      <c r="AU2409" s="3" t="s">
        <v>166</v>
      </c>
      <c r="AV2409" s="6">
        <v>1.28</v>
      </c>
      <c r="AW2409" s="4"/>
      <c r="AX2409" s="4"/>
      <c r="AY2409" s="2">
        <v>0</v>
      </c>
      <c r="AZ2409" s="2">
        <v>0</v>
      </c>
      <c r="BA2409" s="4"/>
      <c r="BB2409" s="3" t="s">
        <v>2618</v>
      </c>
      <c r="BC2409" s="2">
        <v>0</v>
      </c>
    </row>
    <row r="2410" ht="15" spans="1:55">
      <c r="A2410" s="2">
        <v>2409</v>
      </c>
      <c r="B2410" s="3" t="s">
        <v>4885</v>
      </c>
      <c r="C2410" s="3" t="s">
        <v>4886</v>
      </c>
      <c r="D2410" s="3" t="s">
        <v>4960</v>
      </c>
      <c r="E2410" s="3" t="s">
        <v>4961</v>
      </c>
      <c r="F2410" s="3" t="s">
        <v>9218</v>
      </c>
      <c r="G2410" s="3" t="s">
        <v>9219</v>
      </c>
      <c r="H2410" s="4"/>
      <c r="I2410" s="3" t="s">
        <v>10238</v>
      </c>
      <c r="J2410" s="3" t="s">
        <v>4889</v>
      </c>
      <c r="K2410" s="2">
        <v>300000</v>
      </c>
      <c r="L2410" s="2">
        <v>0</v>
      </c>
      <c r="M2410" s="5">
        <v>43189</v>
      </c>
      <c r="N2410" s="5">
        <v>46841</v>
      </c>
      <c r="O2410" s="6">
        <v>9.7992</v>
      </c>
      <c r="P2410" s="7">
        <v>13889.85</v>
      </c>
      <c r="Q2410" s="2">
        <v>0</v>
      </c>
      <c r="R2410" s="2">
        <v>0</v>
      </c>
      <c r="S2410" s="2">
        <v>0</v>
      </c>
      <c r="T2410" s="2">
        <v>0</v>
      </c>
      <c r="U2410" s="2">
        <v>0</v>
      </c>
      <c r="V2410" s="2">
        <v>0</v>
      </c>
      <c r="W2410" s="2">
        <v>0</v>
      </c>
      <c r="X2410" s="2">
        <v>0</v>
      </c>
      <c r="Y2410" s="2">
        <v>0</v>
      </c>
      <c r="Z2410" s="2">
        <v>0</v>
      </c>
      <c r="AA2410" s="3" t="s">
        <v>279</v>
      </c>
      <c r="AB2410" s="3" t="s">
        <v>279</v>
      </c>
      <c r="AC2410" s="3" t="s">
        <v>288</v>
      </c>
      <c r="AD2410" s="3" t="s">
        <v>1333</v>
      </c>
      <c r="AE2410" s="3" t="s">
        <v>24</v>
      </c>
      <c r="AF2410" s="3" t="s">
        <v>166</v>
      </c>
      <c r="AG2410" s="3" t="s">
        <v>24</v>
      </c>
      <c r="AH2410" s="3" t="s">
        <v>166</v>
      </c>
      <c r="AI2410" s="3" t="s">
        <v>5082</v>
      </c>
      <c r="AJ2410" s="4"/>
      <c r="AK2410" s="4"/>
      <c r="AL2410" s="4"/>
      <c r="AM2410" s="4"/>
      <c r="AN2410" s="3" t="s">
        <v>4894</v>
      </c>
      <c r="AO2410" s="3" t="s">
        <v>4967</v>
      </c>
      <c r="AP2410" s="3" t="s">
        <v>279</v>
      </c>
      <c r="AQ2410" s="3" t="s">
        <v>1050</v>
      </c>
      <c r="AR2410" s="4"/>
      <c r="AS2410" s="3" t="s">
        <v>1050</v>
      </c>
      <c r="AT2410" s="4"/>
      <c r="AU2410" s="3" t="s">
        <v>166</v>
      </c>
      <c r="AV2410" s="2">
        <v>0</v>
      </c>
      <c r="AW2410" s="4"/>
      <c r="AX2410" s="4"/>
      <c r="AY2410" s="2">
        <v>0</v>
      </c>
      <c r="AZ2410" s="2">
        <v>0</v>
      </c>
      <c r="BA2410" s="8">
        <v>4.65</v>
      </c>
      <c r="BB2410" s="3" t="s">
        <v>2618</v>
      </c>
      <c r="BC2410" s="8">
        <v>5.1492</v>
      </c>
    </row>
    <row r="2411" ht="15" spans="1:55">
      <c r="A2411" s="2">
        <v>2410</v>
      </c>
      <c r="B2411" s="3" t="s">
        <v>4885</v>
      </c>
      <c r="C2411" s="3" t="s">
        <v>4886</v>
      </c>
      <c r="D2411" s="3" t="s">
        <v>4960</v>
      </c>
      <c r="E2411" s="3" t="s">
        <v>4961</v>
      </c>
      <c r="F2411" s="3" t="s">
        <v>10239</v>
      </c>
      <c r="G2411" s="3" t="s">
        <v>10240</v>
      </c>
      <c r="H2411" s="4"/>
      <c r="I2411" s="3" t="s">
        <v>10241</v>
      </c>
      <c r="J2411" s="3" t="s">
        <v>4889</v>
      </c>
      <c r="K2411" s="2">
        <v>300000</v>
      </c>
      <c r="L2411" s="7">
        <v>52303.49</v>
      </c>
      <c r="M2411" s="5">
        <v>43189</v>
      </c>
      <c r="N2411" s="5">
        <v>46110</v>
      </c>
      <c r="O2411" s="6">
        <v>8.7492</v>
      </c>
      <c r="P2411" s="7">
        <v>68659.95</v>
      </c>
      <c r="Q2411" s="7">
        <v>1571.02</v>
      </c>
      <c r="R2411" s="2">
        <v>0</v>
      </c>
      <c r="S2411" s="7">
        <v>2.3</v>
      </c>
      <c r="T2411" s="2">
        <v>0</v>
      </c>
      <c r="U2411" s="7">
        <v>1573.32</v>
      </c>
      <c r="V2411" s="2">
        <v>1</v>
      </c>
      <c r="W2411" s="2">
        <v>6</v>
      </c>
      <c r="X2411" s="2">
        <v>6</v>
      </c>
      <c r="Y2411" s="2">
        <v>0</v>
      </c>
      <c r="Z2411" s="2">
        <v>0</v>
      </c>
      <c r="AA2411" s="3" t="s">
        <v>279</v>
      </c>
      <c r="AB2411" s="3" t="s">
        <v>1646</v>
      </c>
      <c r="AC2411" s="3" t="s">
        <v>4965</v>
      </c>
      <c r="AD2411" s="3" t="s">
        <v>1333</v>
      </c>
      <c r="AE2411" s="3" t="s">
        <v>24</v>
      </c>
      <c r="AF2411" s="3" t="s">
        <v>166</v>
      </c>
      <c r="AG2411" s="3" t="s">
        <v>24</v>
      </c>
      <c r="AH2411" s="3" t="s">
        <v>166</v>
      </c>
      <c r="AI2411" s="3" t="s">
        <v>4966</v>
      </c>
      <c r="AJ2411" s="3" t="s">
        <v>4983</v>
      </c>
      <c r="AK2411" s="3" t="s">
        <v>4984</v>
      </c>
      <c r="AL2411" s="3" t="s">
        <v>1566</v>
      </c>
      <c r="AM2411" s="3" t="s">
        <v>4985</v>
      </c>
      <c r="AN2411" s="3" t="s">
        <v>4894</v>
      </c>
      <c r="AO2411" s="3" t="s">
        <v>4967</v>
      </c>
      <c r="AP2411" s="3" t="s">
        <v>279</v>
      </c>
      <c r="AQ2411" s="3" t="s">
        <v>882</v>
      </c>
      <c r="AR2411" s="4"/>
      <c r="AS2411" s="3" t="s">
        <v>1050</v>
      </c>
      <c r="AT2411" s="4"/>
      <c r="AU2411" s="3" t="s">
        <v>166</v>
      </c>
      <c r="AV2411" s="2">
        <v>0</v>
      </c>
      <c r="AW2411" s="4"/>
      <c r="AX2411" s="4"/>
      <c r="AY2411" s="2">
        <v>6</v>
      </c>
      <c r="AZ2411" s="7">
        <v>1571.02</v>
      </c>
      <c r="BA2411" s="8">
        <v>3.6</v>
      </c>
      <c r="BB2411" s="3" t="s">
        <v>2618</v>
      </c>
      <c r="BC2411" s="8">
        <v>5.1492</v>
      </c>
    </row>
    <row r="2412" ht="15" spans="1:55">
      <c r="A2412" s="2">
        <v>2411</v>
      </c>
      <c r="B2412" s="3" t="s">
        <v>4885</v>
      </c>
      <c r="C2412" s="3" t="s">
        <v>4886</v>
      </c>
      <c r="D2412" s="3" t="s">
        <v>4960</v>
      </c>
      <c r="E2412" s="3" t="s">
        <v>4961</v>
      </c>
      <c r="F2412" s="3" t="s">
        <v>10242</v>
      </c>
      <c r="G2412" s="3" t="s">
        <v>10243</v>
      </c>
      <c r="H2412" s="4"/>
      <c r="I2412" s="3" t="s">
        <v>10244</v>
      </c>
      <c r="J2412" s="3" t="s">
        <v>4889</v>
      </c>
      <c r="K2412" s="2">
        <v>250000</v>
      </c>
      <c r="L2412" s="2">
        <v>0</v>
      </c>
      <c r="M2412" s="5">
        <v>43189</v>
      </c>
      <c r="N2412" s="5">
        <v>46841</v>
      </c>
      <c r="O2412" s="6">
        <v>9.7992</v>
      </c>
      <c r="P2412" s="7">
        <v>13944.34</v>
      </c>
      <c r="Q2412" s="2">
        <v>0</v>
      </c>
      <c r="R2412" s="2">
        <v>0</v>
      </c>
      <c r="S2412" s="2">
        <v>0</v>
      </c>
      <c r="T2412" s="2">
        <v>0</v>
      </c>
      <c r="U2412" s="2">
        <v>0</v>
      </c>
      <c r="V2412" s="2">
        <v>0</v>
      </c>
      <c r="W2412" s="2">
        <v>0</v>
      </c>
      <c r="X2412" s="2">
        <v>0</v>
      </c>
      <c r="Y2412" s="2">
        <v>0</v>
      </c>
      <c r="Z2412" s="2">
        <v>0</v>
      </c>
      <c r="AA2412" s="3" t="s">
        <v>279</v>
      </c>
      <c r="AB2412" s="3" t="s">
        <v>279</v>
      </c>
      <c r="AC2412" s="3" t="s">
        <v>1810</v>
      </c>
      <c r="AD2412" s="3" t="s">
        <v>1333</v>
      </c>
      <c r="AE2412" s="3" t="s">
        <v>24</v>
      </c>
      <c r="AF2412" s="3" t="s">
        <v>166</v>
      </c>
      <c r="AG2412" s="3" t="s">
        <v>24</v>
      </c>
      <c r="AH2412" s="3" t="s">
        <v>166</v>
      </c>
      <c r="AI2412" s="3" t="s">
        <v>5082</v>
      </c>
      <c r="AJ2412" s="4"/>
      <c r="AK2412" s="4"/>
      <c r="AL2412" s="4"/>
      <c r="AM2412" s="4"/>
      <c r="AN2412" s="3" t="s">
        <v>4894</v>
      </c>
      <c r="AO2412" s="3" t="s">
        <v>4967</v>
      </c>
      <c r="AP2412" s="3" t="s">
        <v>279</v>
      </c>
      <c r="AQ2412" s="3" t="s">
        <v>291</v>
      </c>
      <c r="AR2412" s="4"/>
      <c r="AS2412" s="3" t="s">
        <v>1050</v>
      </c>
      <c r="AT2412" s="4"/>
      <c r="AU2412" s="3" t="s">
        <v>166</v>
      </c>
      <c r="AV2412" s="2">
        <v>0</v>
      </c>
      <c r="AW2412" s="4"/>
      <c r="AX2412" s="4"/>
      <c r="AY2412" s="2">
        <v>0</v>
      </c>
      <c r="AZ2412" s="2">
        <v>0</v>
      </c>
      <c r="BA2412" s="8">
        <v>4.65</v>
      </c>
      <c r="BB2412" s="3" t="s">
        <v>2618</v>
      </c>
      <c r="BC2412" s="8">
        <v>5.1492</v>
      </c>
    </row>
    <row r="2413" ht="15" spans="1:55">
      <c r="A2413" s="2">
        <v>2412</v>
      </c>
      <c r="B2413" s="3" t="s">
        <v>4885</v>
      </c>
      <c r="C2413" s="3" t="s">
        <v>4886</v>
      </c>
      <c r="D2413" s="3" t="s">
        <v>4960</v>
      </c>
      <c r="E2413" s="3" t="s">
        <v>4961</v>
      </c>
      <c r="F2413" s="3" t="s">
        <v>5327</v>
      </c>
      <c r="G2413" s="3" t="s">
        <v>5328</v>
      </c>
      <c r="H2413" s="4"/>
      <c r="I2413" s="3" t="s">
        <v>10245</v>
      </c>
      <c r="J2413" s="3" t="s">
        <v>4889</v>
      </c>
      <c r="K2413" s="2">
        <v>300000</v>
      </c>
      <c r="L2413" s="2">
        <v>0</v>
      </c>
      <c r="M2413" s="5">
        <v>43201</v>
      </c>
      <c r="N2413" s="5">
        <v>46853</v>
      </c>
      <c r="O2413" s="6">
        <v>9.7992</v>
      </c>
      <c r="P2413" s="2">
        <v>0</v>
      </c>
      <c r="Q2413" s="2">
        <v>0</v>
      </c>
      <c r="R2413" s="4"/>
      <c r="S2413" s="4"/>
      <c r="T2413" s="4"/>
      <c r="U2413" s="4"/>
      <c r="V2413" s="4"/>
      <c r="W2413" s="4"/>
      <c r="X2413" s="4"/>
      <c r="Y2413" s="2">
        <v>0</v>
      </c>
      <c r="Z2413" s="2">
        <v>0</v>
      </c>
      <c r="AA2413" s="3" t="s">
        <v>279</v>
      </c>
      <c r="AB2413" s="3" t="s">
        <v>279</v>
      </c>
      <c r="AC2413" s="3" t="s">
        <v>288</v>
      </c>
      <c r="AD2413" s="3" t="s">
        <v>1333</v>
      </c>
      <c r="AE2413" s="3" t="s">
        <v>24</v>
      </c>
      <c r="AF2413" s="3" t="s">
        <v>166</v>
      </c>
      <c r="AG2413" s="3" t="s">
        <v>24</v>
      </c>
      <c r="AH2413" s="3" t="s">
        <v>166</v>
      </c>
      <c r="AI2413" s="3" t="s">
        <v>5082</v>
      </c>
      <c r="AJ2413" s="4"/>
      <c r="AK2413" s="4"/>
      <c r="AL2413" s="4"/>
      <c r="AM2413" s="4"/>
      <c r="AN2413" s="3" t="s">
        <v>4894</v>
      </c>
      <c r="AO2413" s="3" t="s">
        <v>4967</v>
      </c>
      <c r="AP2413" s="3" t="s">
        <v>279</v>
      </c>
      <c r="AQ2413" s="3" t="s">
        <v>882</v>
      </c>
      <c r="AR2413" s="4"/>
      <c r="AS2413" s="3" t="s">
        <v>1050</v>
      </c>
      <c r="AT2413" s="4"/>
      <c r="AU2413" s="3" t="s">
        <v>166</v>
      </c>
      <c r="AV2413" s="2">
        <v>1</v>
      </c>
      <c r="AW2413" s="4"/>
      <c r="AX2413" s="4"/>
      <c r="AY2413" s="2">
        <v>0</v>
      </c>
      <c r="AZ2413" s="2">
        <v>0</v>
      </c>
      <c r="BA2413" s="4"/>
      <c r="BB2413" s="3" t="s">
        <v>2618</v>
      </c>
      <c r="BC2413" s="2">
        <v>0</v>
      </c>
    </row>
    <row r="2414" ht="15" spans="1:55">
      <c r="A2414" s="2">
        <v>2413</v>
      </c>
      <c r="B2414" s="3" t="s">
        <v>4885</v>
      </c>
      <c r="C2414" s="3" t="s">
        <v>4886</v>
      </c>
      <c r="D2414" s="3" t="s">
        <v>4960</v>
      </c>
      <c r="E2414" s="3" t="s">
        <v>4961</v>
      </c>
      <c r="F2414" s="3" t="s">
        <v>10246</v>
      </c>
      <c r="G2414" s="3" t="s">
        <v>10247</v>
      </c>
      <c r="H2414" s="4"/>
      <c r="I2414" s="3" t="s">
        <v>10248</v>
      </c>
      <c r="J2414" s="3" t="s">
        <v>4889</v>
      </c>
      <c r="K2414" s="2">
        <v>150000</v>
      </c>
      <c r="L2414" s="7">
        <v>62092.35</v>
      </c>
      <c r="M2414" s="5">
        <v>43210</v>
      </c>
      <c r="N2414" s="5">
        <v>46862</v>
      </c>
      <c r="O2414" s="6">
        <v>8.7492</v>
      </c>
      <c r="P2414" s="7">
        <v>44092.91</v>
      </c>
      <c r="Q2414" s="2">
        <v>0</v>
      </c>
      <c r="R2414" s="2">
        <v>0</v>
      </c>
      <c r="S2414" s="2">
        <v>0</v>
      </c>
      <c r="T2414" s="2">
        <v>0</v>
      </c>
      <c r="U2414" s="2">
        <v>0</v>
      </c>
      <c r="V2414" s="2">
        <v>0</v>
      </c>
      <c r="W2414" s="2">
        <v>0</v>
      </c>
      <c r="X2414" s="2">
        <v>0</v>
      </c>
      <c r="Y2414" s="2">
        <v>0</v>
      </c>
      <c r="Z2414" s="2">
        <v>0</v>
      </c>
      <c r="AA2414" s="3" t="s">
        <v>279</v>
      </c>
      <c r="AB2414" s="3" t="s">
        <v>279</v>
      </c>
      <c r="AC2414" s="3" t="s">
        <v>288</v>
      </c>
      <c r="AD2414" s="3" t="s">
        <v>1333</v>
      </c>
      <c r="AE2414" s="3" t="s">
        <v>24</v>
      </c>
      <c r="AF2414" s="3" t="s">
        <v>166</v>
      </c>
      <c r="AG2414" s="3" t="s">
        <v>24</v>
      </c>
      <c r="AH2414" s="3" t="s">
        <v>166</v>
      </c>
      <c r="AI2414" s="3" t="s">
        <v>5082</v>
      </c>
      <c r="AJ2414" s="3" t="s">
        <v>4983</v>
      </c>
      <c r="AK2414" s="3" t="s">
        <v>4984</v>
      </c>
      <c r="AL2414" s="3" t="s">
        <v>1566</v>
      </c>
      <c r="AM2414" s="3" t="s">
        <v>4985</v>
      </c>
      <c r="AN2414" s="3" t="s">
        <v>4894</v>
      </c>
      <c r="AO2414" s="3" t="s">
        <v>4967</v>
      </c>
      <c r="AP2414" s="3" t="s">
        <v>279</v>
      </c>
      <c r="AQ2414" s="3" t="s">
        <v>882</v>
      </c>
      <c r="AR2414" s="4"/>
      <c r="AS2414" s="3" t="s">
        <v>1050</v>
      </c>
      <c r="AT2414" s="4"/>
      <c r="AU2414" s="3" t="s">
        <v>166</v>
      </c>
      <c r="AV2414" s="2">
        <v>0</v>
      </c>
      <c r="AW2414" s="4"/>
      <c r="AX2414" s="4"/>
      <c r="AY2414" s="2">
        <v>0</v>
      </c>
      <c r="AZ2414" s="2">
        <v>0</v>
      </c>
      <c r="BA2414" s="8">
        <v>3.6</v>
      </c>
      <c r="BB2414" s="3" t="s">
        <v>2618</v>
      </c>
      <c r="BC2414" s="8">
        <v>5.1492</v>
      </c>
    </row>
    <row r="2415" ht="15" spans="1:55">
      <c r="A2415" s="2">
        <v>2414</v>
      </c>
      <c r="B2415" s="3" t="s">
        <v>4885</v>
      </c>
      <c r="C2415" s="3" t="s">
        <v>4886</v>
      </c>
      <c r="D2415" s="3" t="s">
        <v>4960</v>
      </c>
      <c r="E2415" s="3" t="s">
        <v>5691</v>
      </c>
      <c r="F2415" s="3" t="s">
        <v>10249</v>
      </c>
      <c r="G2415" s="3" t="s">
        <v>10250</v>
      </c>
      <c r="H2415" s="4"/>
      <c r="I2415" s="3" t="s">
        <v>10251</v>
      </c>
      <c r="J2415" s="3" t="s">
        <v>4889</v>
      </c>
      <c r="K2415" s="2">
        <v>100000</v>
      </c>
      <c r="L2415" s="2">
        <v>0</v>
      </c>
      <c r="M2415" s="5">
        <v>43201</v>
      </c>
      <c r="N2415" s="5">
        <v>45026</v>
      </c>
      <c r="O2415" s="6">
        <v>10.629088</v>
      </c>
      <c r="P2415" s="7">
        <v>10641.09</v>
      </c>
      <c r="Q2415" s="2">
        <v>0</v>
      </c>
      <c r="R2415" s="2">
        <v>0</v>
      </c>
      <c r="S2415" s="2">
        <v>0</v>
      </c>
      <c r="T2415" s="2">
        <v>0</v>
      </c>
      <c r="U2415" s="2">
        <v>0</v>
      </c>
      <c r="V2415" s="2">
        <v>0</v>
      </c>
      <c r="W2415" s="2">
        <v>0</v>
      </c>
      <c r="X2415" s="2">
        <v>0</v>
      </c>
      <c r="Y2415" s="2">
        <v>0</v>
      </c>
      <c r="Z2415" s="2">
        <v>0</v>
      </c>
      <c r="AA2415" s="3" t="s">
        <v>5547</v>
      </c>
      <c r="AB2415" s="3" t="s">
        <v>2835</v>
      </c>
      <c r="AC2415" s="3" t="s">
        <v>4921</v>
      </c>
      <c r="AD2415" s="3" t="s">
        <v>270</v>
      </c>
      <c r="AE2415" s="3" t="s">
        <v>166</v>
      </c>
      <c r="AF2415" s="3" t="s">
        <v>166</v>
      </c>
      <c r="AG2415" s="3" t="s">
        <v>24</v>
      </c>
      <c r="AH2415" s="3" t="s">
        <v>166</v>
      </c>
      <c r="AI2415" s="3" t="s">
        <v>4982</v>
      </c>
      <c r="AJ2415" s="4"/>
      <c r="AK2415" s="4"/>
      <c r="AL2415" s="4"/>
      <c r="AM2415" s="4"/>
      <c r="AN2415" s="3" t="s">
        <v>4894</v>
      </c>
      <c r="AO2415" s="3" t="s">
        <v>4967</v>
      </c>
      <c r="AP2415" s="3" t="s">
        <v>279</v>
      </c>
      <c r="AQ2415" s="3" t="s">
        <v>882</v>
      </c>
      <c r="AR2415" s="4"/>
      <c r="AS2415" s="3" t="s">
        <v>1050</v>
      </c>
      <c r="AT2415" s="4"/>
      <c r="AU2415" s="3" t="s">
        <v>166</v>
      </c>
      <c r="AV2415" s="2">
        <v>0</v>
      </c>
      <c r="AW2415" s="4"/>
      <c r="AX2415" s="4"/>
      <c r="AY2415" s="2">
        <v>0</v>
      </c>
      <c r="AZ2415" s="2">
        <v>0</v>
      </c>
      <c r="BA2415" s="8">
        <v>3.65</v>
      </c>
      <c r="BB2415" s="3" t="s">
        <v>2618</v>
      </c>
      <c r="BC2415" s="8">
        <v>6.979088</v>
      </c>
    </row>
    <row r="2416" ht="15" spans="1:55">
      <c r="A2416" s="2">
        <v>2415</v>
      </c>
      <c r="B2416" s="3" t="s">
        <v>4885</v>
      </c>
      <c r="C2416" s="3" t="s">
        <v>4886</v>
      </c>
      <c r="D2416" s="3" t="s">
        <v>4960</v>
      </c>
      <c r="E2416" s="3" t="s">
        <v>5691</v>
      </c>
      <c r="F2416" s="3" t="s">
        <v>10252</v>
      </c>
      <c r="G2416" s="3" t="s">
        <v>10253</v>
      </c>
      <c r="H2416" s="4"/>
      <c r="I2416" s="3" t="s">
        <v>10254</v>
      </c>
      <c r="J2416" s="3" t="s">
        <v>4889</v>
      </c>
      <c r="K2416" s="2">
        <v>150000</v>
      </c>
      <c r="L2416" s="2">
        <v>0</v>
      </c>
      <c r="M2416" s="5">
        <v>43208</v>
      </c>
      <c r="N2416" s="5">
        <v>45033</v>
      </c>
      <c r="O2416" s="6">
        <v>10.679088</v>
      </c>
      <c r="P2416" s="7">
        <v>16046.64</v>
      </c>
      <c r="Q2416" s="2">
        <v>0</v>
      </c>
      <c r="R2416" s="2">
        <v>0</v>
      </c>
      <c r="S2416" s="2">
        <v>0</v>
      </c>
      <c r="T2416" s="2">
        <v>0</v>
      </c>
      <c r="U2416" s="2">
        <v>0</v>
      </c>
      <c r="V2416" s="2">
        <v>0</v>
      </c>
      <c r="W2416" s="2">
        <v>0</v>
      </c>
      <c r="X2416" s="2">
        <v>0</v>
      </c>
      <c r="Y2416" s="2">
        <v>0</v>
      </c>
      <c r="Z2416" s="2">
        <v>0</v>
      </c>
      <c r="AA2416" s="3" t="s">
        <v>279</v>
      </c>
      <c r="AB2416" s="3" t="s">
        <v>1646</v>
      </c>
      <c r="AC2416" s="3" t="s">
        <v>288</v>
      </c>
      <c r="AD2416" s="3" t="s">
        <v>270</v>
      </c>
      <c r="AE2416" s="3" t="s">
        <v>166</v>
      </c>
      <c r="AF2416" s="3" t="s">
        <v>166</v>
      </c>
      <c r="AG2416" s="3" t="s">
        <v>24</v>
      </c>
      <c r="AH2416" s="3" t="s">
        <v>166</v>
      </c>
      <c r="AI2416" s="3" t="s">
        <v>4982</v>
      </c>
      <c r="AJ2416" s="4"/>
      <c r="AK2416" s="4"/>
      <c r="AL2416" s="4"/>
      <c r="AM2416" s="4"/>
      <c r="AN2416" s="3" t="s">
        <v>4894</v>
      </c>
      <c r="AO2416" s="3" t="s">
        <v>4967</v>
      </c>
      <c r="AP2416" s="3" t="s">
        <v>279</v>
      </c>
      <c r="AQ2416" s="3" t="s">
        <v>882</v>
      </c>
      <c r="AR2416" s="4"/>
      <c r="AS2416" s="3" t="s">
        <v>599</v>
      </c>
      <c r="AT2416" s="4"/>
      <c r="AU2416" s="3" t="s">
        <v>166</v>
      </c>
      <c r="AV2416" s="2">
        <v>0</v>
      </c>
      <c r="AW2416" s="4"/>
      <c r="AX2416" s="4"/>
      <c r="AY2416" s="2">
        <v>0</v>
      </c>
      <c r="AZ2416" s="2">
        <v>0</v>
      </c>
      <c r="BA2416" s="8">
        <v>3.7</v>
      </c>
      <c r="BB2416" s="3" t="s">
        <v>2618</v>
      </c>
      <c r="BC2416" s="8">
        <v>6.979088</v>
      </c>
    </row>
    <row r="2417" ht="15" spans="1:55">
      <c r="A2417" s="2">
        <v>2416</v>
      </c>
      <c r="B2417" s="3" t="s">
        <v>4885</v>
      </c>
      <c r="C2417" s="3" t="s">
        <v>4886</v>
      </c>
      <c r="D2417" s="3" t="s">
        <v>4960</v>
      </c>
      <c r="E2417" s="3" t="s">
        <v>4961</v>
      </c>
      <c r="F2417" s="3" t="s">
        <v>10255</v>
      </c>
      <c r="G2417" s="3" t="s">
        <v>10256</v>
      </c>
      <c r="H2417" s="4"/>
      <c r="I2417" s="3" t="s">
        <v>10257</v>
      </c>
      <c r="J2417" s="3" t="s">
        <v>4889</v>
      </c>
      <c r="K2417" s="2">
        <v>150000</v>
      </c>
      <c r="L2417" s="7">
        <v>63513.31</v>
      </c>
      <c r="M2417" s="5">
        <v>43243</v>
      </c>
      <c r="N2417" s="5">
        <v>46895</v>
      </c>
      <c r="O2417" s="6">
        <v>8.798196</v>
      </c>
      <c r="P2417" s="7">
        <v>44716.1</v>
      </c>
      <c r="Q2417" s="2">
        <v>0</v>
      </c>
      <c r="R2417" s="2">
        <v>0</v>
      </c>
      <c r="S2417" s="2">
        <v>0</v>
      </c>
      <c r="T2417" s="2">
        <v>0</v>
      </c>
      <c r="U2417" s="2">
        <v>0</v>
      </c>
      <c r="V2417" s="2">
        <v>0</v>
      </c>
      <c r="W2417" s="2">
        <v>0</v>
      </c>
      <c r="X2417" s="2">
        <v>0</v>
      </c>
      <c r="Y2417" s="2">
        <v>0</v>
      </c>
      <c r="Z2417" s="2">
        <v>0</v>
      </c>
      <c r="AA2417" s="3" t="s">
        <v>279</v>
      </c>
      <c r="AB2417" s="3" t="s">
        <v>279</v>
      </c>
      <c r="AC2417" s="3" t="s">
        <v>288</v>
      </c>
      <c r="AD2417" s="3" t="s">
        <v>1333</v>
      </c>
      <c r="AE2417" s="3" t="s">
        <v>24</v>
      </c>
      <c r="AF2417" s="3" t="s">
        <v>166</v>
      </c>
      <c r="AG2417" s="3" t="s">
        <v>24</v>
      </c>
      <c r="AH2417" s="3" t="s">
        <v>166</v>
      </c>
      <c r="AI2417" s="3" t="s">
        <v>5082</v>
      </c>
      <c r="AJ2417" s="3" t="s">
        <v>4983</v>
      </c>
      <c r="AK2417" s="3" t="s">
        <v>4984</v>
      </c>
      <c r="AL2417" s="3" t="s">
        <v>1566</v>
      </c>
      <c r="AM2417" s="3" t="s">
        <v>4985</v>
      </c>
      <c r="AN2417" s="3" t="s">
        <v>4894</v>
      </c>
      <c r="AO2417" s="3" t="s">
        <v>4967</v>
      </c>
      <c r="AP2417" s="3" t="s">
        <v>279</v>
      </c>
      <c r="AQ2417" s="3" t="s">
        <v>882</v>
      </c>
      <c r="AR2417" s="4"/>
      <c r="AS2417" s="3" t="s">
        <v>1050</v>
      </c>
      <c r="AT2417" s="4"/>
      <c r="AU2417" s="3" t="s">
        <v>166</v>
      </c>
      <c r="AV2417" s="2">
        <v>0</v>
      </c>
      <c r="AW2417" s="4"/>
      <c r="AX2417" s="4"/>
      <c r="AY2417" s="2">
        <v>0</v>
      </c>
      <c r="AZ2417" s="2">
        <v>0</v>
      </c>
      <c r="BA2417" s="8">
        <v>3.6</v>
      </c>
      <c r="BB2417" s="3" t="s">
        <v>2618</v>
      </c>
      <c r="BC2417" s="8">
        <v>5.198196</v>
      </c>
    </row>
    <row r="2418" ht="15" spans="1:55">
      <c r="A2418" s="2">
        <v>2417</v>
      </c>
      <c r="B2418" s="3" t="s">
        <v>4885</v>
      </c>
      <c r="C2418" s="3" t="s">
        <v>4886</v>
      </c>
      <c r="D2418" s="3" t="s">
        <v>4960</v>
      </c>
      <c r="E2418" s="3" t="s">
        <v>4961</v>
      </c>
      <c r="F2418" s="3" t="s">
        <v>10258</v>
      </c>
      <c r="G2418" s="3" t="s">
        <v>10259</v>
      </c>
      <c r="H2418" s="4"/>
      <c r="I2418" s="3" t="s">
        <v>10260</v>
      </c>
      <c r="J2418" s="3" t="s">
        <v>4889</v>
      </c>
      <c r="K2418" s="2">
        <v>300000</v>
      </c>
      <c r="L2418" s="2">
        <v>0</v>
      </c>
      <c r="M2418" s="5">
        <v>43227</v>
      </c>
      <c r="N2418" s="5">
        <v>46879</v>
      </c>
      <c r="O2418" s="6">
        <v>5.25</v>
      </c>
      <c r="P2418" s="7">
        <v>85324.87</v>
      </c>
      <c r="Q2418" s="2">
        <v>0</v>
      </c>
      <c r="R2418" s="2">
        <v>0</v>
      </c>
      <c r="S2418" s="2">
        <v>0</v>
      </c>
      <c r="T2418" s="2">
        <v>0</v>
      </c>
      <c r="U2418" s="2">
        <v>0</v>
      </c>
      <c r="V2418" s="2">
        <v>0</v>
      </c>
      <c r="W2418" s="2">
        <v>0</v>
      </c>
      <c r="X2418" s="2">
        <v>0</v>
      </c>
      <c r="Y2418" s="2">
        <v>0</v>
      </c>
      <c r="Z2418" s="2">
        <v>0</v>
      </c>
      <c r="AA2418" s="3" t="s">
        <v>279</v>
      </c>
      <c r="AB2418" s="3" t="s">
        <v>279</v>
      </c>
      <c r="AC2418" s="3" t="s">
        <v>4946</v>
      </c>
      <c r="AD2418" s="3" t="s">
        <v>1333</v>
      </c>
      <c r="AE2418" s="3" t="s">
        <v>24</v>
      </c>
      <c r="AF2418" s="3" t="s">
        <v>166</v>
      </c>
      <c r="AG2418" s="3" t="s">
        <v>24</v>
      </c>
      <c r="AH2418" s="3" t="s">
        <v>166</v>
      </c>
      <c r="AI2418" s="3" t="s">
        <v>5082</v>
      </c>
      <c r="AJ2418" s="3" t="s">
        <v>4983</v>
      </c>
      <c r="AK2418" s="3" t="s">
        <v>4984</v>
      </c>
      <c r="AL2418" s="3" t="s">
        <v>1566</v>
      </c>
      <c r="AM2418" s="3" t="s">
        <v>4985</v>
      </c>
      <c r="AN2418" s="3" t="s">
        <v>4894</v>
      </c>
      <c r="AO2418" s="3" t="s">
        <v>4967</v>
      </c>
      <c r="AP2418" s="3" t="s">
        <v>279</v>
      </c>
      <c r="AQ2418" s="3" t="s">
        <v>1050</v>
      </c>
      <c r="AR2418" s="4"/>
      <c r="AS2418" s="3" t="s">
        <v>1050</v>
      </c>
      <c r="AT2418" s="4"/>
      <c r="AU2418" s="3" t="s">
        <v>166</v>
      </c>
      <c r="AV2418" s="2">
        <v>0</v>
      </c>
      <c r="AW2418" s="4"/>
      <c r="AX2418" s="4"/>
      <c r="AY2418" s="2">
        <v>0</v>
      </c>
      <c r="AZ2418" s="2">
        <v>0</v>
      </c>
      <c r="BA2418" s="8">
        <v>3.6</v>
      </c>
      <c r="BB2418" s="3" t="s">
        <v>2618</v>
      </c>
      <c r="BC2418" s="8">
        <v>1.65</v>
      </c>
    </row>
    <row r="2419" ht="15" spans="1:55">
      <c r="A2419" s="2">
        <v>2418</v>
      </c>
      <c r="B2419" s="3" t="s">
        <v>4885</v>
      </c>
      <c r="C2419" s="3" t="s">
        <v>4886</v>
      </c>
      <c r="D2419" s="3" t="s">
        <v>4960</v>
      </c>
      <c r="E2419" s="3" t="s">
        <v>4961</v>
      </c>
      <c r="F2419" s="3" t="s">
        <v>10258</v>
      </c>
      <c r="G2419" s="3" t="s">
        <v>10259</v>
      </c>
      <c r="H2419" s="4"/>
      <c r="I2419" s="3" t="s">
        <v>10261</v>
      </c>
      <c r="J2419" s="3" t="s">
        <v>4889</v>
      </c>
      <c r="K2419" s="2">
        <v>400000</v>
      </c>
      <c r="L2419" s="2">
        <v>0</v>
      </c>
      <c r="M2419" s="5">
        <v>43227</v>
      </c>
      <c r="N2419" s="5">
        <v>46879</v>
      </c>
      <c r="O2419" s="6">
        <v>5.25</v>
      </c>
      <c r="P2419" s="7">
        <v>113766.58</v>
      </c>
      <c r="Q2419" s="2">
        <v>0</v>
      </c>
      <c r="R2419" s="2">
        <v>0</v>
      </c>
      <c r="S2419" s="2">
        <v>0</v>
      </c>
      <c r="T2419" s="2">
        <v>0</v>
      </c>
      <c r="U2419" s="2">
        <v>0</v>
      </c>
      <c r="V2419" s="2">
        <v>0</v>
      </c>
      <c r="W2419" s="2">
        <v>0</v>
      </c>
      <c r="X2419" s="2">
        <v>0</v>
      </c>
      <c r="Y2419" s="2">
        <v>0</v>
      </c>
      <c r="Z2419" s="2">
        <v>0</v>
      </c>
      <c r="AA2419" s="3" t="s">
        <v>279</v>
      </c>
      <c r="AB2419" s="3" t="s">
        <v>279</v>
      </c>
      <c r="AC2419" s="3" t="s">
        <v>4946</v>
      </c>
      <c r="AD2419" s="3" t="s">
        <v>1333</v>
      </c>
      <c r="AE2419" s="3" t="s">
        <v>24</v>
      </c>
      <c r="AF2419" s="3" t="s">
        <v>166</v>
      </c>
      <c r="AG2419" s="3" t="s">
        <v>24</v>
      </c>
      <c r="AH2419" s="3" t="s">
        <v>166</v>
      </c>
      <c r="AI2419" s="3" t="s">
        <v>5082</v>
      </c>
      <c r="AJ2419" s="3" t="s">
        <v>4983</v>
      </c>
      <c r="AK2419" s="3" t="s">
        <v>4984</v>
      </c>
      <c r="AL2419" s="3" t="s">
        <v>1566</v>
      </c>
      <c r="AM2419" s="3" t="s">
        <v>4985</v>
      </c>
      <c r="AN2419" s="3" t="s">
        <v>4894</v>
      </c>
      <c r="AO2419" s="3" t="s">
        <v>4967</v>
      </c>
      <c r="AP2419" s="3" t="s">
        <v>279</v>
      </c>
      <c r="AQ2419" s="3" t="s">
        <v>1050</v>
      </c>
      <c r="AR2419" s="4"/>
      <c r="AS2419" s="3" t="s">
        <v>1050</v>
      </c>
      <c r="AT2419" s="4"/>
      <c r="AU2419" s="3" t="s">
        <v>166</v>
      </c>
      <c r="AV2419" s="2">
        <v>0</v>
      </c>
      <c r="AW2419" s="4"/>
      <c r="AX2419" s="4"/>
      <c r="AY2419" s="2">
        <v>0</v>
      </c>
      <c r="AZ2419" s="2">
        <v>0</v>
      </c>
      <c r="BA2419" s="8">
        <v>3.6</v>
      </c>
      <c r="BB2419" s="3" t="s">
        <v>2618</v>
      </c>
      <c r="BC2419" s="8">
        <v>1.65</v>
      </c>
    </row>
    <row r="2420" ht="15" spans="1:55">
      <c r="A2420" s="2">
        <v>2419</v>
      </c>
      <c r="B2420" s="3" t="s">
        <v>4885</v>
      </c>
      <c r="C2420" s="3" t="s">
        <v>4886</v>
      </c>
      <c r="D2420" s="3" t="s">
        <v>4960</v>
      </c>
      <c r="E2420" s="3" t="s">
        <v>4961</v>
      </c>
      <c r="F2420" s="3" t="s">
        <v>10262</v>
      </c>
      <c r="G2420" s="3" t="s">
        <v>10263</v>
      </c>
      <c r="H2420" s="4"/>
      <c r="I2420" s="3" t="s">
        <v>10264</v>
      </c>
      <c r="J2420" s="3" t="s">
        <v>4889</v>
      </c>
      <c r="K2420" s="2">
        <v>150000</v>
      </c>
      <c r="L2420" s="2">
        <v>0</v>
      </c>
      <c r="M2420" s="5">
        <v>43216</v>
      </c>
      <c r="N2420" s="5">
        <v>46868</v>
      </c>
      <c r="O2420" s="6">
        <v>9.848196</v>
      </c>
      <c r="P2420" s="7">
        <v>8566.16</v>
      </c>
      <c r="Q2420" s="2">
        <v>0</v>
      </c>
      <c r="R2420" s="2">
        <v>0</v>
      </c>
      <c r="S2420" s="2">
        <v>0</v>
      </c>
      <c r="T2420" s="2">
        <v>0</v>
      </c>
      <c r="U2420" s="2">
        <v>0</v>
      </c>
      <c r="V2420" s="2">
        <v>0</v>
      </c>
      <c r="W2420" s="2">
        <v>0</v>
      </c>
      <c r="X2420" s="2">
        <v>0</v>
      </c>
      <c r="Y2420" s="2">
        <v>0</v>
      </c>
      <c r="Z2420" s="2">
        <v>0</v>
      </c>
      <c r="AA2420" s="3" t="s">
        <v>279</v>
      </c>
      <c r="AB2420" s="3" t="s">
        <v>279</v>
      </c>
      <c r="AC2420" s="3" t="s">
        <v>288</v>
      </c>
      <c r="AD2420" s="3" t="s">
        <v>1333</v>
      </c>
      <c r="AE2420" s="3" t="s">
        <v>24</v>
      </c>
      <c r="AF2420" s="3" t="s">
        <v>166</v>
      </c>
      <c r="AG2420" s="3" t="s">
        <v>24</v>
      </c>
      <c r="AH2420" s="3" t="s">
        <v>166</v>
      </c>
      <c r="AI2420" s="3" t="s">
        <v>5082</v>
      </c>
      <c r="AJ2420" s="4"/>
      <c r="AK2420" s="4"/>
      <c r="AL2420" s="4"/>
      <c r="AM2420" s="4"/>
      <c r="AN2420" s="3" t="s">
        <v>4894</v>
      </c>
      <c r="AO2420" s="3" t="s">
        <v>4967</v>
      </c>
      <c r="AP2420" s="3" t="s">
        <v>279</v>
      </c>
      <c r="AQ2420" s="3" t="s">
        <v>882</v>
      </c>
      <c r="AR2420" s="4"/>
      <c r="AS2420" s="3" t="s">
        <v>599</v>
      </c>
      <c r="AT2420" s="4"/>
      <c r="AU2420" s="3" t="s">
        <v>166</v>
      </c>
      <c r="AV2420" s="2">
        <v>0</v>
      </c>
      <c r="AW2420" s="4"/>
      <c r="AX2420" s="4"/>
      <c r="AY2420" s="2">
        <v>0</v>
      </c>
      <c r="AZ2420" s="2">
        <v>0</v>
      </c>
      <c r="BA2420" s="8">
        <v>4.65</v>
      </c>
      <c r="BB2420" s="3" t="s">
        <v>2618</v>
      </c>
      <c r="BC2420" s="8">
        <v>5.198196</v>
      </c>
    </row>
    <row r="2421" ht="15" spans="1:55">
      <c r="A2421" s="2">
        <v>2420</v>
      </c>
      <c r="B2421" s="3" t="s">
        <v>4885</v>
      </c>
      <c r="C2421" s="3" t="s">
        <v>4886</v>
      </c>
      <c r="D2421" s="3" t="s">
        <v>4960</v>
      </c>
      <c r="E2421" s="3" t="s">
        <v>4961</v>
      </c>
      <c r="F2421" s="3" t="s">
        <v>10265</v>
      </c>
      <c r="G2421" s="3" t="s">
        <v>10266</v>
      </c>
      <c r="H2421" s="4"/>
      <c r="I2421" s="3" t="s">
        <v>10267</v>
      </c>
      <c r="J2421" s="3" t="s">
        <v>4889</v>
      </c>
      <c r="K2421" s="2">
        <v>200000</v>
      </c>
      <c r="L2421" s="2">
        <v>0</v>
      </c>
      <c r="M2421" s="5">
        <v>43215</v>
      </c>
      <c r="N2421" s="5">
        <v>46867</v>
      </c>
      <c r="O2421" s="6">
        <v>9.048196</v>
      </c>
      <c r="P2421" s="7">
        <v>42244.4</v>
      </c>
      <c r="Q2421" s="2">
        <v>0</v>
      </c>
      <c r="R2421" s="2">
        <v>0</v>
      </c>
      <c r="S2421" s="2">
        <v>0</v>
      </c>
      <c r="T2421" s="2">
        <v>0</v>
      </c>
      <c r="U2421" s="2">
        <v>0</v>
      </c>
      <c r="V2421" s="2">
        <v>0</v>
      </c>
      <c r="W2421" s="2">
        <v>0</v>
      </c>
      <c r="X2421" s="2">
        <v>0</v>
      </c>
      <c r="Y2421" s="2">
        <v>0</v>
      </c>
      <c r="Z2421" s="2">
        <v>0</v>
      </c>
      <c r="AA2421" s="3" t="s">
        <v>279</v>
      </c>
      <c r="AB2421" s="3" t="s">
        <v>1545</v>
      </c>
      <c r="AC2421" s="3" t="s">
        <v>4946</v>
      </c>
      <c r="AD2421" s="3" t="s">
        <v>1333</v>
      </c>
      <c r="AE2421" s="3" t="s">
        <v>24</v>
      </c>
      <c r="AF2421" s="3" t="s">
        <v>166</v>
      </c>
      <c r="AG2421" s="3" t="s">
        <v>24</v>
      </c>
      <c r="AH2421" s="3" t="s">
        <v>166</v>
      </c>
      <c r="AI2421" s="3" t="s">
        <v>5082</v>
      </c>
      <c r="AJ2421" s="3" t="s">
        <v>4983</v>
      </c>
      <c r="AK2421" s="3" t="s">
        <v>4984</v>
      </c>
      <c r="AL2421" s="3" t="s">
        <v>1566</v>
      </c>
      <c r="AM2421" s="3" t="s">
        <v>4985</v>
      </c>
      <c r="AN2421" s="3" t="s">
        <v>4894</v>
      </c>
      <c r="AO2421" s="3" t="s">
        <v>4967</v>
      </c>
      <c r="AP2421" s="3" t="s">
        <v>279</v>
      </c>
      <c r="AQ2421" s="3" t="s">
        <v>1050</v>
      </c>
      <c r="AR2421" s="4"/>
      <c r="AS2421" s="3" t="s">
        <v>1050</v>
      </c>
      <c r="AT2421" s="4"/>
      <c r="AU2421" s="3" t="s">
        <v>166</v>
      </c>
      <c r="AV2421" s="2">
        <v>0</v>
      </c>
      <c r="AW2421" s="4"/>
      <c r="AX2421" s="4"/>
      <c r="AY2421" s="2">
        <v>0</v>
      </c>
      <c r="AZ2421" s="2">
        <v>0</v>
      </c>
      <c r="BA2421" s="8">
        <v>3.85</v>
      </c>
      <c r="BB2421" s="3" t="s">
        <v>2618</v>
      </c>
      <c r="BC2421" s="8">
        <v>5.198196</v>
      </c>
    </row>
    <row r="2422" ht="15" spans="1:55">
      <c r="A2422" s="2">
        <v>2421</v>
      </c>
      <c r="B2422" s="3" t="s">
        <v>4885</v>
      </c>
      <c r="C2422" s="3" t="s">
        <v>4886</v>
      </c>
      <c r="D2422" s="3" t="s">
        <v>4960</v>
      </c>
      <c r="E2422" s="3" t="s">
        <v>4961</v>
      </c>
      <c r="F2422" s="3" t="s">
        <v>10268</v>
      </c>
      <c r="G2422" s="3" t="s">
        <v>10269</v>
      </c>
      <c r="H2422" s="4"/>
      <c r="I2422" s="3" t="s">
        <v>10270</v>
      </c>
      <c r="J2422" s="3" t="s">
        <v>4889</v>
      </c>
      <c r="K2422" s="2">
        <v>180000</v>
      </c>
      <c r="L2422" s="7">
        <v>74355.77</v>
      </c>
      <c r="M2422" s="5">
        <v>43216</v>
      </c>
      <c r="N2422" s="5">
        <v>46868</v>
      </c>
      <c r="O2422" s="6">
        <v>8.798196</v>
      </c>
      <c r="P2422" s="7">
        <v>53066.2</v>
      </c>
      <c r="Q2422" s="2">
        <v>0</v>
      </c>
      <c r="R2422" s="2">
        <v>0</v>
      </c>
      <c r="S2422" s="2">
        <v>0</v>
      </c>
      <c r="T2422" s="2">
        <v>0</v>
      </c>
      <c r="U2422" s="2">
        <v>0</v>
      </c>
      <c r="V2422" s="2">
        <v>0</v>
      </c>
      <c r="W2422" s="2">
        <v>0</v>
      </c>
      <c r="X2422" s="2">
        <v>0</v>
      </c>
      <c r="Y2422" s="2">
        <v>0</v>
      </c>
      <c r="Z2422" s="2">
        <v>0</v>
      </c>
      <c r="AA2422" s="3" t="s">
        <v>279</v>
      </c>
      <c r="AB2422" s="3" t="s">
        <v>279</v>
      </c>
      <c r="AC2422" s="3" t="s">
        <v>288</v>
      </c>
      <c r="AD2422" s="3" t="s">
        <v>1333</v>
      </c>
      <c r="AE2422" s="3" t="s">
        <v>24</v>
      </c>
      <c r="AF2422" s="3" t="s">
        <v>166</v>
      </c>
      <c r="AG2422" s="3" t="s">
        <v>24</v>
      </c>
      <c r="AH2422" s="3" t="s">
        <v>166</v>
      </c>
      <c r="AI2422" s="3" t="s">
        <v>5082</v>
      </c>
      <c r="AJ2422" s="3" t="s">
        <v>4983</v>
      </c>
      <c r="AK2422" s="3" t="s">
        <v>4984</v>
      </c>
      <c r="AL2422" s="3" t="s">
        <v>1566</v>
      </c>
      <c r="AM2422" s="3" t="s">
        <v>4985</v>
      </c>
      <c r="AN2422" s="3" t="s">
        <v>4894</v>
      </c>
      <c r="AO2422" s="3" t="s">
        <v>4967</v>
      </c>
      <c r="AP2422" s="3" t="s">
        <v>279</v>
      </c>
      <c r="AQ2422" s="3" t="s">
        <v>1050</v>
      </c>
      <c r="AR2422" s="4"/>
      <c r="AS2422" s="3" t="s">
        <v>1050</v>
      </c>
      <c r="AT2422" s="4"/>
      <c r="AU2422" s="3" t="s">
        <v>166</v>
      </c>
      <c r="AV2422" s="2">
        <v>0</v>
      </c>
      <c r="AW2422" s="4"/>
      <c r="AX2422" s="4"/>
      <c r="AY2422" s="2">
        <v>0</v>
      </c>
      <c r="AZ2422" s="2">
        <v>0</v>
      </c>
      <c r="BA2422" s="8">
        <v>3.6</v>
      </c>
      <c r="BB2422" s="3" t="s">
        <v>2618</v>
      </c>
      <c r="BC2422" s="8">
        <v>5.198196</v>
      </c>
    </row>
    <row r="2423" ht="15" spans="1:55">
      <c r="A2423" s="2">
        <v>2422</v>
      </c>
      <c r="B2423" s="3" t="s">
        <v>4885</v>
      </c>
      <c r="C2423" s="3" t="s">
        <v>4886</v>
      </c>
      <c r="D2423" s="3" t="s">
        <v>4960</v>
      </c>
      <c r="E2423" s="3" t="s">
        <v>5924</v>
      </c>
      <c r="F2423" s="3" t="s">
        <v>10271</v>
      </c>
      <c r="G2423" s="3" t="s">
        <v>10272</v>
      </c>
      <c r="H2423" s="4"/>
      <c r="I2423" s="3" t="s">
        <v>10273</v>
      </c>
      <c r="J2423" s="3" t="s">
        <v>4889</v>
      </c>
      <c r="K2423" s="2">
        <v>300000</v>
      </c>
      <c r="L2423" s="2">
        <v>0</v>
      </c>
      <c r="M2423" s="5">
        <v>43210</v>
      </c>
      <c r="N2423" s="5">
        <v>45035</v>
      </c>
      <c r="O2423" s="6">
        <v>10.679088</v>
      </c>
      <c r="P2423" s="7">
        <v>30882.73</v>
      </c>
      <c r="Q2423" s="2">
        <v>0</v>
      </c>
      <c r="R2423" s="2">
        <v>0</v>
      </c>
      <c r="S2423" s="2">
        <v>0</v>
      </c>
      <c r="T2423" s="2">
        <v>0</v>
      </c>
      <c r="U2423" s="2">
        <v>0</v>
      </c>
      <c r="V2423" s="2">
        <v>0</v>
      </c>
      <c r="W2423" s="2">
        <v>0</v>
      </c>
      <c r="X2423" s="2">
        <v>0</v>
      </c>
      <c r="Y2423" s="2">
        <v>0</v>
      </c>
      <c r="Z2423" s="2">
        <v>0</v>
      </c>
      <c r="AA2423" s="3" t="s">
        <v>279</v>
      </c>
      <c r="AB2423" s="3" t="s">
        <v>279</v>
      </c>
      <c r="AC2423" s="3" t="s">
        <v>288</v>
      </c>
      <c r="AD2423" s="3" t="s">
        <v>553</v>
      </c>
      <c r="AE2423" s="3" t="s">
        <v>166</v>
      </c>
      <c r="AF2423" s="3" t="s">
        <v>166</v>
      </c>
      <c r="AG2423" s="3" t="s">
        <v>166</v>
      </c>
      <c r="AH2423" s="3" t="s">
        <v>24</v>
      </c>
      <c r="AI2423" s="3" t="s">
        <v>4982</v>
      </c>
      <c r="AJ2423" s="4"/>
      <c r="AK2423" s="4"/>
      <c r="AL2423" s="4"/>
      <c r="AM2423" s="4"/>
      <c r="AN2423" s="3" t="s">
        <v>4894</v>
      </c>
      <c r="AO2423" s="3" t="s">
        <v>4967</v>
      </c>
      <c r="AP2423" s="3" t="s">
        <v>279</v>
      </c>
      <c r="AQ2423" s="3" t="s">
        <v>882</v>
      </c>
      <c r="AR2423" s="4"/>
      <c r="AS2423" s="3" t="s">
        <v>599</v>
      </c>
      <c r="AT2423" s="4"/>
      <c r="AU2423" s="3" t="s">
        <v>166</v>
      </c>
      <c r="AV2423" s="2">
        <v>0</v>
      </c>
      <c r="AW2423" s="4"/>
      <c r="AX2423" s="4"/>
      <c r="AY2423" s="2">
        <v>0</v>
      </c>
      <c r="AZ2423" s="2">
        <v>0</v>
      </c>
      <c r="BA2423" s="8">
        <v>3.7</v>
      </c>
      <c r="BB2423" s="3" t="s">
        <v>2618</v>
      </c>
      <c r="BC2423" s="8">
        <v>6.979088</v>
      </c>
    </row>
    <row r="2424" ht="15" spans="1:55">
      <c r="A2424" s="2">
        <v>2423</v>
      </c>
      <c r="B2424" s="3" t="s">
        <v>4885</v>
      </c>
      <c r="C2424" s="3" t="s">
        <v>4886</v>
      </c>
      <c r="D2424" s="3" t="s">
        <v>4960</v>
      </c>
      <c r="E2424" s="3" t="s">
        <v>4961</v>
      </c>
      <c r="F2424" s="3" t="s">
        <v>10274</v>
      </c>
      <c r="G2424" s="3" t="s">
        <v>10275</v>
      </c>
      <c r="H2424" s="4"/>
      <c r="I2424" s="3" t="s">
        <v>10276</v>
      </c>
      <c r="J2424" s="3" t="s">
        <v>4889</v>
      </c>
      <c r="K2424" s="2">
        <v>500000</v>
      </c>
      <c r="L2424" s="2">
        <v>0</v>
      </c>
      <c r="M2424" s="5">
        <v>43213</v>
      </c>
      <c r="N2424" s="5">
        <v>46865</v>
      </c>
      <c r="O2424" s="6">
        <v>9.848196</v>
      </c>
      <c r="P2424" s="7">
        <v>47947.38</v>
      </c>
      <c r="Q2424" s="2">
        <v>0</v>
      </c>
      <c r="R2424" s="2">
        <v>0</v>
      </c>
      <c r="S2424" s="2">
        <v>0</v>
      </c>
      <c r="T2424" s="2">
        <v>0</v>
      </c>
      <c r="U2424" s="2">
        <v>0</v>
      </c>
      <c r="V2424" s="2">
        <v>0</v>
      </c>
      <c r="W2424" s="2">
        <v>0</v>
      </c>
      <c r="X2424" s="2">
        <v>0</v>
      </c>
      <c r="Y2424" s="2">
        <v>0</v>
      </c>
      <c r="Z2424" s="2">
        <v>0</v>
      </c>
      <c r="AA2424" s="3" t="s">
        <v>279</v>
      </c>
      <c r="AB2424" s="3" t="s">
        <v>279</v>
      </c>
      <c r="AC2424" s="3" t="s">
        <v>5252</v>
      </c>
      <c r="AD2424" s="3" t="s">
        <v>1333</v>
      </c>
      <c r="AE2424" s="3" t="s">
        <v>24</v>
      </c>
      <c r="AF2424" s="3" t="s">
        <v>166</v>
      </c>
      <c r="AG2424" s="3" t="s">
        <v>24</v>
      </c>
      <c r="AH2424" s="3" t="s">
        <v>166</v>
      </c>
      <c r="AI2424" s="3" t="s">
        <v>5082</v>
      </c>
      <c r="AJ2424" s="4"/>
      <c r="AK2424" s="4"/>
      <c r="AL2424" s="4"/>
      <c r="AM2424" s="4"/>
      <c r="AN2424" s="3" t="s">
        <v>4894</v>
      </c>
      <c r="AO2424" s="3" t="s">
        <v>4967</v>
      </c>
      <c r="AP2424" s="3" t="s">
        <v>279</v>
      </c>
      <c r="AQ2424" s="3" t="s">
        <v>392</v>
      </c>
      <c r="AR2424" s="4"/>
      <c r="AS2424" s="3" t="s">
        <v>599</v>
      </c>
      <c r="AT2424" s="4"/>
      <c r="AU2424" s="3" t="s">
        <v>166</v>
      </c>
      <c r="AV2424" s="2">
        <v>0</v>
      </c>
      <c r="AW2424" s="4"/>
      <c r="AX2424" s="4"/>
      <c r="AY2424" s="2">
        <v>0</v>
      </c>
      <c r="AZ2424" s="2">
        <v>0</v>
      </c>
      <c r="BA2424" s="8">
        <v>4.65</v>
      </c>
      <c r="BB2424" s="3" t="s">
        <v>2618</v>
      </c>
      <c r="BC2424" s="8">
        <v>5.198196</v>
      </c>
    </row>
    <row r="2425" ht="15" spans="1:55">
      <c r="A2425" s="2">
        <v>2424</v>
      </c>
      <c r="B2425" s="3" t="s">
        <v>4885</v>
      </c>
      <c r="C2425" s="3" t="s">
        <v>4886</v>
      </c>
      <c r="D2425" s="3" t="s">
        <v>4960</v>
      </c>
      <c r="E2425" s="3" t="s">
        <v>4961</v>
      </c>
      <c r="F2425" s="3" t="s">
        <v>10277</v>
      </c>
      <c r="G2425" s="3" t="s">
        <v>10278</v>
      </c>
      <c r="H2425" s="4"/>
      <c r="I2425" s="3" t="s">
        <v>10279</v>
      </c>
      <c r="J2425" s="3" t="s">
        <v>4889</v>
      </c>
      <c r="K2425" s="2">
        <v>300000</v>
      </c>
      <c r="L2425" s="7">
        <v>124066.89</v>
      </c>
      <c r="M2425" s="5">
        <v>43214</v>
      </c>
      <c r="N2425" s="5">
        <v>46866</v>
      </c>
      <c r="O2425" s="6">
        <v>8.798196</v>
      </c>
      <c r="P2425" s="7">
        <v>88533.21</v>
      </c>
      <c r="Q2425" s="2">
        <v>0</v>
      </c>
      <c r="R2425" s="2">
        <v>0</v>
      </c>
      <c r="S2425" s="2">
        <v>0</v>
      </c>
      <c r="T2425" s="2">
        <v>0</v>
      </c>
      <c r="U2425" s="2">
        <v>0</v>
      </c>
      <c r="V2425" s="2">
        <v>0</v>
      </c>
      <c r="W2425" s="2">
        <v>0</v>
      </c>
      <c r="X2425" s="2">
        <v>0</v>
      </c>
      <c r="Y2425" s="2">
        <v>0</v>
      </c>
      <c r="Z2425" s="2">
        <v>0</v>
      </c>
      <c r="AA2425" s="3" t="s">
        <v>279</v>
      </c>
      <c r="AB2425" s="3" t="s">
        <v>279</v>
      </c>
      <c r="AC2425" s="3" t="s">
        <v>4911</v>
      </c>
      <c r="AD2425" s="3" t="s">
        <v>1333</v>
      </c>
      <c r="AE2425" s="3" t="s">
        <v>24</v>
      </c>
      <c r="AF2425" s="3" t="s">
        <v>166</v>
      </c>
      <c r="AG2425" s="3" t="s">
        <v>24</v>
      </c>
      <c r="AH2425" s="3" t="s">
        <v>166</v>
      </c>
      <c r="AI2425" s="3" t="s">
        <v>5082</v>
      </c>
      <c r="AJ2425" s="3" t="s">
        <v>4983</v>
      </c>
      <c r="AK2425" s="3" t="s">
        <v>4984</v>
      </c>
      <c r="AL2425" s="3" t="s">
        <v>1566</v>
      </c>
      <c r="AM2425" s="3" t="s">
        <v>4985</v>
      </c>
      <c r="AN2425" s="3" t="s">
        <v>4894</v>
      </c>
      <c r="AO2425" s="3" t="s">
        <v>4967</v>
      </c>
      <c r="AP2425" s="3" t="s">
        <v>279</v>
      </c>
      <c r="AQ2425" s="3" t="s">
        <v>392</v>
      </c>
      <c r="AR2425" s="4"/>
      <c r="AS2425" s="3" t="s">
        <v>599</v>
      </c>
      <c r="AT2425" s="4"/>
      <c r="AU2425" s="3" t="s">
        <v>166</v>
      </c>
      <c r="AV2425" s="2">
        <v>0</v>
      </c>
      <c r="AW2425" s="4"/>
      <c r="AX2425" s="4"/>
      <c r="AY2425" s="2">
        <v>0</v>
      </c>
      <c r="AZ2425" s="2">
        <v>0</v>
      </c>
      <c r="BA2425" s="8">
        <v>3.6</v>
      </c>
      <c r="BB2425" s="3" t="s">
        <v>2618</v>
      </c>
      <c r="BC2425" s="8">
        <v>5.198196</v>
      </c>
    </row>
    <row r="2426" ht="15" spans="1:55">
      <c r="A2426" s="2">
        <v>2425</v>
      </c>
      <c r="B2426" s="3" t="s">
        <v>4885</v>
      </c>
      <c r="C2426" s="3" t="s">
        <v>4886</v>
      </c>
      <c r="D2426" s="3" t="s">
        <v>4960</v>
      </c>
      <c r="E2426" s="3" t="s">
        <v>4961</v>
      </c>
      <c r="F2426" s="3" t="s">
        <v>956</v>
      </c>
      <c r="G2426" s="3" t="s">
        <v>955</v>
      </c>
      <c r="H2426" s="4"/>
      <c r="I2426" s="3" t="s">
        <v>10280</v>
      </c>
      <c r="J2426" s="3" t="s">
        <v>4889</v>
      </c>
      <c r="K2426" s="2">
        <v>600000</v>
      </c>
      <c r="L2426" s="2">
        <v>0</v>
      </c>
      <c r="M2426" s="5">
        <v>43217</v>
      </c>
      <c r="N2426" s="5">
        <v>46869</v>
      </c>
      <c r="O2426" s="6">
        <v>9.7992</v>
      </c>
      <c r="P2426" s="7">
        <v>74626.05</v>
      </c>
      <c r="Q2426" s="2">
        <v>0</v>
      </c>
      <c r="R2426" s="2">
        <v>0</v>
      </c>
      <c r="S2426" s="2">
        <v>0</v>
      </c>
      <c r="T2426" s="2">
        <v>0</v>
      </c>
      <c r="U2426" s="2">
        <v>0</v>
      </c>
      <c r="V2426" s="2">
        <v>0</v>
      </c>
      <c r="W2426" s="2">
        <v>0</v>
      </c>
      <c r="X2426" s="2">
        <v>0</v>
      </c>
      <c r="Y2426" s="2">
        <v>0</v>
      </c>
      <c r="Z2426" s="2">
        <v>0</v>
      </c>
      <c r="AA2426" s="3" t="s">
        <v>279</v>
      </c>
      <c r="AB2426" s="3" t="s">
        <v>279</v>
      </c>
      <c r="AC2426" s="3" t="s">
        <v>4932</v>
      </c>
      <c r="AD2426" s="3" t="s">
        <v>1333</v>
      </c>
      <c r="AE2426" s="3" t="s">
        <v>24</v>
      </c>
      <c r="AF2426" s="3" t="s">
        <v>166</v>
      </c>
      <c r="AG2426" s="3" t="s">
        <v>24</v>
      </c>
      <c r="AH2426" s="3" t="s">
        <v>166</v>
      </c>
      <c r="AI2426" s="3" t="s">
        <v>5082</v>
      </c>
      <c r="AJ2426" s="4"/>
      <c r="AK2426" s="4"/>
      <c r="AL2426" s="4"/>
      <c r="AM2426" s="4"/>
      <c r="AN2426" s="3" t="s">
        <v>4894</v>
      </c>
      <c r="AO2426" s="3" t="s">
        <v>4967</v>
      </c>
      <c r="AP2426" s="3" t="s">
        <v>279</v>
      </c>
      <c r="AQ2426" s="3" t="s">
        <v>291</v>
      </c>
      <c r="AR2426" s="4"/>
      <c r="AS2426" s="3" t="s">
        <v>1050</v>
      </c>
      <c r="AT2426" s="4"/>
      <c r="AU2426" s="3" t="s">
        <v>166</v>
      </c>
      <c r="AV2426" s="2">
        <v>0</v>
      </c>
      <c r="AW2426" s="4"/>
      <c r="AX2426" s="4"/>
      <c r="AY2426" s="2">
        <v>0</v>
      </c>
      <c r="AZ2426" s="2">
        <v>0</v>
      </c>
      <c r="BA2426" s="8">
        <v>4.65</v>
      </c>
      <c r="BB2426" s="3" t="s">
        <v>2618</v>
      </c>
      <c r="BC2426" s="8">
        <v>5.1492</v>
      </c>
    </row>
    <row r="2427" ht="15" spans="1:55">
      <c r="A2427" s="2">
        <v>2426</v>
      </c>
      <c r="B2427" s="3" t="s">
        <v>4885</v>
      </c>
      <c r="C2427" s="3" t="s">
        <v>4886</v>
      </c>
      <c r="D2427" s="3" t="s">
        <v>4960</v>
      </c>
      <c r="E2427" s="3" t="s">
        <v>4961</v>
      </c>
      <c r="F2427" s="3" t="s">
        <v>10281</v>
      </c>
      <c r="G2427" s="3" t="s">
        <v>10282</v>
      </c>
      <c r="H2427" s="4"/>
      <c r="I2427" s="3" t="s">
        <v>10283</v>
      </c>
      <c r="J2427" s="3" t="s">
        <v>4889</v>
      </c>
      <c r="K2427" s="2">
        <v>250000</v>
      </c>
      <c r="L2427" s="2">
        <v>0</v>
      </c>
      <c r="M2427" s="5">
        <v>43216</v>
      </c>
      <c r="N2427" s="5">
        <v>45041</v>
      </c>
      <c r="O2427" s="6">
        <v>9.444192</v>
      </c>
      <c r="P2427" s="7">
        <v>22313.25</v>
      </c>
      <c r="Q2427" s="2">
        <v>0</v>
      </c>
      <c r="R2427" s="2">
        <v>0</v>
      </c>
      <c r="S2427" s="2">
        <v>0</v>
      </c>
      <c r="T2427" s="2">
        <v>0</v>
      </c>
      <c r="U2427" s="2">
        <v>0</v>
      </c>
      <c r="V2427" s="2">
        <v>0</v>
      </c>
      <c r="W2427" s="2">
        <v>0</v>
      </c>
      <c r="X2427" s="2">
        <v>0</v>
      </c>
      <c r="Y2427" s="2">
        <v>0</v>
      </c>
      <c r="Z2427" s="2">
        <v>0</v>
      </c>
      <c r="AA2427" s="3" t="s">
        <v>279</v>
      </c>
      <c r="AB2427" s="3" t="s">
        <v>279</v>
      </c>
      <c r="AC2427" s="3" t="s">
        <v>288</v>
      </c>
      <c r="AD2427" s="3" t="s">
        <v>1333</v>
      </c>
      <c r="AE2427" s="3" t="s">
        <v>24</v>
      </c>
      <c r="AF2427" s="3" t="s">
        <v>166</v>
      </c>
      <c r="AG2427" s="3" t="s">
        <v>24</v>
      </c>
      <c r="AH2427" s="3" t="s">
        <v>166</v>
      </c>
      <c r="AI2427" s="3" t="s">
        <v>4982</v>
      </c>
      <c r="AJ2427" s="4"/>
      <c r="AK2427" s="4"/>
      <c r="AL2427" s="4"/>
      <c r="AM2427" s="4"/>
      <c r="AN2427" s="3" t="s">
        <v>4894</v>
      </c>
      <c r="AO2427" s="3" t="s">
        <v>4967</v>
      </c>
      <c r="AP2427" s="3" t="s">
        <v>279</v>
      </c>
      <c r="AQ2427" s="3" t="s">
        <v>291</v>
      </c>
      <c r="AR2427" s="4"/>
      <c r="AS2427" s="3" t="s">
        <v>1050</v>
      </c>
      <c r="AT2427" s="4"/>
      <c r="AU2427" s="3" t="s">
        <v>166</v>
      </c>
      <c r="AV2427" s="2">
        <v>0</v>
      </c>
      <c r="AW2427" s="4"/>
      <c r="AX2427" s="4"/>
      <c r="AY2427" s="2">
        <v>0</v>
      </c>
      <c r="AZ2427" s="2">
        <v>0</v>
      </c>
      <c r="BA2427" s="8">
        <v>3.7</v>
      </c>
      <c r="BB2427" s="3" t="s">
        <v>2618</v>
      </c>
      <c r="BC2427" s="8">
        <v>5.744192</v>
      </c>
    </row>
    <row r="2428" ht="15" spans="1:55">
      <c r="A2428" s="2">
        <v>2427</v>
      </c>
      <c r="B2428" s="3" t="s">
        <v>4885</v>
      </c>
      <c r="C2428" s="3" t="s">
        <v>4886</v>
      </c>
      <c r="D2428" s="3" t="s">
        <v>4960</v>
      </c>
      <c r="E2428" s="3" t="s">
        <v>5924</v>
      </c>
      <c r="F2428" s="3" t="s">
        <v>10284</v>
      </c>
      <c r="G2428" s="3" t="s">
        <v>10285</v>
      </c>
      <c r="H2428" s="4"/>
      <c r="I2428" s="3" t="s">
        <v>10286</v>
      </c>
      <c r="J2428" s="3" t="s">
        <v>4889</v>
      </c>
      <c r="K2428" s="2">
        <v>200000</v>
      </c>
      <c r="L2428" s="2">
        <v>0</v>
      </c>
      <c r="M2428" s="5">
        <v>43228</v>
      </c>
      <c r="N2428" s="5">
        <v>45053</v>
      </c>
      <c r="O2428" s="6">
        <v>10.829088</v>
      </c>
      <c r="P2428" s="7">
        <v>3935.25</v>
      </c>
      <c r="Q2428" s="2">
        <v>0</v>
      </c>
      <c r="R2428" s="2">
        <v>0</v>
      </c>
      <c r="S2428" s="2">
        <v>0</v>
      </c>
      <c r="T2428" s="2">
        <v>0</v>
      </c>
      <c r="U2428" s="2">
        <v>0</v>
      </c>
      <c r="V2428" s="2">
        <v>0</v>
      </c>
      <c r="W2428" s="2">
        <v>0</v>
      </c>
      <c r="X2428" s="2">
        <v>0</v>
      </c>
      <c r="Y2428" s="2">
        <v>0</v>
      </c>
      <c r="Z2428" s="2">
        <v>0</v>
      </c>
      <c r="AA2428" s="3" t="s">
        <v>279</v>
      </c>
      <c r="AB2428" s="3" t="s">
        <v>279</v>
      </c>
      <c r="AC2428" s="3" t="s">
        <v>5886</v>
      </c>
      <c r="AD2428" s="3" t="s">
        <v>553</v>
      </c>
      <c r="AE2428" s="3" t="s">
        <v>166</v>
      </c>
      <c r="AF2428" s="3" t="s">
        <v>166</v>
      </c>
      <c r="AG2428" s="3" t="s">
        <v>166</v>
      </c>
      <c r="AH2428" s="3" t="s">
        <v>24</v>
      </c>
      <c r="AI2428" s="3" t="s">
        <v>4982</v>
      </c>
      <c r="AJ2428" s="4"/>
      <c r="AK2428" s="4"/>
      <c r="AL2428" s="4"/>
      <c r="AM2428" s="4"/>
      <c r="AN2428" s="3" t="s">
        <v>4894</v>
      </c>
      <c r="AO2428" s="3" t="s">
        <v>4967</v>
      </c>
      <c r="AP2428" s="3" t="s">
        <v>279</v>
      </c>
      <c r="AQ2428" s="3" t="s">
        <v>1050</v>
      </c>
      <c r="AR2428" s="4"/>
      <c r="AS2428" s="3" t="s">
        <v>1050</v>
      </c>
      <c r="AT2428" s="4"/>
      <c r="AU2428" s="3" t="s">
        <v>166</v>
      </c>
      <c r="AV2428" s="2">
        <v>0</v>
      </c>
      <c r="AW2428" s="4"/>
      <c r="AX2428" s="4"/>
      <c r="AY2428" s="2">
        <v>0</v>
      </c>
      <c r="AZ2428" s="2">
        <v>0</v>
      </c>
      <c r="BA2428" s="8">
        <v>3.85</v>
      </c>
      <c r="BB2428" s="3" t="s">
        <v>2618</v>
      </c>
      <c r="BC2428" s="8">
        <v>6.979088</v>
      </c>
    </row>
    <row r="2429" ht="15" spans="1:55">
      <c r="A2429" s="2">
        <v>2428</v>
      </c>
      <c r="B2429" s="3" t="s">
        <v>4885</v>
      </c>
      <c r="C2429" s="3" t="s">
        <v>4886</v>
      </c>
      <c r="D2429" s="3" t="s">
        <v>4960</v>
      </c>
      <c r="E2429" s="3" t="s">
        <v>5924</v>
      </c>
      <c r="F2429" s="3" t="s">
        <v>10287</v>
      </c>
      <c r="G2429" s="3" t="s">
        <v>10288</v>
      </c>
      <c r="H2429" s="4"/>
      <c r="I2429" s="3" t="s">
        <v>10289</v>
      </c>
      <c r="J2429" s="3" t="s">
        <v>4889</v>
      </c>
      <c r="K2429" s="2">
        <v>100000</v>
      </c>
      <c r="L2429" s="2">
        <v>0</v>
      </c>
      <c r="M2429" s="5">
        <v>43236</v>
      </c>
      <c r="N2429" s="5">
        <v>44331</v>
      </c>
      <c r="O2429" s="6">
        <v>10.829088</v>
      </c>
      <c r="P2429" s="7">
        <v>1927.88</v>
      </c>
      <c r="Q2429" s="2">
        <v>0</v>
      </c>
      <c r="R2429" s="2">
        <v>0</v>
      </c>
      <c r="S2429" s="2">
        <v>0</v>
      </c>
      <c r="T2429" s="2">
        <v>0</v>
      </c>
      <c r="U2429" s="2">
        <v>0</v>
      </c>
      <c r="V2429" s="2">
        <v>0</v>
      </c>
      <c r="W2429" s="2">
        <v>0</v>
      </c>
      <c r="X2429" s="2">
        <v>0</v>
      </c>
      <c r="Y2429" s="2">
        <v>0</v>
      </c>
      <c r="Z2429" s="2">
        <v>0</v>
      </c>
      <c r="AA2429" s="3" t="s">
        <v>4897</v>
      </c>
      <c r="AB2429" s="3" t="s">
        <v>279</v>
      </c>
      <c r="AC2429" s="3" t="s">
        <v>2773</v>
      </c>
      <c r="AD2429" s="3" t="s">
        <v>553</v>
      </c>
      <c r="AE2429" s="3" t="s">
        <v>166</v>
      </c>
      <c r="AF2429" s="3" t="s">
        <v>166</v>
      </c>
      <c r="AG2429" s="3" t="s">
        <v>24</v>
      </c>
      <c r="AH2429" s="3" t="s">
        <v>24</v>
      </c>
      <c r="AI2429" s="3" t="s">
        <v>4890</v>
      </c>
      <c r="AJ2429" s="4"/>
      <c r="AK2429" s="4"/>
      <c r="AL2429" s="4"/>
      <c r="AM2429" s="4"/>
      <c r="AN2429" s="3" t="s">
        <v>4894</v>
      </c>
      <c r="AO2429" s="3" t="s">
        <v>4967</v>
      </c>
      <c r="AP2429" s="3" t="s">
        <v>279</v>
      </c>
      <c r="AQ2429" s="3" t="s">
        <v>1050</v>
      </c>
      <c r="AR2429" s="4"/>
      <c r="AS2429" s="3" t="s">
        <v>1050</v>
      </c>
      <c r="AT2429" s="4"/>
      <c r="AU2429" s="3" t="s">
        <v>166</v>
      </c>
      <c r="AV2429" s="2">
        <v>0</v>
      </c>
      <c r="AW2429" s="4"/>
      <c r="AX2429" s="4"/>
      <c r="AY2429" s="2">
        <v>0</v>
      </c>
      <c r="AZ2429" s="2">
        <v>0</v>
      </c>
      <c r="BA2429" s="8">
        <v>3.85</v>
      </c>
      <c r="BB2429" s="3" t="s">
        <v>2618</v>
      </c>
      <c r="BC2429" s="8">
        <v>6.979088</v>
      </c>
    </row>
    <row r="2430" ht="15" spans="1:55">
      <c r="A2430" s="2">
        <v>2429</v>
      </c>
      <c r="B2430" s="3" t="s">
        <v>4885</v>
      </c>
      <c r="C2430" s="3" t="s">
        <v>4886</v>
      </c>
      <c r="D2430" s="3" t="s">
        <v>4960</v>
      </c>
      <c r="E2430" s="3" t="s">
        <v>4961</v>
      </c>
      <c r="F2430" s="3" t="s">
        <v>10290</v>
      </c>
      <c r="G2430" s="3" t="s">
        <v>10291</v>
      </c>
      <c r="H2430" s="4"/>
      <c r="I2430" s="3" t="s">
        <v>10292</v>
      </c>
      <c r="J2430" s="3" t="s">
        <v>4889</v>
      </c>
      <c r="K2430" s="2">
        <v>250000</v>
      </c>
      <c r="L2430" s="7">
        <v>108525.59</v>
      </c>
      <c r="M2430" s="5">
        <v>43270</v>
      </c>
      <c r="N2430" s="5">
        <v>46922</v>
      </c>
      <c r="O2430" s="6">
        <v>9.049</v>
      </c>
      <c r="P2430" s="7">
        <v>75661.41</v>
      </c>
      <c r="Q2430" s="2">
        <v>0</v>
      </c>
      <c r="R2430" s="2">
        <v>0</v>
      </c>
      <c r="S2430" s="2">
        <v>0</v>
      </c>
      <c r="T2430" s="2">
        <v>0</v>
      </c>
      <c r="U2430" s="2">
        <v>0</v>
      </c>
      <c r="V2430" s="2">
        <v>0</v>
      </c>
      <c r="W2430" s="2">
        <v>0</v>
      </c>
      <c r="X2430" s="2">
        <v>0</v>
      </c>
      <c r="Y2430" s="2">
        <v>0</v>
      </c>
      <c r="Z2430" s="2">
        <v>0</v>
      </c>
      <c r="AA2430" s="3" t="s">
        <v>279</v>
      </c>
      <c r="AB2430" s="3" t="s">
        <v>279</v>
      </c>
      <c r="AC2430" s="3" t="s">
        <v>1566</v>
      </c>
      <c r="AD2430" s="3" t="s">
        <v>1333</v>
      </c>
      <c r="AE2430" s="3" t="s">
        <v>24</v>
      </c>
      <c r="AF2430" s="3" t="s">
        <v>166</v>
      </c>
      <c r="AG2430" s="3" t="s">
        <v>24</v>
      </c>
      <c r="AH2430" s="3" t="s">
        <v>166</v>
      </c>
      <c r="AI2430" s="3" t="s">
        <v>5082</v>
      </c>
      <c r="AJ2430" s="3" t="s">
        <v>4983</v>
      </c>
      <c r="AK2430" s="3" t="s">
        <v>4984</v>
      </c>
      <c r="AL2430" s="3" t="s">
        <v>1566</v>
      </c>
      <c r="AM2430" s="3" t="s">
        <v>4985</v>
      </c>
      <c r="AN2430" s="3" t="s">
        <v>4894</v>
      </c>
      <c r="AO2430" s="3" t="s">
        <v>4967</v>
      </c>
      <c r="AP2430" s="3" t="s">
        <v>279</v>
      </c>
      <c r="AQ2430" s="3" t="s">
        <v>882</v>
      </c>
      <c r="AR2430" s="4"/>
      <c r="AS2430" s="3" t="s">
        <v>1050</v>
      </c>
      <c r="AT2430" s="4"/>
      <c r="AU2430" s="3" t="s">
        <v>166</v>
      </c>
      <c r="AV2430" s="2">
        <v>0</v>
      </c>
      <c r="AW2430" s="4"/>
      <c r="AX2430" s="4"/>
      <c r="AY2430" s="2">
        <v>0</v>
      </c>
      <c r="AZ2430" s="2">
        <v>0</v>
      </c>
      <c r="BA2430" s="8">
        <v>3.85</v>
      </c>
      <c r="BB2430" s="3" t="s">
        <v>2618</v>
      </c>
      <c r="BC2430" s="8">
        <v>5.199</v>
      </c>
    </row>
    <row r="2431" ht="15" spans="1:55">
      <c r="A2431" s="2">
        <v>2430</v>
      </c>
      <c r="B2431" s="3" t="s">
        <v>4885</v>
      </c>
      <c r="C2431" s="3" t="s">
        <v>4886</v>
      </c>
      <c r="D2431" s="3" t="s">
        <v>4960</v>
      </c>
      <c r="E2431" s="3" t="s">
        <v>4961</v>
      </c>
      <c r="F2431" s="3" t="s">
        <v>10293</v>
      </c>
      <c r="G2431" s="3" t="s">
        <v>10294</v>
      </c>
      <c r="H2431" s="4"/>
      <c r="I2431" s="3" t="s">
        <v>10295</v>
      </c>
      <c r="J2431" s="3" t="s">
        <v>4889</v>
      </c>
      <c r="K2431" s="2">
        <v>200000</v>
      </c>
      <c r="L2431" s="2">
        <v>0</v>
      </c>
      <c r="M2431" s="5">
        <v>43270</v>
      </c>
      <c r="N2431" s="5">
        <v>45095</v>
      </c>
      <c r="O2431" s="6">
        <v>9.8325</v>
      </c>
      <c r="P2431" s="7">
        <v>843.91</v>
      </c>
      <c r="Q2431" s="2">
        <v>0</v>
      </c>
      <c r="R2431" s="2">
        <v>0</v>
      </c>
      <c r="S2431" s="2">
        <v>0</v>
      </c>
      <c r="T2431" s="2">
        <v>0</v>
      </c>
      <c r="U2431" s="2">
        <v>0</v>
      </c>
      <c r="V2431" s="2">
        <v>0</v>
      </c>
      <c r="W2431" s="2">
        <v>0</v>
      </c>
      <c r="X2431" s="2">
        <v>0</v>
      </c>
      <c r="Y2431" s="2">
        <v>0</v>
      </c>
      <c r="Z2431" s="2">
        <v>0</v>
      </c>
      <c r="AA2431" s="3" t="s">
        <v>279</v>
      </c>
      <c r="AB2431" s="3" t="s">
        <v>279</v>
      </c>
      <c r="AC2431" s="3" t="s">
        <v>5072</v>
      </c>
      <c r="AD2431" s="3" t="s">
        <v>1333</v>
      </c>
      <c r="AE2431" s="3" t="s">
        <v>24</v>
      </c>
      <c r="AF2431" s="3" t="s">
        <v>166</v>
      </c>
      <c r="AG2431" s="3" t="s">
        <v>24</v>
      </c>
      <c r="AH2431" s="3" t="s">
        <v>166</v>
      </c>
      <c r="AI2431" s="3" t="s">
        <v>4982</v>
      </c>
      <c r="AJ2431" s="4"/>
      <c r="AK2431" s="4"/>
      <c r="AL2431" s="4"/>
      <c r="AM2431" s="4"/>
      <c r="AN2431" s="3" t="s">
        <v>4894</v>
      </c>
      <c r="AO2431" s="3" t="s">
        <v>4967</v>
      </c>
      <c r="AP2431" s="3" t="s">
        <v>279</v>
      </c>
      <c r="AQ2431" s="3" t="s">
        <v>882</v>
      </c>
      <c r="AR2431" s="4"/>
      <c r="AS2431" s="3" t="s">
        <v>1050</v>
      </c>
      <c r="AT2431" s="4"/>
      <c r="AU2431" s="3" t="s">
        <v>166</v>
      </c>
      <c r="AV2431" s="6">
        <v>1.07</v>
      </c>
      <c r="AW2431" s="4"/>
      <c r="AX2431" s="4"/>
      <c r="AY2431" s="2">
        <v>0</v>
      </c>
      <c r="AZ2431" s="2">
        <v>0</v>
      </c>
      <c r="BA2431" s="8">
        <v>4.75</v>
      </c>
      <c r="BB2431" s="3" t="s">
        <v>2618</v>
      </c>
      <c r="BC2431" s="2">
        <v>0</v>
      </c>
    </row>
    <row r="2432" ht="15" spans="1:55">
      <c r="A2432" s="2">
        <v>2431</v>
      </c>
      <c r="B2432" s="3" t="s">
        <v>4885</v>
      </c>
      <c r="C2432" s="3" t="s">
        <v>4886</v>
      </c>
      <c r="D2432" s="3" t="s">
        <v>4960</v>
      </c>
      <c r="E2432" s="3" t="s">
        <v>4961</v>
      </c>
      <c r="F2432" s="3" t="s">
        <v>10296</v>
      </c>
      <c r="G2432" s="3" t="s">
        <v>10297</v>
      </c>
      <c r="H2432" s="4"/>
      <c r="I2432" s="3" t="s">
        <v>10298</v>
      </c>
      <c r="J2432" s="3" t="s">
        <v>4889</v>
      </c>
      <c r="K2432" s="2">
        <v>150000</v>
      </c>
      <c r="L2432" s="2">
        <v>0</v>
      </c>
      <c r="M2432" s="5">
        <v>43306</v>
      </c>
      <c r="N2432" s="5">
        <v>46958</v>
      </c>
      <c r="O2432" s="6">
        <v>9.399</v>
      </c>
      <c r="P2432" s="7">
        <v>38852.34</v>
      </c>
      <c r="Q2432" s="2">
        <v>0</v>
      </c>
      <c r="R2432" s="2">
        <v>0</v>
      </c>
      <c r="S2432" s="2">
        <v>0</v>
      </c>
      <c r="T2432" s="2">
        <v>0</v>
      </c>
      <c r="U2432" s="2">
        <v>0</v>
      </c>
      <c r="V2432" s="2">
        <v>0</v>
      </c>
      <c r="W2432" s="2">
        <v>0</v>
      </c>
      <c r="X2432" s="2">
        <v>0</v>
      </c>
      <c r="Y2432" s="2">
        <v>0</v>
      </c>
      <c r="Z2432" s="2">
        <v>0</v>
      </c>
      <c r="AA2432" s="3" t="s">
        <v>279</v>
      </c>
      <c r="AB2432" s="3" t="s">
        <v>279</v>
      </c>
      <c r="AC2432" s="3" t="s">
        <v>4911</v>
      </c>
      <c r="AD2432" s="3" t="s">
        <v>1333</v>
      </c>
      <c r="AE2432" s="3" t="s">
        <v>24</v>
      </c>
      <c r="AF2432" s="3" t="s">
        <v>166</v>
      </c>
      <c r="AG2432" s="3" t="s">
        <v>24</v>
      </c>
      <c r="AH2432" s="3" t="s">
        <v>166</v>
      </c>
      <c r="AI2432" s="3" t="s">
        <v>5082</v>
      </c>
      <c r="AJ2432" s="4"/>
      <c r="AK2432" s="4"/>
      <c r="AL2432" s="4"/>
      <c r="AM2432" s="4"/>
      <c r="AN2432" s="3" t="s">
        <v>4894</v>
      </c>
      <c r="AO2432" s="3" t="s">
        <v>4967</v>
      </c>
      <c r="AP2432" s="3" t="s">
        <v>279</v>
      </c>
      <c r="AQ2432" s="3" t="s">
        <v>882</v>
      </c>
      <c r="AR2432" s="4"/>
      <c r="AS2432" s="3" t="s">
        <v>1050</v>
      </c>
      <c r="AT2432" s="4"/>
      <c r="AU2432" s="3" t="s">
        <v>166</v>
      </c>
      <c r="AV2432" s="2">
        <v>0</v>
      </c>
      <c r="AW2432" s="4"/>
      <c r="AX2432" s="4"/>
      <c r="AY2432" s="2">
        <v>0</v>
      </c>
      <c r="AZ2432" s="2">
        <v>0</v>
      </c>
      <c r="BA2432" s="8">
        <v>4.2</v>
      </c>
      <c r="BB2432" s="3" t="s">
        <v>2618</v>
      </c>
      <c r="BC2432" s="8">
        <v>5.199</v>
      </c>
    </row>
    <row r="2433" ht="15" spans="1:55">
      <c r="A2433" s="2">
        <v>2432</v>
      </c>
      <c r="B2433" s="3" t="s">
        <v>4885</v>
      </c>
      <c r="C2433" s="3" t="s">
        <v>4886</v>
      </c>
      <c r="D2433" s="3" t="s">
        <v>4960</v>
      </c>
      <c r="E2433" s="3" t="s">
        <v>4961</v>
      </c>
      <c r="F2433" s="3" t="s">
        <v>10299</v>
      </c>
      <c r="G2433" s="3" t="s">
        <v>10300</v>
      </c>
      <c r="H2433" s="4"/>
      <c r="I2433" s="3" t="s">
        <v>10301</v>
      </c>
      <c r="J2433" s="3" t="s">
        <v>4889</v>
      </c>
      <c r="K2433" s="2">
        <v>250000</v>
      </c>
      <c r="L2433" s="2">
        <v>0</v>
      </c>
      <c r="M2433" s="5">
        <v>43250</v>
      </c>
      <c r="N2433" s="5">
        <v>46902</v>
      </c>
      <c r="O2433" s="6">
        <v>9.648196</v>
      </c>
      <c r="P2433" s="7">
        <v>49445.51</v>
      </c>
      <c r="Q2433" s="2">
        <v>0</v>
      </c>
      <c r="R2433" s="2">
        <v>0</v>
      </c>
      <c r="S2433" s="2">
        <v>0</v>
      </c>
      <c r="T2433" s="2">
        <v>0</v>
      </c>
      <c r="U2433" s="2">
        <v>0</v>
      </c>
      <c r="V2433" s="2">
        <v>0</v>
      </c>
      <c r="W2433" s="2">
        <v>0</v>
      </c>
      <c r="X2433" s="2">
        <v>0</v>
      </c>
      <c r="Y2433" s="2">
        <v>0</v>
      </c>
      <c r="Z2433" s="2">
        <v>0</v>
      </c>
      <c r="AA2433" s="3" t="s">
        <v>279</v>
      </c>
      <c r="AB2433" s="3" t="s">
        <v>279</v>
      </c>
      <c r="AC2433" s="3" t="s">
        <v>4900</v>
      </c>
      <c r="AD2433" s="3" t="s">
        <v>1333</v>
      </c>
      <c r="AE2433" s="3" t="s">
        <v>24</v>
      </c>
      <c r="AF2433" s="3" t="s">
        <v>166</v>
      </c>
      <c r="AG2433" s="3" t="s">
        <v>24</v>
      </c>
      <c r="AH2433" s="3" t="s">
        <v>166</v>
      </c>
      <c r="AI2433" s="3" t="s">
        <v>5082</v>
      </c>
      <c r="AJ2433" s="4"/>
      <c r="AK2433" s="4"/>
      <c r="AL2433" s="4"/>
      <c r="AM2433" s="4"/>
      <c r="AN2433" s="3" t="s">
        <v>4894</v>
      </c>
      <c r="AO2433" s="3" t="s">
        <v>4967</v>
      </c>
      <c r="AP2433" s="3" t="s">
        <v>279</v>
      </c>
      <c r="AQ2433" s="3" t="s">
        <v>882</v>
      </c>
      <c r="AR2433" s="4"/>
      <c r="AS2433" s="3" t="s">
        <v>1050</v>
      </c>
      <c r="AT2433" s="4"/>
      <c r="AU2433" s="3" t="s">
        <v>166</v>
      </c>
      <c r="AV2433" s="2">
        <v>0</v>
      </c>
      <c r="AW2433" s="4"/>
      <c r="AX2433" s="4"/>
      <c r="AY2433" s="2">
        <v>0</v>
      </c>
      <c r="AZ2433" s="2">
        <v>0</v>
      </c>
      <c r="BA2433" s="8">
        <v>4.45</v>
      </c>
      <c r="BB2433" s="3" t="s">
        <v>2618</v>
      </c>
      <c r="BC2433" s="8">
        <v>5.198196</v>
      </c>
    </row>
    <row r="2434" ht="15" spans="1:55">
      <c r="A2434" s="2">
        <v>2433</v>
      </c>
      <c r="B2434" s="3" t="s">
        <v>4885</v>
      </c>
      <c r="C2434" s="3" t="s">
        <v>4886</v>
      </c>
      <c r="D2434" s="3" t="s">
        <v>4960</v>
      </c>
      <c r="E2434" s="3" t="s">
        <v>4961</v>
      </c>
      <c r="F2434" s="3" t="s">
        <v>10302</v>
      </c>
      <c r="G2434" s="3" t="s">
        <v>10303</v>
      </c>
      <c r="H2434" s="4"/>
      <c r="I2434" s="3" t="s">
        <v>10304</v>
      </c>
      <c r="J2434" s="3" t="s">
        <v>4889</v>
      </c>
      <c r="K2434" s="2">
        <v>300000</v>
      </c>
      <c r="L2434" s="2">
        <v>0</v>
      </c>
      <c r="M2434" s="5">
        <v>43250</v>
      </c>
      <c r="N2434" s="5">
        <v>46902</v>
      </c>
      <c r="O2434" s="6">
        <v>9.848196</v>
      </c>
      <c r="P2434" s="7">
        <v>26928.16</v>
      </c>
      <c r="Q2434" s="2">
        <v>0</v>
      </c>
      <c r="R2434" s="2">
        <v>0</v>
      </c>
      <c r="S2434" s="2">
        <v>0</v>
      </c>
      <c r="T2434" s="2">
        <v>0</v>
      </c>
      <c r="U2434" s="2">
        <v>0</v>
      </c>
      <c r="V2434" s="2">
        <v>0</v>
      </c>
      <c r="W2434" s="2">
        <v>0</v>
      </c>
      <c r="X2434" s="2">
        <v>0</v>
      </c>
      <c r="Y2434" s="2">
        <v>0</v>
      </c>
      <c r="Z2434" s="2">
        <v>0</v>
      </c>
      <c r="AA2434" s="3" t="s">
        <v>279</v>
      </c>
      <c r="AB2434" s="3" t="s">
        <v>279</v>
      </c>
      <c r="AC2434" s="3" t="s">
        <v>288</v>
      </c>
      <c r="AD2434" s="3" t="s">
        <v>1333</v>
      </c>
      <c r="AE2434" s="3" t="s">
        <v>24</v>
      </c>
      <c r="AF2434" s="3" t="s">
        <v>166</v>
      </c>
      <c r="AG2434" s="3" t="s">
        <v>24</v>
      </c>
      <c r="AH2434" s="3" t="s">
        <v>166</v>
      </c>
      <c r="AI2434" s="3" t="s">
        <v>5082</v>
      </c>
      <c r="AJ2434" s="4"/>
      <c r="AK2434" s="4"/>
      <c r="AL2434" s="4"/>
      <c r="AM2434" s="4"/>
      <c r="AN2434" s="3" t="s">
        <v>4894</v>
      </c>
      <c r="AO2434" s="3" t="s">
        <v>4967</v>
      </c>
      <c r="AP2434" s="3" t="s">
        <v>279</v>
      </c>
      <c r="AQ2434" s="3" t="s">
        <v>882</v>
      </c>
      <c r="AR2434" s="4"/>
      <c r="AS2434" s="3" t="s">
        <v>1050</v>
      </c>
      <c r="AT2434" s="4"/>
      <c r="AU2434" s="3" t="s">
        <v>166</v>
      </c>
      <c r="AV2434" s="2">
        <v>0</v>
      </c>
      <c r="AW2434" s="4"/>
      <c r="AX2434" s="4"/>
      <c r="AY2434" s="2">
        <v>0</v>
      </c>
      <c r="AZ2434" s="2">
        <v>0</v>
      </c>
      <c r="BA2434" s="8">
        <v>4.65</v>
      </c>
      <c r="BB2434" s="3" t="s">
        <v>2618</v>
      </c>
      <c r="BC2434" s="8">
        <v>5.198196</v>
      </c>
    </row>
    <row r="2435" ht="15" spans="1:55">
      <c r="A2435" s="2">
        <v>2434</v>
      </c>
      <c r="B2435" s="3" t="s">
        <v>4885</v>
      </c>
      <c r="C2435" s="3" t="s">
        <v>4886</v>
      </c>
      <c r="D2435" s="3" t="s">
        <v>4960</v>
      </c>
      <c r="E2435" s="3" t="s">
        <v>5924</v>
      </c>
      <c r="F2435" s="3" t="s">
        <v>10305</v>
      </c>
      <c r="G2435" s="3" t="s">
        <v>10306</v>
      </c>
      <c r="H2435" s="4"/>
      <c r="I2435" s="3" t="s">
        <v>10307</v>
      </c>
      <c r="J2435" s="3" t="s">
        <v>4889</v>
      </c>
      <c r="K2435" s="2">
        <v>100000</v>
      </c>
      <c r="L2435" s="2">
        <v>0</v>
      </c>
      <c r="M2435" s="5">
        <v>43255</v>
      </c>
      <c r="N2435" s="5">
        <v>45080</v>
      </c>
      <c r="O2435" s="6">
        <v>10.679088</v>
      </c>
      <c r="P2435" s="7">
        <v>10717.58</v>
      </c>
      <c r="Q2435" s="2">
        <v>0</v>
      </c>
      <c r="R2435" s="2">
        <v>0</v>
      </c>
      <c r="S2435" s="2">
        <v>0</v>
      </c>
      <c r="T2435" s="2">
        <v>0</v>
      </c>
      <c r="U2435" s="2">
        <v>0</v>
      </c>
      <c r="V2435" s="2">
        <v>0</v>
      </c>
      <c r="W2435" s="2">
        <v>0</v>
      </c>
      <c r="X2435" s="2">
        <v>0</v>
      </c>
      <c r="Y2435" s="2">
        <v>0</v>
      </c>
      <c r="Z2435" s="2">
        <v>0</v>
      </c>
      <c r="AA2435" s="3" t="s">
        <v>279</v>
      </c>
      <c r="AB2435" s="3" t="s">
        <v>279</v>
      </c>
      <c r="AC2435" s="3" t="s">
        <v>288</v>
      </c>
      <c r="AD2435" s="3" t="s">
        <v>553</v>
      </c>
      <c r="AE2435" s="3" t="s">
        <v>166</v>
      </c>
      <c r="AF2435" s="3" t="s">
        <v>166</v>
      </c>
      <c r="AG2435" s="3" t="s">
        <v>24</v>
      </c>
      <c r="AH2435" s="3" t="s">
        <v>24</v>
      </c>
      <c r="AI2435" s="3" t="s">
        <v>4982</v>
      </c>
      <c r="AJ2435" s="4"/>
      <c r="AK2435" s="4"/>
      <c r="AL2435" s="4"/>
      <c r="AM2435" s="4"/>
      <c r="AN2435" s="3" t="s">
        <v>4894</v>
      </c>
      <c r="AO2435" s="3" t="s">
        <v>4967</v>
      </c>
      <c r="AP2435" s="3" t="s">
        <v>279</v>
      </c>
      <c r="AQ2435" s="3" t="s">
        <v>882</v>
      </c>
      <c r="AR2435" s="4"/>
      <c r="AS2435" s="3" t="s">
        <v>599</v>
      </c>
      <c r="AT2435" s="4"/>
      <c r="AU2435" s="3" t="s">
        <v>166</v>
      </c>
      <c r="AV2435" s="2">
        <v>0</v>
      </c>
      <c r="AW2435" s="4"/>
      <c r="AX2435" s="4"/>
      <c r="AY2435" s="2">
        <v>0</v>
      </c>
      <c r="AZ2435" s="2">
        <v>0</v>
      </c>
      <c r="BA2435" s="8">
        <v>3.7</v>
      </c>
      <c r="BB2435" s="3" t="s">
        <v>2618</v>
      </c>
      <c r="BC2435" s="8">
        <v>6.979088</v>
      </c>
    </row>
    <row r="2436" ht="15" spans="1:55">
      <c r="A2436" s="2">
        <v>2435</v>
      </c>
      <c r="B2436" s="3" t="s">
        <v>4885</v>
      </c>
      <c r="C2436" s="3" t="s">
        <v>4886</v>
      </c>
      <c r="D2436" s="3" t="s">
        <v>4960</v>
      </c>
      <c r="E2436" s="3" t="s">
        <v>5691</v>
      </c>
      <c r="F2436" s="3" t="s">
        <v>10308</v>
      </c>
      <c r="G2436" s="3" t="s">
        <v>10309</v>
      </c>
      <c r="H2436" s="4"/>
      <c r="I2436" s="3" t="s">
        <v>10310</v>
      </c>
      <c r="J2436" s="3" t="s">
        <v>4889</v>
      </c>
      <c r="K2436" s="2">
        <v>100000</v>
      </c>
      <c r="L2436" s="2">
        <v>0</v>
      </c>
      <c r="M2436" s="5">
        <v>43255</v>
      </c>
      <c r="N2436" s="5">
        <v>45080</v>
      </c>
      <c r="O2436" s="6">
        <v>10.679088</v>
      </c>
      <c r="P2436" s="7">
        <v>10717.58</v>
      </c>
      <c r="Q2436" s="2">
        <v>0</v>
      </c>
      <c r="R2436" s="2">
        <v>0</v>
      </c>
      <c r="S2436" s="2">
        <v>0</v>
      </c>
      <c r="T2436" s="2">
        <v>0</v>
      </c>
      <c r="U2436" s="2">
        <v>0</v>
      </c>
      <c r="V2436" s="2">
        <v>0</v>
      </c>
      <c r="W2436" s="2">
        <v>0</v>
      </c>
      <c r="X2436" s="2">
        <v>0</v>
      </c>
      <c r="Y2436" s="2">
        <v>0</v>
      </c>
      <c r="Z2436" s="2">
        <v>0</v>
      </c>
      <c r="AA2436" s="3" t="s">
        <v>279</v>
      </c>
      <c r="AB2436" s="3" t="s">
        <v>279</v>
      </c>
      <c r="AC2436" s="3" t="s">
        <v>288</v>
      </c>
      <c r="AD2436" s="3" t="s">
        <v>270</v>
      </c>
      <c r="AE2436" s="3" t="s">
        <v>166</v>
      </c>
      <c r="AF2436" s="3" t="s">
        <v>166</v>
      </c>
      <c r="AG2436" s="3" t="s">
        <v>24</v>
      </c>
      <c r="AH2436" s="3" t="s">
        <v>166</v>
      </c>
      <c r="AI2436" s="3" t="s">
        <v>4982</v>
      </c>
      <c r="AJ2436" s="4"/>
      <c r="AK2436" s="4"/>
      <c r="AL2436" s="4"/>
      <c r="AM2436" s="4"/>
      <c r="AN2436" s="3" t="s">
        <v>4894</v>
      </c>
      <c r="AO2436" s="3" t="s">
        <v>4967</v>
      </c>
      <c r="AP2436" s="3" t="s">
        <v>279</v>
      </c>
      <c r="AQ2436" s="3" t="s">
        <v>882</v>
      </c>
      <c r="AR2436" s="4"/>
      <c r="AS2436" s="3" t="s">
        <v>599</v>
      </c>
      <c r="AT2436" s="4"/>
      <c r="AU2436" s="3" t="s">
        <v>166</v>
      </c>
      <c r="AV2436" s="2">
        <v>0</v>
      </c>
      <c r="AW2436" s="4"/>
      <c r="AX2436" s="4"/>
      <c r="AY2436" s="2">
        <v>0</v>
      </c>
      <c r="AZ2436" s="2">
        <v>0</v>
      </c>
      <c r="BA2436" s="8">
        <v>3.7</v>
      </c>
      <c r="BB2436" s="3" t="s">
        <v>2618</v>
      </c>
      <c r="BC2436" s="8">
        <v>6.979088</v>
      </c>
    </row>
    <row r="2437" ht="15" spans="1:55">
      <c r="A2437" s="2">
        <v>2436</v>
      </c>
      <c r="B2437" s="3" t="s">
        <v>4885</v>
      </c>
      <c r="C2437" s="3" t="s">
        <v>4886</v>
      </c>
      <c r="D2437" s="3" t="s">
        <v>4960</v>
      </c>
      <c r="E2437" s="3" t="s">
        <v>4961</v>
      </c>
      <c r="F2437" s="3" t="s">
        <v>10311</v>
      </c>
      <c r="G2437" s="3" t="s">
        <v>10312</v>
      </c>
      <c r="H2437" s="4"/>
      <c r="I2437" s="3" t="s">
        <v>10313</v>
      </c>
      <c r="J2437" s="3" t="s">
        <v>4889</v>
      </c>
      <c r="K2437" s="2">
        <v>600000</v>
      </c>
      <c r="L2437" s="2">
        <v>0</v>
      </c>
      <c r="M2437" s="5">
        <v>43277</v>
      </c>
      <c r="N2437" s="5">
        <v>45102</v>
      </c>
      <c r="O2437" s="6">
        <v>9.6825</v>
      </c>
      <c r="P2437" s="7">
        <v>61518.29</v>
      </c>
      <c r="Q2437" s="2">
        <v>0</v>
      </c>
      <c r="R2437" s="2">
        <v>0</v>
      </c>
      <c r="S2437" s="2">
        <v>0</v>
      </c>
      <c r="T2437" s="2">
        <v>0</v>
      </c>
      <c r="U2437" s="2">
        <v>0</v>
      </c>
      <c r="V2437" s="2">
        <v>0</v>
      </c>
      <c r="W2437" s="2">
        <v>0</v>
      </c>
      <c r="X2437" s="2">
        <v>0</v>
      </c>
      <c r="Y2437" s="2">
        <v>0</v>
      </c>
      <c r="Z2437" s="2">
        <v>0</v>
      </c>
      <c r="AA2437" s="3" t="s">
        <v>279</v>
      </c>
      <c r="AB2437" s="3" t="s">
        <v>279</v>
      </c>
      <c r="AC2437" s="3" t="s">
        <v>288</v>
      </c>
      <c r="AD2437" s="3" t="s">
        <v>1333</v>
      </c>
      <c r="AE2437" s="3" t="s">
        <v>24</v>
      </c>
      <c r="AF2437" s="3" t="s">
        <v>166</v>
      </c>
      <c r="AG2437" s="3" t="s">
        <v>24</v>
      </c>
      <c r="AH2437" s="3" t="s">
        <v>166</v>
      </c>
      <c r="AI2437" s="3" t="s">
        <v>4982</v>
      </c>
      <c r="AJ2437" s="4"/>
      <c r="AK2437" s="4"/>
      <c r="AL2437" s="4"/>
      <c r="AM2437" s="4"/>
      <c r="AN2437" s="3" t="s">
        <v>4894</v>
      </c>
      <c r="AO2437" s="3" t="s">
        <v>4967</v>
      </c>
      <c r="AP2437" s="3" t="s">
        <v>279</v>
      </c>
      <c r="AQ2437" s="3" t="s">
        <v>882</v>
      </c>
      <c r="AR2437" s="4"/>
      <c r="AS2437" s="3" t="s">
        <v>599</v>
      </c>
      <c r="AT2437" s="4"/>
      <c r="AU2437" s="3" t="s">
        <v>166</v>
      </c>
      <c r="AV2437" s="2">
        <v>0</v>
      </c>
      <c r="AW2437" s="4"/>
      <c r="AX2437" s="4"/>
      <c r="AY2437" s="2">
        <v>0</v>
      </c>
      <c r="AZ2437" s="2">
        <v>0</v>
      </c>
      <c r="BA2437" s="8">
        <v>3.7</v>
      </c>
      <c r="BB2437" s="3" t="s">
        <v>2618</v>
      </c>
      <c r="BC2437" s="8">
        <v>5.9825</v>
      </c>
    </row>
    <row r="2438" ht="15" spans="1:55">
      <c r="A2438" s="2">
        <v>2437</v>
      </c>
      <c r="B2438" s="3" t="s">
        <v>4885</v>
      </c>
      <c r="C2438" s="3" t="s">
        <v>4886</v>
      </c>
      <c r="D2438" s="3" t="s">
        <v>4960</v>
      </c>
      <c r="E2438" s="3" t="s">
        <v>4961</v>
      </c>
      <c r="F2438" s="3" t="s">
        <v>10314</v>
      </c>
      <c r="G2438" s="3" t="s">
        <v>10315</v>
      </c>
      <c r="H2438" s="4"/>
      <c r="I2438" s="3" t="s">
        <v>10316</v>
      </c>
      <c r="J2438" s="3" t="s">
        <v>4889</v>
      </c>
      <c r="K2438" s="2">
        <v>300000</v>
      </c>
      <c r="L2438" s="2">
        <v>0</v>
      </c>
      <c r="M2438" s="5">
        <v>43270</v>
      </c>
      <c r="N2438" s="5">
        <v>46922</v>
      </c>
      <c r="O2438" s="6">
        <v>9.499</v>
      </c>
      <c r="P2438" s="7">
        <v>70549.35</v>
      </c>
      <c r="Q2438" s="2">
        <v>0</v>
      </c>
      <c r="R2438" s="2">
        <v>0</v>
      </c>
      <c r="S2438" s="2">
        <v>0</v>
      </c>
      <c r="T2438" s="2">
        <v>0</v>
      </c>
      <c r="U2438" s="2">
        <v>0</v>
      </c>
      <c r="V2438" s="2">
        <v>0</v>
      </c>
      <c r="W2438" s="2">
        <v>0</v>
      </c>
      <c r="X2438" s="2">
        <v>0</v>
      </c>
      <c r="Y2438" s="2">
        <v>0</v>
      </c>
      <c r="Z2438" s="2">
        <v>0</v>
      </c>
      <c r="AA2438" s="3" t="s">
        <v>279</v>
      </c>
      <c r="AB2438" s="3" t="s">
        <v>279</v>
      </c>
      <c r="AC2438" s="3" t="s">
        <v>4965</v>
      </c>
      <c r="AD2438" s="3" t="s">
        <v>1333</v>
      </c>
      <c r="AE2438" s="3" t="s">
        <v>24</v>
      </c>
      <c r="AF2438" s="3" t="s">
        <v>166</v>
      </c>
      <c r="AG2438" s="3" t="s">
        <v>24</v>
      </c>
      <c r="AH2438" s="3" t="s">
        <v>166</v>
      </c>
      <c r="AI2438" s="3" t="s">
        <v>5082</v>
      </c>
      <c r="AJ2438" s="4"/>
      <c r="AK2438" s="4"/>
      <c r="AL2438" s="4"/>
      <c r="AM2438" s="4"/>
      <c r="AN2438" s="3" t="s">
        <v>4894</v>
      </c>
      <c r="AO2438" s="3" t="s">
        <v>4967</v>
      </c>
      <c r="AP2438" s="3" t="s">
        <v>279</v>
      </c>
      <c r="AQ2438" s="3" t="s">
        <v>882</v>
      </c>
      <c r="AR2438" s="4"/>
      <c r="AS2438" s="3" t="s">
        <v>599</v>
      </c>
      <c r="AT2438" s="4"/>
      <c r="AU2438" s="3" t="s">
        <v>166</v>
      </c>
      <c r="AV2438" s="2">
        <v>0</v>
      </c>
      <c r="AW2438" s="4"/>
      <c r="AX2438" s="4"/>
      <c r="AY2438" s="2">
        <v>0</v>
      </c>
      <c r="AZ2438" s="2">
        <v>0</v>
      </c>
      <c r="BA2438" s="8">
        <v>4.3</v>
      </c>
      <c r="BB2438" s="3" t="s">
        <v>2618</v>
      </c>
      <c r="BC2438" s="8">
        <v>5.199</v>
      </c>
    </row>
    <row r="2439" ht="15" spans="1:55">
      <c r="A2439" s="2">
        <v>2438</v>
      </c>
      <c r="B2439" s="3" t="s">
        <v>4885</v>
      </c>
      <c r="C2439" s="3" t="s">
        <v>4886</v>
      </c>
      <c r="D2439" s="3" t="s">
        <v>4960</v>
      </c>
      <c r="E2439" s="3" t="s">
        <v>4961</v>
      </c>
      <c r="F2439" s="3" t="s">
        <v>10317</v>
      </c>
      <c r="G2439" s="3" t="s">
        <v>10318</v>
      </c>
      <c r="H2439" s="4"/>
      <c r="I2439" s="3" t="s">
        <v>10319</v>
      </c>
      <c r="J2439" s="3" t="s">
        <v>4889</v>
      </c>
      <c r="K2439" s="2">
        <v>220000</v>
      </c>
      <c r="L2439" s="2">
        <v>0</v>
      </c>
      <c r="M2439" s="5">
        <v>43270</v>
      </c>
      <c r="N2439" s="5">
        <v>46922</v>
      </c>
      <c r="O2439" s="6">
        <v>9.499</v>
      </c>
      <c r="P2439" s="7">
        <v>55311.4</v>
      </c>
      <c r="Q2439" s="2">
        <v>0</v>
      </c>
      <c r="R2439" s="2">
        <v>0</v>
      </c>
      <c r="S2439" s="2">
        <v>0</v>
      </c>
      <c r="T2439" s="2">
        <v>0</v>
      </c>
      <c r="U2439" s="2">
        <v>0</v>
      </c>
      <c r="V2439" s="2">
        <v>0</v>
      </c>
      <c r="W2439" s="2">
        <v>0</v>
      </c>
      <c r="X2439" s="2">
        <v>0</v>
      </c>
      <c r="Y2439" s="2">
        <v>0</v>
      </c>
      <c r="Z2439" s="2">
        <v>0</v>
      </c>
      <c r="AA2439" s="3" t="s">
        <v>279</v>
      </c>
      <c r="AB2439" s="3" t="s">
        <v>1603</v>
      </c>
      <c r="AC2439" s="3" t="s">
        <v>4950</v>
      </c>
      <c r="AD2439" s="3" t="s">
        <v>1333</v>
      </c>
      <c r="AE2439" s="3" t="s">
        <v>24</v>
      </c>
      <c r="AF2439" s="3" t="s">
        <v>166</v>
      </c>
      <c r="AG2439" s="3" t="s">
        <v>24</v>
      </c>
      <c r="AH2439" s="3" t="s">
        <v>166</v>
      </c>
      <c r="AI2439" s="3" t="s">
        <v>5082</v>
      </c>
      <c r="AJ2439" s="4"/>
      <c r="AK2439" s="4"/>
      <c r="AL2439" s="4"/>
      <c r="AM2439" s="4"/>
      <c r="AN2439" s="3" t="s">
        <v>4894</v>
      </c>
      <c r="AO2439" s="3" t="s">
        <v>4967</v>
      </c>
      <c r="AP2439" s="3" t="s">
        <v>279</v>
      </c>
      <c r="AQ2439" s="3" t="s">
        <v>882</v>
      </c>
      <c r="AR2439" s="4"/>
      <c r="AS2439" s="3" t="s">
        <v>599</v>
      </c>
      <c r="AT2439" s="4"/>
      <c r="AU2439" s="3" t="s">
        <v>166</v>
      </c>
      <c r="AV2439" s="2">
        <v>0</v>
      </c>
      <c r="AW2439" s="4"/>
      <c r="AX2439" s="4"/>
      <c r="AY2439" s="2">
        <v>0</v>
      </c>
      <c r="AZ2439" s="2">
        <v>0</v>
      </c>
      <c r="BA2439" s="8">
        <v>4.3</v>
      </c>
      <c r="BB2439" s="3" t="s">
        <v>2618</v>
      </c>
      <c r="BC2439" s="8">
        <v>5.199</v>
      </c>
    </row>
    <row r="2440" ht="15" spans="1:55">
      <c r="A2440" s="2">
        <v>2439</v>
      </c>
      <c r="B2440" s="3" t="s">
        <v>4885</v>
      </c>
      <c r="C2440" s="3" t="s">
        <v>4886</v>
      </c>
      <c r="D2440" s="3" t="s">
        <v>4960</v>
      </c>
      <c r="E2440" s="3" t="s">
        <v>4961</v>
      </c>
      <c r="F2440" s="3" t="s">
        <v>10320</v>
      </c>
      <c r="G2440" s="3" t="s">
        <v>10321</v>
      </c>
      <c r="H2440" s="4"/>
      <c r="I2440" s="3" t="s">
        <v>10322</v>
      </c>
      <c r="J2440" s="3" t="s">
        <v>4889</v>
      </c>
      <c r="K2440" s="2">
        <v>140000</v>
      </c>
      <c r="L2440" s="2">
        <v>0</v>
      </c>
      <c r="M2440" s="5">
        <v>43271</v>
      </c>
      <c r="N2440" s="5">
        <v>46923</v>
      </c>
      <c r="O2440" s="6">
        <v>9.849</v>
      </c>
      <c r="P2440" s="7">
        <v>10487.6</v>
      </c>
      <c r="Q2440" s="2">
        <v>0</v>
      </c>
      <c r="R2440" s="2">
        <v>0</v>
      </c>
      <c r="S2440" s="2">
        <v>0</v>
      </c>
      <c r="T2440" s="2">
        <v>0</v>
      </c>
      <c r="U2440" s="2">
        <v>0</v>
      </c>
      <c r="V2440" s="2">
        <v>0</v>
      </c>
      <c r="W2440" s="2">
        <v>0</v>
      </c>
      <c r="X2440" s="2">
        <v>0</v>
      </c>
      <c r="Y2440" s="2">
        <v>0</v>
      </c>
      <c r="Z2440" s="2">
        <v>0</v>
      </c>
      <c r="AA2440" s="3" t="s">
        <v>279</v>
      </c>
      <c r="AB2440" s="3" t="s">
        <v>1646</v>
      </c>
      <c r="AC2440" s="3" t="s">
        <v>4950</v>
      </c>
      <c r="AD2440" s="3" t="s">
        <v>1333</v>
      </c>
      <c r="AE2440" s="3" t="s">
        <v>24</v>
      </c>
      <c r="AF2440" s="3" t="s">
        <v>166</v>
      </c>
      <c r="AG2440" s="3" t="s">
        <v>24</v>
      </c>
      <c r="AH2440" s="3" t="s">
        <v>166</v>
      </c>
      <c r="AI2440" s="3" t="s">
        <v>5082</v>
      </c>
      <c r="AJ2440" s="4"/>
      <c r="AK2440" s="4"/>
      <c r="AL2440" s="4"/>
      <c r="AM2440" s="4"/>
      <c r="AN2440" s="3" t="s">
        <v>4894</v>
      </c>
      <c r="AO2440" s="3" t="s">
        <v>4967</v>
      </c>
      <c r="AP2440" s="3" t="s">
        <v>279</v>
      </c>
      <c r="AQ2440" s="3" t="s">
        <v>1050</v>
      </c>
      <c r="AR2440" s="4"/>
      <c r="AS2440" s="3" t="s">
        <v>599</v>
      </c>
      <c r="AT2440" s="4"/>
      <c r="AU2440" s="3" t="s">
        <v>166</v>
      </c>
      <c r="AV2440" s="2">
        <v>0</v>
      </c>
      <c r="AW2440" s="4"/>
      <c r="AX2440" s="4"/>
      <c r="AY2440" s="2">
        <v>0</v>
      </c>
      <c r="AZ2440" s="2">
        <v>0</v>
      </c>
      <c r="BA2440" s="8">
        <v>4.65</v>
      </c>
      <c r="BB2440" s="3" t="s">
        <v>2618</v>
      </c>
      <c r="BC2440" s="8">
        <v>5.199</v>
      </c>
    </row>
    <row r="2441" ht="15" spans="1:55">
      <c r="A2441" s="2">
        <v>2440</v>
      </c>
      <c r="B2441" s="3" t="s">
        <v>4885</v>
      </c>
      <c r="C2441" s="3" t="s">
        <v>4886</v>
      </c>
      <c r="D2441" s="3" t="s">
        <v>4960</v>
      </c>
      <c r="E2441" s="3" t="s">
        <v>4961</v>
      </c>
      <c r="F2441" s="3" t="s">
        <v>10323</v>
      </c>
      <c r="G2441" s="3" t="s">
        <v>10324</v>
      </c>
      <c r="H2441" s="4"/>
      <c r="I2441" s="3" t="s">
        <v>10325</v>
      </c>
      <c r="J2441" s="3" t="s">
        <v>4889</v>
      </c>
      <c r="K2441" s="2">
        <v>650000</v>
      </c>
      <c r="L2441" s="7">
        <v>334984.65</v>
      </c>
      <c r="M2441" s="5">
        <v>43277</v>
      </c>
      <c r="N2441" s="5">
        <v>46929</v>
      </c>
      <c r="O2441" s="6">
        <v>9.049</v>
      </c>
      <c r="P2441" s="7">
        <v>174975.38</v>
      </c>
      <c r="Q2441" s="7">
        <v>53688.75</v>
      </c>
      <c r="R2441" s="7">
        <v>21221.2</v>
      </c>
      <c r="S2441" s="7">
        <v>2543.14</v>
      </c>
      <c r="T2441" s="7">
        <v>1084.19</v>
      </c>
      <c r="U2441" s="7">
        <v>78537.28</v>
      </c>
      <c r="V2441" s="2">
        <v>9</v>
      </c>
      <c r="W2441" s="2">
        <v>249</v>
      </c>
      <c r="X2441" s="2">
        <v>249</v>
      </c>
      <c r="Y2441" s="2">
        <v>0</v>
      </c>
      <c r="Z2441" s="2">
        <v>249</v>
      </c>
      <c r="AA2441" s="3" t="s">
        <v>279</v>
      </c>
      <c r="AB2441" s="3" t="s">
        <v>1603</v>
      </c>
      <c r="AC2441" s="3" t="s">
        <v>4950</v>
      </c>
      <c r="AD2441" s="3" t="s">
        <v>1333</v>
      </c>
      <c r="AE2441" s="3" t="s">
        <v>24</v>
      </c>
      <c r="AF2441" s="3" t="s">
        <v>166</v>
      </c>
      <c r="AG2441" s="3" t="s">
        <v>24</v>
      </c>
      <c r="AH2441" s="3" t="s">
        <v>166</v>
      </c>
      <c r="AI2441" s="3" t="s">
        <v>5082</v>
      </c>
      <c r="AJ2441" s="3" t="s">
        <v>4983</v>
      </c>
      <c r="AK2441" s="3" t="s">
        <v>4984</v>
      </c>
      <c r="AL2441" s="3" t="s">
        <v>1566</v>
      </c>
      <c r="AM2441" s="3" t="s">
        <v>4985</v>
      </c>
      <c r="AN2441" s="3" t="s">
        <v>4894</v>
      </c>
      <c r="AO2441" s="3" t="s">
        <v>4967</v>
      </c>
      <c r="AP2441" s="3" t="s">
        <v>279</v>
      </c>
      <c r="AQ2441" s="3" t="s">
        <v>882</v>
      </c>
      <c r="AR2441" s="4"/>
      <c r="AS2441" s="3" t="s">
        <v>1050</v>
      </c>
      <c r="AT2441" s="4"/>
      <c r="AU2441" s="3" t="s">
        <v>166</v>
      </c>
      <c r="AV2441" s="2">
        <v>0</v>
      </c>
      <c r="AW2441" s="4"/>
      <c r="AX2441" s="4"/>
      <c r="AY2441" s="2">
        <v>249</v>
      </c>
      <c r="AZ2441" s="7">
        <v>334984.65</v>
      </c>
      <c r="BA2441" s="8">
        <v>3.85</v>
      </c>
      <c r="BB2441" s="3" t="s">
        <v>2618</v>
      </c>
      <c r="BC2441" s="8">
        <v>5.199</v>
      </c>
    </row>
    <row r="2442" ht="15" spans="1:55">
      <c r="A2442" s="2">
        <v>2441</v>
      </c>
      <c r="B2442" s="3" t="s">
        <v>4885</v>
      </c>
      <c r="C2442" s="3" t="s">
        <v>4886</v>
      </c>
      <c r="D2442" s="3" t="s">
        <v>4960</v>
      </c>
      <c r="E2442" s="3" t="s">
        <v>5691</v>
      </c>
      <c r="F2442" s="3" t="s">
        <v>10326</v>
      </c>
      <c r="G2442" s="3" t="s">
        <v>10327</v>
      </c>
      <c r="H2442" s="4"/>
      <c r="I2442" s="3" t="s">
        <v>10328</v>
      </c>
      <c r="J2442" s="3" t="s">
        <v>4889</v>
      </c>
      <c r="K2442" s="2">
        <v>100000</v>
      </c>
      <c r="L2442" s="2">
        <v>0</v>
      </c>
      <c r="M2442" s="5">
        <v>43276</v>
      </c>
      <c r="N2442" s="5">
        <v>45101</v>
      </c>
      <c r="O2442" s="6">
        <v>10.68</v>
      </c>
      <c r="P2442" s="7">
        <v>11438.63</v>
      </c>
      <c r="Q2442" s="2">
        <v>0</v>
      </c>
      <c r="R2442" s="2">
        <v>0</v>
      </c>
      <c r="S2442" s="2">
        <v>0</v>
      </c>
      <c r="T2442" s="2">
        <v>0</v>
      </c>
      <c r="U2442" s="2">
        <v>0</v>
      </c>
      <c r="V2442" s="2">
        <v>0</v>
      </c>
      <c r="W2442" s="2">
        <v>0</v>
      </c>
      <c r="X2442" s="2">
        <v>0</v>
      </c>
      <c r="Y2442" s="2">
        <v>0</v>
      </c>
      <c r="Z2442" s="2">
        <v>0</v>
      </c>
      <c r="AA2442" s="3" t="s">
        <v>279</v>
      </c>
      <c r="AB2442" s="3" t="s">
        <v>279</v>
      </c>
      <c r="AC2442" s="3" t="s">
        <v>288</v>
      </c>
      <c r="AD2442" s="3" t="s">
        <v>270</v>
      </c>
      <c r="AE2442" s="3" t="s">
        <v>166</v>
      </c>
      <c r="AF2442" s="3" t="s">
        <v>166</v>
      </c>
      <c r="AG2442" s="3" t="s">
        <v>24</v>
      </c>
      <c r="AH2442" s="3" t="s">
        <v>166</v>
      </c>
      <c r="AI2442" s="3" t="s">
        <v>4982</v>
      </c>
      <c r="AJ2442" s="4"/>
      <c r="AK2442" s="4"/>
      <c r="AL2442" s="4"/>
      <c r="AM2442" s="4"/>
      <c r="AN2442" s="3" t="s">
        <v>4894</v>
      </c>
      <c r="AO2442" s="3" t="s">
        <v>4967</v>
      </c>
      <c r="AP2442" s="3" t="s">
        <v>279</v>
      </c>
      <c r="AQ2442" s="3" t="s">
        <v>882</v>
      </c>
      <c r="AR2442" s="4"/>
      <c r="AS2442" s="3" t="s">
        <v>1050</v>
      </c>
      <c r="AT2442" s="4"/>
      <c r="AU2442" s="3" t="s">
        <v>166</v>
      </c>
      <c r="AV2442" s="2">
        <v>0</v>
      </c>
      <c r="AW2442" s="4"/>
      <c r="AX2442" s="4"/>
      <c r="AY2442" s="2">
        <v>0</v>
      </c>
      <c r="AZ2442" s="2">
        <v>0</v>
      </c>
      <c r="BA2442" s="8">
        <v>3.7</v>
      </c>
      <c r="BB2442" s="3" t="s">
        <v>2618</v>
      </c>
      <c r="BC2442" s="8">
        <v>6.98</v>
      </c>
    </row>
    <row r="2443" ht="15" spans="1:55">
      <c r="A2443" s="2">
        <v>2442</v>
      </c>
      <c r="B2443" s="3" t="s">
        <v>4885</v>
      </c>
      <c r="C2443" s="3" t="s">
        <v>4886</v>
      </c>
      <c r="D2443" s="3" t="s">
        <v>4960</v>
      </c>
      <c r="E2443" s="3" t="s">
        <v>4961</v>
      </c>
      <c r="F2443" s="3" t="s">
        <v>10329</v>
      </c>
      <c r="G2443" s="3" t="s">
        <v>10330</v>
      </c>
      <c r="H2443" s="4"/>
      <c r="I2443" s="3" t="s">
        <v>10331</v>
      </c>
      <c r="J2443" s="3" t="s">
        <v>4889</v>
      </c>
      <c r="K2443" s="2">
        <v>300000</v>
      </c>
      <c r="L2443" s="2">
        <v>0</v>
      </c>
      <c r="M2443" s="5">
        <v>43283</v>
      </c>
      <c r="N2443" s="5">
        <v>46935</v>
      </c>
      <c r="O2443" s="6">
        <v>9.848196</v>
      </c>
      <c r="P2443" s="2">
        <v>0</v>
      </c>
      <c r="Q2443" s="2">
        <v>0</v>
      </c>
      <c r="R2443" s="4"/>
      <c r="S2443" s="4"/>
      <c r="T2443" s="4"/>
      <c r="U2443" s="4"/>
      <c r="V2443" s="4"/>
      <c r="W2443" s="4"/>
      <c r="X2443" s="4"/>
      <c r="Y2443" s="2">
        <v>0</v>
      </c>
      <c r="Z2443" s="2">
        <v>0</v>
      </c>
      <c r="AA2443" s="3" t="s">
        <v>279</v>
      </c>
      <c r="AB2443" s="3" t="s">
        <v>279</v>
      </c>
      <c r="AC2443" s="3" t="s">
        <v>4911</v>
      </c>
      <c r="AD2443" s="3" t="s">
        <v>1333</v>
      </c>
      <c r="AE2443" s="3" t="s">
        <v>24</v>
      </c>
      <c r="AF2443" s="3" t="s">
        <v>166</v>
      </c>
      <c r="AG2443" s="3" t="s">
        <v>24</v>
      </c>
      <c r="AH2443" s="3" t="s">
        <v>166</v>
      </c>
      <c r="AI2443" s="3" t="s">
        <v>5082</v>
      </c>
      <c r="AJ2443" s="4"/>
      <c r="AK2443" s="4"/>
      <c r="AL2443" s="4"/>
      <c r="AM2443" s="4"/>
      <c r="AN2443" s="3" t="s">
        <v>4894</v>
      </c>
      <c r="AO2443" s="3" t="s">
        <v>4967</v>
      </c>
      <c r="AP2443" s="3" t="s">
        <v>279</v>
      </c>
      <c r="AQ2443" s="3" t="s">
        <v>882</v>
      </c>
      <c r="AR2443" s="4"/>
      <c r="AS2443" s="3" t="s">
        <v>1050</v>
      </c>
      <c r="AT2443" s="4"/>
      <c r="AU2443" s="3" t="s">
        <v>166</v>
      </c>
      <c r="AV2443" s="6">
        <v>1.01</v>
      </c>
      <c r="AW2443" s="4"/>
      <c r="AX2443" s="4"/>
      <c r="AY2443" s="2">
        <v>0</v>
      </c>
      <c r="AZ2443" s="2">
        <v>0</v>
      </c>
      <c r="BA2443" s="4"/>
      <c r="BB2443" s="3" t="s">
        <v>2618</v>
      </c>
      <c r="BC2443" s="2">
        <v>0</v>
      </c>
    </row>
    <row r="2444" ht="15" spans="1:55">
      <c r="A2444" s="2">
        <v>2443</v>
      </c>
      <c r="B2444" s="3" t="s">
        <v>4885</v>
      </c>
      <c r="C2444" s="3" t="s">
        <v>4886</v>
      </c>
      <c r="D2444" s="3" t="s">
        <v>4960</v>
      </c>
      <c r="E2444" s="3" t="s">
        <v>4961</v>
      </c>
      <c r="F2444" s="3" t="s">
        <v>10332</v>
      </c>
      <c r="G2444" s="3" t="s">
        <v>10333</v>
      </c>
      <c r="H2444" s="4"/>
      <c r="I2444" s="3" t="s">
        <v>10334</v>
      </c>
      <c r="J2444" s="3" t="s">
        <v>4889</v>
      </c>
      <c r="K2444" s="2">
        <v>200000</v>
      </c>
      <c r="L2444" s="2">
        <v>0</v>
      </c>
      <c r="M2444" s="5">
        <v>43283</v>
      </c>
      <c r="N2444" s="5">
        <v>45108</v>
      </c>
      <c r="O2444" s="6">
        <v>9.3975</v>
      </c>
      <c r="P2444" s="7">
        <v>19911.3</v>
      </c>
      <c r="Q2444" s="2">
        <v>0</v>
      </c>
      <c r="R2444" s="2">
        <v>0</v>
      </c>
      <c r="S2444" s="2">
        <v>0</v>
      </c>
      <c r="T2444" s="2">
        <v>0</v>
      </c>
      <c r="U2444" s="2">
        <v>0</v>
      </c>
      <c r="V2444" s="2">
        <v>0</v>
      </c>
      <c r="W2444" s="2">
        <v>0</v>
      </c>
      <c r="X2444" s="2">
        <v>0</v>
      </c>
      <c r="Y2444" s="2">
        <v>0</v>
      </c>
      <c r="Z2444" s="2">
        <v>0</v>
      </c>
      <c r="AA2444" s="3" t="s">
        <v>279</v>
      </c>
      <c r="AB2444" s="3" t="s">
        <v>279</v>
      </c>
      <c r="AC2444" s="3" t="s">
        <v>5252</v>
      </c>
      <c r="AD2444" s="3" t="s">
        <v>1333</v>
      </c>
      <c r="AE2444" s="3" t="s">
        <v>24</v>
      </c>
      <c r="AF2444" s="3" t="s">
        <v>166</v>
      </c>
      <c r="AG2444" s="3" t="s">
        <v>24</v>
      </c>
      <c r="AH2444" s="3" t="s">
        <v>166</v>
      </c>
      <c r="AI2444" s="3" t="s">
        <v>4982</v>
      </c>
      <c r="AJ2444" s="4"/>
      <c r="AK2444" s="4"/>
      <c r="AL2444" s="4"/>
      <c r="AM2444" s="4"/>
      <c r="AN2444" s="3" t="s">
        <v>4894</v>
      </c>
      <c r="AO2444" s="3" t="s">
        <v>4967</v>
      </c>
      <c r="AP2444" s="3" t="s">
        <v>279</v>
      </c>
      <c r="AQ2444" s="3" t="s">
        <v>1050</v>
      </c>
      <c r="AR2444" s="4"/>
      <c r="AS2444" s="3" t="s">
        <v>1050</v>
      </c>
      <c r="AT2444" s="4"/>
      <c r="AU2444" s="3" t="s">
        <v>166</v>
      </c>
      <c r="AV2444" s="2">
        <v>0</v>
      </c>
      <c r="AW2444" s="4"/>
      <c r="AX2444" s="4"/>
      <c r="AY2444" s="2">
        <v>0</v>
      </c>
      <c r="AZ2444" s="2">
        <v>0</v>
      </c>
      <c r="BA2444" s="8">
        <v>3.7</v>
      </c>
      <c r="BB2444" s="3" t="s">
        <v>2618</v>
      </c>
      <c r="BC2444" s="8">
        <v>5.6975</v>
      </c>
    </row>
    <row r="2445" ht="15" spans="1:55">
      <c r="A2445" s="2">
        <v>2444</v>
      </c>
      <c r="B2445" s="3" t="s">
        <v>4885</v>
      </c>
      <c r="C2445" s="3" t="s">
        <v>4886</v>
      </c>
      <c r="D2445" s="3" t="s">
        <v>4960</v>
      </c>
      <c r="E2445" s="3" t="s">
        <v>4961</v>
      </c>
      <c r="F2445" s="3" t="s">
        <v>10335</v>
      </c>
      <c r="G2445" s="3" t="s">
        <v>10336</v>
      </c>
      <c r="H2445" s="4"/>
      <c r="I2445" s="3" t="s">
        <v>10337</v>
      </c>
      <c r="J2445" s="3" t="s">
        <v>4889</v>
      </c>
      <c r="K2445" s="2">
        <v>350000</v>
      </c>
      <c r="L2445" s="7">
        <v>151274.65</v>
      </c>
      <c r="M2445" s="5">
        <v>43283</v>
      </c>
      <c r="N2445" s="5">
        <v>46935</v>
      </c>
      <c r="O2445" s="6">
        <v>9.049</v>
      </c>
      <c r="P2445" s="7">
        <v>105344.23</v>
      </c>
      <c r="Q2445" s="2">
        <v>0</v>
      </c>
      <c r="R2445" s="2">
        <v>0</v>
      </c>
      <c r="S2445" s="2">
        <v>0</v>
      </c>
      <c r="T2445" s="2">
        <v>0</v>
      </c>
      <c r="U2445" s="2">
        <v>0</v>
      </c>
      <c r="V2445" s="2">
        <v>0</v>
      </c>
      <c r="W2445" s="2">
        <v>0</v>
      </c>
      <c r="X2445" s="2">
        <v>0</v>
      </c>
      <c r="Y2445" s="2">
        <v>0</v>
      </c>
      <c r="Z2445" s="2">
        <v>0</v>
      </c>
      <c r="AA2445" s="3" t="s">
        <v>279</v>
      </c>
      <c r="AB2445" s="3" t="s">
        <v>279</v>
      </c>
      <c r="AC2445" s="3" t="s">
        <v>5453</v>
      </c>
      <c r="AD2445" s="3" t="s">
        <v>1333</v>
      </c>
      <c r="AE2445" s="3" t="s">
        <v>24</v>
      </c>
      <c r="AF2445" s="3" t="s">
        <v>166</v>
      </c>
      <c r="AG2445" s="3" t="s">
        <v>24</v>
      </c>
      <c r="AH2445" s="3" t="s">
        <v>166</v>
      </c>
      <c r="AI2445" s="3" t="s">
        <v>5082</v>
      </c>
      <c r="AJ2445" s="3" t="s">
        <v>4983</v>
      </c>
      <c r="AK2445" s="3" t="s">
        <v>4984</v>
      </c>
      <c r="AL2445" s="3" t="s">
        <v>1566</v>
      </c>
      <c r="AM2445" s="3" t="s">
        <v>4985</v>
      </c>
      <c r="AN2445" s="3" t="s">
        <v>4894</v>
      </c>
      <c r="AO2445" s="3" t="s">
        <v>4967</v>
      </c>
      <c r="AP2445" s="3" t="s">
        <v>279</v>
      </c>
      <c r="AQ2445" s="3" t="s">
        <v>1050</v>
      </c>
      <c r="AR2445" s="4"/>
      <c r="AS2445" s="3" t="s">
        <v>1050</v>
      </c>
      <c r="AT2445" s="4"/>
      <c r="AU2445" s="3" t="s">
        <v>166</v>
      </c>
      <c r="AV2445" s="2">
        <v>0</v>
      </c>
      <c r="AW2445" s="4"/>
      <c r="AX2445" s="4"/>
      <c r="AY2445" s="2">
        <v>0</v>
      </c>
      <c r="AZ2445" s="2">
        <v>0</v>
      </c>
      <c r="BA2445" s="8">
        <v>3.85</v>
      </c>
      <c r="BB2445" s="3" t="s">
        <v>2618</v>
      </c>
      <c r="BC2445" s="8">
        <v>5.199</v>
      </c>
    </row>
    <row r="2446" ht="15" spans="1:55">
      <c r="A2446" s="2">
        <v>2445</v>
      </c>
      <c r="B2446" s="3" t="s">
        <v>4885</v>
      </c>
      <c r="C2446" s="3" t="s">
        <v>4886</v>
      </c>
      <c r="D2446" s="3" t="s">
        <v>4960</v>
      </c>
      <c r="E2446" s="3" t="s">
        <v>4961</v>
      </c>
      <c r="F2446" s="3" t="s">
        <v>10338</v>
      </c>
      <c r="G2446" s="3" t="s">
        <v>10339</v>
      </c>
      <c r="H2446" s="4"/>
      <c r="I2446" s="3" t="s">
        <v>10340</v>
      </c>
      <c r="J2446" s="3" t="s">
        <v>4889</v>
      </c>
      <c r="K2446" s="2">
        <v>150000</v>
      </c>
      <c r="L2446" s="7">
        <v>64832.09</v>
      </c>
      <c r="M2446" s="5">
        <v>43283</v>
      </c>
      <c r="N2446" s="5">
        <v>46935</v>
      </c>
      <c r="O2446" s="6">
        <v>9.049</v>
      </c>
      <c r="P2446" s="7">
        <v>45148.68</v>
      </c>
      <c r="Q2446" s="2">
        <v>0</v>
      </c>
      <c r="R2446" s="2">
        <v>0</v>
      </c>
      <c r="S2446" s="2">
        <v>0</v>
      </c>
      <c r="T2446" s="2">
        <v>0</v>
      </c>
      <c r="U2446" s="2">
        <v>0</v>
      </c>
      <c r="V2446" s="2">
        <v>0</v>
      </c>
      <c r="W2446" s="2">
        <v>0</v>
      </c>
      <c r="X2446" s="2">
        <v>0</v>
      </c>
      <c r="Y2446" s="2">
        <v>0</v>
      </c>
      <c r="Z2446" s="2">
        <v>0</v>
      </c>
      <c r="AA2446" s="3" t="s">
        <v>279</v>
      </c>
      <c r="AB2446" s="3" t="s">
        <v>279</v>
      </c>
      <c r="AC2446" s="3" t="s">
        <v>4911</v>
      </c>
      <c r="AD2446" s="3" t="s">
        <v>1333</v>
      </c>
      <c r="AE2446" s="3" t="s">
        <v>24</v>
      </c>
      <c r="AF2446" s="3" t="s">
        <v>166</v>
      </c>
      <c r="AG2446" s="3" t="s">
        <v>24</v>
      </c>
      <c r="AH2446" s="3" t="s">
        <v>166</v>
      </c>
      <c r="AI2446" s="3" t="s">
        <v>5082</v>
      </c>
      <c r="AJ2446" s="3" t="s">
        <v>4983</v>
      </c>
      <c r="AK2446" s="3" t="s">
        <v>4984</v>
      </c>
      <c r="AL2446" s="3" t="s">
        <v>1566</v>
      </c>
      <c r="AM2446" s="3" t="s">
        <v>4985</v>
      </c>
      <c r="AN2446" s="3" t="s">
        <v>4894</v>
      </c>
      <c r="AO2446" s="3" t="s">
        <v>4967</v>
      </c>
      <c r="AP2446" s="3" t="s">
        <v>279</v>
      </c>
      <c r="AQ2446" s="3" t="s">
        <v>882</v>
      </c>
      <c r="AR2446" s="4"/>
      <c r="AS2446" s="3" t="s">
        <v>1050</v>
      </c>
      <c r="AT2446" s="4"/>
      <c r="AU2446" s="3" t="s">
        <v>166</v>
      </c>
      <c r="AV2446" s="2">
        <v>0</v>
      </c>
      <c r="AW2446" s="4"/>
      <c r="AX2446" s="4"/>
      <c r="AY2446" s="2">
        <v>0</v>
      </c>
      <c r="AZ2446" s="2">
        <v>0</v>
      </c>
      <c r="BA2446" s="8">
        <v>3.85</v>
      </c>
      <c r="BB2446" s="3" t="s">
        <v>2618</v>
      </c>
      <c r="BC2446" s="8">
        <v>5.199</v>
      </c>
    </row>
    <row r="2447" ht="15" spans="1:55">
      <c r="A2447" s="2">
        <v>2446</v>
      </c>
      <c r="B2447" s="3" t="s">
        <v>4885</v>
      </c>
      <c r="C2447" s="3" t="s">
        <v>4886</v>
      </c>
      <c r="D2447" s="3" t="s">
        <v>4960</v>
      </c>
      <c r="E2447" s="3" t="s">
        <v>4961</v>
      </c>
      <c r="F2447" s="3" t="s">
        <v>10341</v>
      </c>
      <c r="G2447" s="3" t="s">
        <v>10342</v>
      </c>
      <c r="H2447" s="4"/>
      <c r="I2447" s="3" t="s">
        <v>10343</v>
      </c>
      <c r="J2447" s="3" t="s">
        <v>4889</v>
      </c>
      <c r="K2447" s="2">
        <v>200000</v>
      </c>
      <c r="L2447" s="2">
        <v>0</v>
      </c>
      <c r="M2447" s="5">
        <v>43287</v>
      </c>
      <c r="N2447" s="5">
        <v>46208</v>
      </c>
      <c r="O2447" s="6">
        <v>9.848196</v>
      </c>
      <c r="P2447" s="2">
        <v>0</v>
      </c>
      <c r="Q2447" s="2">
        <v>0</v>
      </c>
      <c r="R2447" s="4"/>
      <c r="S2447" s="4"/>
      <c r="T2447" s="4"/>
      <c r="U2447" s="4"/>
      <c r="V2447" s="4"/>
      <c r="W2447" s="4"/>
      <c r="X2447" s="4"/>
      <c r="Y2447" s="2">
        <v>0</v>
      </c>
      <c r="Z2447" s="2">
        <v>0</v>
      </c>
      <c r="AA2447" s="3" t="s">
        <v>279</v>
      </c>
      <c r="AB2447" s="3" t="s">
        <v>279</v>
      </c>
      <c r="AC2447" s="3" t="s">
        <v>288</v>
      </c>
      <c r="AD2447" s="3" t="s">
        <v>1333</v>
      </c>
      <c r="AE2447" s="3" t="s">
        <v>24</v>
      </c>
      <c r="AF2447" s="3" t="s">
        <v>166</v>
      </c>
      <c r="AG2447" s="3" t="s">
        <v>24</v>
      </c>
      <c r="AH2447" s="3" t="s">
        <v>166</v>
      </c>
      <c r="AI2447" s="3" t="s">
        <v>4966</v>
      </c>
      <c r="AJ2447" s="4"/>
      <c r="AK2447" s="4"/>
      <c r="AL2447" s="4"/>
      <c r="AM2447" s="4"/>
      <c r="AN2447" s="3" t="s">
        <v>4894</v>
      </c>
      <c r="AO2447" s="3" t="s">
        <v>4967</v>
      </c>
      <c r="AP2447" s="3" t="s">
        <v>279</v>
      </c>
      <c r="AQ2447" s="3" t="s">
        <v>882</v>
      </c>
      <c r="AR2447" s="4"/>
      <c r="AS2447" s="3" t="s">
        <v>1050</v>
      </c>
      <c r="AT2447" s="4"/>
      <c r="AU2447" s="3" t="s">
        <v>166</v>
      </c>
      <c r="AV2447" s="6">
        <v>1.01</v>
      </c>
      <c r="AW2447" s="4"/>
      <c r="AX2447" s="4"/>
      <c r="AY2447" s="2">
        <v>0</v>
      </c>
      <c r="AZ2447" s="2">
        <v>0</v>
      </c>
      <c r="BA2447" s="4"/>
      <c r="BB2447" s="3" t="s">
        <v>2618</v>
      </c>
      <c r="BC2447" s="2">
        <v>0</v>
      </c>
    </row>
    <row r="2448" ht="15" spans="1:55">
      <c r="A2448" s="2">
        <v>2447</v>
      </c>
      <c r="B2448" s="3" t="s">
        <v>4885</v>
      </c>
      <c r="C2448" s="3" t="s">
        <v>4886</v>
      </c>
      <c r="D2448" s="3" t="s">
        <v>4960</v>
      </c>
      <c r="E2448" s="3" t="s">
        <v>4961</v>
      </c>
      <c r="F2448" s="3" t="s">
        <v>10344</v>
      </c>
      <c r="G2448" s="3" t="s">
        <v>10345</v>
      </c>
      <c r="H2448" s="4"/>
      <c r="I2448" s="3" t="s">
        <v>10346</v>
      </c>
      <c r="J2448" s="3" t="s">
        <v>4889</v>
      </c>
      <c r="K2448" s="2">
        <v>500000</v>
      </c>
      <c r="L2448" s="2">
        <v>0</v>
      </c>
      <c r="M2448" s="5">
        <v>43284</v>
      </c>
      <c r="N2448" s="5">
        <v>46936</v>
      </c>
      <c r="O2448" s="6">
        <v>6.75</v>
      </c>
      <c r="P2448" s="7">
        <v>128061.87</v>
      </c>
      <c r="Q2448" s="2">
        <v>0</v>
      </c>
      <c r="R2448" s="2">
        <v>0</v>
      </c>
      <c r="S2448" s="2">
        <v>0</v>
      </c>
      <c r="T2448" s="2">
        <v>0</v>
      </c>
      <c r="U2448" s="2">
        <v>0</v>
      </c>
      <c r="V2448" s="2">
        <v>0</v>
      </c>
      <c r="W2448" s="2">
        <v>0</v>
      </c>
      <c r="X2448" s="2">
        <v>0</v>
      </c>
      <c r="Y2448" s="2">
        <v>0</v>
      </c>
      <c r="Z2448" s="2">
        <v>0</v>
      </c>
      <c r="AA2448" s="3" t="s">
        <v>279</v>
      </c>
      <c r="AB2448" s="3" t="s">
        <v>279</v>
      </c>
      <c r="AC2448" s="3" t="s">
        <v>1566</v>
      </c>
      <c r="AD2448" s="3" t="s">
        <v>1333</v>
      </c>
      <c r="AE2448" s="3" t="s">
        <v>24</v>
      </c>
      <c r="AF2448" s="3" t="s">
        <v>166</v>
      </c>
      <c r="AG2448" s="3" t="s">
        <v>24</v>
      </c>
      <c r="AH2448" s="3" t="s">
        <v>166</v>
      </c>
      <c r="AI2448" s="3" t="s">
        <v>5082</v>
      </c>
      <c r="AJ2448" s="3" t="s">
        <v>4983</v>
      </c>
      <c r="AK2448" s="3" t="s">
        <v>4984</v>
      </c>
      <c r="AL2448" s="3" t="s">
        <v>1566</v>
      </c>
      <c r="AM2448" s="3" t="s">
        <v>4985</v>
      </c>
      <c r="AN2448" s="3" t="s">
        <v>4894</v>
      </c>
      <c r="AO2448" s="3" t="s">
        <v>4967</v>
      </c>
      <c r="AP2448" s="3" t="s">
        <v>279</v>
      </c>
      <c r="AQ2448" s="3" t="s">
        <v>291</v>
      </c>
      <c r="AR2448" s="4"/>
      <c r="AS2448" s="3" t="s">
        <v>1050</v>
      </c>
      <c r="AT2448" s="4"/>
      <c r="AU2448" s="3" t="s">
        <v>166</v>
      </c>
      <c r="AV2448" s="2">
        <v>0</v>
      </c>
      <c r="AW2448" s="4"/>
      <c r="AX2448" s="4"/>
      <c r="AY2448" s="2">
        <v>0</v>
      </c>
      <c r="AZ2448" s="2">
        <v>0</v>
      </c>
      <c r="BA2448" s="8">
        <v>3.85</v>
      </c>
      <c r="BB2448" s="3" t="s">
        <v>2618</v>
      </c>
      <c r="BC2448" s="8">
        <v>2.9</v>
      </c>
    </row>
    <row r="2449" ht="15" spans="1:55">
      <c r="A2449" s="2">
        <v>2448</v>
      </c>
      <c r="B2449" s="3" t="s">
        <v>4885</v>
      </c>
      <c r="C2449" s="3" t="s">
        <v>4886</v>
      </c>
      <c r="D2449" s="3" t="s">
        <v>4960</v>
      </c>
      <c r="E2449" s="3" t="s">
        <v>5924</v>
      </c>
      <c r="F2449" s="3" t="s">
        <v>10347</v>
      </c>
      <c r="G2449" s="3" t="s">
        <v>10348</v>
      </c>
      <c r="H2449" s="4"/>
      <c r="I2449" s="3" t="s">
        <v>10349</v>
      </c>
      <c r="J2449" s="3" t="s">
        <v>4889</v>
      </c>
      <c r="K2449" s="2">
        <v>150000</v>
      </c>
      <c r="L2449" s="2">
        <v>0</v>
      </c>
      <c r="M2449" s="5">
        <v>43283</v>
      </c>
      <c r="N2449" s="5">
        <v>45108</v>
      </c>
      <c r="O2449" s="6">
        <v>10.829088</v>
      </c>
      <c r="P2449" s="2">
        <v>0</v>
      </c>
      <c r="Q2449" s="2">
        <v>0</v>
      </c>
      <c r="R2449" s="4"/>
      <c r="S2449" s="4"/>
      <c r="T2449" s="4"/>
      <c r="U2449" s="4"/>
      <c r="V2449" s="4"/>
      <c r="W2449" s="4"/>
      <c r="X2449" s="4"/>
      <c r="Y2449" s="2">
        <v>0</v>
      </c>
      <c r="Z2449" s="2">
        <v>0</v>
      </c>
      <c r="AA2449" s="3" t="s">
        <v>279</v>
      </c>
      <c r="AB2449" s="3" t="s">
        <v>279</v>
      </c>
      <c r="AC2449" s="3" t="s">
        <v>288</v>
      </c>
      <c r="AD2449" s="3" t="s">
        <v>553</v>
      </c>
      <c r="AE2449" s="3" t="s">
        <v>166</v>
      </c>
      <c r="AF2449" s="3" t="s">
        <v>166</v>
      </c>
      <c r="AG2449" s="3" t="s">
        <v>24</v>
      </c>
      <c r="AH2449" s="3" t="s">
        <v>24</v>
      </c>
      <c r="AI2449" s="3" t="s">
        <v>4982</v>
      </c>
      <c r="AJ2449" s="4"/>
      <c r="AK2449" s="4"/>
      <c r="AL2449" s="4"/>
      <c r="AM2449" s="4"/>
      <c r="AN2449" s="3" t="s">
        <v>4894</v>
      </c>
      <c r="AO2449" s="3" t="s">
        <v>4967</v>
      </c>
      <c r="AP2449" s="3" t="s">
        <v>279</v>
      </c>
      <c r="AQ2449" s="3" t="s">
        <v>882</v>
      </c>
      <c r="AR2449" s="4"/>
      <c r="AS2449" s="3" t="s">
        <v>1050</v>
      </c>
      <c r="AT2449" s="4"/>
      <c r="AU2449" s="3" t="s">
        <v>166</v>
      </c>
      <c r="AV2449" s="6">
        <v>1.28</v>
      </c>
      <c r="AW2449" s="4"/>
      <c r="AX2449" s="4"/>
      <c r="AY2449" s="2">
        <v>0</v>
      </c>
      <c r="AZ2449" s="2">
        <v>0</v>
      </c>
      <c r="BA2449" s="4"/>
      <c r="BB2449" s="3" t="s">
        <v>2618</v>
      </c>
      <c r="BC2449" s="2">
        <v>0</v>
      </c>
    </row>
    <row r="2450" ht="15" spans="1:55">
      <c r="A2450" s="2">
        <v>2449</v>
      </c>
      <c r="B2450" s="3" t="s">
        <v>4885</v>
      </c>
      <c r="C2450" s="3" t="s">
        <v>4886</v>
      </c>
      <c r="D2450" s="3" t="s">
        <v>4960</v>
      </c>
      <c r="E2450" s="3" t="s">
        <v>4961</v>
      </c>
      <c r="F2450" s="3" t="s">
        <v>10350</v>
      </c>
      <c r="G2450" s="3" t="s">
        <v>10351</v>
      </c>
      <c r="H2450" s="4"/>
      <c r="I2450" s="3" t="s">
        <v>10352</v>
      </c>
      <c r="J2450" s="3" t="s">
        <v>4889</v>
      </c>
      <c r="K2450" s="2">
        <v>200000</v>
      </c>
      <c r="L2450" s="2">
        <v>0</v>
      </c>
      <c r="M2450" s="5">
        <v>43297</v>
      </c>
      <c r="N2450" s="5">
        <v>46949</v>
      </c>
      <c r="O2450" s="6">
        <v>9.848196</v>
      </c>
      <c r="P2450" s="2">
        <v>0</v>
      </c>
      <c r="Q2450" s="2">
        <v>0</v>
      </c>
      <c r="R2450" s="4"/>
      <c r="S2450" s="4"/>
      <c r="T2450" s="4"/>
      <c r="U2450" s="4"/>
      <c r="V2450" s="4"/>
      <c r="W2450" s="4"/>
      <c r="X2450" s="4"/>
      <c r="Y2450" s="2">
        <v>0</v>
      </c>
      <c r="Z2450" s="2">
        <v>0</v>
      </c>
      <c r="AA2450" s="3" t="s">
        <v>279</v>
      </c>
      <c r="AB2450" s="3" t="s">
        <v>279</v>
      </c>
      <c r="AC2450" s="3" t="s">
        <v>288</v>
      </c>
      <c r="AD2450" s="3" t="s">
        <v>1333</v>
      </c>
      <c r="AE2450" s="3" t="s">
        <v>24</v>
      </c>
      <c r="AF2450" s="3" t="s">
        <v>166</v>
      </c>
      <c r="AG2450" s="3" t="s">
        <v>24</v>
      </c>
      <c r="AH2450" s="3" t="s">
        <v>166</v>
      </c>
      <c r="AI2450" s="3" t="s">
        <v>5082</v>
      </c>
      <c r="AJ2450" s="4"/>
      <c r="AK2450" s="4"/>
      <c r="AL2450" s="4"/>
      <c r="AM2450" s="4"/>
      <c r="AN2450" s="3" t="s">
        <v>4894</v>
      </c>
      <c r="AO2450" s="3" t="s">
        <v>4967</v>
      </c>
      <c r="AP2450" s="3" t="s">
        <v>279</v>
      </c>
      <c r="AQ2450" s="3" t="s">
        <v>882</v>
      </c>
      <c r="AR2450" s="4"/>
      <c r="AS2450" s="3" t="s">
        <v>1050</v>
      </c>
      <c r="AT2450" s="4"/>
      <c r="AU2450" s="3" t="s">
        <v>166</v>
      </c>
      <c r="AV2450" s="6">
        <v>1.01</v>
      </c>
      <c r="AW2450" s="4"/>
      <c r="AX2450" s="4"/>
      <c r="AY2450" s="2">
        <v>0</v>
      </c>
      <c r="AZ2450" s="2">
        <v>0</v>
      </c>
      <c r="BA2450" s="4"/>
      <c r="BB2450" s="3" t="s">
        <v>2618</v>
      </c>
      <c r="BC2450" s="2">
        <v>0</v>
      </c>
    </row>
    <row r="2451" ht="15" spans="1:55">
      <c r="A2451" s="2">
        <v>2450</v>
      </c>
      <c r="B2451" s="3" t="s">
        <v>4885</v>
      </c>
      <c r="C2451" s="3" t="s">
        <v>4886</v>
      </c>
      <c r="D2451" s="3" t="s">
        <v>4960</v>
      </c>
      <c r="E2451" s="3" t="s">
        <v>5924</v>
      </c>
      <c r="F2451" s="3" t="s">
        <v>10353</v>
      </c>
      <c r="G2451" s="3" t="s">
        <v>10354</v>
      </c>
      <c r="H2451" s="4"/>
      <c r="I2451" s="3" t="s">
        <v>10355</v>
      </c>
      <c r="J2451" s="3" t="s">
        <v>4889</v>
      </c>
      <c r="K2451" s="2">
        <v>200000</v>
      </c>
      <c r="L2451" s="2">
        <v>0</v>
      </c>
      <c r="M2451" s="5">
        <v>43297</v>
      </c>
      <c r="N2451" s="5">
        <v>45122</v>
      </c>
      <c r="O2451" s="6">
        <v>10.829088</v>
      </c>
      <c r="P2451" s="2">
        <v>0</v>
      </c>
      <c r="Q2451" s="2">
        <v>0</v>
      </c>
      <c r="R2451" s="4"/>
      <c r="S2451" s="4"/>
      <c r="T2451" s="4"/>
      <c r="U2451" s="4"/>
      <c r="V2451" s="4"/>
      <c r="W2451" s="4"/>
      <c r="X2451" s="4"/>
      <c r="Y2451" s="2">
        <v>0</v>
      </c>
      <c r="Z2451" s="2">
        <v>0</v>
      </c>
      <c r="AA2451" s="3" t="s">
        <v>279</v>
      </c>
      <c r="AB2451" s="3" t="s">
        <v>279</v>
      </c>
      <c r="AC2451" s="3" t="s">
        <v>5256</v>
      </c>
      <c r="AD2451" s="3" t="s">
        <v>553</v>
      </c>
      <c r="AE2451" s="3" t="s">
        <v>166</v>
      </c>
      <c r="AF2451" s="3" t="s">
        <v>166</v>
      </c>
      <c r="AG2451" s="3" t="s">
        <v>24</v>
      </c>
      <c r="AH2451" s="3" t="s">
        <v>24</v>
      </c>
      <c r="AI2451" s="3" t="s">
        <v>4982</v>
      </c>
      <c r="AJ2451" s="4"/>
      <c r="AK2451" s="4"/>
      <c r="AL2451" s="4"/>
      <c r="AM2451" s="4"/>
      <c r="AN2451" s="3" t="s">
        <v>4894</v>
      </c>
      <c r="AO2451" s="3" t="s">
        <v>4967</v>
      </c>
      <c r="AP2451" s="3" t="s">
        <v>279</v>
      </c>
      <c r="AQ2451" s="3" t="s">
        <v>882</v>
      </c>
      <c r="AR2451" s="4"/>
      <c r="AS2451" s="3" t="s">
        <v>1050</v>
      </c>
      <c r="AT2451" s="4"/>
      <c r="AU2451" s="3" t="s">
        <v>166</v>
      </c>
      <c r="AV2451" s="6">
        <v>1.28</v>
      </c>
      <c r="AW2451" s="4"/>
      <c r="AX2451" s="4"/>
      <c r="AY2451" s="2">
        <v>0</v>
      </c>
      <c r="AZ2451" s="2">
        <v>0</v>
      </c>
      <c r="BA2451" s="4"/>
      <c r="BB2451" s="3" t="s">
        <v>2618</v>
      </c>
      <c r="BC2451" s="2">
        <v>0</v>
      </c>
    </row>
    <row r="2452" ht="15" spans="1:55">
      <c r="A2452" s="2">
        <v>2451</v>
      </c>
      <c r="B2452" s="3" t="s">
        <v>4885</v>
      </c>
      <c r="C2452" s="3" t="s">
        <v>4886</v>
      </c>
      <c r="D2452" s="3" t="s">
        <v>4960</v>
      </c>
      <c r="E2452" s="3" t="s">
        <v>4961</v>
      </c>
      <c r="F2452" s="3" t="s">
        <v>10356</v>
      </c>
      <c r="G2452" s="3" t="s">
        <v>10357</v>
      </c>
      <c r="H2452" s="4"/>
      <c r="I2452" s="3" t="s">
        <v>10358</v>
      </c>
      <c r="J2452" s="3" t="s">
        <v>4889</v>
      </c>
      <c r="K2452" s="2">
        <v>150000</v>
      </c>
      <c r="L2452" s="2">
        <v>0</v>
      </c>
      <c r="M2452" s="5">
        <v>43307</v>
      </c>
      <c r="N2452" s="5">
        <v>46959</v>
      </c>
      <c r="O2452" s="6">
        <v>9.049</v>
      </c>
      <c r="P2452" s="7">
        <v>44559.02</v>
      </c>
      <c r="Q2452" s="2">
        <v>0</v>
      </c>
      <c r="R2452" s="2">
        <v>0</v>
      </c>
      <c r="S2452" s="2">
        <v>0</v>
      </c>
      <c r="T2452" s="2">
        <v>0</v>
      </c>
      <c r="U2452" s="2">
        <v>0</v>
      </c>
      <c r="V2452" s="2">
        <v>0</v>
      </c>
      <c r="W2452" s="2">
        <v>0</v>
      </c>
      <c r="X2452" s="2">
        <v>0</v>
      </c>
      <c r="Y2452" s="2">
        <v>0</v>
      </c>
      <c r="Z2452" s="2">
        <v>0</v>
      </c>
      <c r="AA2452" s="3" t="s">
        <v>279</v>
      </c>
      <c r="AB2452" s="3" t="s">
        <v>279</v>
      </c>
      <c r="AC2452" s="3" t="s">
        <v>4946</v>
      </c>
      <c r="AD2452" s="3" t="s">
        <v>1333</v>
      </c>
      <c r="AE2452" s="3" t="s">
        <v>24</v>
      </c>
      <c r="AF2452" s="3" t="s">
        <v>166</v>
      </c>
      <c r="AG2452" s="3" t="s">
        <v>24</v>
      </c>
      <c r="AH2452" s="3" t="s">
        <v>166</v>
      </c>
      <c r="AI2452" s="3" t="s">
        <v>5082</v>
      </c>
      <c r="AJ2452" s="3" t="s">
        <v>4983</v>
      </c>
      <c r="AK2452" s="3" t="s">
        <v>4984</v>
      </c>
      <c r="AL2452" s="3" t="s">
        <v>1566</v>
      </c>
      <c r="AM2452" s="3" t="s">
        <v>4985</v>
      </c>
      <c r="AN2452" s="3" t="s">
        <v>4894</v>
      </c>
      <c r="AO2452" s="3" t="s">
        <v>4967</v>
      </c>
      <c r="AP2452" s="3" t="s">
        <v>279</v>
      </c>
      <c r="AQ2452" s="3" t="s">
        <v>882</v>
      </c>
      <c r="AR2452" s="4"/>
      <c r="AS2452" s="3" t="s">
        <v>1050</v>
      </c>
      <c r="AT2452" s="4"/>
      <c r="AU2452" s="3" t="s">
        <v>166</v>
      </c>
      <c r="AV2452" s="2">
        <v>0</v>
      </c>
      <c r="AW2452" s="4"/>
      <c r="AX2452" s="4"/>
      <c r="AY2452" s="2">
        <v>0</v>
      </c>
      <c r="AZ2452" s="2">
        <v>0</v>
      </c>
      <c r="BA2452" s="8">
        <v>3.85</v>
      </c>
      <c r="BB2452" s="3" t="s">
        <v>2618</v>
      </c>
      <c r="BC2452" s="8">
        <v>5.199</v>
      </c>
    </row>
    <row r="2453" ht="15" spans="1:55">
      <c r="A2453" s="2">
        <v>2452</v>
      </c>
      <c r="B2453" s="3" t="s">
        <v>4885</v>
      </c>
      <c r="C2453" s="3" t="s">
        <v>4886</v>
      </c>
      <c r="D2453" s="3" t="s">
        <v>4960</v>
      </c>
      <c r="E2453" s="3" t="s">
        <v>4961</v>
      </c>
      <c r="F2453" s="3" t="s">
        <v>10359</v>
      </c>
      <c r="G2453" s="3" t="s">
        <v>10360</v>
      </c>
      <c r="H2453" s="4"/>
      <c r="I2453" s="3" t="s">
        <v>10361</v>
      </c>
      <c r="J2453" s="3" t="s">
        <v>4889</v>
      </c>
      <c r="K2453" s="2">
        <v>150000</v>
      </c>
      <c r="L2453" s="2">
        <v>0</v>
      </c>
      <c r="M2453" s="5">
        <v>43332</v>
      </c>
      <c r="N2453" s="5">
        <v>46984</v>
      </c>
      <c r="O2453" s="6">
        <v>9.849</v>
      </c>
      <c r="P2453" s="7">
        <v>7255.1</v>
      </c>
      <c r="Q2453" s="2">
        <v>0</v>
      </c>
      <c r="R2453" s="2">
        <v>0</v>
      </c>
      <c r="S2453" s="2">
        <v>0</v>
      </c>
      <c r="T2453" s="2">
        <v>0</v>
      </c>
      <c r="U2453" s="2">
        <v>0</v>
      </c>
      <c r="V2453" s="2">
        <v>0</v>
      </c>
      <c r="W2453" s="2">
        <v>0</v>
      </c>
      <c r="X2453" s="2">
        <v>0</v>
      </c>
      <c r="Y2453" s="2">
        <v>0</v>
      </c>
      <c r="Z2453" s="2">
        <v>0</v>
      </c>
      <c r="AA2453" s="3" t="s">
        <v>279</v>
      </c>
      <c r="AB2453" s="3" t="s">
        <v>279</v>
      </c>
      <c r="AC2453" s="3" t="s">
        <v>288</v>
      </c>
      <c r="AD2453" s="3" t="s">
        <v>1333</v>
      </c>
      <c r="AE2453" s="3" t="s">
        <v>24</v>
      </c>
      <c r="AF2453" s="3" t="s">
        <v>166</v>
      </c>
      <c r="AG2453" s="3" t="s">
        <v>24</v>
      </c>
      <c r="AH2453" s="3" t="s">
        <v>166</v>
      </c>
      <c r="AI2453" s="3" t="s">
        <v>5082</v>
      </c>
      <c r="AJ2453" s="4"/>
      <c r="AK2453" s="4"/>
      <c r="AL2453" s="4"/>
      <c r="AM2453" s="4"/>
      <c r="AN2453" s="3" t="s">
        <v>4894</v>
      </c>
      <c r="AO2453" s="3" t="s">
        <v>4967</v>
      </c>
      <c r="AP2453" s="3" t="s">
        <v>279</v>
      </c>
      <c r="AQ2453" s="3" t="s">
        <v>882</v>
      </c>
      <c r="AR2453" s="4"/>
      <c r="AS2453" s="3" t="s">
        <v>1050</v>
      </c>
      <c r="AT2453" s="4"/>
      <c r="AU2453" s="3" t="s">
        <v>166</v>
      </c>
      <c r="AV2453" s="2">
        <v>0</v>
      </c>
      <c r="AW2453" s="4"/>
      <c r="AX2453" s="4"/>
      <c r="AY2453" s="2">
        <v>0</v>
      </c>
      <c r="AZ2453" s="2">
        <v>0</v>
      </c>
      <c r="BA2453" s="8">
        <v>4.65</v>
      </c>
      <c r="BB2453" s="3" t="s">
        <v>2618</v>
      </c>
      <c r="BC2453" s="8">
        <v>5.198196</v>
      </c>
    </row>
    <row r="2454" ht="15" spans="1:55">
      <c r="A2454" s="2">
        <v>2453</v>
      </c>
      <c r="B2454" s="3" t="s">
        <v>4885</v>
      </c>
      <c r="C2454" s="3" t="s">
        <v>4886</v>
      </c>
      <c r="D2454" s="3" t="s">
        <v>4887</v>
      </c>
      <c r="E2454" s="3" t="s">
        <v>5650</v>
      </c>
      <c r="F2454" s="3" t="s">
        <v>8173</v>
      </c>
      <c r="G2454" s="3" t="s">
        <v>8174</v>
      </c>
      <c r="H2454" s="4"/>
      <c r="I2454" s="3" t="s">
        <v>10362</v>
      </c>
      <c r="J2454" s="3" t="s">
        <v>4889</v>
      </c>
      <c r="K2454" s="2">
        <v>300000</v>
      </c>
      <c r="L2454" s="2">
        <v>0</v>
      </c>
      <c r="M2454" s="5">
        <v>43468</v>
      </c>
      <c r="N2454" s="5">
        <v>43832</v>
      </c>
      <c r="O2454" s="6">
        <v>10.8</v>
      </c>
      <c r="P2454" s="2">
        <v>0</v>
      </c>
      <c r="Q2454" s="2">
        <v>0</v>
      </c>
      <c r="R2454" s="4"/>
      <c r="S2454" s="4"/>
      <c r="T2454" s="4"/>
      <c r="U2454" s="4"/>
      <c r="V2454" s="4"/>
      <c r="W2454" s="4"/>
      <c r="X2454" s="4"/>
      <c r="Y2454" s="2">
        <v>0</v>
      </c>
      <c r="Z2454" s="2">
        <v>0</v>
      </c>
      <c r="AA2454" s="3" t="s">
        <v>279</v>
      </c>
      <c r="AB2454" s="3" t="s">
        <v>279</v>
      </c>
      <c r="AC2454" s="3" t="s">
        <v>1566</v>
      </c>
      <c r="AD2454" s="3" t="s">
        <v>553</v>
      </c>
      <c r="AE2454" s="3" t="s">
        <v>166</v>
      </c>
      <c r="AF2454" s="3" t="s">
        <v>166</v>
      </c>
      <c r="AG2454" s="3" t="s">
        <v>24</v>
      </c>
      <c r="AH2454" s="3" t="s">
        <v>24</v>
      </c>
      <c r="AI2454" s="3" t="s">
        <v>4906</v>
      </c>
      <c r="AJ2454" s="4"/>
      <c r="AK2454" s="4"/>
      <c r="AL2454" s="4"/>
      <c r="AM2454" s="4"/>
      <c r="AN2454" s="3" t="s">
        <v>4894</v>
      </c>
      <c r="AO2454" s="3" t="s">
        <v>4910</v>
      </c>
      <c r="AP2454" s="3" t="s">
        <v>279</v>
      </c>
      <c r="AQ2454" s="3" t="s">
        <v>1050</v>
      </c>
      <c r="AR2454" s="4"/>
      <c r="AS2454" s="3" t="s">
        <v>1050</v>
      </c>
      <c r="AT2454" s="4"/>
      <c r="AU2454" s="3" t="s">
        <v>166</v>
      </c>
      <c r="AV2454" s="6">
        <v>1.4827586</v>
      </c>
      <c r="AW2454" s="4"/>
      <c r="AX2454" s="4"/>
      <c r="AY2454" s="2">
        <v>0</v>
      </c>
      <c r="AZ2454" s="2">
        <v>0</v>
      </c>
      <c r="BA2454" s="4"/>
      <c r="BB2454" s="4"/>
      <c r="BC2454" s="2">
        <v>0</v>
      </c>
    </row>
    <row r="2455" ht="15" spans="1:55">
      <c r="A2455" s="2">
        <v>2454</v>
      </c>
      <c r="B2455" s="3" t="s">
        <v>4885</v>
      </c>
      <c r="C2455" s="3" t="s">
        <v>4886</v>
      </c>
      <c r="D2455" s="3" t="s">
        <v>4887</v>
      </c>
      <c r="E2455" s="3" t="s">
        <v>5650</v>
      </c>
      <c r="F2455" s="3" t="s">
        <v>8964</v>
      </c>
      <c r="G2455" s="3" t="s">
        <v>8965</v>
      </c>
      <c r="H2455" s="4"/>
      <c r="I2455" s="3" t="s">
        <v>10363</v>
      </c>
      <c r="J2455" s="3" t="s">
        <v>4889</v>
      </c>
      <c r="K2455" s="2">
        <v>200000</v>
      </c>
      <c r="L2455" s="2">
        <v>0</v>
      </c>
      <c r="M2455" s="5">
        <v>43678</v>
      </c>
      <c r="N2455" s="5">
        <v>44043</v>
      </c>
      <c r="O2455" s="6">
        <v>9.918</v>
      </c>
      <c r="P2455" s="7">
        <v>2995.73</v>
      </c>
      <c r="Q2455" s="2">
        <v>0</v>
      </c>
      <c r="R2455" s="2">
        <v>0</v>
      </c>
      <c r="S2455" s="2">
        <v>0</v>
      </c>
      <c r="T2455" s="2">
        <v>0</v>
      </c>
      <c r="U2455" s="2">
        <v>0</v>
      </c>
      <c r="V2455" s="2">
        <v>0</v>
      </c>
      <c r="W2455" s="2">
        <v>0</v>
      </c>
      <c r="X2455" s="2">
        <v>0</v>
      </c>
      <c r="Y2455" s="2">
        <v>0</v>
      </c>
      <c r="Z2455" s="2">
        <v>0</v>
      </c>
      <c r="AA2455" s="3" t="s">
        <v>279</v>
      </c>
      <c r="AB2455" s="3" t="s">
        <v>279</v>
      </c>
      <c r="AC2455" s="3" t="s">
        <v>288</v>
      </c>
      <c r="AD2455" s="3" t="s">
        <v>553</v>
      </c>
      <c r="AE2455" s="3" t="s">
        <v>166</v>
      </c>
      <c r="AF2455" s="3" t="s">
        <v>166</v>
      </c>
      <c r="AG2455" s="3" t="s">
        <v>24</v>
      </c>
      <c r="AH2455" s="3" t="s">
        <v>24</v>
      </c>
      <c r="AI2455" s="3" t="s">
        <v>6605</v>
      </c>
      <c r="AJ2455" s="4"/>
      <c r="AK2455" s="4"/>
      <c r="AL2455" s="4"/>
      <c r="AM2455" s="4"/>
      <c r="AN2455" s="3" t="s">
        <v>4894</v>
      </c>
      <c r="AO2455" s="3" t="s">
        <v>4910</v>
      </c>
      <c r="AP2455" s="3" t="s">
        <v>279</v>
      </c>
      <c r="AQ2455" s="3" t="s">
        <v>392</v>
      </c>
      <c r="AR2455" s="4"/>
      <c r="AS2455" s="3" t="s">
        <v>599</v>
      </c>
      <c r="AT2455" s="4"/>
      <c r="AU2455" s="3" t="s">
        <v>166</v>
      </c>
      <c r="AV2455" s="6">
        <v>1.28</v>
      </c>
      <c r="AW2455" s="4"/>
      <c r="AX2455" s="4"/>
      <c r="AY2455" s="2">
        <v>0</v>
      </c>
      <c r="AZ2455" s="2">
        <v>0</v>
      </c>
      <c r="BA2455" s="4"/>
      <c r="BB2455" s="4"/>
      <c r="BC2455" s="2">
        <v>0</v>
      </c>
    </row>
    <row r="2456" ht="15" spans="1:55">
      <c r="A2456" s="2">
        <v>2455</v>
      </c>
      <c r="B2456" s="3" t="s">
        <v>4885</v>
      </c>
      <c r="C2456" s="3" t="s">
        <v>4886</v>
      </c>
      <c r="D2456" s="3" t="s">
        <v>4887</v>
      </c>
      <c r="E2456" s="3" t="s">
        <v>5650</v>
      </c>
      <c r="F2456" s="3" t="s">
        <v>8173</v>
      </c>
      <c r="G2456" s="3" t="s">
        <v>8174</v>
      </c>
      <c r="H2456" s="4"/>
      <c r="I2456" s="3" t="s">
        <v>10364</v>
      </c>
      <c r="J2456" s="3" t="s">
        <v>4889</v>
      </c>
      <c r="K2456" s="2">
        <v>300000</v>
      </c>
      <c r="L2456" s="2">
        <v>0</v>
      </c>
      <c r="M2456" s="5">
        <v>43833</v>
      </c>
      <c r="N2456" s="5">
        <v>44198</v>
      </c>
      <c r="O2456" s="6">
        <v>9.65</v>
      </c>
      <c r="P2456" s="7">
        <v>16473.71</v>
      </c>
      <c r="Q2456" s="2">
        <v>0</v>
      </c>
      <c r="R2456" s="2">
        <v>0</v>
      </c>
      <c r="S2456" s="2">
        <v>0</v>
      </c>
      <c r="T2456" s="2">
        <v>0</v>
      </c>
      <c r="U2456" s="2">
        <v>0</v>
      </c>
      <c r="V2456" s="2">
        <v>0</v>
      </c>
      <c r="W2456" s="2">
        <v>0</v>
      </c>
      <c r="X2456" s="2">
        <v>0</v>
      </c>
      <c r="Y2456" s="2">
        <v>0</v>
      </c>
      <c r="Z2456" s="2">
        <v>0</v>
      </c>
      <c r="AA2456" s="3" t="s">
        <v>279</v>
      </c>
      <c r="AB2456" s="3" t="s">
        <v>279</v>
      </c>
      <c r="AC2456" s="3" t="s">
        <v>1566</v>
      </c>
      <c r="AD2456" s="3" t="s">
        <v>553</v>
      </c>
      <c r="AE2456" s="3" t="s">
        <v>166</v>
      </c>
      <c r="AF2456" s="3" t="s">
        <v>166</v>
      </c>
      <c r="AG2456" s="3" t="s">
        <v>24</v>
      </c>
      <c r="AH2456" s="3" t="s">
        <v>24</v>
      </c>
      <c r="AI2456" s="3" t="s">
        <v>4906</v>
      </c>
      <c r="AJ2456" s="4"/>
      <c r="AK2456" s="4"/>
      <c r="AL2456" s="4"/>
      <c r="AM2456" s="4"/>
      <c r="AN2456" s="3" t="s">
        <v>4894</v>
      </c>
      <c r="AO2456" s="3" t="s">
        <v>4910</v>
      </c>
      <c r="AP2456" s="3" t="s">
        <v>279</v>
      </c>
      <c r="AQ2456" s="3" t="s">
        <v>1050</v>
      </c>
      <c r="AR2456" s="4"/>
      <c r="AS2456" s="3" t="s">
        <v>599</v>
      </c>
      <c r="AT2456" s="4"/>
      <c r="AU2456" s="3" t="s">
        <v>166</v>
      </c>
      <c r="AV2456" s="2">
        <v>0</v>
      </c>
      <c r="AW2456" s="4"/>
      <c r="AX2456" s="4"/>
      <c r="AY2456" s="2">
        <v>0</v>
      </c>
      <c r="AZ2456" s="2">
        <v>0</v>
      </c>
      <c r="BA2456" s="4"/>
      <c r="BB2456" s="4"/>
      <c r="BC2456" s="8">
        <v>5.5</v>
      </c>
    </row>
    <row r="2457" ht="15" spans="1:55">
      <c r="A2457" s="2">
        <v>2456</v>
      </c>
      <c r="B2457" s="3" t="s">
        <v>4885</v>
      </c>
      <c r="C2457" s="3" t="s">
        <v>4886</v>
      </c>
      <c r="D2457" s="3" t="s">
        <v>4887</v>
      </c>
      <c r="E2457" s="3" t="s">
        <v>5650</v>
      </c>
      <c r="F2457" s="3" t="s">
        <v>7853</v>
      </c>
      <c r="G2457" s="3" t="s">
        <v>7854</v>
      </c>
      <c r="H2457" s="4"/>
      <c r="I2457" s="3" t="s">
        <v>10365</v>
      </c>
      <c r="J2457" s="3" t="s">
        <v>4889</v>
      </c>
      <c r="K2457" s="2">
        <v>200000</v>
      </c>
      <c r="L2457" s="2">
        <v>0</v>
      </c>
      <c r="M2457" s="5">
        <v>43768</v>
      </c>
      <c r="N2457" s="5">
        <v>44133</v>
      </c>
      <c r="O2457" s="6">
        <v>9.8</v>
      </c>
      <c r="P2457" s="7">
        <v>7797.72</v>
      </c>
      <c r="Q2457" s="2">
        <v>0</v>
      </c>
      <c r="R2457" s="2">
        <v>0</v>
      </c>
      <c r="S2457" s="2">
        <v>0</v>
      </c>
      <c r="T2457" s="2">
        <v>0</v>
      </c>
      <c r="U2457" s="2">
        <v>0</v>
      </c>
      <c r="V2457" s="2">
        <v>0</v>
      </c>
      <c r="W2457" s="2">
        <v>0</v>
      </c>
      <c r="X2457" s="2">
        <v>0</v>
      </c>
      <c r="Y2457" s="2">
        <v>0</v>
      </c>
      <c r="Z2457" s="2">
        <v>0</v>
      </c>
      <c r="AA2457" s="3" t="s">
        <v>4897</v>
      </c>
      <c r="AB2457" s="3" t="s">
        <v>1646</v>
      </c>
      <c r="AC2457" s="3" t="s">
        <v>4946</v>
      </c>
      <c r="AD2457" s="3" t="s">
        <v>553</v>
      </c>
      <c r="AE2457" s="3" t="s">
        <v>166</v>
      </c>
      <c r="AF2457" s="3" t="s">
        <v>166</v>
      </c>
      <c r="AG2457" s="3" t="s">
        <v>24</v>
      </c>
      <c r="AH2457" s="3" t="s">
        <v>24</v>
      </c>
      <c r="AI2457" s="3" t="s">
        <v>4906</v>
      </c>
      <c r="AJ2457" s="4"/>
      <c r="AK2457" s="4"/>
      <c r="AL2457" s="4"/>
      <c r="AM2457" s="4"/>
      <c r="AN2457" s="3" t="s">
        <v>4894</v>
      </c>
      <c r="AO2457" s="3" t="s">
        <v>4910</v>
      </c>
      <c r="AP2457" s="3" t="s">
        <v>279</v>
      </c>
      <c r="AQ2457" s="3" t="s">
        <v>392</v>
      </c>
      <c r="AR2457" s="4"/>
      <c r="AS2457" s="3" t="s">
        <v>599</v>
      </c>
      <c r="AT2457" s="4"/>
      <c r="AU2457" s="3" t="s">
        <v>166</v>
      </c>
      <c r="AV2457" s="2">
        <v>0</v>
      </c>
      <c r="AW2457" s="4"/>
      <c r="AX2457" s="4"/>
      <c r="AY2457" s="2">
        <v>0</v>
      </c>
      <c r="AZ2457" s="2">
        <v>0</v>
      </c>
      <c r="BA2457" s="4"/>
      <c r="BB2457" s="4"/>
      <c r="BC2457" s="8">
        <v>5.6</v>
      </c>
    </row>
    <row r="2458" ht="15" spans="1:55">
      <c r="A2458" s="2">
        <v>2457</v>
      </c>
      <c r="B2458" s="3" t="s">
        <v>4885</v>
      </c>
      <c r="C2458" s="3" t="s">
        <v>4886</v>
      </c>
      <c r="D2458" s="3" t="s">
        <v>4887</v>
      </c>
      <c r="E2458" s="3" t="s">
        <v>5009</v>
      </c>
      <c r="F2458" s="3" t="s">
        <v>8240</v>
      </c>
      <c r="G2458" s="3" t="s">
        <v>8241</v>
      </c>
      <c r="H2458" s="4"/>
      <c r="I2458" s="3" t="s">
        <v>10366</v>
      </c>
      <c r="J2458" s="3" t="s">
        <v>4889</v>
      </c>
      <c r="K2458" s="2">
        <v>3000000</v>
      </c>
      <c r="L2458" s="2">
        <v>0</v>
      </c>
      <c r="M2458" s="5">
        <v>43584</v>
      </c>
      <c r="N2458" s="5">
        <v>43949</v>
      </c>
      <c r="O2458" s="6">
        <v>9.6</v>
      </c>
      <c r="P2458" s="2">
        <v>0</v>
      </c>
      <c r="Q2458" s="2">
        <v>0</v>
      </c>
      <c r="R2458" s="4"/>
      <c r="S2458" s="4"/>
      <c r="T2458" s="4"/>
      <c r="U2458" s="4"/>
      <c r="V2458" s="4"/>
      <c r="W2458" s="4"/>
      <c r="X2458" s="4"/>
      <c r="Y2458" s="2">
        <v>0</v>
      </c>
      <c r="Z2458" s="2">
        <v>0</v>
      </c>
      <c r="AA2458" s="3" t="s">
        <v>279</v>
      </c>
      <c r="AB2458" s="3" t="s">
        <v>279</v>
      </c>
      <c r="AC2458" s="3" t="s">
        <v>1566</v>
      </c>
      <c r="AD2458" s="3" t="s">
        <v>270</v>
      </c>
      <c r="AE2458" s="3" t="s">
        <v>166</v>
      </c>
      <c r="AF2458" s="3" t="s">
        <v>166</v>
      </c>
      <c r="AG2458" s="3" t="s">
        <v>24</v>
      </c>
      <c r="AH2458" s="3" t="s">
        <v>166</v>
      </c>
      <c r="AI2458" s="3" t="s">
        <v>4906</v>
      </c>
      <c r="AJ2458" s="4"/>
      <c r="AK2458" s="4"/>
      <c r="AL2458" s="4"/>
      <c r="AM2458" s="4"/>
      <c r="AN2458" s="3" t="s">
        <v>4894</v>
      </c>
      <c r="AO2458" s="3" t="s">
        <v>4910</v>
      </c>
      <c r="AP2458" s="3" t="s">
        <v>279</v>
      </c>
      <c r="AQ2458" s="3" t="s">
        <v>392</v>
      </c>
      <c r="AR2458" s="4"/>
      <c r="AS2458" s="3" t="s">
        <v>599</v>
      </c>
      <c r="AT2458" s="4"/>
      <c r="AU2458" s="3" t="s">
        <v>166</v>
      </c>
      <c r="AV2458" s="6">
        <v>1.2068966</v>
      </c>
      <c r="AW2458" s="4"/>
      <c r="AX2458" s="4"/>
      <c r="AY2458" s="2">
        <v>0</v>
      </c>
      <c r="AZ2458" s="2">
        <v>0</v>
      </c>
      <c r="BA2458" s="4"/>
      <c r="BB2458" s="4"/>
      <c r="BC2458" s="2">
        <v>0</v>
      </c>
    </row>
    <row r="2459" ht="15" spans="1:55">
      <c r="A2459" s="2">
        <v>2458</v>
      </c>
      <c r="B2459" s="3" t="s">
        <v>4885</v>
      </c>
      <c r="C2459" s="3" t="s">
        <v>4886</v>
      </c>
      <c r="D2459" s="3" t="s">
        <v>4960</v>
      </c>
      <c r="E2459" s="3" t="s">
        <v>5924</v>
      </c>
      <c r="F2459" s="3" t="s">
        <v>8968</v>
      </c>
      <c r="G2459" s="3" t="s">
        <v>8969</v>
      </c>
      <c r="H2459" s="4"/>
      <c r="I2459" s="3" t="s">
        <v>10367</v>
      </c>
      <c r="J2459" s="3" t="s">
        <v>4889</v>
      </c>
      <c r="K2459" s="2">
        <v>200000</v>
      </c>
      <c r="L2459" s="2">
        <v>0</v>
      </c>
      <c r="M2459" s="5">
        <v>43493</v>
      </c>
      <c r="N2459" s="5">
        <v>45318</v>
      </c>
      <c r="O2459" s="6">
        <v>7.39936</v>
      </c>
      <c r="P2459" s="7">
        <v>21363.79</v>
      </c>
      <c r="Q2459" s="2">
        <v>0</v>
      </c>
      <c r="R2459" s="2">
        <v>0</v>
      </c>
      <c r="S2459" s="2">
        <v>0</v>
      </c>
      <c r="T2459" s="2">
        <v>0</v>
      </c>
      <c r="U2459" s="2">
        <v>0</v>
      </c>
      <c r="V2459" s="2">
        <v>0</v>
      </c>
      <c r="W2459" s="2">
        <v>0</v>
      </c>
      <c r="X2459" s="2">
        <v>0</v>
      </c>
      <c r="Y2459" s="2">
        <v>0</v>
      </c>
      <c r="Z2459" s="2">
        <v>0</v>
      </c>
      <c r="AA2459" s="3" t="s">
        <v>279</v>
      </c>
      <c r="AB2459" s="3" t="s">
        <v>279</v>
      </c>
      <c r="AC2459" s="3" t="s">
        <v>2773</v>
      </c>
      <c r="AD2459" s="3" t="s">
        <v>553</v>
      </c>
      <c r="AE2459" s="3" t="s">
        <v>166</v>
      </c>
      <c r="AF2459" s="3" t="s">
        <v>166</v>
      </c>
      <c r="AG2459" s="3" t="s">
        <v>24</v>
      </c>
      <c r="AH2459" s="3" t="s">
        <v>24</v>
      </c>
      <c r="AI2459" s="3" t="s">
        <v>4982</v>
      </c>
      <c r="AJ2459" s="4"/>
      <c r="AK2459" s="4"/>
      <c r="AL2459" s="4"/>
      <c r="AM2459" s="4"/>
      <c r="AN2459" s="3" t="s">
        <v>4894</v>
      </c>
      <c r="AO2459" s="3" t="s">
        <v>4967</v>
      </c>
      <c r="AP2459" s="3" t="s">
        <v>279</v>
      </c>
      <c r="AQ2459" s="3" t="s">
        <v>299</v>
      </c>
      <c r="AR2459" s="4"/>
      <c r="AS2459" s="3" t="s">
        <v>599</v>
      </c>
      <c r="AT2459" s="4"/>
      <c r="AU2459" s="3" t="s">
        <v>166</v>
      </c>
      <c r="AV2459" s="2">
        <v>0</v>
      </c>
      <c r="AW2459" s="4"/>
      <c r="AX2459" s="4"/>
      <c r="AY2459" s="2">
        <v>0</v>
      </c>
      <c r="AZ2459" s="2">
        <v>0</v>
      </c>
      <c r="BA2459" s="8">
        <v>3.65</v>
      </c>
      <c r="BB2459" s="4"/>
      <c r="BC2459" s="8">
        <v>3.74936</v>
      </c>
    </row>
    <row r="2460" ht="15" spans="1:55">
      <c r="A2460" s="2">
        <v>2459</v>
      </c>
      <c r="B2460" s="3" t="s">
        <v>4885</v>
      </c>
      <c r="C2460" s="3" t="s">
        <v>4886</v>
      </c>
      <c r="D2460" s="3" t="s">
        <v>4887</v>
      </c>
      <c r="E2460" s="3" t="s">
        <v>7131</v>
      </c>
      <c r="F2460" s="3" t="s">
        <v>10368</v>
      </c>
      <c r="G2460" s="3" t="s">
        <v>10369</v>
      </c>
      <c r="H2460" s="4"/>
      <c r="I2460" s="3" t="s">
        <v>10370</v>
      </c>
      <c r="J2460" s="3" t="s">
        <v>4889</v>
      </c>
      <c r="K2460" s="2">
        <v>200000</v>
      </c>
      <c r="L2460" s="2">
        <v>0</v>
      </c>
      <c r="M2460" s="5">
        <v>43599</v>
      </c>
      <c r="N2460" s="5">
        <v>45425</v>
      </c>
      <c r="O2460" s="6">
        <v>10.334096</v>
      </c>
      <c r="P2460" s="7">
        <v>43924.57</v>
      </c>
      <c r="Q2460" s="2">
        <v>0</v>
      </c>
      <c r="R2460" s="2">
        <v>0</v>
      </c>
      <c r="S2460" s="2">
        <v>0</v>
      </c>
      <c r="T2460" s="2">
        <v>0</v>
      </c>
      <c r="U2460" s="2">
        <v>0</v>
      </c>
      <c r="V2460" s="2">
        <v>0</v>
      </c>
      <c r="W2460" s="2">
        <v>0</v>
      </c>
      <c r="X2460" s="2">
        <v>0</v>
      </c>
      <c r="Y2460" s="2">
        <v>0</v>
      </c>
      <c r="Z2460" s="2">
        <v>0</v>
      </c>
      <c r="AA2460" s="3" t="s">
        <v>4897</v>
      </c>
      <c r="AB2460" s="3" t="s">
        <v>2835</v>
      </c>
      <c r="AC2460" s="3" t="s">
        <v>4950</v>
      </c>
      <c r="AD2460" s="3" t="s">
        <v>553</v>
      </c>
      <c r="AE2460" s="3" t="s">
        <v>166</v>
      </c>
      <c r="AF2460" s="3" t="s">
        <v>166</v>
      </c>
      <c r="AG2460" s="3" t="s">
        <v>24</v>
      </c>
      <c r="AH2460" s="3" t="s">
        <v>24</v>
      </c>
      <c r="AI2460" s="3" t="s">
        <v>4982</v>
      </c>
      <c r="AJ2460" s="4"/>
      <c r="AK2460" s="4"/>
      <c r="AL2460" s="4"/>
      <c r="AM2460" s="4"/>
      <c r="AN2460" s="3" t="s">
        <v>4894</v>
      </c>
      <c r="AO2460" s="3" t="s">
        <v>4910</v>
      </c>
      <c r="AP2460" s="3" t="s">
        <v>279</v>
      </c>
      <c r="AQ2460" s="3" t="s">
        <v>392</v>
      </c>
      <c r="AR2460" s="4"/>
      <c r="AS2460" s="3" t="s">
        <v>599</v>
      </c>
      <c r="AT2460" s="4"/>
      <c r="AU2460" s="3" t="s">
        <v>166</v>
      </c>
      <c r="AV2460" s="2">
        <v>0</v>
      </c>
      <c r="AW2460" s="4"/>
      <c r="AX2460" s="4"/>
      <c r="AY2460" s="2">
        <v>0</v>
      </c>
      <c r="AZ2460" s="2">
        <v>0</v>
      </c>
      <c r="BA2460" s="8">
        <v>3.45</v>
      </c>
      <c r="BB2460" s="4"/>
      <c r="BC2460" s="8">
        <v>6.884096</v>
      </c>
    </row>
    <row r="2461" ht="15" spans="1:55">
      <c r="A2461" s="2">
        <v>2460</v>
      </c>
      <c r="B2461" s="3" t="s">
        <v>4885</v>
      </c>
      <c r="C2461" s="3" t="s">
        <v>4886</v>
      </c>
      <c r="D2461" s="3" t="s">
        <v>4887</v>
      </c>
      <c r="E2461" s="3" t="s">
        <v>7131</v>
      </c>
      <c r="F2461" s="3" t="s">
        <v>7627</v>
      </c>
      <c r="G2461" s="3" t="s">
        <v>7628</v>
      </c>
      <c r="H2461" s="4"/>
      <c r="I2461" s="3" t="s">
        <v>10371</v>
      </c>
      <c r="J2461" s="3" t="s">
        <v>4889</v>
      </c>
      <c r="K2461" s="2">
        <v>100000</v>
      </c>
      <c r="L2461" s="2">
        <v>0</v>
      </c>
      <c r="M2461" s="5">
        <v>43615</v>
      </c>
      <c r="N2461" s="5">
        <v>45441</v>
      </c>
      <c r="O2461" s="6">
        <v>10.534096</v>
      </c>
      <c r="P2461" s="7">
        <v>18410.99</v>
      </c>
      <c r="Q2461" s="2">
        <v>0</v>
      </c>
      <c r="R2461" s="2">
        <v>0</v>
      </c>
      <c r="S2461" s="2">
        <v>0</v>
      </c>
      <c r="T2461" s="2">
        <v>0</v>
      </c>
      <c r="U2461" s="2">
        <v>0</v>
      </c>
      <c r="V2461" s="2">
        <v>0</v>
      </c>
      <c r="W2461" s="2">
        <v>0</v>
      </c>
      <c r="X2461" s="2">
        <v>0</v>
      </c>
      <c r="Y2461" s="2">
        <v>0</v>
      </c>
      <c r="Z2461" s="2">
        <v>0</v>
      </c>
      <c r="AA2461" s="3" t="s">
        <v>279</v>
      </c>
      <c r="AB2461" s="3" t="s">
        <v>279</v>
      </c>
      <c r="AC2461" s="3" t="s">
        <v>288</v>
      </c>
      <c r="AD2461" s="3" t="s">
        <v>553</v>
      </c>
      <c r="AE2461" s="3" t="s">
        <v>166</v>
      </c>
      <c r="AF2461" s="3" t="s">
        <v>166</v>
      </c>
      <c r="AG2461" s="3" t="s">
        <v>24</v>
      </c>
      <c r="AH2461" s="3" t="s">
        <v>24</v>
      </c>
      <c r="AI2461" s="3" t="s">
        <v>4982</v>
      </c>
      <c r="AJ2461" s="4"/>
      <c r="AK2461" s="4"/>
      <c r="AL2461" s="4"/>
      <c r="AM2461" s="4"/>
      <c r="AN2461" s="3" t="s">
        <v>4894</v>
      </c>
      <c r="AO2461" s="3" t="s">
        <v>4910</v>
      </c>
      <c r="AP2461" s="3" t="s">
        <v>279</v>
      </c>
      <c r="AQ2461" s="3" t="s">
        <v>599</v>
      </c>
      <c r="AR2461" s="4"/>
      <c r="AS2461" s="3" t="s">
        <v>599</v>
      </c>
      <c r="AT2461" s="4"/>
      <c r="AU2461" s="3" t="s">
        <v>166</v>
      </c>
      <c r="AV2461" s="2">
        <v>0</v>
      </c>
      <c r="AW2461" s="4"/>
      <c r="AX2461" s="4"/>
      <c r="AY2461" s="2">
        <v>0</v>
      </c>
      <c r="AZ2461" s="2">
        <v>0</v>
      </c>
      <c r="BA2461" s="8">
        <v>3.65</v>
      </c>
      <c r="BB2461" s="4"/>
      <c r="BC2461" s="8">
        <v>6.884096</v>
      </c>
    </row>
    <row r="2462" ht="15" spans="1:55">
      <c r="A2462" s="2">
        <v>2461</v>
      </c>
      <c r="B2462" s="3" t="s">
        <v>4885</v>
      </c>
      <c r="C2462" s="3" t="s">
        <v>4886</v>
      </c>
      <c r="D2462" s="3" t="s">
        <v>4887</v>
      </c>
      <c r="E2462" s="3" t="s">
        <v>7131</v>
      </c>
      <c r="F2462" s="3" t="s">
        <v>10372</v>
      </c>
      <c r="G2462" s="3" t="s">
        <v>10373</v>
      </c>
      <c r="H2462" s="4"/>
      <c r="I2462" s="3" t="s">
        <v>10374</v>
      </c>
      <c r="J2462" s="3" t="s">
        <v>4889</v>
      </c>
      <c r="K2462" s="2">
        <v>100000</v>
      </c>
      <c r="L2462" s="2">
        <v>0</v>
      </c>
      <c r="M2462" s="5">
        <v>43648</v>
      </c>
      <c r="N2462" s="5">
        <v>44743</v>
      </c>
      <c r="O2462" s="6">
        <v>10.585</v>
      </c>
      <c r="P2462" s="7">
        <v>8489.56</v>
      </c>
      <c r="Q2462" s="2">
        <v>0</v>
      </c>
      <c r="R2462" s="2">
        <v>0</v>
      </c>
      <c r="S2462" s="2">
        <v>0</v>
      </c>
      <c r="T2462" s="2">
        <v>0</v>
      </c>
      <c r="U2462" s="2">
        <v>0</v>
      </c>
      <c r="V2462" s="2">
        <v>0</v>
      </c>
      <c r="W2462" s="2">
        <v>0</v>
      </c>
      <c r="X2462" s="2">
        <v>0</v>
      </c>
      <c r="Y2462" s="2">
        <v>0</v>
      </c>
      <c r="Z2462" s="2">
        <v>0</v>
      </c>
      <c r="AA2462" s="3" t="s">
        <v>4897</v>
      </c>
      <c r="AB2462" s="3" t="s">
        <v>1646</v>
      </c>
      <c r="AC2462" s="3" t="s">
        <v>288</v>
      </c>
      <c r="AD2462" s="3" t="s">
        <v>553</v>
      </c>
      <c r="AE2462" s="3" t="s">
        <v>166</v>
      </c>
      <c r="AF2462" s="3" t="s">
        <v>166</v>
      </c>
      <c r="AG2462" s="3" t="s">
        <v>24</v>
      </c>
      <c r="AH2462" s="3" t="s">
        <v>24</v>
      </c>
      <c r="AI2462" s="3" t="s">
        <v>4890</v>
      </c>
      <c r="AJ2462" s="4"/>
      <c r="AK2462" s="4"/>
      <c r="AL2462" s="4"/>
      <c r="AM2462" s="4"/>
      <c r="AN2462" s="3" t="s">
        <v>4894</v>
      </c>
      <c r="AO2462" s="3" t="s">
        <v>4910</v>
      </c>
      <c r="AP2462" s="3" t="s">
        <v>279</v>
      </c>
      <c r="AQ2462" s="3" t="s">
        <v>291</v>
      </c>
      <c r="AR2462" s="4"/>
      <c r="AS2462" s="3" t="s">
        <v>599</v>
      </c>
      <c r="AT2462" s="4"/>
      <c r="AU2462" s="3" t="s">
        <v>166</v>
      </c>
      <c r="AV2462" s="2">
        <v>0</v>
      </c>
      <c r="AW2462" s="4"/>
      <c r="AX2462" s="4"/>
      <c r="AY2462" s="2">
        <v>0</v>
      </c>
      <c r="AZ2462" s="2">
        <v>0</v>
      </c>
      <c r="BA2462" s="8">
        <v>3.7</v>
      </c>
      <c r="BB2462" s="4"/>
      <c r="BC2462" s="8">
        <v>6.885</v>
      </c>
    </row>
    <row r="2463" ht="15" spans="1:55">
      <c r="A2463" s="2">
        <v>2462</v>
      </c>
      <c r="B2463" s="3" t="s">
        <v>4885</v>
      </c>
      <c r="C2463" s="3" t="s">
        <v>4886</v>
      </c>
      <c r="D2463" s="3" t="s">
        <v>4887</v>
      </c>
      <c r="E2463" s="3" t="s">
        <v>7131</v>
      </c>
      <c r="F2463" s="3" t="s">
        <v>9336</v>
      </c>
      <c r="G2463" s="3" t="s">
        <v>9337</v>
      </c>
      <c r="H2463" s="4"/>
      <c r="I2463" s="3" t="s">
        <v>10375</v>
      </c>
      <c r="J2463" s="3" t="s">
        <v>4889</v>
      </c>
      <c r="K2463" s="2">
        <v>100000</v>
      </c>
      <c r="L2463" s="2">
        <v>0</v>
      </c>
      <c r="M2463" s="5">
        <v>43679</v>
      </c>
      <c r="N2463" s="5">
        <v>44774</v>
      </c>
      <c r="O2463" s="6">
        <v>10.6875</v>
      </c>
      <c r="P2463" s="7">
        <v>8736.4</v>
      </c>
      <c r="Q2463" s="2">
        <v>0</v>
      </c>
      <c r="R2463" s="2">
        <v>0</v>
      </c>
      <c r="S2463" s="2">
        <v>0</v>
      </c>
      <c r="T2463" s="2">
        <v>0</v>
      </c>
      <c r="U2463" s="2">
        <v>0</v>
      </c>
      <c r="V2463" s="2">
        <v>0</v>
      </c>
      <c r="W2463" s="2">
        <v>0</v>
      </c>
      <c r="X2463" s="2">
        <v>0</v>
      </c>
      <c r="Y2463" s="2">
        <v>0</v>
      </c>
      <c r="Z2463" s="2">
        <v>0</v>
      </c>
      <c r="AA2463" s="3" t="s">
        <v>279</v>
      </c>
      <c r="AB2463" s="3" t="s">
        <v>279</v>
      </c>
      <c r="AC2463" s="3" t="s">
        <v>288</v>
      </c>
      <c r="AD2463" s="3" t="s">
        <v>553</v>
      </c>
      <c r="AE2463" s="3" t="s">
        <v>166</v>
      </c>
      <c r="AF2463" s="3" t="s">
        <v>166</v>
      </c>
      <c r="AG2463" s="3" t="s">
        <v>24</v>
      </c>
      <c r="AH2463" s="3" t="s">
        <v>24</v>
      </c>
      <c r="AI2463" s="3" t="s">
        <v>4890</v>
      </c>
      <c r="AJ2463" s="4"/>
      <c r="AK2463" s="4"/>
      <c r="AL2463" s="4"/>
      <c r="AM2463" s="4"/>
      <c r="AN2463" s="3" t="s">
        <v>4894</v>
      </c>
      <c r="AO2463" s="3" t="s">
        <v>4910</v>
      </c>
      <c r="AP2463" s="3" t="s">
        <v>279</v>
      </c>
      <c r="AQ2463" s="3" t="s">
        <v>599</v>
      </c>
      <c r="AR2463" s="4"/>
      <c r="AS2463" s="3" t="s">
        <v>1050</v>
      </c>
      <c r="AT2463" s="4"/>
      <c r="AU2463" s="3" t="s">
        <v>166</v>
      </c>
      <c r="AV2463" s="2">
        <v>0</v>
      </c>
      <c r="AW2463" s="4"/>
      <c r="AX2463" s="4"/>
      <c r="AY2463" s="2">
        <v>0</v>
      </c>
      <c r="AZ2463" s="2">
        <v>0</v>
      </c>
      <c r="BA2463" s="8">
        <v>3.85</v>
      </c>
      <c r="BB2463" s="4"/>
      <c r="BC2463" s="8">
        <v>6.8375</v>
      </c>
    </row>
    <row r="2464" ht="15" spans="1:55">
      <c r="A2464" s="2">
        <v>2463</v>
      </c>
      <c r="B2464" s="3" t="s">
        <v>4885</v>
      </c>
      <c r="C2464" s="3" t="s">
        <v>4886</v>
      </c>
      <c r="D2464" s="3" t="s">
        <v>4887</v>
      </c>
      <c r="E2464" s="3" t="s">
        <v>7131</v>
      </c>
      <c r="F2464" s="3" t="s">
        <v>10376</v>
      </c>
      <c r="G2464" s="3" t="s">
        <v>10377</v>
      </c>
      <c r="H2464" s="4"/>
      <c r="I2464" s="3" t="s">
        <v>10378</v>
      </c>
      <c r="J2464" s="3" t="s">
        <v>4889</v>
      </c>
      <c r="K2464" s="2">
        <v>100000</v>
      </c>
      <c r="L2464" s="2">
        <v>0</v>
      </c>
      <c r="M2464" s="5">
        <v>43710</v>
      </c>
      <c r="N2464" s="5">
        <v>44805</v>
      </c>
      <c r="O2464" s="6">
        <v>10.734096</v>
      </c>
      <c r="P2464" s="7">
        <v>9267.78</v>
      </c>
      <c r="Q2464" s="2">
        <v>0</v>
      </c>
      <c r="R2464" s="2">
        <v>0</v>
      </c>
      <c r="S2464" s="2">
        <v>0</v>
      </c>
      <c r="T2464" s="2">
        <v>0</v>
      </c>
      <c r="U2464" s="2">
        <v>0</v>
      </c>
      <c r="V2464" s="2">
        <v>0</v>
      </c>
      <c r="W2464" s="2">
        <v>0</v>
      </c>
      <c r="X2464" s="2">
        <v>0</v>
      </c>
      <c r="Y2464" s="2">
        <v>0</v>
      </c>
      <c r="Z2464" s="2">
        <v>0</v>
      </c>
      <c r="AA2464" s="3" t="s">
        <v>279</v>
      </c>
      <c r="AB2464" s="3" t="s">
        <v>279</v>
      </c>
      <c r="AC2464" s="3" t="s">
        <v>5252</v>
      </c>
      <c r="AD2464" s="3" t="s">
        <v>553</v>
      </c>
      <c r="AE2464" s="3" t="s">
        <v>166</v>
      </c>
      <c r="AF2464" s="3" t="s">
        <v>166</v>
      </c>
      <c r="AG2464" s="3" t="s">
        <v>24</v>
      </c>
      <c r="AH2464" s="3" t="s">
        <v>24</v>
      </c>
      <c r="AI2464" s="3" t="s">
        <v>4890</v>
      </c>
      <c r="AJ2464" s="4"/>
      <c r="AK2464" s="4"/>
      <c r="AL2464" s="4"/>
      <c r="AM2464" s="4"/>
      <c r="AN2464" s="3" t="s">
        <v>4894</v>
      </c>
      <c r="AO2464" s="3" t="s">
        <v>4910</v>
      </c>
      <c r="AP2464" s="3" t="s">
        <v>279</v>
      </c>
      <c r="AQ2464" s="3" t="s">
        <v>392</v>
      </c>
      <c r="AR2464" s="4"/>
      <c r="AS2464" s="3" t="s">
        <v>1050</v>
      </c>
      <c r="AT2464" s="4"/>
      <c r="AU2464" s="3" t="s">
        <v>166</v>
      </c>
      <c r="AV2464" s="2">
        <v>0</v>
      </c>
      <c r="AW2464" s="4"/>
      <c r="AX2464" s="4"/>
      <c r="AY2464" s="2">
        <v>0</v>
      </c>
      <c r="AZ2464" s="2">
        <v>0</v>
      </c>
      <c r="BA2464" s="8">
        <v>3.85</v>
      </c>
      <c r="BB2464" s="4"/>
      <c r="BC2464" s="8">
        <v>6.884096</v>
      </c>
    </row>
    <row r="2465" ht="15" spans="1:55">
      <c r="A2465" s="2">
        <v>2464</v>
      </c>
      <c r="B2465" s="3" t="s">
        <v>4885</v>
      </c>
      <c r="C2465" s="3" t="s">
        <v>4886</v>
      </c>
      <c r="D2465" s="3" t="s">
        <v>4887</v>
      </c>
      <c r="E2465" s="3" t="s">
        <v>7131</v>
      </c>
      <c r="F2465" s="3" t="s">
        <v>10379</v>
      </c>
      <c r="G2465" s="3" t="s">
        <v>10380</v>
      </c>
      <c r="H2465" s="4"/>
      <c r="I2465" s="3" t="s">
        <v>10381</v>
      </c>
      <c r="J2465" s="3" t="s">
        <v>4889</v>
      </c>
      <c r="K2465" s="2">
        <v>100000</v>
      </c>
      <c r="L2465" s="2">
        <v>0</v>
      </c>
      <c r="M2465" s="5">
        <v>43711</v>
      </c>
      <c r="N2465" s="5">
        <v>45537</v>
      </c>
      <c r="O2465" s="6">
        <v>10.781592</v>
      </c>
      <c r="P2465" s="7">
        <v>12442.65</v>
      </c>
      <c r="Q2465" s="2">
        <v>0</v>
      </c>
      <c r="R2465" s="2">
        <v>0</v>
      </c>
      <c r="S2465" s="2">
        <v>0</v>
      </c>
      <c r="T2465" s="2">
        <v>0</v>
      </c>
      <c r="U2465" s="2">
        <v>0</v>
      </c>
      <c r="V2465" s="2">
        <v>0</v>
      </c>
      <c r="W2465" s="2">
        <v>0</v>
      </c>
      <c r="X2465" s="2">
        <v>0</v>
      </c>
      <c r="Y2465" s="2">
        <v>0</v>
      </c>
      <c r="Z2465" s="2">
        <v>0</v>
      </c>
      <c r="AA2465" s="3" t="s">
        <v>279</v>
      </c>
      <c r="AB2465" s="3" t="s">
        <v>279</v>
      </c>
      <c r="AC2465" s="3" t="s">
        <v>4932</v>
      </c>
      <c r="AD2465" s="3" t="s">
        <v>553</v>
      </c>
      <c r="AE2465" s="3" t="s">
        <v>166</v>
      </c>
      <c r="AF2465" s="3" t="s">
        <v>166</v>
      </c>
      <c r="AG2465" s="3" t="s">
        <v>24</v>
      </c>
      <c r="AH2465" s="3" t="s">
        <v>24</v>
      </c>
      <c r="AI2465" s="3" t="s">
        <v>4982</v>
      </c>
      <c r="AJ2465" s="4"/>
      <c r="AK2465" s="4"/>
      <c r="AL2465" s="4"/>
      <c r="AM2465" s="4"/>
      <c r="AN2465" s="3" t="s">
        <v>4894</v>
      </c>
      <c r="AO2465" s="3" t="s">
        <v>4910</v>
      </c>
      <c r="AP2465" s="3" t="s">
        <v>279</v>
      </c>
      <c r="AQ2465" s="3" t="s">
        <v>291</v>
      </c>
      <c r="AR2465" s="4"/>
      <c r="AS2465" s="3" t="s">
        <v>1050</v>
      </c>
      <c r="AT2465" s="4"/>
      <c r="AU2465" s="3" t="s">
        <v>166</v>
      </c>
      <c r="AV2465" s="2">
        <v>0</v>
      </c>
      <c r="AW2465" s="4"/>
      <c r="AX2465" s="4"/>
      <c r="AY2465" s="2">
        <v>0</v>
      </c>
      <c r="AZ2465" s="2">
        <v>0</v>
      </c>
      <c r="BA2465" s="8">
        <v>3.85</v>
      </c>
      <c r="BB2465" s="4"/>
      <c r="BC2465" s="8">
        <v>6.931592</v>
      </c>
    </row>
    <row r="2466" ht="15" spans="1:55">
      <c r="A2466" s="2">
        <v>2465</v>
      </c>
      <c r="B2466" s="3" t="s">
        <v>4885</v>
      </c>
      <c r="C2466" s="3" t="s">
        <v>4886</v>
      </c>
      <c r="D2466" s="3" t="s">
        <v>4887</v>
      </c>
      <c r="E2466" s="3" t="s">
        <v>4888</v>
      </c>
      <c r="F2466" s="3" t="s">
        <v>10382</v>
      </c>
      <c r="G2466" s="3" t="s">
        <v>10383</v>
      </c>
      <c r="H2466" s="4"/>
      <c r="I2466" s="3" t="s">
        <v>10384</v>
      </c>
      <c r="J2466" s="3" t="s">
        <v>4889</v>
      </c>
      <c r="K2466" s="2">
        <v>200000</v>
      </c>
      <c r="L2466" s="7">
        <v>43328.23</v>
      </c>
      <c r="M2466" s="5">
        <v>43714</v>
      </c>
      <c r="N2466" s="5">
        <v>45540</v>
      </c>
      <c r="O2466" s="6">
        <v>10.234096</v>
      </c>
      <c r="P2466" s="7">
        <v>38303.93</v>
      </c>
      <c r="Q2466" s="7">
        <v>43328.23</v>
      </c>
      <c r="R2466" s="7">
        <v>3898.4</v>
      </c>
      <c r="S2466" s="7">
        <v>9407.28</v>
      </c>
      <c r="T2466" s="7">
        <v>896.29</v>
      </c>
      <c r="U2466" s="7">
        <v>57530.2</v>
      </c>
      <c r="V2466" s="2">
        <v>11</v>
      </c>
      <c r="W2466" s="2">
        <v>645</v>
      </c>
      <c r="X2466" s="2">
        <v>523</v>
      </c>
      <c r="Y2466" s="2">
        <v>0</v>
      </c>
      <c r="Z2466" s="2">
        <v>645</v>
      </c>
      <c r="AA2466" s="3" t="s">
        <v>5277</v>
      </c>
      <c r="AB2466" s="3" t="s">
        <v>2835</v>
      </c>
      <c r="AC2466" s="3" t="s">
        <v>1566</v>
      </c>
      <c r="AD2466" s="3" t="s">
        <v>553</v>
      </c>
      <c r="AE2466" s="3" t="s">
        <v>166</v>
      </c>
      <c r="AF2466" s="3" t="s">
        <v>166</v>
      </c>
      <c r="AG2466" s="3" t="s">
        <v>24</v>
      </c>
      <c r="AH2466" s="3" t="s">
        <v>24</v>
      </c>
      <c r="AI2466" s="3" t="s">
        <v>4982</v>
      </c>
      <c r="AJ2466" s="3" t="s">
        <v>5401</v>
      </c>
      <c r="AK2466" s="3" t="s">
        <v>5402</v>
      </c>
      <c r="AL2466" s="3" t="s">
        <v>1566</v>
      </c>
      <c r="AM2466" s="3" t="s">
        <v>5403</v>
      </c>
      <c r="AN2466" s="3" t="s">
        <v>4894</v>
      </c>
      <c r="AO2466" s="3" t="s">
        <v>4910</v>
      </c>
      <c r="AP2466" s="3" t="s">
        <v>279</v>
      </c>
      <c r="AQ2466" s="3" t="s">
        <v>10385</v>
      </c>
      <c r="AR2466" s="4"/>
      <c r="AS2466" s="3" t="s">
        <v>599</v>
      </c>
      <c r="AT2466" s="4"/>
      <c r="AU2466" s="3" t="s">
        <v>166</v>
      </c>
      <c r="AV2466" s="2">
        <v>0</v>
      </c>
      <c r="AW2466" s="4"/>
      <c r="AX2466" s="4"/>
      <c r="AY2466" s="2">
        <v>645</v>
      </c>
      <c r="AZ2466" s="7">
        <v>43328.23</v>
      </c>
      <c r="BA2466" s="8">
        <v>3.35</v>
      </c>
      <c r="BB2466" s="3" t="s">
        <v>2618</v>
      </c>
      <c r="BC2466" s="8">
        <v>6.884096</v>
      </c>
    </row>
    <row r="2467" ht="15" spans="1:55">
      <c r="A2467" s="2">
        <v>2466</v>
      </c>
      <c r="B2467" s="3" t="s">
        <v>4885</v>
      </c>
      <c r="C2467" s="3" t="s">
        <v>4886</v>
      </c>
      <c r="D2467" s="3" t="s">
        <v>4887</v>
      </c>
      <c r="E2467" s="3" t="s">
        <v>4888</v>
      </c>
      <c r="F2467" s="3" t="s">
        <v>10386</v>
      </c>
      <c r="G2467" s="3" t="s">
        <v>10387</v>
      </c>
      <c r="H2467" s="4"/>
      <c r="I2467" s="3" t="s">
        <v>10388</v>
      </c>
      <c r="J2467" s="3" t="s">
        <v>4889</v>
      </c>
      <c r="K2467" s="2">
        <v>200000</v>
      </c>
      <c r="L2467" s="2">
        <v>0</v>
      </c>
      <c r="M2467" s="5">
        <v>43473</v>
      </c>
      <c r="N2467" s="5">
        <v>44203</v>
      </c>
      <c r="O2467" s="6">
        <v>7.750008</v>
      </c>
      <c r="P2467" s="7">
        <v>1290.18</v>
      </c>
      <c r="Q2467" s="2">
        <v>0</v>
      </c>
      <c r="R2467" s="2">
        <v>0</v>
      </c>
      <c r="S2467" s="2">
        <v>0</v>
      </c>
      <c r="T2467" s="2">
        <v>0</v>
      </c>
      <c r="U2467" s="2">
        <v>0</v>
      </c>
      <c r="V2467" s="2">
        <v>0</v>
      </c>
      <c r="W2467" s="2">
        <v>0</v>
      </c>
      <c r="X2467" s="2">
        <v>0</v>
      </c>
      <c r="Y2467" s="2">
        <v>0</v>
      </c>
      <c r="Z2467" s="2">
        <v>0</v>
      </c>
      <c r="AA2467" s="3" t="s">
        <v>279</v>
      </c>
      <c r="AB2467" s="3" t="s">
        <v>279</v>
      </c>
      <c r="AC2467" s="3" t="s">
        <v>4939</v>
      </c>
      <c r="AD2467" s="3" t="s">
        <v>270</v>
      </c>
      <c r="AE2467" s="3" t="s">
        <v>166</v>
      </c>
      <c r="AF2467" s="3" t="s">
        <v>166</v>
      </c>
      <c r="AG2467" s="3" t="s">
        <v>24</v>
      </c>
      <c r="AH2467" s="3" t="s">
        <v>166</v>
      </c>
      <c r="AI2467" s="3" t="s">
        <v>5617</v>
      </c>
      <c r="AJ2467" s="4"/>
      <c r="AK2467" s="4"/>
      <c r="AL2467" s="4"/>
      <c r="AM2467" s="4"/>
      <c r="AN2467" s="3" t="s">
        <v>4894</v>
      </c>
      <c r="AO2467" s="3" t="s">
        <v>4910</v>
      </c>
      <c r="AP2467" s="3" t="s">
        <v>279</v>
      </c>
      <c r="AQ2467" s="3" t="s">
        <v>599</v>
      </c>
      <c r="AR2467" s="4"/>
      <c r="AS2467" s="3" t="s">
        <v>1050</v>
      </c>
      <c r="AT2467" s="4"/>
      <c r="AU2467" s="3" t="s">
        <v>166</v>
      </c>
      <c r="AV2467" s="6">
        <v>0.6315806</v>
      </c>
      <c r="AW2467" s="4"/>
      <c r="AX2467" s="4"/>
      <c r="AY2467" s="2">
        <v>0</v>
      </c>
      <c r="AZ2467" s="2">
        <v>0</v>
      </c>
      <c r="BA2467" s="4"/>
      <c r="BB2467" s="4"/>
      <c r="BC2467" s="2">
        <v>0</v>
      </c>
    </row>
    <row r="2468" ht="15" spans="1:55">
      <c r="A2468" s="2">
        <v>2467</v>
      </c>
      <c r="B2468" s="3" t="s">
        <v>4885</v>
      </c>
      <c r="C2468" s="3" t="s">
        <v>4886</v>
      </c>
      <c r="D2468" s="3" t="s">
        <v>4887</v>
      </c>
      <c r="E2468" s="3" t="s">
        <v>4888</v>
      </c>
      <c r="F2468" s="3" t="s">
        <v>1625</v>
      </c>
      <c r="G2468" s="3" t="s">
        <v>1624</v>
      </c>
      <c r="H2468" s="4"/>
      <c r="I2468" s="3" t="s">
        <v>1623</v>
      </c>
      <c r="J2468" s="3" t="s">
        <v>4889</v>
      </c>
      <c r="K2468" s="2">
        <v>200000</v>
      </c>
      <c r="L2468" s="2">
        <v>0</v>
      </c>
      <c r="M2468" s="5">
        <v>43496</v>
      </c>
      <c r="N2468" s="5">
        <v>44226</v>
      </c>
      <c r="O2468" s="6">
        <v>7.750008</v>
      </c>
      <c r="P2468" s="7">
        <v>6017.75</v>
      </c>
      <c r="Q2468" s="2">
        <v>0</v>
      </c>
      <c r="R2468" s="2">
        <v>0</v>
      </c>
      <c r="S2468" s="2">
        <v>0</v>
      </c>
      <c r="T2468" s="2">
        <v>0</v>
      </c>
      <c r="U2468" s="2">
        <v>0</v>
      </c>
      <c r="V2468" s="2">
        <v>0</v>
      </c>
      <c r="W2468" s="2">
        <v>0</v>
      </c>
      <c r="X2468" s="2">
        <v>0</v>
      </c>
      <c r="Y2468" s="2">
        <v>0</v>
      </c>
      <c r="Z2468" s="2">
        <v>0</v>
      </c>
      <c r="AA2468" s="3" t="s">
        <v>279</v>
      </c>
      <c r="AB2468" s="3" t="s">
        <v>279</v>
      </c>
      <c r="AC2468" s="3" t="s">
        <v>288</v>
      </c>
      <c r="AD2468" s="3" t="s">
        <v>270</v>
      </c>
      <c r="AE2468" s="3" t="s">
        <v>166</v>
      </c>
      <c r="AF2468" s="3" t="s">
        <v>166</v>
      </c>
      <c r="AG2468" s="3" t="s">
        <v>24</v>
      </c>
      <c r="AH2468" s="3" t="s">
        <v>166</v>
      </c>
      <c r="AI2468" s="3" t="s">
        <v>5617</v>
      </c>
      <c r="AJ2468" s="4"/>
      <c r="AK2468" s="4"/>
      <c r="AL2468" s="4"/>
      <c r="AM2468" s="4"/>
      <c r="AN2468" s="3" t="s">
        <v>4894</v>
      </c>
      <c r="AO2468" s="3" t="s">
        <v>4910</v>
      </c>
      <c r="AP2468" s="3" t="s">
        <v>279</v>
      </c>
      <c r="AQ2468" s="3" t="s">
        <v>599</v>
      </c>
      <c r="AR2468" s="4"/>
      <c r="AS2468" s="3" t="s">
        <v>599</v>
      </c>
      <c r="AT2468" s="4"/>
      <c r="AU2468" s="3" t="s">
        <v>166</v>
      </c>
      <c r="AV2468" s="6">
        <v>0.6315806</v>
      </c>
      <c r="AW2468" s="4"/>
      <c r="AX2468" s="4"/>
      <c r="AY2468" s="2">
        <v>0</v>
      </c>
      <c r="AZ2468" s="2">
        <v>0</v>
      </c>
      <c r="BA2468" s="4"/>
      <c r="BB2468" s="4"/>
      <c r="BC2468" s="2">
        <v>0</v>
      </c>
    </row>
    <row r="2469" ht="15" spans="1:55">
      <c r="A2469" s="2">
        <v>2468</v>
      </c>
      <c r="B2469" s="3" t="s">
        <v>4885</v>
      </c>
      <c r="C2469" s="3" t="s">
        <v>4886</v>
      </c>
      <c r="D2469" s="3" t="s">
        <v>4887</v>
      </c>
      <c r="E2469" s="3" t="s">
        <v>4888</v>
      </c>
      <c r="F2469" s="3" t="s">
        <v>10389</v>
      </c>
      <c r="G2469" s="3" t="s">
        <v>10390</v>
      </c>
      <c r="H2469" s="4"/>
      <c r="I2469" s="3" t="s">
        <v>10391</v>
      </c>
      <c r="J2469" s="3" t="s">
        <v>4889</v>
      </c>
      <c r="K2469" s="2">
        <v>250000</v>
      </c>
      <c r="L2469" s="2">
        <v>0</v>
      </c>
      <c r="M2469" s="5">
        <v>43525</v>
      </c>
      <c r="N2469" s="5">
        <v>44620</v>
      </c>
      <c r="O2469" s="6">
        <v>10.734096</v>
      </c>
      <c r="P2469" s="7">
        <v>14169.57</v>
      </c>
      <c r="Q2469" s="2">
        <v>0</v>
      </c>
      <c r="R2469" s="2">
        <v>0</v>
      </c>
      <c r="S2469" s="2">
        <v>0</v>
      </c>
      <c r="T2469" s="2">
        <v>0</v>
      </c>
      <c r="U2469" s="2">
        <v>0</v>
      </c>
      <c r="V2469" s="2">
        <v>0</v>
      </c>
      <c r="W2469" s="2">
        <v>0</v>
      </c>
      <c r="X2469" s="2">
        <v>0</v>
      </c>
      <c r="Y2469" s="2">
        <v>0</v>
      </c>
      <c r="Z2469" s="2">
        <v>0</v>
      </c>
      <c r="AA2469" s="3" t="s">
        <v>279</v>
      </c>
      <c r="AB2469" s="3" t="s">
        <v>279</v>
      </c>
      <c r="AC2469" s="3" t="s">
        <v>288</v>
      </c>
      <c r="AD2469" s="3" t="s">
        <v>270</v>
      </c>
      <c r="AE2469" s="3" t="s">
        <v>166</v>
      </c>
      <c r="AF2469" s="3" t="s">
        <v>166</v>
      </c>
      <c r="AG2469" s="3" t="s">
        <v>24</v>
      </c>
      <c r="AH2469" s="3" t="s">
        <v>166</v>
      </c>
      <c r="AI2469" s="3" t="s">
        <v>7286</v>
      </c>
      <c r="AJ2469" s="4"/>
      <c r="AK2469" s="4"/>
      <c r="AL2469" s="4"/>
      <c r="AM2469" s="4"/>
      <c r="AN2469" s="3" t="s">
        <v>4894</v>
      </c>
      <c r="AO2469" s="3" t="s">
        <v>4910</v>
      </c>
      <c r="AP2469" s="3" t="s">
        <v>279</v>
      </c>
      <c r="AQ2469" s="3" t="s">
        <v>291</v>
      </c>
      <c r="AR2469" s="4"/>
      <c r="AS2469" s="3" t="s">
        <v>599</v>
      </c>
      <c r="AT2469" s="4"/>
      <c r="AU2469" s="3" t="s">
        <v>166</v>
      </c>
      <c r="AV2469" s="2">
        <v>0</v>
      </c>
      <c r="AW2469" s="4"/>
      <c r="AX2469" s="4"/>
      <c r="AY2469" s="2">
        <v>0</v>
      </c>
      <c r="AZ2469" s="2">
        <v>0</v>
      </c>
      <c r="BA2469" s="8">
        <v>3.85</v>
      </c>
      <c r="BB2469" s="4"/>
      <c r="BC2469" s="8">
        <v>6.884096</v>
      </c>
    </row>
    <row r="2470" ht="15" spans="1:55">
      <c r="A2470" s="2">
        <v>2469</v>
      </c>
      <c r="B2470" s="3" t="s">
        <v>4885</v>
      </c>
      <c r="C2470" s="3" t="s">
        <v>4886</v>
      </c>
      <c r="D2470" s="3" t="s">
        <v>4887</v>
      </c>
      <c r="E2470" s="3" t="s">
        <v>4888</v>
      </c>
      <c r="F2470" s="3" t="s">
        <v>7802</v>
      </c>
      <c r="G2470" s="3" t="s">
        <v>7803</v>
      </c>
      <c r="H2470" s="4"/>
      <c r="I2470" s="3" t="s">
        <v>10392</v>
      </c>
      <c r="J2470" s="3" t="s">
        <v>4889</v>
      </c>
      <c r="K2470" s="2">
        <v>300000</v>
      </c>
      <c r="L2470" s="2">
        <v>0</v>
      </c>
      <c r="M2470" s="5">
        <v>43550</v>
      </c>
      <c r="N2470" s="5">
        <v>45376</v>
      </c>
      <c r="O2470" s="6">
        <v>10.534096</v>
      </c>
      <c r="P2470" s="7">
        <v>51096.73</v>
      </c>
      <c r="Q2470" s="2">
        <v>0</v>
      </c>
      <c r="R2470" s="2">
        <v>0</v>
      </c>
      <c r="S2470" s="2">
        <v>0</v>
      </c>
      <c r="T2470" s="2">
        <v>0</v>
      </c>
      <c r="U2470" s="2">
        <v>0</v>
      </c>
      <c r="V2470" s="2">
        <v>0</v>
      </c>
      <c r="W2470" s="2">
        <v>0</v>
      </c>
      <c r="X2470" s="2">
        <v>0</v>
      </c>
      <c r="Y2470" s="2">
        <v>0</v>
      </c>
      <c r="Z2470" s="2">
        <v>0</v>
      </c>
      <c r="AA2470" s="3" t="s">
        <v>279</v>
      </c>
      <c r="AB2470" s="3" t="s">
        <v>279</v>
      </c>
      <c r="AC2470" s="3" t="s">
        <v>4932</v>
      </c>
      <c r="AD2470" s="3" t="s">
        <v>270</v>
      </c>
      <c r="AE2470" s="3" t="s">
        <v>166</v>
      </c>
      <c r="AF2470" s="3" t="s">
        <v>166</v>
      </c>
      <c r="AG2470" s="3" t="s">
        <v>24</v>
      </c>
      <c r="AH2470" s="3" t="s">
        <v>166</v>
      </c>
      <c r="AI2470" s="3" t="s">
        <v>4982</v>
      </c>
      <c r="AJ2470" s="4"/>
      <c r="AK2470" s="4"/>
      <c r="AL2470" s="4"/>
      <c r="AM2470" s="4"/>
      <c r="AN2470" s="3" t="s">
        <v>4894</v>
      </c>
      <c r="AO2470" s="3" t="s">
        <v>4910</v>
      </c>
      <c r="AP2470" s="3" t="s">
        <v>279</v>
      </c>
      <c r="AQ2470" s="3" t="s">
        <v>291</v>
      </c>
      <c r="AR2470" s="4"/>
      <c r="AS2470" s="3" t="s">
        <v>599</v>
      </c>
      <c r="AT2470" s="4"/>
      <c r="AU2470" s="3" t="s">
        <v>166</v>
      </c>
      <c r="AV2470" s="2">
        <v>0</v>
      </c>
      <c r="AW2470" s="4"/>
      <c r="AX2470" s="4"/>
      <c r="AY2470" s="2">
        <v>0</v>
      </c>
      <c r="AZ2470" s="2">
        <v>0</v>
      </c>
      <c r="BA2470" s="8">
        <v>3.65</v>
      </c>
      <c r="BB2470" s="4"/>
      <c r="BC2470" s="8">
        <v>6.884096</v>
      </c>
    </row>
    <row r="2471" ht="15" spans="1:55">
      <c r="A2471" s="2">
        <v>2470</v>
      </c>
      <c r="B2471" s="3" t="s">
        <v>4885</v>
      </c>
      <c r="C2471" s="3" t="s">
        <v>4886</v>
      </c>
      <c r="D2471" s="3" t="s">
        <v>4887</v>
      </c>
      <c r="E2471" s="3" t="s">
        <v>4888</v>
      </c>
      <c r="F2471" s="3" t="s">
        <v>10393</v>
      </c>
      <c r="G2471" s="3" t="s">
        <v>10394</v>
      </c>
      <c r="H2471" s="4"/>
      <c r="I2471" s="3" t="s">
        <v>10395</v>
      </c>
      <c r="J2471" s="3" t="s">
        <v>4889</v>
      </c>
      <c r="K2471" s="2">
        <v>200000</v>
      </c>
      <c r="L2471" s="2">
        <v>0</v>
      </c>
      <c r="M2471" s="5">
        <v>43578</v>
      </c>
      <c r="N2471" s="5">
        <v>45404</v>
      </c>
      <c r="O2471" s="6">
        <v>10.334096</v>
      </c>
      <c r="P2471" s="7">
        <v>37332.72</v>
      </c>
      <c r="Q2471" s="2">
        <v>0</v>
      </c>
      <c r="R2471" s="2">
        <v>0</v>
      </c>
      <c r="S2471" s="2">
        <v>0</v>
      </c>
      <c r="T2471" s="2">
        <v>0</v>
      </c>
      <c r="U2471" s="2">
        <v>0</v>
      </c>
      <c r="V2471" s="2">
        <v>0</v>
      </c>
      <c r="W2471" s="2">
        <v>0</v>
      </c>
      <c r="X2471" s="2">
        <v>0</v>
      </c>
      <c r="Y2471" s="2">
        <v>0</v>
      </c>
      <c r="Z2471" s="2">
        <v>0</v>
      </c>
      <c r="AA2471" s="3" t="s">
        <v>4897</v>
      </c>
      <c r="AB2471" s="3" t="s">
        <v>1603</v>
      </c>
      <c r="AC2471" s="3" t="s">
        <v>4939</v>
      </c>
      <c r="AD2471" s="3" t="s">
        <v>270</v>
      </c>
      <c r="AE2471" s="3" t="s">
        <v>166</v>
      </c>
      <c r="AF2471" s="3" t="s">
        <v>166</v>
      </c>
      <c r="AG2471" s="3" t="s">
        <v>24</v>
      </c>
      <c r="AH2471" s="3" t="s">
        <v>166</v>
      </c>
      <c r="AI2471" s="3" t="s">
        <v>4982</v>
      </c>
      <c r="AJ2471" s="4"/>
      <c r="AK2471" s="4"/>
      <c r="AL2471" s="4"/>
      <c r="AM2471" s="4"/>
      <c r="AN2471" s="3" t="s">
        <v>4894</v>
      </c>
      <c r="AO2471" s="3" t="s">
        <v>4910</v>
      </c>
      <c r="AP2471" s="3" t="s">
        <v>279</v>
      </c>
      <c r="AQ2471" s="3" t="s">
        <v>291</v>
      </c>
      <c r="AR2471" s="4"/>
      <c r="AS2471" s="3" t="s">
        <v>599</v>
      </c>
      <c r="AT2471" s="4"/>
      <c r="AU2471" s="3" t="s">
        <v>166</v>
      </c>
      <c r="AV2471" s="2">
        <v>0</v>
      </c>
      <c r="AW2471" s="4"/>
      <c r="AX2471" s="4"/>
      <c r="AY2471" s="2">
        <v>0</v>
      </c>
      <c r="AZ2471" s="2">
        <v>0</v>
      </c>
      <c r="BA2471" s="8">
        <v>3.45</v>
      </c>
      <c r="BB2471" s="4"/>
      <c r="BC2471" s="8">
        <v>6.884096</v>
      </c>
    </row>
    <row r="2472" ht="15" spans="1:55">
      <c r="A2472" s="2">
        <v>2471</v>
      </c>
      <c r="B2472" s="3" t="s">
        <v>4885</v>
      </c>
      <c r="C2472" s="3" t="s">
        <v>4886</v>
      </c>
      <c r="D2472" s="3" t="s">
        <v>4887</v>
      </c>
      <c r="E2472" s="3" t="s">
        <v>4888</v>
      </c>
      <c r="F2472" s="3" t="s">
        <v>10396</v>
      </c>
      <c r="G2472" s="3" t="s">
        <v>10397</v>
      </c>
      <c r="H2472" s="4"/>
      <c r="I2472" s="3" t="s">
        <v>10398</v>
      </c>
      <c r="J2472" s="3" t="s">
        <v>4889</v>
      </c>
      <c r="K2472" s="2">
        <v>200000</v>
      </c>
      <c r="L2472" s="2">
        <v>0</v>
      </c>
      <c r="M2472" s="5">
        <v>43601</v>
      </c>
      <c r="N2472" s="5">
        <v>44331</v>
      </c>
      <c r="O2472" s="6">
        <v>7.750008</v>
      </c>
      <c r="P2472" s="7">
        <v>3850.34</v>
      </c>
      <c r="Q2472" s="2">
        <v>0</v>
      </c>
      <c r="R2472" s="2">
        <v>0</v>
      </c>
      <c r="S2472" s="2">
        <v>0</v>
      </c>
      <c r="T2472" s="2">
        <v>0</v>
      </c>
      <c r="U2472" s="2">
        <v>0</v>
      </c>
      <c r="V2472" s="2">
        <v>0</v>
      </c>
      <c r="W2472" s="2">
        <v>0</v>
      </c>
      <c r="X2472" s="2">
        <v>0</v>
      </c>
      <c r="Y2472" s="2">
        <v>0</v>
      </c>
      <c r="Z2472" s="2">
        <v>0</v>
      </c>
      <c r="AA2472" s="3" t="s">
        <v>279</v>
      </c>
      <c r="AB2472" s="3" t="s">
        <v>279</v>
      </c>
      <c r="AC2472" s="3" t="s">
        <v>4939</v>
      </c>
      <c r="AD2472" s="3" t="s">
        <v>270</v>
      </c>
      <c r="AE2472" s="3" t="s">
        <v>166</v>
      </c>
      <c r="AF2472" s="3" t="s">
        <v>166</v>
      </c>
      <c r="AG2472" s="3" t="s">
        <v>24</v>
      </c>
      <c r="AH2472" s="3" t="s">
        <v>166</v>
      </c>
      <c r="AI2472" s="3" t="s">
        <v>5617</v>
      </c>
      <c r="AJ2472" s="4"/>
      <c r="AK2472" s="4"/>
      <c r="AL2472" s="4"/>
      <c r="AM2472" s="4"/>
      <c r="AN2472" s="3" t="s">
        <v>4894</v>
      </c>
      <c r="AO2472" s="3" t="s">
        <v>4910</v>
      </c>
      <c r="AP2472" s="3" t="s">
        <v>279</v>
      </c>
      <c r="AQ2472" s="3" t="s">
        <v>599</v>
      </c>
      <c r="AR2472" s="4"/>
      <c r="AS2472" s="3" t="s">
        <v>599</v>
      </c>
      <c r="AT2472" s="4"/>
      <c r="AU2472" s="3" t="s">
        <v>166</v>
      </c>
      <c r="AV2472" s="6">
        <v>0.6315806</v>
      </c>
      <c r="AW2472" s="4"/>
      <c r="AX2472" s="4"/>
      <c r="AY2472" s="2">
        <v>0</v>
      </c>
      <c r="AZ2472" s="2">
        <v>0</v>
      </c>
      <c r="BA2472" s="4"/>
      <c r="BB2472" s="4"/>
      <c r="BC2472" s="2">
        <v>0</v>
      </c>
    </row>
    <row r="2473" ht="15" spans="1:55">
      <c r="A2473" s="2">
        <v>2472</v>
      </c>
      <c r="B2473" s="3" t="s">
        <v>4885</v>
      </c>
      <c r="C2473" s="3" t="s">
        <v>4886</v>
      </c>
      <c r="D2473" s="3" t="s">
        <v>4887</v>
      </c>
      <c r="E2473" s="3" t="s">
        <v>4888</v>
      </c>
      <c r="F2473" s="3" t="s">
        <v>1633</v>
      </c>
      <c r="G2473" s="3" t="s">
        <v>1632</v>
      </c>
      <c r="H2473" s="4"/>
      <c r="I2473" s="3" t="s">
        <v>1631</v>
      </c>
      <c r="J2473" s="3" t="s">
        <v>4889</v>
      </c>
      <c r="K2473" s="2">
        <v>200000</v>
      </c>
      <c r="L2473" s="2">
        <v>0</v>
      </c>
      <c r="M2473" s="5">
        <v>43601</v>
      </c>
      <c r="N2473" s="5">
        <v>44331</v>
      </c>
      <c r="O2473" s="6">
        <v>7.750008</v>
      </c>
      <c r="P2473" s="7">
        <v>9371.91</v>
      </c>
      <c r="Q2473" s="2">
        <v>0</v>
      </c>
      <c r="R2473" s="2">
        <v>0</v>
      </c>
      <c r="S2473" s="2">
        <v>0</v>
      </c>
      <c r="T2473" s="2">
        <v>0</v>
      </c>
      <c r="U2473" s="2">
        <v>0</v>
      </c>
      <c r="V2473" s="2">
        <v>0</v>
      </c>
      <c r="W2473" s="2">
        <v>0</v>
      </c>
      <c r="X2473" s="2">
        <v>0</v>
      </c>
      <c r="Y2473" s="2">
        <v>0</v>
      </c>
      <c r="Z2473" s="2">
        <v>0</v>
      </c>
      <c r="AA2473" s="3" t="s">
        <v>279</v>
      </c>
      <c r="AB2473" s="3" t="s">
        <v>279</v>
      </c>
      <c r="AC2473" s="3" t="s">
        <v>288</v>
      </c>
      <c r="AD2473" s="3" t="s">
        <v>270</v>
      </c>
      <c r="AE2473" s="3" t="s">
        <v>166</v>
      </c>
      <c r="AF2473" s="3" t="s">
        <v>166</v>
      </c>
      <c r="AG2473" s="3" t="s">
        <v>24</v>
      </c>
      <c r="AH2473" s="3" t="s">
        <v>166</v>
      </c>
      <c r="AI2473" s="3" t="s">
        <v>5617</v>
      </c>
      <c r="AJ2473" s="4"/>
      <c r="AK2473" s="4"/>
      <c r="AL2473" s="4"/>
      <c r="AM2473" s="4"/>
      <c r="AN2473" s="3" t="s">
        <v>4894</v>
      </c>
      <c r="AO2473" s="3" t="s">
        <v>4910</v>
      </c>
      <c r="AP2473" s="3" t="s">
        <v>279</v>
      </c>
      <c r="AQ2473" s="3" t="s">
        <v>599</v>
      </c>
      <c r="AR2473" s="4"/>
      <c r="AS2473" s="3" t="s">
        <v>599</v>
      </c>
      <c r="AT2473" s="4"/>
      <c r="AU2473" s="3" t="s">
        <v>166</v>
      </c>
      <c r="AV2473" s="6">
        <v>0.6315806</v>
      </c>
      <c r="AW2473" s="4"/>
      <c r="AX2473" s="4"/>
      <c r="AY2473" s="2">
        <v>0</v>
      </c>
      <c r="AZ2473" s="2">
        <v>0</v>
      </c>
      <c r="BA2473" s="4"/>
      <c r="BB2473" s="4"/>
      <c r="BC2473" s="2">
        <v>0</v>
      </c>
    </row>
    <row r="2474" ht="15" spans="1:55">
      <c r="A2474" s="2">
        <v>2473</v>
      </c>
      <c r="B2474" s="3" t="s">
        <v>4885</v>
      </c>
      <c r="C2474" s="3" t="s">
        <v>4886</v>
      </c>
      <c r="D2474" s="3" t="s">
        <v>4887</v>
      </c>
      <c r="E2474" s="3" t="s">
        <v>4888</v>
      </c>
      <c r="F2474" s="3" t="s">
        <v>1659</v>
      </c>
      <c r="G2474" s="3" t="s">
        <v>1658</v>
      </c>
      <c r="H2474" s="4"/>
      <c r="I2474" s="3" t="s">
        <v>1657</v>
      </c>
      <c r="J2474" s="3" t="s">
        <v>4889</v>
      </c>
      <c r="K2474" s="2">
        <v>200000</v>
      </c>
      <c r="L2474" s="2">
        <v>0</v>
      </c>
      <c r="M2474" s="5">
        <v>43615</v>
      </c>
      <c r="N2474" s="5">
        <v>44345</v>
      </c>
      <c r="O2474" s="6">
        <v>7.750008</v>
      </c>
      <c r="P2474" s="2">
        <v>0</v>
      </c>
      <c r="Q2474" s="2">
        <v>0</v>
      </c>
      <c r="R2474" s="4"/>
      <c r="S2474" s="4"/>
      <c r="T2474" s="4"/>
      <c r="U2474" s="4"/>
      <c r="V2474" s="4"/>
      <c r="W2474" s="4"/>
      <c r="X2474" s="4"/>
      <c r="Y2474" s="2">
        <v>0</v>
      </c>
      <c r="Z2474" s="2">
        <v>0</v>
      </c>
      <c r="AA2474" s="3" t="s">
        <v>279</v>
      </c>
      <c r="AB2474" s="3" t="s">
        <v>279</v>
      </c>
      <c r="AC2474" s="3" t="s">
        <v>288</v>
      </c>
      <c r="AD2474" s="3" t="s">
        <v>270</v>
      </c>
      <c r="AE2474" s="3" t="s">
        <v>166</v>
      </c>
      <c r="AF2474" s="3" t="s">
        <v>166</v>
      </c>
      <c r="AG2474" s="3" t="s">
        <v>24</v>
      </c>
      <c r="AH2474" s="3" t="s">
        <v>166</v>
      </c>
      <c r="AI2474" s="3" t="s">
        <v>5617</v>
      </c>
      <c r="AJ2474" s="4"/>
      <c r="AK2474" s="4"/>
      <c r="AL2474" s="4"/>
      <c r="AM2474" s="4"/>
      <c r="AN2474" s="3" t="s">
        <v>4894</v>
      </c>
      <c r="AO2474" s="3" t="s">
        <v>4910</v>
      </c>
      <c r="AP2474" s="3" t="s">
        <v>279</v>
      </c>
      <c r="AQ2474" s="3" t="s">
        <v>599</v>
      </c>
      <c r="AR2474" s="4"/>
      <c r="AS2474" s="3" t="s">
        <v>1050</v>
      </c>
      <c r="AT2474" s="4"/>
      <c r="AU2474" s="3" t="s">
        <v>166</v>
      </c>
      <c r="AV2474" s="6">
        <v>0.6315806</v>
      </c>
      <c r="AW2474" s="4"/>
      <c r="AX2474" s="4"/>
      <c r="AY2474" s="2">
        <v>0</v>
      </c>
      <c r="AZ2474" s="2">
        <v>0</v>
      </c>
      <c r="BA2474" s="4"/>
      <c r="BB2474" s="4"/>
      <c r="BC2474" s="2">
        <v>0</v>
      </c>
    </row>
    <row r="2475" ht="15" spans="1:55">
      <c r="A2475" s="2">
        <v>2474</v>
      </c>
      <c r="B2475" s="3" t="s">
        <v>4885</v>
      </c>
      <c r="C2475" s="3" t="s">
        <v>4886</v>
      </c>
      <c r="D2475" s="3" t="s">
        <v>4887</v>
      </c>
      <c r="E2475" s="3" t="s">
        <v>4888</v>
      </c>
      <c r="F2475" s="3" t="s">
        <v>10399</v>
      </c>
      <c r="G2475" s="3" t="s">
        <v>10400</v>
      </c>
      <c r="H2475" s="4"/>
      <c r="I2475" s="3" t="s">
        <v>10401</v>
      </c>
      <c r="J2475" s="3" t="s">
        <v>4889</v>
      </c>
      <c r="K2475" s="2">
        <v>300000</v>
      </c>
      <c r="L2475" s="2">
        <v>0</v>
      </c>
      <c r="M2475" s="5">
        <v>43629</v>
      </c>
      <c r="N2475" s="5">
        <v>44724</v>
      </c>
      <c r="O2475" s="6">
        <v>7.750008</v>
      </c>
      <c r="P2475" s="7">
        <v>15550.7</v>
      </c>
      <c r="Q2475" s="2">
        <v>0</v>
      </c>
      <c r="R2475" s="2">
        <v>0</v>
      </c>
      <c r="S2475" s="2">
        <v>0</v>
      </c>
      <c r="T2475" s="2">
        <v>0</v>
      </c>
      <c r="U2475" s="2">
        <v>0</v>
      </c>
      <c r="V2475" s="2">
        <v>0</v>
      </c>
      <c r="W2475" s="2">
        <v>0</v>
      </c>
      <c r="X2475" s="2">
        <v>0</v>
      </c>
      <c r="Y2475" s="2">
        <v>0</v>
      </c>
      <c r="Z2475" s="2">
        <v>0</v>
      </c>
      <c r="AA2475" s="3" t="s">
        <v>279</v>
      </c>
      <c r="AB2475" s="3" t="s">
        <v>279</v>
      </c>
      <c r="AC2475" s="3" t="s">
        <v>288</v>
      </c>
      <c r="AD2475" s="3" t="s">
        <v>270</v>
      </c>
      <c r="AE2475" s="3" t="s">
        <v>166</v>
      </c>
      <c r="AF2475" s="3" t="s">
        <v>166</v>
      </c>
      <c r="AG2475" s="3" t="s">
        <v>24</v>
      </c>
      <c r="AH2475" s="3" t="s">
        <v>166</v>
      </c>
      <c r="AI2475" s="3" t="s">
        <v>4890</v>
      </c>
      <c r="AJ2475" s="4"/>
      <c r="AK2475" s="4"/>
      <c r="AL2475" s="4"/>
      <c r="AM2475" s="4"/>
      <c r="AN2475" s="3" t="s">
        <v>4894</v>
      </c>
      <c r="AO2475" s="3" t="s">
        <v>4910</v>
      </c>
      <c r="AP2475" s="3" t="s">
        <v>279</v>
      </c>
      <c r="AQ2475" s="3" t="s">
        <v>291</v>
      </c>
      <c r="AR2475" s="4"/>
      <c r="AS2475" s="3" t="s">
        <v>1050</v>
      </c>
      <c r="AT2475" s="4"/>
      <c r="AU2475" s="3" t="s">
        <v>166</v>
      </c>
      <c r="AV2475" s="6">
        <v>0.6315806</v>
      </c>
      <c r="AW2475" s="4"/>
      <c r="AX2475" s="4"/>
      <c r="AY2475" s="2">
        <v>0</v>
      </c>
      <c r="AZ2475" s="2">
        <v>0</v>
      </c>
      <c r="BA2475" s="4"/>
      <c r="BB2475" s="4"/>
      <c r="BC2475" s="2">
        <v>0</v>
      </c>
    </row>
    <row r="2476" ht="15" spans="1:55">
      <c r="A2476" s="2">
        <v>2475</v>
      </c>
      <c r="B2476" s="3" t="s">
        <v>4885</v>
      </c>
      <c r="C2476" s="3" t="s">
        <v>4886</v>
      </c>
      <c r="D2476" s="3" t="s">
        <v>4887</v>
      </c>
      <c r="E2476" s="3" t="s">
        <v>4888</v>
      </c>
      <c r="F2476" s="3" t="s">
        <v>8450</v>
      </c>
      <c r="G2476" s="3" t="s">
        <v>8451</v>
      </c>
      <c r="H2476" s="4"/>
      <c r="I2476" s="3" t="s">
        <v>10402</v>
      </c>
      <c r="J2476" s="3" t="s">
        <v>4889</v>
      </c>
      <c r="K2476" s="2">
        <v>300000</v>
      </c>
      <c r="L2476" s="2">
        <v>0</v>
      </c>
      <c r="M2476" s="5">
        <v>43655</v>
      </c>
      <c r="N2476" s="5">
        <v>44750</v>
      </c>
      <c r="O2476" s="6">
        <v>7.750008</v>
      </c>
      <c r="P2476" s="7">
        <v>16939.91</v>
      </c>
      <c r="Q2476" s="2">
        <v>0</v>
      </c>
      <c r="R2476" s="2">
        <v>0</v>
      </c>
      <c r="S2476" s="2">
        <v>0</v>
      </c>
      <c r="T2476" s="2">
        <v>0</v>
      </c>
      <c r="U2476" s="2">
        <v>0</v>
      </c>
      <c r="V2476" s="2">
        <v>0</v>
      </c>
      <c r="W2476" s="2">
        <v>0</v>
      </c>
      <c r="X2476" s="2">
        <v>0</v>
      </c>
      <c r="Y2476" s="2">
        <v>0</v>
      </c>
      <c r="Z2476" s="2">
        <v>0</v>
      </c>
      <c r="AA2476" s="3" t="s">
        <v>4897</v>
      </c>
      <c r="AB2476" s="3" t="s">
        <v>279</v>
      </c>
      <c r="AC2476" s="3" t="s">
        <v>4900</v>
      </c>
      <c r="AD2476" s="3" t="s">
        <v>270</v>
      </c>
      <c r="AE2476" s="3" t="s">
        <v>166</v>
      </c>
      <c r="AF2476" s="3" t="s">
        <v>166</v>
      </c>
      <c r="AG2476" s="3" t="s">
        <v>24</v>
      </c>
      <c r="AH2476" s="3" t="s">
        <v>166</v>
      </c>
      <c r="AI2476" s="3" t="s">
        <v>4890</v>
      </c>
      <c r="AJ2476" s="4"/>
      <c r="AK2476" s="4"/>
      <c r="AL2476" s="4"/>
      <c r="AM2476" s="4"/>
      <c r="AN2476" s="3" t="s">
        <v>4894</v>
      </c>
      <c r="AO2476" s="3" t="s">
        <v>4910</v>
      </c>
      <c r="AP2476" s="3" t="s">
        <v>279</v>
      </c>
      <c r="AQ2476" s="3" t="s">
        <v>882</v>
      </c>
      <c r="AR2476" s="4"/>
      <c r="AS2476" s="3" t="s">
        <v>599</v>
      </c>
      <c r="AT2476" s="4"/>
      <c r="AU2476" s="3" t="s">
        <v>166</v>
      </c>
      <c r="AV2476" s="6">
        <v>0.6315806</v>
      </c>
      <c r="AW2476" s="4"/>
      <c r="AX2476" s="4"/>
      <c r="AY2476" s="2">
        <v>0</v>
      </c>
      <c r="AZ2476" s="2">
        <v>0</v>
      </c>
      <c r="BA2476" s="4"/>
      <c r="BB2476" s="4"/>
      <c r="BC2476" s="2">
        <v>0</v>
      </c>
    </row>
    <row r="2477" ht="15" spans="1:55">
      <c r="A2477" s="2">
        <v>2476</v>
      </c>
      <c r="B2477" s="3" t="s">
        <v>4885</v>
      </c>
      <c r="C2477" s="3" t="s">
        <v>4886</v>
      </c>
      <c r="D2477" s="3" t="s">
        <v>4887</v>
      </c>
      <c r="E2477" s="3" t="s">
        <v>4888</v>
      </c>
      <c r="F2477" s="3" t="s">
        <v>1690</v>
      </c>
      <c r="G2477" s="3" t="s">
        <v>1689</v>
      </c>
      <c r="H2477" s="4"/>
      <c r="I2477" s="3" t="s">
        <v>1688</v>
      </c>
      <c r="J2477" s="3" t="s">
        <v>4889</v>
      </c>
      <c r="K2477" s="2">
        <v>200000</v>
      </c>
      <c r="L2477" s="2">
        <v>0</v>
      </c>
      <c r="M2477" s="5">
        <v>43698</v>
      </c>
      <c r="N2477" s="5">
        <v>44428</v>
      </c>
      <c r="O2477" s="6">
        <v>7.750008</v>
      </c>
      <c r="P2477" s="7">
        <v>13414.83</v>
      </c>
      <c r="Q2477" s="2">
        <v>0</v>
      </c>
      <c r="R2477" s="2">
        <v>0</v>
      </c>
      <c r="S2477" s="2">
        <v>0</v>
      </c>
      <c r="T2477" s="2">
        <v>0</v>
      </c>
      <c r="U2477" s="2">
        <v>0</v>
      </c>
      <c r="V2477" s="2">
        <v>0</v>
      </c>
      <c r="W2477" s="2">
        <v>0</v>
      </c>
      <c r="X2477" s="2">
        <v>0</v>
      </c>
      <c r="Y2477" s="2">
        <v>0</v>
      </c>
      <c r="Z2477" s="2">
        <v>0</v>
      </c>
      <c r="AA2477" s="3" t="s">
        <v>279</v>
      </c>
      <c r="AB2477" s="3" t="s">
        <v>1603</v>
      </c>
      <c r="AC2477" s="3" t="s">
        <v>5252</v>
      </c>
      <c r="AD2477" s="3" t="s">
        <v>270</v>
      </c>
      <c r="AE2477" s="3" t="s">
        <v>166</v>
      </c>
      <c r="AF2477" s="3" t="s">
        <v>166</v>
      </c>
      <c r="AG2477" s="3" t="s">
        <v>24</v>
      </c>
      <c r="AH2477" s="3" t="s">
        <v>166</v>
      </c>
      <c r="AI2477" s="3" t="s">
        <v>5617</v>
      </c>
      <c r="AJ2477" s="4"/>
      <c r="AK2477" s="4"/>
      <c r="AL2477" s="4"/>
      <c r="AM2477" s="4"/>
      <c r="AN2477" s="3" t="s">
        <v>4894</v>
      </c>
      <c r="AO2477" s="3" t="s">
        <v>4910</v>
      </c>
      <c r="AP2477" s="3" t="s">
        <v>279</v>
      </c>
      <c r="AQ2477" s="3" t="s">
        <v>392</v>
      </c>
      <c r="AR2477" s="4"/>
      <c r="AS2477" s="3" t="s">
        <v>1050</v>
      </c>
      <c r="AT2477" s="4"/>
      <c r="AU2477" s="3" t="s">
        <v>166</v>
      </c>
      <c r="AV2477" s="6">
        <v>0.6315806</v>
      </c>
      <c r="AW2477" s="4"/>
      <c r="AX2477" s="4"/>
      <c r="AY2477" s="2">
        <v>0</v>
      </c>
      <c r="AZ2477" s="2">
        <v>0</v>
      </c>
      <c r="BA2477" s="4"/>
      <c r="BB2477" s="4"/>
      <c r="BC2477" s="2">
        <v>0</v>
      </c>
    </row>
    <row r="2478" ht="15" spans="1:55">
      <c r="A2478" s="2">
        <v>2477</v>
      </c>
      <c r="B2478" s="3" t="s">
        <v>4885</v>
      </c>
      <c r="C2478" s="3" t="s">
        <v>4886</v>
      </c>
      <c r="D2478" s="3" t="s">
        <v>4887</v>
      </c>
      <c r="E2478" s="3" t="s">
        <v>4888</v>
      </c>
      <c r="F2478" s="3" t="s">
        <v>9405</v>
      </c>
      <c r="G2478" s="3" t="s">
        <v>9406</v>
      </c>
      <c r="H2478" s="4"/>
      <c r="I2478" s="3" t="s">
        <v>10403</v>
      </c>
      <c r="J2478" s="3" t="s">
        <v>4889</v>
      </c>
      <c r="K2478" s="2">
        <v>300000</v>
      </c>
      <c r="L2478" s="2">
        <v>0</v>
      </c>
      <c r="M2478" s="5">
        <v>43733</v>
      </c>
      <c r="N2478" s="5">
        <v>44828</v>
      </c>
      <c r="O2478" s="6">
        <v>7.750008</v>
      </c>
      <c r="P2478" s="7">
        <v>21278.46</v>
      </c>
      <c r="Q2478" s="2">
        <v>0</v>
      </c>
      <c r="R2478" s="2">
        <v>0</v>
      </c>
      <c r="S2478" s="2">
        <v>0</v>
      </c>
      <c r="T2478" s="2">
        <v>0</v>
      </c>
      <c r="U2478" s="2">
        <v>0</v>
      </c>
      <c r="V2478" s="2">
        <v>0</v>
      </c>
      <c r="W2478" s="2">
        <v>0</v>
      </c>
      <c r="X2478" s="2">
        <v>0</v>
      </c>
      <c r="Y2478" s="2">
        <v>0</v>
      </c>
      <c r="Z2478" s="2">
        <v>0</v>
      </c>
      <c r="AA2478" s="3" t="s">
        <v>279</v>
      </c>
      <c r="AB2478" s="3" t="s">
        <v>279</v>
      </c>
      <c r="AC2478" s="3" t="s">
        <v>4939</v>
      </c>
      <c r="AD2478" s="3" t="s">
        <v>270</v>
      </c>
      <c r="AE2478" s="3" t="s">
        <v>166</v>
      </c>
      <c r="AF2478" s="3" t="s">
        <v>166</v>
      </c>
      <c r="AG2478" s="3" t="s">
        <v>24</v>
      </c>
      <c r="AH2478" s="3" t="s">
        <v>166</v>
      </c>
      <c r="AI2478" s="3" t="s">
        <v>4890</v>
      </c>
      <c r="AJ2478" s="4"/>
      <c r="AK2478" s="4"/>
      <c r="AL2478" s="4"/>
      <c r="AM2478" s="4"/>
      <c r="AN2478" s="3" t="s">
        <v>4894</v>
      </c>
      <c r="AO2478" s="3" t="s">
        <v>4910</v>
      </c>
      <c r="AP2478" s="3" t="s">
        <v>279</v>
      </c>
      <c r="AQ2478" s="3" t="s">
        <v>599</v>
      </c>
      <c r="AR2478" s="4"/>
      <c r="AS2478" s="3" t="s">
        <v>599</v>
      </c>
      <c r="AT2478" s="4"/>
      <c r="AU2478" s="3" t="s">
        <v>166</v>
      </c>
      <c r="AV2478" s="6">
        <v>0.6315806</v>
      </c>
      <c r="AW2478" s="4"/>
      <c r="AX2478" s="4"/>
      <c r="AY2478" s="2">
        <v>0</v>
      </c>
      <c r="AZ2478" s="2">
        <v>0</v>
      </c>
      <c r="BA2478" s="4"/>
      <c r="BB2478" s="4"/>
      <c r="BC2478" s="2">
        <v>0</v>
      </c>
    </row>
    <row r="2479" ht="15" spans="1:55">
      <c r="A2479" s="2">
        <v>2478</v>
      </c>
      <c r="B2479" s="3" t="s">
        <v>4885</v>
      </c>
      <c r="C2479" s="3" t="s">
        <v>4886</v>
      </c>
      <c r="D2479" s="3" t="s">
        <v>4887</v>
      </c>
      <c r="E2479" s="3" t="s">
        <v>4888</v>
      </c>
      <c r="F2479" s="3" t="s">
        <v>1711</v>
      </c>
      <c r="G2479" s="3" t="s">
        <v>1710</v>
      </c>
      <c r="H2479" s="4"/>
      <c r="I2479" s="3" t="s">
        <v>1709</v>
      </c>
      <c r="J2479" s="3" t="s">
        <v>4889</v>
      </c>
      <c r="K2479" s="2">
        <v>200000</v>
      </c>
      <c r="L2479" s="2">
        <v>0</v>
      </c>
      <c r="M2479" s="5">
        <v>43734</v>
      </c>
      <c r="N2479" s="5">
        <v>44798</v>
      </c>
      <c r="O2479" s="6">
        <v>7.75</v>
      </c>
      <c r="P2479" s="7">
        <v>20757.09</v>
      </c>
      <c r="Q2479" s="2">
        <v>0</v>
      </c>
      <c r="R2479" s="2">
        <v>0</v>
      </c>
      <c r="S2479" s="2">
        <v>0</v>
      </c>
      <c r="T2479" s="2">
        <v>0</v>
      </c>
      <c r="U2479" s="2">
        <v>0</v>
      </c>
      <c r="V2479" s="2">
        <v>0</v>
      </c>
      <c r="W2479" s="2">
        <v>0</v>
      </c>
      <c r="X2479" s="2">
        <v>0</v>
      </c>
      <c r="Y2479" s="2">
        <v>0</v>
      </c>
      <c r="Z2479" s="2">
        <v>0</v>
      </c>
      <c r="AA2479" s="3" t="s">
        <v>279</v>
      </c>
      <c r="AB2479" s="3" t="s">
        <v>1646</v>
      </c>
      <c r="AC2479" s="3" t="s">
        <v>288</v>
      </c>
      <c r="AD2479" s="3" t="s">
        <v>270</v>
      </c>
      <c r="AE2479" s="3" t="s">
        <v>166</v>
      </c>
      <c r="AF2479" s="3" t="s">
        <v>166</v>
      </c>
      <c r="AG2479" s="3" t="s">
        <v>24</v>
      </c>
      <c r="AH2479" s="3" t="s">
        <v>166</v>
      </c>
      <c r="AI2479" s="3" t="s">
        <v>7286</v>
      </c>
      <c r="AJ2479" s="4"/>
      <c r="AK2479" s="4"/>
      <c r="AL2479" s="4"/>
      <c r="AM2479" s="4"/>
      <c r="AN2479" s="3" t="s">
        <v>4894</v>
      </c>
      <c r="AO2479" s="3" t="s">
        <v>4910</v>
      </c>
      <c r="AP2479" s="3" t="s">
        <v>279</v>
      </c>
      <c r="AQ2479" s="3" t="s">
        <v>599</v>
      </c>
      <c r="AR2479" s="4"/>
      <c r="AS2479" s="3" t="s">
        <v>599</v>
      </c>
      <c r="AT2479" s="4"/>
      <c r="AU2479" s="3" t="s">
        <v>166</v>
      </c>
      <c r="AV2479" s="2">
        <v>0</v>
      </c>
      <c r="AW2479" s="4"/>
      <c r="AX2479" s="4"/>
      <c r="AY2479" s="2">
        <v>0</v>
      </c>
      <c r="AZ2479" s="2">
        <v>0</v>
      </c>
      <c r="BA2479" s="8">
        <v>3.85</v>
      </c>
      <c r="BB2479" s="4"/>
      <c r="BC2479" s="8">
        <v>3.9</v>
      </c>
    </row>
    <row r="2480" ht="15" spans="1:55">
      <c r="A2480" s="2">
        <v>2479</v>
      </c>
      <c r="B2480" s="3" t="s">
        <v>4885</v>
      </c>
      <c r="C2480" s="3" t="s">
        <v>4886</v>
      </c>
      <c r="D2480" s="3" t="s">
        <v>4887</v>
      </c>
      <c r="E2480" s="3" t="s">
        <v>4888</v>
      </c>
      <c r="F2480" s="3" t="s">
        <v>10404</v>
      </c>
      <c r="G2480" s="3" t="s">
        <v>10405</v>
      </c>
      <c r="H2480" s="4"/>
      <c r="I2480" s="3" t="s">
        <v>10406</v>
      </c>
      <c r="J2480" s="3" t="s">
        <v>4889</v>
      </c>
      <c r="K2480" s="2">
        <v>150000</v>
      </c>
      <c r="L2480" s="2">
        <v>0</v>
      </c>
      <c r="M2480" s="5">
        <v>43746</v>
      </c>
      <c r="N2480" s="5">
        <v>44841</v>
      </c>
      <c r="O2480" s="6">
        <v>7.75</v>
      </c>
      <c r="P2480" s="7">
        <v>10566.26</v>
      </c>
      <c r="Q2480" s="2">
        <v>0</v>
      </c>
      <c r="R2480" s="2">
        <v>0</v>
      </c>
      <c r="S2480" s="2">
        <v>0</v>
      </c>
      <c r="T2480" s="2">
        <v>0</v>
      </c>
      <c r="U2480" s="2">
        <v>0</v>
      </c>
      <c r="V2480" s="2">
        <v>0</v>
      </c>
      <c r="W2480" s="2">
        <v>0</v>
      </c>
      <c r="X2480" s="2">
        <v>0</v>
      </c>
      <c r="Y2480" s="2">
        <v>0</v>
      </c>
      <c r="Z2480" s="2">
        <v>0</v>
      </c>
      <c r="AA2480" s="3" t="s">
        <v>279</v>
      </c>
      <c r="AB2480" s="3" t="s">
        <v>279</v>
      </c>
      <c r="AC2480" s="3" t="s">
        <v>288</v>
      </c>
      <c r="AD2480" s="3" t="s">
        <v>270</v>
      </c>
      <c r="AE2480" s="3" t="s">
        <v>166</v>
      </c>
      <c r="AF2480" s="3" t="s">
        <v>166</v>
      </c>
      <c r="AG2480" s="3" t="s">
        <v>24</v>
      </c>
      <c r="AH2480" s="3" t="s">
        <v>166</v>
      </c>
      <c r="AI2480" s="3" t="s">
        <v>4890</v>
      </c>
      <c r="AJ2480" s="4"/>
      <c r="AK2480" s="4"/>
      <c r="AL2480" s="4"/>
      <c r="AM2480" s="4"/>
      <c r="AN2480" s="3" t="s">
        <v>4894</v>
      </c>
      <c r="AO2480" s="3" t="s">
        <v>4910</v>
      </c>
      <c r="AP2480" s="3" t="s">
        <v>279</v>
      </c>
      <c r="AQ2480" s="3" t="s">
        <v>882</v>
      </c>
      <c r="AR2480" s="4"/>
      <c r="AS2480" s="3" t="s">
        <v>599</v>
      </c>
      <c r="AT2480" s="4"/>
      <c r="AU2480" s="3" t="s">
        <v>166</v>
      </c>
      <c r="AV2480" s="6">
        <v>0.6315789</v>
      </c>
      <c r="AW2480" s="4"/>
      <c r="AX2480" s="4"/>
      <c r="AY2480" s="2">
        <v>0</v>
      </c>
      <c r="AZ2480" s="2">
        <v>0</v>
      </c>
      <c r="BA2480" s="4"/>
      <c r="BB2480" s="4"/>
      <c r="BC2480" s="2">
        <v>0</v>
      </c>
    </row>
    <row r="2481" ht="15" spans="1:55">
      <c r="A2481" s="2">
        <v>2480</v>
      </c>
      <c r="B2481" s="3" t="s">
        <v>4885</v>
      </c>
      <c r="C2481" s="3" t="s">
        <v>4886</v>
      </c>
      <c r="D2481" s="3" t="s">
        <v>4887</v>
      </c>
      <c r="E2481" s="3" t="s">
        <v>4888</v>
      </c>
      <c r="F2481" s="3" t="s">
        <v>1004</v>
      </c>
      <c r="G2481" s="3" t="s">
        <v>1753</v>
      </c>
      <c r="H2481" s="4"/>
      <c r="I2481" s="3" t="s">
        <v>1752</v>
      </c>
      <c r="J2481" s="3" t="s">
        <v>4889</v>
      </c>
      <c r="K2481" s="2">
        <v>200000</v>
      </c>
      <c r="L2481" s="2">
        <v>0</v>
      </c>
      <c r="M2481" s="5">
        <v>43747</v>
      </c>
      <c r="N2481" s="5">
        <v>44477</v>
      </c>
      <c r="O2481" s="6">
        <v>7.75</v>
      </c>
      <c r="P2481" s="7">
        <v>14345.35</v>
      </c>
      <c r="Q2481" s="2">
        <v>0</v>
      </c>
      <c r="R2481" s="2">
        <v>0</v>
      </c>
      <c r="S2481" s="2">
        <v>0</v>
      </c>
      <c r="T2481" s="2">
        <v>0</v>
      </c>
      <c r="U2481" s="2">
        <v>0</v>
      </c>
      <c r="V2481" s="2">
        <v>0</v>
      </c>
      <c r="W2481" s="2">
        <v>0</v>
      </c>
      <c r="X2481" s="2">
        <v>0</v>
      </c>
      <c r="Y2481" s="2">
        <v>0</v>
      </c>
      <c r="Z2481" s="2">
        <v>0</v>
      </c>
      <c r="AA2481" s="3" t="s">
        <v>279</v>
      </c>
      <c r="AB2481" s="3" t="s">
        <v>279</v>
      </c>
      <c r="AC2481" s="3" t="s">
        <v>288</v>
      </c>
      <c r="AD2481" s="3" t="s">
        <v>270</v>
      </c>
      <c r="AE2481" s="3" t="s">
        <v>166</v>
      </c>
      <c r="AF2481" s="3" t="s">
        <v>166</v>
      </c>
      <c r="AG2481" s="3" t="s">
        <v>24</v>
      </c>
      <c r="AH2481" s="3" t="s">
        <v>166</v>
      </c>
      <c r="AI2481" s="3" t="s">
        <v>5617</v>
      </c>
      <c r="AJ2481" s="4"/>
      <c r="AK2481" s="4"/>
      <c r="AL2481" s="4"/>
      <c r="AM2481" s="4"/>
      <c r="AN2481" s="3" t="s">
        <v>4894</v>
      </c>
      <c r="AO2481" s="3" t="s">
        <v>4910</v>
      </c>
      <c r="AP2481" s="3" t="s">
        <v>279</v>
      </c>
      <c r="AQ2481" s="3" t="s">
        <v>882</v>
      </c>
      <c r="AR2481" s="4"/>
      <c r="AS2481" s="3" t="s">
        <v>599</v>
      </c>
      <c r="AT2481" s="4"/>
      <c r="AU2481" s="3" t="s">
        <v>166</v>
      </c>
      <c r="AV2481" s="6">
        <v>0.6315789</v>
      </c>
      <c r="AW2481" s="4"/>
      <c r="AX2481" s="4"/>
      <c r="AY2481" s="2">
        <v>0</v>
      </c>
      <c r="AZ2481" s="2">
        <v>0</v>
      </c>
      <c r="BA2481" s="4"/>
      <c r="BB2481" s="4"/>
      <c r="BC2481" s="2">
        <v>0</v>
      </c>
    </row>
    <row r="2482" ht="15" spans="1:55">
      <c r="A2482" s="2">
        <v>2481</v>
      </c>
      <c r="B2482" s="3" t="s">
        <v>4885</v>
      </c>
      <c r="C2482" s="3" t="s">
        <v>4886</v>
      </c>
      <c r="D2482" s="3" t="s">
        <v>4887</v>
      </c>
      <c r="E2482" s="3" t="s">
        <v>4888</v>
      </c>
      <c r="F2482" s="3" t="s">
        <v>1763</v>
      </c>
      <c r="G2482" s="3" t="s">
        <v>1762</v>
      </c>
      <c r="H2482" s="4"/>
      <c r="I2482" s="3" t="s">
        <v>10407</v>
      </c>
      <c r="J2482" s="3" t="s">
        <v>4889</v>
      </c>
      <c r="K2482" s="2">
        <v>200000</v>
      </c>
      <c r="L2482" s="2">
        <v>0</v>
      </c>
      <c r="M2482" s="5">
        <v>43747</v>
      </c>
      <c r="N2482" s="5">
        <v>44477</v>
      </c>
      <c r="O2482" s="6">
        <v>7.75</v>
      </c>
      <c r="P2482" s="7">
        <v>14339.58</v>
      </c>
      <c r="Q2482" s="2">
        <v>0</v>
      </c>
      <c r="R2482" s="2">
        <v>0</v>
      </c>
      <c r="S2482" s="2">
        <v>0</v>
      </c>
      <c r="T2482" s="2">
        <v>0</v>
      </c>
      <c r="U2482" s="2">
        <v>0</v>
      </c>
      <c r="V2482" s="2">
        <v>0</v>
      </c>
      <c r="W2482" s="2">
        <v>0</v>
      </c>
      <c r="X2482" s="2">
        <v>0</v>
      </c>
      <c r="Y2482" s="2">
        <v>0</v>
      </c>
      <c r="Z2482" s="2">
        <v>0</v>
      </c>
      <c r="AA2482" s="3" t="s">
        <v>279</v>
      </c>
      <c r="AB2482" s="3" t="s">
        <v>279</v>
      </c>
      <c r="AC2482" s="3" t="s">
        <v>288</v>
      </c>
      <c r="AD2482" s="3" t="s">
        <v>270</v>
      </c>
      <c r="AE2482" s="3" t="s">
        <v>166</v>
      </c>
      <c r="AF2482" s="3" t="s">
        <v>166</v>
      </c>
      <c r="AG2482" s="3" t="s">
        <v>24</v>
      </c>
      <c r="AH2482" s="3" t="s">
        <v>166</v>
      </c>
      <c r="AI2482" s="3" t="s">
        <v>5617</v>
      </c>
      <c r="AJ2482" s="4"/>
      <c r="AK2482" s="4"/>
      <c r="AL2482" s="4"/>
      <c r="AM2482" s="4"/>
      <c r="AN2482" s="3" t="s">
        <v>4894</v>
      </c>
      <c r="AO2482" s="3" t="s">
        <v>4910</v>
      </c>
      <c r="AP2482" s="3" t="s">
        <v>279</v>
      </c>
      <c r="AQ2482" s="3" t="s">
        <v>882</v>
      </c>
      <c r="AR2482" s="4"/>
      <c r="AS2482" s="3" t="s">
        <v>599</v>
      </c>
      <c r="AT2482" s="4"/>
      <c r="AU2482" s="3" t="s">
        <v>166</v>
      </c>
      <c r="AV2482" s="6">
        <v>0.6315789</v>
      </c>
      <c r="AW2482" s="4"/>
      <c r="AX2482" s="4"/>
      <c r="AY2482" s="2">
        <v>0</v>
      </c>
      <c r="AZ2482" s="2">
        <v>0</v>
      </c>
      <c r="BA2482" s="4"/>
      <c r="BB2482" s="4"/>
      <c r="BC2482" s="2">
        <v>0</v>
      </c>
    </row>
    <row r="2483" ht="15" spans="1:55">
      <c r="A2483" s="2">
        <v>2482</v>
      </c>
      <c r="B2483" s="3" t="s">
        <v>4885</v>
      </c>
      <c r="C2483" s="3" t="s">
        <v>4886</v>
      </c>
      <c r="D2483" s="3" t="s">
        <v>4887</v>
      </c>
      <c r="E2483" s="3" t="s">
        <v>4888</v>
      </c>
      <c r="F2483" s="3" t="s">
        <v>10408</v>
      </c>
      <c r="G2483" s="3" t="s">
        <v>10409</v>
      </c>
      <c r="H2483" s="4"/>
      <c r="I2483" s="3" t="s">
        <v>10410</v>
      </c>
      <c r="J2483" s="3" t="s">
        <v>4889</v>
      </c>
      <c r="K2483" s="2">
        <v>300000</v>
      </c>
      <c r="L2483" s="2">
        <v>0</v>
      </c>
      <c r="M2483" s="5">
        <v>43763</v>
      </c>
      <c r="N2483" s="5">
        <v>44858</v>
      </c>
      <c r="O2483" s="6">
        <v>7.75</v>
      </c>
      <c r="P2483" s="7">
        <v>22810.87</v>
      </c>
      <c r="Q2483" s="2">
        <v>0</v>
      </c>
      <c r="R2483" s="2">
        <v>0</v>
      </c>
      <c r="S2483" s="2">
        <v>0</v>
      </c>
      <c r="T2483" s="2">
        <v>0</v>
      </c>
      <c r="U2483" s="2">
        <v>0</v>
      </c>
      <c r="V2483" s="2">
        <v>0</v>
      </c>
      <c r="W2483" s="2">
        <v>0</v>
      </c>
      <c r="X2483" s="2">
        <v>0</v>
      </c>
      <c r="Y2483" s="2">
        <v>0</v>
      </c>
      <c r="Z2483" s="2">
        <v>0</v>
      </c>
      <c r="AA2483" s="3" t="s">
        <v>279</v>
      </c>
      <c r="AB2483" s="3" t="s">
        <v>279</v>
      </c>
      <c r="AC2483" s="3" t="s">
        <v>1566</v>
      </c>
      <c r="AD2483" s="3" t="s">
        <v>270</v>
      </c>
      <c r="AE2483" s="3" t="s">
        <v>166</v>
      </c>
      <c r="AF2483" s="3" t="s">
        <v>166</v>
      </c>
      <c r="AG2483" s="3" t="s">
        <v>24</v>
      </c>
      <c r="AH2483" s="3" t="s">
        <v>166</v>
      </c>
      <c r="AI2483" s="3" t="s">
        <v>4890</v>
      </c>
      <c r="AJ2483" s="4"/>
      <c r="AK2483" s="4"/>
      <c r="AL2483" s="4"/>
      <c r="AM2483" s="4"/>
      <c r="AN2483" s="3" t="s">
        <v>4894</v>
      </c>
      <c r="AO2483" s="3" t="s">
        <v>4910</v>
      </c>
      <c r="AP2483" s="3" t="s">
        <v>279</v>
      </c>
      <c r="AQ2483" s="3" t="s">
        <v>392</v>
      </c>
      <c r="AR2483" s="4"/>
      <c r="AS2483" s="3" t="s">
        <v>599</v>
      </c>
      <c r="AT2483" s="4"/>
      <c r="AU2483" s="3" t="s">
        <v>166</v>
      </c>
      <c r="AV2483" s="6">
        <v>0.6315789</v>
      </c>
      <c r="AW2483" s="4"/>
      <c r="AX2483" s="4"/>
      <c r="AY2483" s="2">
        <v>0</v>
      </c>
      <c r="AZ2483" s="2">
        <v>0</v>
      </c>
      <c r="BA2483" s="4"/>
      <c r="BB2483" s="4"/>
      <c r="BC2483" s="2">
        <v>0</v>
      </c>
    </row>
    <row r="2484" ht="15" spans="1:55">
      <c r="A2484" s="2">
        <v>2483</v>
      </c>
      <c r="B2484" s="3" t="s">
        <v>4885</v>
      </c>
      <c r="C2484" s="3" t="s">
        <v>4886</v>
      </c>
      <c r="D2484" s="3" t="s">
        <v>4887</v>
      </c>
      <c r="E2484" s="3" t="s">
        <v>4888</v>
      </c>
      <c r="F2484" s="3" t="s">
        <v>10411</v>
      </c>
      <c r="G2484" s="3" t="s">
        <v>10412</v>
      </c>
      <c r="H2484" s="4"/>
      <c r="I2484" s="3" t="s">
        <v>10413</v>
      </c>
      <c r="J2484" s="3" t="s">
        <v>4889</v>
      </c>
      <c r="K2484" s="2">
        <v>300000</v>
      </c>
      <c r="L2484" s="2">
        <v>0</v>
      </c>
      <c r="M2484" s="5">
        <v>43768</v>
      </c>
      <c r="N2484" s="5">
        <v>44863</v>
      </c>
      <c r="O2484" s="6">
        <v>7.75</v>
      </c>
      <c r="P2484" s="7">
        <v>22746.49</v>
      </c>
      <c r="Q2484" s="2">
        <v>0</v>
      </c>
      <c r="R2484" s="2">
        <v>0</v>
      </c>
      <c r="S2484" s="2">
        <v>0</v>
      </c>
      <c r="T2484" s="2">
        <v>0</v>
      </c>
      <c r="U2484" s="2">
        <v>0</v>
      </c>
      <c r="V2484" s="2">
        <v>0</v>
      </c>
      <c r="W2484" s="2">
        <v>0</v>
      </c>
      <c r="X2484" s="2">
        <v>0</v>
      </c>
      <c r="Y2484" s="2">
        <v>0</v>
      </c>
      <c r="Z2484" s="2">
        <v>0</v>
      </c>
      <c r="AA2484" s="3" t="s">
        <v>279</v>
      </c>
      <c r="AB2484" s="3" t="s">
        <v>279</v>
      </c>
      <c r="AC2484" s="3" t="s">
        <v>5633</v>
      </c>
      <c r="AD2484" s="3" t="s">
        <v>270</v>
      </c>
      <c r="AE2484" s="3" t="s">
        <v>166</v>
      </c>
      <c r="AF2484" s="3" t="s">
        <v>166</v>
      </c>
      <c r="AG2484" s="3" t="s">
        <v>24</v>
      </c>
      <c r="AH2484" s="3" t="s">
        <v>166</v>
      </c>
      <c r="AI2484" s="3" t="s">
        <v>4890</v>
      </c>
      <c r="AJ2484" s="4"/>
      <c r="AK2484" s="4"/>
      <c r="AL2484" s="4"/>
      <c r="AM2484" s="4"/>
      <c r="AN2484" s="3" t="s">
        <v>4894</v>
      </c>
      <c r="AO2484" s="3" t="s">
        <v>4910</v>
      </c>
      <c r="AP2484" s="3" t="s">
        <v>279</v>
      </c>
      <c r="AQ2484" s="3" t="s">
        <v>392</v>
      </c>
      <c r="AR2484" s="4"/>
      <c r="AS2484" s="3" t="s">
        <v>599</v>
      </c>
      <c r="AT2484" s="4"/>
      <c r="AU2484" s="3" t="s">
        <v>166</v>
      </c>
      <c r="AV2484" s="6">
        <v>0.6315789</v>
      </c>
      <c r="AW2484" s="4"/>
      <c r="AX2484" s="4"/>
      <c r="AY2484" s="2">
        <v>0</v>
      </c>
      <c r="AZ2484" s="2">
        <v>0</v>
      </c>
      <c r="BA2484" s="4"/>
      <c r="BB2484" s="4"/>
      <c r="BC2484" s="2">
        <v>0</v>
      </c>
    </row>
    <row r="2485" ht="15" spans="1:55">
      <c r="A2485" s="2">
        <v>2484</v>
      </c>
      <c r="B2485" s="3" t="s">
        <v>4885</v>
      </c>
      <c r="C2485" s="3" t="s">
        <v>4886</v>
      </c>
      <c r="D2485" s="3" t="s">
        <v>4887</v>
      </c>
      <c r="E2485" s="3" t="s">
        <v>4888</v>
      </c>
      <c r="F2485" s="3" t="s">
        <v>10414</v>
      </c>
      <c r="G2485" s="3" t="s">
        <v>10415</v>
      </c>
      <c r="H2485" s="4"/>
      <c r="I2485" s="3" t="s">
        <v>10416</v>
      </c>
      <c r="J2485" s="3" t="s">
        <v>4889</v>
      </c>
      <c r="K2485" s="2">
        <v>300000</v>
      </c>
      <c r="L2485" s="2">
        <v>0</v>
      </c>
      <c r="M2485" s="5">
        <v>43769</v>
      </c>
      <c r="N2485" s="5">
        <v>44864</v>
      </c>
      <c r="O2485" s="6">
        <v>7.75</v>
      </c>
      <c r="P2485" s="7">
        <v>22814.05</v>
      </c>
      <c r="Q2485" s="2">
        <v>0</v>
      </c>
      <c r="R2485" s="2">
        <v>0</v>
      </c>
      <c r="S2485" s="2">
        <v>0</v>
      </c>
      <c r="T2485" s="2">
        <v>0</v>
      </c>
      <c r="U2485" s="2">
        <v>0</v>
      </c>
      <c r="V2485" s="2">
        <v>0</v>
      </c>
      <c r="W2485" s="2">
        <v>0</v>
      </c>
      <c r="X2485" s="2">
        <v>0</v>
      </c>
      <c r="Y2485" s="2">
        <v>0</v>
      </c>
      <c r="Z2485" s="2">
        <v>0</v>
      </c>
      <c r="AA2485" s="3" t="s">
        <v>4897</v>
      </c>
      <c r="AB2485" s="3" t="s">
        <v>1646</v>
      </c>
      <c r="AC2485" s="3" t="s">
        <v>2773</v>
      </c>
      <c r="AD2485" s="3" t="s">
        <v>270</v>
      </c>
      <c r="AE2485" s="3" t="s">
        <v>166</v>
      </c>
      <c r="AF2485" s="3" t="s">
        <v>166</v>
      </c>
      <c r="AG2485" s="3" t="s">
        <v>24</v>
      </c>
      <c r="AH2485" s="3" t="s">
        <v>166</v>
      </c>
      <c r="AI2485" s="3" t="s">
        <v>4890</v>
      </c>
      <c r="AJ2485" s="4"/>
      <c r="AK2485" s="4"/>
      <c r="AL2485" s="4"/>
      <c r="AM2485" s="4"/>
      <c r="AN2485" s="3" t="s">
        <v>4894</v>
      </c>
      <c r="AO2485" s="3" t="s">
        <v>4910</v>
      </c>
      <c r="AP2485" s="3" t="s">
        <v>279</v>
      </c>
      <c r="AQ2485" s="3" t="s">
        <v>392</v>
      </c>
      <c r="AR2485" s="4"/>
      <c r="AS2485" s="3" t="s">
        <v>599</v>
      </c>
      <c r="AT2485" s="4"/>
      <c r="AU2485" s="3" t="s">
        <v>166</v>
      </c>
      <c r="AV2485" s="6">
        <v>0.6315789</v>
      </c>
      <c r="AW2485" s="4"/>
      <c r="AX2485" s="4"/>
      <c r="AY2485" s="2">
        <v>0</v>
      </c>
      <c r="AZ2485" s="2">
        <v>0</v>
      </c>
      <c r="BA2485" s="4"/>
      <c r="BB2485" s="4"/>
      <c r="BC2485" s="2">
        <v>0</v>
      </c>
    </row>
    <row r="2486" ht="15" spans="1:55">
      <c r="A2486" s="2">
        <v>2485</v>
      </c>
      <c r="B2486" s="3" t="s">
        <v>4885</v>
      </c>
      <c r="C2486" s="3" t="s">
        <v>4886</v>
      </c>
      <c r="D2486" s="3" t="s">
        <v>4887</v>
      </c>
      <c r="E2486" s="3" t="s">
        <v>4888</v>
      </c>
      <c r="F2486" s="3" t="s">
        <v>1782</v>
      </c>
      <c r="G2486" s="3" t="s">
        <v>1781</v>
      </c>
      <c r="H2486" s="4"/>
      <c r="I2486" s="3" t="s">
        <v>1780</v>
      </c>
      <c r="J2486" s="3" t="s">
        <v>4889</v>
      </c>
      <c r="K2486" s="2">
        <v>300000</v>
      </c>
      <c r="L2486" s="2">
        <v>0</v>
      </c>
      <c r="M2486" s="5">
        <v>43774</v>
      </c>
      <c r="N2486" s="5">
        <v>44869</v>
      </c>
      <c r="O2486" s="6">
        <v>7.75</v>
      </c>
      <c r="P2486" s="7">
        <v>55371.42</v>
      </c>
      <c r="Q2486" s="2">
        <v>0</v>
      </c>
      <c r="R2486" s="2">
        <v>0</v>
      </c>
      <c r="S2486" s="2">
        <v>0</v>
      </c>
      <c r="T2486" s="2">
        <v>0</v>
      </c>
      <c r="U2486" s="2">
        <v>0</v>
      </c>
      <c r="V2486" s="2">
        <v>0</v>
      </c>
      <c r="W2486" s="2">
        <v>0</v>
      </c>
      <c r="X2486" s="2">
        <v>0</v>
      </c>
      <c r="Y2486" s="2">
        <v>0</v>
      </c>
      <c r="Z2486" s="2">
        <v>0</v>
      </c>
      <c r="AA2486" s="3" t="s">
        <v>4897</v>
      </c>
      <c r="AB2486" s="3" t="s">
        <v>1646</v>
      </c>
      <c r="AC2486" s="3" t="s">
        <v>288</v>
      </c>
      <c r="AD2486" s="3" t="s">
        <v>270</v>
      </c>
      <c r="AE2486" s="3" t="s">
        <v>166</v>
      </c>
      <c r="AF2486" s="3" t="s">
        <v>166</v>
      </c>
      <c r="AG2486" s="3" t="s">
        <v>24</v>
      </c>
      <c r="AH2486" s="3" t="s">
        <v>166</v>
      </c>
      <c r="AI2486" s="3" t="s">
        <v>4890</v>
      </c>
      <c r="AJ2486" s="4"/>
      <c r="AK2486" s="4"/>
      <c r="AL2486" s="4"/>
      <c r="AM2486" s="4"/>
      <c r="AN2486" s="3" t="s">
        <v>4894</v>
      </c>
      <c r="AO2486" s="3" t="s">
        <v>4910</v>
      </c>
      <c r="AP2486" s="3" t="s">
        <v>279</v>
      </c>
      <c r="AQ2486" s="3" t="s">
        <v>599</v>
      </c>
      <c r="AR2486" s="4"/>
      <c r="AS2486" s="3" t="s">
        <v>599</v>
      </c>
      <c r="AT2486" s="4"/>
      <c r="AU2486" s="3" t="s">
        <v>166</v>
      </c>
      <c r="AV2486" s="6">
        <v>0.6315789</v>
      </c>
      <c r="AW2486" s="4"/>
      <c r="AX2486" s="4"/>
      <c r="AY2486" s="2">
        <v>0</v>
      </c>
      <c r="AZ2486" s="2">
        <v>0</v>
      </c>
      <c r="BA2486" s="4"/>
      <c r="BB2486" s="4"/>
      <c r="BC2486" s="2">
        <v>0</v>
      </c>
    </row>
    <row r="2487" ht="15" spans="1:55">
      <c r="A2487" s="2">
        <v>2486</v>
      </c>
      <c r="B2487" s="3" t="s">
        <v>4885</v>
      </c>
      <c r="C2487" s="3" t="s">
        <v>4886</v>
      </c>
      <c r="D2487" s="3" t="s">
        <v>4887</v>
      </c>
      <c r="E2487" s="3" t="s">
        <v>4888</v>
      </c>
      <c r="F2487" s="3" t="s">
        <v>10417</v>
      </c>
      <c r="G2487" s="3" t="s">
        <v>10418</v>
      </c>
      <c r="H2487" s="4"/>
      <c r="I2487" s="3" t="s">
        <v>10419</v>
      </c>
      <c r="J2487" s="3" t="s">
        <v>4889</v>
      </c>
      <c r="K2487" s="2">
        <v>150000</v>
      </c>
      <c r="L2487" s="7">
        <v>3063.56</v>
      </c>
      <c r="M2487" s="5">
        <v>43801</v>
      </c>
      <c r="N2487" s="5">
        <v>45627</v>
      </c>
      <c r="O2487" s="6">
        <v>9.4</v>
      </c>
      <c r="P2487" s="7">
        <v>33222.59</v>
      </c>
      <c r="Q2487" s="7">
        <v>3063.56</v>
      </c>
      <c r="R2487" s="7">
        <v>38.06</v>
      </c>
      <c r="S2487" s="7">
        <v>210.02</v>
      </c>
      <c r="T2487" s="7">
        <v>1.7</v>
      </c>
      <c r="U2487" s="7">
        <v>3313.34</v>
      </c>
      <c r="V2487" s="2">
        <v>1</v>
      </c>
      <c r="W2487" s="2">
        <v>157</v>
      </c>
      <c r="X2487" s="2">
        <v>111</v>
      </c>
      <c r="Y2487" s="2">
        <v>0</v>
      </c>
      <c r="Z2487" s="2">
        <v>111</v>
      </c>
      <c r="AA2487" s="3" t="s">
        <v>5277</v>
      </c>
      <c r="AB2487" s="3" t="s">
        <v>1603</v>
      </c>
      <c r="AC2487" s="3" t="s">
        <v>4946</v>
      </c>
      <c r="AD2487" s="3" t="s">
        <v>270</v>
      </c>
      <c r="AE2487" s="3" t="s">
        <v>166</v>
      </c>
      <c r="AF2487" s="3" t="s">
        <v>166</v>
      </c>
      <c r="AG2487" s="3" t="s">
        <v>24</v>
      </c>
      <c r="AH2487" s="3" t="s">
        <v>166</v>
      </c>
      <c r="AI2487" s="3" t="s">
        <v>4982</v>
      </c>
      <c r="AJ2487" s="3" t="s">
        <v>6419</v>
      </c>
      <c r="AK2487" s="3" t="s">
        <v>6420</v>
      </c>
      <c r="AL2487" s="3" t="s">
        <v>288</v>
      </c>
      <c r="AM2487" s="3" t="s">
        <v>4928</v>
      </c>
      <c r="AN2487" s="3" t="s">
        <v>4894</v>
      </c>
      <c r="AO2487" s="3" t="s">
        <v>4910</v>
      </c>
      <c r="AP2487" s="3" t="s">
        <v>279</v>
      </c>
      <c r="AQ2487" s="3" t="s">
        <v>392</v>
      </c>
      <c r="AR2487" s="4"/>
      <c r="AS2487" s="3" t="s">
        <v>599</v>
      </c>
      <c r="AT2487" s="4"/>
      <c r="AU2487" s="3" t="s">
        <v>166</v>
      </c>
      <c r="AV2487" s="2">
        <v>0</v>
      </c>
      <c r="AW2487" s="4"/>
      <c r="AX2487" s="4"/>
      <c r="AY2487" s="2">
        <v>111</v>
      </c>
      <c r="AZ2487" s="7">
        <v>3063.56</v>
      </c>
      <c r="BA2487" s="8">
        <v>3.1</v>
      </c>
      <c r="BB2487" s="3" t="s">
        <v>2618</v>
      </c>
      <c r="BC2487" s="8">
        <v>6.3</v>
      </c>
    </row>
    <row r="2488" ht="15" spans="1:55">
      <c r="A2488" s="2">
        <v>2487</v>
      </c>
      <c r="B2488" s="3" t="s">
        <v>4885</v>
      </c>
      <c r="C2488" s="3" t="s">
        <v>4886</v>
      </c>
      <c r="D2488" s="3" t="s">
        <v>4887</v>
      </c>
      <c r="E2488" s="3" t="s">
        <v>4888</v>
      </c>
      <c r="F2488" s="3" t="s">
        <v>10420</v>
      </c>
      <c r="G2488" s="3" t="s">
        <v>10421</v>
      </c>
      <c r="H2488" s="4"/>
      <c r="I2488" s="3" t="s">
        <v>10422</v>
      </c>
      <c r="J2488" s="3" t="s">
        <v>4889</v>
      </c>
      <c r="K2488" s="2">
        <v>300000</v>
      </c>
      <c r="L2488" s="2">
        <v>0</v>
      </c>
      <c r="M2488" s="5">
        <v>43801</v>
      </c>
      <c r="N2488" s="5">
        <v>44896</v>
      </c>
      <c r="O2488" s="6">
        <v>7.75</v>
      </c>
      <c r="P2488" s="7">
        <v>41842.78</v>
      </c>
      <c r="Q2488" s="2">
        <v>0</v>
      </c>
      <c r="R2488" s="2">
        <v>0</v>
      </c>
      <c r="S2488" s="2">
        <v>0</v>
      </c>
      <c r="T2488" s="2">
        <v>0</v>
      </c>
      <c r="U2488" s="2">
        <v>0</v>
      </c>
      <c r="V2488" s="2">
        <v>0</v>
      </c>
      <c r="W2488" s="2">
        <v>0</v>
      </c>
      <c r="X2488" s="2">
        <v>0</v>
      </c>
      <c r="Y2488" s="2">
        <v>0</v>
      </c>
      <c r="Z2488" s="2">
        <v>0</v>
      </c>
      <c r="AA2488" s="3" t="s">
        <v>279</v>
      </c>
      <c r="AB2488" s="3" t="s">
        <v>279</v>
      </c>
      <c r="AC2488" s="3" t="s">
        <v>288</v>
      </c>
      <c r="AD2488" s="3" t="s">
        <v>270</v>
      </c>
      <c r="AE2488" s="3" t="s">
        <v>166</v>
      </c>
      <c r="AF2488" s="3" t="s">
        <v>166</v>
      </c>
      <c r="AG2488" s="3" t="s">
        <v>24</v>
      </c>
      <c r="AH2488" s="3" t="s">
        <v>166</v>
      </c>
      <c r="AI2488" s="3" t="s">
        <v>4890</v>
      </c>
      <c r="AJ2488" s="4"/>
      <c r="AK2488" s="4"/>
      <c r="AL2488" s="4"/>
      <c r="AM2488" s="4"/>
      <c r="AN2488" s="3" t="s">
        <v>4894</v>
      </c>
      <c r="AO2488" s="3" t="s">
        <v>4910</v>
      </c>
      <c r="AP2488" s="3" t="s">
        <v>279</v>
      </c>
      <c r="AQ2488" s="3" t="s">
        <v>1050</v>
      </c>
      <c r="AR2488" s="4"/>
      <c r="AS2488" s="3" t="s">
        <v>1050</v>
      </c>
      <c r="AT2488" s="4"/>
      <c r="AU2488" s="3" t="s">
        <v>166</v>
      </c>
      <c r="AV2488" s="6">
        <v>0.6315789</v>
      </c>
      <c r="AW2488" s="4"/>
      <c r="AX2488" s="4"/>
      <c r="AY2488" s="2">
        <v>0</v>
      </c>
      <c r="AZ2488" s="2">
        <v>0</v>
      </c>
      <c r="BA2488" s="4"/>
      <c r="BB2488" s="4"/>
      <c r="BC2488" s="2">
        <v>0</v>
      </c>
    </row>
    <row r="2489" ht="15" spans="1:55">
      <c r="A2489" s="2">
        <v>2488</v>
      </c>
      <c r="B2489" s="3" t="s">
        <v>4885</v>
      </c>
      <c r="C2489" s="3" t="s">
        <v>4886</v>
      </c>
      <c r="D2489" s="3" t="s">
        <v>4887</v>
      </c>
      <c r="E2489" s="3" t="s">
        <v>4888</v>
      </c>
      <c r="F2489" s="3" t="s">
        <v>918</v>
      </c>
      <c r="G2489" s="3" t="s">
        <v>917</v>
      </c>
      <c r="H2489" s="4"/>
      <c r="I2489" s="3" t="s">
        <v>1800</v>
      </c>
      <c r="J2489" s="3" t="s">
        <v>4889</v>
      </c>
      <c r="K2489" s="2">
        <v>200000</v>
      </c>
      <c r="L2489" s="2">
        <v>0</v>
      </c>
      <c r="M2489" s="5">
        <v>43815</v>
      </c>
      <c r="N2489" s="5">
        <v>44545</v>
      </c>
      <c r="O2489" s="6">
        <v>7.75</v>
      </c>
      <c r="P2489" s="7">
        <v>20019.99</v>
      </c>
      <c r="Q2489" s="2">
        <v>0</v>
      </c>
      <c r="R2489" s="2">
        <v>0</v>
      </c>
      <c r="S2489" s="2">
        <v>0</v>
      </c>
      <c r="T2489" s="2">
        <v>0</v>
      </c>
      <c r="U2489" s="2">
        <v>0</v>
      </c>
      <c r="V2489" s="2">
        <v>0</v>
      </c>
      <c r="W2489" s="2">
        <v>0</v>
      </c>
      <c r="X2489" s="2">
        <v>0</v>
      </c>
      <c r="Y2489" s="2">
        <v>0</v>
      </c>
      <c r="Z2489" s="2">
        <v>0</v>
      </c>
      <c r="AA2489" s="3" t="s">
        <v>279</v>
      </c>
      <c r="AB2489" s="3" t="s">
        <v>279</v>
      </c>
      <c r="AC2489" s="3" t="s">
        <v>288</v>
      </c>
      <c r="AD2489" s="3" t="s">
        <v>270</v>
      </c>
      <c r="AE2489" s="3" t="s">
        <v>166</v>
      </c>
      <c r="AF2489" s="3" t="s">
        <v>166</v>
      </c>
      <c r="AG2489" s="3" t="s">
        <v>24</v>
      </c>
      <c r="AH2489" s="3" t="s">
        <v>166</v>
      </c>
      <c r="AI2489" s="3" t="s">
        <v>5617</v>
      </c>
      <c r="AJ2489" s="4"/>
      <c r="AK2489" s="4"/>
      <c r="AL2489" s="4"/>
      <c r="AM2489" s="4"/>
      <c r="AN2489" s="3" t="s">
        <v>4894</v>
      </c>
      <c r="AO2489" s="3" t="s">
        <v>4910</v>
      </c>
      <c r="AP2489" s="3" t="s">
        <v>279</v>
      </c>
      <c r="AQ2489" s="3" t="s">
        <v>599</v>
      </c>
      <c r="AR2489" s="4"/>
      <c r="AS2489" s="3" t="s">
        <v>1050</v>
      </c>
      <c r="AT2489" s="4"/>
      <c r="AU2489" s="3" t="s">
        <v>166</v>
      </c>
      <c r="AV2489" s="6">
        <v>0.6315789</v>
      </c>
      <c r="AW2489" s="4"/>
      <c r="AX2489" s="4"/>
      <c r="AY2489" s="2">
        <v>0</v>
      </c>
      <c r="AZ2489" s="2">
        <v>0</v>
      </c>
      <c r="BA2489" s="4"/>
      <c r="BB2489" s="4"/>
      <c r="BC2489" s="2">
        <v>0</v>
      </c>
    </row>
    <row r="2490" ht="15" spans="1:55">
      <c r="A2490" s="2">
        <v>2489</v>
      </c>
      <c r="B2490" s="3" t="s">
        <v>4885</v>
      </c>
      <c r="C2490" s="3" t="s">
        <v>4886</v>
      </c>
      <c r="D2490" s="3" t="s">
        <v>4887</v>
      </c>
      <c r="E2490" s="3" t="s">
        <v>4888</v>
      </c>
      <c r="F2490" s="3" t="s">
        <v>10423</v>
      </c>
      <c r="G2490" s="3" t="s">
        <v>10424</v>
      </c>
      <c r="H2490" s="4"/>
      <c r="I2490" s="3" t="s">
        <v>10425</v>
      </c>
      <c r="J2490" s="3" t="s">
        <v>4889</v>
      </c>
      <c r="K2490" s="2">
        <v>300000</v>
      </c>
      <c r="L2490" s="2">
        <v>0</v>
      </c>
      <c r="M2490" s="5">
        <v>43817</v>
      </c>
      <c r="N2490" s="5">
        <v>44912</v>
      </c>
      <c r="O2490" s="6">
        <v>7.75</v>
      </c>
      <c r="P2490" s="7">
        <v>26155.09</v>
      </c>
      <c r="Q2490" s="2">
        <v>0</v>
      </c>
      <c r="R2490" s="2">
        <v>0</v>
      </c>
      <c r="S2490" s="2">
        <v>0</v>
      </c>
      <c r="T2490" s="2">
        <v>0</v>
      </c>
      <c r="U2490" s="2">
        <v>0</v>
      </c>
      <c r="V2490" s="2">
        <v>0</v>
      </c>
      <c r="W2490" s="2">
        <v>0</v>
      </c>
      <c r="X2490" s="2">
        <v>0</v>
      </c>
      <c r="Y2490" s="2">
        <v>0</v>
      </c>
      <c r="Z2490" s="2">
        <v>0</v>
      </c>
      <c r="AA2490" s="3" t="s">
        <v>4897</v>
      </c>
      <c r="AB2490" s="3" t="s">
        <v>279</v>
      </c>
      <c r="AC2490" s="3" t="s">
        <v>4939</v>
      </c>
      <c r="AD2490" s="3" t="s">
        <v>270</v>
      </c>
      <c r="AE2490" s="3" t="s">
        <v>166</v>
      </c>
      <c r="AF2490" s="3" t="s">
        <v>166</v>
      </c>
      <c r="AG2490" s="3" t="s">
        <v>24</v>
      </c>
      <c r="AH2490" s="3" t="s">
        <v>166</v>
      </c>
      <c r="AI2490" s="3" t="s">
        <v>4890</v>
      </c>
      <c r="AJ2490" s="4"/>
      <c r="AK2490" s="4"/>
      <c r="AL2490" s="4"/>
      <c r="AM2490" s="4"/>
      <c r="AN2490" s="3" t="s">
        <v>4894</v>
      </c>
      <c r="AO2490" s="3" t="s">
        <v>4910</v>
      </c>
      <c r="AP2490" s="3" t="s">
        <v>279</v>
      </c>
      <c r="AQ2490" s="3" t="s">
        <v>599</v>
      </c>
      <c r="AR2490" s="4"/>
      <c r="AS2490" s="3" t="s">
        <v>1050</v>
      </c>
      <c r="AT2490" s="4"/>
      <c r="AU2490" s="3" t="s">
        <v>166</v>
      </c>
      <c r="AV2490" s="6">
        <v>0.6315789</v>
      </c>
      <c r="AW2490" s="4"/>
      <c r="AX2490" s="4"/>
      <c r="AY2490" s="2">
        <v>0</v>
      </c>
      <c r="AZ2490" s="2">
        <v>0</v>
      </c>
      <c r="BA2490" s="4"/>
      <c r="BB2490" s="4"/>
      <c r="BC2490" s="2">
        <v>0</v>
      </c>
    </row>
    <row r="2491" ht="15" spans="1:55">
      <c r="A2491" s="2">
        <v>2490</v>
      </c>
      <c r="B2491" s="3" t="s">
        <v>4885</v>
      </c>
      <c r="C2491" s="3" t="s">
        <v>4886</v>
      </c>
      <c r="D2491" s="3" t="s">
        <v>4887</v>
      </c>
      <c r="E2491" s="3" t="s">
        <v>4888</v>
      </c>
      <c r="F2491" s="3" t="s">
        <v>10426</v>
      </c>
      <c r="G2491" s="3" t="s">
        <v>10427</v>
      </c>
      <c r="H2491" s="4"/>
      <c r="I2491" s="3" t="s">
        <v>10428</v>
      </c>
      <c r="J2491" s="3" t="s">
        <v>4889</v>
      </c>
      <c r="K2491" s="2">
        <v>150000</v>
      </c>
      <c r="L2491" s="2">
        <v>0</v>
      </c>
      <c r="M2491" s="5">
        <v>43823</v>
      </c>
      <c r="N2491" s="5">
        <v>44918</v>
      </c>
      <c r="O2491" s="6">
        <v>7.75</v>
      </c>
      <c r="P2491" s="7">
        <v>13015.66</v>
      </c>
      <c r="Q2491" s="2">
        <v>0</v>
      </c>
      <c r="R2491" s="2">
        <v>0</v>
      </c>
      <c r="S2491" s="2">
        <v>0</v>
      </c>
      <c r="T2491" s="2">
        <v>0</v>
      </c>
      <c r="U2491" s="2">
        <v>0</v>
      </c>
      <c r="V2491" s="2">
        <v>0</v>
      </c>
      <c r="W2491" s="2">
        <v>0</v>
      </c>
      <c r="X2491" s="2">
        <v>0</v>
      </c>
      <c r="Y2491" s="2">
        <v>0</v>
      </c>
      <c r="Z2491" s="2">
        <v>0</v>
      </c>
      <c r="AA2491" s="3" t="s">
        <v>279</v>
      </c>
      <c r="AB2491" s="3" t="s">
        <v>1646</v>
      </c>
      <c r="AC2491" s="3" t="s">
        <v>288</v>
      </c>
      <c r="AD2491" s="3" t="s">
        <v>270</v>
      </c>
      <c r="AE2491" s="3" t="s">
        <v>166</v>
      </c>
      <c r="AF2491" s="3" t="s">
        <v>166</v>
      </c>
      <c r="AG2491" s="3" t="s">
        <v>24</v>
      </c>
      <c r="AH2491" s="3" t="s">
        <v>166</v>
      </c>
      <c r="AI2491" s="3" t="s">
        <v>4890</v>
      </c>
      <c r="AJ2491" s="4"/>
      <c r="AK2491" s="4"/>
      <c r="AL2491" s="4"/>
      <c r="AM2491" s="4"/>
      <c r="AN2491" s="3" t="s">
        <v>4894</v>
      </c>
      <c r="AO2491" s="3" t="s">
        <v>4910</v>
      </c>
      <c r="AP2491" s="3" t="s">
        <v>279</v>
      </c>
      <c r="AQ2491" s="3" t="s">
        <v>599</v>
      </c>
      <c r="AR2491" s="4"/>
      <c r="AS2491" s="3" t="s">
        <v>1050</v>
      </c>
      <c r="AT2491" s="4"/>
      <c r="AU2491" s="3" t="s">
        <v>166</v>
      </c>
      <c r="AV2491" s="6">
        <v>0.6315789</v>
      </c>
      <c r="AW2491" s="4"/>
      <c r="AX2491" s="4"/>
      <c r="AY2491" s="2">
        <v>0</v>
      </c>
      <c r="AZ2491" s="2">
        <v>0</v>
      </c>
      <c r="BA2491" s="4"/>
      <c r="BB2491" s="4"/>
      <c r="BC2491" s="2">
        <v>0</v>
      </c>
    </row>
    <row r="2492" ht="15" spans="1:55">
      <c r="A2492" s="2">
        <v>2491</v>
      </c>
      <c r="B2492" s="3" t="s">
        <v>4885</v>
      </c>
      <c r="C2492" s="3" t="s">
        <v>4886</v>
      </c>
      <c r="D2492" s="3" t="s">
        <v>4887</v>
      </c>
      <c r="E2492" s="3" t="s">
        <v>4888</v>
      </c>
      <c r="F2492" s="3" t="s">
        <v>1807</v>
      </c>
      <c r="G2492" s="3" t="s">
        <v>1806</v>
      </c>
      <c r="H2492" s="4"/>
      <c r="I2492" s="3" t="s">
        <v>1805</v>
      </c>
      <c r="J2492" s="3" t="s">
        <v>4889</v>
      </c>
      <c r="K2492" s="2">
        <v>300000</v>
      </c>
      <c r="L2492" s="2">
        <v>0</v>
      </c>
      <c r="M2492" s="5">
        <v>43823</v>
      </c>
      <c r="N2492" s="5">
        <v>44918</v>
      </c>
      <c r="O2492" s="6">
        <v>7.75</v>
      </c>
      <c r="P2492" s="7">
        <v>42735.17</v>
      </c>
      <c r="Q2492" s="2">
        <v>0</v>
      </c>
      <c r="R2492" s="2">
        <v>0</v>
      </c>
      <c r="S2492" s="2">
        <v>0</v>
      </c>
      <c r="T2492" s="2">
        <v>0</v>
      </c>
      <c r="U2492" s="2">
        <v>0</v>
      </c>
      <c r="V2492" s="2">
        <v>0</v>
      </c>
      <c r="W2492" s="2">
        <v>0</v>
      </c>
      <c r="X2492" s="2">
        <v>0</v>
      </c>
      <c r="Y2492" s="2">
        <v>0</v>
      </c>
      <c r="Z2492" s="2">
        <v>0</v>
      </c>
      <c r="AA2492" s="3" t="s">
        <v>279</v>
      </c>
      <c r="AB2492" s="3" t="s">
        <v>279</v>
      </c>
      <c r="AC2492" s="3" t="s">
        <v>1810</v>
      </c>
      <c r="AD2492" s="3" t="s">
        <v>270</v>
      </c>
      <c r="AE2492" s="3" t="s">
        <v>166</v>
      </c>
      <c r="AF2492" s="3" t="s">
        <v>166</v>
      </c>
      <c r="AG2492" s="3" t="s">
        <v>24</v>
      </c>
      <c r="AH2492" s="3" t="s">
        <v>166</v>
      </c>
      <c r="AI2492" s="3" t="s">
        <v>4890</v>
      </c>
      <c r="AJ2492" s="4"/>
      <c r="AK2492" s="4"/>
      <c r="AL2492" s="4"/>
      <c r="AM2492" s="4"/>
      <c r="AN2492" s="3" t="s">
        <v>4894</v>
      </c>
      <c r="AO2492" s="3" t="s">
        <v>4910</v>
      </c>
      <c r="AP2492" s="3" t="s">
        <v>279</v>
      </c>
      <c r="AQ2492" s="3" t="s">
        <v>392</v>
      </c>
      <c r="AR2492" s="4"/>
      <c r="AS2492" s="3" t="s">
        <v>599</v>
      </c>
      <c r="AT2492" s="4"/>
      <c r="AU2492" s="3" t="s">
        <v>166</v>
      </c>
      <c r="AV2492" s="6">
        <v>0.6315789</v>
      </c>
      <c r="AW2492" s="4"/>
      <c r="AX2492" s="4"/>
      <c r="AY2492" s="2">
        <v>0</v>
      </c>
      <c r="AZ2492" s="2">
        <v>0</v>
      </c>
      <c r="BA2492" s="4"/>
      <c r="BB2492" s="4"/>
      <c r="BC2492" s="2">
        <v>0</v>
      </c>
    </row>
    <row r="2493" ht="15" spans="1:55">
      <c r="A2493" s="2">
        <v>2492</v>
      </c>
      <c r="B2493" s="3" t="s">
        <v>4885</v>
      </c>
      <c r="C2493" s="3" t="s">
        <v>4886</v>
      </c>
      <c r="D2493" s="3" t="s">
        <v>4887</v>
      </c>
      <c r="E2493" s="3" t="s">
        <v>4888</v>
      </c>
      <c r="F2493" s="3" t="s">
        <v>1817</v>
      </c>
      <c r="G2493" s="3" t="s">
        <v>1816</v>
      </c>
      <c r="H2493" s="4"/>
      <c r="I2493" s="3" t="s">
        <v>1815</v>
      </c>
      <c r="J2493" s="3" t="s">
        <v>4889</v>
      </c>
      <c r="K2493" s="2">
        <v>300000</v>
      </c>
      <c r="L2493" s="2">
        <v>0</v>
      </c>
      <c r="M2493" s="5">
        <v>43823</v>
      </c>
      <c r="N2493" s="5">
        <v>44918</v>
      </c>
      <c r="O2493" s="6">
        <v>7.75</v>
      </c>
      <c r="P2493" s="7">
        <v>53436.55</v>
      </c>
      <c r="Q2493" s="2">
        <v>0</v>
      </c>
      <c r="R2493" s="2">
        <v>0</v>
      </c>
      <c r="S2493" s="2">
        <v>0</v>
      </c>
      <c r="T2493" s="2">
        <v>0</v>
      </c>
      <c r="U2493" s="2">
        <v>0</v>
      </c>
      <c r="V2493" s="2">
        <v>0</v>
      </c>
      <c r="W2493" s="2">
        <v>0</v>
      </c>
      <c r="X2493" s="2">
        <v>0</v>
      </c>
      <c r="Y2493" s="2">
        <v>0</v>
      </c>
      <c r="Z2493" s="2">
        <v>0</v>
      </c>
      <c r="AA2493" s="3" t="s">
        <v>4897</v>
      </c>
      <c r="AB2493" s="3" t="s">
        <v>1646</v>
      </c>
      <c r="AC2493" s="3" t="s">
        <v>1810</v>
      </c>
      <c r="AD2493" s="3" t="s">
        <v>270</v>
      </c>
      <c r="AE2493" s="3" t="s">
        <v>166</v>
      </c>
      <c r="AF2493" s="3" t="s">
        <v>166</v>
      </c>
      <c r="AG2493" s="3" t="s">
        <v>24</v>
      </c>
      <c r="AH2493" s="3" t="s">
        <v>166</v>
      </c>
      <c r="AI2493" s="3" t="s">
        <v>4890</v>
      </c>
      <c r="AJ2493" s="4"/>
      <c r="AK2493" s="4"/>
      <c r="AL2493" s="4"/>
      <c r="AM2493" s="4"/>
      <c r="AN2493" s="3" t="s">
        <v>4894</v>
      </c>
      <c r="AO2493" s="3" t="s">
        <v>4910</v>
      </c>
      <c r="AP2493" s="3" t="s">
        <v>279</v>
      </c>
      <c r="AQ2493" s="3" t="s">
        <v>392</v>
      </c>
      <c r="AR2493" s="4"/>
      <c r="AS2493" s="3" t="s">
        <v>599</v>
      </c>
      <c r="AT2493" s="4"/>
      <c r="AU2493" s="3" t="s">
        <v>166</v>
      </c>
      <c r="AV2493" s="6">
        <v>0.6315789</v>
      </c>
      <c r="AW2493" s="4"/>
      <c r="AX2493" s="4"/>
      <c r="AY2493" s="2">
        <v>0</v>
      </c>
      <c r="AZ2493" s="2">
        <v>0</v>
      </c>
      <c r="BA2493" s="4"/>
      <c r="BB2493" s="4"/>
      <c r="BC2493" s="2">
        <v>0</v>
      </c>
    </row>
    <row r="2494" ht="15" spans="1:55">
      <c r="A2494" s="2">
        <v>2493</v>
      </c>
      <c r="B2494" s="3" t="s">
        <v>4885</v>
      </c>
      <c r="C2494" s="3" t="s">
        <v>4886</v>
      </c>
      <c r="D2494" s="3" t="s">
        <v>4887</v>
      </c>
      <c r="E2494" s="3" t="s">
        <v>5009</v>
      </c>
      <c r="F2494" s="3" t="s">
        <v>7490</v>
      </c>
      <c r="G2494" s="3" t="s">
        <v>7491</v>
      </c>
      <c r="H2494" s="4"/>
      <c r="I2494" s="3" t="s">
        <v>10429</v>
      </c>
      <c r="J2494" s="3" t="s">
        <v>4889</v>
      </c>
      <c r="K2494" s="2">
        <v>3000000</v>
      </c>
      <c r="L2494" s="2">
        <v>0</v>
      </c>
      <c r="M2494" s="5">
        <v>43573</v>
      </c>
      <c r="N2494" s="5">
        <v>43938</v>
      </c>
      <c r="O2494" s="6">
        <v>9.6</v>
      </c>
      <c r="P2494" s="2">
        <v>0</v>
      </c>
      <c r="Q2494" s="2">
        <v>0</v>
      </c>
      <c r="R2494" s="4"/>
      <c r="S2494" s="4"/>
      <c r="T2494" s="4"/>
      <c r="U2494" s="4"/>
      <c r="V2494" s="4"/>
      <c r="W2494" s="4"/>
      <c r="X2494" s="4"/>
      <c r="Y2494" s="2">
        <v>0</v>
      </c>
      <c r="Z2494" s="2">
        <v>0</v>
      </c>
      <c r="AA2494" s="3" t="s">
        <v>279</v>
      </c>
      <c r="AB2494" s="3" t="s">
        <v>279</v>
      </c>
      <c r="AC2494" s="3" t="s">
        <v>288</v>
      </c>
      <c r="AD2494" s="3" t="s">
        <v>270</v>
      </c>
      <c r="AE2494" s="3" t="s">
        <v>166</v>
      </c>
      <c r="AF2494" s="3" t="s">
        <v>166</v>
      </c>
      <c r="AG2494" s="3" t="s">
        <v>24</v>
      </c>
      <c r="AH2494" s="3" t="s">
        <v>166</v>
      </c>
      <c r="AI2494" s="3" t="s">
        <v>4906</v>
      </c>
      <c r="AJ2494" s="4"/>
      <c r="AK2494" s="4"/>
      <c r="AL2494" s="4"/>
      <c r="AM2494" s="4"/>
      <c r="AN2494" s="3" t="s">
        <v>4894</v>
      </c>
      <c r="AO2494" s="3" t="s">
        <v>4910</v>
      </c>
      <c r="AP2494" s="3" t="s">
        <v>279</v>
      </c>
      <c r="AQ2494" s="3" t="s">
        <v>392</v>
      </c>
      <c r="AR2494" s="4"/>
      <c r="AS2494" s="3" t="s">
        <v>599</v>
      </c>
      <c r="AT2494" s="4"/>
      <c r="AU2494" s="3" t="s">
        <v>166</v>
      </c>
      <c r="AV2494" s="6">
        <v>1.2068966</v>
      </c>
      <c r="AW2494" s="4"/>
      <c r="AX2494" s="4"/>
      <c r="AY2494" s="2">
        <v>0</v>
      </c>
      <c r="AZ2494" s="2">
        <v>0</v>
      </c>
      <c r="BA2494" s="4"/>
      <c r="BB2494" s="3" t="s">
        <v>268</v>
      </c>
      <c r="BC2494" s="2">
        <v>0</v>
      </c>
    </row>
    <row r="2495" ht="15" spans="1:55">
      <c r="A2495" s="2">
        <v>2494</v>
      </c>
      <c r="B2495" s="3" t="s">
        <v>4885</v>
      </c>
      <c r="C2495" s="3" t="s">
        <v>4886</v>
      </c>
      <c r="D2495" s="3" t="s">
        <v>4887</v>
      </c>
      <c r="E2495" s="3" t="s">
        <v>4902</v>
      </c>
      <c r="F2495" s="3" t="s">
        <v>10430</v>
      </c>
      <c r="G2495" s="3" t="s">
        <v>10431</v>
      </c>
      <c r="H2495" s="4"/>
      <c r="I2495" s="3" t="s">
        <v>10432</v>
      </c>
      <c r="J2495" s="3" t="s">
        <v>4889</v>
      </c>
      <c r="K2495" s="2">
        <v>180000</v>
      </c>
      <c r="L2495" s="2">
        <v>0</v>
      </c>
      <c r="M2495" s="5">
        <v>43481</v>
      </c>
      <c r="N2495" s="5">
        <v>43845</v>
      </c>
      <c r="O2495" s="6">
        <v>9.6</v>
      </c>
      <c r="P2495" s="2">
        <v>0</v>
      </c>
      <c r="Q2495" s="2">
        <v>0</v>
      </c>
      <c r="R2495" s="4"/>
      <c r="S2495" s="4"/>
      <c r="T2495" s="4"/>
      <c r="U2495" s="4"/>
      <c r="V2495" s="4"/>
      <c r="W2495" s="4"/>
      <c r="X2495" s="4"/>
      <c r="Y2495" s="2">
        <v>0</v>
      </c>
      <c r="Z2495" s="2">
        <v>0</v>
      </c>
      <c r="AA2495" s="4"/>
      <c r="AB2495" s="3" t="s">
        <v>279</v>
      </c>
      <c r="AC2495" s="3" t="s">
        <v>288</v>
      </c>
      <c r="AD2495" s="3" t="s">
        <v>1333</v>
      </c>
      <c r="AE2495" s="3" t="s">
        <v>24</v>
      </c>
      <c r="AF2495" s="3" t="s">
        <v>166</v>
      </c>
      <c r="AG2495" s="3" t="s">
        <v>24</v>
      </c>
      <c r="AH2495" s="3" t="s">
        <v>166</v>
      </c>
      <c r="AI2495" s="3" t="s">
        <v>4906</v>
      </c>
      <c r="AJ2495" s="4"/>
      <c r="AK2495" s="4"/>
      <c r="AL2495" s="4"/>
      <c r="AM2495" s="4"/>
      <c r="AN2495" s="3" t="s">
        <v>4894</v>
      </c>
      <c r="AO2495" s="3" t="s">
        <v>4910</v>
      </c>
      <c r="AP2495" s="3" t="s">
        <v>279</v>
      </c>
      <c r="AQ2495" s="3" t="s">
        <v>882</v>
      </c>
      <c r="AR2495" s="4"/>
      <c r="AS2495" s="3" t="s">
        <v>1050</v>
      </c>
      <c r="AT2495" s="4"/>
      <c r="AU2495" s="3" t="s">
        <v>166</v>
      </c>
      <c r="AV2495" s="6">
        <v>1.2068966</v>
      </c>
      <c r="AW2495" s="4"/>
      <c r="AX2495" s="4"/>
      <c r="AY2495" s="2">
        <v>0</v>
      </c>
      <c r="AZ2495" s="2">
        <v>0</v>
      </c>
      <c r="BA2495" s="4"/>
      <c r="BB2495" s="3" t="s">
        <v>268</v>
      </c>
      <c r="BC2495" s="2">
        <v>0</v>
      </c>
    </row>
    <row r="2496" ht="15" spans="1:55">
      <c r="A2496" s="2">
        <v>2495</v>
      </c>
      <c r="B2496" s="3" t="s">
        <v>4885</v>
      </c>
      <c r="C2496" s="3" t="s">
        <v>4886</v>
      </c>
      <c r="D2496" s="3" t="s">
        <v>4887</v>
      </c>
      <c r="E2496" s="3" t="s">
        <v>4902</v>
      </c>
      <c r="F2496" s="3" t="s">
        <v>10430</v>
      </c>
      <c r="G2496" s="3" t="s">
        <v>10431</v>
      </c>
      <c r="H2496" s="4"/>
      <c r="I2496" s="3" t="s">
        <v>10433</v>
      </c>
      <c r="J2496" s="3" t="s">
        <v>4889</v>
      </c>
      <c r="K2496" s="2">
        <v>270000</v>
      </c>
      <c r="L2496" s="2">
        <v>0</v>
      </c>
      <c r="M2496" s="5">
        <v>43483</v>
      </c>
      <c r="N2496" s="5">
        <v>43847</v>
      </c>
      <c r="O2496" s="6">
        <v>9.6</v>
      </c>
      <c r="P2496" s="2">
        <v>0</v>
      </c>
      <c r="Q2496" s="2">
        <v>0</v>
      </c>
      <c r="R2496" s="4"/>
      <c r="S2496" s="4"/>
      <c r="T2496" s="4"/>
      <c r="U2496" s="4"/>
      <c r="V2496" s="4"/>
      <c r="W2496" s="4"/>
      <c r="X2496" s="4"/>
      <c r="Y2496" s="2">
        <v>0</v>
      </c>
      <c r="Z2496" s="2">
        <v>0</v>
      </c>
      <c r="AA2496" s="4"/>
      <c r="AB2496" s="3" t="s">
        <v>279</v>
      </c>
      <c r="AC2496" s="3" t="s">
        <v>288</v>
      </c>
      <c r="AD2496" s="3" t="s">
        <v>1333</v>
      </c>
      <c r="AE2496" s="3" t="s">
        <v>24</v>
      </c>
      <c r="AF2496" s="3" t="s">
        <v>166</v>
      </c>
      <c r="AG2496" s="3" t="s">
        <v>24</v>
      </c>
      <c r="AH2496" s="3" t="s">
        <v>166</v>
      </c>
      <c r="AI2496" s="3" t="s">
        <v>4906</v>
      </c>
      <c r="AJ2496" s="4"/>
      <c r="AK2496" s="4"/>
      <c r="AL2496" s="4"/>
      <c r="AM2496" s="4"/>
      <c r="AN2496" s="3" t="s">
        <v>4894</v>
      </c>
      <c r="AO2496" s="3" t="s">
        <v>4910</v>
      </c>
      <c r="AP2496" s="3" t="s">
        <v>279</v>
      </c>
      <c r="AQ2496" s="3" t="s">
        <v>882</v>
      </c>
      <c r="AR2496" s="4"/>
      <c r="AS2496" s="3" t="s">
        <v>1050</v>
      </c>
      <c r="AT2496" s="4"/>
      <c r="AU2496" s="3" t="s">
        <v>166</v>
      </c>
      <c r="AV2496" s="6">
        <v>1.2068966</v>
      </c>
      <c r="AW2496" s="4"/>
      <c r="AX2496" s="4"/>
      <c r="AY2496" s="2">
        <v>0</v>
      </c>
      <c r="AZ2496" s="2">
        <v>0</v>
      </c>
      <c r="BA2496" s="4"/>
      <c r="BB2496" s="3" t="s">
        <v>268</v>
      </c>
      <c r="BC2496" s="2">
        <v>0</v>
      </c>
    </row>
    <row r="2497" ht="15" spans="1:55">
      <c r="A2497" s="2">
        <v>2496</v>
      </c>
      <c r="B2497" s="3" t="s">
        <v>4885</v>
      </c>
      <c r="C2497" s="3" t="s">
        <v>4886</v>
      </c>
      <c r="D2497" s="3" t="s">
        <v>4887</v>
      </c>
      <c r="E2497" s="3" t="s">
        <v>4902</v>
      </c>
      <c r="F2497" s="3" t="s">
        <v>8419</v>
      </c>
      <c r="G2497" s="3" t="s">
        <v>8420</v>
      </c>
      <c r="H2497" s="4"/>
      <c r="I2497" s="3" t="s">
        <v>10434</v>
      </c>
      <c r="J2497" s="3" t="s">
        <v>4889</v>
      </c>
      <c r="K2497" s="2">
        <v>300000</v>
      </c>
      <c r="L2497" s="2">
        <v>0</v>
      </c>
      <c r="M2497" s="5">
        <v>43489</v>
      </c>
      <c r="N2497" s="5">
        <v>43853</v>
      </c>
      <c r="O2497" s="6">
        <v>9.6</v>
      </c>
      <c r="P2497" s="2">
        <v>0</v>
      </c>
      <c r="Q2497" s="2">
        <v>0</v>
      </c>
      <c r="R2497" s="4"/>
      <c r="S2497" s="4"/>
      <c r="T2497" s="4"/>
      <c r="U2497" s="4"/>
      <c r="V2497" s="4"/>
      <c r="W2497" s="4"/>
      <c r="X2497" s="4"/>
      <c r="Y2497" s="2">
        <v>0</v>
      </c>
      <c r="Z2497" s="2">
        <v>0</v>
      </c>
      <c r="AA2497" s="3" t="s">
        <v>279</v>
      </c>
      <c r="AB2497" s="3" t="s">
        <v>279</v>
      </c>
      <c r="AC2497" s="3" t="s">
        <v>288</v>
      </c>
      <c r="AD2497" s="3" t="s">
        <v>1333</v>
      </c>
      <c r="AE2497" s="3" t="s">
        <v>24</v>
      </c>
      <c r="AF2497" s="3" t="s">
        <v>166</v>
      </c>
      <c r="AG2497" s="3" t="s">
        <v>24</v>
      </c>
      <c r="AH2497" s="3" t="s">
        <v>166</v>
      </c>
      <c r="AI2497" s="3" t="s">
        <v>4906</v>
      </c>
      <c r="AJ2497" s="4"/>
      <c r="AK2497" s="4"/>
      <c r="AL2497" s="4"/>
      <c r="AM2497" s="4"/>
      <c r="AN2497" s="3" t="s">
        <v>4894</v>
      </c>
      <c r="AO2497" s="3" t="s">
        <v>4910</v>
      </c>
      <c r="AP2497" s="3" t="s">
        <v>279</v>
      </c>
      <c r="AQ2497" s="3" t="s">
        <v>882</v>
      </c>
      <c r="AR2497" s="4"/>
      <c r="AS2497" s="3" t="s">
        <v>599</v>
      </c>
      <c r="AT2497" s="4"/>
      <c r="AU2497" s="3" t="s">
        <v>166</v>
      </c>
      <c r="AV2497" s="6">
        <v>1.2068966</v>
      </c>
      <c r="AW2497" s="4"/>
      <c r="AX2497" s="4"/>
      <c r="AY2497" s="2">
        <v>0</v>
      </c>
      <c r="AZ2497" s="2">
        <v>0</v>
      </c>
      <c r="BA2497" s="4"/>
      <c r="BB2497" s="3" t="s">
        <v>268</v>
      </c>
      <c r="BC2497" s="2">
        <v>0</v>
      </c>
    </row>
    <row r="2498" ht="15" spans="1:55">
      <c r="A2498" s="2">
        <v>2497</v>
      </c>
      <c r="B2498" s="3" t="s">
        <v>4885</v>
      </c>
      <c r="C2498" s="3" t="s">
        <v>4886</v>
      </c>
      <c r="D2498" s="3" t="s">
        <v>4887</v>
      </c>
      <c r="E2498" s="3" t="s">
        <v>4902</v>
      </c>
      <c r="F2498" s="3" t="s">
        <v>5519</v>
      </c>
      <c r="G2498" s="3" t="s">
        <v>5520</v>
      </c>
      <c r="H2498" s="4"/>
      <c r="I2498" s="3" t="s">
        <v>10435</v>
      </c>
      <c r="J2498" s="3" t="s">
        <v>4889</v>
      </c>
      <c r="K2498" s="2">
        <v>600000</v>
      </c>
      <c r="L2498" s="2">
        <v>0</v>
      </c>
      <c r="M2498" s="5">
        <v>43486</v>
      </c>
      <c r="N2498" s="5">
        <v>43850</v>
      </c>
      <c r="O2498" s="6">
        <v>9.6</v>
      </c>
      <c r="P2498" s="2">
        <v>0</v>
      </c>
      <c r="Q2498" s="2">
        <v>0</v>
      </c>
      <c r="R2498" s="4"/>
      <c r="S2498" s="4"/>
      <c r="T2498" s="4"/>
      <c r="U2498" s="4"/>
      <c r="V2498" s="4"/>
      <c r="W2498" s="4"/>
      <c r="X2498" s="4"/>
      <c r="Y2498" s="2">
        <v>0</v>
      </c>
      <c r="Z2498" s="2">
        <v>0</v>
      </c>
      <c r="AA2498" s="3" t="s">
        <v>279</v>
      </c>
      <c r="AB2498" s="3" t="s">
        <v>279</v>
      </c>
      <c r="AC2498" s="3" t="s">
        <v>5252</v>
      </c>
      <c r="AD2498" s="3" t="s">
        <v>1333</v>
      </c>
      <c r="AE2498" s="3" t="s">
        <v>24</v>
      </c>
      <c r="AF2498" s="3" t="s">
        <v>166</v>
      </c>
      <c r="AG2498" s="3" t="s">
        <v>24</v>
      </c>
      <c r="AH2498" s="3" t="s">
        <v>166</v>
      </c>
      <c r="AI2498" s="3" t="s">
        <v>4906</v>
      </c>
      <c r="AJ2498" s="4"/>
      <c r="AK2498" s="4"/>
      <c r="AL2498" s="4"/>
      <c r="AM2498" s="4"/>
      <c r="AN2498" s="3" t="s">
        <v>4894</v>
      </c>
      <c r="AO2498" s="3" t="s">
        <v>4910</v>
      </c>
      <c r="AP2498" s="3" t="s">
        <v>279</v>
      </c>
      <c r="AQ2498" s="3" t="s">
        <v>1050</v>
      </c>
      <c r="AR2498" s="4"/>
      <c r="AS2498" s="3" t="s">
        <v>1050</v>
      </c>
      <c r="AT2498" s="4"/>
      <c r="AU2498" s="3" t="s">
        <v>166</v>
      </c>
      <c r="AV2498" s="6">
        <v>1.2068966</v>
      </c>
      <c r="AW2498" s="4"/>
      <c r="AX2498" s="4"/>
      <c r="AY2498" s="2">
        <v>0</v>
      </c>
      <c r="AZ2498" s="2">
        <v>0</v>
      </c>
      <c r="BA2498" s="4"/>
      <c r="BB2498" s="3" t="s">
        <v>268</v>
      </c>
      <c r="BC2498" s="2">
        <v>0</v>
      </c>
    </row>
    <row r="2499" ht="15" spans="1:55">
      <c r="A2499" s="2">
        <v>2498</v>
      </c>
      <c r="B2499" s="3" t="s">
        <v>4885</v>
      </c>
      <c r="C2499" s="3" t="s">
        <v>4886</v>
      </c>
      <c r="D2499" s="3" t="s">
        <v>4887</v>
      </c>
      <c r="E2499" s="3" t="s">
        <v>4902</v>
      </c>
      <c r="F2499" s="3" t="s">
        <v>5536</v>
      </c>
      <c r="G2499" s="3" t="s">
        <v>5537</v>
      </c>
      <c r="H2499" s="4"/>
      <c r="I2499" s="3" t="s">
        <v>10436</v>
      </c>
      <c r="J2499" s="3" t="s">
        <v>4889</v>
      </c>
      <c r="K2499" s="2">
        <v>400000</v>
      </c>
      <c r="L2499" s="2">
        <v>0</v>
      </c>
      <c r="M2499" s="5">
        <v>43488</v>
      </c>
      <c r="N2499" s="5">
        <v>43852</v>
      </c>
      <c r="O2499" s="6">
        <v>9.6</v>
      </c>
      <c r="P2499" s="2">
        <v>0</v>
      </c>
      <c r="Q2499" s="2">
        <v>0</v>
      </c>
      <c r="R2499" s="4"/>
      <c r="S2499" s="4"/>
      <c r="T2499" s="4"/>
      <c r="U2499" s="4"/>
      <c r="V2499" s="4"/>
      <c r="W2499" s="4"/>
      <c r="X2499" s="4"/>
      <c r="Y2499" s="2">
        <v>0</v>
      </c>
      <c r="Z2499" s="2">
        <v>0</v>
      </c>
      <c r="AA2499" s="3" t="s">
        <v>279</v>
      </c>
      <c r="AB2499" s="3" t="s">
        <v>279</v>
      </c>
      <c r="AC2499" s="3" t="s">
        <v>288</v>
      </c>
      <c r="AD2499" s="3" t="s">
        <v>1333</v>
      </c>
      <c r="AE2499" s="3" t="s">
        <v>24</v>
      </c>
      <c r="AF2499" s="3" t="s">
        <v>166</v>
      </c>
      <c r="AG2499" s="3" t="s">
        <v>24</v>
      </c>
      <c r="AH2499" s="3" t="s">
        <v>166</v>
      </c>
      <c r="AI2499" s="3" t="s">
        <v>4906</v>
      </c>
      <c r="AJ2499" s="4"/>
      <c r="AK2499" s="4"/>
      <c r="AL2499" s="4"/>
      <c r="AM2499" s="4"/>
      <c r="AN2499" s="3" t="s">
        <v>4894</v>
      </c>
      <c r="AO2499" s="3" t="s">
        <v>4910</v>
      </c>
      <c r="AP2499" s="3" t="s">
        <v>279</v>
      </c>
      <c r="AQ2499" s="3" t="s">
        <v>1050</v>
      </c>
      <c r="AR2499" s="4"/>
      <c r="AS2499" s="3" t="s">
        <v>1050</v>
      </c>
      <c r="AT2499" s="4"/>
      <c r="AU2499" s="3" t="s">
        <v>166</v>
      </c>
      <c r="AV2499" s="6">
        <v>1.2068966</v>
      </c>
      <c r="AW2499" s="4"/>
      <c r="AX2499" s="4"/>
      <c r="AY2499" s="2">
        <v>0</v>
      </c>
      <c r="AZ2499" s="2">
        <v>0</v>
      </c>
      <c r="BA2499" s="4"/>
      <c r="BB2499" s="3" t="s">
        <v>268</v>
      </c>
      <c r="BC2499" s="2">
        <v>0</v>
      </c>
    </row>
    <row r="2500" ht="15" spans="1:55">
      <c r="A2500" s="2">
        <v>2499</v>
      </c>
      <c r="B2500" s="3" t="s">
        <v>4885</v>
      </c>
      <c r="C2500" s="3" t="s">
        <v>4886</v>
      </c>
      <c r="D2500" s="3" t="s">
        <v>4887</v>
      </c>
      <c r="E2500" s="3" t="s">
        <v>4902</v>
      </c>
      <c r="F2500" s="3" t="s">
        <v>10437</v>
      </c>
      <c r="G2500" s="3" t="s">
        <v>10438</v>
      </c>
      <c r="H2500" s="4"/>
      <c r="I2500" s="3" t="s">
        <v>10439</v>
      </c>
      <c r="J2500" s="3" t="s">
        <v>4889</v>
      </c>
      <c r="K2500" s="2">
        <v>200000</v>
      </c>
      <c r="L2500" s="2">
        <v>0</v>
      </c>
      <c r="M2500" s="5">
        <v>43494</v>
      </c>
      <c r="N2500" s="5">
        <v>43858</v>
      </c>
      <c r="O2500" s="6">
        <v>8.7</v>
      </c>
      <c r="P2500" s="2">
        <v>0</v>
      </c>
      <c r="Q2500" s="2">
        <v>0</v>
      </c>
      <c r="R2500" s="4"/>
      <c r="S2500" s="4"/>
      <c r="T2500" s="4"/>
      <c r="U2500" s="4"/>
      <c r="V2500" s="4"/>
      <c r="W2500" s="4"/>
      <c r="X2500" s="4"/>
      <c r="Y2500" s="2">
        <v>0</v>
      </c>
      <c r="Z2500" s="2">
        <v>0</v>
      </c>
      <c r="AA2500" s="3" t="s">
        <v>279</v>
      </c>
      <c r="AB2500" s="3" t="s">
        <v>279</v>
      </c>
      <c r="AC2500" s="3" t="s">
        <v>4900</v>
      </c>
      <c r="AD2500" s="3" t="s">
        <v>1333</v>
      </c>
      <c r="AE2500" s="3" t="s">
        <v>24</v>
      </c>
      <c r="AF2500" s="3" t="s">
        <v>166</v>
      </c>
      <c r="AG2500" s="3" t="s">
        <v>24</v>
      </c>
      <c r="AH2500" s="3" t="s">
        <v>166</v>
      </c>
      <c r="AI2500" s="3" t="s">
        <v>4906</v>
      </c>
      <c r="AJ2500" s="4"/>
      <c r="AK2500" s="4"/>
      <c r="AL2500" s="4"/>
      <c r="AM2500" s="4"/>
      <c r="AN2500" s="3" t="s">
        <v>4894</v>
      </c>
      <c r="AO2500" s="3" t="s">
        <v>4910</v>
      </c>
      <c r="AP2500" s="3" t="s">
        <v>279</v>
      </c>
      <c r="AQ2500" s="3" t="s">
        <v>392</v>
      </c>
      <c r="AR2500" s="4"/>
      <c r="AS2500" s="3" t="s">
        <v>599</v>
      </c>
      <c r="AT2500" s="4"/>
      <c r="AU2500" s="3" t="s">
        <v>166</v>
      </c>
      <c r="AV2500" s="2">
        <v>1</v>
      </c>
      <c r="AW2500" s="4"/>
      <c r="AX2500" s="4"/>
      <c r="AY2500" s="2">
        <v>0</v>
      </c>
      <c r="AZ2500" s="2">
        <v>0</v>
      </c>
      <c r="BA2500" s="4"/>
      <c r="BB2500" s="3" t="s">
        <v>268</v>
      </c>
      <c r="BC2500" s="2">
        <v>0</v>
      </c>
    </row>
    <row r="2501" ht="15" spans="1:55">
      <c r="A2501" s="2">
        <v>2500</v>
      </c>
      <c r="B2501" s="3" t="s">
        <v>4885</v>
      </c>
      <c r="C2501" s="3" t="s">
        <v>4886</v>
      </c>
      <c r="D2501" s="3" t="s">
        <v>4887</v>
      </c>
      <c r="E2501" s="3" t="s">
        <v>4902</v>
      </c>
      <c r="F2501" s="3" t="s">
        <v>5516</v>
      </c>
      <c r="G2501" s="3" t="s">
        <v>5517</v>
      </c>
      <c r="H2501" s="4"/>
      <c r="I2501" s="3" t="s">
        <v>10440</v>
      </c>
      <c r="J2501" s="3" t="s">
        <v>4889</v>
      </c>
      <c r="K2501" s="2">
        <v>400000</v>
      </c>
      <c r="L2501" s="2">
        <v>0</v>
      </c>
      <c r="M2501" s="5">
        <v>43496</v>
      </c>
      <c r="N2501" s="5">
        <v>43860</v>
      </c>
      <c r="O2501" s="6">
        <v>8.0475</v>
      </c>
      <c r="P2501" s="2">
        <v>0</v>
      </c>
      <c r="Q2501" s="2">
        <v>0</v>
      </c>
      <c r="R2501" s="4"/>
      <c r="S2501" s="4"/>
      <c r="T2501" s="4"/>
      <c r="U2501" s="4"/>
      <c r="V2501" s="4"/>
      <c r="W2501" s="4"/>
      <c r="X2501" s="4"/>
      <c r="Y2501" s="2">
        <v>0</v>
      </c>
      <c r="Z2501" s="2">
        <v>0</v>
      </c>
      <c r="AA2501" s="3" t="s">
        <v>279</v>
      </c>
      <c r="AB2501" s="3" t="s">
        <v>279</v>
      </c>
      <c r="AC2501" s="3" t="s">
        <v>288</v>
      </c>
      <c r="AD2501" s="3" t="s">
        <v>1333</v>
      </c>
      <c r="AE2501" s="3" t="s">
        <v>24</v>
      </c>
      <c r="AF2501" s="3" t="s">
        <v>166</v>
      </c>
      <c r="AG2501" s="3" t="s">
        <v>24</v>
      </c>
      <c r="AH2501" s="3" t="s">
        <v>166</v>
      </c>
      <c r="AI2501" s="3" t="s">
        <v>4906</v>
      </c>
      <c r="AJ2501" s="4"/>
      <c r="AK2501" s="4"/>
      <c r="AL2501" s="4"/>
      <c r="AM2501" s="4"/>
      <c r="AN2501" s="3" t="s">
        <v>4894</v>
      </c>
      <c r="AO2501" s="3" t="s">
        <v>4910</v>
      </c>
      <c r="AP2501" s="3" t="s">
        <v>279</v>
      </c>
      <c r="AQ2501" s="3" t="s">
        <v>392</v>
      </c>
      <c r="AR2501" s="4"/>
      <c r="AS2501" s="3" t="s">
        <v>599</v>
      </c>
      <c r="AT2501" s="4"/>
      <c r="AU2501" s="3" t="s">
        <v>166</v>
      </c>
      <c r="AV2501" s="6">
        <v>0.85</v>
      </c>
      <c r="AW2501" s="4"/>
      <c r="AX2501" s="4"/>
      <c r="AY2501" s="2">
        <v>0</v>
      </c>
      <c r="AZ2501" s="2">
        <v>0</v>
      </c>
      <c r="BA2501" s="4"/>
      <c r="BB2501" s="3" t="s">
        <v>268</v>
      </c>
      <c r="BC2501" s="2">
        <v>0</v>
      </c>
    </row>
    <row r="2502" ht="15" spans="1:55">
      <c r="A2502" s="2">
        <v>2501</v>
      </c>
      <c r="B2502" s="3" t="s">
        <v>4885</v>
      </c>
      <c r="C2502" s="3" t="s">
        <v>4886</v>
      </c>
      <c r="D2502" s="3" t="s">
        <v>4887</v>
      </c>
      <c r="E2502" s="3" t="s">
        <v>4902</v>
      </c>
      <c r="F2502" s="3" t="s">
        <v>5526</v>
      </c>
      <c r="G2502" s="3" t="s">
        <v>5527</v>
      </c>
      <c r="H2502" s="4"/>
      <c r="I2502" s="3" t="s">
        <v>10441</v>
      </c>
      <c r="J2502" s="3" t="s">
        <v>4889</v>
      </c>
      <c r="K2502" s="2">
        <v>600000</v>
      </c>
      <c r="L2502" s="2">
        <v>0</v>
      </c>
      <c r="M2502" s="5">
        <v>43496</v>
      </c>
      <c r="N2502" s="5">
        <v>43860</v>
      </c>
      <c r="O2502" s="6">
        <v>9.6</v>
      </c>
      <c r="P2502" s="2">
        <v>0</v>
      </c>
      <c r="Q2502" s="2">
        <v>0</v>
      </c>
      <c r="R2502" s="4"/>
      <c r="S2502" s="4"/>
      <c r="T2502" s="4"/>
      <c r="U2502" s="4"/>
      <c r="V2502" s="4"/>
      <c r="W2502" s="4"/>
      <c r="X2502" s="4"/>
      <c r="Y2502" s="2">
        <v>0</v>
      </c>
      <c r="Z2502" s="2">
        <v>0</v>
      </c>
      <c r="AA2502" s="3" t="s">
        <v>279</v>
      </c>
      <c r="AB2502" s="3" t="s">
        <v>279</v>
      </c>
      <c r="AC2502" s="3" t="s">
        <v>288</v>
      </c>
      <c r="AD2502" s="3" t="s">
        <v>1333</v>
      </c>
      <c r="AE2502" s="3" t="s">
        <v>24</v>
      </c>
      <c r="AF2502" s="3" t="s">
        <v>166</v>
      </c>
      <c r="AG2502" s="3" t="s">
        <v>24</v>
      </c>
      <c r="AH2502" s="3" t="s">
        <v>166</v>
      </c>
      <c r="AI2502" s="3" t="s">
        <v>4906</v>
      </c>
      <c r="AJ2502" s="4"/>
      <c r="AK2502" s="4"/>
      <c r="AL2502" s="4"/>
      <c r="AM2502" s="4"/>
      <c r="AN2502" s="3" t="s">
        <v>4894</v>
      </c>
      <c r="AO2502" s="3" t="s">
        <v>4910</v>
      </c>
      <c r="AP2502" s="3" t="s">
        <v>279</v>
      </c>
      <c r="AQ2502" s="3" t="s">
        <v>392</v>
      </c>
      <c r="AR2502" s="4"/>
      <c r="AS2502" s="3" t="s">
        <v>599</v>
      </c>
      <c r="AT2502" s="4"/>
      <c r="AU2502" s="3" t="s">
        <v>166</v>
      </c>
      <c r="AV2502" s="6">
        <v>1.2068966</v>
      </c>
      <c r="AW2502" s="4"/>
      <c r="AX2502" s="4"/>
      <c r="AY2502" s="2">
        <v>0</v>
      </c>
      <c r="AZ2502" s="2">
        <v>0</v>
      </c>
      <c r="BA2502" s="4"/>
      <c r="BB2502" s="3" t="s">
        <v>268</v>
      </c>
      <c r="BC2502" s="2">
        <v>0</v>
      </c>
    </row>
    <row r="2503" ht="15" spans="1:55">
      <c r="A2503" s="2">
        <v>2502</v>
      </c>
      <c r="B2503" s="3" t="s">
        <v>4885</v>
      </c>
      <c r="C2503" s="3" t="s">
        <v>4886</v>
      </c>
      <c r="D2503" s="3" t="s">
        <v>4887</v>
      </c>
      <c r="E2503" s="3" t="s">
        <v>4902</v>
      </c>
      <c r="F2503" s="3" t="s">
        <v>10442</v>
      </c>
      <c r="G2503" s="3" t="s">
        <v>10443</v>
      </c>
      <c r="H2503" s="4"/>
      <c r="I2503" s="3" t="s">
        <v>10444</v>
      </c>
      <c r="J2503" s="3" t="s">
        <v>4889</v>
      </c>
      <c r="K2503" s="2">
        <v>250000</v>
      </c>
      <c r="L2503" s="2">
        <v>0</v>
      </c>
      <c r="M2503" s="5">
        <v>43515</v>
      </c>
      <c r="N2503" s="5">
        <v>43879</v>
      </c>
      <c r="O2503" s="6">
        <v>9.6</v>
      </c>
      <c r="P2503" s="2">
        <v>0</v>
      </c>
      <c r="Q2503" s="2">
        <v>0</v>
      </c>
      <c r="R2503" s="4"/>
      <c r="S2503" s="4"/>
      <c r="T2503" s="4"/>
      <c r="U2503" s="4"/>
      <c r="V2503" s="4"/>
      <c r="W2503" s="4"/>
      <c r="X2503" s="4"/>
      <c r="Y2503" s="2">
        <v>0</v>
      </c>
      <c r="Z2503" s="2">
        <v>0</v>
      </c>
      <c r="AA2503" s="3" t="s">
        <v>279</v>
      </c>
      <c r="AB2503" s="3" t="s">
        <v>279</v>
      </c>
      <c r="AC2503" s="3" t="s">
        <v>4911</v>
      </c>
      <c r="AD2503" s="3" t="s">
        <v>1333</v>
      </c>
      <c r="AE2503" s="3" t="s">
        <v>24</v>
      </c>
      <c r="AF2503" s="3" t="s">
        <v>166</v>
      </c>
      <c r="AG2503" s="3" t="s">
        <v>24</v>
      </c>
      <c r="AH2503" s="3" t="s">
        <v>166</v>
      </c>
      <c r="AI2503" s="3" t="s">
        <v>4906</v>
      </c>
      <c r="AJ2503" s="4"/>
      <c r="AK2503" s="4"/>
      <c r="AL2503" s="4"/>
      <c r="AM2503" s="4"/>
      <c r="AN2503" s="3" t="s">
        <v>4894</v>
      </c>
      <c r="AO2503" s="3" t="s">
        <v>4910</v>
      </c>
      <c r="AP2503" s="3" t="s">
        <v>279</v>
      </c>
      <c r="AQ2503" s="3" t="s">
        <v>882</v>
      </c>
      <c r="AR2503" s="4"/>
      <c r="AS2503" s="3" t="s">
        <v>599</v>
      </c>
      <c r="AT2503" s="4"/>
      <c r="AU2503" s="3" t="s">
        <v>166</v>
      </c>
      <c r="AV2503" s="6">
        <v>1.2068966</v>
      </c>
      <c r="AW2503" s="4"/>
      <c r="AX2503" s="4"/>
      <c r="AY2503" s="2">
        <v>0</v>
      </c>
      <c r="AZ2503" s="2">
        <v>0</v>
      </c>
      <c r="BA2503" s="4"/>
      <c r="BB2503" s="3" t="s">
        <v>268</v>
      </c>
      <c r="BC2503" s="2">
        <v>0</v>
      </c>
    </row>
    <row r="2504" ht="15" spans="1:55">
      <c r="A2504" s="2">
        <v>2503</v>
      </c>
      <c r="B2504" s="3" t="s">
        <v>4885</v>
      </c>
      <c r="C2504" s="3" t="s">
        <v>4886</v>
      </c>
      <c r="D2504" s="3" t="s">
        <v>4887</v>
      </c>
      <c r="E2504" s="3" t="s">
        <v>4902</v>
      </c>
      <c r="F2504" s="3" t="s">
        <v>10445</v>
      </c>
      <c r="G2504" s="3" t="s">
        <v>10446</v>
      </c>
      <c r="H2504" s="4"/>
      <c r="I2504" s="3" t="s">
        <v>10447</v>
      </c>
      <c r="J2504" s="3" t="s">
        <v>4889</v>
      </c>
      <c r="K2504" s="2">
        <v>1800000</v>
      </c>
      <c r="L2504" s="2">
        <v>0</v>
      </c>
      <c r="M2504" s="5">
        <v>43545</v>
      </c>
      <c r="N2504" s="5">
        <v>43910</v>
      </c>
      <c r="O2504" s="6">
        <v>7.750008</v>
      </c>
      <c r="P2504" s="2">
        <v>0</v>
      </c>
      <c r="Q2504" s="2">
        <v>0</v>
      </c>
      <c r="R2504" s="4"/>
      <c r="S2504" s="4"/>
      <c r="T2504" s="4"/>
      <c r="U2504" s="4"/>
      <c r="V2504" s="4"/>
      <c r="W2504" s="4"/>
      <c r="X2504" s="4"/>
      <c r="Y2504" s="2">
        <v>0</v>
      </c>
      <c r="Z2504" s="2">
        <v>0</v>
      </c>
      <c r="AA2504" s="3" t="s">
        <v>279</v>
      </c>
      <c r="AB2504" s="3" t="s">
        <v>279</v>
      </c>
      <c r="AC2504" s="3" t="s">
        <v>4939</v>
      </c>
      <c r="AD2504" s="3" t="s">
        <v>1333</v>
      </c>
      <c r="AE2504" s="3" t="s">
        <v>24</v>
      </c>
      <c r="AF2504" s="3" t="s">
        <v>166</v>
      </c>
      <c r="AG2504" s="3" t="s">
        <v>24</v>
      </c>
      <c r="AH2504" s="3" t="s">
        <v>166</v>
      </c>
      <c r="AI2504" s="3" t="s">
        <v>4906</v>
      </c>
      <c r="AJ2504" s="4"/>
      <c r="AK2504" s="4"/>
      <c r="AL2504" s="4"/>
      <c r="AM2504" s="4"/>
      <c r="AN2504" s="3" t="s">
        <v>4894</v>
      </c>
      <c r="AO2504" s="3" t="s">
        <v>4910</v>
      </c>
      <c r="AP2504" s="3" t="s">
        <v>279</v>
      </c>
      <c r="AQ2504" s="3" t="s">
        <v>299</v>
      </c>
      <c r="AR2504" s="4"/>
      <c r="AS2504" s="3" t="s">
        <v>599</v>
      </c>
      <c r="AT2504" s="4"/>
      <c r="AU2504" s="3" t="s">
        <v>166</v>
      </c>
      <c r="AV2504" s="6">
        <v>0.781611</v>
      </c>
      <c r="AW2504" s="4"/>
      <c r="AX2504" s="4"/>
      <c r="AY2504" s="2">
        <v>0</v>
      </c>
      <c r="AZ2504" s="2">
        <v>0</v>
      </c>
      <c r="BA2504" s="4"/>
      <c r="BB2504" s="3" t="s">
        <v>268</v>
      </c>
      <c r="BC2504" s="2">
        <v>0</v>
      </c>
    </row>
    <row r="2505" ht="15" spans="1:55">
      <c r="A2505" s="2">
        <v>2504</v>
      </c>
      <c r="B2505" s="3" t="s">
        <v>4885</v>
      </c>
      <c r="C2505" s="3" t="s">
        <v>4886</v>
      </c>
      <c r="D2505" s="3" t="s">
        <v>4887</v>
      </c>
      <c r="E2505" s="3" t="s">
        <v>4902</v>
      </c>
      <c r="F2505" s="3" t="s">
        <v>5661</v>
      </c>
      <c r="G2505" s="3" t="s">
        <v>5662</v>
      </c>
      <c r="H2505" s="4"/>
      <c r="I2505" s="3" t="s">
        <v>10448</v>
      </c>
      <c r="J2505" s="3" t="s">
        <v>4889</v>
      </c>
      <c r="K2505" s="2">
        <v>1300000</v>
      </c>
      <c r="L2505" s="2">
        <v>0</v>
      </c>
      <c r="M2505" s="5">
        <v>43577</v>
      </c>
      <c r="N2505" s="5">
        <v>43942</v>
      </c>
      <c r="O2505" s="6">
        <v>8.7</v>
      </c>
      <c r="P2505" s="2">
        <v>0</v>
      </c>
      <c r="Q2505" s="2">
        <v>0</v>
      </c>
      <c r="R2505" s="4"/>
      <c r="S2505" s="4"/>
      <c r="T2505" s="4"/>
      <c r="U2505" s="4"/>
      <c r="V2505" s="4"/>
      <c r="W2505" s="4"/>
      <c r="X2505" s="4"/>
      <c r="Y2505" s="2">
        <v>0</v>
      </c>
      <c r="Z2505" s="2">
        <v>0</v>
      </c>
      <c r="AA2505" s="3" t="s">
        <v>279</v>
      </c>
      <c r="AB2505" s="3" t="s">
        <v>279</v>
      </c>
      <c r="AC2505" s="3" t="s">
        <v>288</v>
      </c>
      <c r="AD2505" s="3" t="s">
        <v>1333</v>
      </c>
      <c r="AE2505" s="3" t="s">
        <v>24</v>
      </c>
      <c r="AF2505" s="3" t="s">
        <v>166</v>
      </c>
      <c r="AG2505" s="3" t="s">
        <v>24</v>
      </c>
      <c r="AH2505" s="3" t="s">
        <v>166</v>
      </c>
      <c r="AI2505" s="3" t="s">
        <v>4906</v>
      </c>
      <c r="AJ2505" s="4"/>
      <c r="AK2505" s="4"/>
      <c r="AL2505" s="4"/>
      <c r="AM2505" s="4"/>
      <c r="AN2505" s="3" t="s">
        <v>4894</v>
      </c>
      <c r="AO2505" s="3" t="s">
        <v>4910</v>
      </c>
      <c r="AP2505" s="3" t="s">
        <v>279</v>
      </c>
      <c r="AQ2505" s="3" t="s">
        <v>392</v>
      </c>
      <c r="AR2505" s="4"/>
      <c r="AS2505" s="3" t="s">
        <v>599</v>
      </c>
      <c r="AT2505" s="4"/>
      <c r="AU2505" s="3" t="s">
        <v>166</v>
      </c>
      <c r="AV2505" s="2">
        <v>1</v>
      </c>
      <c r="AW2505" s="4"/>
      <c r="AX2505" s="4"/>
      <c r="AY2505" s="2">
        <v>0</v>
      </c>
      <c r="AZ2505" s="2">
        <v>0</v>
      </c>
      <c r="BA2505" s="4"/>
      <c r="BB2505" s="3" t="s">
        <v>268</v>
      </c>
      <c r="BC2505" s="2">
        <v>0</v>
      </c>
    </row>
    <row r="2506" ht="15" spans="1:55">
      <c r="A2506" s="2">
        <v>2505</v>
      </c>
      <c r="B2506" s="3" t="s">
        <v>4885</v>
      </c>
      <c r="C2506" s="3" t="s">
        <v>4886</v>
      </c>
      <c r="D2506" s="3" t="s">
        <v>4887</v>
      </c>
      <c r="E2506" s="3" t="s">
        <v>4902</v>
      </c>
      <c r="F2506" s="3" t="s">
        <v>10449</v>
      </c>
      <c r="G2506" s="3" t="s">
        <v>10450</v>
      </c>
      <c r="H2506" s="4"/>
      <c r="I2506" s="3" t="s">
        <v>10451</v>
      </c>
      <c r="J2506" s="3" t="s">
        <v>4889</v>
      </c>
      <c r="K2506" s="2">
        <v>400000</v>
      </c>
      <c r="L2506" s="2">
        <v>0</v>
      </c>
      <c r="M2506" s="5">
        <v>43601</v>
      </c>
      <c r="N2506" s="5">
        <v>43966</v>
      </c>
      <c r="O2506" s="6">
        <v>8.265</v>
      </c>
      <c r="P2506" s="2">
        <v>0</v>
      </c>
      <c r="Q2506" s="2">
        <v>0</v>
      </c>
      <c r="R2506" s="4"/>
      <c r="S2506" s="4"/>
      <c r="T2506" s="4"/>
      <c r="U2506" s="4"/>
      <c r="V2506" s="4"/>
      <c r="W2506" s="4"/>
      <c r="X2506" s="4"/>
      <c r="Y2506" s="2">
        <v>0</v>
      </c>
      <c r="Z2506" s="2">
        <v>0</v>
      </c>
      <c r="AA2506" s="3" t="s">
        <v>279</v>
      </c>
      <c r="AB2506" s="3" t="s">
        <v>279</v>
      </c>
      <c r="AC2506" s="3" t="s">
        <v>4950</v>
      </c>
      <c r="AD2506" s="3" t="s">
        <v>1333</v>
      </c>
      <c r="AE2506" s="3" t="s">
        <v>24</v>
      </c>
      <c r="AF2506" s="3" t="s">
        <v>166</v>
      </c>
      <c r="AG2506" s="3" t="s">
        <v>24</v>
      </c>
      <c r="AH2506" s="3" t="s">
        <v>166</v>
      </c>
      <c r="AI2506" s="3" t="s">
        <v>4906</v>
      </c>
      <c r="AJ2506" s="4"/>
      <c r="AK2506" s="4"/>
      <c r="AL2506" s="4"/>
      <c r="AM2506" s="4"/>
      <c r="AN2506" s="3" t="s">
        <v>4894</v>
      </c>
      <c r="AO2506" s="3" t="s">
        <v>4910</v>
      </c>
      <c r="AP2506" s="3" t="s">
        <v>279</v>
      </c>
      <c r="AQ2506" s="3" t="s">
        <v>392</v>
      </c>
      <c r="AR2506" s="4"/>
      <c r="AS2506" s="3" t="s">
        <v>599</v>
      </c>
      <c r="AT2506" s="4"/>
      <c r="AU2506" s="3" t="s">
        <v>166</v>
      </c>
      <c r="AV2506" s="6">
        <v>0.9</v>
      </c>
      <c r="AW2506" s="4"/>
      <c r="AX2506" s="4"/>
      <c r="AY2506" s="2">
        <v>0</v>
      </c>
      <c r="AZ2506" s="2">
        <v>0</v>
      </c>
      <c r="BA2506" s="4"/>
      <c r="BB2506" s="3" t="s">
        <v>268</v>
      </c>
      <c r="BC2506" s="2">
        <v>0</v>
      </c>
    </row>
    <row r="2507" ht="15" spans="1:55">
      <c r="A2507" s="2">
        <v>2506</v>
      </c>
      <c r="B2507" s="3" t="s">
        <v>4885</v>
      </c>
      <c r="C2507" s="3" t="s">
        <v>4886</v>
      </c>
      <c r="D2507" s="3" t="s">
        <v>4887</v>
      </c>
      <c r="E2507" s="3" t="s">
        <v>4902</v>
      </c>
      <c r="F2507" s="3" t="s">
        <v>5686</v>
      </c>
      <c r="G2507" s="3" t="s">
        <v>5687</v>
      </c>
      <c r="H2507" s="4"/>
      <c r="I2507" s="3" t="s">
        <v>10452</v>
      </c>
      <c r="J2507" s="3" t="s">
        <v>4889</v>
      </c>
      <c r="K2507" s="2">
        <v>300000</v>
      </c>
      <c r="L2507" s="2">
        <v>0</v>
      </c>
      <c r="M2507" s="5">
        <v>43616</v>
      </c>
      <c r="N2507" s="5">
        <v>43981</v>
      </c>
      <c r="O2507" s="6">
        <v>9.6</v>
      </c>
      <c r="P2507" s="2">
        <v>0</v>
      </c>
      <c r="Q2507" s="2">
        <v>0</v>
      </c>
      <c r="R2507" s="4"/>
      <c r="S2507" s="4"/>
      <c r="T2507" s="4"/>
      <c r="U2507" s="4"/>
      <c r="V2507" s="4"/>
      <c r="W2507" s="4"/>
      <c r="X2507" s="4"/>
      <c r="Y2507" s="2">
        <v>0</v>
      </c>
      <c r="Z2507" s="2">
        <v>0</v>
      </c>
      <c r="AA2507" s="3" t="s">
        <v>279</v>
      </c>
      <c r="AB2507" s="3" t="s">
        <v>279</v>
      </c>
      <c r="AC2507" s="3" t="s">
        <v>288</v>
      </c>
      <c r="AD2507" s="3" t="s">
        <v>1333</v>
      </c>
      <c r="AE2507" s="3" t="s">
        <v>24</v>
      </c>
      <c r="AF2507" s="3" t="s">
        <v>166</v>
      </c>
      <c r="AG2507" s="3" t="s">
        <v>24</v>
      </c>
      <c r="AH2507" s="3" t="s">
        <v>166</v>
      </c>
      <c r="AI2507" s="3" t="s">
        <v>4906</v>
      </c>
      <c r="AJ2507" s="4"/>
      <c r="AK2507" s="4"/>
      <c r="AL2507" s="4"/>
      <c r="AM2507" s="4"/>
      <c r="AN2507" s="3" t="s">
        <v>4894</v>
      </c>
      <c r="AO2507" s="3" t="s">
        <v>4910</v>
      </c>
      <c r="AP2507" s="3" t="s">
        <v>279</v>
      </c>
      <c r="AQ2507" s="3" t="s">
        <v>882</v>
      </c>
      <c r="AR2507" s="4"/>
      <c r="AS2507" s="3" t="s">
        <v>599</v>
      </c>
      <c r="AT2507" s="4"/>
      <c r="AU2507" s="3" t="s">
        <v>166</v>
      </c>
      <c r="AV2507" s="6">
        <v>1.2068966</v>
      </c>
      <c r="AW2507" s="4"/>
      <c r="AX2507" s="4"/>
      <c r="AY2507" s="2">
        <v>0</v>
      </c>
      <c r="AZ2507" s="2">
        <v>0</v>
      </c>
      <c r="BA2507" s="4"/>
      <c r="BB2507" s="3" t="s">
        <v>268</v>
      </c>
      <c r="BC2507" s="2">
        <v>0</v>
      </c>
    </row>
    <row r="2508" ht="15" spans="1:55">
      <c r="A2508" s="2">
        <v>2507</v>
      </c>
      <c r="B2508" s="3" t="s">
        <v>4885</v>
      </c>
      <c r="C2508" s="3" t="s">
        <v>4886</v>
      </c>
      <c r="D2508" s="3" t="s">
        <v>4887</v>
      </c>
      <c r="E2508" s="3" t="s">
        <v>4902</v>
      </c>
      <c r="F2508" s="3" t="s">
        <v>10453</v>
      </c>
      <c r="G2508" s="3" t="s">
        <v>10454</v>
      </c>
      <c r="H2508" s="4"/>
      <c r="I2508" s="3" t="s">
        <v>10455</v>
      </c>
      <c r="J2508" s="3" t="s">
        <v>4889</v>
      </c>
      <c r="K2508" s="2">
        <v>400000</v>
      </c>
      <c r="L2508" s="2">
        <v>0</v>
      </c>
      <c r="M2508" s="5">
        <v>43612</v>
      </c>
      <c r="N2508" s="5">
        <v>43977</v>
      </c>
      <c r="O2508" s="6">
        <v>8.7</v>
      </c>
      <c r="P2508" s="2">
        <v>0</v>
      </c>
      <c r="Q2508" s="2">
        <v>0</v>
      </c>
      <c r="R2508" s="4"/>
      <c r="S2508" s="4"/>
      <c r="T2508" s="4"/>
      <c r="U2508" s="4"/>
      <c r="V2508" s="4"/>
      <c r="W2508" s="4"/>
      <c r="X2508" s="4"/>
      <c r="Y2508" s="2">
        <v>0</v>
      </c>
      <c r="Z2508" s="2">
        <v>0</v>
      </c>
      <c r="AA2508" s="3" t="s">
        <v>279</v>
      </c>
      <c r="AB2508" s="3" t="s">
        <v>279</v>
      </c>
      <c r="AC2508" s="3" t="s">
        <v>288</v>
      </c>
      <c r="AD2508" s="3" t="s">
        <v>1333</v>
      </c>
      <c r="AE2508" s="3" t="s">
        <v>24</v>
      </c>
      <c r="AF2508" s="3" t="s">
        <v>166</v>
      </c>
      <c r="AG2508" s="3" t="s">
        <v>24</v>
      </c>
      <c r="AH2508" s="3" t="s">
        <v>166</v>
      </c>
      <c r="AI2508" s="3" t="s">
        <v>4906</v>
      </c>
      <c r="AJ2508" s="4"/>
      <c r="AK2508" s="4"/>
      <c r="AL2508" s="4"/>
      <c r="AM2508" s="4"/>
      <c r="AN2508" s="3" t="s">
        <v>4894</v>
      </c>
      <c r="AO2508" s="3" t="s">
        <v>4910</v>
      </c>
      <c r="AP2508" s="3" t="s">
        <v>279</v>
      </c>
      <c r="AQ2508" s="3" t="s">
        <v>599</v>
      </c>
      <c r="AR2508" s="4"/>
      <c r="AS2508" s="3" t="s">
        <v>1050</v>
      </c>
      <c r="AT2508" s="4"/>
      <c r="AU2508" s="3" t="s">
        <v>166</v>
      </c>
      <c r="AV2508" s="2">
        <v>1</v>
      </c>
      <c r="AW2508" s="4"/>
      <c r="AX2508" s="4"/>
      <c r="AY2508" s="2">
        <v>0</v>
      </c>
      <c r="AZ2508" s="2">
        <v>0</v>
      </c>
      <c r="BA2508" s="4"/>
      <c r="BB2508" s="3" t="s">
        <v>268</v>
      </c>
      <c r="BC2508" s="2">
        <v>0</v>
      </c>
    </row>
    <row r="2509" ht="15" spans="1:55">
      <c r="A2509" s="2">
        <v>2508</v>
      </c>
      <c r="B2509" s="3" t="s">
        <v>4885</v>
      </c>
      <c r="C2509" s="3" t="s">
        <v>4886</v>
      </c>
      <c r="D2509" s="3" t="s">
        <v>4887</v>
      </c>
      <c r="E2509" s="3" t="s">
        <v>4902</v>
      </c>
      <c r="F2509" s="3" t="s">
        <v>4903</v>
      </c>
      <c r="G2509" s="3" t="s">
        <v>4904</v>
      </c>
      <c r="H2509" s="4"/>
      <c r="I2509" s="3" t="s">
        <v>10456</v>
      </c>
      <c r="J2509" s="3" t="s">
        <v>4889</v>
      </c>
      <c r="K2509" s="2">
        <v>1000000</v>
      </c>
      <c r="L2509" s="2">
        <v>0</v>
      </c>
      <c r="M2509" s="5">
        <v>43633</v>
      </c>
      <c r="N2509" s="5">
        <v>43998</v>
      </c>
      <c r="O2509" s="6">
        <v>9.6</v>
      </c>
      <c r="P2509" s="7">
        <v>3235.81</v>
      </c>
      <c r="Q2509" s="2">
        <v>0</v>
      </c>
      <c r="R2509" s="2">
        <v>0</v>
      </c>
      <c r="S2509" s="2">
        <v>0</v>
      </c>
      <c r="T2509" s="2">
        <v>0</v>
      </c>
      <c r="U2509" s="2">
        <v>0</v>
      </c>
      <c r="V2509" s="2">
        <v>0</v>
      </c>
      <c r="W2509" s="2">
        <v>0</v>
      </c>
      <c r="X2509" s="2">
        <v>0</v>
      </c>
      <c r="Y2509" s="2">
        <v>0</v>
      </c>
      <c r="Z2509" s="2">
        <v>0</v>
      </c>
      <c r="AA2509" s="3" t="s">
        <v>4897</v>
      </c>
      <c r="AB2509" s="3" t="s">
        <v>279</v>
      </c>
      <c r="AC2509" s="3" t="s">
        <v>288</v>
      </c>
      <c r="AD2509" s="3" t="s">
        <v>1333</v>
      </c>
      <c r="AE2509" s="3" t="s">
        <v>24</v>
      </c>
      <c r="AF2509" s="3" t="s">
        <v>166</v>
      </c>
      <c r="AG2509" s="3" t="s">
        <v>24</v>
      </c>
      <c r="AH2509" s="3" t="s">
        <v>166</v>
      </c>
      <c r="AI2509" s="3" t="s">
        <v>4906</v>
      </c>
      <c r="AJ2509" s="4"/>
      <c r="AK2509" s="4"/>
      <c r="AL2509" s="4"/>
      <c r="AM2509" s="4"/>
      <c r="AN2509" s="3" t="s">
        <v>4894</v>
      </c>
      <c r="AO2509" s="3" t="s">
        <v>4910</v>
      </c>
      <c r="AP2509" s="3" t="s">
        <v>279</v>
      </c>
      <c r="AQ2509" s="3" t="s">
        <v>1050</v>
      </c>
      <c r="AR2509" s="4"/>
      <c r="AS2509" s="3" t="s">
        <v>1050</v>
      </c>
      <c r="AT2509" s="4"/>
      <c r="AU2509" s="3" t="s">
        <v>166</v>
      </c>
      <c r="AV2509" s="6">
        <v>1.2068966</v>
      </c>
      <c r="AW2509" s="4"/>
      <c r="AX2509" s="4"/>
      <c r="AY2509" s="2">
        <v>0</v>
      </c>
      <c r="AZ2509" s="2">
        <v>0</v>
      </c>
      <c r="BA2509" s="4"/>
      <c r="BB2509" s="3" t="s">
        <v>268</v>
      </c>
      <c r="BC2509" s="2">
        <v>0</v>
      </c>
    </row>
    <row r="2510" ht="15" spans="1:55">
      <c r="A2510" s="2">
        <v>2509</v>
      </c>
      <c r="B2510" s="3" t="s">
        <v>4885</v>
      </c>
      <c r="C2510" s="3" t="s">
        <v>4886</v>
      </c>
      <c r="D2510" s="3" t="s">
        <v>4887</v>
      </c>
      <c r="E2510" s="3" t="s">
        <v>4902</v>
      </c>
      <c r="F2510" s="3" t="s">
        <v>5142</v>
      </c>
      <c r="G2510" s="3" t="s">
        <v>5143</v>
      </c>
      <c r="H2510" s="4"/>
      <c r="I2510" s="3" t="s">
        <v>10457</v>
      </c>
      <c r="J2510" s="3" t="s">
        <v>4889</v>
      </c>
      <c r="K2510" s="2">
        <v>150000</v>
      </c>
      <c r="L2510" s="2">
        <v>0</v>
      </c>
      <c r="M2510" s="5">
        <v>43642</v>
      </c>
      <c r="N2510" s="5">
        <v>44007</v>
      </c>
      <c r="O2510" s="6">
        <v>8.7</v>
      </c>
      <c r="P2510" s="7">
        <v>703.89</v>
      </c>
      <c r="Q2510" s="2">
        <v>0</v>
      </c>
      <c r="R2510" s="2">
        <v>0</v>
      </c>
      <c r="S2510" s="2">
        <v>0</v>
      </c>
      <c r="T2510" s="2">
        <v>0</v>
      </c>
      <c r="U2510" s="2">
        <v>0</v>
      </c>
      <c r="V2510" s="2">
        <v>0</v>
      </c>
      <c r="W2510" s="2">
        <v>0</v>
      </c>
      <c r="X2510" s="2">
        <v>0</v>
      </c>
      <c r="Y2510" s="2">
        <v>0</v>
      </c>
      <c r="Z2510" s="2">
        <v>0</v>
      </c>
      <c r="AA2510" s="3" t="s">
        <v>279</v>
      </c>
      <c r="AB2510" s="3" t="s">
        <v>279</v>
      </c>
      <c r="AC2510" s="3" t="s">
        <v>288</v>
      </c>
      <c r="AD2510" s="3" t="s">
        <v>1333</v>
      </c>
      <c r="AE2510" s="3" t="s">
        <v>24</v>
      </c>
      <c r="AF2510" s="3" t="s">
        <v>166</v>
      </c>
      <c r="AG2510" s="3" t="s">
        <v>24</v>
      </c>
      <c r="AH2510" s="3" t="s">
        <v>166</v>
      </c>
      <c r="AI2510" s="3" t="s">
        <v>4906</v>
      </c>
      <c r="AJ2510" s="4"/>
      <c r="AK2510" s="4"/>
      <c r="AL2510" s="4"/>
      <c r="AM2510" s="4"/>
      <c r="AN2510" s="3" t="s">
        <v>4894</v>
      </c>
      <c r="AO2510" s="3" t="s">
        <v>4910</v>
      </c>
      <c r="AP2510" s="3" t="s">
        <v>279</v>
      </c>
      <c r="AQ2510" s="3" t="s">
        <v>392</v>
      </c>
      <c r="AR2510" s="4"/>
      <c r="AS2510" s="3" t="s">
        <v>1050</v>
      </c>
      <c r="AT2510" s="4"/>
      <c r="AU2510" s="3" t="s">
        <v>166</v>
      </c>
      <c r="AV2510" s="2">
        <v>1</v>
      </c>
      <c r="AW2510" s="4"/>
      <c r="AX2510" s="4"/>
      <c r="AY2510" s="2">
        <v>0</v>
      </c>
      <c r="AZ2510" s="2">
        <v>0</v>
      </c>
      <c r="BA2510" s="4"/>
      <c r="BB2510" s="3" t="s">
        <v>268</v>
      </c>
      <c r="BC2510" s="2">
        <v>0</v>
      </c>
    </row>
    <row r="2511" ht="15" spans="1:55">
      <c r="A2511" s="2">
        <v>2510</v>
      </c>
      <c r="B2511" s="3" t="s">
        <v>4885</v>
      </c>
      <c r="C2511" s="3" t="s">
        <v>4886</v>
      </c>
      <c r="D2511" s="3" t="s">
        <v>4887</v>
      </c>
      <c r="E2511" s="3" t="s">
        <v>4902</v>
      </c>
      <c r="F2511" s="3" t="s">
        <v>5187</v>
      </c>
      <c r="G2511" s="3" t="s">
        <v>5188</v>
      </c>
      <c r="H2511" s="4"/>
      <c r="I2511" s="3" t="s">
        <v>10458</v>
      </c>
      <c r="J2511" s="3" t="s">
        <v>4889</v>
      </c>
      <c r="K2511" s="2">
        <v>1000000</v>
      </c>
      <c r="L2511" s="2">
        <v>0</v>
      </c>
      <c r="M2511" s="5">
        <v>43727</v>
      </c>
      <c r="N2511" s="5">
        <v>44092</v>
      </c>
      <c r="O2511" s="6">
        <v>8.4</v>
      </c>
      <c r="P2511" s="7">
        <v>23559.87</v>
      </c>
      <c r="Q2511" s="2">
        <v>0</v>
      </c>
      <c r="R2511" s="2">
        <v>0</v>
      </c>
      <c r="S2511" s="2">
        <v>0</v>
      </c>
      <c r="T2511" s="2">
        <v>0</v>
      </c>
      <c r="U2511" s="2">
        <v>0</v>
      </c>
      <c r="V2511" s="2">
        <v>0</v>
      </c>
      <c r="W2511" s="2">
        <v>0</v>
      </c>
      <c r="X2511" s="2">
        <v>0</v>
      </c>
      <c r="Y2511" s="2">
        <v>0</v>
      </c>
      <c r="Z2511" s="2">
        <v>0</v>
      </c>
      <c r="AA2511" s="3" t="s">
        <v>279</v>
      </c>
      <c r="AB2511" s="3" t="s">
        <v>279</v>
      </c>
      <c r="AC2511" s="3" t="s">
        <v>288</v>
      </c>
      <c r="AD2511" s="3" t="s">
        <v>1333</v>
      </c>
      <c r="AE2511" s="3" t="s">
        <v>24</v>
      </c>
      <c r="AF2511" s="3" t="s">
        <v>166</v>
      </c>
      <c r="AG2511" s="3" t="s">
        <v>24</v>
      </c>
      <c r="AH2511" s="3" t="s">
        <v>166</v>
      </c>
      <c r="AI2511" s="3" t="s">
        <v>4906</v>
      </c>
      <c r="AJ2511" s="4"/>
      <c r="AK2511" s="4"/>
      <c r="AL2511" s="4"/>
      <c r="AM2511" s="4"/>
      <c r="AN2511" s="3" t="s">
        <v>4894</v>
      </c>
      <c r="AO2511" s="3" t="s">
        <v>4910</v>
      </c>
      <c r="AP2511" s="3" t="s">
        <v>279</v>
      </c>
      <c r="AQ2511" s="3" t="s">
        <v>1050</v>
      </c>
      <c r="AR2511" s="4"/>
      <c r="AS2511" s="3" t="s">
        <v>1050</v>
      </c>
      <c r="AT2511" s="4"/>
      <c r="AU2511" s="3" t="s">
        <v>166</v>
      </c>
      <c r="AV2511" s="6">
        <v>0.9310345</v>
      </c>
      <c r="AW2511" s="4"/>
      <c r="AX2511" s="4"/>
      <c r="AY2511" s="2">
        <v>0</v>
      </c>
      <c r="AZ2511" s="2">
        <v>0</v>
      </c>
      <c r="BA2511" s="4"/>
      <c r="BB2511" s="3" t="s">
        <v>268</v>
      </c>
      <c r="BC2511" s="2">
        <v>0</v>
      </c>
    </row>
    <row r="2512" ht="15" spans="1:55">
      <c r="A2512" s="2">
        <v>2511</v>
      </c>
      <c r="B2512" s="3" t="s">
        <v>4885</v>
      </c>
      <c r="C2512" s="3" t="s">
        <v>4886</v>
      </c>
      <c r="D2512" s="3" t="s">
        <v>4887</v>
      </c>
      <c r="E2512" s="3" t="s">
        <v>4902</v>
      </c>
      <c r="F2512" s="3" t="s">
        <v>5083</v>
      </c>
      <c r="G2512" s="3" t="s">
        <v>5084</v>
      </c>
      <c r="H2512" s="4"/>
      <c r="I2512" s="3" t="s">
        <v>10459</v>
      </c>
      <c r="J2512" s="3" t="s">
        <v>4889</v>
      </c>
      <c r="K2512" s="2">
        <v>400000</v>
      </c>
      <c r="L2512" s="2">
        <v>0</v>
      </c>
      <c r="M2512" s="5">
        <v>43692</v>
      </c>
      <c r="N2512" s="5">
        <v>44057</v>
      </c>
      <c r="O2512" s="6">
        <v>9.6</v>
      </c>
      <c r="P2512" s="7">
        <v>5488.68</v>
      </c>
      <c r="Q2512" s="2">
        <v>0</v>
      </c>
      <c r="R2512" s="2">
        <v>0</v>
      </c>
      <c r="S2512" s="2">
        <v>0</v>
      </c>
      <c r="T2512" s="2">
        <v>0</v>
      </c>
      <c r="U2512" s="2">
        <v>0</v>
      </c>
      <c r="V2512" s="2">
        <v>0</v>
      </c>
      <c r="W2512" s="2">
        <v>0</v>
      </c>
      <c r="X2512" s="2">
        <v>0</v>
      </c>
      <c r="Y2512" s="2">
        <v>0</v>
      </c>
      <c r="Z2512" s="2">
        <v>0</v>
      </c>
      <c r="AA2512" s="3" t="s">
        <v>279</v>
      </c>
      <c r="AB2512" s="3" t="s">
        <v>279</v>
      </c>
      <c r="AC2512" s="3" t="s">
        <v>288</v>
      </c>
      <c r="AD2512" s="3" t="s">
        <v>1333</v>
      </c>
      <c r="AE2512" s="3" t="s">
        <v>24</v>
      </c>
      <c r="AF2512" s="3" t="s">
        <v>166</v>
      </c>
      <c r="AG2512" s="3" t="s">
        <v>24</v>
      </c>
      <c r="AH2512" s="3" t="s">
        <v>166</v>
      </c>
      <c r="AI2512" s="3" t="s">
        <v>4906</v>
      </c>
      <c r="AJ2512" s="4"/>
      <c r="AK2512" s="4"/>
      <c r="AL2512" s="4"/>
      <c r="AM2512" s="4"/>
      <c r="AN2512" s="3" t="s">
        <v>4894</v>
      </c>
      <c r="AO2512" s="3" t="s">
        <v>4910</v>
      </c>
      <c r="AP2512" s="3" t="s">
        <v>279</v>
      </c>
      <c r="AQ2512" s="3" t="s">
        <v>882</v>
      </c>
      <c r="AR2512" s="4"/>
      <c r="AS2512" s="3" t="s">
        <v>1050</v>
      </c>
      <c r="AT2512" s="4"/>
      <c r="AU2512" s="3" t="s">
        <v>166</v>
      </c>
      <c r="AV2512" s="6">
        <v>1.2068966</v>
      </c>
      <c r="AW2512" s="4"/>
      <c r="AX2512" s="4"/>
      <c r="AY2512" s="2">
        <v>0</v>
      </c>
      <c r="AZ2512" s="2">
        <v>0</v>
      </c>
      <c r="BA2512" s="4"/>
      <c r="BB2512" s="3" t="s">
        <v>268</v>
      </c>
      <c r="BC2512" s="2">
        <v>0</v>
      </c>
    </row>
    <row r="2513" ht="15" spans="1:55">
      <c r="A2513" s="2">
        <v>2512</v>
      </c>
      <c r="B2513" s="3" t="s">
        <v>4885</v>
      </c>
      <c r="C2513" s="3" t="s">
        <v>4886</v>
      </c>
      <c r="D2513" s="3" t="s">
        <v>4887</v>
      </c>
      <c r="E2513" s="3" t="s">
        <v>4902</v>
      </c>
      <c r="F2513" s="3" t="s">
        <v>5208</v>
      </c>
      <c r="G2513" s="3" t="s">
        <v>5209</v>
      </c>
      <c r="H2513" s="4"/>
      <c r="I2513" s="3" t="s">
        <v>10460</v>
      </c>
      <c r="J2513" s="3" t="s">
        <v>4889</v>
      </c>
      <c r="K2513" s="2">
        <v>140000</v>
      </c>
      <c r="L2513" s="2">
        <v>0</v>
      </c>
      <c r="M2513" s="5">
        <v>43738</v>
      </c>
      <c r="N2513" s="5">
        <v>44103</v>
      </c>
      <c r="O2513" s="6">
        <v>9.6</v>
      </c>
      <c r="P2513" s="7">
        <v>4132.03</v>
      </c>
      <c r="Q2513" s="2">
        <v>0</v>
      </c>
      <c r="R2513" s="2">
        <v>0</v>
      </c>
      <c r="S2513" s="2">
        <v>0</v>
      </c>
      <c r="T2513" s="2">
        <v>0</v>
      </c>
      <c r="U2513" s="2">
        <v>0</v>
      </c>
      <c r="V2513" s="2">
        <v>0</v>
      </c>
      <c r="W2513" s="2">
        <v>0</v>
      </c>
      <c r="X2513" s="2">
        <v>0</v>
      </c>
      <c r="Y2513" s="2">
        <v>0</v>
      </c>
      <c r="Z2513" s="2">
        <v>0</v>
      </c>
      <c r="AA2513" s="3" t="s">
        <v>279</v>
      </c>
      <c r="AB2513" s="3" t="s">
        <v>279</v>
      </c>
      <c r="AC2513" s="3" t="s">
        <v>288</v>
      </c>
      <c r="AD2513" s="3" t="s">
        <v>1333</v>
      </c>
      <c r="AE2513" s="3" t="s">
        <v>24</v>
      </c>
      <c r="AF2513" s="3" t="s">
        <v>166</v>
      </c>
      <c r="AG2513" s="3" t="s">
        <v>166</v>
      </c>
      <c r="AH2513" s="3" t="s">
        <v>166</v>
      </c>
      <c r="AI2513" s="3" t="s">
        <v>4906</v>
      </c>
      <c r="AJ2513" s="4"/>
      <c r="AK2513" s="4"/>
      <c r="AL2513" s="4"/>
      <c r="AM2513" s="4"/>
      <c r="AN2513" s="3" t="s">
        <v>4894</v>
      </c>
      <c r="AO2513" s="3" t="s">
        <v>4910</v>
      </c>
      <c r="AP2513" s="3" t="s">
        <v>279</v>
      </c>
      <c r="AQ2513" s="3" t="s">
        <v>882</v>
      </c>
      <c r="AR2513" s="4"/>
      <c r="AS2513" s="3" t="s">
        <v>599</v>
      </c>
      <c r="AT2513" s="4"/>
      <c r="AU2513" s="3" t="s">
        <v>166</v>
      </c>
      <c r="AV2513" s="6">
        <v>1.2068966</v>
      </c>
      <c r="AW2513" s="4"/>
      <c r="AX2513" s="4"/>
      <c r="AY2513" s="2">
        <v>0</v>
      </c>
      <c r="AZ2513" s="2">
        <v>0</v>
      </c>
      <c r="BA2513" s="4"/>
      <c r="BB2513" s="3" t="s">
        <v>268</v>
      </c>
      <c r="BC2513" s="2">
        <v>0</v>
      </c>
    </row>
    <row r="2514" ht="15" spans="1:55">
      <c r="A2514" s="2">
        <v>2513</v>
      </c>
      <c r="B2514" s="3" t="s">
        <v>4885</v>
      </c>
      <c r="C2514" s="3" t="s">
        <v>4886</v>
      </c>
      <c r="D2514" s="3" t="s">
        <v>4887</v>
      </c>
      <c r="E2514" s="3" t="s">
        <v>4902</v>
      </c>
      <c r="F2514" s="3" t="s">
        <v>5147</v>
      </c>
      <c r="G2514" s="3" t="s">
        <v>5148</v>
      </c>
      <c r="H2514" s="4"/>
      <c r="I2514" s="3" t="s">
        <v>10461</v>
      </c>
      <c r="J2514" s="3" t="s">
        <v>4889</v>
      </c>
      <c r="K2514" s="2">
        <v>300000</v>
      </c>
      <c r="L2514" s="2">
        <v>0</v>
      </c>
      <c r="M2514" s="5">
        <v>43713</v>
      </c>
      <c r="N2514" s="5">
        <v>44078</v>
      </c>
      <c r="O2514" s="6">
        <v>8.4</v>
      </c>
      <c r="P2514" s="7">
        <v>6184.46</v>
      </c>
      <c r="Q2514" s="2">
        <v>0</v>
      </c>
      <c r="R2514" s="2">
        <v>0</v>
      </c>
      <c r="S2514" s="2">
        <v>0</v>
      </c>
      <c r="T2514" s="2">
        <v>0</v>
      </c>
      <c r="U2514" s="2">
        <v>0</v>
      </c>
      <c r="V2514" s="2">
        <v>0</v>
      </c>
      <c r="W2514" s="2">
        <v>0</v>
      </c>
      <c r="X2514" s="2">
        <v>0</v>
      </c>
      <c r="Y2514" s="2">
        <v>0</v>
      </c>
      <c r="Z2514" s="2">
        <v>0</v>
      </c>
      <c r="AA2514" s="3" t="s">
        <v>279</v>
      </c>
      <c r="AB2514" s="3" t="s">
        <v>279</v>
      </c>
      <c r="AC2514" s="3" t="s">
        <v>288</v>
      </c>
      <c r="AD2514" s="3" t="s">
        <v>1333</v>
      </c>
      <c r="AE2514" s="3" t="s">
        <v>24</v>
      </c>
      <c r="AF2514" s="3" t="s">
        <v>166</v>
      </c>
      <c r="AG2514" s="3" t="s">
        <v>24</v>
      </c>
      <c r="AH2514" s="3" t="s">
        <v>166</v>
      </c>
      <c r="AI2514" s="3" t="s">
        <v>4906</v>
      </c>
      <c r="AJ2514" s="4"/>
      <c r="AK2514" s="4"/>
      <c r="AL2514" s="4"/>
      <c r="AM2514" s="4"/>
      <c r="AN2514" s="3" t="s">
        <v>4894</v>
      </c>
      <c r="AO2514" s="3" t="s">
        <v>4910</v>
      </c>
      <c r="AP2514" s="3" t="s">
        <v>279</v>
      </c>
      <c r="AQ2514" s="3" t="s">
        <v>1050</v>
      </c>
      <c r="AR2514" s="4"/>
      <c r="AS2514" s="3" t="s">
        <v>1050</v>
      </c>
      <c r="AT2514" s="4"/>
      <c r="AU2514" s="3" t="s">
        <v>166</v>
      </c>
      <c r="AV2514" s="6">
        <v>0.9310345</v>
      </c>
      <c r="AW2514" s="4"/>
      <c r="AX2514" s="4"/>
      <c r="AY2514" s="2">
        <v>0</v>
      </c>
      <c r="AZ2514" s="2">
        <v>0</v>
      </c>
      <c r="BA2514" s="4"/>
      <c r="BB2514" s="3" t="s">
        <v>268</v>
      </c>
      <c r="BC2514" s="2">
        <v>0</v>
      </c>
    </row>
    <row r="2515" ht="15" spans="1:55">
      <c r="A2515" s="2">
        <v>2514</v>
      </c>
      <c r="B2515" s="3" t="s">
        <v>4885</v>
      </c>
      <c r="C2515" s="3" t="s">
        <v>4886</v>
      </c>
      <c r="D2515" s="3" t="s">
        <v>4887</v>
      </c>
      <c r="E2515" s="3" t="s">
        <v>4902</v>
      </c>
      <c r="F2515" s="3" t="s">
        <v>5152</v>
      </c>
      <c r="G2515" s="3" t="s">
        <v>5153</v>
      </c>
      <c r="H2515" s="4"/>
      <c r="I2515" s="3" t="s">
        <v>10462</v>
      </c>
      <c r="J2515" s="3" t="s">
        <v>4889</v>
      </c>
      <c r="K2515" s="2">
        <v>1500000</v>
      </c>
      <c r="L2515" s="2">
        <v>0</v>
      </c>
      <c r="M2515" s="5">
        <v>43713</v>
      </c>
      <c r="N2515" s="5">
        <v>44078</v>
      </c>
      <c r="O2515" s="6">
        <v>8.4</v>
      </c>
      <c r="P2515" s="7">
        <v>30922.32</v>
      </c>
      <c r="Q2515" s="2">
        <v>0</v>
      </c>
      <c r="R2515" s="2">
        <v>0</v>
      </c>
      <c r="S2515" s="2">
        <v>0</v>
      </c>
      <c r="T2515" s="2">
        <v>0</v>
      </c>
      <c r="U2515" s="2">
        <v>0</v>
      </c>
      <c r="V2515" s="2">
        <v>0</v>
      </c>
      <c r="W2515" s="2">
        <v>0</v>
      </c>
      <c r="X2515" s="2">
        <v>0</v>
      </c>
      <c r="Y2515" s="2">
        <v>0</v>
      </c>
      <c r="Z2515" s="2">
        <v>0</v>
      </c>
      <c r="AA2515" s="3" t="s">
        <v>279</v>
      </c>
      <c r="AB2515" s="3" t="s">
        <v>279</v>
      </c>
      <c r="AC2515" s="3" t="s">
        <v>288</v>
      </c>
      <c r="AD2515" s="3" t="s">
        <v>1333</v>
      </c>
      <c r="AE2515" s="3" t="s">
        <v>24</v>
      </c>
      <c r="AF2515" s="3" t="s">
        <v>166</v>
      </c>
      <c r="AG2515" s="3" t="s">
        <v>24</v>
      </c>
      <c r="AH2515" s="3" t="s">
        <v>166</v>
      </c>
      <c r="AI2515" s="3" t="s">
        <v>4906</v>
      </c>
      <c r="AJ2515" s="4"/>
      <c r="AK2515" s="4"/>
      <c r="AL2515" s="4"/>
      <c r="AM2515" s="4"/>
      <c r="AN2515" s="3" t="s">
        <v>4894</v>
      </c>
      <c r="AO2515" s="3" t="s">
        <v>4910</v>
      </c>
      <c r="AP2515" s="3" t="s">
        <v>279</v>
      </c>
      <c r="AQ2515" s="3" t="s">
        <v>299</v>
      </c>
      <c r="AR2515" s="4"/>
      <c r="AS2515" s="3" t="s">
        <v>1050</v>
      </c>
      <c r="AT2515" s="4"/>
      <c r="AU2515" s="3" t="s">
        <v>166</v>
      </c>
      <c r="AV2515" s="6">
        <v>0.9310345</v>
      </c>
      <c r="AW2515" s="4"/>
      <c r="AX2515" s="4"/>
      <c r="AY2515" s="2">
        <v>0</v>
      </c>
      <c r="AZ2515" s="2">
        <v>0</v>
      </c>
      <c r="BA2515" s="4"/>
      <c r="BB2515" s="3" t="s">
        <v>268</v>
      </c>
      <c r="BC2515" s="2">
        <v>0</v>
      </c>
    </row>
    <row r="2516" ht="15" spans="1:55">
      <c r="A2516" s="2">
        <v>2515</v>
      </c>
      <c r="B2516" s="3" t="s">
        <v>4885</v>
      </c>
      <c r="C2516" s="3" t="s">
        <v>4886</v>
      </c>
      <c r="D2516" s="3" t="s">
        <v>4887</v>
      </c>
      <c r="E2516" s="3" t="s">
        <v>4902</v>
      </c>
      <c r="F2516" s="3" t="s">
        <v>8292</v>
      </c>
      <c r="G2516" s="3" t="s">
        <v>8293</v>
      </c>
      <c r="H2516" s="4"/>
      <c r="I2516" s="3" t="s">
        <v>10463</v>
      </c>
      <c r="J2516" s="3" t="s">
        <v>4889</v>
      </c>
      <c r="K2516" s="2">
        <v>1000000</v>
      </c>
      <c r="L2516" s="2">
        <v>0</v>
      </c>
      <c r="M2516" s="5">
        <v>43802</v>
      </c>
      <c r="N2516" s="5">
        <v>44167</v>
      </c>
      <c r="O2516" s="6">
        <v>7.95</v>
      </c>
      <c r="P2516" s="7">
        <v>38592.23</v>
      </c>
      <c r="Q2516" s="2">
        <v>0</v>
      </c>
      <c r="R2516" s="2">
        <v>0</v>
      </c>
      <c r="S2516" s="2">
        <v>0</v>
      </c>
      <c r="T2516" s="2">
        <v>0</v>
      </c>
      <c r="U2516" s="2">
        <v>0</v>
      </c>
      <c r="V2516" s="2">
        <v>0</v>
      </c>
      <c r="W2516" s="2">
        <v>0</v>
      </c>
      <c r="X2516" s="2">
        <v>0</v>
      </c>
      <c r="Y2516" s="2">
        <v>0</v>
      </c>
      <c r="Z2516" s="2">
        <v>0</v>
      </c>
      <c r="AA2516" s="3" t="s">
        <v>279</v>
      </c>
      <c r="AB2516" s="3" t="s">
        <v>279</v>
      </c>
      <c r="AC2516" s="3" t="s">
        <v>288</v>
      </c>
      <c r="AD2516" s="3" t="s">
        <v>1333</v>
      </c>
      <c r="AE2516" s="3" t="s">
        <v>24</v>
      </c>
      <c r="AF2516" s="3" t="s">
        <v>166</v>
      </c>
      <c r="AG2516" s="3" t="s">
        <v>24</v>
      </c>
      <c r="AH2516" s="3" t="s">
        <v>166</v>
      </c>
      <c r="AI2516" s="3" t="s">
        <v>4906</v>
      </c>
      <c r="AJ2516" s="4"/>
      <c r="AK2516" s="4"/>
      <c r="AL2516" s="4"/>
      <c r="AM2516" s="4"/>
      <c r="AN2516" s="3" t="s">
        <v>4894</v>
      </c>
      <c r="AO2516" s="3" t="s">
        <v>4910</v>
      </c>
      <c r="AP2516" s="3" t="s">
        <v>279</v>
      </c>
      <c r="AQ2516" s="3" t="s">
        <v>599</v>
      </c>
      <c r="AR2516" s="4"/>
      <c r="AS2516" s="3" t="s">
        <v>599</v>
      </c>
      <c r="AT2516" s="4"/>
      <c r="AU2516" s="3" t="s">
        <v>166</v>
      </c>
      <c r="AV2516" s="2">
        <v>0</v>
      </c>
      <c r="AW2516" s="4"/>
      <c r="AX2516" s="4"/>
      <c r="AY2516" s="2">
        <v>0</v>
      </c>
      <c r="AZ2516" s="2">
        <v>0</v>
      </c>
      <c r="BA2516" s="4"/>
      <c r="BB2516" s="3" t="s">
        <v>268</v>
      </c>
      <c r="BC2516" s="8">
        <v>3.8</v>
      </c>
    </row>
    <row r="2517" ht="15" spans="1:55">
      <c r="A2517" s="2">
        <v>2516</v>
      </c>
      <c r="B2517" s="3" t="s">
        <v>4885</v>
      </c>
      <c r="C2517" s="3" t="s">
        <v>4886</v>
      </c>
      <c r="D2517" s="3" t="s">
        <v>4887</v>
      </c>
      <c r="E2517" s="3" t="s">
        <v>4902</v>
      </c>
      <c r="F2517" s="3" t="s">
        <v>8824</v>
      </c>
      <c r="G2517" s="3" t="s">
        <v>8825</v>
      </c>
      <c r="H2517" s="4"/>
      <c r="I2517" s="3" t="s">
        <v>10464</v>
      </c>
      <c r="J2517" s="3" t="s">
        <v>4889</v>
      </c>
      <c r="K2517" s="2">
        <v>200000</v>
      </c>
      <c r="L2517" s="2">
        <v>0</v>
      </c>
      <c r="M2517" s="5">
        <v>43802</v>
      </c>
      <c r="N2517" s="5">
        <v>44167</v>
      </c>
      <c r="O2517" s="6">
        <v>8.65</v>
      </c>
      <c r="P2517" s="7">
        <v>8398.06</v>
      </c>
      <c r="Q2517" s="2">
        <v>0</v>
      </c>
      <c r="R2517" s="2">
        <v>0</v>
      </c>
      <c r="S2517" s="2">
        <v>0</v>
      </c>
      <c r="T2517" s="2">
        <v>0</v>
      </c>
      <c r="U2517" s="2">
        <v>0</v>
      </c>
      <c r="V2517" s="2">
        <v>0</v>
      </c>
      <c r="W2517" s="2">
        <v>0</v>
      </c>
      <c r="X2517" s="2">
        <v>0</v>
      </c>
      <c r="Y2517" s="2">
        <v>0</v>
      </c>
      <c r="Z2517" s="2">
        <v>0</v>
      </c>
      <c r="AA2517" s="3" t="s">
        <v>279</v>
      </c>
      <c r="AB2517" s="3" t="s">
        <v>279</v>
      </c>
      <c r="AC2517" s="3" t="s">
        <v>4911</v>
      </c>
      <c r="AD2517" s="3" t="s">
        <v>1333</v>
      </c>
      <c r="AE2517" s="3" t="s">
        <v>24</v>
      </c>
      <c r="AF2517" s="3" t="s">
        <v>166</v>
      </c>
      <c r="AG2517" s="3" t="s">
        <v>24</v>
      </c>
      <c r="AH2517" s="3" t="s">
        <v>166</v>
      </c>
      <c r="AI2517" s="3" t="s">
        <v>4906</v>
      </c>
      <c r="AJ2517" s="4"/>
      <c r="AK2517" s="4"/>
      <c r="AL2517" s="4"/>
      <c r="AM2517" s="4"/>
      <c r="AN2517" s="3" t="s">
        <v>4894</v>
      </c>
      <c r="AO2517" s="3" t="s">
        <v>4910</v>
      </c>
      <c r="AP2517" s="3" t="s">
        <v>279</v>
      </c>
      <c r="AQ2517" s="3" t="s">
        <v>882</v>
      </c>
      <c r="AR2517" s="4"/>
      <c r="AS2517" s="3" t="s">
        <v>599</v>
      </c>
      <c r="AT2517" s="4"/>
      <c r="AU2517" s="3" t="s">
        <v>166</v>
      </c>
      <c r="AV2517" s="2">
        <v>0</v>
      </c>
      <c r="AW2517" s="4"/>
      <c r="AX2517" s="4"/>
      <c r="AY2517" s="2">
        <v>0</v>
      </c>
      <c r="AZ2517" s="2">
        <v>0</v>
      </c>
      <c r="BA2517" s="4"/>
      <c r="BB2517" s="3" t="s">
        <v>268</v>
      </c>
      <c r="BC2517" s="8">
        <v>4.5</v>
      </c>
    </row>
    <row r="2518" ht="15" spans="1:55">
      <c r="A2518" s="2">
        <v>2517</v>
      </c>
      <c r="B2518" s="3" t="s">
        <v>4885</v>
      </c>
      <c r="C2518" s="3" t="s">
        <v>4886</v>
      </c>
      <c r="D2518" s="3" t="s">
        <v>4887</v>
      </c>
      <c r="E2518" s="3" t="s">
        <v>4902</v>
      </c>
      <c r="F2518" s="3" t="s">
        <v>5647</v>
      </c>
      <c r="G2518" s="3" t="s">
        <v>5648</v>
      </c>
      <c r="H2518" s="4"/>
      <c r="I2518" s="3" t="s">
        <v>10465</v>
      </c>
      <c r="J2518" s="3" t="s">
        <v>4889</v>
      </c>
      <c r="K2518" s="2">
        <v>250000</v>
      </c>
      <c r="L2518" s="2">
        <v>0</v>
      </c>
      <c r="M2518" s="5">
        <v>43804</v>
      </c>
      <c r="N2518" s="5">
        <v>44169</v>
      </c>
      <c r="O2518" s="6">
        <v>7.95</v>
      </c>
      <c r="P2518" s="7">
        <v>7075.23</v>
      </c>
      <c r="Q2518" s="2">
        <v>0</v>
      </c>
      <c r="R2518" s="2">
        <v>0</v>
      </c>
      <c r="S2518" s="2">
        <v>0</v>
      </c>
      <c r="T2518" s="2">
        <v>0</v>
      </c>
      <c r="U2518" s="2">
        <v>0</v>
      </c>
      <c r="V2518" s="2">
        <v>0</v>
      </c>
      <c r="W2518" s="2">
        <v>0</v>
      </c>
      <c r="X2518" s="2">
        <v>0</v>
      </c>
      <c r="Y2518" s="2">
        <v>0</v>
      </c>
      <c r="Z2518" s="2">
        <v>0</v>
      </c>
      <c r="AA2518" s="3" t="s">
        <v>279</v>
      </c>
      <c r="AB2518" s="3" t="s">
        <v>279</v>
      </c>
      <c r="AC2518" s="3" t="s">
        <v>5633</v>
      </c>
      <c r="AD2518" s="3" t="s">
        <v>1333</v>
      </c>
      <c r="AE2518" s="3" t="s">
        <v>24</v>
      </c>
      <c r="AF2518" s="3" t="s">
        <v>166</v>
      </c>
      <c r="AG2518" s="3" t="s">
        <v>166</v>
      </c>
      <c r="AH2518" s="3" t="s">
        <v>166</v>
      </c>
      <c r="AI2518" s="3" t="s">
        <v>4906</v>
      </c>
      <c r="AJ2518" s="4"/>
      <c r="AK2518" s="4"/>
      <c r="AL2518" s="4"/>
      <c r="AM2518" s="4"/>
      <c r="AN2518" s="3" t="s">
        <v>4894</v>
      </c>
      <c r="AO2518" s="3" t="s">
        <v>4910</v>
      </c>
      <c r="AP2518" s="3" t="s">
        <v>279</v>
      </c>
      <c r="AQ2518" s="3" t="s">
        <v>882</v>
      </c>
      <c r="AR2518" s="4"/>
      <c r="AS2518" s="3" t="s">
        <v>599</v>
      </c>
      <c r="AT2518" s="4"/>
      <c r="AU2518" s="3" t="s">
        <v>166</v>
      </c>
      <c r="AV2518" s="2">
        <v>0</v>
      </c>
      <c r="AW2518" s="4"/>
      <c r="AX2518" s="4"/>
      <c r="AY2518" s="2">
        <v>0</v>
      </c>
      <c r="AZ2518" s="2">
        <v>0</v>
      </c>
      <c r="BA2518" s="4"/>
      <c r="BB2518" s="3" t="s">
        <v>268</v>
      </c>
      <c r="BC2518" s="8">
        <v>3.8</v>
      </c>
    </row>
    <row r="2519" ht="15" spans="1:55">
      <c r="A2519" s="2">
        <v>2518</v>
      </c>
      <c r="B2519" s="3" t="s">
        <v>4885</v>
      </c>
      <c r="C2519" s="3" t="s">
        <v>4886</v>
      </c>
      <c r="D2519" s="3" t="s">
        <v>4887</v>
      </c>
      <c r="E2519" s="3" t="s">
        <v>4935</v>
      </c>
      <c r="F2519" s="3" t="s">
        <v>10466</v>
      </c>
      <c r="G2519" s="3" t="s">
        <v>10467</v>
      </c>
      <c r="H2519" s="4"/>
      <c r="I2519" s="3" t="s">
        <v>10468</v>
      </c>
      <c r="J2519" s="3" t="s">
        <v>4889</v>
      </c>
      <c r="K2519" s="2">
        <v>200000</v>
      </c>
      <c r="L2519" s="2">
        <v>0</v>
      </c>
      <c r="M2519" s="5">
        <v>43493</v>
      </c>
      <c r="N2519" s="5">
        <v>44223</v>
      </c>
      <c r="O2519" s="6">
        <v>7.750008</v>
      </c>
      <c r="P2519" s="7">
        <v>5946.69</v>
      </c>
      <c r="Q2519" s="2">
        <v>0</v>
      </c>
      <c r="R2519" s="2">
        <v>0</v>
      </c>
      <c r="S2519" s="2">
        <v>0</v>
      </c>
      <c r="T2519" s="2">
        <v>0</v>
      </c>
      <c r="U2519" s="2">
        <v>0</v>
      </c>
      <c r="V2519" s="2">
        <v>0</v>
      </c>
      <c r="W2519" s="2">
        <v>0</v>
      </c>
      <c r="X2519" s="2">
        <v>0</v>
      </c>
      <c r="Y2519" s="2">
        <v>0</v>
      </c>
      <c r="Z2519" s="2">
        <v>0</v>
      </c>
      <c r="AA2519" s="3" t="s">
        <v>279</v>
      </c>
      <c r="AB2519" s="3" t="s">
        <v>279</v>
      </c>
      <c r="AC2519" s="3" t="s">
        <v>288</v>
      </c>
      <c r="AD2519" s="3" t="s">
        <v>1333</v>
      </c>
      <c r="AE2519" s="3" t="s">
        <v>24</v>
      </c>
      <c r="AF2519" s="3" t="s">
        <v>166</v>
      </c>
      <c r="AG2519" s="3" t="s">
        <v>24</v>
      </c>
      <c r="AH2519" s="3" t="s">
        <v>166</v>
      </c>
      <c r="AI2519" s="3" t="s">
        <v>5617</v>
      </c>
      <c r="AJ2519" s="4"/>
      <c r="AK2519" s="4"/>
      <c r="AL2519" s="4"/>
      <c r="AM2519" s="4"/>
      <c r="AN2519" s="3" t="s">
        <v>4894</v>
      </c>
      <c r="AO2519" s="3" t="s">
        <v>4910</v>
      </c>
      <c r="AP2519" s="3" t="s">
        <v>279</v>
      </c>
      <c r="AQ2519" s="3" t="s">
        <v>882</v>
      </c>
      <c r="AR2519" s="4"/>
      <c r="AS2519" s="3" t="s">
        <v>1050</v>
      </c>
      <c r="AT2519" s="4"/>
      <c r="AU2519" s="3" t="s">
        <v>166</v>
      </c>
      <c r="AV2519" s="6">
        <v>0.6315806</v>
      </c>
      <c r="AW2519" s="4"/>
      <c r="AX2519" s="4"/>
      <c r="AY2519" s="2">
        <v>0</v>
      </c>
      <c r="AZ2519" s="2">
        <v>0</v>
      </c>
      <c r="BA2519" s="4"/>
      <c r="BB2519" s="3" t="s">
        <v>268</v>
      </c>
      <c r="BC2519" s="2">
        <v>0</v>
      </c>
    </row>
    <row r="2520" ht="15" spans="1:55">
      <c r="A2520" s="2">
        <v>2519</v>
      </c>
      <c r="B2520" s="3" t="s">
        <v>4885</v>
      </c>
      <c r="C2520" s="3" t="s">
        <v>4886</v>
      </c>
      <c r="D2520" s="3" t="s">
        <v>4887</v>
      </c>
      <c r="E2520" s="3" t="s">
        <v>4935</v>
      </c>
      <c r="F2520" s="3" t="s">
        <v>5614</v>
      </c>
      <c r="G2520" s="3" t="s">
        <v>5615</v>
      </c>
      <c r="H2520" s="4"/>
      <c r="I2520" s="3" t="s">
        <v>10469</v>
      </c>
      <c r="J2520" s="3" t="s">
        <v>4889</v>
      </c>
      <c r="K2520" s="2">
        <v>800000</v>
      </c>
      <c r="L2520" s="2">
        <v>0</v>
      </c>
      <c r="M2520" s="5">
        <v>43552</v>
      </c>
      <c r="N2520" s="5">
        <v>44282</v>
      </c>
      <c r="O2520" s="6">
        <v>7.59936</v>
      </c>
      <c r="P2520" s="7">
        <v>10456.4</v>
      </c>
      <c r="Q2520" s="2">
        <v>0</v>
      </c>
      <c r="R2520" s="2">
        <v>0</v>
      </c>
      <c r="S2520" s="2">
        <v>0</v>
      </c>
      <c r="T2520" s="2">
        <v>0</v>
      </c>
      <c r="U2520" s="2">
        <v>0</v>
      </c>
      <c r="V2520" s="2">
        <v>0</v>
      </c>
      <c r="W2520" s="2">
        <v>0</v>
      </c>
      <c r="X2520" s="2">
        <v>0</v>
      </c>
      <c r="Y2520" s="2">
        <v>0</v>
      </c>
      <c r="Z2520" s="2">
        <v>0</v>
      </c>
      <c r="AA2520" s="3" t="s">
        <v>279</v>
      </c>
      <c r="AB2520" s="3" t="s">
        <v>279</v>
      </c>
      <c r="AC2520" s="3" t="s">
        <v>4911</v>
      </c>
      <c r="AD2520" s="3" t="s">
        <v>1333</v>
      </c>
      <c r="AE2520" s="3" t="s">
        <v>24</v>
      </c>
      <c r="AF2520" s="3" t="s">
        <v>166</v>
      </c>
      <c r="AG2520" s="3" t="s">
        <v>24</v>
      </c>
      <c r="AH2520" s="3" t="s">
        <v>166</v>
      </c>
      <c r="AI2520" s="3" t="s">
        <v>5617</v>
      </c>
      <c r="AJ2520" s="4"/>
      <c r="AK2520" s="4"/>
      <c r="AL2520" s="4"/>
      <c r="AM2520" s="4"/>
      <c r="AN2520" s="3" t="s">
        <v>4894</v>
      </c>
      <c r="AO2520" s="3" t="s">
        <v>4910</v>
      </c>
      <c r="AP2520" s="3" t="s">
        <v>279</v>
      </c>
      <c r="AQ2520" s="3" t="s">
        <v>599</v>
      </c>
      <c r="AR2520" s="4"/>
      <c r="AS2520" s="3" t="s">
        <v>599</v>
      </c>
      <c r="AT2520" s="4"/>
      <c r="AU2520" s="3" t="s">
        <v>166</v>
      </c>
      <c r="AV2520" s="2">
        <v>0</v>
      </c>
      <c r="AW2520" s="4"/>
      <c r="AX2520" s="4"/>
      <c r="AY2520" s="2">
        <v>0</v>
      </c>
      <c r="AZ2520" s="2">
        <v>0</v>
      </c>
      <c r="BA2520" s="8">
        <v>3.85</v>
      </c>
      <c r="BB2520" s="3" t="s">
        <v>2618</v>
      </c>
      <c r="BC2520" s="8">
        <v>3.74936</v>
      </c>
    </row>
    <row r="2521" ht="15" spans="1:55">
      <c r="A2521" s="2">
        <v>2520</v>
      </c>
      <c r="B2521" s="3" t="s">
        <v>4885</v>
      </c>
      <c r="C2521" s="3" t="s">
        <v>4886</v>
      </c>
      <c r="D2521" s="3" t="s">
        <v>4887</v>
      </c>
      <c r="E2521" s="3" t="s">
        <v>4935</v>
      </c>
      <c r="F2521" s="3" t="s">
        <v>5743</v>
      </c>
      <c r="G2521" s="3" t="s">
        <v>5744</v>
      </c>
      <c r="H2521" s="4"/>
      <c r="I2521" s="3" t="s">
        <v>10470</v>
      </c>
      <c r="J2521" s="3" t="s">
        <v>4889</v>
      </c>
      <c r="K2521" s="2">
        <v>1100000</v>
      </c>
      <c r="L2521" s="2">
        <v>0</v>
      </c>
      <c r="M2521" s="5">
        <v>43606</v>
      </c>
      <c r="N2521" s="5">
        <v>44701</v>
      </c>
      <c r="O2521" s="6">
        <v>8.07432</v>
      </c>
      <c r="P2521" s="7">
        <v>10321.54</v>
      </c>
      <c r="Q2521" s="2">
        <v>0</v>
      </c>
      <c r="R2521" s="2">
        <v>0</v>
      </c>
      <c r="S2521" s="2">
        <v>0</v>
      </c>
      <c r="T2521" s="2">
        <v>0</v>
      </c>
      <c r="U2521" s="2">
        <v>0</v>
      </c>
      <c r="V2521" s="2">
        <v>0</v>
      </c>
      <c r="W2521" s="2">
        <v>0</v>
      </c>
      <c r="X2521" s="2">
        <v>0</v>
      </c>
      <c r="Y2521" s="2">
        <v>0</v>
      </c>
      <c r="Z2521" s="2">
        <v>0</v>
      </c>
      <c r="AA2521" s="3" t="s">
        <v>279</v>
      </c>
      <c r="AB2521" s="3" t="s">
        <v>279</v>
      </c>
      <c r="AC2521" s="3" t="s">
        <v>5252</v>
      </c>
      <c r="AD2521" s="3" t="s">
        <v>1333</v>
      </c>
      <c r="AE2521" s="3" t="s">
        <v>24</v>
      </c>
      <c r="AF2521" s="3" t="s">
        <v>166</v>
      </c>
      <c r="AG2521" s="3" t="s">
        <v>24</v>
      </c>
      <c r="AH2521" s="3" t="s">
        <v>166</v>
      </c>
      <c r="AI2521" s="3" t="s">
        <v>4890</v>
      </c>
      <c r="AJ2521" s="4"/>
      <c r="AK2521" s="4"/>
      <c r="AL2521" s="4"/>
      <c r="AM2521" s="4"/>
      <c r="AN2521" s="3" t="s">
        <v>4894</v>
      </c>
      <c r="AO2521" s="3" t="s">
        <v>4910</v>
      </c>
      <c r="AP2521" s="3" t="s">
        <v>279</v>
      </c>
      <c r="AQ2521" s="3" t="s">
        <v>291</v>
      </c>
      <c r="AR2521" s="4"/>
      <c r="AS2521" s="3" t="s">
        <v>599</v>
      </c>
      <c r="AT2521" s="4"/>
      <c r="AU2521" s="3" t="s">
        <v>166</v>
      </c>
      <c r="AV2521" s="6">
        <v>0.7</v>
      </c>
      <c r="AW2521" s="4"/>
      <c r="AX2521" s="4"/>
      <c r="AY2521" s="2">
        <v>0</v>
      </c>
      <c r="AZ2521" s="2">
        <v>0</v>
      </c>
      <c r="BA2521" s="4"/>
      <c r="BB2521" s="3" t="s">
        <v>2618</v>
      </c>
      <c r="BC2521" s="2">
        <v>0</v>
      </c>
    </row>
    <row r="2522" ht="15" spans="1:55">
      <c r="A2522" s="2">
        <v>2521</v>
      </c>
      <c r="B2522" s="3" t="s">
        <v>4885</v>
      </c>
      <c r="C2522" s="3" t="s">
        <v>4886</v>
      </c>
      <c r="D2522" s="3" t="s">
        <v>4887</v>
      </c>
      <c r="E2522" s="3" t="s">
        <v>4935</v>
      </c>
      <c r="F2522" s="3" t="s">
        <v>5915</v>
      </c>
      <c r="G2522" s="3" t="s">
        <v>5916</v>
      </c>
      <c r="H2522" s="4"/>
      <c r="I2522" s="3" t="s">
        <v>10471</v>
      </c>
      <c r="J2522" s="3" t="s">
        <v>4889</v>
      </c>
      <c r="K2522" s="2">
        <v>4200000</v>
      </c>
      <c r="L2522" s="2">
        <v>0</v>
      </c>
      <c r="M2522" s="5">
        <v>43643</v>
      </c>
      <c r="N2522" s="5">
        <v>44738</v>
      </c>
      <c r="O2522" s="6">
        <v>7.79</v>
      </c>
      <c r="P2522" s="7">
        <v>607559.92</v>
      </c>
      <c r="Q2522" s="2">
        <v>0</v>
      </c>
      <c r="R2522" s="2">
        <v>0</v>
      </c>
      <c r="S2522" s="2">
        <v>0</v>
      </c>
      <c r="T2522" s="2">
        <v>0</v>
      </c>
      <c r="U2522" s="2">
        <v>0</v>
      </c>
      <c r="V2522" s="2">
        <v>0</v>
      </c>
      <c r="W2522" s="2">
        <v>0</v>
      </c>
      <c r="X2522" s="2">
        <v>0</v>
      </c>
      <c r="Y2522" s="2">
        <v>0</v>
      </c>
      <c r="Z2522" s="2">
        <v>0</v>
      </c>
      <c r="AA2522" s="3" t="s">
        <v>279</v>
      </c>
      <c r="AB2522" s="3" t="s">
        <v>1646</v>
      </c>
      <c r="AC2522" s="3" t="s">
        <v>5256</v>
      </c>
      <c r="AD2522" s="3" t="s">
        <v>1333</v>
      </c>
      <c r="AE2522" s="3" t="s">
        <v>24</v>
      </c>
      <c r="AF2522" s="3" t="s">
        <v>166</v>
      </c>
      <c r="AG2522" s="3" t="s">
        <v>24</v>
      </c>
      <c r="AH2522" s="3" t="s">
        <v>166</v>
      </c>
      <c r="AI2522" s="3" t="s">
        <v>4890</v>
      </c>
      <c r="AJ2522" s="4"/>
      <c r="AK2522" s="4"/>
      <c r="AL2522" s="4"/>
      <c r="AM2522" s="4"/>
      <c r="AN2522" s="3" t="s">
        <v>4894</v>
      </c>
      <c r="AO2522" s="3" t="s">
        <v>4910</v>
      </c>
      <c r="AP2522" s="3" t="s">
        <v>279</v>
      </c>
      <c r="AQ2522" s="3" t="s">
        <v>291</v>
      </c>
      <c r="AR2522" s="4"/>
      <c r="AS2522" s="3" t="s">
        <v>599</v>
      </c>
      <c r="AT2522" s="4"/>
      <c r="AU2522" s="3" t="s">
        <v>166</v>
      </c>
      <c r="AV2522" s="2">
        <v>0</v>
      </c>
      <c r="AW2522" s="4"/>
      <c r="AX2522" s="4"/>
      <c r="AY2522" s="2">
        <v>0</v>
      </c>
      <c r="AZ2522" s="2">
        <v>0</v>
      </c>
      <c r="BA2522" s="8">
        <v>3.85</v>
      </c>
      <c r="BB2522" s="3" t="s">
        <v>2618</v>
      </c>
      <c r="BC2522" s="8">
        <v>3.94</v>
      </c>
    </row>
    <row r="2523" ht="15" spans="1:55">
      <c r="A2523" s="2">
        <v>2522</v>
      </c>
      <c r="B2523" s="3" t="s">
        <v>4885</v>
      </c>
      <c r="C2523" s="3" t="s">
        <v>4886</v>
      </c>
      <c r="D2523" s="3" t="s">
        <v>4887</v>
      </c>
      <c r="E2523" s="3" t="s">
        <v>4935</v>
      </c>
      <c r="F2523" s="3" t="s">
        <v>10472</v>
      </c>
      <c r="G2523" s="3" t="s">
        <v>10473</v>
      </c>
      <c r="H2523" s="4"/>
      <c r="I2523" s="3" t="s">
        <v>10474</v>
      </c>
      <c r="J2523" s="3" t="s">
        <v>4889</v>
      </c>
      <c r="K2523" s="2">
        <v>200000</v>
      </c>
      <c r="L2523" s="2">
        <v>0</v>
      </c>
      <c r="M2523" s="5">
        <v>43677</v>
      </c>
      <c r="N2523" s="5">
        <v>44407</v>
      </c>
      <c r="O2523" s="6">
        <v>7.750008</v>
      </c>
      <c r="P2523" s="7">
        <v>11623.33</v>
      </c>
      <c r="Q2523" s="2">
        <v>0</v>
      </c>
      <c r="R2523" s="2">
        <v>0</v>
      </c>
      <c r="S2523" s="2">
        <v>0</v>
      </c>
      <c r="T2523" s="2">
        <v>0</v>
      </c>
      <c r="U2523" s="2">
        <v>0</v>
      </c>
      <c r="V2523" s="2">
        <v>0</v>
      </c>
      <c r="W2523" s="2">
        <v>0</v>
      </c>
      <c r="X2523" s="2">
        <v>0</v>
      </c>
      <c r="Y2523" s="2">
        <v>0</v>
      </c>
      <c r="Z2523" s="2">
        <v>0</v>
      </c>
      <c r="AA2523" s="3" t="s">
        <v>279</v>
      </c>
      <c r="AB2523" s="3" t="s">
        <v>279</v>
      </c>
      <c r="AC2523" s="3" t="s">
        <v>4911</v>
      </c>
      <c r="AD2523" s="3" t="s">
        <v>1333</v>
      </c>
      <c r="AE2523" s="3" t="s">
        <v>24</v>
      </c>
      <c r="AF2523" s="3" t="s">
        <v>166</v>
      </c>
      <c r="AG2523" s="3" t="s">
        <v>24</v>
      </c>
      <c r="AH2523" s="3" t="s">
        <v>166</v>
      </c>
      <c r="AI2523" s="3" t="s">
        <v>5617</v>
      </c>
      <c r="AJ2523" s="4"/>
      <c r="AK2523" s="4"/>
      <c r="AL2523" s="4"/>
      <c r="AM2523" s="4"/>
      <c r="AN2523" s="3" t="s">
        <v>4894</v>
      </c>
      <c r="AO2523" s="3" t="s">
        <v>4910</v>
      </c>
      <c r="AP2523" s="3" t="s">
        <v>279</v>
      </c>
      <c r="AQ2523" s="3" t="s">
        <v>882</v>
      </c>
      <c r="AR2523" s="4"/>
      <c r="AS2523" s="3" t="s">
        <v>599</v>
      </c>
      <c r="AT2523" s="4"/>
      <c r="AU2523" s="3" t="s">
        <v>166</v>
      </c>
      <c r="AV2523" s="6">
        <v>0.6315806</v>
      </c>
      <c r="AW2523" s="4"/>
      <c r="AX2523" s="4"/>
      <c r="AY2523" s="2">
        <v>0</v>
      </c>
      <c r="AZ2523" s="2">
        <v>0</v>
      </c>
      <c r="BA2523" s="4"/>
      <c r="BB2523" s="3" t="s">
        <v>268</v>
      </c>
      <c r="BC2523" s="2">
        <v>0</v>
      </c>
    </row>
    <row r="2524" ht="15" spans="1:55">
      <c r="A2524" s="2">
        <v>2523</v>
      </c>
      <c r="B2524" s="3" t="s">
        <v>4885</v>
      </c>
      <c r="C2524" s="3" t="s">
        <v>4886</v>
      </c>
      <c r="D2524" s="3" t="s">
        <v>4887</v>
      </c>
      <c r="E2524" s="3" t="s">
        <v>4935</v>
      </c>
      <c r="F2524" s="3" t="s">
        <v>10475</v>
      </c>
      <c r="G2524" s="3" t="s">
        <v>10476</v>
      </c>
      <c r="H2524" s="4"/>
      <c r="I2524" s="3" t="s">
        <v>10477</v>
      </c>
      <c r="J2524" s="3" t="s">
        <v>4889</v>
      </c>
      <c r="K2524" s="2">
        <v>300000</v>
      </c>
      <c r="L2524" s="2">
        <v>0</v>
      </c>
      <c r="M2524" s="5">
        <v>43717</v>
      </c>
      <c r="N2524" s="5">
        <v>44812</v>
      </c>
      <c r="O2524" s="6">
        <v>7.750008</v>
      </c>
      <c r="P2524" s="7">
        <v>19673.03</v>
      </c>
      <c r="Q2524" s="2">
        <v>0</v>
      </c>
      <c r="R2524" s="2">
        <v>0</v>
      </c>
      <c r="S2524" s="2">
        <v>0</v>
      </c>
      <c r="T2524" s="2">
        <v>0</v>
      </c>
      <c r="U2524" s="2">
        <v>0</v>
      </c>
      <c r="V2524" s="2">
        <v>0</v>
      </c>
      <c r="W2524" s="2">
        <v>0</v>
      </c>
      <c r="X2524" s="2">
        <v>0</v>
      </c>
      <c r="Y2524" s="2">
        <v>0</v>
      </c>
      <c r="Z2524" s="2">
        <v>0</v>
      </c>
      <c r="AA2524" s="3" t="s">
        <v>4897</v>
      </c>
      <c r="AB2524" s="3" t="s">
        <v>279</v>
      </c>
      <c r="AC2524" s="3" t="s">
        <v>288</v>
      </c>
      <c r="AD2524" s="3" t="s">
        <v>1333</v>
      </c>
      <c r="AE2524" s="3" t="s">
        <v>24</v>
      </c>
      <c r="AF2524" s="3" t="s">
        <v>166</v>
      </c>
      <c r="AG2524" s="3" t="s">
        <v>24</v>
      </c>
      <c r="AH2524" s="3" t="s">
        <v>166</v>
      </c>
      <c r="AI2524" s="3" t="s">
        <v>4890</v>
      </c>
      <c r="AJ2524" s="4"/>
      <c r="AK2524" s="4"/>
      <c r="AL2524" s="4"/>
      <c r="AM2524" s="4"/>
      <c r="AN2524" s="3" t="s">
        <v>4894</v>
      </c>
      <c r="AO2524" s="3" t="s">
        <v>4910</v>
      </c>
      <c r="AP2524" s="3" t="s">
        <v>279</v>
      </c>
      <c r="AQ2524" s="3" t="s">
        <v>291</v>
      </c>
      <c r="AR2524" s="4"/>
      <c r="AS2524" s="3" t="s">
        <v>599</v>
      </c>
      <c r="AT2524" s="4"/>
      <c r="AU2524" s="3" t="s">
        <v>166</v>
      </c>
      <c r="AV2524" s="6">
        <v>0.6315806</v>
      </c>
      <c r="AW2524" s="4"/>
      <c r="AX2524" s="4"/>
      <c r="AY2524" s="2">
        <v>0</v>
      </c>
      <c r="AZ2524" s="2">
        <v>0</v>
      </c>
      <c r="BA2524" s="4"/>
      <c r="BB2524" s="3" t="s">
        <v>268</v>
      </c>
      <c r="BC2524" s="2">
        <v>0</v>
      </c>
    </row>
    <row r="2525" ht="15" spans="1:55">
      <c r="A2525" s="2">
        <v>2524</v>
      </c>
      <c r="B2525" s="3" t="s">
        <v>4885</v>
      </c>
      <c r="C2525" s="3" t="s">
        <v>4886</v>
      </c>
      <c r="D2525" s="3" t="s">
        <v>4887</v>
      </c>
      <c r="E2525" s="3" t="s">
        <v>4935</v>
      </c>
      <c r="F2525" s="3" t="s">
        <v>1678</v>
      </c>
      <c r="G2525" s="3" t="s">
        <v>1677</v>
      </c>
      <c r="H2525" s="4"/>
      <c r="I2525" s="3" t="s">
        <v>1676</v>
      </c>
      <c r="J2525" s="3" t="s">
        <v>4889</v>
      </c>
      <c r="K2525" s="2">
        <v>200000</v>
      </c>
      <c r="L2525" s="2">
        <v>0</v>
      </c>
      <c r="M2525" s="5">
        <v>43691</v>
      </c>
      <c r="N2525" s="5">
        <v>44421</v>
      </c>
      <c r="O2525" s="6">
        <v>7.750008</v>
      </c>
      <c r="P2525" s="7">
        <v>18141.88</v>
      </c>
      <c r="Q2525" s="2">
        <v>0</v>
      </c>
      <c r="R2525" s="2">
        <v>0</v>
      </c>
      <c r="S2525" s="2">
        <v>0</v>
      </c>
      <c r="T2525" s="2">
        <v>0</v>
      </c>
      <c r="U2525" s="2">
        <v>0</v>
      </c>
      <c r="V2525" s="2">
        <v>0</v>
      </c>
      <c r="W2525" s="2">
        <v>0</v>
      </c>
      <c r="X2525" s="2">
        <v>0</v>
      </c>
      <c r="Y2525" s="2">
        <v>0</v>
      </c>
      <c r="Z2525" s="2">
        <v>0</v>
      </c>
      <c r="AA2525" s="3" t="s">
        <v>279</v>
      </c>
      <c r="AB2525" s="3" t="s">
        <v>279</v>
      </c>
      <c r="AC2525" s="3" t="s">
        <v>4900</v>
      </c>
      <c r="AD2525" s="3" t="s">
        <v>1333</v>
      </c>
      <c r="AE2525" s="3" t="s">
        <v>24</v>
      </c>
      <c r="AF2525" s="3" t="s">
        <v>166</v>
      </c>
      <c r="AG2525" s="3" t="s">
        <v>24</v>
      </c>
      <c r="AH2525" s="3" t="s">
        <v>166</v>
      </c>
      <c r="AI2525" s="3" t="s">
        <v>5617</v>
      </c>
      <c r="AJ2525" s="4"/>
      <c r="AK2525" s="4"/>
      <c r="AL2525" s="4"/>
      <c r="AM2525" s="4"/>
      <c r="AN2525" s="3" t="s">
        <v>4894</v>
      </c>
      <c r="AO2525" s="3" t="s">
        <v>4910</v>
      </c>
      <c r="AP2525" s="3" t="s">
        <v>279</v>
      </c>
      <c r="AQ2525" s="3" t="s">
        <v>291</v>
      </c>
      <c r="AR2525" s="4"/>
      <c r="AS2525" s="3" t="s">
        <v>1050</v>
      </c>
      <c r="AT2525" s="4"/>
      <c r="AU2525" s="3" t="s">
        <v>166</v>
      </c>
      <c r="AV2525" s="6">
        <v>0.6315806</v>
      </c>
      <c r="AW2525" s="4"/>
      <c r="AX2525" s="4"/>
      <c r="AY2525" s="2">
        <v>0</v>
      </c>
      <c r="AZ2525" s="2">
        <v>0</v>
      </c>
      <c r="BA2525" s="4"/>
      <c r="BB2525" s="3" t="s">
        <v>268</v>
      </c>
      <c r="BC2525" s="2">
        <v>0</v>
      </c>
    </row>
    <row r="2526" ht="15" spans="1:55">
      <c r="A2526" s="2">
        <v>2525</v>
      </c>
      <c r="B2526" s="3" t="s">
        <v>4885</v>
      </c>
      <c r="C2526" s="3" t="s">
        <v>4886</v>
      </c>
      <c r="D2526" s="3" t="s">
        <v>4887</v>
      </c>
      <c r="E2526" s="3" t="s">
        <v>4935</v>
      </c>
      <c r="F2526" s="3" t="s">
        <v>5544</v>
      </c>
      <c r="G2526" s="3" t="s">
        <v>5545</v>
      </c>
      <c r="H2526" s="4"/>
      <c r="I2526" s="3" t="s">
        <v>10478</v>
      </c>
      <c r="J2526" s="3" t="s">
        <v>4889</v>
      </c>
      <c r="K2526" s="2">
        <v>200000</v>
      </c>
      <c r="L2526" s="2">
        <v>0</v>
      </c>
      <c r="M2526" s="5">
        <v>43685</v>
      </c>
      <c r="N2526" s="5">
        <v>44415</v>
      </c>
      <c r="O2526" s="6">
        <v>7.750008</v>
      </c>
      <c r="P2526" s="2">
        <v>0</v>
      </c>
      <c r="Q2526" s="2">
        <v>0</v>
      </c>
      <c r="R2526" s="4"/>
      <c r="S2526" s="4"/>
      <c r="T2526" s="4"/>
      <c r="U2526" s="4"/>
      <c r="V2526" s="4"/>
      <c r="W2526" s="4"/>
      <c r="X2526" s="4"/>
      <c r="Y2526" s="2">
        <v>0</v>
      </c>
      <c r="Z2526" s="2">
        <v>0</v>
      </c>
      <c r="AA2526" s="3" t="s">
        <v>279</v>
      </c>
      <c r="AB2526" s="3" t="s">
        <v>279</v>
      </c>
      <c r="AC2526" s="3" t="s">
        <v>288</v>
      </c>
      <c r="AD2526" s="3" t="s">
        <v>1333</v>
      </c>
      <c r="AE2526" s="3" t="s">
        <v>24</v>
      </c>
      <c r="AF2526" s="3" t="s">
        <v>166</v>
      </c>
      <c r="AG2526" s="3" t="s">
        <v>166</v>
      </c>
      <c r="AH2526" s="3" t="s">
        <v>166</v>
      </c>
      <c r="AI2526" s="3" t="s">
        <v>5617</v>
      </c>
      <c r="AJ2526" s="4"/>
      <c r="AK2526" s="4"/>
      <c r="AL2526" s="4"/>
      <c r="AM2526" s="4"/>
      <c r="AN2526" s="3" t="s">
        <v>4894</v>
      </c>
      <c r="AO2526" s="3" t="s">
        <v>4910</v>
      </c>
      <c r="AP2526" s="3" t="s">
        <v>279</v>
      </c>
      <c r="AQ2526" s="3" t="s">
        <v>882</v>
      </c>
      <c r="AR2526" s="4"/>
      <c r="AS2526" s="3" t="s">
        <v>1050</v>
      </c>
      <c r="AT2526" s="4"/>
      <c r="AU2526" s="3" t="s">
        <v>166</v>
      </c>
      <c r="AV2526" s="6">
        <v>0.6315806</v>
      </c>
      <c r="AW2526" s="4"/>
      <c r="AX2526" s="4"/>
      <c r="AY2526" s="2">
        <v>0</v>
      </c>
      <c r="AZ2526" s="2">
        <v>0</v>
      </c>
      <c r="BA2526" s="4"/>
      <c r="BB2526" s="3" t="s">
        <v>268</v>
      </c>
      <c r="BC2526" s="2">
        <v>0</v>
      </c>
    </row>
    <row r="2527" ht="15" spans="1:55">
      <c r="A2527" s="2">
        <v>2526</v>
      </c>
      <c r="B2527" s="3" t="s">
        <v>4885</v>
      </c>
      <c r="C2527" s="3" t="s">
        <v>4886</v>
      </c>
      <c r="D2527" s="3" t="s">
        <v>4887</v>
      </c>
      <c r="E2527" s="3" t="s">
        <v>4935</v>
      </c>
      <c r="F2527" s="3" t="s">
        <v>1572</v>
      </c>
      <c r="G2527" s="3" t="s">
        <v>1571</v>
      </c>
      <c r="H2527" s="4"/>
      <c r="I2527" s="3" t="s">
        <v>10479</v>
      </c>
      <c r="J2527" s="3" t="s">
        <v>4889</v>
      </c>
      <c r="K2527" s="2">
        <v>300000</v>
      </c>
      <c r="L2527" s="2">
        <v>0</v>
      </c>
      <c r="M2527" s="5">
        <v>43749</v>
      </c>
      <c r="N2527" s="5">
        <v>44844</v>
      </c>
      <c r="O2527" s="6">
        <v>7.750008</v>
      </c>
      <c r="P2527" s="7">
        <v>21097.96</v>
      </c>
      <c r="Q2527" s="2">
        <v>0</v>
      </c>
      <c r="R2527" s="2">
        <v>0</v>
      </c>
      <c r="S2527" s="2">
        <v>0</v>
      </c>
      <c r="T2527" s="2">
        <v>0</v>
      </c>
      <c r="U2527" s="2">
        <v>0</v>
      </c>
      <c r="V2527" s="2">
        <v>0</v>
      </c>
      <c r="W2527" s="2">
        <v>0</v>
      </c>
      <c r="X2527" s="2">
        <v>0</v>
      </c>
      <c r="Y2527" s="2">
        <v>0</v>
      </c>
      <c r="Z2527" s="2">
        <v>0</v>
      </c>
      <c r="AA2527" s="3" t="s">
        <v>279</v>
      </c>
      <c r="AB2527" s="3" t="s">
        <v>279</v>
      </c>
      <c r="AC2527" s="3" t="s">
        <v>288</v>
      </c>
      <c r="AD2527" s="3" t="s">
        <v>1333</v>
      </c>
      <c r="AE2527" s="3" t="s">
        <v>24</v>
      </c>
      <c r="AF2527" s="3" t="s">
        <v>166</v>
      </c>
      <c r="AG2527" s="3" t="s">
        <v>24</v>
      </c>
      <c r="AH2527" s="3" t="s">
        <v>166</v>
      </c>
      <c r="AI2527" s="3" t="s">
        <v>4890</v>
      </c>
      <c r="AJ2527" s="4"/>
      <c r="AK2527" s="4"/>
      <c r="AL2527" s="4"/>
      <c r="AM2527" s="4"/>
      <c r="AN2527" s="3" t="s">
        <v>4894</v>
      </c>
      <c r="AO2527" s="3" t="s">
        <v>4910</v>
      </c>
      <c r="AP2527" s="3" t="s">
        <v>279</v>
      </c>
      <c r="AQ2527" s="3" t="s">
        <v>882</v>
      </c>
      <c r="AR2527" s="4"/>
      <c r="AS2527" s="3" t="s">
        <v>1050</v>
      </c>
      <c r="AT2527" s="4"/>
      <c r="AU2527" s="3" t="s">
        <v>166</v>
      </c>
      <c r="AV2527" s="6">
        <v>0.6315806</v>
      </c>
      <c r="AW2527" s="4"/>
      <c r="AX2527" s="4"/>
      <c r="AY2527" s="2">
        <v>0</v>
      </c>
      <c r="AZ2527" s="2">
        <v>0</v>
      </c>
      <c r="BA2527" s="4"/>
      <c r="BB2527" s="3" t="s">
        <v>268</v>
      </c>
      <c r="BC2527" s="2">
        <v>0</v>
      </c>
    </row>
    <row r="2528" ht="15" spans="1:55">
      <c r="A2528" s="2">
        <v>2527</v>
      </c>
      <c r="B2528" s="3" t="s">
        <v>4885</v>
      </c>
      <c r="C2528" s="3" t="s">
        <v>4886</v>
      </c>
      <c r="D2528" s="3" t="s">
        <v>4887</v>
      </c>
      <c r="E2528" s="3" t="s">
        <v>4935</v>
      </c>
      <c r="F2528" s="3" t="s">
        <v>9152</v>
      </c>
      <c r="G2528" s="3" t="s">
        <v>9153</v>
      </c>
      <c r="H2528" s="4"/>
      <c r="I2528" s="3" t="s">
        <v>10480</v>
      </c>
      <c r="J2528" s="3" t="s">
        <v>4889</v>
      </c>
      <c r="K2528" s="2">
        <v>200000</v>
      </c>
      <c r="L2528" s="2">
        <v>0</v>
      </c>
      <c r="M2528" s="5">
        <v>43711</v>
      </c>
      <c r="N2528" s="5">
        <v>44441</v>
      </c>
      <c r="O2528" s="6">
        <v>7.750008</v>
      </c>
      <c r="P2528" s="7">
        <v>12507.87</v>
      </c>
      <c r="Q2528" s="2">
        <v>0</v>
      </c>
      <c r="R2528" s="2">
        <v>0</v>
      </c>
      <c r="S2528" s="2">
        <v>0</v>
      </c>
      <c r="T2528" s="2">
        <v>0</v>
      </c>
      <c r="U2528" s="2">
        <v>0</v>
      </c>
      <c r="V2528" s="2">
        <v>0</v>
      </c>
      <c r="W2528" s="2">
        <v>0</v>
      </c>
      <c r="X2528" s="2">
        <v>0</v>
      </c>
      <c r="Y2528" s="2">
        <v>0</v>
      </c>
      <c r="Z2528" s="2">
        <v>0</v>
      </c>
      <c r="AA2528" s="3" t="s">
        <v>279</v>
      </c>
      <c r="AB2528" s="3" t="s">
        <v>279</v>
      </c>
      <c r="AC2528" s="3" t="s">
        <v>288</v>
      </c>
      <c r="AD2528" s="3" t="s">
        <v>1333</v>
      </c>
      <c r="AE2528" s="3" t="s">
        <v>24</v>
      </c>
      <c r="AF2528" s="3" t="s">
        <v>166</v>
      </c>
      <c r="AG2528" s="3" t="s">
        <v>24</v>
      </c>
      <c r="AH2528" s="3" t="s">
        <v>166</v>
      </c>
      <c r="AI2528" s="3" t="s">
        <v>5617</v>
      </c>
      <c r="AJ2528" s="4"/>
      <c r="AK2528" s="4"/>
      <c r="AL2528" s="4"/>
      <c r="AM2528" s="4"/>
      <c r="AN2528" s="3" t="s">
        <v>4894</v>
      </c>
      <c r="AO2528" s="3" t="s">
        <v>4910</v>
      </c>
      <c r="AP2528" s="3" t="s">
        <v>279</v>
      </c>
      <c r="AQ2528" s="3" t="s">
        <v>1050</v>
      </c>
      <c r="AR2528" s="4"/>
      <c r="AS2528" s="3" t="s">
        <v>1050</v>
      </c>
      <c r="AT2528" s="4"/>
      <c r="AU2528" s="3" t="s">
        <v>166</v>
      </c>
      <c r="AV2528" s="6">
        <v>0.6315806</v>
      </c>
      <c r="AW2528" s="4"/>
      <c r="AX2528" s="4"/>
      <c r="AY2528" s="2">
        <v>0</v>
      </c>
      <c r="AZ2528" s="2">
        <v>0</v>
      </c>
      <c r="BA2528" s="4"/>
      <c r="BB2528" s="3" t="s">
        <v>268</v>
      </c>
      <c r="BC2528" s="2">
        <v>0</v>
      </c>
    </row>
    <row r="2529" ht="15" spans="1:55">
      <c r="A2529" s="2">
        <v>2528</v>
      </c>
      <c r="B2529" s="3" t="s">
        <v>4885</v>
      </c>
      <c r="C2529" s="3" t="s">
        <v>4886</v>
      </c>
      <c r="D2529" s="3" t="s">
        <v>4887</v>
      </c>
      <c r="E2529" s="3" t="s">
        <v>4935</v>
      </c>
      <c r="F2529" s="3" t="s">
        <v>5764</v>
      </c>
      <c r="G2529" s="3" t="s">
        <v>5765</v>
      </c>
      <c r="H2529" s="4"/>
      <c r="I2529" s="3" t="s">
        <v>10481</v>
      </c>
      <c r="J2529" s="3" t="s">
        <v>4889</v>
      </c>
      <c r="K2529" s="2">
        <v>200000</v>
      </c>
      <c r="L2529" s="2">
        <v>0</v>
      </c>
      <c r="M2529" s="5">
        <v>43733</v>
      </c>
      <c r="N2529" s="5">
        <v>44463</v>
      </c>
      <c r="O2529" s="6">
        <v>7.750008</v>
      </c>
      <c r="P2529" s="7">
        <v>13629.95</v>
      </c>
      <c r="Q2529" s="2">
        <v>0</v>
      </c>
      <c r="R2529" s="2">
        <v>0</v>
      </c>
      <c r="S2529" s="2">
        <v>0</v>
      </c>
      <c r="T2529" s="2">
        <v>0</v>
      </c>
      <c r="U2529" s="2">
        <v>0</v>
      </c>
      <c r="V2529" s="2">
        <v>0</v>
      </c>
      <c r="W2529" s="2">
        <v>0</v>
      </c>
      <c r="X2529" s="2">
        <v>0</v>
      </c>
      <c r="Y2529" s="2">
        <v>0</v>
      </c>
      <c r="Z2529" s="2">
        <v>0</v>
      </c>
      <c r="AA2529" s="3" t="s">
        <v>279</v>
      </c>
      <c r="AB2529" s="3" t="s">
        <v>279</v>
      </c>
      <c r="AC2529" s="3" t="s">
        <v>288</v>
      </c>
      <c r="AD2529" s="3" t="s">
        <v>1333</v>
      </c>
      <c r="AE2529" s="3" t="s">
        <v>24</v>
      </c>
      <c r="AF2529" s="3" t="s">
        <v>166</v>
      </c>
      <c r="AG2529" s="3" t="s">
        <v>24</v>
      </c>
      <c r="AH2529" s="3" t="s">
        <v>166</v>
      </c>
      <c r="AI2529" s="3" t="s">
        <v>5617</v>
      </c>
      <c r="AJ2529" s="4"/>
      <c r="AK2529" s="4"/>
      <c r="AL2529" s="4"/>
      <c r="AM2529" s="4"/>
      <c r="AN2529" s="3" t="s">
        <v>4894</v>
      </c>
      <c r="AO2529" s="3" t="s">
        <v>4910</v>
      </c>
      <c r="AP2529" s="3" t="s">
        <v>279</v>
      </c>
      <c r="AQ2529" s="3" t="s">
        <v>882</v>
      </c>
      <c r="AR2529" s="4"/>
      <c r="AS2529" s="3" t="s">
        <v>1050</v>
      </c>
      <c r="AT2529" s="4"/>
      <c r="AU2529" s="3" t="s">
        <v>166</v>
      </c>
      <c r="AV2529" s="6">
        <v>0.6315806</v>
      </c>
      <c r="AW2529" s="4"/>
      <c r="AX2529" s="4"/>
      <c r="AY2529" s="2">
        <v>0</v>
      </c>
      <c r="AZ2529" s="2">
        <v>0</v>
      </c>
      <c r="BA2529" s="4"/>
      <c r="BB2529" s="3" t="s">
        <v>268</v>
      </c>
      <c r="BC2529" s="2">
        <v>0</v>
      </c>
    </row>
    <row r="2530" ht="15" spans="1:55">
      <c r="A2530" s="2">
        <v>2529</v>
      </c>
      <c r="B2530" s="3" t="s">
        <v>4885</v>
      </c>
      <c r="C2530" s="3" t="s">
        <v>4886</v>
      </c>
      <c r="D2530" s="3" t="s">
        <v>4887</v>
      </c>
      <c r="E2530" s="3" t="s">
        <v>4935</v>
      </c>
      <c r="F2530" s="3" t="s">
        <v>10482</v>
      </c>
      <c r="G2530" s="3" t="s">
        <v>10483</v>
      </c>
      <c r="H2530" s="4"/>
      <c r="I2530" s="3" t="s">
        <v>10484</v>
      </c>
      <c r="J2530" s="3" t="s">
        <v>4889</v>
      </c>
      <c r="K2530" s="2">
        <v>500000</v>
      </c>
      <c r="L2530" s="2">
        <v>0</v>
      </c>
      <c r="M2530" s="5">
        <v>43734</v>
      </c>
      <c r="N2530" s="5">
        <v>44829</v>
      </c>
      <c r="O2530" s="6">
        <v>8.78676</v>
      </c>
      <c r="P2530" s="7">
        <v>51256.74</v>
      </c>
      <c r="Q2530" s="2">
        <v>0</v>
      </c>
      <c r="R2530" s="2">
        <v>0</v>
      </c>
      <c r="S2530" s="2">
        <v>0</v>
      </c>
      <c r="T2530" s="2">
        <v>0</v>
      </c>
      <c r="U2530" s="2">
        <v>0</v>
      </c>
      <c r="V2530" s="2">
        <v>0</v>
      </c>
      <c r="W2530" s="2">
        <v>0</v>
      </c>
      <c r="X2530" s="2">
        <v>0</v>
      </c>
      <c r="Y2530" s="2">
        <v>0</v>
      </c>
      <c r="Z2530" s="2">
        <v>0</v>
      </c>
      <c r="AA2530" s="3" t="s">
        <v>279</v>
      </c>
      <c r="AB2530" s="3" t="s">
        <v>279</v>
      </c>
      <c r="AC2530" s="3" t="s">
        <v>4911</v>
      </c>
      <c r="AD2530" s="3" t="s">
        <v>1333</v>
      </c>
      <c r="AE2530" s="3" t="s">
        <v>24</v>
      </c>
      <c r="AF2530" s="3" t="s">
        <v>166</v>
      </c>
      <c r="AG2530" s="3" t="s">
        <v>24</v>
      </c>
      <c r="AH2530" s="3" t="s">
        <v>166</v>
      </c>
      <c r="AI2530" s="3" t="s">
        <v>4890</v>
      </c>
      <c r="AJ2530" s="4"/>
      <c r="AK2530" s="4"/>
      <c r="AL2530" s="4"/>
      <c r="AM2530" s="4"/>
      <c r="AN2530" s="3" t="s">
        <v>4894</v>
      </c>
      <c r="AO2530" s="3" t="s">
        <v>4910</v>
      </c>
      <c r="AP2530" s="3" t="s">
        <v>279</v>
      </c>
      <c r="AQ2530" s="3" t="s">
        <v>291</v>
      </c>
      <c r="AR2530" s="4"/>
      <c r="AS2530" s="3" t="s">
        <v>599</v>
      </c>
      <c r="AT2530" s="4"/>
      <c r="AU2530" s="3" t="s">
        <v>166</v>
      </c>
      <c r="AV2530" s="2">
        <v>0</v>
      </c>
      <c r="AW2530" s="4"/>
      <c r="AX2530" s="4"/>
      <c r="AY2530" s="2">
        <v>0</v>
      </c>
      <c r="AZ2530" s="2">
        <v>0</v>
      </c>
      <c r="BA2530" s="8">
        <v>3.85</v>
      </c>
      <c r="BB2530" s="3" t="s">
        <v>2618</v>
      </c>
      <c r="BC2530" s="8">
        <v>4.93676</v>
      </c>
    </row>
    <row r="2531" ht="15" spans="1:55">
      <c r="A2531" s="2">
        <v>2530</v>
      </c>
      <c r="B2531" s="3" t="s">
        <v>4885</v>
      </c>
      <c r="C2531" s="3" t="s">
        <v>4886</v>
      </c>
      <c r="D2531" s="3" t="s">
        <v>4887</v>
      </c>
      <c r="E2531" s="3" t="s">
        <v>4935</v>
      </c>
      <c r="F2531" s="3" t="s">
        <v>10485</v>
      </c>
      <c r="G2531" s="3" t="s">
        <v>10486</v>
      </c>
      <c r="H2531" s="4"/>
      <c r="I2531" s="3" t="s">
        <v>10487</v>
      </c>
      <c r="J2531" s="3" t="s">
        <v>4889</v>
      </c>
      <c r="K2531" s="2">
        <v>300000</v>
      </c>
      <c r="L2531" s="2">
        <v>0</v>
      </c>
      <c r="M2531" s="5">
        <v>43738</v>
      </c>
      <c r="N2531" s="5">
        <v>44833</v>
      </c>
      <c r="O2531" s="6">
        <v>7.750008</v>
      </c>
      <c r="P2531" s="7">
        <v>26021.46</v>
      </c>
      <c r="Q2531" s="2">
        <v>0</v>
      </c>
      <c r="R2531" s="2">
        <v>0</v>
      </c>
      <c r="S2531" s="2">
        <v>0</v>
      </c>
      <c r="T2531" s="2">
        <v>0</v>
      </c>
      <c r="U2531" s="2">
        <v>0</v>
      </c>
      <c r="V2531" s="2">
        <v>0</v>
      </c>
      <c r="W2531" s="2">
        <v>0</v>
      </c>
      <c r="X2531" s="2">
        <v>0</v>
      </c>
      <c r="Y2531" s="2">
        <v>0</v>
      </c>
      <c r="Z2531" s="2">
        <v>0</v>
      </c>
      <c r="AA2531" s="3" t="s">
        <v>279</v>
      </c>
      <c r="AB2531" s="3" t="s">
        <v>279</v>
      </c>
      <c r="AC2531" s="3" t="s">
        <v>288</v>
      </c>
      <c r="AD2531" s="3" t="s">
        <v>1333</v>
      </c>
      <c r="AE2531" s="3" t="s">
        <v>24</v>
      </c>
      <c r="AF2531" s="3" t="s">
        <v>166</v>
      </c>
      <c r="AG2531" s="3" t="s">
        <v>166</v>
      </c>
      <c r="AH2531" s="3" t="s">
        <v>166</v>
      </c>
      <c r="AI2531" s="3" t="s">
        <v>4890</v>
      </c>
      <c r="AJ2531" s="4"/>
      <c r="AK2531" s="4"/>
      <c r="AL2531" s="4"/>
      <c r="AM2531" s="4"/>
      <c r="AN2531" s="3" t="s">
        <v>4894</v>
      </c>
      <c r="AO2531" s="3" t="s">
        <v>4910</v>
      </c>
      <c r="AP2531" s="3" t="s">
        <v>279</v>
      </c>
      <c r="AQ2531" s="3" t="s">
        <v>599</v>
      </c>
      <c r="AR2531" s="4"/>
      <c r="AS2531" s="3" t="s">
        <v>599</v>
      </c>
      <c r="AT2531" s="4"/>
      <c r="AU2531" s="3" t="s">
        <v>166</v>
      </c>
      <c r="AV2531" s="6">
        <v>0.6315806</v>
      </c>
      <c r="AW2531" s="4"/>
      <c r="AX2531" s="4"/>
      <c r="AY2531" s="2">
        <v>0</v>
      </c>
      <c r="AZ2531" s="2">
        <v>0</v>
      </c>
      <c r="BA2531" s="4"/>
      <c r="BB2531" s="3" t="s">
        <v>268</v>
      </c>
      <c r="BC2531" s="2">
        <v>0</v>
      </c>
    </row>
    <row r="2532" ht="15" spans="1:55">
      <c r="A2532" s="2">
        <v>2531</v>
      </c>
      <c r="B2532" s="3" t="s">
        <v>4885</v>
      </c>
      <c r="C2532" s="3" t="s">
        <v>4886</v>
      </c>
      <c r="D2532" s="3" t="s">
        <v>4887</v>
      </c>
      <c r="E2532" s="3" t="s">
        <v>4935</v>
      </c>
      <c r="F2532" s="3" t="s">
        <v>5536</v>
      </c>
      <c r="G2532" s="3" t="s">
        <v>5537</v>
      </c>
      <c r="H2532" s="4"/>
      <c r="I2532" s="3" t="s">
        <v>10488</v>
      </c>
      <c r="J2532" s="3" t="s">
        <v>4889</v>
      </c>
      <c r="K2532" s="2">
        <v>500000</v>
      </c>
      <c r="L2532" s="2">
        <v>0</v>
      </c>
      <c r="M2532" s="5">
        <v>43816</v>
      </c>
      <c r="N2532" s="5">
        <v>44911</v>
      </c>
      <c r="O2532" s="6">
        <v>8.45</v>
      </c>
      <c r="P2532" s="7">
        <v>47580.39</v>
      </c>
      <c r="Q2532" s="2">
        <v>0</v>
      </c>
      <c r="R2532" s="2">
        <v>0</v>
      </c>
      <c r="S2532" s="2">
        <v>0</v>
      </c>
      <c r="T2532" s="2">
        <v>0</v>
      </c>
      <c r="U2532" s="2">
        <v>0</v>
      </c>
      <c r="V2532" s="2">
        <v>0</v>
      </c>
      <c r="W2532" s="2">
        <v>0</v>
      </c>
      <c r="X2532" s="2">
        <v>0</v>
      </c>
      <c r="Y2532" s="2">
        <v>0</v>
      </c>
      <c r="Z2532" s="2">
        <v>0</v>
      </c>
      <c r="AA2532" s="3" t="s">
        <v>279</v>
      </c>
      <c r="AB2532" s="3" t="s">
        <v>279</v>
      </c>
      <c r="AC2532" s="3" t="s">
        <v>288</v>
      </c>
      <c r="AD2532" s="3" t="s">
        <v>1333</v>
      </c>
      <c r="AE2532" s="3" t="s">
        <v>24</v>
      </c>
      <c r="AF2532" s="3" t="s">
        <v>166</v>
      </c>
      <c r="AG2532" s="3" t="s">
        <v>24</v>
      </c>
      <c r="AH2532" s="3" t="s">
        <v>166</v>
      </c>
      <c r="AI2532" s="3" t="s">
        <v>4890</v>
      </c>
      <c r="AJ2532" s="4"/>
      <c r="AK2532" s="4"/>
      <c r="AL2532" s="4"/>
      <c r="AM2532" s="4"/>
      <c r="AN2532" s="3" t="s">
        <v>4894</v>
      </c>
      <c r="AO2532" s="3" t="s">
        <v>4910</v>
      </c>
      <c r="AP2532" s="3" t="s">
        <v>279</v>
      </c>
      <c r="AQ2532" s="3" t="s">
        <v>1050</v>
      </c>
      <c r="AR2532" s="4"/>
      <c r="AS2532" s="3" t="s">
        <v>1050</v>
      </c>
      <c r="AT2532" s="4"/>
      <c r="AU2532" s="3" t="s">
        <v>166</v>
      </c>
      <c r="AV2532" s="2">
        <v>0</v>
      </c>
      <c r="AW2532" s="4"/>
      <c r="AX2532" s="4"/>
      <c r="AY2532" s="2">
        <v>0</v>
      </c>
      <c r="AZ2532" s="2">
        <v>0</v>
      </c>
      <c r="BA2532" s="4"/>
      <c r="BB2532" s="3" t="s">
        <v>268</v>
      </c>
      <c r="BC2532" s="8">
        <v>4.3</v>
      </c>
    </row>
    <row r="2533" ht="15" spans="1:55">
      <c r="A2533" s="2">
        <v>2532</v>
      </c>
      <c r="B2533" s="3" t="s">
        <v>4885</v>
      </c>
      <c r="C2533" s="3" t="s">
        <v>4886</v>
      </c>
      <c r="D2533" s="3" t="s">
        <v>4887</v>
      </c>
      <c r="E2533" s="3" t="s">
        <v>4935</v>
      </c>
      <c r="F2533" s="3" t="s">
        <v>10489</v>
      </c>
      <c r="G2533" s="3" t="s">
        <v>10490</v>
      </c>
      <c r="H2533" s="4"/>
      <c r="I2533" s="3" t="s">
        <v>10491</v>
      </c>
      <c r="J2533" s="3" t="s">
        <v>4889</v>
      </c>
      <c r="K2533" s="2">
        <v>200000</v>
      </c>
      <c r="L2533" s="2">
        <v>0</v>
      </c>
      <c r="M2533" s="5">
        <v>43832</v>
      </c>
      <c r="N2533" s="5">
        <v>44562</v>
      </c>
      <c r="O2533" s="6">
        <v>7.75</v>
      </c>
      <c r="P2533" s="7">
        <v>8178.89</v>
      </c>
      <c r="Q2533" s="2">
        <v>0</v>
      </c>
      <c r="R2533" s="2">
        <v>0</v>
      </c>
      <c r="S2533" s="2">
        <v>0</v>
      </c>
      <c r="T2533" s="2">
        <v>0</v>
      </c>
      <c r="U2533" s="2">
        <v>0</v>
      </c>
      <c r="V2533" s="2">
        <v>0</v>
      </c>
      <c r="W2533" s="2">
        <v>0</v>
      </c>
      <c r="X2533" s="2">
        <v>0</v>
      </c>
      <c r="Y2533" s="2">
        <v>0</v>
      </c>
      <c r="Z2533" s="2">
        <v>0</v>
      </c>
      <c r="AA2533" s="3" t="s">
        <v>279</v>
      </c>
      <c r="AB2533" s="3" t="s">
        <v>279</v>
      </c>
      <c r="AC2533" s="3" t="s">
        <v>288</v>
      </c>
      <c r="AD2533" s="3" t="s">
        <v>1333</v>
      </c>
      <c r="AE2533" s="3" t="s">
        <v>24</v>
      </c>
      <c r="AF2533" s="3" t="s">
        <v>166</v>
      </c>
      <c r="AG2533" s="3" t="s">
        <v>24</v>
      </c>
      <c r="AH2533" s="3" t="s">
        <v>166</v>
      </c>
      <c r="AI2533" s="3" t="s">
        <v>5617</v>
      </c>
      <c r="AJ2533" s="4"/>
      <c r="AK2533" s="4"/>
      <c r="AL2533" s="4"/>
      <c r="AM2533" s="4"/>
      <c r="AN2533" s="3" t="s">
        <v>4894</v>
      </c>
      <c r="AO2533" s="3" t="s">
        <v>4910</v>
      </c>
      <c r="AP2533" s="3" t="s">
        <v>279</v>
      </c>
      <c r="AQ2533" s="3" t="s">
        <v>882</v>
      </c>
      <c r="AR2533" s="4"/>
      <c r="AS2533" s="3" t="s">
        <v>1050</v>
      </c>
      <c r="AT2533" s="4"/>
      <c r="AU2533" s="3" t="s">
        <v>166</v>
      </c>
      <c r="AV2533" s="6">
        <v>0.6315789</v>
      </c>
      <c r="AW2533" s="4"/>
      <c r="AX2533" s="4"/>
      <c r="AY2533" s="2">
        <v>0</v>
      </c>
      <c r="AZ2533" s="2">
        <v>0</v>
      </c>
      <c r="BA2533" s="4"/>
      <c r="BB2533" s="3" t="s">
        <v>268</v>
      </c>
      <c r="BC2533" s="2">
        <v>0</v>
      </c>
    </row>
    <row r="2534" ht="15" spans="1:55">
      <c r="A2534" s="2">
        <v>2533</v>
      </c>
      <c r="B2534" s="3" t="s">
        <v>4885</v>
      </c>
      <c r="C2534" s="3" t="s">
        <v>4886</v>
      </c>
      <c r="D2534" s="3" t="s">
        <v>4887</v>
      </c>
      <c r="E2534" s="3" t="s">
        <v>4902</v>
      </c>
      <c r="F2534" s="3" t="s">
        <v>7634</v>
      </c>
      <c r="G2534" s="3" t="s">
        <v>7635</v>
      </c>
      <c r="H2534" s="4"/>
      <c r="I2534" s="3" t="s">
        <v>10492</v>
      </c>
      <c r="J2534" s="3" t="s">
        <v>4889</v>
      </c>
      <c r="K2534" s="2">
        <v>1300000</v>
      </c>
      <c r="L2534" s="2">
        <v>0</v>
      </c>
      <c r="M2534" s="5">
        <v>43475</v>
      </c>
      <c r="N2534" s="5">
        <v>43839</v>
      </c>
      <c r="O2534" s="6">
        <v>9.6</v>
      </c>
      <c r="P2534" s="2">
        <v>0</v>
      </c>
      <c r="Q2534" s="2">
        <v>0</v>
      </c>
      <c r="R2534" s="4"/>
      <c r="S2534" s="4"/>
      <c r="T2534" s="4"/>
      <c r="U2534" s="4"/>
      <c r="V2534" s="4"/>
      <c r="W2534" s="4"/>
      <c r="X2534" s="4"/>
      <c r="Y2534" s="2">
        <v>0</v>
      </c>
      <c r="Z2534" s="2">
        <v>0</v>
      </c>
      <c r="AA2534" s="3" t="s">
        <v>279</v>
      </c>
      <c r="AB2534" s="3" t="s">
        <v>279</v>
      </c>
      <c r="AC2534" s="3" t="s">
        <v>1566</v>
      </c>
      <c r="AD2534" s="3" t="s">
        <v>1333</v>
      </c>
      <c r="AE2534" s="3" t="s">
        <v>24</v>
      </c>
      <c r="AF2534" s="3" t="s">
        <v>166</v>
      </c>
      <c r="AG2534" s="3" t="s">
        <v>24</v>
      </c>
      <c r="AH2534" s="3" t="s">
        <v>166</v>
      </c>
      <c r="AI2534" s="3" t="s">
        <v>4906</v>
      </c>
      <c r="AJ2534" s="4"/>
      <c r="AK2534" s="4"/>
      <c r="AL2534" s="4"/>
      <c r="AM2534" s="4"/>
      <c r="AN2534" s="3" t="s">
        <v>4894</v>
      </c>
      <c r="AO2534" s="3" t="s">
        <v>4910</v>
      </c>
      <c r="AP2534" s="3" t="s">
        <v>279</v>
      </c>
      <c r="AQ2534" s="3" t="s">
        <v>277</v>
      </c>
      <c r="AR2534" s="4"/>
      <c r="AS2534" s="3" t="s">
        <v>1050</v>
      </c>
      <c r="AT2534" s="4"/>
      <c r="AU2534" s="3" t="s">
        <v>166</v>
      </c>
      <c r="AV2534" s="6">
        <v>1.2068966</v>
      </c>
      <c r="AW2534" s="4"/>
      <c r="AX2534" s="4"/>
      <c r="AY2534" s="2">
        <v>0</v>
      </c>
      <c r="AZ2534" s="2">
        <v>0</v>
      </c>
      <c r="BA2534" s="4"/>
      <c r="BB2534" s="4"/>
      <c r="BC2534" s="2">
        <v>0</v>
      </c>
    </row>
    <row r="2535" ht="15" spans="1:55">
      <c r="A2535" s="2">
        <v>2534</v>
      </c>
      <c r="B2535" s="3" t="s">
        <v>4885</v>
      </c>
      <c r="C2535" s="3" t="s">
        <v>4886</v>
      </c>
      <c r="D2535" s="3" t="s">
        <v>4887</v>
      </c>
      <c r="E2535" s="3" t="s">
        <v>4902</v>
      </c>
      <c r="F2535" s="3" t="s">
        <v>6293</v>
      </c>
      <c r="G2535" s="3" t="s">
        <v>6294</v>
      </c>
      <c r="H2535" s="4"/>
      <c r="I2535" s="3" t="s">
        <v>10493</v>
      </c>
      <c r="J2535" s="3" t="s">
        <v>4889</v>
      </c>
      <c r="K2535" s="2">
        <v>700000</v>
      </c>
      <c r="L2535" s="2">
        <v>0</v>
      </c>
      <c r="M2535" s="5">
        <v>43530</v>
      </c>
      <c r="N2535" s="5">
        <v>43895</v>
      </c>
      <c r="O2535" s="6">
        <v>9.6</v>
      </c>
      <c r="P2535" s="2">
        <v>0</v>
      </c>
      <c r="Q2535" s="2">
        <v>0</v>
      </c>
      <c r="R2535" s="4"/>
      <c r="S2535" s="4"/>
      <c r="T2535" s="4"/>
      <c r="U2535" s="4"/>
      <c r="V2535" s="4"/>
      <c r="W2535" s="4"/>
      <c r="X2535" s="4"/>
      <c r="Y2535" s="2">
        <v>0</v>
      </c>
      <c r="Z2535" s="2">
        <v>0</v>
      </c>
      <c r="AA2535" s="3" t="s">
        <v>279</v>
      </c>
      <c r="AB2535" s="3" t="s">
        <v>279</v>
      </c>
      <c r="AC2535" s="3" t="s">
        <v>1566</v>
      </c>
      <c r="AD2535" s="3" t="s">
        <v>1333</v>
      </c>
      <c r="AE2535" s="3" t="s">
        <v>24</v>
      </c>
      <c r="AF2535" s="3" t="s">
        <v>166</v>
      </c>
      <c r="AG2535" s="3" t="s">
        <v>24</v>
      </c>
      <c r="AH2535" s="3" t="s">
        <v>166</v>
      </c>
      <c r="AI2535" s="3" t="s">
        <v>4906</v>
      </c>
      <c r="AJ2535" s="4"/>
      <c r="AK2535" s="4"/>
      <c r="AL2535" s="4"/>
      <c r="AM2535" s="4"/>
      <c r="AN2535" s="3" t="s">
        <v>4894</v>
      </c>
      <c r="AO2535" s="3" t="s">
        <v>4910</v>
      </c>
      <c r="AP2535" s="3" t="s">
        <v>279</v>
      </c>
      <c r="AQ2535" s="3" t="s">
        <v>1050</v>
      </c>
      <c r="AR2535" s="4"/>
      <c r="AS2535" s="3" t="s">
        <v>599</v>
      </c>
      <c r="AT2535" s="4"/>
      <c r="AU2535" s="3" t="s">
        <v>166</v>
      </c>
      <c r="AV2535" s="6">
        <v>1.2068966</v>
      </c>
      <c r="AW2535" s="4"/>
      <c r="AX2535" s="4"/>
      <c r="AY2535" s="2">
        <v>0</v>
      </c>
      <c r="AZ2535" s="2">
        <v>0</v>
      </c>
      <c r="BA2535" s="4"/>
      <c r="BB2535" s="4"/>
      <c r="BC2535" s="2">
        <v>0</v>
      </c>
    </row>
    <row r="2536" ht="15" spans="1:55">
      <c r="A2536" s="2">
        <v>2535</v>
      </c>
      <c r="B2536" s="3" t="s">
        <v>4885</v>
      </c>
      <c r="C2536" s="3" t="s">
        <v>4886</v>
      </c>
      <c r="D2536" s="3" t="s">
        <v>4887</v>
      </c>
      <c r="E2536" s="3" t="s">
        <v>4902</v>
      </c>
      <c r="F2536" s="3" t="s">
        <v>8265</v>
      </c>
      <c r="G2536" s="3" t="s">
        <v>8266</v>
      </c>
      <c r="H2536" s="4"/>
      <c r="I2536" s="3" t="s">
        <v>10494</v>
      </c>
      <c r="J2536" s="3" t="s">
        <v>4889</v>
      </c>
      <c r="K2536" s="2">
        <v>3200000</v>
      </c>
      <c r="L2536" s="2">
        <v>0</v>
      </c>
      <c r="M2536" s="5">
        <v>43546</v>
      </c>
      <c r="N2536" s="5">
        <v>43911</v>
      </c>
      <c r="O2536" s="6">
        <v>9.6</v>
      </c>
      <c r="P2536" s="2">
        <v>0</v>
      </c>
      <c r="Q2536" s="2">
        <v>0</v>
      </c>
      <c r="R2536" s="4"/>
      <c r="S2536" s="4"/>
      <c r="T2536" s="4"/>
      <c r="U2536" s="4"/>
      <c r="V2536" s="4"/>
      <c r="W2536" s="4"/>
      <c r="X2536" s="4"/>
      <c r="Y2536" s="2">
        <v>0</v>
      </c>
      <c r="Z2536" s="2">
        <v>0</v>
      </c>
      <c r="AA2536" s="3" t="s">
        <v>279</v>
      </c>
      <c r="AB2536" s="3" t="s">
        <v>279</v>
      </c>
      <c r="AC2536" s="3" t="s">
        <v>288</v>
      </c>
      <c r="AD2536" s="3" t="s">
        <v>1333</v>
      </c>
      <c r="AE2536" s="3" t="s">
        <v>24</v>
      </c>
      <c r="AF2536" s="3" t="s">
        <v>166</v>
      </c>
      <c r="AG2536" s="3" t="s">
        <v>24</v>
      </c>
      <c r="AH2536" s="3" t="s">
        <v>166</v>
      </c>
      <c r="AI2536" s="3" t="s">
        <v>4906</v>
      </c>
      <c r="AJ2536" s="4"/>
      <c r="AK2536" s="4"/>
      <c r="AL2536" s="4"/>
      <c r="AM2536" s="4"/>
      <c r="AN2536" s="3" t="s">
        <v>4894</v>
      </c>
      <c r="AO2536" s="3" t="s">
        <v>4910</v>
      </c>
      <c r="AP2536" s="3" t="s">
        <v>279</v>
      </c>
      <c r="AQ2536" s="3" t="s">
        <v>1050</v>
      </c>
      <c r="AR2536" s="4"/>
      <c r="AS2536" s="3" t="s">
        <v>1050</v>
      </c>
      <c r="AT2536" s="4"/>
      <c r="AU2536" s="3" t="s">
        <v>166</v>
      </c>
      <c r="AV2536" s="6">
        <v>1.2068966</v>
      </c>
      <c r="AW2536" s="4"/>
      <c r="AX2536" s="4"/>
      <c r="AY2536" s="2">
        <v>0</v>
      </c>
      <c r="AZ2536" s="2">
        <v>0</v>
      </c>
      <c r="BA2536" s="4"/>
      <c r="BB2536" s="4"/>
      <c r="BC2536" s="2">
        <v>0</v>
      </c>
    </row>
    <row r="2537" ht="15" spans="1:55">
      <c r="A2537" s="2">
        <v>2536</v>
      </c>
      <c r="B2537" s="3" t="s">
        <v>4885</v>
      </c>
      <c r="C2537" s="3" t="s">
        <v>4886</v>
      </c>
      <c r="D2537" s="3" t="s">
        <v>4887</v>
      </c>
      <c r="E2537" s="3" t="s">
        <v>4902</v>
      </c>
      <c r="F2537" s="3" t="s">
        <v>5589</v>
      </c>
      <c r="G2537" s="3" t="s">
        <v>5590</v>
      </c>
      <c r="H2537" s="4"/>
      <c r="I2537" s="3" t="s">
        <v>10495</v>
      </c>
      <c r="J2537" s="3" t="s">
        <v>4889</v>
      </c>
      <c r="K2537" s="2">
        <v>1500000</v>
      </c>
      <c r="L2537" s="2">
        <v>0</v>
      </c>
      <c r="M2537" s="5">
        <v>43551</v>
      </c>
      <c r="N2537" s="5">
        <v>43916</v>
      </c>
      <c r="O2537" s="6">
        <v>9.6</v>
      </c>
      <c r="P2537" s="2">
        <v>0</v>
      </c>
      <c r="Q2537" s="2">
        <v>0</v>
      </c>
      <c r="R2537" s="4"/>
      <c r="S2537" s="4"/>
      <c r="T2537" s="4"/>
      <c r="U2537" s="4"/>
      <c r="V2537" s="4"/>
      <c r="W2537" s="4"/>
      <c r="X2537" s="4"/>
      <c r="Y2537" s="2">
        <v>0</v>
      </c>
      <c r="Z2537" s="2">
        <v>0</v>
      </c>
      <c r="AA2537" s="3" t="s">
        <v>279</v>
      </c>
      <c r="AB2537" s="3" t="s">
        <v>279</v>
      </c>
      <c r="AC2537" s="3" t="s">
        <v>5332</v>
      </c>
      <c r="AD2537" s="3" t="s">
        <v>1333</v>
      </c>
      <c r="AE2537" s="3" t="s">
        <v>24</v>
      </c>
      <c r="AF2537" s="3" t="s">
        <v>166</v>
      </c>
      <c r="AG2537" s="3" t="s">
        <v>24</v>
      </c>
      <c r="AH2537" s="3" t="s">
        <v>166</v>
      </c>
      <c r="AI2537" s="3" t="s">
        <v>4906</v>
      </c>
      <c r="AJ2537" s="4"/>
      <c r="AK2537" s="4"/>
      <c r="AL2537" s="4"/>
      <c r="AM2537" s="4"/>
      <c r="AN2537" s="3" t="s">
        <v>4894</v>
      </c>
      <c r="AO2537" s="3" t="s">
        <v>4910</v>
      </c>
      <c r="AP2537" s="3" t="s">
        <v>279</v>
      </c>
      <c r="AQ2537" s="3" t="s">
        <v>1050</v>
      </c>
      <c r="AR2537" s="4"/>
      <c r="AS2537" s="3" t="s">
        <v>1050</v>
      </c>
      <c r="AT2537" s="4"/>
      <c r="AU2537" s="3" t="s">
        <v>166</v>
      </c>
      <c r="AV2537" s="6">
        <v>1.2068966</v>
      </c>
      <c r="AW2537" s="4"/>
      <c r="AX2537" s="4"/>
      <c r="AY2537" s="2">
        <v>0</v>
      </c>
      <c r="AZ2537" s="2">
        <v>0</v>
      </c>
      <c r="BA2537" s="4"/>
      <c r="BB2537" s="4"/>
      <c r="BC2537" s="2">
        <v>0</v>
      </c>
    </row>
    <row r="2538" ht="15" spans="1:55">
      <c r="A2538" s="2">
        <v>2537</v>
      </c>
      <c r="B2538" s="3" t="s">
        <v>4885</v>
      </c>
      <c r="C2538" s="3" t="s">
        <v>4886</v>
      </c>
      <c r="D2538" s="3" t="s">
        <v>4887</v>
      </c>
      <c r="E2538" s="3" t="s">
        <v>4902</v>
      </c>
      <c r="F2538" s="3" t="s">
        <v>5608</v>
      </c>
      <c r="G2538" s="3" t="s">
        <v>5609</v>
      </c>
      <c r="H2538" s="4"/>
      <c r="I2538" s="3" t="s">
        <v>10496</v>
      </c>
      <c r="J2538" s="3" t="s">
        <v>4889</v>
      </c>
      <c r="K2538" s="2">
        <v>750000</v>
      </c>
      <c r="L2538" s="2">
        <v>0</v>
      </c>
      <c r="M2538" s="5">
        <v>43570</v>
      </c>
      <c r="N2538" s="5">
        <v>43935</v>
      </c>
      <c r="O2538" s="6">
        <v>8.7</v>
      </c>
      <c r="P2538" s="2">
        <v>0</v>
      </c>
      <c r="Q2538" s="2">
        <v>0</v>
      </c>
      <c r="R2538" s="4"/>
      <c r="S2538" s="4"/>
      <c r="T2538" s="4"/>
      <c r="U2538" s="4"/>
      <c r="V2538" s="4"/>
      <c r="W2538" s="4"/>
      <c r="X2538" s="4"/>
      <c r="Y2538" s="2">
        <v>0</v>
      </c>
      <c r="Z2538" s="2">
        <v>0</v>
      </c>
      <c r="AA2538" s="3" t="s">
        <v>279</v>
      </c>
      <c r="AB2538" s="3" t="s">
        <v>279</v>
      </c>
      <c r="AC2538" s="3" t="s">
        <v>1566</v>
      </c>
      <c r="AD2538" s="3" t="s">
        <v>1333</v>
      </c>
      <c r="AE2538" s="3" t="s">
        <v>24</v>
      </c>
      <c r="AF2538" s="3" t="s">
        <v>166</v>
      </c>
      <c r="AG2538" s="3" t="s">
        <v>24</v>
      </c>
      <c r="AH2538" s="3" t="s">
        <v>166</v>
      </c>
      <c r="AI2538" s="3" t="s">
        <v>4906</v>
      </c>
      <c r="AJ2538" s="4"/>
      <c r="AK2538" s="4"/>
      <c r="AL2538" s="4"/>
      <c r="AM2538" s="4"/>
      <c r="AN2538" s="3" t="s">
        <v>4894</v>
      </c>
      <c r="AO2538" s="3" t="s">
        <v>4910</v>
      </c>
      <c r="AP2538" s="3" t="s">
        <v>279</v>
      </c>
      <c r="AQ2538" s="3" t="s">
        <v>392</v>
      </c>
      <c r="AR2538" s="4"/>
      <c r="AS2538" s="3" t="s">
        <v>599</v>
      </c>
      <c r="AT2538" s="4"/>
      <c r="AU2538" s="3" t="s">
        <v>166</v>
      </c>
      <c r="AV2538" s="2">
        <v>1</v>
      </c>
      <c r="AW2538" s="4"/>
      <c r="AX2538" s="4"/>
      <c r="AY2538" s="2">
        <v>0</v>
      </c>
      <c r="AZ2538" s="2">
        <v>0</v>
      </c>
      <c r="BA2538" s="4"/>
      <c r="BB2538" s="4"/>
      <c r="BC2538" s="2">
        <v>0</v>
      </c>
    </row>
    <row r="2539" ht="15" spans="1:55">
      <c r="A2539" s="2">
        <v>2538</v>
      </c>
      <c r="B2539" s="3" t="s">
        <v>4885</v>
      </c>
      <c r="C2539" s="3" t="s">
        <v>4886</v>
      </c>
      <c r="D2539" s="3" t="s">
        <v>4887</v>
      </c>
      <c r="E2539" s="3" t="s">
        <v>4902</v>
      </c>
      <c r="F2539" s="3" t="s">
        <v>5076</v>
      </c>
      <c r="G2539" s="3" t="s">
        <v>5077</v>
      </c>
      <c r="H2539" s="4"/>
      <c r="I2539" s="3" t="s">
        <v>10497</v>
      </c>
      <c r="J2539" s="3" t="s">
        <v>4889</v>
      </c>
      <c r="K2539" s="2">
        <v>100000</v>
      </c>
      <c r="L2539" s="2">
        <v>0</v>
      </c>
      <c r="M2539" s="5">
        <v>43609</v>
      </c>
      <c r="N2539" s="5">
        <v>43974</v>
      </c>
      <c r="O2539" s="6">
        <v>10.8</v>
      </c>
      <c r="P2539" s="2">
        <v>0</v>
      </c>
      <c r="Q2539" s="2">
        <v>0</v>
      </c>
      <c r="R2539" s="4"/>
      <c r="S2539" s="4"/>
      <c r="T2539" s="4"/>
      <c r="U2539" s="4"/>
      <c r="V2539" s="4"/>
      <c r="W2539" s="4"/>
      <c r="X2539" s="4"/>
      <c r="Y2539" s="2">
        <v>0</v>
      </c>
      <c r="Z2539" s="2">
        <v>0</v>
      </c>
      <c r="AA2539" s="3" t="s">
        <v>279</v>
      </c>
      <c r="AB2539" s="3" t="s">
        <v>279</v>
      </c>
      <c r="AC2539" s="3" t="s">
        <v>288</v>
      </c>
      <c r="AD2539" s="3" t="s">
        <v>1333</v>
      </c>
      <c r="AE2539" s="3" t="s">
        <v>24</v>
      </c>
      <c r="AF2539" s="3" t="s">
        <v>166</v>
      </c>
      <c r="AG2539" s="3" t="s">
        <v>24</v>
      </c>
      <c r="AH2539" s="3" t="s">
        <v>166</v>
      </c>
      <c r="AI2539" s="3" t="s">
        <v>4906</v>
      </c>
      <c r="AJ2539" s="4"/>
      <c r="AK2539" s="4"/>
      <c r="AL2539" s="4"/>
      <c r="AM2539" s="4"/>
      <c r="AN2539" s="3" t="s">
        <v>4894</v>
      </c>
      <c r="AO2539" s="3" t="s">
        <v>4910</v>
      </c>
      <c r="AP2539" s="3" t="s">
        <v>279</v>
      </c>
      <c r="AQ2539" s="3" t="s">
        <v>299</v>
      </c>
      <c r="AR2539" s="4"/>
      <c r="AS2539" s="3" t="s">
        <v>1050</v>
      </c>
      <c r="AT2539" s="4"/>
      <c r="AU2539" s="3" t="s">
        <v>166</v>
      </c>
      <c r="AV2539" s="6">
        <v>1.4827586</v>
      </c>
      <c r="AW2539" s="4"/>
      <c r="AX2539" s="4"/>
      <c r="AY2539" s="2">
        <v>0</v>
      </c>
      <c r="AZ2539" s="2">
        <v>0</v>
      </c>
      <c r="BA2539" s="4"/>
      <c r="BB2539" s="4"/>
      <c r="BC2539" s="2">
        <v>0</v>
      </c>
    </row>
    <row r="2540" ht="15" spans="1:55">
      <c r="A2540" s="2">
        <v>2539</v>
      </c>
      <c r="B2540" s="3" t="s">
        <v>4885</v>
      </c>
      <c r="C2540" s="3" t="s">
        <v>4886</v>
      </c>
      <c r="D2540" s="3" t="s">
        <v>4887</v>
      </c>
      <c r="E2540" s="3" t="s">
        <v>4902</v>
      </c>
      <c r="F2540" s="3" t="s">
        <v>10223</v>
      </c>
      <c r="G2540" s="3" t="s">
        <v>10224</v>
      </c>
      <c r="H2540" s="4"/>
      <c r="I2540" s="3" t="s">
        <v>10498</v>
      </c>
      <c r="J2540" s="3" t="s">
        <v>4889</v>
      </c>
      <c r="K2540" s="2">
        <v>200000</v>
      </c>
      <c r="L2540" s="2">
        <v>0</v>
      </c>
      <c r="M2540" s="5">
        <v>43612</v>
      </c>
      <c r="N2540" s="5">
        <v>43977</v>
      </c>
      <c r="O2540" s="6">
        <v>10.08</v>
      </c>
      <c r="P2540" s="2">
        <v>0</v>
      </c>
      <c r="Q2540" s="2">
        <v>0</v>
      </c>
      <c r="R2540" s="4"/>
      <c r="S2540" s="4"/>
      <c r="T2540" s="4"/>
      <c r="U2540" s="4"/>
      <c r="V2540" s="4"/>
      <c r="W2540" s="4"/>
      <c r="X2540" s="4"/>
      <c r="Y2540" s="2">
        <v>0</v>
      </c>
      <c r="Z2540" s="2">
        <v>0</v>
      </c>
      <c r="AA2540" s="4"/>
      <c r="AB2540" s="3" t="s">
        <v>279</v>
      </c>
      <c r="AC2540" s="3" t="s">
        <v>288</v>
      </c>
      <c r="AD2540" s="3" t="s">
        <v>1333</v>
      </c>
      <c r="AE2540" s="3" t="s">
        <v>24</v>
      </c>
      <c r="AF2540" s="3" t="s">
        <v>166</v>
      </c>
      <c r="AG2540" s="3" t="s">
        <v>24</v>
      </c>
      <c r="AH2540" s="3" t="s">
        <v>166</v>
      </c>
      <c r="AI2540" s="3" t="s">
        <v>4906</v>
      </c>
      <c r="AJ2540" s="4"/>
      <c r="AK2540" s="4"/>
      <c r="AL2540" s="4"/>
      <c r="AM2540" s="4"/>
      <c r="AN2540" s="3" t="s">
        <v>4894</v>
      </c>
      <c r="AO2540" s="3" t="s">
        <v>4910</v>
      </c>
      <c r="AP2540" s="3" t="s">
        <v>279</v>
      </c>
      <c r="AQ2540" s="3" t="s">
        <v>1050</v>
      </c>
      <c r="AR2540" s="4"/>
      <c r="AS2540" s="3" t="s">
        <v>1050</v>
      </c>
      <c r="AT2540" s="4"/>
      <c r="AU2540" s="3" t="s">
        <v>166</v>
      </c>
      <c r="AV2540" s="6">
        <v>1.3172414</v>
      </c>
      <c r="AW2540" s="4"/>
      <c r="AX2540" s="4"/>
      <c r="AY2540" s="2">
        <v>0</v>
      </c>
      <c r="AZ2540" s="2">
        <v>0</v>
      </c>
      <c r="BA2540" s="4"/>
      <c r="BB2540" s="4"/>
      <c r="BC2540" s="2">
        <v>0</v>
      </c>
    </row>
    <row r="2541" ht="15" spans="1:55">
      <c r="A2541" s="2">
        <v>2540</v>
      </c>
      <c r="B2541" s="3" t="s">
        <v>4885</v>
      </c>
      <c r="C2541" s="3" t="s">
        <v>4886</v>
      </c>
      <c r="D2541" s="3" t="s">
        <v>4887</v>
      </c>
      <c r="E2541" s="3" t="s">
        <v>4902</v>
      </c>
      <c r="F2541" s="3" t="s">
        <v>4989</v>
      </c>
      <c r="G2541" s="3" t="s">
        <v>4990</v>
      </c>
      <c r="H2541" s="4"/>
      <c r="I2541" s="3" t="s">
        <v>10499</v>
      </c>
      <c r="J2541" s="3" t="s">
        <v>4889</v>
      </c>
      <c r="K2541" s="2">
        <v>1350000</v>
      </c>
      <c r="L2541" s="2">
        <v>0</v>
      </c>
      <c r="M2541" s="5">
        <v>43622</v>
      </c>
      <c r="N2541" s="5">
        <v>43988</v>
      </c>
      <c r="O2541" s="6">
        <v>8.4</v>
      </c>
      <c r="P2541" s="7">
        <v>305.82</v>
      </c>
      <c r="Q2541" s="2">
        <v>0</v>
      </c>
      <c r="R2541" s="2">
        <v>0</v>
      </c>
      <c r="S2541" s="2">
        <v>0</v>
      </c>
      <c r="T2541" s="2">
        <v>0</v>
      </c>
      <c r="U2541" s="2">
        <v>0</v>
      </c>
      <c r="V2541" s="2">
        <v>0</v>
      </c>
      <c r="W2541" s="2">
        <v>0</v>
      </c>
      <c r="X2541" s="2">
        <v>0</v>
      </c>
      <c r="Y2541" s="2">
        <v>0</v>
      </c>
      <c r="Z2541" s="2">
        <v>0</v>
      </c>
      <c r="AA2541" s="3" t="s">
        <v>279</v>
      </c>
      <c r="AB2541" s="3" t="s">
        <v>279</v>
      </c>
      <c r="AC2541" s="3" t="s">
        <v>1566</v>
      </c>
      <c r="AD2541" s="3" t="s">
        <v>1333</v>
      </c>
      <c r="AE2541" s="3" t="s">
        <v>24</v>
      </c>
      <c r="AF2541" s="3" t="s">
        <v>166</v>
      </c>
      <c r="AG2541" s="3" t="s">
        <v>24</v>
      </c>
      <c r="AH2541" s="3" t="s">
        <v>166</v>
      </c>
      <c r="AI2541" s="3" t="s">
        <v>4906</v>
      </c>
      <c r="AJ2541" s="4"/>
      <c r="AK2541" s="4"/>
      <c r="AL2541" s="4"/>
      <c r="AM2541" s="4"/>
      <c r="AN2541" s="3" t="s">
        <v>4894</v>
      </c>
      <c r="AO2541" s="3" t="s">
        <v>4910</v>
      </c>
      <c r="AP2541" s="3" t="s">
        <v>279</v>
      </c>
      <c r="AQ2541" s="3" t="s">
        <v>392</v>
      </c>
      <c r="AR2541" s="4"/>
      <c r="AS2541" s="3" t="s">
        <v>599</v>
      </c>
      <c r="AT2541" s="4"/>
      <c r="AU2541" s="3" t="s">
        <v>166</v>
      </c>
      <c r="AV2541" s="6">
        <v>0.9310345</v>
      </c>
      <c r="AW2541" s="4"/>
      <c r="AX2541" s="4"/>
      <c r="AY2541" s="2">
        <v>0</v>
      </c>
      <c r="AZ2541" s="2">
        <v>0</v>
      </c>
      <c r="BA2541" s="4"/>
      <c r="BB2541" s="4"/>
      <c r="BC2541" s="2">
        <v>0</v>
      </c>
    </row>
    <row r="2542" ht="15" spans="1:55">
      <c r="A2542" s="2">
        <v>2541</v>
      </c>
      <c r="B2542" s="3" t="s">
        <v>4885</v>
      </c>
      <c r="C2542" s="3" t="s">
        <v>4886</v>
      </c>
      <c r="D2542" s="3" t="s">
        <v>4887</v>
      </c>
      <c r="E2542" s="3" t="s">
        <v>4902</v>
      </c>
      <c r="F2542" s="3" t="s">
        <v>5102</v>
      </c>
      <c r="G2542" s="3" t="s">
        <v>5103</v>
      </c>
      <c r="H2542" s="4"/>
      <c r="I2542" s="3" t="s">
        <v>10500</v>
      </c>
      <c r="J2542" s="3" t="s">
        <v>4889</v>
      </c>
      <c r="K2542" s="2">
        <v>1500000</v>
      </c>
      <c r="L2542" s="2">
        <v>0</v>
      </c>
      <c r="M2542" s="5">
        <v>43679</v>
      </c>
      <c r="N2542" s="5">
        <v>44044</v>
      </c>
      <c r="O2542" s="6">
        <v>8.07</v>
      </c>
      <c r="P2542" s="7">
        <v>18608.02</v>
      </c>
      <c r="Q2542" s="2">
        <v>0</v>
      </c>
      <c r="R2542" s="2">
        <v>0</v>
      </c>
      <c r="S2542" s="2">
        <v>0</v>
      </c>
      <c r="T2542" s="2">
        <v>0</v>
      </c>
      <c r="U2542" s="2">
        <v>0</v>
      </c>
      <c r="V2542" s="2">
        <v>0</v>
      </c>
      <c r="W2542" s="2">
        <v>0</v>
      </c>
      <c r="X2542" s="2">
        <v>0</v>
      </c>
      <c r="Y2542" s="2">
        <v>0</v>
      </c>
      <c r="Z2542" s="2">
        <v>0</v>
      </c>
      <c r="AA2542" s="3" t="s">
        <v>279</v>
      </c>
      <c r="AB2542" s="3" t="s">
        <v>279</v>
      </c>
      <c r="AC2542" s="3" t="s">
        <v>4932</v>
      </c>
      <c r="AD2542" s="3" t="s">
        <v>1333</v>
      </c>
      <c r="AE2542" s="3" t="s">
        <v>24</v>
      </c>
      <c r="AF2542" s="3" t="s">
        <v>166</v>
      </c>
      <c r="AG2542" s="3" t="s">
        <v>24</v>
      </c>
      <c r="AH2542" s="3" t="s">
        <v>166</v>
      </c>
      <c r="AI2542" s="3" t="s">
        <v>4906</v>
      </c>
      <c r="AJ2542" s="4"/>
      <c r="AK2542" s="4"/>
      <c r="AL2542" s="4"/>
      <c r="AM2542" s="4"/>
      <c r="AN2542" s="3" t="s">
        <v>4894</v>
      </c>
      <c r="AO2542" s="3" t="s">
        <v>4910</v>
      </c>
      <c r="AP2542" s="3" t="s">
        <v>279</v>
      </c>
      <c r="AQ2542" s="3" t="s">
        <v>1050</v>
      </c>
      <c r="AR2542" s="4"/>
      <c r="AS2542" s="3" t="s">
        <v>1050</v>
      </c>
      <c r="AT2542" s="4"/>
      <c r="AU2542" s="3" t="s">
        <v>166</v>
      </c>
      <c r="AV2542" s="6">
        <v>0.8551724</v>
      </c>
      <c r="AW2542" s="4"/>
      <c r="AX2542" s="4"/>
      <c r="AY2542" s="2">
        <v>0</v>
      </c>
      <c r="AZ2542" s="2">
        <v>0</v>
      </c>
      <c r="BA2542" s="4"/>
      <c r="BB2542" s="4"/>
      <c r="BC2542" s="2">
        <v>0</v>
      </c>
    </row>
    <row r="2543" ht="15" spans="1:55">
      <c r="A2543" s="2">
        <v>2542</v>
      </c>
      <c r="B2543" s="3" t="s">
        <v>4885</v>
      </c>
      <c r="C2543" s="3" t="s">
        <v>4886</v>
      </c>
      <c r="D2543" s="3" t="s">
        <v>4887</v>
      </c>
      <c r="E2543" s="3" t="s">
        <v>4902</v>
      </c>
      <c r="F2543" s="3" t="s">
        <v>5076</v>
      </c>
      <c r="G2543" s="3" t="s">
        <v>5077</v>
      </c>
      <c r="H2543" s="4"/>
      <c r="I2543" s="3" t="s">
        <v>10501</v>
      </c>
      <c r="J2543" s="3" t="s">
        <v>4889</v>
      </c>
      <c r="K2543" s="2">
        <v>450000</v>
      </c>
      <c r="L2543" s="2">
        <v>0</v>
      </c>
      <c r="M2543" s="5">
        <v>43668</v>
      </c>
      <c r="N2543" s="5">
        <v>44033</v>
      </c>
      <c r="O2543" s="6">
        <v>9.6</v>
      </c>
      <c r="P2543" s="7">
        <v>5359.23</v>
      </c>
      <c r="Q2543" s="2">
        <v>0</v>
      </c>
      <c r="R2543" s="2">
        <v>0</v>
      </c>
      <c r="S2543" s="2">
        <v>0</v>
      </c>
      <c r="T2543" s="2">
        <v>0</v>
      </c>
      <c r="U2543" s="2">
        <v>0</v>
      </c>
      <c r="V2543" s="2">
        <v>0</v>
      </c>
      <c r="W2543" s="2">
        <v>0</v>
      </c>
      <c r="X2543" s="2">
        <v>0</v>
      </c>
      <c r="Y2543" s="2">
        <v>0</v>
      </c>
      <c r="Z2543" s="2">
        <v>0</v>
      </c>
      <c r="AA2543" s="3" t="s">
        <v>279</v>
      </c>
      <c r="AB2543" s="3" t="s">
        <v>279</v>
      </c>
      <c r="AC2543" s="3" t="s">
        <v>288</v>
      </c>
      <c r="AD2543" s="3" t="s">
        <v>1333</v>
      </c>
      <c r="AE2543" s="3" t="s">
        <v>24</v>
      </c>
      <c r="AF2543" s="3" t="s">
        <v>166</v>
      </c>
      <c r="AG2543" s="3" t="s">
        <v>24</v>
      </c>
      <c r="AH2543" s="3" t="s">
        <v>166</v>
      </c>
      <c r="AI2543" s="3" t="s">
        <v>4906</v>
      </c>
      <c r="AJ2543" s="4"/>
      <c r="AK2543" s="4"/>
      <c r="AL2543" s="4"/>
      <c r="AM2543" s="4"/>
      <c r="AN2543" s="3" t="s">
        <v>4894</v>
      </c>
      <c r="AO2543" s="3" t="s">
        <v>4910</v>
      </c>
      <c r="AP2543" s="3" t="s">
        <v>279</v>
      </c>
      <c r="AQ2543" s="3" t="s">
        <v>299</v>
      </c>
      <c r="AR2543" s="4"/>
      <c r="AS2543" s="3" t="s">
        <v>1050</v>
      </c>
      <c r="AT2543" s="4"/>
      <c r="AU2543" s="3" t="s">
        <v>166</v>
      </c>
      <c r="AV2543" s="6">
        <v>1.2068966</v>
      </c>
      <c r="AW2543" s="4"/>
      <c r="AX2543" s="4"/>
      <c r="AY2543" s="2">
        <v>0</v>
      </c>
      <c r="AZ2543" s="2">
        <v>0</v>
      </c>
      <c r="BA2543" s="4"/>
      <c r="BB2543" s="4"/>
      <c r="BC2543" s="2">
        <v>0</v>
      </c>
    </row>
    <row r="2544" ht="15" spans="1:55">
      <c r="A2544" s="2">
        <v>2543</v>
      </c>
      <c r="B2544" s="3" t="s">
        <v>4885</v>
      </c>
      <c r="C2544" s="3" t="s">
        <v>4886</v>
      </c>
      <c r="D2544" s="3" t="s">
        <v>4887</v>
      </c>
      <c r="E2544" s="3" t="s">
        <v>4902</v>
      </c>
      <c r="F2544" s="3" t="s">
        <v>10502</v>
      </c>
      <c r="G2544" s="3" t="s">
        <v>10503</v>
      </c>
      <c r="H2544" s="4"/>
      <c r="I2544" s="3" t="s">
        <v>10504</v>
      </c>
      <c r="J2544" s="3" t="s">
        <v>4889</v>
      </c>
      <c r="K2544" s="2">
        <v>1400000</v>
      </c>
      <c r="L2544" s="2">
        <v>0</v>
      </c>
      <c r="M2544" s="5">
        <v>43734</v>
      </c>
      <c r="N2544" s="5">
        <v>44099</v>
      </c>
      <c r="O2544" s="6">
        <v>8.07</v>
      </c>
      <c r="P2544" s="7">
        <v>65672.11</v>
      </c>
      <c r="Q2544" s="2">
        <v>0</v>
      </c>
      <c r="R2544" s="2">
        <v>0</v>
      </c>
      <c r="S2544" s="2">
        <v>0</v>
      </c>
      <c r="T2544" s="2">
        <v>0</v>
      </c>
      <c r="U2544" s="2">
        <v>0</v>
      </c>
      <c r="V2544" s="2">
        <v>0</v>
      </c>
      <c r="W2544" s="2">
        <v>0</v>
      </c>
      <c r="X2544" s="2">
        <v>0</v>
      </c>
      <c r="Y2544" s="2">
        <v>0</v>
      </c>
      <c r="Z2544" s="2">
        <v>0</v>
      </c>
      <c r="AA2544" s="3" t="s">
        <v>4897</v>
      </c>
      <c r="AB2544" s="3" t="s">
        <v>1603</v>
      </c>
      <c r="AC2544" s="3" t="s">
        <v>288</v>
      </c>
      <c r="AD2544" s="3" t="s">
        <v>1333</v>
      </c>
      <c r="AE2544" s="3" t="s">
        <v>24</v>
      </c>
      <c r="AF2544" s="3" t="s">
        <v>166</v>
      </c>
      <c r="AG2544" s="3" t="s">
        <v>24</v>
      </c>
      <c r="AH2544" s="3" t="s">
        <v>166</v>
      </c>
      <c r="AI2544" s="3" t="s">
        <v>4906</v>
      </c>
      <c r="AJ2544" s="4"/>
      <c r="AK2544" s="4"/>
      <c r="AL2544" s="4"/>
      <c r="AM2544" s="4"/>
      <c r="AN2544" s="3" t="s">
        <v>4894</v>
      </c>
      <c r="AO2544" s="3" t="s">
        <v>4910</v>
      </c>
      <c r="AP2544" s="3" t="s">
        <v>279</v>
      </c>
      <c r="AQ2544" s="3" t="s">
        <v>1050</v>
      </c>
      <c r="AR2544" s="4"/>
      <c r="AS2544" s="3" t="s">
        <v>1050</v>
      </c>
      <c r="AT2544" s="4"/>
      <c r="AU2544" s="3" t="s">
        <v>166</v>
      </c>
      <c r="AV2544" s="6">
        <v>0.8551724</v>
      </c>
      <c r="AW2544" s="4"/>
      <c r="AX2544" s="4"/>
      <c r="AY2544" s="2">
        <v>0</v>
      </c>
      <c r="AZ2544" s="2">
        <v>0</v>
      </c>
      <c r="BA2544" s="4"/>
      <c r="BB2544" s="4"/>
      <c r="BC2544" s="2">
        <v>0</v>
      </c>
    </row>
    <row r="2545" ht="15" spans="1:55">
      <c r="A2545" s="2">
        <v>2544</v>
      </c>
      <c r="B2545" s="3" t="s">
        <v>4885</v>
      </c>
      <c r="C2545" s="3" t="s">
        <v>4886</v>
      </c>
      <c r="D2545" s="3" t="s">
        <v>4887</v>
      </c>
      <c r="E2545" s="3" t="s">
        <v>4902</v>
      </c>
      <c r="F2545" s="3" t="s">
        <v>5322</v>
      </c>
      <c r="G2545" s="3" t="s">
        <v>5323</v>
      </c>
      <c r="H2545" s="4"/>
      <c r="I2545" s="3" t="s">
        <v>10505</v>
      </c>
      <c r="J2545" s="3" t="s">
        <v>4889</v>
      </c>
      <c r="K2545" s="2">
        <v>900000</v>
      </c>
      <c r="L2545" s="2">
        <v>0</v>
      </c>
      <c r="M2545" s="5">
        <v>43801</v>
      </c>
      <c r="N2545" s="5">
        <v>44166</v>
      </c>
      <c r="O2545" s="6">
        <v>7.95</v>
      </c>
      <c r="P2545" s="7">
        <v>34540.05</v>
      </c>
      <c r="Q2545" s="2">
        <v>0</v>
      </c>
      <c r="R2545" s="2">
        <v>0</v>
      </c>
      <c r="S2545" s="2">
        <v>0</v>
      </c>
      <c r="T2545" s="2">
        <v>0</v>
      </c>
      <c r="U2545" s="2">
        <v>0</v>
      </c>
      <c r="V2545" s="2">
        <v>0</v>
      </c>
      <c r="W2545" s="2">
        <v>0</v>
      </c>
      <c r="X2545" s="2">
        <v>0</v>
      </c>
      <c r="Y2545" s="2">
        <v>0</v>
      </c>
      <c r="Z2545" s="2">
        <v>0</v>
      </c>
      <c r="AA2545" s="3" t="s">
        <v>279</v>
      </c>
      <c r="AB2545" s="3" t="s">
        <v>279</v>
      </c>
      <c r="AC2545" s="3" t="s">
        <v>288</v>
      </c>
      <c r="AD2545" s="3" t="s">
        <v>1333</v>
      </c>
      <c r="AE2545" s="3" t="s">
        <v>24</v>
      </c>
      <c r="AF2545" s="3" t="s">
        <v>166</v>
      </c>
      <c r="AG2545" s="3" t="s">
        <v>24</v>
      </c>
      <c r="AH2545" s="3" t="s">
        <v>166</v>
      </c>
      <c r="AI2545" s="3" t="s">
        <v>4906</v>
      </c>
      <c r="AJ2545" s="4"/>
      <c r="AK2545" s="4"/>
      <c r="AL2545" s="4"/>
      <c r="AM2545" s="4"/>
      <c r="AN2545" s="3" t="s">
        <v>4894</v>
      </c>
      <c r="AO2545" s="3" t="s">
        <v>4910</v>
      </c>
      <c r="AP2545" s="3" t="s">
        <v>279</v>
      </c>
      <c r="AQ2545" s="3" t="s">
        <v>1050</v>
      </c>
      <c r="AR2545" s="4"/>
      <c r="AS2545" s="3" t="s">
        <v>1050</v>
      </c>
      <c r="AT2545" s="4"/>
      <c r="AU2545" s="3" t="s">
        <v>166</v>
      </c>
      <c r="AV2545" s="2">
        <v>0</v>
      </c>
      <c r="AW2545" s="4"/>
      <c r="AX2545" s="4"/>
      <c r="AY2545" s="2">
        <v>0</v>
      </c>
      <c r="AZ2545" s="2">
        <v>0</v>
      </c>
      <c r="BA2545" s="4"/>
      <c r="BB2545" s="4"/>
      <c r="BC2545" s="8">
        <v>3.8</v>
      </c>
    </row>
    <row r="2546" ht="15" spans="1:55">
      <c r="A2546" s="2">
        <v>2545</v>
      </c>
      <c r="B2546" s="3" t="s">
        <v>4885</v>
      </c>
      <c r="C2546" s="3" t="s">
        <v>4886</v>
      </c>
      <c r="D2546" s="3" t="s">
        <v>4887</v>
      </c>
      <c r="E2546" s="3" t="s">
        <v>4902</v>
      </c>
      <c r="F2546" s="3" t="s">
        <v>5529</v>
      </c>
      <c r="G2546" s="3" t="s">
        <v>5530</v>
      </c>
      <c r="H2546" s="4"/>
      <c r="I2546" s="3" t="s">
        <v>10506</v>
      </c>
      <c r="J2546" s="3" t="s">
        <v>4889</v>
      </c>
      <c r="K2546" s="2">
        <v>350000</v>
      </c>
      <c r="L2546" s="2">
        <v>0</v>
      </c>
      <c r="M2546" s="5">
        <v>43496</v>
      </c>
      <c r="N2546" s="5">
        <v>43860</v>
      </c>
      <c r="O2546" s="6">
        <v>8.4</v>
      </c>
      <c r="P2546" s="2">
        <v>0</v>
      </c>
      <c r="Q2546" s="2">
        <v>0</v>
      </c>
      <c r="R2546" s="4"/>
      <c r="S2546" s="4"/>
      <c r="T2546" s="4"/>
      <c r="U2546" s="4"/>
      <c r="V2546" s="4"/>
      <c r="W2546" s="4"/>
      <c r="X2546" s="4"/>
      <c r="Y2546" s="2">
        <v>0</v>
      </c>
      <c r="Z2546" s="2">
        <v>0</v>
      </c>
      <c r="AA2546" s="3" t="s">
        <v>279</v>
      </c>
      <c r="AB2546" s="3" t="s">
        <v>279</v>
      </c>
      <c r="AC2546" s="3" t="s">
        <v>288</v>
      </c>
      <c r="AD2546" s="3" t="s">
        <v>1333</v>
      </c>
      <c r="AE2546" s="3" t="s">
        <v>24</v>
      </c>
      <c r="AF2546" s="3" t="s">
        <v>166</v>
      </c>
      <c r="AG2546" s="3" t="s">
        <v>24</v>
      </c>
      <c r="AH2546" s="3" t="s">
        <v>166</v>
      </c>
      <c r="AI2546" s="3" t="s">
        <v>4906</v>
      </c>
      <c r="AJ2546" s="4"/>
      <c r="AK2546" s="4"/>
      <c r="AL2546" s="4"/>
      <c r="AM2546" s="4"/>
      <c r="AN2546" s="3" t="s">
        <v>4894</v>
      </c>
      <c r="AO2546" s="3" t="s">
        <v>4910</v>
      </c>
      <c r="AP2546" s="3" t="s">
        <v>279</v>
      </c>
      <c r="AQ2546" s="3" t="s">
        <v>599</v>
      </c>
      <c r="AR2546" s="4"/>
      <c r="AS2546" s="3" t="s">
        <v>599</v>
      </c>
      <c r="AT2546" s="4"/>
      <c r="AU2546" s="3" t="s">
        <v>166</v>
      </c>
      <c r="AV2546" s="6">
        <v>0.9310345</v>
      </c>
      <c r="AW2546" s="4"/>
      <c r="AX2546" s="4"/>
      <c r="AY2546" s="2">
        <v>0</v>
      </c>
      <c r="AZ2546" s="2">
        <v>0</v>
      </c>
      <c r="BA2546" s="4"/>
      <c r="BB2546" s="4"/>
      <c r="BC2546" s="2">
        <v>0</v>
      </c>
    </row>
    <row r="2547" ht="15" spans="1:55">
      <c r="A2547" s="2">
        <v>2546</v>
      </c>
      <c r="B2547" s="3" t="s">
        <v>4885</v>
      </c>
      <c r="C2547" s="3" t="s">
        <v>4886</v>
      </c>
      <c r="D2547" s="3" t="s">
        <v>4887</v>
      </c>
      <c r="E2547" s="3" t="s">
        <v>4902</v>
      </c>
      <c r="F2547" s="3" t="s">
        <v>5463</v>
      </c>
      <c r="G2547" s="3" t="s">
        <v>5464</v>
      </c>
      <c r="H2547" s="4"/>
      <c r="I2547" s="3" t="s">
        <v>10507</v>
      </c>
      <c r="J2547" s="3" t="s">
        <v>4889</v>
      </c>
      <c r="K2547" s="2">
        <v>550000</v>
      </c>
      <c r="L2547" s="2">
        <v>0</v>
      </c>
      <c r="M2547" s="5">
        <v>43495</v>
      </c>
      <c r="N2547" s="5">
        <v>43859</v>
      </c>
      <c r="O2547" s="6">
        <v>8.7</v>
      </c>
      <c r="P2547" s="2">
        <v>0</v>
      </c>
      <c r="Q2547" s="2">
        <v>0</v>
      </c>
      <c r="R2547" s="4"/>
      <c r="S2547" s="4"/>
      <c r="T2547" s="4"/>
      <c r="U2547" s="4"/>
      <c r="V2547" s="4"/>
      <c r="W2547" s="4"/>
      <c r="X2547" s="4"/>
      <c r="Y2547" s="2">
        <v>0</v>
      </c>
      <c r="Z2547" s="2">
        <v>0</v>
      </c>
      <c r="AA2547" s="3" t="s">
        <v>279</v>
      </c>
      <c r="AB2547" s="3" t="s">
        <v>279</v>
      </c>
      <c r="AC2547" s="3" t="s">
        <v>1566</v>
      </c>
      <c r="AD2547" s="3" t="s">
        <v>1333</v>
      </c>
      <c r="AE2547" s="3" t="s">
        <v>24</v>
      </c>
      <c r="AF2547" s="3" t="s">
        <v>166</v>
      </c>
      <c r="AG2547" s="3" t="s">
        <v>24</v>
      </c>
      <c r="AH2547" s="3" t="s">
        <v>166</v>
      </c>
      <c r="AI2547" s="3" t="s">
        <v>4906</v>
      </c>
      <c r="AJ2547" s="4"/>
      <c r="AK2547" s="4"/>
      <c r="AL2547" s="4"/>
      <c r="AM2547" s="4"/>
      <c r="AN2547" s="3" t="s">
        <v>4894</v>
      </c>
      <c r="AO2547" s="3" t="s">
        <v>4910</v>
      </c>
      <c r="AP2547" s="3" t="s">
        <v>279</v>
      </c>
      <c r="AQ2547" s="3" t="s">
        <v>599</v>
      </c>
      <c r="AR2547" s="4"/>
      <c r="AS2547" s="3" t="s">
        <v>599</v>
      </c>
      <c r="AT2547" s="4"/>
      <c r="AU2547" s="3" t="s">
        <v>166</v>
      </c>
      <c r="AV2547" s="2">
        <v>1</v>
      </c>
      <c r="AW2547" s="4"/>
      <c r="AX2547" s="4"/>
      <c r="AY2547" s="2">
        <v>0</v>
      </c>
      <c r="AZ2547" s="2">
        <v>0</v>
      </c>
      <c r="BA2547" s="4"/>
      <c r="BB2547" s="4"/>
      <c r="BC2547" s="2">
        <v>0</v>
      </c>
    </row>
    <row r="2548" ht="15" spans="1:55">
      <c r="A2548" s="2">
        <v>2547</v>
      </c>
      <c r="B2548" s="3" t="s">
        <v>4885</v>
      </c>
      <c r="C2548" s="3" t="s">
        <v>4886</v>
      </c>
      <c r="D2548" s="3" t="s">
        <v>4887</v>
      </c>
      <c r="E2548" s="3" t="s">
        <v>4902</v>
      </c>
      <c r="F2548" s="3" t="s">
        <v>5539</v>
      </c>
      <c r="G2548" s="3" t="s">
        <v>5540</v>
      </c>
      <c r="H2548" s="4"/>
      <c r="I2548" s="3" t="s">
        <v>10508</v>
      </c>
      <c r="J2548" s="3" t="s">
        <v>4889</v>
      </c>
      <c r="K2548" s="2">
        <v>600000</v>
      </c>
      <c r="L2548" s="2">
        <v>0</v>
      </c>
      <c r="M2548" s="5">
        <v>43495</v>
      </c>
      <c r="N2548" s="5">
        <v>43859</v>
      </c>
      <c r="O2548" s="6">
        <v>8.16</v>
      </c>
      <c r="P2548" s="2">
        <v>0</v>
      </c>
      <c r="Q2548" s="2">
        <v>0</v>
      </c>
      <c r="R2548" s="4"/>
      <c r="S2548" s="4"/>
      <c r="T2548" s="4"/>
      <c r="U2548" s="4"/>
      <c r="V2548" s="4"/>
      <c r="W2548" s="4"/>
      <c r="X2548" s="4"/>
      <c r="Y2548" s="2">
        <v>0</v>
      </c>
      <c r="Z2548" s="2">
        <v>0</v>
      </c>
      <c r="AA2548" s="3" t="s">
        <v>279</v>
      </c>
      <c r="AB2548" s="3" t="s">
        <v>279</v>
      </c>
      <c r="AC2548" s="3" t="s">
        <v>288</v>
      </c>
      <c r="AD2548" s="3" t="s">
        <v>1333</v>
      </c>
      <c r="AE2548" s="3" t="s">
        <v>24</v>
      </c>
      <c r="AF2548" s="3" t="s">
        <v>166</v>
      </c>
      <c r="AG2548" s="3" t="s">
        <v>24</v>
      </c>
      <c r="AH2548" s="3" t="s">
        <v>166</v>
      </c>
      <c r="AI2548" s="3" t="s">
        <v>4906</v>
      </c>
      <c r="AJ2548" s="4"/>
      <c r="AK2548" s="4"/>
      <c r="AL2548" s="4"/>
      <c r="AM2548" s="4"/>
      <c r="AN2548" s="3" t="s">
        <v>4894</v>
      </c>
      <c r="AO2548" s="3" t="s">
        <v>4910</v>
      </c>
      <c r="AP2548" s="3" t="s">
        <v>279</v>
      </c>
      <c r="AQ2548" s="3" t="s">
        <v>599</v>
      </c>
      <c r="AR2548" s="4"/>
      <c r="AS2548" s="3" t="s">
        <v>599</v>
      </c>
      <c r="AT2548" s="4"/>
      <c r="AU2548" s="3" t="s">
        <v>166</v>
      </c>
      <c r="AV2548" s="6">
        <v>0.8758621</v>
      </c>
      <c r="AW2548" s="4"/>
      <c r="AX2548" s="4"/>
      <c r="AY2548" s="2">
        <v>0</v>
      </c>
      <c r="AZ2548" s="2">
        <v>0</v>
      </c>
      <c r="BA2548" s="4"/>
      <c r="BB2548" s="4"/>
      <c r="BC2548" s="2">
        <v>0</v>
      </c>
    </row>
    <row r="2549" ht="15" spans="1:55">
      <c r="A2549" s="2">
        <v>2548</v>
      </c>
      <c r="B2549" s="3" t="s">
        <v>4885</v>
      </c>
      <c r="C2549" s="3" t="s">
        <v>4886</v>
      </c>
      <c r="D2549" s="3" t="s">
        <v>4887</v>
      </c>
      <c r="E2549" s="3" t="s">
        <v>4902</v>
      </c>
      <c r="F2549" s="3" t="s">
        <v>10509</v>
      </c>
      <c r="G2549" s="3" t="s">
        <v>10510</v>
      </c>
      <c r="H2549" s="4"/>
      <c r="I2549" s="3" t="s">
        <v>10511</v>
      </c>
      <c r="J2549" s="3" t="s">
        <v>4889</v>
      </c>
      <c r="K2549" s="2">
        <v>400000</v>
      </c>
      <c r="L2549" s="2">
        <v>0</v>
      </c>
      <c r="M2549" s="5">
        <v>43574</v>
      </c>
      <c r="N2549" s="5">
        <v>43939</v>
      </c>
      <c r="O2549" s="6">
        <v>9.6</v>
      </c>
      <c r="P2549" s="2">
        <v>0</v>
      </c>
      <c r="Q2549" s="2">
        <v>0</v>
      </c>
      <c r="R2549" s="4"/>
      <c r="S2549" s="4"/>
      <c r="T2549" s="4"/>
      <c r="U2549" s="4"/>
      <c r="V2549" s="4"/>
      <c r="W2549" s="4"/>
      <c r="X2549" s="4"/>
      <c r="Y2549" s="2">
        <v>0</v>
      </c>
      <c r="Z2549" s="2">
        <v>0</v>
      </c>
      <c r="AA2549" s="3" t="s">
        <v>279</v>
      </c>
      <c r="AB2549" s="3" t="s">
        <v>279</v>
      </c>
      <c r="AC2549" s="3" t="s">
        <v>288</v>
      </c>
      <c r="AD2549" s="3" t="s">
        <v>1333</v>
      </c>
      <c r="AE2549" s="3" t="s">
        <v>24</v>
      </c>
      <c r="AF2549" s="3" t="s">
        <v>166</v>
      </c>
      <c r="AG2549" s="3" t="s">
        <v>24</v>
      </c>
      <c r="AH2549" s="3" t="s">
        <v>166</v>
      </c>
      <c r="AI2549" s="3" t="s">
        <v>4906</v>
      </c>
      <c r="AJ2549" s="4"/>
      <c r="AK2549" s="4"/>
      <c r="AL2549" s="4"/>
      <c r="AM2549" s="4"/>
      <c r="AN2549" s="3" t="s">
        <v>4894</v>
      </c>
      <c r="AO2549" s="3" t="s">
        <v>4910</v>
      </c>
      <c r="AP2549" s="3" t="s">
        <v>279</v>
      </c>
      <c r="AQ2549" s="3" t="s">
        <v>882</v>
      </c>
      <c r="AR2549" s="4"/>
      <c r="AS2549" s="3" t="s">
        <v>599</v>
      </c>
      <c r="AT2549" s="4"/>
      <c r="AU2549" s="3" t="s">
        <v>166</v>
      </c>
      <c r="AV2549" s="6">
        <v>1.2068966</v>
      </c>
      <c r="AW2549" s="4"/>
      <c r="AX2549" s="4"/>
      <c r="AY2549" s="2">
        <v>0</v>
      </c>
      <c r="AZ2549" s="2">
        <v>0</v>
      </c>
      <c r="BA2549" s="4"/>
      <c r="BB2549" s="4"/>
      <c r="BC2549" s="2">
        <v>0</v>
      </c>
    </row>
    <row r="2550" ht="15" spans="1:55">
      <c r="A2550" s="2">
        <v>2549</v>
      </c>
      <c r="B2550" s="3" t="s">
        <v>4885</v>
      </c>
      <c r="C2550" s="3" t="s">
        <v>4886</v>
      </c>
      <c r="D2550" s="3" t="s">
        <v>4887</v>
      </c>
      <c r="E2550" s="3" t="s">
        <v>4902</v>
      </c>
      <c r="F2550" s="3" t="s">
        <v>5013</v>
      </c>
      <c r="G2550" s="3" t="s">
        <v>5014</v>
      </c>
      <c r="H2550" s="4"/>
      <c r="I2550" s="3" t="s">
        <v>10512</v>
      </c>
      <c r="J2550" s="3" t="s">
        <v>4889</v>
      </c>
      <c r="K2550" s="2">
        <v>500000</v>
      </c>
      <c r="L2550" s="2">
        <v>0</v>
      </c>
      <c r="M2550" s="5">
        <v>43640</v>
      </c>
      <c r="N2550" s="5">
        <v>44005</v>
      </c>
      <c r="O2550" s="6">
        <v>8.4</v>
      </c>
      <c r="P2550" s="7">
        <v>2038.83</v>
      </c>
      <c r="Q2550" s="2">
        <v>0</v>
      </c>
      <c r="R2550" s="2">
        <v>0</v>
      </c>
      <c r="S2550" s="2">
        <v>0</v>
      </c>
      <c r="T2550" s="2">
        <v>0</v>
      </c>
      <c r="U2550" s="2">
        <v>0</v>
      </c>
      <c r="V2550" s="2">
        <v>0</v>
      </c>
      <c r="W2550" s="2">
        <v>0</v>
      </c>
      <c r="X2550" s="2">
        <v>0</v>
      </c>
      <c r="Y2550" s="2">
        <v>0</v>
      </c>
      <c r="Z2550" s="2">
        <v>0</v>
      </c>
      <c r="AA2550" s="3" t="s">
        <v>279</v>
      </c>
      <c r="AB2550" s="3" t="s">
        <v>279</v>
      </c>
      <c r="AC2550" s="3" t="s">
        <v>288</v>
      </c>
      <c r="AD2550" s="3" t="s">
        <v>1333</v>
      </c>
      <c r="AE2550" s="3" t="s">
        <v>24</v>
      </c>
      <c r="AF2550" s="3" t="s">
        <v>166</v>
      </c>
      <c r="AG2550" s="3" t="s">
        <v>24</v>
      </c>
      <c r="AH2550" s="3" t="s">
        <v>166</v>
      </c>
      <c r="AI2550" s="3" t="s">
        <v>4906</v>
      </c>
      <c r="AJ2550" s="4"/>
      <c r="AK2550" s="4"/>
      <c r="AL2550" s="4"/>
      <c r="AM2550" s="4"/>
      <c r="AN2550" s="3" t="s">
        <v>4894</v>
      </c>
      <c r="AO2550" s="3" t="s">
        <v>4910</v>
      </c>
      <c r="AP2550" s="3" t="s">
        <v>279</v>
      </c>
      <c r="AQ2550" s="3" t="s">
        <v>599</v>
      </c>
      <c r="AR2550" s="4"/>
      <c r="AS2550" s="3" t="s">
        <v>599</v>
      </c>
      <c r="AT2550" s="4"/>
      <c r="AU2550" s="3" t="s">
        <v>166</v>
      </c>
      <c r="AV2550" s="6">
        <v>0.9310345</v>
      </c>
      <c r="AW2550" s="4"/>
      <c r="AX2550" s="4"/>
      <c r="AY2550" s="2">
        <v>0</v>
      </c>
      <c r="AZ2550" s="2">
        <v>0</v>
      </c>
      <c r="BA2550" s="4"/>
      <c r="BB2550" s="4"/>
      <c r="BC2550" s="2">
        <v>0</v>
      </c>
    </row>
    <row r="2551" ht="15" spans="1:55">
      <c r="A2551" s="2">
        <v>2550</v>
      </c>
      <c r="B2551" s="3" t="s">
        <v>4885</v>
      </c>
      <c r="C2551" s="3" t="s">
        <v>4886</v>
      </c>
      <c r="D2551" s="3" t="s">
        <v>4887</v>
      </c>
      <c r="E2551" s="3" t="s">
        <v>4902</v>
      </c>
      <c r="F2551" s="3" t="s">
        <v>5630</v>
      </c>
      <c r="G2551" s="3" t="s">
        <v>5631</v>
      </c>
      <c r="H2551" s="4"/>
      <c r="I2551" s="3" t="s">
        <v>10513</v>
      </c>
      <c r="J2551" s="3" t="s">
        <v>4889</v>
      </c>
      <c r="K2551" s="2">
        <v>800000</v>
      </c>
      <c r="L2551" s="2">
        <v>0</v>
      </c>
      <c r="M2551" s="5">
        <v>43593</v>
      </c>
      <c r="N2551" s="5">
        <v>43958</v>
      </c>
      <c r="O2551" s="6">
        <v>9.6135</v>
      </c>
      <c r="P2551" s="2">
        <v>0</v>
      </c>
      <c r="Q2551" s="2">
        <v>0</v>
      </c>
      <c r="R2551" s="4"/>
      <c r="S2551" s="4"/>
      <c r="T2551" s="4"/>
      <c r="U2551" s="4"/>
      <c r="V2551" s="4"/>
      <c r="W2551" s="4"/>
      <c r="X2551" s="4"/>
      <c r="Y2551" s="2">
        <v>0</v>
      </c>
      <c r="Z2551" s="2">
        <v>0</v>
      </c>
      <c r="AA2551" s="3" t="s">
        <v>279</v>
      </c>
      <c r="AB2551" s="3" t="s">
        <v>279</v>
      </c>
      <c r="AC2551" s="3" t="s">
        <v>5633</v>
      </c>
      <c r="AD2551" s="3" t="s">
        <v>1333</v>
      </c>
      <c r="AE2551" s="3" t="s">
        <v>24</v>
      </c>
      <c r="AF2551" s="3" t="s">
        <v>166</v>
      </c>
      <c r="AG2551" s="3" t="s">
        <v>24</v>
      </c>
      <c r="AH2551" s="3" t="s">
        <v>166</v>
      </c>
      <c r="AI2551" s="3" t="s">
        <v>4906</v>
      </c>
      <c r="AJ2551" s="4"/>
      <c r="AK2551" s="4"/>
      <c r="AL2551" s="4"/>
      <c r="AM2551" s="4"/>
      <c r="AN2551" s="3" t="s">
        <v>4894</v>
      </c>
      <c r="AO2551" s="3" t="s">
        <v>4910</v>
      </c>
      <c r="AP2551" s="3" t="s">
        <v>279</v>
      </c>
      <c r="AQ2551" s="3" t="s">
        <v>882</v>
      </c>
      <c r="AR2551" s="4"/>
      <c r="AS2551" s="3" t="s">
        <v>1050</v>
      </c>
      <c r="AT2551" s="4"/>
      <c r="AU2551" s="3" t="s">
        <v>166</v>
      </c>
      <c r="AV2551" s="6">
        <v>1.21</v>
      </c>
      <c r="AW2551" s="4"/>
      <c r="AX2551" s="4"/>
      <c r="AY2551" s="2">
        <v>0</v>
      </c>
      <c r="AZ2551" s="2">
        <v>0</v>
      </c>
      <c r="BA2551" s="4"/>
      <c r="BB2551" s="4"/>
      <c r="BC2551" s="2">
        <v>0</v>
      </c>
    </row>
    <row r="2552" ht="15" spans="1:55">
      <c r="A2552" s="2">
        <v>2551</v>
      </c>
      <c r="B2552" s="3" t="s">
        <v>4885</v>
      </c>
      <c r="C2552" s="3" t="s">
        <v>4886</v>
      </c>
      <c r="D2552" s="3" t="s">
        <v>4887</v>
      </c>
      <c r="E2552" s="3" t="s">
        <v>4902</v>
      </c>
      <c r="F2552" s="3" t="s">
        <v>10514</v>
      </c>
      <c r="G2552" s="3" t="s">
        <v>10515</v>
      </c>
      <c r="H2552" s="4"/>
      <c r="I2552" s="3" t="s">
        <v>10516</v>
      </c>
      <c r="J2552" s="3" t="s">
        <v>4889</v>
      </c>
      <c r="K2552" s="2">
        <v>170000</v>
      </c>
      <c r="L2552" s="2">
        <v>0</v>
      </c>
      <c r="M2552" s="5">
        <v>43663</v>
      </c>
      <c r="N2552" s="5">
        <v>44028</v>
      </c>
      <c r="O2552" s="6">
        <v>9.6</v>
      </c>
      <c r="P2552" s="7">
        <v>1804.53</v>
      </c>
      <c r="Q2552" s="2">
        <v>0</v>
      </c>
      <c r="R2552" s="2">
        <v>0</v>
      </c>
      <c r="S2552" s="2">
        <v>0</v>
      </c>
      <c r="T2552" s="2">
        <v>0</v>
      </c>
      <c r="U2552" s="2">
        <v>0</v>
      </c>
      <c r="V2552" s="2">
        <v>0</v>
      </c>
      <c r="W2552" s="2">
        <v>0</v>
      </c>
      <c r="X2552" s="2">
        <v>0</v>
      </c>
      <c r="Y2552" s="2">
        <v>0</v>
      </c>
      <c r="Z2552" s="2">
        <v>0</v>
      </c>
      <c r="AA2552" s="3" t="s">
        <v>279</v>
      </c>
      <c r="AB2552" s="3" t="s">
        <v>279</v>
      </c>
      <c r="AC2552" s="3" t="s">
        <v>288</v>
      </c>
      <c r="AD2552" s="3" t="s">
        <v>1333</v>
      </c>
      <c r="AE2552" s="3" t="s">
        <v>24</v>
      </c>
      <c r="AF2552" s="3" t="s">
        <v>166</v>
      </c>
      <c r="AG2552" s="3" t="s">
        <v>24</v>
      </c>
      <c r="AH2552" s="3" t="s">
        <v>166</v>
      </c>
      <c r="AI2552" s="3" t="s">
        <v>4906</v>
      </c>
      <c r="AJ2552" s="4"/>
      <c r="AK2552" s="4"/>
      <c r="AL2552" s="4"/>
      <c r="AM2552" s="4"/>
      <c r="AN2552" s="3" t="s">
        <v>4894</v>
      </c>
      <c r="AO2552" s="3" t="s">
        <v>4910</v>
      </c>
      <c r="AP2552" s="3" t="s">
        <v>279</v>
      </c>
      <c r="AQ2552" s="3" t="s">
        <v>882</v>
      </c>
      <c r="AR2552" s="4"/>
      <c r="AS2552" s="3" t="s">
        <v>599</v>
      </c>
      <c r="AT2552" s="4"/>
      <c r="AU2552" s="3" t="s">
        <v>166</v>
      </c>
      <c r="AV2552" s="6">
        <v>1.2068966</v>
      </c>
      <c r="AW2552" s="4"/>
      <c r="AX2552" s="4"/>
      <c r="AY2552" s="2">
        <v>0</v>
      </c>
      <c r="AZ2552" s="2">
        <v>0</v>
      </c>
      <c r="BA2552" s="4"/>
      <c r="BB2552" s="4"/>
      <c r="BC2552" s="2">
        <v>0</v>
      </c>
    </row>
    <row r="2553" ht="15" spans="1:55">
      <c r="A2553" s="2">
        <v>2552</v>
      </c>
      <c r="B2553" s="3" t="s">
        <v>4885</v>
      </c>
      <c r="C2553" s="3" t="s">
        <v>4886</v>
      </c>
      <c r="D2553" s="3" t="s">
        <v>4887</v>
      </c>
      <c r="E2553" s="3" t="s">
        <v>4902</v>
      </c>
      <c r="F2553" s="3" t="s">
        <v>10517</v>
      </c>
      <c r="G2553" s="3" t="s">
        <v>10518</v>
      </c>
      <c r="H2553" s="4"/>
      <c r="I2553" s="3" t="s">
        <v>10519</v>
      </c>
      <c r="J2553" s="3" t="s">
        <v>4889</v>
      </c>
      <c r="K2553" s="2">
        <v>1700000</v>
      </c>
      <c r="L2553" s="2">
        <v>0</v>
      </c>
      <c r="M2553" s="5">
        <v>43665</v>
      </c>
      <c r="N2553" s="5">
        <v>44030</v>
      </c>
      <c r="O2553" s="6">
        <v>9.6</v>
      </c>
      <c r="P2553" s="7">
        <v>105238.49</v>
      </c>
      <c r="Q2553" s="2">
        <v>0</v>
      </c>
      <c r="R2553" s="2">
        <v>0</v>
      </c>
      <c r="S2553" s="2">
        <v>0</v>
      </c>
      <c r="T2553" s="2">
        <v>0</v>
      </c>
      <c r="U2553" s="2">
        <v>0</v>
      </c>
      <c r="V2553" s="2">
        <v>0</v>
      </c>
      <c r="W2553" s="2">
        <v>0</v>
      </c>
      <c r="X2553" s="2">
        <v>0</v>
      </c>
      <c r="Y2553" s="2">
        <v>0</v>
      </c>
      <c r="Z2553" s="2">
        <v>0</v>
      </c>
      <c r="AA2553" s="3" t="s">
        <v>5277</v>
      </c>
      <c r="AB2553" s="3" t="s">
        <v>1603</v>
      </c>
      <c r="AC2553" s="3" t="s">
        <v>4950</v>
      </c>
      <c r="AD2553" s="3" t="s">
        <v>1333</v>
      </c>
      <c r="AE2553" s="3" t="s">
        <v>24</v>
      </c>
      <c r="AF2553" s="3" t="s">
        <v>166</v>
      </c>
      <c r="AG2553" s="3" t="s">
        <v>24</v>
      </c>
      <c r="AH2553" s="3" t="s">
        <v>166</v>
      </c>
      <c r="AI2553" s="3" t="s">
        <v>4906</v>
      </c>
      <c r="AJ2553" s="4"/>
      <c r="AK2553" s="4"/>
      <c r="AL2553" s="4"/>
      <c r="AM2553" s="4"/>
      <c r="AN2553" s="3" t="s">
        <v>4894</v>
      </c>
      <c r="AO2553" s="3" t="s">
        <v>4910</v>
      </c>
      <c r="AP2553" s="3" t="s">
        <v>279</v>
      </c>
      <c r="AQ2553" s="3" t="s">
        <v>882</v>
      </c>
      <c r="AR2553" s="4"/>
      <c r="AS2553" s="3" t="s">
        <v>599</v>
      </c>
      <c r="AT2553" s="4"/>
      <c r="AU2553" s="3" t="s">
        <v>166</v>
      </c>
      <c r="AV2553" s="6">
        <v>1.2068966</v>
      </c>
      <c r="AW2553" s="4"/>
      <c r="AX2553" s="4"/>
      <c r="AY2553" s="2">
        <v>0</v>
      </c>
      <c r="AZ2553" s="2">
        <v>0</v>
      </c>
      <c r="BA2553" s="4"/>
      <c r="BB2553" s="4"/>
      <c r="BC2553" s="2">
        <v>0</v>
      </c>
    </row>
    <row r="2554" ht="15" spans="1:55">
      <c r="A2554" s="2">
        <v>2553</v>
      </c>
      <c r="B2554" s="3" t="s">
        <v>4885</v>
      </c>
      <c r="C2554" s="3" t="s">
        <v>4886</v>
      </c>
      <c r="D2554" s="3" t="s">
        <v>4887</v>
      </c>
      <c r="E2554" s="3" t="s">
        <v>4902</v>
      </c>
      <c r="F2554" s="3" t="s">
        <v>5126</v>
      </c>
      <c r="G2554" s="3" t="s">
        <v>5127</v>
      </c>
      <c r="H2554" s="4"/>
      <c r="I2554" s="3" t="s">
        <v>10520</v>
      </c>
      <c r="J2554" s="3" t="s">
        <v>4889</v>
      </c>
      <c r="K2554" s="2">
        <v>650000</v>
      </c>
      <c r="L2554" s="2">
        <v>0</v>
      </c>
      <c r="M2554" s="5">
        <v>43703</v>
      </c>
      <c r="N2554" s="5">
        <v>44068</v>
      </c>
      <c r="O2554" s="6">
        <v>9.6</v>
      </c>
      <c r="P2554" s="7">
        <v>13631.07</v>
      </c>
      <c r="Q2554" s="2">
        <v>0</v>
      </c>
      <c r="R2554" s="2">
        <v>0</v>
      </c>
      <c r="S2554" s="2">
        <v>0</v>
      </c>
      <c r="T2554" s="2">
        <v>0</v>
      </c>
      <c r="U2554" s="2">
        <v>0</v>
      </c>
      <c r="V2554" s="2">
        <v>0</v>
      </c>
      <c r="W2554" s="2">
        <v>0</v>
      </c>
      <c r="X2554" s="2">
        <v>0</v>
      </c>
      <c r="Y2554" s="2">
        <v>0</v>
      </c>
      <c r="Z2554" s="2">
        <v>0</v>
      </c>
      <c r="AA2554" s="3" t="s">
        <v>279</v>
      </c>
      <c r="AB2554" s="3" t="s">
        <v>279</v>
      </c>
      <c r="AC2554" s="3" t="s">
        <v>288</v>
      </c>
      <c r="AD2554" s="3" t="s">
        <v>1333</v>
      </c>
      <c r="AE2554" s="3" t="s">
        <v>24</v>
      </c>
      <c r="AF2554" s="3" t="s">
        <v>166</v>
      </c>
      <c r="AG2554" s="3" t="s">
        <v>24</v>
      </c>
      <c r="AH2554" s="3" t="s">
        <v>166</v>
      </c>
      <c r="AI2554" s="3" t="s">
        <v>4906</v>
      </c>
      <c r="AJ2554" s="4"/>
      <c r="AK2554" s="4"/>
      <c r="AL2554" s="4"/>
      <c r="AM2554" s="4"/>
      <c r="AN2554" s="3" t="s">
        <v>4894</v>
      </c>
      <c r="AO2554" s="3" t="s">
        <v>4910</v>
      </c>
      <c r="AP2554" s="3" t="s">
        <v>279</v>
      </c>
      <c r="AQ2554" s="3" t="s">
        <v>882</v>
      </c>
      <c r="AR2554" s="4"/>
      <c r="AS2554" s="3" t="s">
        <v>1050</v>
      </c>
      <c r="AT2554" s="4"/>
      <c r="AU2554" s="3" t="s">
        <v>166</v>
      </c>
      <c r="AV2554" s="6">
        <v>1.2068966</v>
      </c>
      <c r="AW2554" s="4"/>
      <c r="AX2554" s="4"/>
      <c r="AY2554" s="2">
        <v>0</v>
      </c>
      <c r="AZ2554" s="2">
        <v>0</v>
      </c>
      <c r="BA2554" s="4"/>
      <c r="BB2554" s="4"/>
      <c r="BC2554" s="2">
        <v>0</v>
      </c>
    </row>
    <row r="2555" ht="15" spans="1:55">
      <c r="A2555" s="2">
        <v>2554</v>
      </c>
      <c r="B2555" s="3" t="s">
        <v>4885</v>
      </c>
      <c r="C2555" s="3" t="s">
        <v>4886</v>
      </c>
      <c r="D2555" s="3" t="s">
        <v>4887</v>
      </c>
      <c r="E2555" s="3" t="s">
        <v>4902</v>
      </c>
      <c r="F2555" s="3" t="s">
        <v>5195</v>
      </c>
      <c r="G2555" s="3" t="s">
        <v>5196</v>
      </c>
      <c r="H2555" s="4"/>
      <c r="I2555" s="3" t="s">
        <v>10521</v>
      </c>
      <c r="J2555" s="3" t="s">
        <v>4889</v>
      </c>
      <c r="K2555" s="2">
        <v>1400000</v>
      </c>
      <c r="L2555" s="2">
        <v>0</v>
      </c>
      <c r="M2555" s="5">
        <v>43731</v>
      </c>
      <c r="N2555" s="5">
        <v>44096</v>
      </c>
      <c r="O2555" s="6">
        <v>8.0475</v>
      </c>
      <c r="P2555" s="7">
        <v>33118.9</v>
      </c>
      <c r="Q2555" s="2">
        <v>0</v>
      </c>
      <c r="R2555" s="2">
        <v>0</v>
      </c>
      <c r="S2555" s="2">
        <v>0</v>
      </c>
      <c r="T2555" s="2">
        <v>0</v>
      </c>
      <c r="U2555" s="2">
        <v>0</v>
      </c>
      <c r="V2555" s="2">
        <v>0</v>
      </c>
      <c r="W2555" s="2">
        <v>0</v>
      </c>
      <c r="X2555" s="2">
        <v>0</v>
      </c>
      <c r="Y2555" s="2">
        <v>0</v>
      </c>
      <c r="Z2555" s="2">
        <v>0</v>
      </c>
      <c r="AA2555" s="3" t="s">
        <v>279</v>
      </c>
      <c r="AB2555" s="3" t="s">
        <v>279</v>
      </c>
      <c r="AC2555" s="3" t="s">
        <v>288</v>
      </c>
      <c r="AD2555" s="3" t="s">
        <v>1333</v>
      </c>
      <c r="AE2555" s="3" t="s">
        <v>24</v>
      </c>
      <c r="AF2555" s="3" t="s">
        <v>166</v>
      </c>
      <c r="AG2555" s="3" t="s">
        <v>24</v>
      </c>
      <c r="AH2555" s="3" t="s">
        <v>166</v>
      </c>
      <c r="AI2555" s="3" t="s">
        <v>4906</v>
      </c>
      <c r="AJ2555" s="4"/>
      <c r="AK2555" s="4"/>
      <c r="AL2555" s="4"/>
      <c r="AM2555" s="4"/>
      <c r="AN2555" s="3" t="s">
        <v>4894</v>
      </c>
      <c r="AO2555" s="3" t="s">
        <v>4910</v>
      </c>
      <c r="AP2555" s="3" t="s">
        <v>279</v>
      </c>
      <c r="AQ2555" s="3" t="s">
        <v>392</v>
      </c>
      <c r="AR2555" s="4"/>
      <c r="AS2555" s="3" t="s">
        <v>1050</v>
      </c>
      <c r="AT2555" s="4"/>
      <c r="AU2555" s="3" t="s">
        <v>166</v>
      </c>
      <c r="AV2555" s="6">
        <v>0.85</v>
      </c>
      <c r="AW2555" s="4"/>
      <c r="AX2555" s="4"/>
      <c r="AY2555" s="2">
        <v>0</v>
      </c>
      <c r="AZ2555" s="2">
        <v>0</v>
      </c>
      <c r="BA2555" s="4"/>
      <c r="BB2555" s="4"/>
      <c r="BC2555" s="2">
        <v>0</v>
      </c>
    </row>
    <row r="2556" ht="15" spans="1:55">
      <c r="A2556" s="2">
        <v>2555</v>
      </c>
      <c r="B2556" s="3" t="s">
        <v>4885</v>
      </c>
      <c r="C2556" s="3" t="s">
        <v>4886</v>
      </c>
      <c r="D2556" s="3" t="s">
        <v>4887</v>
      </c>
      <c r="E2556" s="3" t="s">
        <v>4902</v>
      </c>
      <c r="F2556" s="3" t="s">
        <v>10522</v>
      </c>
      <c r="G2556" s="3" t="s">
        <v>10523</v>
      </c>
      <c r="H2556" s="4"/>
      <c r="I2556" s="3" t="s">
        <v>10524</v>
      </c>
      <c r="J2556" s="3" t="s">
        <v>4889</v>
      </c>
      <c r="K2556" s="2">
        <v>500000</v>
      </c>
      <c r="L2556" s="2">
        <v>0</v>
      </c>
      <c r="M2556" s="5">
        <v>43773</v>
      </c>
      <c r="N2556" s="5">
        <v>44138</v>
      </c>
      <c r="O2556" s="6">
        <v>8.4</v>
      </c>
      <c r="P2556" s="7">
        <v>6456.31</v>
      </c>
      <c r="Q2556" s="2">
        <v>0</v>
      </c>
      <c r="R2556" s="2">
        <v>0</v>
      </c>
      <c r="S2556" s="2">
        <v>0</v>
      </c>
      <c r="T2556" s="2">
        <v>0</v>
      </c>
      <c r="U2556" s="2">
        <v>0</v>
      </c>
      <c r="V2556" s="2">
        <v>0</v>
      </c>
      <c r="W2556" s="2">
        <v>0</v>
      </c>
      <c r="X2556" s="2">
        <v>0</v>
      </c>
      <c r="Y2556" s="2">
        <v>0</v>
      </c>
      <c r="Z2556" s="2">
        <v>0</v>
      </c>
      <c r="AA2556" s="3" t="s">
        <v>279</v>
      </c>
      <c r="AB2556" s="3" t="s">
        <v>279</v>
      </c>
      <c r="AC2556" s="3" t="s">
        <v>288</v>
      </c>
      <c r="AD2556" s="3" t="s">
        <v>1333</v>
      </c>
      <c r="AE2556" s="3" t="s">
        <v>24</v>
      </c>
      <c r="AF2556" s="3" t="s">
        <v>166</v>
      </c>
      <c r="AG2556" s="3" t="s">
        <v>24</v>
      </c>
      <c r="AH2556" s="3" t="s">
        <v>166</v>
      </c>
      <c r="AI2556" s="3" t="s">
        <v>4906</v>
      </c>
      <c r="AJ2556" s="4"/>
      <c r="AK2556" s="4"/>
      <c r="AL2556" s="4"/>
      <c r="AM2556" s="4"/>
      <c r="AN2556" s="3" t="s">
        <v>4894</v>
      </c>
      <c r="AO2556" s="3" t="s">
        <v>4910</v>
      </c>
      <c r="AP2556" s="3" t="s">
        <v>279</v>
      </c>
      <c r="AQ2556" s="3" t="s">
        <v>392</v>
      </c>
      <c r="AR2556" s="4"/>
      <c r="AS2556" s="3" t="s">
        <v>599</v>
      </c>
      <c r="AT2556" s="4"/>
      <c r="AU2556" s="3" t="s">
        <v>166</v>
      </c>
      <c r="AV2556" s="2">
        <v>0</v>
      </c>
      <c r="AW2556" s="4"/>
      <c r="AX2556" s="4"/>
      <c r="AY2556" s="2">
        <v>0</v>
      </c>
      <c r="AZ2556" s="2">
        <v>0</v>
      </c>
      <c r="BA2556" s="4"/>
      <c r="BB2556" s="4"/>
      <c r="BC2556" s="8">
        <v>4.2</v>
      </c>
    </row>
    <row r="2557" ht="15" spans="1:55">
      <c r="A2557" s="2">
        <v>2556</v>
      </c>
      <c r="B2557" s="3" t="s">
        <v>4885</v>
      </c>
      <c r="C2557" s="3" t="s">
        <v>4886</v>
      </c>
      <c r="D2557" s="3" t="s">
        <v>4887</v>
      </c>
      <c r="E2557" s="3" t="s">
        <v>4902</v>
      </c>
      <c r="F2557" s="3" t="s">
        <v>1625</v>
      </c>
      <c r="G2557" s="3" t="s">
        <v>1624</v>
      </c>
      <c r="H2557" s="4"/>
      <c r="I2557" s="3" t="s">
        <v>10525</v>
      </c>
      <c r="J2557" s="3" t="s">
        <v>4889</v>
      </c>
      <c r="K2557" s="2">
        <v>130000</v>
      </c>
      <c r="L2557" s="2">
        <v>0</v>
      </c>
      <c r="M2557" s="5">
        <v>43784</v>
      </c>
      <c r="N2557" s="5">
        <v>44149</v>
      </c>
      <c r="O2557" s="6">
        <v>8.5</v>
      </c>
      <c r="P2557" s="7">
        <v>4827.68</v>
      </c>
      <c r="Q2557" s="2">
        <v>0</v>
      </c>
      <c r="R2557" s="2">
        <v>0</v>
      </c>
      <c r="S2557" s="2">
        <v>0</v>
      </c>
      <c r="T2557" s="2">
        <v>0</v>
      </c>
      <c r="U2557" s="2">
        <v>0</v>
      </c>
      <c r="V2557" s="2">
        <v>0</v>
      </c>
      <c r="W2557" s="2">
        <v>0</v>
      </c>
      <c r="X2557" s="2">
        <v>0</v>
      </c>
      <c r="Y2557" s="2">
        <v>0</v>
      </c>
      <c r="Z2557" s="2">
        <v>0</v>
      </c>
      <c r="AA2557" s="3" t="s">
        <v>279</v>
      </c>
      <c r="AB2557" s="3" t="s">
        <v>279</v>
      </c>
      <c r="AC2557" s="3" t="s">
        <v>288</v>
      </c>
      <c r="AD2557" s="3" t="s">
        <v>1333</v>
      </c>
      <c r="AE2557" s="3" t="s">
        <v>24</v>
      </c>
      <c r="AF2557" s="3" t="s">
        <v>166</v>
      </c>
      <c r="AG2557" s="3" t="s">
        <v>24</v>
      </c>
      <c r="AH2557" s="3" t="s">
        <v>166</v>
      </c>
      <c r="AI2557" s="3" t="s">
        <v>4906</v>
      </c>
      <c r="AJ2557" s="4"/>
      <c r="AK2557" s="4"/>
      <c r="AL2557" s="4"/>
      <c r="AM2557" s="4"/>
      <c r="AN2557" s="3" t="s">
        <v>4894</v>
      </c>
      <c r="AO2557" s="3" t="s">
        <v>4910</v>
      </c>
      <c r="AP2557" s="3" t="s">
        <v>279</v>
      </c>
      <c r="AQ2557" s="3" t="s">
        <v>599</v>
      </c>
      <c r="AR2557" s="4"/>
      <c r="AS2557" s="3" t="s">
        <v>599</v>
      </c>
      <c r="AT2557" s="4"/>
      <c r="AU2557" s="3" t="s">
        <v>166</v>
      </c>
      <c r="AV2557" s="2">
        <v>0</v>
      </c>
      <c r="AW2557" s="4"/>
      <c r="AX2557" s="4"/>
      <c r="AY2557" s="2">
        <v>0</v>
      </c>
      <c r="AZ2557" s="2">
        <v>0</v>
      </c>
      <c r="BA2557" s="4"/>
      <c r="BB2557" s="4"/>
      <c r="BC2557" s="8">
        <v>4.3</v>
      </c>
    </row>
    <row r="2558" ht="15" spans="1:55">
      <c r="A2558" s="2">
        <v>2557</v>
      </c>
      <c r="B2558" s="3" t="s">
        <v>4885</v>
      </c>
      <c r="C2558" s="3" t="s">
        <v>4886</v>
      </c>
      <c r="D2558" s="3" t="s">
        <v>4887</v>
      </c>
      <c r="E2558" s="3" t="s">
        <v>4902</v>
      </c>
      <c r="F2558" s="3" t="s">
        <v>10522</v>
      </c>
      <c r="G2558" s="3" t="s">
        <v>10523</v>
      </c>
      <c r="H2558" s="4"/>
      <c r="I2558" s="3" t="s">
        <v>10526</v>
      </c>
      <c r="J2558" s="3" t="s">
        <v>4889</v>
      </c>
      <c r="K2558" s="2">
        <v>1000000</v>
      </c>
      <c r="L2558" s="2">
        <v>0</v>
      </c>
      <c r="M2558" s="5">
        <v>43801</v>
      </c>
      <c r="N2558" s="5">
        <v>44166</v>
      </c>
      <c r="O2558" s="6">
        <v>8.35</v>
      </c>
      <c r="P2558" s="7">
        <v>12779.13</v>
      </c>
      <c r="Q2558" s="2">
        <v>0</v>
      </c>
      <c r="R2558" s="2">
        <v>0</v>
      </c>
      <c r="S2558" s="2">
        <v>0</v>
      </c>
      <c r="T2558" s="2">
        <v>0</v>
      </c>
      <c r="U2558" s="2">
        <v>0</v>
      </c>
      <c r="V2558" s="2">
        <v>0</v>
      </c>
      <c r="W2558" s="2">
        <v>0</v>
      </c>
      <c r="X2558" s="2">
        <v>0</v>
      </c>
      <c r="Y2558" s="2">
        <v>0</v>
      </c>
      <c r="Z2558" s="2">
        <v>0</v>
      </c>
      <c r="AA2558" s="3" t="s">
        <v>279</v>
      </c>
      <c r="AB2558" s="3" t="s">
        <v>279</v>
      </c>
      <c r="AC2558" s="3" t="s">
        <v>288</v>
      </c>
      <c r="AD2558" s="3" t="s">
        <v>1333</v>
      </c>
      <c r="AE2558" s="3" t="s">
        <v>24</v>
      </c>
      <c r="AF2558" s="3" t="s">
        <v>166</v>
      </c>
      <c r="AG2558" s="3" t="s">
        <v>24</v>
      </c>
      <c r="AH2558" s="3" t="s">
        <v>166</v>
      </c>
      <c r="AI2558" s="3" t="s">
        <v>4906</v>
      </c>
      <c r="AJ2558" s="4"/>
      <c r="AK2558" s="4"/>
      <c r="AL2558" s="4"/>
      <c r="AM2558" s="4"/>
      <c r="AN2558" s="3" t="s">
        <v>4894</v>
      </c>
      <c r="AO2558" s="3" t="s">
        <v>4910</v>
      </c>
      <c r="AP2558" s="3" t="s">
        <v>279</v>
      </c>
      <c r="AQ2558" s="3" t="s">
        <v>392</v>
      </c>
      <c r="AR2558" s="4"/>
      <c r="AS2558" s="3" t="s">
        <v>599</v>
      </c>
      <c r="AT2558" s="4"/>
      <c r="AU2558" s="3" t="s">
        <v>166</v>
      </c>
      <c r="AV2558" s="2">
        <v>0</v>
      </c>
      <c r="AW2558" s="4"/>
      <c r="AX2558" s="4"/>
      <c r="AY2558" s="2">
        <v>0</v>
      </c>
      <c r="AZ2558" s="2">
        <v>0</v>
      </c>
      <c r="BA2558" s="4"/>
      <c r="BB2558" s="4"/>
      <c r="BC2558" s="8">
        <v>4.2</v>
      </c>
    </row>
    <row r="2559" ht="15" spans="1:55">
      <c r="A2559" s="2">
        <v>2558</v>
      </c>
      <c r="B2559" s="3" t="s">
        <v>4885</v>
      </c>
      <c r="C2559" s="3" t="s">
        <v>4886</v>
      </c>
      <c r="D2559" s="3" t="s">
        <v>4887</v>
      </c>
      <c r="E2559" s="3" t="s">
        <v>4902</v>
      </c>
      <c r="F2559" s="3" t="s">
        <v>5498</v>
      </c>
      <c r="G2559" s="3" t="s">
        <v>5499</v>
      </c>
      <c r="H2559" s="4"/>
      <c r="I2559" s="3" t="s">
        <v>10527</v>
      </c>
      <c r="J2559" s="3" t="s">
        <v>4889</v>
      </c>
      <c r="K2559" s="2">
        <v>3450000</v>
      </c>
      <c r="L2559" s="2">
        <v>0</v>
      </c>
      <c r="M2559" s="5">
        <v>43823</v>
      </c>
      <c r="N2559" s="5">
        <v>44188</v>
      </c>
      <c r="O2559" s="6">
        <v>8.65</v>
      </c>
      <c r="P2559" s="7">
        <v>208264.12</v>
      </c>
      <c r="Q2559" s="2">
        <v>0</v>
      </c>
      <c r="R2559" s="2">
        <v>0</v>
      </c>
      <c r="S2559" s="2">
        <v>0</v>
      </c>
      <c r="T2559" s="2">
        <v>0</v>
      </c>
      <c r="U2559" s="2">
        <v>0</v>
      </c>
      <c r="V2559" s="2">
        <v>0</v>
      </c>
      <c r="W2559" s="2">
        <v>0</v>
      </c>
      <c r="X2559" s="2">
        <v>0</v>
      </c>
      <c r="Y2559" s="2">
        <v>0</v>
      </c>
      <c r="Z2559" s="2">
        <v>0</v>
      </c>
      <c r="AA2559" s="3" t="s">
        <v>4897</v>
      </c>
      <c r="AB2559" s="3" t="s">
        <v>1646</v>
      </c>
      <c r="AC2559" s="3" t="s">
        <v>4939</v>
      </c>
      <c r="AD2559" s="3" t="s">
        <v>1333</v>
      </c>
      <c r="AE2559" s="3" t="s">
        <v>24</v>
      </c>
      <c r="AF2559" s="3" t="s">
        <v>166</v>
      </c>
      <c r="AG2559" s="3" t="s">
        <v>24</v>
      </c>
      <c r="AH2559" s="3" t="s">
        <v>166</v>
      </c>
      <c r="AI2559" s="3" t="s">
        <v>4906</v>
      </c>
      <c r="AJ2559" s="4"/>
      <c r="AK2559" s="4"/>
      <c r="AL2559" s="4"/>
      <c r="AM2559" s="4"/>
      <c r="AN2559" s="3" t="s">
        <v>4894</v>
      </c>
      <c r="AO2559" s="3" t="s">
        <v>4910</v>
      </c>
      <c r="AP2559" s="3" t="s">
        <v>279</v>
      </c>
      <c r="AQ2559" s="3" t="s">
        <v>291</v>
      </c>
      <c r="AR2559" s="4"/>
      <c r="AS2559" s="3" t="s">
        <v>599</v>
      </c>
      <c r="AT2559" s="4"/>
      <c r="AU2559" s="3" t="s">
        <v>166</v>
      </c>
      <c r="AV2559" s="2">
        <v>0</v>
      </c>
      <c r="AW2559" s="4"/>
      <c r="AX2559" s="4"/>
      <c r="AY2559" s="2">
        <v>0</v>
      </c>
      <c r="AZ2559" s="2">
        <v>0</v>
      </c>
      <c r="BA2559" s="4"/>
      <c r="BB2559" s="4"/>
      <c r="BC2559" s="8">
        <v>4.5</v>
      </c>
    </row>
    <row r="2560" ht="15" spans="1:55">
      <c r="A2560" s="2">
        <v>2559</v>
      </c>
      <c r="B2560" s="3" t="s">
        <v>4885</v>
      </c>
      <c r="C2560" s="3" t="s">
        <v>4886</v>
      </c>
      <c r="D2560" s="3" t="s">
        <v>4887</v>
      </c>
      <c r="E2560" s="3" t="s">
        <v>4902</v>
      </c>
      <c r="F2560" s="3" t="s">
        <v>5463</v>
      </c>
      <c r="G2560" s="3" t="s">
        <v>5464</v>
      </c>
      <c r="H2560" s="4"/>
      <c r="I2560" s="3" t="s">
        <v>10528</v>
      </c>
      <c r="J2560" s="3" t="s">
        <v>4889</v>
      </c>
      <c r="K2560" s="2">
        <v>300000</v>
      </c>
      <c r="L2560" s="2">
        <v>0</v>
      </c>
      <c r="M2560" s="5">
        <v>43819</v>
      </c>
      <c r="N2560" s="5">
        <v>44184</v>
      </c>
      <c r="O2560" s="6">
        <v>8.4</v>
      </c>
      <c r="P2560" s="7">
        <v>13388.35</v>
      </c>
      <c r="Q2560" s="2">
        <v>0</v>
      </c>
      <c r="R2560" s="2">
        <v>0</v>
      </c>
      <c r="S2560" s="2">
        <v>0</v>
      </c>
      <c r="T2560" s="2">
        <v>0</v>
      </c>
      <c r="U2560" s="2">
        <v>0</v>
      </c>
      <c r="V2560" s="2">
        <v>0</v>
      </c>
      <c r="W2560" s="2">
        <v>0</v>
      </c>
      <c r="X2560" s="2">
        <v>0</v>
      </c>
      <c r="Y2560" s="2">
        <v>0</v>
      </c>
      <c r="Z2560" s="2">
        <v>0</v>
      </c>
      <c r="AA2560" s="3" t="s">
        <v>279</v>
      </c>
      <c r="AB2560" s="3" t="s">
        <v>279</v>
      </c>
      <c r="AC2560" s="3" t="s">
        <v>1566</v>
      </c>
      <c r="AD2560" s="3" t="s">
        <v>1333</v>
      </c>
      <c r="AE2560" s="3" t="s">
        <v>24</v>
      </c>
      <c r="AF2560" s="3" t="s">
        <v>166</v>
      </c>
      <c r="AG2560" s="3" t="s">
        <v>24</v>
      </c>
      <c r="AH2560" s="3" t="s">
        <v>166</v>
      </c>
      <c r="AI2560" s="3" t="s">
        <v>4906</v>
      </c>
      <c r="AJ2560" s="4"/>
      <c r="AK2560" s="4"/>
      <c r="AL2560" s="4"/>
      <c r="AM2560" s="4"/>
      <c r="AN2560" s="3" t="s">
        <v>4894</v>
      </c>
      <c r="AO2560" s="3" t="s">
        <v>4910</v>
      </c>
      <c r="AP2560" s="3" t="s">
        <v>279</v>
      </c>
      <c r="AQ2560" s="3" t="s">
        <v>599</v>
      </c>
      <c r="AR2560" s="4"/>
      <c r="AS2560" s="3" t="s">
        <v>1050</v>
      </c>
      <c r="AT2560" s="4"/>
      <c r="AU2560" s="3" t="s">
        <v>166</v>
      </c>
      <c r="AV2560" s="2">
        <v>0</v>
      </c>
      <c r="AW2560" s="4"/>
      <c r="AX2560" s="4"/>
      <c r="AY2560" s="2">
        <v>0</v>
      </c>
      <c r="AZ2560" s="2">
        <v>0</v>
      </c>
      <c r="BA2560" s="4"/>
      <c r="BB2560" s="4"/>
      <c r="BC2560" s="8">
        <v>4.25</v>
      </c>
    </row>
    <row r="2561" ht="15" spans="1:55">
      <c r="A2561" s="2">
        <v>2560</v>
      </c>
      <c r="B2561" s="3" t="s">
        <v>4885</v>
      </c>
      <c r="C2561" s="3" t="s">
        <v>4886</v>
      </c>
      <c r="D2561" s="3" t="s">
        <v>4887</v>
      </c>
      <c r="E2561" s="3" t="s">
        <v>4902</v>
      </c>
      <c r="F2561" s="3" t="s">
        <v>10529</v>
      </c>
      <c r="G2561" s="3" t="s">
        <v>10530</v>
      </c>
      <c r="H2561" s="4"/>
      <c r="I2561" s="3" t="s">
        <v>10531</v>
      </c>
      <c r="J2561" s="3" t="s">
        <v>4889</v>
      </c>
      <c r="K2561" s="2">
        <v>250000</v>
      </c>
      <c r="L2561" s="2">
        <v>0</v>
      </c>
      <c r="M2561" s="5">
        <v>43838</v>
      </c>
      <c r="N2561" s="5">
        <v>44203</v>
      </c>
      <c r="O2561" s="6">
        <v>8.35</v>
      </c>
      <c r="P2561" s="7">
        <v>4183.86</v>
      </c>
      <c r="Q2561" s="2">
        <v>0</v>
      </c>
      <c r="R2561" s="2">
        <v>0</v>
      </c>
      <c r="S2561" s="2">
        <v>0</v>
      </c>
      <c r="T2561" s="2">
        <v>0</v>
      </c>
      <c r="U2561" s="2">
        <v>0</v>
      </c>
      <c r="V2561" s="2">
        <v>0</v>
      </c>
      <c r="W2561" s="2">
        <v>0</v>
      </c>
      <c r="X2561" s="2">
        <v>0</v>
      </c>
      <c r="Y2561" s="2">
        <v>0</v>
      </c>
      <c r="Z2561" s="2">
        <v>0</v>
      </c>
      <c r="AA2561" s="3" t="s">
        <v>279</v>
      </c>
      <c r="AB2561" s="3" t="s">
        <v>279</v>
      </c>
      <c r="AC2561" s="3" t="s">
        <v>288</v>
      </c>
      <c r="AD2561" s="3" t="s">
        <v>1333</v>
      </c>
      <c r="AE2561" s="3" t="s">
        <v>24</v>
      </c>
      <c r="AF2561" s="3" t="s">
        <v>166</v>
      </c>
      <c r="AG2561" s="3" t="s">
        <v>24</v>
      </c>
      <c r="AH2561" s="3" t="s">
        <v>166</v>
      </c>
      <c r="AI2561" s="3" t="s">
        <v>4906</v>
      </c>
      <c r="AJ2561" s="4"/>
      <c r="AK2561" s="4"/>
      <c r="AL2561" s="4"/>
      <c r="AM2561" s="4"/>
      <c r="AN2561" s="3" t="s">
        <v>4894</v>
      </c>
      <c r="AO2561" s="3" t="s">
        <v>4910</v>
      </c>
      <c r="AP2561" s="3" t="s">
        <v>279</v>
      </c>
      <c r="AQ2561" s="3" t="s">
        <v>392</v>
      </c>
      <c r="AR2561" s="4"/>
      <c r="AS2561" s="3" t="s">
        <v>1050</v>
      </c>
      <c r="AT2561" s="4"/>
      <c r="AU2561" s="3" t="s">
        <v>166</v>
      </c>
      <c r="AV2561" s="2">
        <v>0</v>
      </c>
      <c r="AW2561" s="4"/>
      <c r="AX2561" s="4"/>
      <c r="AY2561" s="2">
        <v>0</v>
      </c>
      <c r="AZ2561" s="2">
        <v>0</v>
      </c>
      <c r="BA2561" s="4"/>
      <c r="BB2561" s="4"/>
      <c r="BC2561" s="8">
        <v>4.2</v>
      </c>
    </row>
    <row r="2562" ht="15" spans="1:55">
      <c r="A2562" s="2">
        <v>2561</v>
      </c>
      <c r="B2562" s="3" t="s">
        <v>4885</v>
      </c>
      <c r="C2562" s="3" t="s">
        <v>4886</v>
      </c>
      <c r="D2562" s="3" t="s">
        <v>4887</v>
      </c>
      <c r="E2562" s="3" t="s">
        <v>4935</v>
      </c>
      <c r="F2562" s="3" t="s">
        <v>10532</v>
      </c>
      <c r="G2562" s="3" t="s">
        <v>10533</v>
      </c>
      <c r="H2562" s="4"/>
      <c r="I2562" s="3" t="s">
        <v>10534</v>
      </c>
      <c r="J2562" s="3" t="s">
        <v>4889</v>
      </c>
      <c r="K2562" s="2">
        <v>180000</v>
      </c>
      <c r="L2562" s="2">
        <v>0</v>
      </c>
      <c r="M2562" s="5">
        <v>43481</v>
      </c>
      <c r="N2562" s="5">
        <v>45306</v>
      </c>
      <c r="O2562" s="6">
        <v>9.831672</v>
      </c>
      <c r="P2562" s="7">
        <v>3102.8</v>
      </c>
      <c r="Q2562" s="2">
        <v>0</v>
      </c>
      <c r="R2562" s="2">
        <v>0</v>
      </c>
      <c r="S2562" s="2">
        <v>0</v>
      </c>
      <c r="T2562" s="2">
        <v>0</v>
      </c>
      <c r="U2562" s="2">
        <v>0</v>
      </c>
      <c r="V2562" s="2">
        <v>0</v>
      </c>
      <c r="W2562" s="2">
        <v>0</v>
      </c>
      <c r="X2562" s="2">
        <v>0</v>
      </c>
      <c r="Y2562" s="2">
        <v>0</v>
      </c>
      <c r="Z2562" s="2">
        <v>0</v>
      </c>
      <c r="AA2562" s="3" t="s">
        <v>279</v>
      </c>
      <c r="AB2562" s="3" t="s">
        <v>279</v>
      </c>
      <c r="AC2562" s="3" t="s">
        <v>288</v>
      </c>
      <c r="AD2562" s="3" t="s">
        <v>1333</v>
      </c>
      <c r="AE2562" s="3" t="s">
        <v>24</v>
      </c>
      <c r="AF2562" s="3" t="s">
        <v>166</v>
      </c>
      <c r="AG2562" s="3" t="s">
        <v>24</v>
      </c>
      <c r="AH2562" s="3" t="s">
        <v>166</v>
      </c>
      <c r="AI2562" s="3" t="s">
        <v>4982</v>
      </c>
      <c r="AJ2562" s="4"/>
      <c r="AK2562" s="4"/>
      <c r="AL2562" s="4"/>
      <c r="AM2562" s="4"/>
      <c r="AN2562" s="3" t="s">
        <v>4894</v>
      </c>
      <c r="AO2562" s="3" t="s">
        <v>4910</v>
      </c>
      <c r="AP2562" s="3" t="s">
        <v>279</v>
      </c>
      <c r="AQ2562" s="3" t="s">
        <v>882</v>
      </c>
      <c r="AR2562" s="4"/>
      <c r="AS2562" s="3" t="s">
        <v>1050</v>
      </c>
      <c r="AT2562" s="4"/>
      <c r="AU2562" s="3" t="s">
        <v>166</v>
      </c>
      <c r="AV2562" s="2">
        <v>0</v>
      </c>
      <c r="AW2562" s="4"/>
      <c r="AX2562" s="4"/>
      <c r="AY2562" s="2">
        <v>0</v>
      </c>
      <c r="AZ2562" s="2">
        <v>0</v>
      </c>
      <c r="BA2562" s="8">
        <v>3.85</v>
      </c>
      <c r="BB2562" s="4"/>
      <c r="BC2562" s="8">
        <v>5.981672</v>
      </c>
    </row>
    <row r="2563" ht="15" spans="1:55">
      <c r="A2563" s="2">
        <v>2562</v>
      </c>
      <c r="B2563" s="3" t="s">
        <v>4885</v>
      </c>
      <c r="C2563" s="3" t="s">
        <v>4886</v>
      </c>
      <c r="D2563" s="3" t="s">
        <v>4887</v>
      </c>
      <c r="E2563" s="3" t="s">
        <v>4935</v>
      </c>
      <c r="F2563" s="3" t="s">
        <v>10535</v>
      </c>
      <c r="G2563" s="3" t="s">
        <v>10536</v>
      </c>
      <c r="H2563" s="4"/>
      <c r="I2563" s="3" t="s">
        <v>10537</v>
      </c>
      <c r="J2563" s="3" t="s">
        <v>4889</v>
      </c>
      <c r="K2563" s="2">
        <v>300000</v>
      </c>
      <c r="L2563" s="2">
        <v>0</v>
      </c>
      <c r="M2563" s="5">
        <v>43481</v>
      </c>
      <c r="N2563" s="5">
        <v>45306</v>
      </c>
      <c r="O2563" s="6">
        <v>9.346696</v>
      </c>
      <c r="P2563" s="7">
        <v>40368.09</v>
      </c>
      <c r="Q2563" s="2">
        <v>0</v>
      </c>
      <c r="R2563" s="2">
        <v>0</v>
      </c>
      <c r="S2563" s="2">
        <v>0</v>
      </c>
      <c r="T2563" s="2">
        <v>0</v>
      </c>
      <c r="U2563" s="2">
        <v>0</v>
      </c>
      <c r="V2563" s="2">
        <v>0</v>
      </c>
      <c r="W2563" s="2">
        <v>0</v>
      </c>
      <c r="X2563" s="2">
        <v>0</v>
      </c>
      <c r="Y2563" s="2">
        <v>0</v>
      </c>
      <c r="Z2563" s="2">
        <v>0</v>
      </c>
      <c r="AA2563" s="3" t="s">
        <v>279</v>
      </c>
      <c r="AB2563" s="3" t="s">
        <v>279</v>
      </c>
      <c r="AC2563" s="3" t="s">
        <v>4950</v>
      </c>
      <c r="AD2563" s="3" t="s">
        <v>1333</v>
      </c>
      <c r="AE2563" s="3" t="s">
        <v>24</v>
      </c>
      <c r="AF2563" s="3" t="s">
        <v>166</v>
      </c>
      <c r="AG2563" s="3" t="s">
        <v>24</v>
      </c>
      <c r="AH2563" s="3" t="s">
        <v>166</v>
      </c>
      <c r="AI2563" s="3" t="s">
        <v>4982</v>
      </c>
      <c r="AJ2563" s="4"/>
      <c r="AK2563" s="4"/>
      <c r="AL2563" s="4"/>
      <c r="AM2563" s="4"/>
      <c r="AN2563" s="3" t="s">
        <v>4894</v>
      </c>
      <c r="AO2563" s="3" t="s">
        <v>4910</v>
      </c>
      <c r="AP2563" s="3" t="s">
        <v>279</v>
      </c>
      <c r="AQ2563" s="3" t="s">
        <v>1050</v>
      </c>
      <c r="AR2563" s="4"/>
      <c r="AS2563" s="3" t="s">
        <v>1050</v>
      </c>
      <c r="AT2563" s="4"/>
      <c r="AU2563" s="3" t="s">
        <v>166</v>
      </c>
      <c r="AV2563" s="2">
        <v>0</v>
      </c>
      <c r="AW2563" s="4"/>
      <c r="AX2563" s="4"/>
      <c r="AY2563" s="2">
        <v>0</v>
      </c>
      <c r="AZ2563" s="2">
        <v>0</v>
      </c>
      <c r="BA2563" s="8">
        <v>3.65</v>
      </c>
      <c r="BB2563" s="4"/>
      <c r="BC2563" s="8">
        <v>5.696696</v>
      </c>
    </row>
    <row r="2564" ht="15" spans="1:55">
      <c r="A2564" s="2">
        <v>2563</v>
      </c>
      <c r="B2564" s="3" t="s">
        <v>4885</v>
      </c>
      <c r="C2564" s="3" t="s">
        <v>4886</v>
      </c>
      <c r="D2564" s="3" t="s">
        <v>4887</v>
      </c>
      <c r="E2564" s="3" t="s">
        <v>4935</v>
      </c>
      <c r="F2564" s="3" t="s">
        <v>3131</v>
      </c>
      <c r="G2564" s="3" t="s">
        <v>3130</v>
      </c>
      <c r="H2564" s="4"/>
      <c r="I2564" s="3" t="s">
        <v>10538</v>
      </c>
      <c r="J2564" s="3" t="s">
        <v>4889</v>
      </c>
      <c r="K2564" s="2">
        <v>200000</v>
      </c>
      <c r="L2564" s="2">
        <v>0</v>
      </c>
      <c r="M2564" s="5">
        <v>43483</v>
      </c>
      <c r="N2564" s="5">
        <v>44213</v>
      </c>
      <c r="O2564" s="6">
        <v>7.749996</v>
      </c>
      <c r="P2564" s="7">
        <v>4896.61</v>
      </c>
      <c r="Q2564" s="2">
        <v>0</v>
      </c>
      <c r="R2564" s="2">
        <v>0</v>
      </c>
      <c r="S2564" s="2">
        <v>0</v>
      </c>
      <c r="T2564" s="2">
        <v>0</v>
      </c>
      <c r="U2564" s="2">
        <v>0</v>
      </c>
      <c r="V2564" s="2">
        <v>0</v>
      </c>
      <c r="W2564" s="2">
        <v>0</v>
      </c>
      <c r="X2564" s="2">
        <v>0</v>
      </c>
      <c r="Y2564" s="2">
        <v>0</v>
      </c>
      <c r="Z2564" s="2">
        <v>0</v>
      </c>
      <c r="AA2564" s="3" t="s">
        <v>279</v>
      </c>
      <c r="AB2564" s="3" t="s">
        <v>279</v>
      </c>
      <c r="AC2564" s="3" t="s">
        <v>5252</v>
      </c>
      <c r="AD2564" s="3" t="s">
        <v>1333</v>
      </c>
      <c r="AE2564" s="3" t="s">
        <v>24</v>
      </c>
      <c r="AF2564" s="3" t="s">
        <v>166</v>
      </c>
      <c r="AG2564" s="3" t="s">
        <v>24</v>
      </c>
      <c r="AH2564" s="3" t="s">
        <v>166</v>
      </c>
      <c r="AI2564" s="3" t="s">
        <v>5617</v>
      </c>
      <c r="AJ2564" s="4"/>
      <c r="AK2564" s="4"/>
      <c r="AL2564" s="4"/>
      <c r="AM2564" s="4"/>
      <c r="AN2564" s="3" t="s">
        <v>4894</v>
      </c>
      <c r="AO2564" s="3" t="s">
        <v>4910</v>
      </c>
      <c r="AP2564" s="3" t="s">
        <v>279</v>
      </c>
      <c r="AQ2564" s="3" t="s">
        <v>392</v>
      </c>
      <c r="AR2564" s="4"/>
      <c r="AS2564" s="3" t="s">
        <v>1050</v>
      </c>
      <c r="AT2564" s="4"/>
      <c r="AU2564" s="3" t="s">
        <v>166</v>
      </c>
      <c r="AV2564" s="6">
        <v>0.6315781</v>
      </c>
      <c r="AW2564" s="4"/>
      <c r="AX2564" s="4"/>
      <c r="AY2564" s="2">
        <v>0</v>
      </c>
      <c r="AZ2564" s="2">
        <v>0</v>
      </c>
      <c r="BA2564" s="4"/>
      <c r="BB2564" s="4"/>
      <c r="BC2564" s="2">
        <v>0</v>
      </c>
    </row>
    <row r="2565" ht="15" spans="1:55">
      <c r="A2565" s="2">
        <v>2564</v>
      </c>
      <c r="B2565" s="3" t="s">
        <v>4885</v>
      </c>
      <c r="C2565" s="3" t="s">
        <v>4886</v>
      </c>
      <c r="D2565" s="3" t="s">
        <v>4887</v>
      </c>
      <c r="E2565" s="3" t="s">
        <v>4935</v>
      </c>
      <c r="F2565" s="3" t="s">
        <v>10539</v>
      </c>
      <c r="G2565" s="3" t="s">
        <v>10540</v>
      </c>
      <c r="H2565" s="4"/>
      <c r="I2565" s="3" t="s">
        <v>10541</v>
      </c>
      <c r="J2565" s="3" t="s">
        <v>4889</v>
      </c>
      <c r="K2565" s="2">
        <v>200000</v>
      </c>
      <c r="L2565" s="2">
        <v>0</v>
      </c>
      <c r="M2565" s="5">
        <v>43495</v>
      </c>
      <c r="N2565" s="5">
        <v>44225</v>
      </c>
      <c r="O2565" s="6">
        <v>8.78676</v>
      </c>
      <c r="P2565" s="7">
        <v>6485.82</v>
      </c>
      <c r="Q2565" s="2">
        <v>0</v>
      </c>
      <c r="R2565" s="2">
        <v>0</v>
      </c>
      <c r="S2565" s="2">
        <v>0</v>
      </c>
      <c r="T2565" s="2">
        <v>0</v>
      </c>
      <c r="U2565" s="2">
        <v>0</v>
      </c>
      <c r="V2565" s="2">
        <v>0</v>
      </c>
      <c r="W2565" s="2">
        <v>0</v>
      </c>
      <c r="X2565" s="2">
        <v>0</v>
      </c>
      <c r="Y2565" s="2">
        <v>0</v>
      </c>
      <c r="Z2565" s="2">
        <v>0</v>
      </c>
      <c r="AA2565" s="3" t="s">
        <v>279</v>
      </c>
      <c r="AB2565" s="3" t="s">
        <v>279</v>
      </c>
      <c r="AC2565" s="3" t="s">
        <v>4932</v>
      </c>
      <c r="AD2565" s="3" t="s">
        <v>1333</v>
      </c>
      <c r="AE2565" s="3" t="s">
        <v>24</v>
      </c>
      <c r="AF2565" s="3" t="s">
        <v>166</v>
      </c>
      <c r="AG2565" s="3" t="s">
        <v>24</v>
      </c>
      <c r="AH2565" s="3" t="s">
        <v>166</v>
      </c>
      <c r="AI2565" s="3" t="s">
        <v>5617</v>
      </c>
      <c r="AJ2565" s="4"/>
      <c r="AK2565" s="4"/>
      <c r="AL2565" s="4"/>
      <c r="AM2565" s="4"/>
      <c r="AN2565" s="3" t="s">
        <v>4894</v>
      </c>
      <c r="AO2565" s="3" t="s">
        <v>4910</v>
      </c>
      <c r="AP2565" s="3" t="s">
        <v>279</v>
      </c>
      <c r="AQ2565" s="3" t="s">
        <v>291</v>
      </c>
      <c r="AR2565" s="4"/>
      <c r="AS2565" s="3" t="s">
        <v>599</v>
      </c>
      <c r="AT2565" s="4"/>
      <c r="AU2565" s="3" t="s">
        <v>166</v>
      </c>
      <c r="AV2565" s="6">
        <v>0.85</v>
      </c>
      <c r="AW2565" s="4"/>
      <c r="AX2565" s="4"/>
      <c r="AY2565" s="2">
        <v>0</v>
      </c>
      <c r="AZ2565" s="2">
        <v>0</v>
      </c>
      <c r="BA2565" s="4"/>
      <c r="BB2565" s="4"/>
      <c r="BC2565" s="2">
        <v>0</v>
      </c>
    </row>
    <row r="2566" ht="15" spans="1:55">
      <c r="A2566" s="2">
        <v>2565</v>
      </c>
      <c r="B2566" s="3" t="s">
        <v>4885</v>
      </c>
      <c r="C2566" s="3" t="s">
        <v>4886</v>
      </c>
      <c r="D2566" s="3" t="s">
        <v>4887</v>
      </c>
      <c r="E2566" s="3" t="s">
        <v>4935</v>
      </c>
      <c r="F2566" s="3" t="s">
        <v>9249</v>
      </c>
      <c r="G2566" s="3" t="s">
        <v>9250</v>
      </c>
      <c r="H2566" s="4"/>
      <c r="I2566" s="3" t="s">
        <v>10542</v>
      </c>
      <c r="J2566" s="3" t="s">
        <v>4889</v>
      </c>
      <c r="K2566" s="2">
        <v>200000</v>
      </c>
      <c r="L2566" s="2">
        <v>0</v>
      </c>
      <c r="M2566" s="5">
        <v>43522</v>
      </c>
      <c r="N2566" s="5">
        <v>47174</v>
      </c>
      <c r="O2566" s="6">
        <v>9.498196</v>
      </c>
      <c r="P2566" s="7">
        <v>48578.76</v>
      </c>
      <c r="Q2566" s="2">
        <v>0</v>
      </c>
      <c r="R2566" s="2">
        <v>0</v>
      </c>
      <c r="S2566" s="2">
        <v>0</v>
      </c>
      <c r="T2566" s="2">
        <v>0</v>
      </c>
      <c r="U2566" s="2">
        <v>0</v>
      </c>
      <c r="V2566" s="2">
        <v>0</v>
      </c>
      <c r="W2566" s="2">
        <v>0</v>
      </c>
      <c r="X2566" s="2">
        <v>0</v>
      </c>
      <c r="Y2566" s="2">
        <v>0</v>
      </c>
      <c r="Z2566" s="2">
        <v>0</v>
      </c>
      <c r="AA2566" s="3" t="s">
        <v>279</v>
      </c>
      <c r="AB2566" s="3" t="s">
        <v>279</v>
      </c>
      <c r="AC2566" s="3" t="s">
        <v>4950</v>
      </c>
      <c r="AD2566" s="3" t="s">
        <v>1333</v>
      </c>
      <c r="AE2566" s="3" t="s">
        <v>24</v>
      </c>
      <c r="AF2566" s="3" t="s">
        <v>166</v>
      </c>
      <c r="AG2566" s="3" t="s">
        <v>24</v>
      </c>
      <c r="AH2566" s="3" t="s">
        <v>166</v>
      </c>
      <c r="AI2566" s="3" t="s">
        <v>5082</v>
      </c>
      <c r="AJ2566" s="4"/>
      <c r="AK2566" s="4"/>
      <c r="AL2566" s="4"/>
      <c r="AM2566" s="4"/>
      <c r="AN2566" s="3" t="s">
        <v>4894</v>
      </c>
      <c r="AO2566" s="3" t="s">
        <v>4910</v>
      </c>
      <c r="AP2566" s="3" t="s">
        <v>279</v>
      </c>
      <c r="AQ2566" s="3" t="s">
        <v>1050</v>
      </c>
      <c r="AR2566" s="4"/>
      <c r="AS2566" s="3" t="s">
        <v>1050</v>
      </c>
      <c r="AT2566" s="4"/>
      <c r="AU2566" s="3" t="s">
        <v>166</v>
      </c>
      <c r="AV2566" s="2">
        <v>0</v>
      </c>
      <c r="AW2566" s="4"/>
      <c r="AX2566" s="4"/>
      <c r="AY2566" s="2">
        <v>0</v>
      </c>
      <c r="AZ2566" s="2">
        <v>0</v>
      </c>
      <c r="BA2566" s="8">
        <v>4.3</v>
      </c>
      <c r="BB2566" s="4"/>
      <c r="BC2566" s="8">
        <v>5.198196</v>
      </c>
    </row>
    <row r="2567" ht="15" spans="1:55">
      <c r="A2567" s="2">
        <v>2566</v>
      </c>
      <c r="B2567" s="3" t="s">
        <v>4885</v>
      </c>
      <c r="C2567" s="3" t="s">
        <v>4886</v>
      </c>
      <c r="D2567" s="3" t="s">
        <v>4887</v>
      </c>
      <c r="E2567" s="3" t="s">
        <v>4935</v>
      </c>
      <c r="F2567" s="3" t="s">
        <v>10543</v>
      </c>
      <c r="G2567" s="3" t="s">
        <v>10544</v>
      </c>
      <c r="H2567" s="4"/>
      <c r="I2567" s="3" t="s">
        <v>10545</v>
      </c>
      <c r="J2567" s="3" t="s">
        <v>4889</v>
      </c>
      <c r="K2567" s="2">
        <v>600000</v>
      </c>
      <c r="L2567" s="7">
        <v>298673.36</v>
      </c>
      <c r="M2567" s="5">
        <v>43551</v>
      </c>
      <c r="N2567" s="5">
        <v>47203</v>
      </c>
      <c r="O2567" s="6">
        <v>7.377312</v>
      </c>
      <c r="P2567" s="7">
        <v>166269.42</v>
      </c>
      <c r="Q2567" s="2">
        <v>0</v>
      </c>
      <c r="R2567" s="2">
        <v>0</v>
      </c>
      <c r="S2567" s="2">
        <v>0</v>
      </c>
      <c r="T2567" s="2">
        <v>0</v>
      </c>
      <c r="U2567" s="2">
        <v>0</v>
      </c>
      <c r="V2567" s="2">
        <v>0</v>
      </c>
      <c r="W2567" s="2">
        <v>0</v>
      </c>
      <c r="X2567" s="2">
        <v>0</v>
      </c>
      <c r="Y2567" s="2">
        <v>0</v>
      </c>
      <c r="Z2567" s="2">
        <v>0</v>
      </c>
      <c r="AA2567" s="3" t="s">
        <v>279</v>
      </c>
      <c r="AB2567" s="3" t="s">
        <v>279</v>
      </c>
      <c r="AC2567" s="3" t="s">
        <v>4950</v>
      </c>
      <c r="AD2567" s="3" t="s">
        <v>1333</v>
      </c>
      <c r="AE2567" s="3" t="s">
        <v>24</v>
      </c>
      <c r="AF2567" s="3" t="s">
        <v>166</v>
      </c>
      <c r="AG2567" s="3" t="s">
        <v>24</v>
      </c>
      <c r="AH2567" s="3" t="s">
        <v>166</v>
      </c>
      <c r="AI2567" s="3" t="s">
        <v>5082</v>
      </c>
      <c r="AJ2567" s="3" t="s">
        <v>5703</v>
      </c>
      <c r="AK2567" s="3" t="s">
        <v>5704</v>
      </c>
      <c r="AL2567" s="3" t="s">
        <v>4950</v>
      </c>
      <c r="AM2567" s="3" t="s">
        <v>5705</v>
      </c>
      <c r="AN2567" s="3" t="s">
        <v>4894</v>
      </c>
      <c r="AO2567" s="3" t="s">
        <v>5094</v>
      </c>
      <c r="AP2567" s="3" t="s">
        <v>279</v>
      </c>
      <c r="AQ2567" s="3" t="s">
        <v>291</v>
      </c>
      <c r="AR2567" s="4"/>
      <c r="AS2567" s="3" t="s">
        <v>599</v>
      </c>
      <c r="AT2567" s="4"/>
      <c r="AU2567" s="3" t="s">
        <v>166</v>
      </c>
      <c r="AV2567" s="2">
        <v>0</v>
      </c>
      <c r="AW2567" s="4"/>
      <c r="AX2567" s="4"/>
      <c r="AY2567" s="2">
        <v>0</v>
      </c>
      <c r="AZ2567" s="2">
        <v>0</v>
      </c>
      <c r="BA2567" s="8">
        <v>3.6</v>
      </c>
      <c r="BB2567" s="3" t="s">
        <v>2618</v>
      </c>
      <c r="BC2567" s="8">
        <v>3.777312</v>
      </c>
    </row>
    <row r="2568" ht="15" spans="1:55">
      <c r="A2568" s="2">
        <v>2567</v>
      </c>
      <c r="B2568" s="3" t="s">
        <v>4885</v>
      </c>
      <c r="C2568" s="3" t="s">
        <v>4886</v>
      </c>
      <c r="D2568" s="3" t="s">
        <v>4887</v>
      </c>
      <c r="E2568" s="3" t="s">
        <v>4935</v>
      </c>
      <c r="F2568" s="3" t="s">
        <v>10546</v>
      </c>
      <c r="G2568" s="3" t="s">
        <v>10547</v>
      </c>
      <c r="H2568" s="4"/>
      <c r="I2568" s="3" t="s">
        <v>10548</v>
      </c>
      <c r="J2568" s="3" t="s">
        <v>4889</v>
      </c>
      <c r="K2568" s="2">
        <v>200000</v>
      </c>
      <c r="L2568" s="2">
        <v>0</v>
      </c>
      <c r="M2568" s="5">
        <v>43557</v>
      </c>
      <c r="N2568" s="5">
        <v>45383</v>
      </c>
      <c r="O2568" s="6">
        <v>9.631672</v>
      </c>
      <c r="P2568" s="7">
        <v>31097.59</v>
      </c>
      <c r="Q2568" s="2">
        <v>0</v>
      </c>
      <c r="R2568" s="2">
        <v>0</v>
      </c>
      <c r="S2568" s="2">
        <v>0</v>
      </c>
      <c r="T2568" s="2">
        <v>0</v>
      </c>
      <c r="U2568" s="2">
        <v>0</v>
      </c>
      <c r="V2568" s="2">
        <v>0</v>
      </c>
      <c r="W2568" s="2">
        <v>0</v>
      </c>
      <c r="X2568" s="2">
        <v>0</v>
      </c>
      <c r="Y2568" s="2">
        <v>0</v>
      </c>
      <c r="Z2568" s="2">
        <v>0</v>
      </c>
      <c r="AA2568" s="3" t="s">
        <v>279</v>
      </c>
      <c r="AB2568" s="3" t="s">
        <v>279</v>
      </c>
      <c r="AC2568" s="3" t="s">
        <v>288</v>
      </c>
      <c r="AD2568" s="3" t="s">
        <v>1333</v>
      </c>
      <c r="AE2568" s="3" t="s">
        <v>24</v>
      </c>
      <c r="AF2568" s="3" t="s">
        <v>166</v>
      </c>
      <c r="AG2568" s="3" t="s">
        <v>24</v>
      </c>
      <c r="AH2568" s="3" t="s">
        <v>166</v>
      </c>
      <c r="AI2568" s="3" t="s">
        <v>4982</v>
      </c>
      <c r="AJ2568" s="4"/>
      <c r="AK2568" s="4"/>
      <c r="AL2568" s="4"/>
      <c r="AM2568" s="4"/>
      <c r="AN2568" s="3" t="s">
        <v>4894</v>
      </c>
      <c r="AO2568" s="3" t="s">
        <v>4910</v>
      </c>
      <c r="AP2568" s="3" t="s">
        <v>279</v>
      </c>
      <c r="AQ2568" s="3" t="s">
        <v>882</v>
      </c>
      <c r="AR2568" s="4"/>
      <c r="AS2568" s="3" t="s">
        <v>599</v>
      </c>
      <c r="AT2568" s="4"/>
      <c r="AU2568" s="3" t="s">
        <v>166</v>
      </c>
      <c r="AV2568" s="2">
        <v>0</v>
      </c>
      <c r="AW2568" s="4"/>
      <c r="AX2568" s="4"/>
      <c r="AY2568" s="2">
        <v>0</v>
      </c>
      <c r="AZ2568" s="2">
        <v>0</v>
      </c>
      <c r="BA2568" s="8">
        <v>3.65</v>
      </c>
      <c r="BB2568" s="4"/>
      <c r="BC2568" s="8">
        <v>5.981672</v>
      </c>
    </row>
    <row r="2569" ht="15" spans="1:55">
      <c r="A2569" s="2">
        <v>2568</v>
      </c>
      <c r="B2569" s="3" t="s">
        <v>4885</v>
      </c>
      <c r="C2569" s="3" t="s">
        <v>4886</v>
      </c>
      <c r="D2569" s="3" t="s">
        <v>4887</v>
      </c>
      <c r="E2569" s="3" t="s">
        <v>4935</v>
      </c>
      <c r="F2569" s="3" t="s">
        <v>10549</v>
      </c>
      <c r="G2569" s="3" t="s">
        <v>10550</v>
      </c>
      <c r="H2569" s="4"/>
      <c r="I2569" s="3" t="s">
        <v>10551</v>
      </c>
      <c r="J2569" s="3" t="s">
        <v>4889</v>
      </c>
      <c r="K2569" s="2">
        <v>180000</v>
      </c>
      <c r="L2569" s="2">
        <v>0</v>
      </c>
      <c r="M2569" s="5">
        <v>43570</v>
      </c>
      <c r="N2569" s="5">
        <v>44634</v>
      </c>
      <c r="O2569" s="6">
        <v>8.406792</v>
      </c>
      <c r="P2569" s="7">
        <v>21074.48</v>
      </c>
      <c r="Q2569" s="2">
        <v>0</v>
      </c>
      <c r="R2569" s="2">
        <v>0</v>
      </c>
      <c r="S2569" s="2">
        <v>0</v>
      </c>
      <c r="T2569" s="2">
        <v>0</v>
      </c>
      <c r="U2569" s="2">
        <v>0</v>
      </c>
      <c r="V2569" s="2">
        <v>0</v>
      </c>
      <c r="W2569" s="2">
        <v>0</v>
      </c>
      <c r="X2569" s="2">
        <v>0</v>
      </c>
      <c r="Y2569" s="2">
        <v>0</v>
      </c>
      <c r="Z2569" s="2">
        <v>0</v>
      </c>
      <c r="AA2569" s="3" t="s">
        <v>4897</v>
      </c>
      <c r="AB2569" s="3" t="s">
        <v>279</v>
      </c>
      <c r="AC2569" s="3" t="s">
        <v>4900</v>
      </c>
      <c r="AD2569" s="3" t="s">
        <v>1333</v>
      </c>
      <c r="AE2569" s="3" t="s">
        <v>24</v>
      </c>
      <c r="AF2569" s="3" t="s">
        <v>166</v>
      </c>
      <c r="AG2569" s="3" t="s">
        <v>24</v>
      </c>
      <c r="AH2569" s="3" t="s">
        <v>166</v>
      </c>
      <c r="AI2569" s="3" t="s">
        <v>7286</v>
      </c>
      <c r="AJ2569" s="4"/>
      <c r="AK2569" s="4"/>
      <c r="AL2569" s="4"/>
      <c r="AM2569" s="4"/>
      <c r="AN2569" s="3" t="s">
        <v>4894</v>
      </c>
      <c r="AO2569" s="3" t="s">
        <v>4910</v>
      </c>
      <c r="AP2569" s="3" t="s">
        <v>279</v>
      </c>
      <c r="AQ2569" s="3" t="s">
        <v>599</v>
      </c>
      <c r="AR2569" s="4"/>
      <c r="AS2569" s="3" t="s">
        <v>599</v>
      </c>
      <c r="AT2569" s="4"/>
      <c r="AU2569" s="3" t="s">
        <v>166</v>
      </c>
      <c r="AV2569" s="2">
        <v>0</v>
      </c>
      <c r="AW2569" s="4"/>
      <c r="AX2569" s="4"/>
      <c r="AY2569" s="2">
        <v>0</v>
      </c>
      <c r="AZ2569" s="2">
        <v>0</v>
      </c>
      <c r="BA2569" s="8">
        <v>3.85</v>
      </c>
      <c r="BB2569" s="4"/>
      <c r="BC2569" s="8">
        <v>4.556792</v>
      </c>
    </row>
    <row r="2570" ht="15" spans="1:55">
      <c r="A2570" s="2">
        <v>2569</v>
      </c>
      <c r="B2570" s="3" t="s">
        <v>4885</v>
      </c>
      <c r="C2570" s="3" t="s">
        <v>4886</v>
      </c>
      <c r="D2570" s="3" t="s">
        <v>4960</v>
      </c>
      <c r="E2570" s="3" t="s">
        <v>4961</v>
      </c>
      <c r="F2570" s="3" t="s">
        <v>10552</v>
      </c>
      <c r="G2570" s="3" t="s">
        <v>10553</v>
      </c>
      <c r="H2570" s="4"/>
      <c r="I2570" s="3" t="s">
        <v>10554</v>
      </c>
      <c r="J2570" s="3" t="s">
        <v>4889</v>
      </c>
      <c r="K2570" s="2">
        <v>700000</v>
      </c>
      <c r="L2570" s="2">
        <v>0</v>
      </c>
      <c r="M2570" s="5">
        <v>43567</v>
      </c>
      <c r="N2570" s="5">
        <v>47219</v>
      </c>
      <c r="O2570" s="6">
        <v>7.73434</v>
      </c>
      <c r="P2570" s="7">
        <v>166997.25</v>
      </c>
      <c r="Q2570" s="2">
        <v>0</v>
      </c>
      <c r="R2570" s="2">
        <v>0</v>
      </c>
      <c r="S2570" s="2">
        <v>0</v>
      </c>
      <c r="T2570" s="2">
        <v>0</v>
      </c>
      <c r="U2570" s="2">
        <v>0</v>
      </c>
      <c r="V2570" s="2">
        <v>0</v>
      </c>
      <c r="W2570" s="2">
        <v>0</v>
      </c>
      <c r="X2570" s="2">
        <v>0</v>
      </c>
      <c r="Y2570" s="2">
        <v>0</v>
      </c>
      <c r="Z2570" s="2">
        <v>0</v>
      </c>
      <c r="AA2570" s="3" t="s">
        <v>279</v>
      </c>
      <c r="AB2570" s="3" t="s">
        <v>279</v>
      </c>
      <c r="AC2570" s="3" t="s">
        <v>1566</v>
      </c>
      <c r="AD2570" s="3" t="s">
        <v>1333</v>
      </c>
      <c r="AE2570" s="3" t="s">
        <v>24</v>
      </c>
      <c r="AF2570" s="3" t="s">
        <v>166</v>
      </c>
      <c r="AG2570" s="3" t="s">
        <v>24</v>
      </c>
      <c r="AH2570" s="3" t="s">
        <v>166</v>
      </c>
      <c r="AI2570" s="3" t="s">
        <v>5082</v>
      </c>
      <c r="AJ2570" s="4"/>
      <c r="AK2570" s="4"/>
      <c r="AL2570" s="4"/>
      <c r="AM2570" s="4"/>
      <c r="AN2570" s="3" t="s">
        <v>4894</v>
      </c>
      <c r="AO2570" s="3" t="s">
        <v>4967</v>
      </c>
      <c r="AP2570" s="3" t="s">
        <v>279</v>
      </c>
      <c r="AQ2570" s="3" t="s">
        <v>299</v>
      </c>
      <c r="AR2570" s="4"/>
      <c r="AS2570" s="3" t="s">
        <v>599</v>
      </c>
      <c r="AT2570" s="4"/>
      <c r="AU2570" s="3" t="s">
        <v>166</v>
      </c>
      <c r="AV2570" s="2">
        <v>0</v>
      </c>
      <c r="AW2570" s="4"/>
      <c r="AX2570" s="4"/>
      <c r="AY2570" s="2">
        <v>0</v>
      </c>
      <c r="AZ2570" s="2">
        <v>0</v>
      </c>
      <c r="BA2570" s="8">
        <v>4.3</v>
      </c>
      <c r="BB2570" s="4"/>
      <c r="BC2570" s="8">
        <v>3.43434</v>
      </c>
    </row>
    <row r="2571" ht="15" spans="1:55">
      <c r="A2571" s="2">
        <v>2570</v>
      </c>
      <c r="B2571" s="3" t="s">
        <v>4885</v>
      </c>
      <c r="C2571" s="3" t="s">
        <v>4886</v>
      </c>
      <c r="D2571" s="3" t="s">
        <v>4887</v>
      </c>
      <c r="E2571" s="3" t="s">
        <v>4935</v>
      </c>
      <c r="F2571" s="3" t="s">
        <v>8861</v>
      </c>
      <c r="G2571" s="3" t="s">
        <v>10555</v>
      </c>
      <c r="H2571" s="4"/>
      <c r="I2571" s="3" t="s">
        <v>10556</v>
      </c>
      <c r="J2571" s="3" t="s">
        <v>4889</v>
      </c>
      <c r="K2571" s="2">
        <v>950000</v>
      </c>
      <c r="L2571" s="7">
        <v>493552.65</v>
      </c>
      <c r="M2571" s="5">
        <v>43577</v>
      </c>
      <c r="N2571" s="5">
        <v>47229</v>
      </c>
      <c r="O2571" s="6">
        <v>6.15</v>
      </c>
      <c r="P2571" s="7">
        <v>306347.97</v>
      </c>
      <c r="Q2571" s="2">
        <v>0</v>
      </c>
      <c r="R2571" s="2">
        <v>0</v>
      </c>
      <c r="S2571" s="2">
        <v>0</v>
      </c>
      <c r="T2571" s="2">
        <v>0</v>
      </c>
      <c r="U2571" s="2">
        <v>0</v>
      </c>
      <c r="V2571" s="2">
        <v>0</v>
      </c>
      <c r="W2571" s="2">
        <v>0</v>
      </c>
      <c r="X2571" s="2">
        <v>0</v>
      </c>
      <c r="Y2571" s="2">
        <v>0</v>
      </c>
      <c r="Z2571" s="2">
        <v>0</v>
      </c>
      <c r="AA2571" s="3" t="s">
        <v>279</v>
      </c>
      <c r="AB2571" s="3" t="s">
        <v>279</v>
      </c>
      <c r="AC2571" s="3" t="s">
        <v>1566</v>
      </c>
      <c r="AD2571" s="3" t="s">
        <v>1333</v>
      </c>
      <c r="AE2571" s="3" t="s">
        <v>24</v>
      </c>
      <c r="AF2571" s="3" t="s">
        <v>166</v>
      </c>
      <c r="AG2571" s="3" t="s">
        <v>24</v>
      </c>
      <c r="AH2571" s="3" t="s">
        <v>166</v>
      </c>
      <c r="AI2571" s="3" t="s">
        <v>5082</v>
      </c>
      <c r="AJ2571" s="3" t="s">
        <v>5703</v>
      </c>
      <c r="AK2571" s="3" t="s">
        <v>5704</v>
      </c>
      <c r="AL2571" s="3" t="s">
        <v>4950</v>
      </c>
      <c r="AM2571" s="3" t="s">
        <v>5705</v>
      </c>
      <c r="AN2571" s="3" t="s">
        <v>4894</v>
      </c>
      <c r="AO2571" s="3" t="s">
        <v>5094</v>
      </c>
      <c r="AP2571" s="3" t="s">
        <v>279</v>
      </c>
      <c r="AQ2571" s="3" t="s">
        <v>291</v>
      </c>
      <c r="AR2571" s="4"/>
      <c r="AS2571" s="3" t="s">
        <v>599</v>
      </c>
      <c r="AT2571" s="4"/>
      <c r="AU2571" s="3" t="s">
        <v>166</v>
      </c>
      <c r="AV2571" s="2">
        <v>0</v>
      </c>
      <c r="AW2571" s="4"/>
      <c r="AX2571" s="4"/>
      <c r="AY2571" s="2">
        <v>0</v>
      </c>
      <c r="AZ2571" s="2">
        <v>0</v>
      </c>
      <c r="BA2571" s="8">
        <v>3.6</v>
      </c>
      <c r="BB2571" s="3" t="s">
        <v>2618</v>
      </c>
      <c r="BC2571" s="8">
        <v>2.55</v>
      </c>
    </row>
    <row r="2572" ht="15" spans="1:55">
      <c r="A2572" s="2">
        <v>2571</v>
      </c>
      <c r="B2572" s="3" t="s">
        <v>4885</v>
      </c>
      <c r="C2572" s="3" t="s">
        <v>4886</v>
      </c>
      <c r="D2572" s="3" t="s">
        <v>4887</v>
      </c>
      <c r="E2572" s="3" t="s">
        <v>4935</v>
      </c>
      <c r="F2572" s="3" t="s">
        <v>10557</v>
      </c>
      <c r="G2572" s="3" t="s">
        <v>10558</v>
      </c>
      <c r="H2572" s="4"/>
      <c r="I2572" s="3" t="s">
        <v>10559</v>
      </c>
      <c r="J2572" s="3" t="s">
        <v>4889</v>
      </c>
      <c r="K2572" s="2">
        <v>200000</v>
      </c>
      <c r="L2572" s="2">
        <v>0</v>
      </c>
      <c r="M2572" s="5">
        <v>43581</v>
      </c>
      <c r="N2572" s="5">
        <v>44311</v>
      </c>
      <c r="O2572" s="6">
        <v>7.750008</v>
      </c>
      <c r="P2572" s="7">
        <v>2987.38</v>
      </c>
      <c r="Q2572" s="2">
        <v>0</v>
      </c>
      <c r="R2572" s="2">
        <v>0</v>
      </c>
      <c r="S2572" s="2">
        <v>0</v>
      </c>
      <c r="T2572" s="2">
        <v>0</v>
      </c>
      <c r="U2572" s="2">
        <v>0</v>
      </c>
      <c r="V2572" s="2">
        <v>0</v>
      </c>
      <c r="W2572" s="2">
        <v>0</v>
      </c>
      <c r="X2572" s="2">
        <v>0</v>
      </c>
      <c r="Y2572" s="2">
        <v>0</v>
      </c>
      <c r="Z2572" s="2">
        <v>0</v>
      </c>
      <c r="AA2572" s="3" t="s">
        <v>279</v>
      </c>
      <c r="AB2572" s="3" t="s">
        <v>279</v>
      </c>
      <c r="AC2572" s="3" t="s">
        <v>4950</v>
      </c>
      <c r="AD2572" s="3" t="s">
        <v>1333</v>
      </c>
      <c r="AE2572" s="3" t="s">
        <v>24</v>
      </c>
      <c r="AF2572" s="3" t="s">
        <v>166</v>
      </c>
      <c r="AG2572" s="3" t="s">
        <v>166</v>
      </c>
      <c r="AH2572" s="3" t="s">
        <v>166</v>
      </c>
      <c r="AI2572" s="3" t="s">
        <v>5617</v>
      </c>
      <c r="AJ2572" s="4"/>
      <c r="AK2572" s="4"/>
      <c r="AL2572" s="4"/>
      <c r="AM2572" s="4"/>
      <c r="AN2572" s="3" t="s">
        <v>4894</v>
      </c>
      <c r="AO2572" s="3" t="s">
        <v>4910</v>
      </c>
      <c r="AP2572" s="3" t="s">
        <v>279</v>
      </c>
      <c r="AQ2572" s="3" t="s">
        <v>882</v>
      </c>
      <c r="AR2572" s="4"/>
      <c r="AS2572" s="3" t="s">
        <v>599</v>
      </c>
      <c r="AT2572" s="4"/>
      <c r="AU2572" s="3" t="s">
        <v>166</v>
      </c>
      <c r="AV2572" s="6">
        <v>0.6315806</v>
      </c>
      <c r="AW2572" s="4"/>
      <c r="AX2572" s="4"/>
      <c r="AY2572" s="2">
        <v>0</v>
      </c>
      <c r="AZ2572" s="2">
        <v>0</v>
      </c>
      <c r="BA2572" s="4"/>
      <c r="BB2572" s="4"/>
      <c r="BC2572" s="2">
        <v>0</v>
      </c>
    </row>
    <row r="2573" ht="15" spans="1:55">
      <c r="A2573" s="2">
        <v>2572</v>
      </c>
      <c r="B2573" s="3" t="s">
        <v>4885</v>
      </c>
      <c r="C2573" s="3" t="s">
        <v>4886</v>
      </c>
      <c r="D2573" s="3" t="s">
        <v>4887</v>
      </c>
      <c r="E2573" s="3" t="s">
        <v>4935</v>
      </c>
      <c r="F2573" s="3" t="s">
        <v>10560</v>
      </c>
      <c r="G2573" s="3" t="s">
        <v>10561</v>
      </c>
      <c r="H2573" s="4"/>
      <c r="I2573" s="3" t="s">
        <v>10562</v>
      </c>
      <c r="J2573" s="3" t="s">
        <v>4889</v>
      </c>
      <c r="K2573" s="2">
        <v>500000</v>
      </c>
      <c r="L2573" s="2">
        <v>0</v>
      </c>
      <c r="M2573" s="5">
        <v>43594</v>
      </c>
      <c r="N2573" s="5">
        <v>44689</v>
      </c>
      <c r="O2573" s="6">
        <v>9.546696</v>
      </c>
      <c r="P2573" s="7">
        <v>44696.26</v>
      </c>
      <c r="Q2573" s="2">
        <v>0</v>
      </c>
      <c r="R2573" s="2">
        <v>0</v>
      </c>
      <c r="S2573" s="2">
        <v>0</v>
      </c>
      <c r="T2573" s="2">
        <v>0</v>
      </c>
      <c r="U2573" s="2">
        <v>0</v>
      </c>
      <c r="V2573" s="2">
        <v>0</v>
      </c>
      <c r="W2573" s="2">
        <v>0</v>
      </c>
      <c r="X2573" s="2">
        <v>0</v>
      </c>
      <c r="Y2573" s="2">
        <v>0</v>
      </c>
      <c r="Z2573" s="2">
        <v>0</v>
      </c>
      <c r="AA2573" s="3" t="s">
        <v>279</v>
      </c>
      <c r="AB2573" s="3" t="s">
        <v>279</v>
      </c>
      <c r="AC2573" s="3" t="s">
        <v>4950</v>
      </c>
      <c r="AD2573" s="3" t="s">
        <v>1333</v>
      </c>
      <c r="AE2573" s="3" t="s">
        <v>24</v>
      </c>
      <c r="AF2573" s="3" t="s">
        <v>166</v>
      </c>
      <c r="AG2573" s="3" t="s">
        <v>24</v>
      </c>
      <c r="AH2573" s="3" t="s">
        <v>166</v>
      </c>
      <c r="AI2573" s="3" t="s">
        <v>4890</v>
      </c>
      <c r="AJ2573" s="4"/>
      <c r="AK2573" s="4"/>
      <c r="AL2573" s="4"/>
      <c r="AM2573" s="4"/>
      <c r="AN2573" s="3" t="s">
        <v>4894</v>
      </c>
      <c r="AO2573" s="3" t="s">
        <v>4910</v>
      </c>
      <c r="AP2573" s="3" t="s">
        <v>279</v>
      </c>
      <c r="AQ2573" s="3" t="s">
        <v>392</v>
      </c>
      <c r="AR2573" s="4"/>
      <c r="AS2573" s="3" t="s">
        <v>599</v>
      </c>
      <c r="AT2573" s="4"/>
      <c r="AU2573" s="3" t="s">
        <v>166</v>
      </c>
      <c r="AV2573" s="2">
        <v>0</v>
      </c>
      <c r="AW2573" s="4"/>
      <c r="AX2573" s="4"/>
      <c r="AY2573" s="2">
        <v>0</v>
      </c>
      <c r="AZ2573" s="2">
        <v>0</v>
      </c>
      <c r="BA2573" s="8">
        <v>3.85</v>
      </c>
      <c r="BB2573" s="4"/>
      <c r="BC2573" s="8">
        <v>5.696696</v>
      </c>
    </row>
    <row r="2574" ht="15" spans="1:55">
      <c r="A2574" s="2">
        <v>2573</v>
      </c>
      <c r="B2574" s="3" t="s">
        <v>4885</v>
      </c>
      <c r="C2574" s="3" t="s">
        <v>4886</v>
      </c>
      <c r="D2574" s="3" t="s">
        <v>4887</v>
      </c>
      <c r="E2574" s="3" t="s">
        <v>4935</v>
      </c>
      <c r="F2574" s="3" t="s">
        <v>6390</v>
      </c>
      <c r="G2574" s="3" t="s">
        <v>6391</v>
      </c>
      <c r="H2574" s="4"/>
      <c r="I2574" s="3" t="s">
        <v>10563</v>
      </c>
      <c r="J2574" s="3" t="s">
        <v>4889</v>
      </c>
      <c r="K2574" s="2">
        <v>4200000</v>
      </c>
      <c r="L2574" s="2">
        <v>0</v>
      </c>
      <c r="M2574" s="5">
        <v>43622</v>
      </c>
      <c r="N2574" s="5">
        <v>45448</v>
      </c>
      <c r="O2574" s="2">
        <v>7</v>
      </c>
      <c r="P2574" s="7">
        <v>1283848.08</v>
      </c>
      <c r="Q2574" s="2">
        <v>0</v>
      </c>
      <c r="R2574" s="2">
        <v>0</v>
      </c>
      <c r="S2574" s="2">
        <v>0</v>
      </c>
      <c r="T2574" s="2">
        <v>0</v>
      </c>
      <c r="U2574" s="2">
        <v>0</v>
      </c>
      <c r="V2574" s="2">
        <v>0</v>
      </c>
      <c r="W2574" s="2">
        <v>0</v>
      </c>
      <c r="X2574" s="2">
        <v>0</v>
      </c>
      <c r="Y2574" s="2">
        <v>0</v>
      </c>
      <c r="Z2574" s="2">
        <v>0</v>
      </c>
      <c r="AA2574" s="3" t="s">
        <v>279</v>
      </c>
      <c r="AB2574" s="3" t="s">
        <v>279</v>
      </c>
      <c r="AC2574" s="3" t="s">
        <v>4939</v>
      </c>
      <c r="AD2574" s="3" t="s">
        <v>1333</v>
      </c>
      <c r="AE2574" s="3" t="s">
        <v>24</v>
      </c>
      <c r="AF2574" s="3" t="s">
        <v>166</v>
      </c>
      <c r="AG2574" s="3" t="s">
        <v>24</v>
      </c>
      <c r="AH2574" s="3" t="s">
        <v>166</v>
      </c>
      <c r="AI2574" s="3" t="s">
        <v>4982</v>
      </c>
      <c r="AJ2574" s="4"/>
      <c r="AK2574" s="4"/>
      <c r="AL2574" s="4"/>
      <c r="AM2574" s="4"/>
      <c r="AN2574" s="3" t="s">
        <v>4894</v>
      </c>
      <c r="AO2574" s="3" t="s">
        <v>4910</v>
      </c>
      <c r="AP2574" s="3" t="s">
        <v>279</v>
      </c>
      <c r="AQ2574" s="3" t="s">
        <v>291</v>
      </c>
      <c r="AR2574" s="4"/>
      <c r="AS2574" s="3" t="s">
        <v>599</v>
      </c>
      <c r="AT2574" s="4"/>
      <c r="AU2574" s="3" t="s">
        <v>166</v>
      </c>
      <c r="AV2574" s="2">
        <v>0</v>
      </c>
      <c r="AW2574" s="4"/>
      <c r="AX2574" s="4"/>
      <c r="AY2574" s="2">
        <v>0</v>
      </c>
      <c r="AZ2574" s="2">
        <v>0</v>
      </c>
      <c r="BA2574" s="8">
        <v>3.65</v>
      </c>
      <c r="BB2574" s="4"/>
      <c r="BC2574" s="8">
        <v>3.35</v>
      </c>
    </row>
    <row r="2575" ht="15" spans="1:55">
      <c r="A2575" s="2">
        <v>2574</v>
      </c>
      <c r="B2575" s="3" t="s">
        <v>4885</v>
      </c>
      <c r="C2575" s="3" t="s">
        <v>4886</v>
      </c>
      <c r="D2575" s="3" t="s">
        <v>4887</v>
      </c>
      <c r="E2575" s="3" t="s">
        <v>4935</v>
      </c>
      <c r="F2575" s="3" t="s">
        <v>10564</v>
      </c>
      <c r="G2575" s="3" t="s">
        <v>10565</v>
      </c>
      <c r="H2575" s="4"/>
      <c r="I2575" s="3" t="s">
        <v>10566</v>
      </c>
      <c r="J2575" s="3" t="s">
        <v>4889</v>
      </c>
      <c r="K2575" s="2">
        <v>500000</v>
      </c>
      <c r="L2575" s="2">
        <v>0</v>
      </c>
      <c r="M2575" s="5">
        <v>43634</v>
      </c>
      <c r="N2575" s="5">
        <v>44729</v>
      </c>
      <c r="O2575" s="6">
        <v>8.7875</v>
      </c>
      <c r="P2575" s="2">
        <v>43653</v>
      </c>
      <c r="Q2575" s="2">
        <v>0</v>
      </c>
      <c r="R2575" s="2">
        <v>0</v>
      </c>
      <c r="S2575" s="2">
        <v>0</v>
      </c>
      <c r="T2575" s="2">
        <v>0</v>
      </c>
      <c r="U2575" s="2">
        <v>0</v>
      </c>
      <c r="V2575" s="2">
        <v>0</v>
      </c>
      <c r="W2575" s="2">
        <v>0</v>
      </c>
      <c r="X2575" s="2">
        <v>0</v>
      </c>
      <c r="Y2575" s="2">
        <v>0</v>
      </c>
      <c r="Z2575" s="2">
        <v>0</v>
      </c>
      <c r="AA2575" s="3" t="s">
        <v>279</v>
      </c>
      <c r="AB2575" s="3" t="s">
        <v>279</v>
      </c>
      <c r="AC2575" s="3" t="s">
        <v>4946</v>
      </c>
      <c r="AD2575" s="3" t="s">
        <v>1333</v>
      </c>
      <c r="AE2575" s="3" t="s">
        <v>24</v>
      </c>
      <c r="AF2575" s="3" t="s">
        <v>166</v>
      </c>
      <c r="AG2575" s="3" t="s">
        <v>24</v>
      </c>
      <c r="AH2575" s="3" t="s">
        <v>166</v>
      </c>
      <c r="AI2575" s="3" t="s">
        <v>4890</v>
      </c>
      <c r="AJ2575" s="4"/>
      <c r="AK2575" s="4"/>
      <c r="AL2575" s="4"/>
      <c r="AM2575" s="4"/>
      <c r="AN2575" s="3" t="s">
        <v>4894</v>
      </c>
      <c r="AO2575" s="3" t="s">
        <v>4910</v>
      </c>
      <c r="AP2575" s="3" t="s">
        <v>279</v>
      </c>
      <c r="AQ2575" s="3" t="s">
        <v>1050</v>
      </c>
      <c r="AR2575" s="4"/>
      <c r="AS2575" s="3" t="s">
        <v>1050</v>
      </c>
      <c r="AT2575" s="4"/>
      <c r="AU2575" s="3" t="s">
        <v>166</v>
      </c>
      <c r="AV2575" s="2">
        <v>0</v>
      </c>
      <c r="AW2575" s="4"/>
      <c r="AX2575" s="4"/>
      <c r="AY2575" s="2">
        <v>0</v>
      </c>
      <c r="AZ2575" s="2">
        <v>0</v>
      </c>
      <c r="BA2575" s="8">
        <v>3.85</v>
      </c>
      <c r="BB2575" s="4"/>
      <c r="BC2575" s="8">
        <v>4.9375</v>
      </c>
    </row>
    <row r="2576" ht="15" spans="1:55">
      <c r="A2576" s="2">
        <v>2575</v>
      </c>
      <c r="B2576" s="3" t="s">
        <v>4885</v>
      </c>
      <c r="C2576" s="3" t="s">
        <v>4886</v>
      </c>
      <c r="D2576" s="3" t="s">
        <v>4887</v>
      </c>
      <c r="E2576" s="3" t="s">
        <v>4935</v>
      </c>
      <c r="F2576" s="3" t="s">
        <v>10564</v>
      </c>
      <c r="G2576" s="3" t="s">
        <v>10565</v>
      </c>
      <c r="H2576" s="4"/>
      <c r="I2576" s="3" t="s">
        <v>10567</v>
      </c>
      <c r="J2576" s="3" t="s">
        <v>4889</v>
      </c>
      <c r="K2576" s="2">
        <v>400000</v>
      </c>
      <c r="L2576" s="2">
        <v>0</v>
      </c>
      <c r="M2576" s="5">
        <v>43634</v>
      </c>
      <c r="N2576" s="5">
        <v>44729</v>
      </c>
      <c r="O2576" s="6">
        <v>8.7875</v>
      </c>
      <c r="P2576" s="7">
        <v>46828.68</v>
      </c>
      <c r="Q2576" s="2">
        <v>0</v>
      </c>
      <c r="R2576" s="2">
        <v>0</v>
      </c>
      <c r="S2576" s="2">
        <v>0</v>
      </c>
      <c r="T2576" s="2">
        <v>0</v>
      </c>
      <c r="U2576" s="2">
        <v>0</v>
      </c>
      <c r="V2576" s="2">
        <v>0</v>
      </c>
      <c r="W2576" s="2">
        <v>0</v>
      </c>
      <c r="X2576" s="2">
        <v>0</v>
      </c>
      <c r="Y2576" s="2">
        <v>0</v>
      </c>
      <c r="Z2576" s="2">
        <v>0</v>
      </c>
      <c r="AA2576" s="3" t="s">
        <v>279</v>
      </c>
      <c r="AB2576" s="3" t="s">
        <v>279</v>
      </c>
      <c r="AC2576" s="3" t="s">
        <v>4946</v>
      </c>
      <c r="AD2576" s="3" t="s">
        <v>1333</v>
      </c>
      <c r="AE2576" s="3" t="s">
        <v>24</v>
      </c>
      <c r="AF2576" s="3" t="s">
        <v>166</v>
      </c>
      <c r="AG2576" s="3" t="s">
        <v>24</v>
      </c>
      <c r="AH2576" s="3" t="s">
        <v>166</v>
      </c>
      <c r="AI2576" s="3" t="s">
        <v>4890</v>
      </c>
      <c r="AJ2576" s="4"/>
      <c r="AK2576" s="4"/>
      <c r="AL2576" s="4"/>
      <c r="AM2576" s="4"/>
      <c r="AN2576" s="3" t="s">
        <v>4894</v>
      </c>
      <c r="AO2576" s="3" t="s">
        <v>4910</v>
      </c>
      <c r="AP2576" s="3" t="s">
        <v>279</v>
      </c>
      <c r="AQ2576" s="3" t="s">
        <v>1050</v>
      </c>
      <c r="AR2576" s="4"/>
      <c r="AS2576" s="3" t="s">
        <v>1050</v>
      </c>
      <c r="AT2576" s="4"/>
      <c r="AU2576" s="3" t="s">
        <v>166</v>
      </c>
      <c r="AV2576" s="2">
        <v>0</v>
      </c>
      <c r="AW2576" s="4"/>
      <c r="AX2576" s="4"/>
      <c r="AY2576" s="2">
        <v>0</v>
      </c>
      <c r="AZ2576" s="2">
        <v>0</v>
      </c>
      <c r="BA2576" s="8">
        <v>3.85</v>
      </c>
      <c r="BB2576" s="4"/>
      <c r="BC2576" s="8">
        <v>4.9375</v>
      </c>
    </row>
    <row r="2577" ht="15" spans="1:55">
      <c r="A2577" s="2">
        <v>2576</v>
      </c>
      <c r="B2577" s="3" t="s">
        <v>4885</v>
      </c>
      <c r="C2577" s="3" t="s">
        <v>4886</v>
      </c>
      <c r="D2577" s="3" t="s">
        <v>4887</v>
      </c>
      <c r="E2577" s="3" t="s">
        <v>4935</v>
      </c>
      <c r="F2577" s="3" t="s">
        <v>10568</v>
      </c>
      <c r="G2577" s="3" t="s">
        <v>10569</v>
      </c>
      <c r="H2577" s="4"/>
      <c r="I2577" s="3" t="s">
        <v>10570</v>
      </c>
      <c r="J2577" s="3" t="s">
        <v>4889</v>
      </c>
      <c r="K2577" s="2">
        <v>600000</v>
      </c>
      <c r="L2577" s="2">
        <v>0</v>
      </c>
      <c r="M2577" s="5">
        <v>43635</v>
      </c>
      <c r="N2577" s="5">
        <v>47287</v>
      </c>
      <c r="O2577" s="6">
        <v>5.65</v>
      </c>
      <c r="P2577" s="7">
        <v>153120.44</v>
      </c>
      <c r="Q2577" s="2">
        <v>0</v>
      </c>
      <c r="R2577" s="2">
        <v>0</v>
      </c>
      <c r="S2577" s="2">
        <v>0</v>
      </c>
      <c r="T2577" s="2">
        <v>0</v>
      </c>
      <c r="U2577" s="2">
        <v>0</v>
      </c>
      <c r="V2577" s="2">
        <v>0</v>
      </c>
      <c r="W2577" s="2">
        <v>0</v>
      </c>
      <c r="X2577" s="2">
        <v>0</v>
      </c>
      <c r="Y2577" s="2">
        <v>0</v>
      </c>
      <c r="Z2577" s="2">
        <v>0</v>
      </c>
      <c r="AA2577" s="3" t="s">
        <v>279</v>
      </c>
      <c r="AB2577" s="3" t="s">
        <v>279</v>
      </c>
      <c r="AC2577" s="3" t="s">
        <v>5252</v>
      </c>
      <c r="AD2577" s="3" t="s">
        <v>1333</v>
      </c>
      <c r="AE2577" s="3" t="s">
        <v>24</v>
      </c>
      <c r="AF2577" s="3" t="s">
        <v>166</v>
      </c>
      <c r="AG2577" s="3" t="s">
        <v>24</v>
      </c>
      <c r="AH2577" s="3" t="s">
        <v>166</v>
      </c>
      <c r="AI2577" s="3" t="s">
        <v>5082</v>
      </c>
      <c r="AJ2577" s="3" t="s">
        <v>5634</v>
      </c>
      <c r="AK2577" s="3" t="s">
        <v>5635</v>
      </c>
      <c r="AL2577" s="3" t="s">
        <v>1566</v>
      </c>
      <c r="AM2577" s="3" t="s">
        <v>4985</v>
      </c>
      <c r="AN2577" s="3" t="s">
        <v>4894</v>
      </c>
      <c r="AO2577" s="3" t="s">
        <v>5094</v>
      </c>
      <c r="AP2577" s="3" t="s">
        <v>279</v>
      </c>
      <c r="AQ2577" s="3" t="s">
        <v>599</v>
      </c>
      <c r="AR2577" s="4"/>
      <c r="AS2577" s="3" t="s">
        <v>599</v>
      </c>
      <c r="AT2577" s="4"/>
      <c r="AU2577" s="3" t="s">
        <v>166</v>
      </c>
      <c r="AV2577" s="2">
        <v>0</v>
      </c>
      <c r="AW2577" s="4"/>
      <c r="AX2577" s="4"/>
      <c r="AY2577" s="2">
        <v>0</v>
      </c>
      <c r="AZ2577" s="2">
        <v>0</v>
      </c>
      <c r="BA2577" s="8">
        <v>3.85</v>
      </c>
      <c r="BB2577" s="3" t="s">
        <v>2618</v>
      </c>
      <c r="BC2577" s="8">
        <v>1.8</v>
      </c>
    </row>
    <row r="2578" ht="15" spans="1:55">
      <c r="A2578" s="2">
        <v>2577</v>
      </c>
      <c r="B2578" s="3" t="s">
        <v>4885</v>
      </c>
      <c r="C2578" s="3" t="s">
        <v>4886</v>
      </c>
      <c r="D2578" s="3" t="s">
        <v>4887</v>
      </c>
      <c r="E2578" s="3" t="s">
        <v>4935</v>
      </c>
      <c r="F2578" s="3" t="s">
        <v>10571</v>
      </c>
      <c r="G2578" s="3" t="s">
        <v>10572</v>
      </c>
      <c r="H2578" s="4"/>
      <c r="I2578" s="3" t="s">
        <v>10573</v>
      </c>
      <c r="J2578" s="3" t="s">
        <v>4889</v>
      </c>
      <c r="K2578" s="2">
        <v>500000</v>
      </c>
      <c r="L2578" s="2">
        <v>0</v>
      </c>
      <c r="M2578" s="5">
        <v>43636</v>
      </c>
      <c r="N2578" s="5">
        <v>44731</v>
      </c>
      <c r="O2578" s="6">
        <v>8.7875</v>
      </c>
      <c r="P2578" s="7">
        <v>6502.79</v>
      </c>
      <c r="Q2578" s="2">
        <v>0</v>
      </c>
      <c r="R2578" s="2">
        <v>0</v>
      </c>
      <c r="S2578" s="2">
        <v>0</v>
      </c>
      <c r="T2578" s="2">
        <v>0</v>
      </c>
      <c r="U2578" s="2">
        <v>0</v>
      </c>
      <c r="V2578" s="2">
        <v>0</v>
      </c>
      <c r="W2578" s="2">
        <v>0</v>
      </c>
      <c r="X2578" s="2">
        <v>0</v>
      </c>
      <c r="Y2578" s="2">
        <v>0</v>
      </c>
      <c r="Z2578" s="2">
        <v>0</v>
      </c>
      <c r="AA2578" s="3" t="s">
        <v>279</v>
      </c>
      <c r="AB2578" s="3" t="s">
        <v>279</v>
      </c>
      <c r="AC2578" s="3" t="s">
        <v>4950</v>
      </c>
      <c r="AD2578" s="3" t="s">
        <v>1333</v>
      </c>
      <c r="AE2578" s="3" t="s">
        <v>24</v>
      </c>
      <c r="AF2578" s="3" t="s">
        <v>166</v>
      </c>
      <c r="AG2578" s="3" t="s">
        <v>24</v>
      </c>
      <c r="AH2578" s="3" t="s">
        <v>166</v>
      </c>
      <c r="AI2578" s="3" t="s">
        <v>4890</v>
      </c>
      <c r="AJ2578" s="4"/>
      <c r="AK2578" s="4"/>
      <c r="AL2578" s="4"/>
      <c r="AM2578" s="4"/>
      <c r="AN2578" s="3" t="s">
        <v>4894</v>
      </c>
      <c r="AO2578" s="3" t="s">
        <v>4910</v>
      </c>
      <c r="AP2578" s="3" t="s">
        <v>279</v>
      </c>
      <c r="AQ2578" s="3" t="s">
        <v>599</v>
      </c>
      <c r="AR2578" s="4"/>
      <c r="AS2578" s="3" t="s">
        <v>599</v>
      </c>
      <c r="AT2578" s="4"/>
      <c r="AU2578" s="3" t="s">
        <v>166</v>
      </c>
      <c r="AV2578" s="6">
        <v>0.85</v>
      </c>
      <c r="AW2578" s="4"/>
      <c r="AX2578" s="4"/>
      <c r="AY2578" s="2">
        <v>0</v>
      </c>
      <c r="AZ2578" s="2">
        <v>0</v>
      </c>
      <c r="BA2578" s="8">
        <v>4.75</v>
      </c>
      <c r="BB2578" s="4"/>
      <c r="BC2578" s="2">
        <v>0</v>
      </c>
    </row>
    <row r="2579" ht="15" spans="1:55">
      <c r="A2579" s="2">
        <v>2578</v>
      </c>
      <c r="B2579" s="3" t="s">
        <v>4885</v>
      </c>
      <c r="C2579" s="3" t="s">
        <v>4886</v>
      </c>
      <c r="D2579" s="3" t="s">
        <v>4887</v>
      </c>
      <c r="E2579" s="3" t="s">
        <v>4935</v>
      </c>
      <c r="F2579" s="3" t="s">
        <v>10574</v>
      </c>
      <c r="G2579" s="3" t="s">
        <v>10575</v>
      </c>
      <c r="H2579" s="4"/>
      <c r="I2579" s="3" t="s">
        <v>10576</v>
      </c>
      <c r="J2579" s="3" t="s">
        <v>4889</v>
      </c>
      <c r="K2579" s="2">
        <v>500000</v>
      </c>
      <c r="L2579" s="2">
        <v>0</v>
      </c>
      <c r="M2579" s="5">
        <v>43637</v>
      </c>
      <c r="N2579" s="5">
        <v>47289</v>
      </c>
      <c r="O2579" s="6">
        <v>7.591</v>
      </c>
      <c r="P2579" s="7">
        <v>70444.61</v>
      </c>
      <c r="Q2579" s="2">
        <v>0</v>
      </c>
      <c r="R2579" s="2">
        <v>0</v>
      </c>
      <c r="S2579" s="2">
        <v>0</v>
      </c>
      <c r="T2579" s="2">
        <v>0</v>
      </c>
      <c r="U2579" s="2">
        <v>0</v>
      </c>
      <c r="V2579" s="2">
        <v>0</v>
      </c>
      <c r="W2579" s="2">
        <v>0</v>
      </c>
      <c r="X2579" s="2">
        <v>0</v>
      </c>
      <c r="Y2579" s="2">
        <v>0</v>
      </c>
      <c r="Z2579" s="2">
        <v>0</v>
      </c>
      <c r="AA2579" s="3" t="s">
        <v>279</v>
      </c>
      <c r="AB2579" s="3" t="s">
        <v>279</v>
      </c>
      <c r="AC2579" s="3" t="s">
        <v>4932</v>
      </c>
      <c r="AD2579" s="3" t="s">
        <v>1333</v>
      </c>
      <c r="AE2579" s="3" t="s">
        <v>24</v>
      </c>
      <c r="AF2579" s="3" t="s">
        <v>166</v>
      </c>
      <c r="AG2579" s="3" t="s">
        <v>24</v>
      </c>
      <c r="AH2579" s="3" t="s">
        <v>166</v>
      </c>
      <c r="AI2579" s="3" t="s">
        <v>5082</v>
      </c>
      <c r="AJ2579" s="4"/>
      <c r="AK2579" s="4"/>
      <c r="AL2579" s="4"/>
      <c r="AM2579" s="4"/>
      <c r="AN2579" s="3" t="s">
        <v>4894</v>
      </c>
      <c r="AO2579" s="3" t="s">
        <v>4910</v>
      </c>
      <c r="AP2579" s="3" t="s">
        <v>279</v>
      </c>
      <c r="AQ2579" s="3" t="s">
        <v>392</v>
      </c>
      <c r="AR2579" s="4"/>
      <c r="AS2579" s="3" t="s">
        <v>599</v>
      </c>
      <c r="AT2579" s="4"/>
      <c r="AU2579" s="3" t="s">
        <v>166</v>
      </c>
      <c r="AV2579" s="2">
        <v>0</v>
      </c>
      <c r="AW2579" s="4"/>
      <c r="AX2579" s="4"/>
      <c r="AY2579" s="2">
        <v>0</v>
      </c>
      <c r="AZ2579" s="2">
        <v>0</v>
      </c>
      <c r="BA2579" s="8">
        <v>4.45</v>
      </c>
      <c r="BB2579" s="4"/>
      <c r="BC2579" s="8">
        <v>3.141</v>
      </c>
    </row>
    <row r="2580" ht="15" spans="1:55">
      <c r="A2580" s="2">
        <v>2579</v>
      </c>
      <c r="B2580" s="3" t="s">
        <v>4885</v>
      </c>
      <c r="C2580" s="3" t="s">
        <v>4886</v>
      </c>
      <c r="D2580" s="3" t="s">
        <v>4887</v>
      </c>
      <c r="E2580" s="3" t="s">
        <v>4935</v>
      </c>
      <c r="F2580" s="3" t="s">
        <v>10577</v>
      </c>
      <c r="G2580" s="3" t="s">
        <v>10578</v>
      </c>
      <c r="H2580" s="4"/>
      <c r="I2580" s="3" t="s">
        <v>10579</v>
      </c>
      <c r="J2580" s="3" t="s">
        <v>4889</v>
      </c>
      <c r="K2580" s="2">
        <v>200000</v>
      </c>
      <c r="L2580" s="2">
        <v>0</v>
      </c>
      <c r="M2580" s="5">
        <v>43692</v>
      </c>
      <c r="N2580" s="5">
        <v>44422</v>
      </c>
      <c r="O2580" s="6">
        <v>7.750008</v>
      </c>
      <c r="P2580" s="7">
        <v>12417.97</v>
      </c>
      <c r="Q2580" s="2">
        <v>0</v>
      </c>
      <c r="R2580" s="2">
        <v>0</v>
      </c>
      <c r="S2580" s="2">
        <v>0</v>
      </c>
      <c r="T2580" s="2">
        <v>0</v>
      </c>
      <c r="U2580" s="2">
        <v>0</v>
      </c>
      <c r="V2580" s="2">
        <v>0</v>
      </c>
      <c r="W2580" s="2">
        <v>0</v>
      </c>
      <c r="X2580" s="2">
        <v>0</v>
      </c>
      <c r="Y2580" s="2">
        <v>0</v>
      </c>
      <c r="Z2580" s="2">
        <v>0</v>
      </c>
      <c r="AA2580" s="3" t="s">
        <v>279</v>
      </c>
      <c r="AB2580" s="3" t="s">
        <v>279</v>
      </c>
      <c r="AC2580" s="3" t="s">
        <v>288</v>
      </c>
      <c r="AD2580" s="3" t="s">
        <v>1333</v>
      </c>
      <c r="AE2580" s="3" t="s">
        <v>24</v>
      </c>
      <c r="AF2580" s="3" t="s">
        <v>166</v>
      </c>
      <c r="AG2580" s="3" t="s">
        <v>24</v>
      </c>
      <c r="AH2580" s="3" t="s">
        <v>166</v>
      </c>
      <c r="AI2580" s="3" t="s">
        <v>5617</v>
      </c>
      <c r="AJ2580" s="4"/>
      <c r="AK2580" s="4"/>
      <c r="AL2580" s="4"/>
      <c r="AM2580" s="4"/>
      <c r="AN2580" s="3" t="s">
        <v>4894</v>
      </c>
      <c r="AO2580" s="3" t="s">
        <v>4910</v>
      </c>
      <c r="AP2580" s="3" t="s">
        <v>279</v>
      </c>
      <c r="AQ2580" s="3" t="s">
        <v>882</v>
      </c>
      <c r="AR2580" s="4"/>
      <c r="AS2580" s="3" t="s">
        <v>599</v>
      </c>
      <c r="AT2580" s="4"/>
      <c r="AU2580" s="3" t="s">
        <v>166</v>
      </c>
      <c r="AV2580" s="6">
        <v>0.6315806</v>
      </c>
      <c r="AW2580" s="4"/>
      <c r="AX2580" s="4"/>
      <c r="AY2580" s="2">
        <v>0</v>
      </c>
      <c r="AZ2580" s="2">
        <v>0</v>
      </c>
      <c r="BA2580" s="4"/>
      <c r="BB2580" s="4"/>
      <c r="BC2580" s="2">
        <v>0</v>
      </c>
    </row>
    <row r="2581" ht="15" spans="1:55">
      <c r="A2581" s="2">
        <v>2580</v>
      </c>
      <c r="B2581" s="3" t="s">
        <v>4885</v>
      </c>
      <c r="C2581" s="3" t="s">
        <v>4886</v>
      </c>
      <c r="D2581" s="3" t="s">
        <v>4887</v>
      </c>
      <c r="E2581" s="3" t="s">
        <v>4935</v>
      </c>
      <c r="F2581" s="3" t="s">
        <v>7763</v>
      </c>
      <c r="G2581" s="3" t="s">
        <v>7764</v>
      </c>
      <c r="H2581" s="4"/>
      <c r="I2581" s="3" t="s">
        <v>10580</v>
      </c>
      <c r="J2581" s="3" t="s">
        <v>4889</v>
      </c>
      <c r="K2581" s="2">
        <v>1500000</v>
      </c>
      <c r="L2581" s="2">
        <v>0</v>
      </c>
      <c r="M2581" s="5">
        <v>43724</v>
      </c>
      <c r="N2581" s="5">
        <v>45550</v>
      </c>
      <c r="O2581" s="6">
        <v>9.02424</v>
      </c>
      <c r="P2581" s="7">
        <v>116064.23</v>
      </c>
      <c r="Q2581" s="2">
        <v>0</v>
      </c>
      <c r="R2581" s="2">
        <v>0</v>
      </c>
      <c r="S2581" s="2">
        <v>0</v>
      </c>
      <c r="T2581" s="2">
        <v>0</v>
      </c>
      <c r="U2581" s="2">
        <v>0</v>
      </c>
      <c r="V2581" s="2">
        <v>0</v>
      </c>
      <c r="W2581" s="2">
        <v>0</v>
      </c>
      <c r="X2581" s="2">
        <v>0</v>
      </c>
      <c r="Y2581" s="2">
        <v>0</v>
      </c>
      <c r="Z2581" s="2">
        <v>0</v>
      </c>
      <c r="AA2581" s="3" t="s">
        <v>279</v>
      </c>
      <c r="AB2581" s="3" t="s">
        <v>279</v>
      </c>
      <c r="AC2581" s="3" t="s">
        <v>4932</v>
      </c>
      <c r="AD2581" s="3" t="s">
        <v>1333</v>
      </c>
      <c r="AE2581" s="3" t="s">
        <v>24</v>
      </c>
      <c r="AF2581" s="3" t="s">
        <v>166</v>
      </c>
      <c r="AG2581" s="3" t="s">
        <v>24</v>
      </c>
      <c r="AH2581" s="3" t="s">
        <v>166</v>
      </c>
      <c r="AI2581" s="3" t="s">
        <v>4982</v>
      </c>
      <c r="AJ2581" s="4"/>
      <c r="AK2581" s="4"/>
      <c r="AL2581" s="4"/>
      <c r="AM2581" s="4"/>
      <c r="AN2581" s="3" t="s">
        <v>4894</v>
      </c>
      <c r="AO2581" s="3" t="s">
        <v>4910</v>
      </c>
      <c r="AP2581" s="3" t="s">
        <v>279</v>
      </c>
      <c r="AQ2581" s="3" t="s">
        <v>291</v>
      </c>
      <c r="AR2581" s="4"/>
      <c r="AS2581" s="3" t="s">
        <v>599</v>
      </c>
      <c r="AT2581" s="4"/>
      <c r="AU2581" s="3" t="s">
        <v>166</v>
      </c>
      <c r="AV2581" s="2">
        <v>0</v>
      </c>
      <c r="AW2581" s="4"/>
      <c r="AX2581" s="4"/>
      <c r="AY2581" s="2">
        <v>0</v>
      </c>
      <c r="AZ2581" s="2">
        <v>0</v>
      </c>
      <c r="BA2581" s="8">
        <v>3.85</v>
      </c>
      <c r="BB2581" s="4"/>
      <c r="BC2581" s="8">
        <v>5.17424</v>
      </c>
    </row>
    <row r="2582" ht="15" spans="1:55">
      <c r="A2582" s="2">
        <v>2581</v>
      </c>
      <c r="B2582" s="3" t="s">
        <v>4885</v>
      </c>
      <c r="C2582" s="3" t="s">
        <v>4886</v>
      </c>
      <c r="D2582" s="3" t="s">
        <v>4960</v>
      </c>
      <c r="E2582" s="3" t="s">
        <v>5730</v>
      </c>
      <c r="F2582" s="3" t="s">
        <v>6226</v>
      </c>
      <c r="G2582" s="3" t="s">
        <v>6227</v>
      </c>
      <c r="H2582" s="4"/>
      <c r="I2582" s="3" t="s">
        <v>10581</v>
      </c>
      <c r="J2582" s="3" t="s">
        <v>4889</v>
      </c>
      <c r="K2582" s="2">
        <v>400000</v>
      </c>
      <c r="L2582" s="7">
        <v>35064.9</v>
      </c>
      <c r="M2582" s="5">
        <v>43699</v>
      </c>
      <c r="N2582" s="5">
        <v>45890</v>
      </c>
      <c r="O2582" s="6">
        <v>8.26426</v>
      </c>
      <c r="P2582" s="7">
        <v>87133.33</v>
      </c>
      <c r="Q2582" s="2">
        <v>0</v>
      </c>
      <c r="R2582" s="2">
        <v>0</v>
      </c>
      <c r="S2582" s="2">
        <v>0</v>
      </c>
      <c r="T2582" s="2">
        <v>0</v>
      </c>
      <c r="U2582" s="2">
        <v>0</v>
      </c>
      <c r="V2582" s="2">
        <v>0</v>
      </c>
      <c r="W2582" s="2">
        <v>0</v>
      </c>
      <c r="X2582" s="2">
        <v>0</v>
      </c>
      <c r="Y2582" s="2">
        <v>0</v>
      </c>
      <c r="Z2582" s="2">
        <v>0</v>
      </c>
      <c r="AA2582" s="3" t="s">
        <v>279</v>
      </c>
      <c r="AB2582" s="3" t="s">
        <v>279</v>
      </c>
      <c r="AC2582" s="3" t="s">
        <v>4900</v>
      </c>
      <c r="AD2582" s="3" t="s">
        <v>1333</v>
      </c>
      <c r="AE2582" s="3" t="s">
        <v>24</v>
      </c>
      <c r="AF2582" s="3" t="s">
        <v>166</v>
      </c>
      <c r="AG2582" s="3" t="s">
        <v>24</v>
      </c>
      <c r="AH2582" s="3" t="s">
        <v>166</v>
      </c>
      <c r="AI2582" s="3" t="s">
        <v>8111</v>
      </c>
      <c r="AJ2582" s="3" t="s">
        <v>4983</v>
      </c>
      <c r="AK2582" s="3" t="s">
        <v>4984</v>
      </c>
      <c r="AL2582" s="3" t="s">
        <v>1566</v>
      </c>
      <c r="AM2582" s="3" t="s">
        <v>4985</v>
      </c>
      <c r="AN2582" s="3" t="s">
        <v>4894</v>
      </c>
      <c r="AO2582" s="3" t="s">
        <v>4967</v>
      </c>
      <c r="AP2582" s="3" t="s">
        <v>279</v>
      </c>
      <c r="AQ2582" s="3" t="s">
        <v>299</v>
      </c>
      <c r="AR2582" s="4"/>
      <c r="AS2582" s="3" t="s">
        <v>1050</v>
      </c>
      <c r="AT2582" s="4"/>
      <c r="AU2582" s="3" t="s">
        <v>166</v>
      </c>
      <c r="AV2582" s="2">
        <v>0</v>
      </c>
      <c r="AW2582" s="4"/>
      <c r="AX2582" s="4"/>
      <c r="AY2582" s="2">
        <v>0</v>
      </c>
      <c r="AZ2582" s="2">
        <v>0</v>
      </c>
      <c r="BA2582" s="8">
        <v>3.85</v>
      </c>
      <c r="BB2582" s="3" t="s">
        <v>2618</v>
      </c>
      <c r="BC2582" s="8">
        <v>4.41426</v>
      </c>
    </row>
    <row r="2583" ht="15" spans="1:55">
      <c r="A2583" s="2">
        <v>2582</v>
      </c>
      <c r="B2583" s="3" t="s">
        <v>4885</v>
      </c>
      <c r="C2583" s="3" t="s">
        <v>4886</v>
      </c>
      <c r="D2583" s="3" t="s">
        <v>4887</v>
      </c>
      <c r="E2583" s="3" t="s">
        <v>4935</v>
      </c>
      <c r="F2583" s="3" t="s">
        <v>10582</v>
      </c>
      <c r="G2583" s="3" t="s">
        <v>10583</v>
      </c>
      <c r="H2583" s="4"/>
      <c r="I2583" s="3" t="s">
        <v>10584</v>
      </c>
      <c r="J2583" s="3" t="s">
        <v>4889</v>
      </c>
      <c r="K2583" s="2">
        <v>1000000</v>
      </c>
      <c r="L2583" s="7">
        <v>550880.35</v>
      </c>
      <c r="M2583" s="5">
        <v>43696</v>
      </c>
      <c r="N2583" s="5">
        <v>47348</v>
      </c>
      <c r="O2583" s="6">
        <v>8.314</v>
      </c>
      <c r="P2583" s="7">
        <v>318507.43</v>
      </c>
      <c r="Q2583" s="2">
        <v>0</v>
      </c>
      <c r="R2583" s="2">
        <v>0</v>
      </c>
      <c r="S2583" s="2">
        <v>0</v>
      </c>
      <c r="T2583" s="2">
        <v>0</v>
      </c>
      <c r="U2583" s="2">
        <v>0</v>
      </c>
      <c r="V2583" s="2">
        <v>0</v>
      </c>
      <c r="W2583" s="2">
        <v>0</v>
      </c>
      <c r="X2583" s="2">
        <v>0</v>
      </c>
      <c r="Y2583" s="2">
        <v>0</v>
      </c>
      <c r="Z2583" s="2">
        <v>0</v>
      </c>
      <c r="AA2583" s="3" t="s">
        <v>279</v>
      </c>
      <c r="AB2583" s="3" t="s">
        <v>279</v>
      </c>
      <c r="AC2583" s="3" t="s">
        <v>288</v>
      </c>
      <c r="AD2583" s="3" t="s">
        <v>1333</v>
      </c>
      <c r="AE2583" s="3" t="s">
        <v>24</v>
      </c>
      <c r="AF2583" s="3" t="s">
        <v>166</v>
      </c>
      <c r="AG2583" s="3" t="s">
        <v>24</v>
      </c>
      <c r="AH2583" s="3" t="s">
        <v>166</v>
      </c>
      <c r="AI2583" s="3" t="s">
        <v>5082</v>
      </c>
      <c r="AJ2583" s="3" t="s">
        <v>5200</v>
      </c>
      <c r="AK2583" s="3" t="s">
        <v>5201</v>
      </c>
      <c r="AL2583" s="3" t="s">
        <v>288</v>
      </c>
      <c r="AM2583" s="3" t="s">
        <v>4928</v>
      </c>
      <c r="AN2583" s="3" t="s">
        <v>4894</v>
      </c>
      <c r="AO2583" s="3" t="s">
        <v>4910</v>
      </c>
      <c r="AP2583" s="3" t="s">
        <v>279</v>
      </c>
      <c r="AQ2583" s="3" t="s">
        <v>1050</v>
      </c>
      <c r="AR2583" s="4"/>
      <c r="AS2583" s="3" t="s">
        <v>1050</v>
      </c>
      <c r="AT2583" s="4"/>
      <c r="AU2583" s="3" t="s">
        <v>166</v>
      </c>
      <c r="AV2583" s="2">
        <v>0</v>
      </c>
      <c r="AW2583" s="4"/>
      <c r="AX2583" s="4"/>
      <c r="AY2583" s="2">
        <v>0</v>
      </c>
      <c r="AZ2583" s="2">
        <v>0</v>
      </c>
      <c r="BA2583" s="8">
        <v>3.85</v>
      </c>
      <c r="BB2583" s="3" t="s">
        <v>2618</v>
      </c>
      <c r="BC2583" s="8">
        <v>4.464</v>
      </c>
    </row>
    <row r="2584" ht="15" spans="1:55">
      <c r="A2584" s="2">
        <v>2583</v>
      </c>
      <c r="B2584" s="3" t="s">
        <v>4885</v>
      </c>
      <c r="C2584" s="3" t="s">
        <v>4886</v>
      </c>
      <c r="D2584" s="3" t="s">
        <v>4887</v>
      </c>
      <c r="E2584" s="3" t="s">
        <v>4935</v>
      </c>
      <c r="F2584" s="3" t="s">
        <v>10571</v>
      </c>
      <c r="G2584" s="3" t="s">
        <v>10572</v>
      </c>
      <c r="H2584" s="4"/>
      <c r="I2584" s="3" t="s">
        <v>10585</v>
      </c>
      <c r="J2584" s="3" t="s">
        <v>4889</v>
      </c>
      <c r="K2584" s="2">
        <v>300000</v>
      </c>
      <c r="L2584" s="2">
        <v>0</v>
      </c>
      <c r="M2584" s="5">
        <v>43693</v>
      </c>
      <c r="N2584" s="5">
        <v>44788</v>
      </c>
      <c r="O2584" s="6">
        <v>8.78676</v>
      </c>
      <c r="P2584" s="7">
        <v>2916.73</v>
      </c>
      <c r="Q2584" s="2">
        <v>0</v>
      </c>
      <c r="R2584" s="2">
        <v>0</v>
      </c>
      <c r="S2584" s="2">
        <v>0</v>
      </c>
      <c r="T2584" s="2">
        <v>0</v>
      </c>
      <c r="U2584" s="2">
        <v>0</v>
      </c>
      <c r="V2584" s="2">
        <v>0</v>
      </c>
      <c r="W2584" s="2">
        <v>0</v>
      </c>
      <c r="X2584" s="2">
        <v>0</v>
      </c>
      <c r="Y2584" s="2">
        <v>0</v>
      </c>
      <c r="Z2584" s="2">
        <v>0</v>
      </c>
      <c r="AA2584" s="3" t="s">
        <v>279</v>
      </c>
      <c r="AB2584" s="3" t="s">
        <v>279</v>
      </c>
      <c r="AC2584" s="3" t="s">
        <v>4950</v>
      </c>
      <c r="AD2584" s="3" t="s">
        <v>1333</v>
      </c>
      <c r="AE2584" s="3" t="s">
        <v>24</v>
      </c>
      <c r="AF2584" s="3" t="s">
        <v>166</v>
      </c>
      <c r="AG2584" s="3" t="s">
        <v>24</v>
      </c>
      <c r="AH2584" s="3" t="s">
        <v>166</v>
      </c>
      <c r="AI2584" s="3" t="s">
        <v>4890</v>
      </c>
      <c r="AJ2584" s="4"/>
      <c r="AK2584" s="4"/>
      <c r="AL2584" s="4"/>
      <c r="AM2584" s="4"/>
      <c r="AN2584" s="3" t="s">
        <v>4894</v>
      </c>
      <c r="AO2584" s="3" t="s">
        <v>4910</v>
      </c>
      <c r="AP2584" s="3" t="s">
        <v>279</v>
      </c>
      <c r="AQ2584" s="3" t="s">
        <v>599</v>
      </c>
      <c r="AR2584" s="4"/>
      <c r="AS2584" s="3" t="s">
        <v>1050</v>
      </c>
      <c r="AT2584" s="4"/>
      <c r="AU2584" s="3" t="s">
        <v>166</v>
      </c>
      <c r="AV2584" s="6">
        <v>0.85</v>
      </c>
      <c r="AW2584" s="4"/>
      <c r="AX2584" s="4"/>
      <c r="AY2584" s="2">
        <v>0</v>
      </c>
      <c r="AZ2584" s="2">
        <v>0</v>
      </c>
      <c r="BA2584" s="4"/>
      <c r="BB2584" s="4"/>
      <c r="BC2584" s="2">
        <v>0</v>
      </c>
    </row>
    <row r="2585" ht="15" spans="1:55">
      <c r="A2585" s="2">
        <v>2584</v>
      </c>
      <c r="B2585" s="3" t="s">
        <v>4885</v>
      </c>
      <c r="C2585" s="3" t="s">
        <v>4886</v>
      </c>
      <c r="D2585" s="3" t="s">
        <v>4887</v>
      </c>
      <c r="E2585" s="3" t="s">
        <v>4935</v>
      </c>
      <c r="F2585" s="3" t="s">
        <v>10586</v>
      </c>
      <c r="G2585" s="3" t="s">
        <v>10587</v>
      </c>
      <c r="H2585" s="4"/>
      <c r="I2585" s="3" t="s">
        <v>10588</v>
      </c>
      <c r="J2585" s="3" t="s">
        <v>4889</v>
      </c>
      <c r="K2585" s="2">
        <v>400000</v>
      </c>
      <c r="L2585" s="2">
        <v>0</v>
      </c>
      <c r="M2585" s="5">
        <v>43699</v>
      </c>
      <c r="N2585" s="5">
        <v>47351</v>
      </c>
      <c r="O2585" s="6">
        <v>8.61426</v>
      </c>
      <c r="P2585" s="7">
        <v>81737.95</v>
      </c>
      <c r="Q2585" s="2">
        <v>0</v>
      </c>
      <c r="R2585" s="2">
        <v>0</v>
      </c>
      <c r="S2585" s="2">
        <v>0</v>
      </c>
      <c r="T2585" s="2">
        <v>0</v>
      </c>
      <c r="U2585" s="2">
        <v>0</v>
      </c>
      <c r="V2585" s="2">
        <v>0</v>
      </c>
      <c r="W2585" s="2">
        <v>0</v>
      </c>
      <c r="X2585" s="2">
        <v>0</v>
      </c>
      <c r="Y2585" s="2">
        <v>0</v>
      </c>
      <c r="Z2585" s="2">
        <v>0</v>
      </c>
      <c r="AA2585" s="3" t="s">
        <v>279</v>
      </c>
      <c r="AB2585" s="3" t="s">
        <v>1545</v>
      </c>
      <c r="AC2585" s="3" t="s">
        <v>1566</v>
      </c>
      <c r="AD2585" s="3" t="s">
        <v>1333</v>
      </c>
      <c r="AE2585" s="3" t="s">
        <v>24</v>
      </c>
      <c r="AF2585" s="3" t="s">
        <v>166</v>
      </c>
      <c r="AG2585" s="3" t="s">
        <v>24</v>
      </c>
      <c r="AH2585" s="3" t="s">
        <v>166</v>
      </c>
      <c r="AI2585" s="3" t="s">
        <v>5082</v>
      </c>
      <c r="AJ2585" s="4"/>
      <c r="AK2585" s="4"/>
      <c r="AL2585" s="4"/>
      <c r="AM2585" s="4"/>
      <c r="AN2585" s="3" t="s">
        <v>4894</v>
      </c>
      <c r="AO2585" s="3" t="s">
        <v>4910</v>
      </c>
      <c r="AP2585" s="3" t="s">
        <v>279</v>
      </c>
      <c r="AQ2585" s="3" t="s">
        <v>392</v>
      </c>
      <c r="AR2585" s="4"/>
      <c r="AS2585" s="3" t="s">
        <v>599</v>
      </c>
      <c r="AT2585" s="4"/>
      <c r="AU2585" s="3" t="s">
        <v>166</v>
      </c>
      <c r="AV2585" s="2">
        <v>0</v>
      </c>
      <c r="AW2585" s="4"/>
      <c r="AX2585" s="4"/>
      <c r="AY2585" s="2">
        <v>0</v>
      </c>
      <c r="AZ2585" s="2">
        <v>0</v>
      </c>
      <c r="BA2585" s="8">
        <v>4.2</v>
      </c>
      <c r="BB2585" s="4"/>
      <c r="BC2585" s="8">
        <v>4.41426</v>
      </c>
    </row>
    <row r="2586" ht="15" spans="1:55">
      <c r="A2586" s="2">
        <v>2585</v>
      </c>
      <c r="B2586" s="3" t="s">
        <v>4885</v>
      </c>
      <c r="C2586" s="3" t="s">
        <v>4886</v>
      </c>
      <c r="D2586" s="3" t="s">
        <v>4887</v>
      </c>
      <c r="E2586" s="3" t="s">
        <v>4935</v>
      </c>
      <c r="F2586" s="3" t="s">
        <v>8244</v>
      </c>
      <c r="G2586" s="3" t="s">
        <v>8245</v>
      </c>
      <c r="H2586" s="4"/>
      <c r="I2586" s="3" t="s">
        <v>10589</v>
      </c>
      <c r="J2586" s="3" t="s">
        <v>4889</v>
      </c>
      <c r="K2586" s="2">
        <v>250000</v>
      </c>
      <c r="L2586" s="2">
        <v>0</v>
      </c>
      <c r="M2586" s="5">
        <v>43710</v>
      </c>
      <c r="N2586" s="5">
        <v>44805</v>
      </c>
      <c r="O2586" s="6">
        <v>8.78676</v>
      </c>
      <c r="P2586" s="7">
        <v>8721.14</v>
      </c>
      <c r="Q2586" s="2">
        <v>0</v>
      </c>
      <c r="R2586" s="2">
        <v>0</v>
      </c>
      <c r="S2586" s="2">
        <v>0</v>
      </c>
      <c r="T2586" s="2">
        <v>0</v>
      </c>
      <c r="U2586" s="2">
        <v>0</v>
      </c>
      <c r="V2586" s="2">
        <v>0</v>
      </c>
      <c r="W2586" s="2">
        <v>0</v>
      </c>
      <c r="X2586" s="2">
        <v>0</v>
      </c>
      <c r="Y2586" s="2">
        <v>0</v>
      </c>
      <c r="Z2586" s="2">
        <v>0</v>
      </c>
      <c r="AA2586" s="3" t="s">
        <v>279</v>
      </c>
      <c r="AB2586" s="3" t="s">
        <v>279</v>
      </c>
      <c r="AC2586" s="3" t="s">
        <v>1566</v>
      </c>
      <c r="AD2586" s="3" t="s">
        <v>1333</v>
      </c>
      <c r="AE2586" s="3" t="s">
        <v>24</v>
      </c>
      <c r="AF2586" s="3" t="s">
        <v>166</v>
      </c>
      <c r="AG2586" s="3" t="s">
        <v>24</v>
      </c>
      <c r="AH2586" s="3" t="s">
        <v>166</v>
      </c>
      <c r="AI2586" s="3" t="s">
        <v>4890</v>
      </c>
      <c r="AJ2586" s="4"/>
      <c r="AK2586" s="4"/>
      <c r="AL2586" s="4"/>
      <c r="AM2586" s="4"/>
      <c r="AN2586" s="3" t="s">
        <v>4894</v>
      </c>
      <c r="AO2586" s="3" t="s">
        <v>4910</v>
      </c>
      <c r="AP2586" s="3" t="s">
        <v>279</v>
      </c>
      <c r="AQ2586" s="3" t="s">
        <v>599</v>
      </c>
      <c r="AR2586" s="4"/>
      <c r="AS2586" s="3" t="s">
        <v>1050</v>
      </c>
      <c r="AT2586" s="4"/>
      <c r="AU2586" s="3" t="s">
        <v>166</v>
      </c>
      <c r="AV2586" s="2">
        <v>0</v>
      </c>
      <c r="AW2586" s="4"/>
      <c r="AX2586" s="4"/>
      <c r="AY2586" s="2">
        <v>0</v>
      </c>
      <c r="AZ2586" s="2">
        <v>0</v>
      </c>
      <c r="BA2586" s="8">
        <v>3.85</v>
      </c>
      <c r="BB2586" s="4"/>
      <c r="BC2586" s="8">
        <v>4.93676</v>
      </c>
    </row>
    <row r="2587" ht="15" spans="1:55">
      <c r="A2587" s="2">
        <v>2586</v>
      </c>
      <c r="B2587" s="3" t="s">
        <v>4885</v>
      </c>
      <c r="C2587" s="3" t="s">
        <v>4886</v>
      </c>
      <c r="D2587" s="3" t="s">
        <v>4960</v>
      </c>
      <c r="E2587" s="3" t="s">
        <v>5730</v>
      </c>
      <c r="F2587" s="3" t="s">
        <v>10590</v>
      </c>
      <c r="G2587" s="3" t="s">
        <v>10591</v>
      </c>
      <c r="H2587" s="4"/>
      <c r="I2587" s="3" t="s">
        <v>10592</v>
      </c>
      <c r="J2587" s="3" t="s">
        <v>4889</v>
      </c>
      <c r="K2587" s="2">
        <v>150000</v>
      </c>
      <c r="L2587" s="7">
        <v>88401.09</v>
      </c>
      <c r="M2587" s="5">
        <v>43710</v>
      </c>
      <c r="N2587" s="5">
        <v>47362</v>
      </c>
      <c r="O2587" s="6">
        <v>9.048196</v>
      </c>
      <c r="P2587" s="7">
        <v>49331.87</v>
      </c>
      <c r="Q2587" s="7">
        <v>5043.41</v>
      </c>
      <c r="R2587" s="7">
        <v>2609.55</v>
      </c>
      <c r="S2587" s="7">
        <v>96.91</v>
      </c>
      <c r="T2587" s="7">
        <v>51.17</v>
      </c>
      <c r="U2587" s="7">
        <v>7801.04</v>
      </c>
      <c r="V2587" s="2">
        <v>4</v>
      </c>
      <c r="W2587" s="2">
        <v>96</v>
      </c>
      <c r="X2587" s="2">
        <v>96</v>
      </c>
      <c r="Y2587" s="2">
        <v>0</v>
      </c>
      <c r="Z2587" s="2">
        <v>96</v>
      </c>
      <c r="AA2587" s="3" t="s">
        <v>279</v>
      </c>
      <c r="AB2587" s="3" t="s">
        <v>1646</v>
      </c>
      <c r="AC2587" s="3" t="s">
        <v>4921</v>
      </c>
      <c r="AD2587" s="3" t="s">
        <v>1333</v>
      </c>
      <c r="AE2587" s="3" t="s">
        <v>24</v>
      </c>
      <c r="AF2587" s="3" t="s">
        <v>166</v>
      </c>
      <c r="AG2587" s="3" t="s">
        <v>24</v>
      </c>
      <c r="AH2587" s="3" t="s">
        <v>166</v>
      </c>
      <c r="AI2587" s="3" t="s">
        <v>5082</v>
      </c>
      <c r="AJ2587" s="3" t="s">
        <v>4983</v>
      </c>
      <c r="AK2587" s="3" t="s">
        <v>4984</v>
      </c>
      <c r="AL2587" s="3" t="s">
        <v>1566</v>
      </c>
      <c r="AM2587" s="3" t="s">
        <v>4985</v>
      </c>
      <c r="AN2587" s="3" t="s">
        <v>4894</v>
      </c>
      <c r="AO2587" s="3" t="s">
        <v>4967</v>
      </c>
      <c r="AP2587" s="3" t="s">
        <v>279</v>
      </c>
      <c r="AQ2587" s="3" t="s">
        <v>599</v>
      </c>
      <c r="AR2587" s="4"/>
      <c r="AS2587" s="3" t="s">
        <v>599</v>
      </c>
      <c r="AT2587" s="4"/>
      <c r="AU2587" s="3" t="s">
        <v>166</v>
      </c>
      <c r="AV2587" s="2">
        <v>0</v>
      </c>
      <c r="AW2587" s="4"/>
      <c r="AX2587" s="4"/>
      <c r="AY2587" s="2">
        <v>96</v>
      </c>
      <c r="AZ2587" s="7">
        <v>88401.09</v>
      </c>
      <c r="BA2587" s="8">
        <v>3.85</v>
      </c>
      <c r="BB2587" s="3" t="s">
        <v>2618</v>
      </c>
      <c r="BC2587" s="8">
        <v>5.198196</v>
      </c>
    </row>
    <row r="2588" ht="15" spans="1:55">
      <c r="A2588" s="2">
        <v>2587</v>
      </c>
      <c r="B2588" s="3" t="s">
        <v>4885</v>
      </c>
      <c r="C2588" s="3" t="s">
        <v>4886</v>
      </c>
      <c r="D2588" s="3" t="s">
        <v>4887</v>
      </c>
      <c r="E2588" s="3" t="s">
        <v>4935</v>
      </c>
      <c r="F2588" s="3" t="s">
        <v>10593</v>
      </c>
      <c r="G2588" s="3" t="s">
        <v>10594</v>
      </c>
      <c r="H2588" s="4"/>
      <c r="I2588" s="3" t="s">
        <v>10595</v>
      </c>
      <c r="J2588" s="3" t="s">
        <v>4889</v>
      </c>
      <c r="K2588" s="2">
        <v>200000</v>
      </c>
      <c r="L2588" s="2">
        <v>0</v>
      </c>
      <c r="M2588" s="5">
        <v>43726</v>
      </c>
      <c r="N2588" s="5">
        <v>44456</v>
      </c>
      <c r="O2588" s="6">
        <v>7.750008</v>
      </c>
      <c r="P2588" s="7">
        <v>13587.12</v>
      </c>
      <c r="Q2588" s="2">
        <v>0</v>
      </c>
      <c r="R2588" s="2">
        <v>0</v>
      </c>
      <c r="S2588" s="2">
        <v>0</v>
      </c>
      <c r="T2588" s="2">
        <v>0</v>
      </c>
      <c r="U2588" s="2">
        <v>0</v>
      </c>
      <c r="V2588" s="2">
        <v>0</v>
      </c>
      <c r="W2588" s="2">
        <v>0</v>
      </c>
      <c r="X2588" s="2">
        <v>0</v>
      </c>
      <c r="Y2588" s="2">
        <v>0</v>
      </c>
      <c r="Z2588" s="2">
        <v>0</v>
      </c>
      <c r="AA2588" s="3" t="s">
        <v>279</v>
      </c>
      <c r="AB2588" s="3" t="s">
        <v>279</v>
      </c>
      <c r="AC2588" s="3" t="s">
        <v>288</v>
      </c>
      <c r="AD2588" s="3" t="s">
        <v>1333</v>
      </c>
      <c r="AE2588" s="3" t="s">
        <v>24</v>
      </c>
      <c r="AF2588" s="3" t="s">
        <v>166</v>
      </c>
      <c r="AG2588" s="3" t="s">
        <v>166</v>
      </c>
      <c r="AH2588" s="3" t="s">
        <v>166</v>
      </c>
      <c r="AI2588" s="3" t="s">
        <v>5617</v>
      </c>
      <c r="AJ2588" s="4"/>
      <c r="AK2588" s="4"/>
      <c r="AL2588" s="4"/>
      <c r="AM2588" s="4"/>
      <c r="AN2588" s="3" t="s">
        <v>4894</v>
      </c>
      <c r="AO2588" s="3" t="s">
        <v>4910</v>
      </c>
      <c r="AP2588" s="3" t="s">
        <v>279</v>
      </c>
      <c r="AQ2588" s="3" t="s">
        <v>882</v>
      </c>
      <c r="AR2588" s="4"/>
      <c r="AS2588" s="3" t="s">
        <v>1050</v>
      </c>
      <c r="AT2588" s="4"/>
      <c r="AU2588" s="3" t="s">
        <v>166</v>
      </c>
      <c r="AV2588" s="6">
        <v>0.6315806</v>
      </c>
      <c r="AW2588" s="4"/>
      <c r="AX2588" s="4"/>
      <c r="AY2588" s="2">
        <v>0</v>
      </c>
      <c r="AZ2588" s="2">
        <v>0</v>
      </c>
      <c r="BA2588" s="4"/>
      <c r="BB2588" s="4"/>
      <c r="BC2588" s="2">
        <v>0</v>
      </c>
    </row>
    <row r="2589" ht="15" spans="1:55">
      <c r="A2589" s="2">
        <v>2588</v>
      </c>
      <c r="B2589" s="3" t="s">
        <v>4885</v>
      </c>
      <c r="C2589" s="3" t="s">
        <v>4886</v>
      </c>
      <c r="D2589" s="3" t="s">
        <v>4887</v>
      </c>
      <c r="E2589" s="3" t="s">
        <v>4935</v>
      </c>
      <c r="F2589" s="3" t="s">
        <v>10549</v>
      </c>
      <c r="G2589" s="3" t="s">
        <v>10550</v>
      </c>
      <c r="H2589" s="4"/>
      <c r="I2589" s="3" t="s">
        <v>10596</v>
      </c>
      <c r="J2589" s="3" t="s">
        <v>4889</v>
      </c>
      <c r="K2589" s="2">
        <v>1500000</v>
      </c>
      <c r="L2589" s="2">
        <v>0</v>
      </c>
      <c r="M2589" s="5">
        <v>43719</v>
      </c>
      <c r="N2589" s="5">
        <v>47371</v>
      </c>
      <c r="O2589" s="6">
        <v>9.06426</v>
      </c>
      <c r="P2589" s="2">
        <v>0</v>
      </c>
      <c r="Q2589" s="2">
        <v>0</v>
      </c>
      <c r="R2589" s="4"/>
      <c r="S2589" s="4"/>
      <c r="T2589" s="4"/>
      <c r="U2589" s="4"/>
      <c r="V2589" s="4"/>
      <c r="W2589" s="4"/>
      <c r="X2589" s="4"/>
      <c r="Y2589" s="2">
        <v>0</v>
      </c>
      <c r="Z2589" s="2">
        <v>0</v>
      </c>
      <c r="AA2589" s="3" t="s">
        <v>279</v>
      </c>
      <c r="AB2589" s="3" t="s">
        <v>279</v>
      </c>
      <c r="AC2589" s="3" t="s">
        <v>4900</v>
      </c>
      <c r="AD2589" s="3" t="s">
        <v>1333</v>
      </c>
      <c r="AE2589" s="3" t="s">
        <v>24</v>
      </c>
      <c r="AF2589" s="3" t="s">
        <v>166</v>
      </c>
      <c r="AG2589" s="3" t="s">
        <v>24</v>
      </c>
      <c r="AH2589" s="3" t="s">
        <v>166</v>
      </c>
      <c r="AI2589" s="3" t="s">
        <v>5082</v>
      </c>
      <c r="AJ2589" s="4"/>
      <c r="AK2589" s="4"/>
      <c r="AL2589" s="4"/>
      <c r="AM2589" s="4"/>
      <c r="AN2589" s="3" t="s">
        <v>4894</v>
      </c>
      <c r="AO2589" s="3" t="s">
        <v>4910</v>
      </c>
      <c r="AP2589" s="3" t="s">
        <v>279</v>
      </c>
      <c r="AQ2589" s="3" t="s">
        <v>599</v>
      </c>
      <c r="AR2589" s="4"/>
      <c r="AS2589" s="3" t="s">
        <v>599</v>
      </c>
      <c r="AT2589" s="4"/>
      <c r="AU2589" s="3" t="s">
        <v>166</v>
      </c>
      <c r="AV2589" s="6">
        <v>0.85</v>
      </c>
      <c r="AW2589" s="4"/>
      <c r="AX2589" s="4"/>
      <c r="AY2589" s="2">
        <v>0</v>
      </c>
      <c r="AZ2589" s="2">
        <v>0</v>
      </c>
      <c r="BA2589" s="4"/>
      <c r="BB2589" s="4"/>
      <c r="BC2589" s="2">
        <v>0</v>
      </c>
    </row>
    <row r="2590" ht="15" spans="1:55">
      <c r="A2590" s="2">
        <v>2589</v>
      </c>
      <c r="B2590" s="3" t="s">
        <v>4885</v>
      </c>
      <c r="C2590" s="3" t="s">
        <v>4886</v>
      </c>
      <c r="D2590" s="3" t="s">
        <v>4887</v>
      </c>
      <c r="E2590" s="3" t="s">
        <v>4935</v>
      </c>
      <c r="F2590" s="3" t="s">
        <v>10597</v>
      </c>
      <c r="G2590" s="3" t="s">
        <v>10598</v>
      </c>
      <c r="H2590" s="4"/>
      <c r="I2590" s="3" t="s">
        <v>10599</v>
      </c>
      <c r="J2590" s="3" t="s">
        <v>4889</v>
      </c>
      <c r="K2590" s="2">
        <v>300000</v>
      </c>
      <c r="L2590" s="2">
        <v>0</v>
      </c>
      <c r="M2590" s="5">
        <v>43733</v>
      </c>
      <c r="N2590" s="5">
        <v>44828</v>
      </c>
      <c r="O2590" s="6">
        <v>7.750008</v>
      </c>
      <c r="P2590" s="7">
        <v>47633.19</v>
      </c>
      <c r="Q2590" s="2">
        <v>0</v>
      </c>
      <c r="R2590" s="2">
        <v>0</v>
      </c>
      <c r="S2590" s="2">
        <v>0</v>
      </c>
      <c r="T2590" s="2">
        <v>0</v>
      </c>
      <c r="U2590" s="2">
        <v>0</v>
      </c>
      <c r="V2590" s="2">
        <v>0</v>
      </c>
      <c r="W2590" s="2">
        <v>0</v>
      </c>
      <c r="X2590" s="2">
        <v>0</v>
      </c>
      <c r="Y2590" s="2">
        <v>0</v>
      </c>
      <c r="Z2590" s="2">
        <v>0</v>
      </c>
      <c r="AA2590" s="3" t="s">
        <v>279</v>
      </c>
      <c r="AB2590" s="3" t="s">
        <v>279</v>
      </c>
      <c r="AC2590" s="3" t="s">
        <v>2773</v>
      </c>
      <c r="AD2590" s="3" t="s">
        <v>1333</v>
      </c>
      <c r="AE2590" s="3" t="s">
        <v>24</v>
      </c>
      <c r="AF2590" s="3" t="s">
        <v>166</v>
      </c>
      <c r="AG2590" s="3" t="s">
        <v>24</v>
      </c>
      <c r="AH2590" s="3" t="s">
        <v>166</v>
      </c>
      <c r="AI2590" s="3" t="s">
        <v>4890</v>
      </c>
      <c r="AJ2590" s="4"/>
      <c r="AK2590" s="4"/>
      <c r="AL2590" s="4"/>
      <c r="AM2590" s="4"/>
      <c r="AN2590" s="3" t="s">
        <v>4894</v>
      </c>
      <c r="AO2590" s="3" t="s">
        <v>4910</v>
      </c>
      <c r="AP2590" s="3" t="s">
        <v>279</v>
      </c>
      <c r="AQ2590" s="3" t="s">
        <v>599</v>
      </c>
      <c r="AR2590" s="4"/>
      <c r="AS2590" s="3" t="s">
        <v>599</v>
      </c>
      <c r="AT2590" s="4"/>
      <c r="AU2590" s="3" t="s">
        <v>166</v>
      </c>
      <c r="AV2590" s="6">
        <v>0.6315806</v>
      </c>
      <c r="AW2590" s="4"/>
      <c r="AX2590" s="4"/>
      <c r="AY2590" s="2">
        <v>0</v>
      </c>
      <c r="AZ2590" s="2">
        <v>0</v>
      </c>
      <c r="BA2590" s="4"/>
      <c r="BB2590" s="4"/>
      <c r="BC2590" s="2">
        <v>0</v>
      </c>
    </row>
    <row r="2591" ht="15" spans="1:55">
      <c r="A2591" s="2">
        <v>2590</v>
      </c>
      <c r="B2591" s="3" t="s">
        <v>4885</v>
      </c>
      <c r="C2591" s="3" t="s">
        <v>4886</v>
      </c>
      <c r="D2591" s="3" t="s">
        <v>4887</v>
      </c>
      <c r="E2591" s="3" t="s">
        <v>4935</v>
      </c>
      <c r="F2591" s="3" t="s">
        <v>1770</v>
      </c>
      <c r="G2591" s="3" t="s">
        <v>1769</v>
      </c>
      <c r="H2591" s="4"/>
      <c r="I2591" s="3" t="s">
        <v>1768</v>
      </c>
      <c r="J2591" s="3" t="s">
        <v>4889</v>
      </c>
      <c r="K2591" s="2">
        <v>80000</v>
      </c>
      <c r="L2591" s="2">
        <v>0</v>
      </c>
      <c r="M2591" s="5">
        <v>43748</v>
      </c>
      <c r="N2591" s="5">
        <v>44478</v>
      </c>
      <c r="O2591" s="6">
        <v>7.750008</v>
      </c>
      <c r="P2591" s="7">
        <v>6691.97</v>
      </c>
      <c r="Q2591" s="2">
        <v>0</v>
      </c>
      <c r="R2591" s="2">
        <v>0</v>
      </c>
      <c r="S2591" s="2">
        <v>0</v>
      </c>
      <c r="T2591" s="2">
        <v>0</v>
      </c>
      <c r="U2591" s="2">
        <v>0</v>
      </c>
      <c r="V2591" s="2">
        <v>0</v>
      </c>
      <c r="W2591" s="2">
        <v>0</v>
      </c>
      <c r="X2591" s="2">
        <v>0</v>
      </c>
      <c r="Y2591" s="2">
        <v>0</v>
      </c>
      <c r="Z2591" s="2">
        <v>0</v>
      </c>
      <c r="AA2591" s="3" t="s">
        <v>279</v>
      </c>
      <c r="AB2591" s="3" t="s">
        <v>1646</v>
      </c>
      <c r="AC2591" s="3" t="s">
        <v>288</v>
      </c>
      <c r="AD2591" s="3" t="s">
        <v>1333</v>
      </c>
      <c r="AE2591" s="3" t="s">
        <v>24</v>
      </c>
      <c r="AF2591" s="3" t="s">
        <v>166</v>
      </c>
      <c r="AG2591" s="3" t="s">
        <v>24</v>
      </c>
      <c r="AH2591" s="3" t="s">
        <v>166</v>
      </c>
      <c r="AI2591" s="3" t="s">
        <v>5617</v>
      </c>
      <c r="AJ2591" s="4"/>
      <c r="AK2591" s="4"/>
      <c r="AL2591" s="4"/>
      <c r="AM2591" s="4"/>
      <c r="AN2591" s="3" t="s">
        <v>4894</v>
      </c>
      <c r="AO2591" s="3" t="s">
        <v>4910</v>
      </c>
      <c r="AP2591" s="3" t="s">
        <v>279</v>
      </c>
      <c r="AQ2591" s="3" t="s">
        <v>392</v>
      </c>
      <c r="AR2591" s="4"/>
      <c r="AS2591" s="3" t="s">
        <v>599</v>
      </c>
      <c r="AT2591" s="4"/>
      <c r="AU2591" s="3" t="s">
        <v>166</v>
      </c>
      <c r="AV2591" s="6">
        <v>0.6315806</v>
      </c>
      <c r="AW2591" s="4"/>
      <c r="AX2591" s="4"/>
      <c r="AY2591" s="2">
        <v>0</v>
      </c>
      <c r="AZ2591" s="2">
        <v>0</v>
      </c>
      <c r="BA2591" s="4"/>
      <c r="BB2591" s="4"/>
      <c r="BC2591" s="2">
        <v>0</v>
      </c>
    </row>
    <row r="2592" ht="15" spans="1:55">
      <c r="A2592" s="2">
        <v>2591</v>
      </c>
      <c r="B2592" s="3" t="s">
        <v>4885</v>
      </c>
      <c r="C2592" s="3" t="s">
        <v>4886</v>
      </c>
      <c r="D2592" s="3" t="s">
        <v>4887</v>
      </c>
      <c r="E2592" s="3" t="s">
        <v>4935</v>
      </c>
      <c r="F2592" s="3" t="s">
        <v>4954</v>
      </c>
      <c r="G2592" s="3" t="s">
        <v>4955</v>
      </c>
      <c r="H2592" s="4"/>
      <c r="I2592" s="3" t="s">
        <v>10600</v>
      </c>
      <c r="J2592" s="3" t="s">
        <v>4889</v>
      </c>
      <c r="K2592" s="2">
        <v>500000</v>
      </c>
      <c r="L2592" s="2">
        <v>0</v>
      </c>
      <c r="M2592" s="5">
        <v>43769</v>
      </c>
      <c r="N2592" s="5">
        <v>44864</v>
      </c>
      <c r="O2592" s="6">
        <v>8.5</v>
      </c>
      <c r="P2592" s="7">
        <v>69739.87</v>
      </c>
      <c r="Q2592" s="2">
        <v>0</v>
      </c>
      <c r="R2592" s="2">
        <v>0</v>
      </c>
      <c r="S2592" s="2">
        <v>0</v>
      </c>
      <c r="T2592" s="2">
        <v>0</v>
      </c>
      <c r="U2592" s="2">
        <v>0</v>
      </c>
      <c r="V2592" s="2">
        <v>0</v>
      </c>
      <c r="W2592" s="2">
        <v>0</v>
      </c>
      <c r="X2592" s="2">
        <v>0</v>
      </c>
      <c r="Y2592" s="2">
        <v>0</v>
      </c>
      <c r="Z2592" s="2">
        <v>0</v>
      </c>
      <c r="AA2592" s="3" t="s">
        <v>279</v>
      </c>
      <c r="AB2592" s="3" t="s">
        <v>279</v>
      </c>
      <c r="AC2592" s="3" t="s">
        <v>4900</v>
      </c>
      <c r="AD2592" s="3" t="s">
        <v>1333</v>
      </c>
      <c r="AE2592" s="3" t="s">
        <v>24</v>
      </c>
      <c r="AF2592" s="3" t="s">
        <v>166</v>
      </c>
      <c r="AG2592" s="3" t="s">
        <v>24</v>
      </c>
      <c r="AH2592" s="3" t="s">
        <v>166</v>
      </c>
      <c r="AI2592" s="3" t="s">
        <v>4890</v>
      </c>
      <c r="AJ2592" s="4"/>
      <c r="AK2592" s="4"/>
      <c r="AL2592" s="4"/>
      <c r="AM2592" s="4"/>
      <c r="AN2592" s="3" t="s">
        <v>4894</v>
      </c>
      <c r="AO2592" s="3" t="s">
        <v>4910</v>
      </c>
      <c r="AP2592" s="3" t="s">
        <v>279</v>
      </c>
      <c r="AQ2592" s="3" t="s">
        <v>599</v>
      </c>
      <c r="AR2592" s="4"/>
      <c r="AS2592" s="3" t="s">
        <v>599</v>
      </c>
      <c r="AT2592" s="4"/>
      <c r="AU2592" s="3" t="s">
        <v>166</v>
      </c>
      <c r="AV2592" s="2">
        <v>0</v>
      </c>
      <c r="AW2592" s="4"/>
      <c r="AX2592" s="4"/>
      <c r="AY2592" s="2">
        <v>0</v>
      </c>
      <c r="AZ2592" s="2">
        <v>0</v>
      </c>
      <c r="BA2592" s="4"/>
      <c r="BB2592" s="4"/>
      <c r="BC2592" s="8">
        <v>4.3</v>
      </c>
    </row>
    <row r="2593" ht="15" spans="1:55">
      <c r="A2593" s="2">
        <v>2592</v>
      </c>
      <c r="B2593" s="3" t="s">
        <v>4885</v>
      </c>
      <c r="C2593" s="3" t="s">
        <v>4886</v>
      </c>
      <c r="D2593" s="3" t="s">
        <v>4887</v>
      </c>
      <c r="E2593" s="3" t="s">
        <v>4935</v>
      </c>
      <c r="F2593" s="3" t="s">
        <v>10601</v>
      </c>
      <c r="G2593" s="3" t="s">
        <v>10602</v>
      </c>
      <c r="H2593" s="4"/>
      <c r="I2593" s="3" t="s">
        <v>10603</v>
      </c>
      <c r="J2593" s="3" t="s">
        <v>4889</v>
      </c>
      <c r="K2593" s="2">
        <v>800000</v>
      </c>
      <c r="L2593" s="2">
        <v>0</v>
      </c>
      <c r="M2593" s="5">
        <v>43808</v>
      </c>
      <c r="N2593" s="5">
        <v>44538</v>
      </c>
      <c r="O2593" s="6">
        <v>8.45</v>
      </c>
      <c r="P2593" s="7">
        <v>37897.39</v>
      </c>
      <c r="Q2593" s="2">
        <v>0</v>
      </c>
      <c r="R2593" s="2">
        <v>0</v>
      </c>
      <c r="S2593" s="2">
        <v>0</v>
      </c>
      <c r="T2593" s="2">
        <v>0</v>
      </c>
      <c r="U2593" s="2">
        <v>0</v>
      </c>
      <c r="V2593" s="2">
        <v>0</v>
      </c>
      <c r="W2593" s="2">
        <v>0</v>
      </c>
      <c r="X2593" s="2">
        <v>0</v>
      </c>
      <c r="Y2593" s="2">
        <v>0</v>
      </c>
      <c r="Z2593" s="2">
        <v>0</v>
      </c>
      <c r="AA2593" s="3" t="s">
        <v>279</v>
      </c>
      <c r="AB2593" s="3" t="s">
        <v>279</v>
      </c>
      <c r="AC2593" s="3" t="s">
        <v>1810</v>
      </c>
      <c r="AD2593" s="3" t="s">
        <v>1333</v>
      </c>
      <c r="AE2593" s="3" t="s">
        <v>24</v>
      </c>
      <c r="AF2593" s="3" t="s">
        <v>166</v>
      </c>
      <c r="AG2593" s="3" t="s">
        <v>24</v>
      </c>
      <c r="AH2593" s="3" t="s">
        <v>166</v>
      </c>
      <c r="AI2593" s="3" t="s">
        <v>5617</v>
      </c>
      <c r="AJ2593" s="4"/>
      <c r="AK2593" s="4"/>
      <c r="AL2593" s="4"/>
      <c r="AM2593" s="4"/>
      <c r="AN2593" s="3" t="s">
        <v>4894</v>
      </c>
      <c r="AO2593" s="3" t="s">
        <v>4910</v>
      </c>
      <c r="AP2593" s="3" t="s">
        <v>279</v>
      </c>
      <c r="AQ2593" s="3" t="s">
        <v>392</v>
      </c>
      <c r="AR2593" s="4"/>
      <c r="AS2593" s="3" t="s">
        <v>599</v>
      </c>
      <c r="AT2593" s="4"/>
      <c r="AU2593" s="3" t="s">
        <v>166</v>
      </c>
      <c r="AV2593" s="2">
        <v>0</v>
      </c>
      <c r="AW2593" s="4"/>
      <c r="AX2593" s="4"/>
      <c r="AY2593" s="2">
        <v>0</v>
      </c>
      <c r="AZ2593" s="2">
        <v>0</v>
      </c>
      <c r="BA2593" s="4"/>
      <c r="BB2593" s="4"/>
      <c r="BC2593" s="8">
        <v>4.3</v>
      </c>
    </row>
    <row r="2594" ht="15" spans="1:55">
      <c r="A2594" s="2">
        <v>2593</v>
      </c>
      <c r="B2594" s="3" t="s">
        <v>4885</v>
      </c>
      <c r="C2594" s="3" t="s">
        <v>4886</v>
      </c>
      <c r="D2594" s="3" t="s">
        <v>4887</v>
      </c>
      <c r="E2594" s="3" t="s">
        <v>4935</v>
      </c>
      <c r="F2594" s="3" t="s">
        <v>10604</v>
      </c>
      <c r="G2594" s="3" t="s">
        <v>10605</v>
      </c>
      <c r="H2594" s="4"/>
      <c r="I2594" s="3" t="s">
        <v>10606</v>
      </c>
      <c r="J2594" s="3" t="s">
        <v>4889</v>
      </c>
      <c r="K2594" s="2">
        <v>550000</v>
      </c>
      <c r="L2594" s="2">
        <v>0</v>
      </c>
      <c r="M2594" s="5">
        <v>43817</v>
      </c>
      <c r="N2594" s="5">
        <v>45643</v>
      </c>
      <c r="O2594" s="6">
        <v>7.57</v>
      </c>
      <c r="P2594" s="7">
        <v>27421.9</v>
      </c>
      <c r="Q2594" s="2">
        <v>0</v>
      </c>
      <c r="R2594" s="2">
        <v>0</v>
      </c>
      <c r="S2594" s="2">
        <v>0</v>
      </c>
      <c r="T2594" s="2">
        <v>0</v>
      </c>
      <c r="U2594" s="2">
        <v>0</v>
      </c>
      <c r="V2594" s="2">
        <v>0</v>
      </c>
      <c r="W2594" s="2">
        <v>0</v>
      </c>
      <c r="X2594" s="2">
        <v>0</v>
      </c>
      <c r="Y2594" s="2">
        <v>0</v>
      </c>
      <c r="Z2594" s="2">
        <v>0</v>
      </c>
      <c r="AA2594" s="3" t="s">
        <v>279</v>
      </c>
      <c r="AB2594" s="3" t="s">
        <v>279</v>
      </c>
      <c r="AC2594" s="3" t="s">
        <v>4911</v>
      </c>
      <c r="AD2594" s="3" t="s">
        <v>1333</v>
      </c>
      <c r="AE2594" s="3" t="s">
        <v>24</v>
      </c>
      <c r="AF2594" s="3" t="s">
        <v>166</v>
      </c>
      <c r="AG2594" s="3" t="s">
        <v>24</v>
      </c>
      <c r="AH2594" s="3" t="s">
        <v>166</v>
      </c>
      <c r="AI2594" s="3" t="s">
        <v>4982</v>
      </c>
      <c r="AJ2594" s="4"/>
      <c r="AK2594" s="4"/>
      <c r="AL2594" s="4"/>
      <c r="AM2594" s="4"/>
      <c r="AN2594" s="3" t="s">
        <v>4894</v>
      </c>
      <c r="AO2594" s="3" t="s">
        <v>4910</v>
      </c>
      <c r="AP2594" s="3" t="s">
        <v>279</v>
      </c>
      <c r="AQ2594" s="3" t="s">
        <v>291</v>
      </c>
      <c r="AR2594" s="4"/>
      <c r="AS2594" s="3" t="s">
        <v>1050</v>
      </c>
      <c r="AT2594" s="4"/>
      <c r="AU2594" s="3" t="s">
        <v>166</v>
      </c>
      <c r="AV2594" s="2">
        <v>0</v>
      </c>
      <c r="AW2594" s="4"/>
      <c r="AX2594" s="4"/>
      <c r="AY2594" s="2">
        <v>0</v>
      </c>
      <c r="AZ2594" s="2">
        <v>0</v>
      </c>
      <c r="BA2594" s="4"/>
      <c r="BB2594" s="4"/>
      <c r="BC2594" s="8">
        <v>3.72</v>
      </c>
    </row>
    <row r="2595" ht="15" spans="1:55">
      <c r="A2595" s="2">
        <v>2594</v>
      </c>
      <c r="B2595" s="3" t="s">
        <v>4885</v>
      </c>
      <c r="C2595" s="3" t="s">
        <v>4886</v>
      </c>
      <c r="D2595" s="3" t="s">
        <v>4887</v>
      </c>
      <c r="E2595" s="3" t="s">
        <v>4888</v>
      </c>
      <c r="F2595" s="3" t="s">
        <v>9042</v>
      </c>
      <c r="G2595" s="3" t="s">
        <v>9043</v>
      </c>
      <c r="H2595" s="4"/>
      <c r="I2595" s="3" t="s">
        <v>10607</v>
      </c>
      <c r="J2595" s="3" t="s">
        <v>4889</v>
      </c>
      <c r="K2595" s="2">
        <v>250000</v>
      </c>
      <c r="L2595" s="2">
        <v>0</v>
      </c>
      <c r="M2595" s="5">
        <v>43475</v>
      </c>
      <c r="N2595" s="5">
        <v>45300</v>
      </c>
      <c r="O2595" s="6">
        <v>10.329088</v>
      </c>
      <c r="P2595" s="7">
        <v>34863.27</v>
      </c>
      <c r="Q2595" s="2">
        <v>0</v>
      </c>
      <c r="R2595" s="2">
        <v>0</v>
      </c>
      <c r="S2595" s="2">
        <v>0</v>
      </c>
      <c r="T2595" s="2">
        <v>0</v>
      </c>
      <c r="U2595" s="2">
        <v>0</v>
      </c>
      <c r="V2595" s="2">
        <v>0</v>
      </c>
      <c r="W2595" s="2">
        <v>0</v>
      </c>
      <c r="X2595" s="2">
        <v>0</v>
      </c>
      <c r="Y2595" s="2">
        <v>0</v>
      </c>
      <c r="Z2595" s="2">
        <v>0</v>
      </c>
      <c r="AA2595" s="3" t="s">
        <v>5547</v>
      </c>
      <c r="AB2595" s="3" t="s">
        <v>2835</v>
      </c>
      <c r="AC2595" s="3" t="s">
        <v>288</v>
      </c>
      <c r="AD2595" s="3" t="s">
        <v>553</v>
      </c>
      <c r="AE2595" s="3" t="s">
        <v>166</v>
      </c>
      <c r="AF2595" s="3" t="s">
        <v>166</v>
      </c>
      <c r="AG2595" s="3" t="s">
        <v>24</v>
      </c>
      <c r="AH2595" s="3" t="s">
        <v>24</v>
      </c>
      <c r="AI2595" s="3" t="s">
        <v>4982</v>
      </c>
      <c r="AJ2595" s="3" t="s">
        <v>5470</v>
      </c>
      <c r="AK2595" s="3" t="s">
        <v>5471</v>
      </c>
      <c r="AL2595" s="3" t="s">
        <v>288</v>
      </c>
      <c r="AM2595" s="3" t="s">
        <v>4928</v>
      </c>
      <c r="AN2595" s="3" t="s">
        <v>4894</v>
      </c>
      <c r="AO2595" s="3" t="s">
        <v>4910</v>
      </c>
      <c r="AP2595" s="3" t="s">
        <v>279</v>
      </c>
      <c r="AQ2595" s="3" t="s">
        <v>1050</v>
      </c>
      <c r="AR2595" s="4"/>
      <c r="AS2595" s="3" t="s">
        <v>1050</v>
      </c>
      <c r="AT2595" s="4"/>
      <c r="AU2595" s="3" t="s">
        <v>166</v>
      </c>
      <c r="AV2595" s="2">
        <v>0</v>
      </c>
      <c r="AW2595" s="4"/>
      <c r="AX2595" s="4"/>
      <c r="AY2595" s="2">
        <v>0</v>
      </c>
      <c r="AZ2595" s="2">
        <v>0</v>
      </c>
      <c r="BA2595" s="8">
        <v>3.35</v>
      </c>
      <c r="BB2595" s="3" t="s">
        <v>2618</v>
      </c>
      <c r="BC2595" s="8">
        <v>6.979088</v>
      </c>
    </row>
    <row r="2596" ht="15" spans="1:55">
      <c r="A2596" s="2">
        <v>2595</v>
      </c>
      <c r="B2596" s="3" t="s">
        <v>4885</v>
      </c>
      <c r="C2596" s="3" t="s">
        <v>4886</v>
      </c>
      <c r="D2596" s="3" t="s">
        <v>4887</v>
      </c>
      <c r="E2596" s="3" t="s">
        <v>7131</v>
      </c>
      <c r="F2596" s="3" t="s">
        <v>10608</v>
      </c>
      <c r="G2596" s="3" t="s">
        <v>10609</v>
      </c>
      <c r="H2596" s="4"/>
      <c r="I2596" s="3" t="s">
        <v>10610</v>
      </c>
      <c r="J2596" s="3" t="s">
        <v>4889</v>
      </c>
      <c r="K2596" s="2">
        <v>150000</v>
      </c>
      <c r="L2596" s="2">
        <v>0</v>
      </c>
      <c r="M2596" s="5">
        <v>43551</v>
      </c>
      <c r="N2596" s="5">
        <v>45377</v>
      </c>
      <c r="O2596" s="6">
        <v>10.734096</v>
      </c>
      <c r="P2596" s="7">
        <v>7940.22</v>
      </c>
      <c r="Q2596" s="2">
        <v>0</v>
      </c>
      <c r="R2596" s="2">
        <v>0</v>
      </c>
      <c r="S2596" s="2">
        <v>0</v>
      </c>
      <c r="T2596" s="2">
        <v>0</v>
      </c>
      <c r="U2596" s="2">
        <v>0</v>
      </c>
      <c r="V2596" s="2">
        <v>0</v>
      </c>
      <c r="W2596" s="2">
        <v>0</v>
      </c>
      <c r="X2596" s="2">
        <v>0</v>
      </c>
      <c r="Y2596" s="2">
        <v>0</v>
      </c>
      <c r="Z2596" s="2">
        <v>0</v>
      </c>
      <c r="AA2596" s="3" t="s">
        <v>279</v>
      </c>
      <c r="AB2596" s="3" t="s">
        <v>279</v>
      </c>
      <c r="AC2596" s="3" t="s">
        <v>4950</v>
      </c>
      <c r="AD2596" s="3" t="s">
        <v>553</v>
      </c>
      <c r="AE2596" s="3" t="s">
        <v>166</v>
      </c>
      <c r="AF2596" s="3" t="s">
        <v>166</v>
      </c>
      <c r="AG2596" s="3" t="s">
        <v>24</v>
      </c>
      <c r="AH2596" s="3" t="s">
        <v>24</v>
      </c>
      <c r="AI2596" s="3" t="s">
        <v>4982</v>
      </c>
      <c r="AJ2596" s="4"/>
      <c r="AK2596" s="4"/>
      <c r="AL2596" s="4"/>
      <c r="AM2596" s="4"/>
      <c r="AN2596" s="3" t="s">
        <v>4894</v>
      </c>
      <c r="AO2596" s="3" t="s">
        <v>4910</v>
      </c>
      <c r="AP2596" s="3" t="s">
        <v>279</v>
      </c>
      <c r="AQ2596" s="3" t="s">
        <v>392</v>
      </c>
      <c r="AR2596" s="4"/>
      <c r="AS2596" s="3" t="s">
        <v>599</v>
      </c>
      <c r="AT2596" s="4"/>
      <c r="AU2596" s="3" t="s">
        <v>166</v>
      </c>
      <c r="AV2596" s="2">
        <v>0</v>
      </c>
      <c r="AW2596" s="4"/>
      <c r="AX2596" s="4"/>
      <c r="AY2596" s="2">
        <v>0</v>
      </c>
      <c r="AZ2596" s="2">
        <v>0</v>
      </c>
      <c r="BA2596" s="8">
        <v>3.85</v>
      </c>
      <c r="BB2596" s="3" t="s">
        <v>2618</v>
      </c>
      <c r="BC2596" s="8">
        <v>6.884096</v>
      </c>
    </row>
    <row r="2597" ht="15" spans="1:55">
      <c r="A2597" s="2">
        <v>2596</v>
      </c>
      <c r="B2597" s="3" t="s">
        <v>4885</v>
      </c>
      <c r="C2597" s="3" t="s">
        <v>4886</v>
      </c>
      <c r="D2597" s="3" t="s">
        <v>4887</v>
      </c>
      <c r="E2597" s="3" t="s">
        <v>7131</v>
      </c>
      <c r="F2597" s="3" t="s">
        <v>6923</v>
      </c>
      <c r="G2597" s="3" t="s">
        <v>6924</v>
      </c>
      <c r="H2597" s="4"/>
      <c r="I2597" s="3" t="s">
        <v>10611</v>
      </c>
      <c r="J2597" s="3" t="s">
        <v>4889</v>
      </c>
      <c r="K2597" s="2">
        <v>250000</v>
      </c>
      <c r="L2597" s="2">
        <v>0</v>
      </c>
      <c r="M2597" s="5">
        <v>43590</v>
      </c>
      <c r="N2597" s="5">
        <v>45416</v>
      </c>
      <c r="O2597" s="6">
        <v>10.829088</v>
      </c>
      <c r="P2597" s="7">
        <v>3520.05</v>
      </c>
      <c r="Q2597" s="2">
        <v>0</v>
      </c>
      <c r="R2597" s="2">
        <v>0</v>
      </c>
      <c r="S2597" s="2">
        <v>0</v>
      </c>
      <c r="T2597" s="2">
        <v>0</v>
      </c>
      <c r="U2597" s="2">
        <v>0</v>
      </c>
      <c r="V2597" s="2">
        <v>0</v>
      </c>
      <c r="W2597" s="2">
        <v>0</v>
      </c>
      <c r="X2597" s="2">
        <v>0</v>
      </c>
      <c r="Y2597" s="2">
        <v>0</v>
      </c>
      <c r="Z2597" s="2">
        <v>0</v>
      </c>
      <c r="AA2597" s="3" t="s">
        <v>279</v>
      </c>
      <c r="AB2597" s="3" t="s">
        <v>279</v>
      </c>
      <c r="AC2597" s="3" t="s">
        <v>4911</v>
      </c>
      <c r="AD2597" s="3" t="s">
        <v>553</v>
      </c>
      <c r="AE2597" s="3" t="s">
        <v>166</v>
      </c>
      <c r="AF2597" s="3" t="s">
        <v>166</v>
      </c>
      <c r="AG2597" s="3" t="s">
        <v>24</v>
      </c>
      <c r="AH2597" s="3" t="s">
        <v>24</v>
      </c>
      <c r="AI2597" s="3" t="s">
        <v>4982</v>
      </c>
      <c r="AJ2597" s="4"/>
      <c r="AK2597" s="4"/>
      <c r="AL2597" s="4"/>
      <c r="AM2597" s="4"/>
      <c r="AN2597" s="3" t="s">
        <v>4894</v>
      </c>
      <c r="AO2597" s="3" t="s">
        <v>4910</v>
      </c>
      <c r="AP2597" s="3" t="s">
        <v>279</v>
      </c>
      <c r="AQ2597" s="3" t="s">
        <v>299</v>
      </c>
      <c r="AR2597" s="4"/>
      <c r="AS2597" s="3" t="s">
        <v>599</v>
      </c>
      <c r="AT2597" s="4"/>
      <c r="AU2597" s="3" t="s">
        <v>166</v>
      </c>
      <c r="AV2597" s="6">
        <v>1.28</v>
      </c>
      <c r="AW2597" s="4"/>
      <c r="AX2597" s="4"/>
      <c r="AY2597" s="2">
        <v>0</v>
      </c>
      <c r="AZ2597" s="2">
        <v>0</v>
      </c>
      <c r="BA2597" s="4"/>
      <c r="BB2597" s="3" t="s">
        <v>2618</v>
      </c>
      <c r="BC2597" s="2">
        <v>0</v>
      </c>
    </row>
    <row r="2598" ht="15" spans="1:55">
      <c r="A2598" s="2">
        <v>2597</v>
      </c>
      <c r="B2598" s="3" t="s">
        <v>4885</v>
      </c>
      <c r="C2598" s="3" t="s">
        <v>4886</v>
      </c>
      <c r="D2598" s="3" t="s">
        <v>4887</v>
      </c>
      <c r="E2598" s="3" t="s">
        <v>7131</v>
      </c>
      <c r="F2598" s="3" t="s">
        <v>10612</v>
      </c>
      <c r="G2598" s="3" t="s">
        <v>10613</v>
      </c>
      <c r="H2598" s="4"/>
      <c r="I2598" s="3" t="s">
        <v>10614</v>
      </c>
      <c r="J2598" s="3" t="s">
        <v>4889</v>
      </c>
      <c r="K2598" s="2">
        <v>100000</v>
      </c>
      <c r="L2598" s="2">
        <v>0</v>
      </c>
      <c r="M2598" s="5">
        <v>43654</v>
      </c>
      <c r="N2598" s="5">
        <v>44384</v>
      </c>
      <c r="O2598" s="6">
        <v>10.83</v>
      </c>
      <c r="P2598" s="7">
        <v>3368.94</v>
      </c>
      <c r="Q2598" s="2">
        <v>0</v>
      </c>
      <c r="R2598" s="2">
        <v>0</v>
      </c>
      <c r="S2598" s="2">
        <v>0</v>
      </c>
      <c r="T2598" s="2">
        <v>0</v>
      </c>
      <c r="U2598" s="2">
        <v>0</v>
      </c>
      <c r="V2598" s="2">
        <v>0</v>
      </c>
      <c r="W2598" s="2">
        <v>0</v>
      </c>
      <c r="X2598" s="2">
        <v>0</v>
      </c>
      <c r="Y2598" s="2">
        <v>0</v>
      </c>
      <c r="Z2598" s="2">
        <v>0</v>
      </c>
      <c r="AA2598" s="3" t="s">
        <v>279</v>
      </c>
      <c r="AB2598" s="3" t="s">
        <v>279</v>
      </c>
      <c r="AC2598" s="3" t="s">
        <v>4900</v>
      </c>
      <c r="AD2598" s="3" t="s">
        <v>553</v>
      </c>
      <c r="AE2598" s="3" t="s">
        <v>166</v>
      </c>
      <c r="AF2598" s="3" t="s">
        <v>166</v>
      </c>
      <c r="AG2598" s="3" t="s">
        <v>24</v>
      </c>
      <c r="AH2598" s="3" t="s">
        <v>24</v>
      </c>
      <c r="AI2598" s="3" t="s">
        <v>5617</v>
      </c>
      <c r="AJ2598" s="4"/>
      <c r="AK2598" s="4"/>
      <c r="AL2598" s="4"/>
      <c r="AM2598" s="4"/>
      <c r="AN2598" s="3" t="s">
        <v>4894</v>
      </c>
      <c r="AO2598" s="3" t="s">
        <v>4910</v>
      </c>
      <c r="AP2598" s="3" t="s">
        <v>279</v>
      </c>
      <c r="AQ2598" s="3" t="s">
        <v>1050</v>
      </c>
      <c r="AR2598" s="4"/>
      <c r="AS2598" s="3" t="s">
        <v>599</v>
      </c>
      <c r="AT2598" s="4"/>
      <c r="AU2598" s="3" t="s">
        <v>166</v>
      </c>
      <c r="AV2598" s="2">
        <v>0</v>
      </c>
      <c r="AW2598" s="4"/>
      <c r="AX2598" s="4"/>
      <c r="AY2598" s="2">
        <v>0</v>
      </c>
      <c r="AZ2598" s="2">
        <v>0</v>
      </c>
      <c r="BA2598" s="8">
        <v>3.85</v>
      </c>
      <c r="BB2598" s="3" t="s">
        <v>2618</v>
      </c>
      <c r="BC2598" s="8">
        <v>6.98</v>
      </c>
    </row>
    <row r="2599" ht="15" spans="1:55">
      <c r="A2599" s="2">
        <v>2598</v>
      </c>
      <c r="B2599" s="3" t="s">
        <v>4885</v>
      </c>
      <c r="C2599" s="3" t="s">
        <v>4886</v>
      </c>
      <c r="D2599" s="3" t="s">
        <v>4887</v>
      </c>
      <c r="E2599" s="3" t="s">
        <v>7131</v>
      </c>
      <c r="F2599" s="3" t="s">
        <v>10615</v>
      </c>
      <c r="G2599" s="3" t="s">
        <v>10616</v>
      </c>
      <c r="H2599" s="4"/>
      <c r="I2599" s="3" t="s">
        <v>10617</v>
      </c>
      <c r="J2599" s="3" t="s">
        <v>4889</v>
      </c>
      <c r="K2599" s="2">
        <v>100000</v>
      </c>
      <c r="L2599" s="2">
        <v>0</v>
      </c>
      <c r="M2599" s="5">
        <v>43677</v>
      </c>
      <c r="N2599" s="5">
        <v>45503</v>
      </c>
      <c r="O2599" s="6">
        <v>10.735</v>
      </c>
      <c r="P2599" s="7">
        <v>9889.52</v>
      </c>
      <c r="Q2599" s="2">
        <v>0</v>
      </c>
      <c r="R2599" s="2">
        <v>0</v>
      </c>
      <c r="S2599" s="2">
        <v>0</v>
      </c>
      <c r="T2599" s="2">
        <v>0</v>
      </c>
      <c r="U2599" s="2">
        <v>0</v>
      </c>
      <c r="V2599" s="2">
        <v>0</v>
      </c>
      <c r="W2599" s="2">
        <v>0</v>
      </c>
      <c r="X2599" s="2">
        <v>0</v>
      </c>
      <c r="Y2599" s="2">
        <v>0</v>
      </c>
      <c r="Z2599" s="2">
        <v>0</v>
      </c>
      <c r="AA2599" s="3" t="s">
        <v>279</v>
      </c>
      <c r="AB2599" s="3" t="s">
        <v>279</v>
      </c>
      <c r="AC2599" s="3" t="s">
        <v>2773</v>
      </c>
      <c r="AD2599" s="3" t="s">
        <v>553</v>
      </c>
      <c r="AE2599" s="3" t="s">
        <v>166</v>
      </c>
      <c r="AF2599" s="3" t="s">
        <v>166</v>
      </c>
      <c r="AG2599" s="3" t="s">
        <v>24</v>
      </c>
      <c r="AH2599" s="3" t="s">
        <v>24</v>
      </c>
      <c r="AI2599" s="3" t="s">
        <v>4982</v>
      </c>
      <c r="AJ2599" s="4"/>
      <c r="AK2599" s="4"/>
      <c r="AL2599" s="4"/>
      <c r="AM2599" s="4"/>
      <c r="AN2599" s="3" t="s">
        <v>4894</v>
      </c>
      <c r="AO2599" s="3" t="s">
        <v>4910</v>
      </c>
      <c r="AP2599" s="3" t="s">
        <v>279</v>
      </c>
      <c r="AQ2599" s="3" t="s">
        <v>392</v>
      </c>
      <c r="AR2599" s="4"/>
      <c r="AS2599" s="3" t="s">
        <v>599</v>
      </c>
      <c r="AT2599" s="4"/>
      <c r="AU2599" s="3" t="s">
        <v>166</v>
      </c>
      <c r="AV2599" s="2">
        <v>0</v>
      </c>
      <c r="AW2599" s="4"/>
      <c r="AX2599" s="4"/>
      <c r="AY2599" s="2">
        <v>0</v>
      </c>
      <c r="AZ2599" s="2">
        <v>0</v>
      </c>
      <c r="BA2599" s="8">
        <v>3.85</v>
      </c>
      <c r="BB2599" s="3" t="s">
        <v>2618</v>
      </c>
      <c r="BC2599" s="8">
        <v>6.885</v>
      </c>
    </row>
    <row r="2600" ht="15" spans="1:55">
      <c r="A2600" s="2">
        <v>2599</v>
      </c>
      <c r="B2600" s="3" t="s">
        <v>4885</v>
      </c>
      <c r="C2600" s="3" t="s">
        <v>4886</v>
      </c>
      <c r="D2600" s="3" t="s">
        <v>4887</v>
      </c>
      <c r="E2600" s="3" t="s">
        <v>7131</v>
      </c>
      <c r="F2600" s="3" t="s">
        <v>10618</v>
      </c>
      <c r="G2600" s="3" t="s">
        <v>10619</v>
      </c>
      <c r="H2600" s="4"/>
      <c r="I2600" s="3" t="s">
        <v>10620</v>
      </c>
      <c r="J2600" s="3" t="s">
        <v>4889</v>
      </c>
      <c r="K2600" s="2">
        <v>150000</v>
      </c>
      <c r="L2600" s="2">
        <v>0</v>
      </c>
      <c r="M2600" s="5">
        <v>43710</v>
      </c>
      <c r="N2600" s="5">
        <v>45536</v>
      </c>
      <c r="O2600" s="6">
        <v>10.234096</v>
      </c>
      <c r="P2600" s="7">
        <v>30845.82</v>
      </c>
      <c r="Q2600" s="2">
        <v>0</v>
      </c>
      <c r="R2600" s="2">
        <v>0</v>
      </c>
      <c r="S2600" s="2">
        <v>0</v>
      </c>
      <c r="T2600" s="2">
        <v>0</v>
      </c>
      <c r="U2600" s="2">
        <v>0</v>
      </c>
      <c r="V2600" s="2">
        <v>0</v>
      </c>
      <c r="W2600" s="2">
        <v>0</v>
      </c>
      <c r="X2600" s="2">
        <v>0</v>
      </c>
      <c r="Y2600" s="2">
        <v>0</v>
      </c>
      <c r="Z2600" s="2">
        <v>0</v>
      </c>
      <c r="AA2600" s="3" t="s">
        <v>4897</v>
      </c>
      <c r="AB2600" s="3" t="s">
        <v>279</v>
      </c>
      <c r="AC2600" s="3" t="s">
        <v>288</v>
      </c>
      <c r="AD2600" s="3" t="s">
        <v>553</v>
      </c>
      <c r="AE2600" s="3" t="s">
        <v>166</v>
      </c>
      <c r="AF2600" s="3" t="s">
        <v>166</v>
      </c>
      <c r="AG2600" s="3" t="s">
        <v>24</v>
      </c>
      <c r="AH2600" s="3" t="s">
        <v>24</v>
      </c>
      <c r="AI2600" s="3" t="s">
        <v>4982</v>
      </c>
      <c r="AJ2600" s="3" t="s">
        <v>5264</v>
      </c>
      <c r="AK2600" s="3" t="s">
        <v>5265</v>
      </c>
      <c r="AL2600" s="3" t="s">
        <v>288</v>
      </c>
      <c r="AM2600" s="3" t="s">
        <v>4928</v>
      </c>
      <c r="AN2600" s="3" t="s">
        <v>4894</v>
      </c>
      <c r="AO2600" s="3" t="s">
        <v>4910</v>
      </c>
      <c r="AP2600" s="3" t="s">
        <v>279</v>
      </c>
      <c r="AQ2600" s="3" t="s">
        <v>599</v>
      </c>
      <c r="AR2600" s="4"/>
      <c r="AS2600" s="3" t="s">
        <v>1050</v>
      </c>
      <c r="AT2600" s="4"/>
      <c r="AU2600" s="3" t="s">
        <v>166</v>
      </c>
      <c r="AV2600" s="2">
        <v>0</v>
      </c>
      <c r="AW2600" s="4"/>
      <c r="AX2600" s="4"/>
      <c r="AY2600" s="2">
        <v>0</v>
      </c>
      <c r="AZ2600" s="2">
        <v>0</v>
      </c>
      <c r="BA2600" s="8">
        <v>3.35</v>
      </c>
      <c r="BB2600" s="3" t="s">
        <v>2618</v>
      </c>
      <c r="BC2600" s="8">
        <v>6.884096</v>
      </c>
    </row>
    <row r="2601" ht="15" spans="1:55">
      <c r="A2601" s="2">
        <v>2600</v>
      </c>
      <c r="B2601" s="3" t="s">
        <v>4885</v>
      </c>
      <c r="C2601" s="3" t="s">
        <v>4886</v>
      </c>
      <c r="D2601" s="3" t="s">
        <v>4887</v>
      </c>
      <c r="E2601" s="3" t="s">
        <v>7131</v>
      </c>
      <c r="F2601" s="3" t="s">
        <v>10621</v>
      </c>
      <c r="G2601" s="3" t="s">
        <v>10622</v>
      </c>
      <c r="H2601" s="4"/>
      <c r="I2601" s="3" t="s">
        <v>10623</v>
      </c>
      <c r="J2601" s="3" t="s">
        <v>4889</v>
      </c>
      <c r="K2601" s="2">
        <v>150000</v>
      </c>
      <c r="L2601" s="2">
        <v>0</v>
      </c>
      <c r="M2601" s="5">
        <v>43727</v>
      </c>
      <c r="N2601" s="5">
        <v>45553</v>
      </c>
      <c r="O2601" s="6">
        <v>10.534096</v>
      </c>
      <c r="P2601" s="7">
        <v>14584.53</v>
      </c>
      <c r="Q2601" s="2">
        <v>0</v>
      </c>
      <c r="R2601" s="2">
        <v>0</v>
      </c>
      <c r="S2601" s="2">
        <v>0</v>
      </c>
      <c r="T2601" s="2">
        <v>0</v>
      </c>
      <c r="U2601" s="2">
        <v>0</v>
      </c>
      <c r="V2601" s="2">
        <v>0</v>
      </c>
      <c r="W2601" s="2">
        <v>0</v>
      </c>
      <c r="X2601" s="2">
        <v>0</v>
      </c>
      <c r="Y2601" s="2">
        <v>0</v>
      </c>
      <c r="Z2601" s="2">
        <v>0</v>
      </c>
      <c r="AA2601" s="3" t="s">
        <v>279</v>
      </c>
      <c r="AB2601" s="3" t="s">
        <v>2835</v>
      </c>
      <c r="AC2601" s="3" t="s">
        <v>288</v>
      </c>
      <c r="AD2601" s="3" t="s">
        <v>553</v>
      </c>
      <c r="AE2601" s="3" t="s">
        <v>166</v>
      </c>
      <c r="AF2601" s="3" t="s">
        <v>166</v>
      </c>
      <c r="AG2601" s="3" t="s">
        <v>24</v>
      </c>
      <c r="AH2601" s="3" t="s">
        <v>24</v>
      </c>
      <c r="AI2601" s="3" t="s">
        <v>4982</v>
      </c>
      <c r="AJ2601" s="4"/>
      <c r="AK2601" s="4"/>
      <c r="AL2601" s="4"/>
      <c r="AM2601" s="4"/>
      <c r="AN2601" s="3" t="s">
        <v>4894</v>
      </c>
      <c r="AO2601" s="3" t="s">
        <v>4910</v>
      </c>
      <c r="AP2601" s="3" t="s">
        <v>279</v>
      </c>
      <c r="AQ2601" s="3" t="s">
        <v>392</v>
      </c>
      <c r="AR2601" s="4"/>
      <c r="AS2601" s="3" t="s">
        <v>599</v>
      </c>
      <c r="AT2601" s="4"/>
      <c r="AU2601" s="3" t="s">
        <v>166</v>
      </c>
      <c r="AV2601" s="2">
        <v>0</v>
      </c>
      <c r="AW2601" s="4"/>
      <c r="AX2601" s="4"/>
      <c r="AY2601" s="2">
        <v>0</v>
      </c>
      <c r="AZ2601" s="2">
        <v>0</v>
      </c>
      <c r="BA2601" s="8">
        <v>3.65</v>
      </c>
      <c r="BB2601" s="3" t="s">
        <v>2618</v>
      </c>
      <c r="BC2601" s="8">
        <v>6.884096</v>
      </c>
    </row>
    <row r="2602" ht="15" spans="1:55">
      <c r="A2602" s="2">
        <v>2601</v>
      </c>
      <c r="B2602" s="3" t="s">
        <v>4885</v>
      </c>
      <c r="C2602" s="3" t="s">
        <v>4886</v>
      </c>
      <c r="D2602" s="3" t="s">
        <v>4887</v>
      </c>
      <c r="E2602" s="3" t="s">
        <v>4888</v>
      </c>
      <c r="F2602" s="3" t="s">
        <v>1616</v>
      </c>
      <c r="G2602" s="3" t="s">
        <v>1615</v>
      </c>
      <c r="H2602" s="4"/>
      <c r="I2602" s="3" t="s">
        <v>1614</v>
      </c>
      <c r="J2602" s="3" t="s">
        <v>4889</v>
      </c>
      <c r="K2602" s="2">
        <v>200000</v>
      </c>
      <c r="L2602" s="2">
        <v>0</v>
      </c>
      <c r="M2602" s="5">
        <v>43467</v>
      </c>
      <c r="N2602" s="5">
        <v>44197</v>
      </c>
      <c r="O2602" s="6">
        <v>7.750008</v>
      </c>
      <c r="P2602" s="7">
        <v>2016.53</v>
      </c>
      <c r="Q2602" s="2">
        <v>0</v>
      </c>
      <c r="R2602" s="2">
        <v>0</v>
      </c>
      <c r="S2602" s="2">
        <v>0</v>
      </c>
      <c r="T2602" s="2">
        <v>0</v>
      </c>
      <c r="U2602" s="2">
        <v>0</v>
      </c>
      <c r="V2602" s="2">
        <v>0</v>
      </c>
      <c r="W2602" s="2">
        <v>0</v>
      </c>
      <c r="X2602" s="2">
        <v>0</v>
      </c>
      <c r="Y2602" s="2">
        <v>0</v>
      </c>
      <c r="Z2602" s="2">
        <v>0</v>
      </c>
      <c r="AA2602" s="3" t="s">
        <v>279</v>
      </c>
      <c r="AB2602" s="3" t="s">
        <v>279</v>
      </c>
      <c r="AC2602" s="3" t="s">
        <v>288</v>
      </c>
      <c r="AD2602" s="3" t="s">
        <v>270</v>
      </c>
      <c r="AE2602" s="3" t="s">
        <v>166</v>
      </c>
      <c r="AF2602" s="3" t="s">
        <v>166</v>
      </c>
      <c r="AG2602" s="3" t="s">
        <v>24</v>
      </c>
      <c r="AH2602" s="3" t="s">
        <v>166</v>
      </c>
      <c r="AI2602" s="3" t="s">
        <v>5617</v>
      </c>
      <c r="AJ2602" s="4"/>
      <c r="AK2602" s="4"/>
      <c r="AL2602" s="4"/>
      <c r="AM2602" s="4"/>
      <c r="AN2602" s="3" t="s">
        <v>4894</v>
      </c>
      <c r="AO2602" s="3" t="s">
        <v>4910</v>
      </c>
      <c r="AP2602" s="3" t="s">
        <v>279</v>
      </c>
      <c r="AQ2602" s="3" t="s">
        <v>599</v>
      </c>
      <c r="AR2602" s="4"/>
      <c r="AS2602" s="3" t="s">
        <v>1050</v>
      </c>
      <c r="AT2602" s="4"/>
      <c r="AU2602" s="3" t="s">
        <v>166</v>
      </c>
      <c r="AV2602" s="6">
        <v>0.6315806</v>
      </c>
      <c r="AW2602" s="4"/>
      <c r="AX2602" s="4"/>
      <c r="AY2602" s="2">
        <v>0</v>
      </c>
      <c r="AZ2602" s="2">
        <v>0</v>
      </c>
      <c r="BA2602" s="4"/>
      <c r="BB2602" s="3" t="s">
        <v>268</v>
      </c>
      <c r="BC2602" s="2">
        <v>0</v>
      </c>
    </row>
    <row r="2603" ht="15" spans="1:55">
      <c r="A2603" s="2">
        <v>2602</v>
      </c>
      <c r="B2603" s="3" t="s">
        <v>4885</v>
      </c>
      <c r="C2603" s="3" t="s">
        <v>4886</v>
      </c>
      <c r="D2603" s="3" t="s">
        <v>4887</v>
      </c>
      <c r="E2603" s="3" t="s">
        <v>4888</v>
      </c>
      <c r="F2603" s="3" t="s">
        <v>1606</v>
      </c>
      <c r="G2603" s="3" t="s">
        <v>1605</v>
      </c>
      <c r="H2603" s="4"/>
      <c r="I2603" s="3" t="s">
        <v>1604</v>
      </c>
      <c r="J2603" s="3" t="s">
        <v>4889</v>
      </c>
      <c r="K2603" s="2">
        <v>200000</v>
      </c>
      <c r="L2603" s="2">
        <v>0</v>
      </c>
      <c r="M2603" s="5">
        <v>43467</v>
      </c>
      <c r="N2603" s="5">
        <v>44197</v>
      </c>
      <c r="O2603" s="6">
        <v>7.750008</v>
      </c>
      <c r="P2603" s="7">
        <v>5373.17</v>
      </c>
      <c r="Q2603" s="2">
        <v>0</v>
      </c>
      <c r="R2603" s="2">
        <v>0</v>
      </c>
      <c r="S2603" s="2">
        <v>0</v>
      </c>
      <c r="T2603" s="2">
        <v>0</v>
      </c>
      <c r="U2603" s="2">
        <v>0</v>
      </c>
      <c r="V2603" s="2">
        <v>0</v>
      </c>
      <c r="W2603" s="2">
        <v>0</v>
      </c>
      <c r="X2603" s="2">
        <v>0</v>
      </c>
      <c r="Y2603" s="2">
        <v>0</v>
      </c>
      <c r="Z2603" s="2">
        <v>0</v>
      </c>
      <c r="AA2603" s="3" t="s">
        <v>279</v>
      </c>
      <c r="AB2603" s="3" t="s">
        <v>279</v>
      </c>
      <c r="AC2603" s="3" t="s">
        <v>288</v>
      </c>
      <c r="AD2603" s="3" t="s">
        <v>270</v>
      </c>
      <c r="AE2603" s="3" t="s">
        <v>166</v>
      </c>
      <c r="AF2603" s="3" t="s">
        <v>166</v>
      </c>
      <c r="AG2603" s="3" t="s">
        <v>24</v>
      </c>
      <c r="AH2603" s="3" t="s">
        <v>166</v>
      </c>
      <c r="AI2603" s="3" t="s">
        <v>5617</v>
      </c>
      <c r="AJ2603" s="4"/>
      <c r="AK2603" s="4"/>
      <c r="AL2603" s="4"/>
      <c r="AM2603" s="4"/>
      <c r="AN2603" s="3" t="s">
        <v>4894</v>
      </c>
      <c r="AO2603" s="3" t="s">
        <v>4910</v>
      </c>
      <c r="AP2603" s="3" t="s">
        <v>279</v>
      </c>
      <c r="AQ2603" s="3" t="s">
        <v>599</v>
      </c>
      <c r="AR2603" s="4"/>
      <c r="AS2603" s="3" t="s">
        <v>1050</v>
      </c>
      <c r="AT2603" s="4"/>
      <c r="AU2603" s="3" t="s">
        <v>166</v>
      </c>
      <c r="AV2603" s="6">
        <v>0.6315806</v>
      </c>
      <c r="AW2603" s="4"/>
      <c r="AX2603" s="4"/>
      <c r="AY2603" s="2">
        <v>0</v>
      </c>
      <c r="AZ2603" s="2">
        <v>0</v>
      </c>
      <c r="BA2603" s="4"/>
      <c r="BB2603" s="3" t="s">
        <v>268</v>
      </c>
      <c r="BC2603" s="2">
        <v>0</v>
      </c>
    </row>
    <row r="2604" ht="15" spans="1:55">
      <c r="A2604" s="2">
        <v>2603</v>
      </c>
      <c r="B2604" s="3" t="s">
        <v>4885</v>
      </c>
      <c r="C2604" s="3" t="s">
        <v>4886</v>
      </c>
      <c r="D2604" s="3" t="s">
        <v>4887</v>
      </c>
      <c r="E2604" s="3" t="s">
        <v>4888</v>
      </c>
      <c r="F2604" s="3" t="s">
        <v>10624</v>
      </c>
      <c r="G2604" s="3" t="s">
        <v>10625</v>
      </c>
      <c r="H2604" s="4"/>
      <c r="I2604" s="3" t="s">
        <v>10626</v>
      </c>
      <c r="J2604" s="3" t="s">
        <v>4889</v>
      </c>
      <c r="K2604" s="2">
        <v>200000</v>
      </c>
      <c r="L2604" s="2">
        <v>0</v>
      </c>
      <c r="M2604" s="5">
        <v>43473</v>
      </c>
      <c r="N2604" s="5">
        <v>44203</v>
      </c>
      <c r="O2604" s="6">
        <v>7.750008</v>
      </c>
      <c r="P2604" s="7">
        <v>1290.17</v>
      </c>
      <c r="Q2604" s="2">
        <v>0</v>
      </c>
      <c r="R2604" s="2">
        <v>0</v>
      </c>
      <c r="S2604" s="2">
        <v>0</v>
      </c>
      <c r="T2604" s="2">
        <v>0</v>
      </c>
      <c r="U2604" s="2">
        <v>0</v>
      </c>
      <c r="V2604" s="2">
        <v>0</v>
      </c>
      <c r="W2604" s="2">
        <v>0</v>
      </c>
      <c r="X2604" s="2">
        <v>0</v>
      </c>
      <c r="Y2604" s="2">
        <v>0</v>
      </c>
      <c r="Z2604" s="2">
        <v>0</v>
      </c>
      <c r="AA2604" s="3" t="s">
        <v>279</v>
      </c>
      <c r="AB2604" s="3" t="s">
        <v>279</v>
      </c>
      <c r="AC2604" s="3" t="s">
        <v>4939</v>
      </c>
      <c r="AD2604" s="3" t="s">
        <v>270</v>
      </c>
      <c r="AE2604" s="3" t="s">
        <v>166</v>
      </c>
      <c r="AF2604" s="3" t="s">
        <v>166</v>
      </c>
      <c r="AG2604" s="3" t="s">
        <v>24</v>
      </c>
      <c r="AH2604" s="3" t="s">
        <v>166</v>
      </c>
      <c r="AI2604" s="3" t="s">
        <v>5617</v>
      </c>
      <c r="AJ2604" s="4"/>
      <c r="AK2604" s="4"/>
      <c r="AL2604" s="4"/>
      <c r="AM2604" s="4"/>
      <c r="AN2604" s="3" t="s">
        <v>4894</v>
      </c>
      <c r="AO2604" s="3" t="s">
        <v>4910</v>
      </c>
      <c r="AP2604" s="3" t="s">
        <v>279</v>
      </c>
      <c r="AQ2604" s="3" t="s">
        <v>291</v>
      </c>
      <c r="AR2604" s="4"/>
      <c r="AS2604" s="3" t="s">
        <v>1050</v>
      </c>
      <c r="AT2604" s="4"/>
      <c r="AU2604" s="3" t="s">
        <v>166</v>
      </c>
      <c r="AV2604" s="6">
        <v>0.6315806</v>
      </c>
      <c r="AW2604" s="4"/>
      <c r="AX2604" s="4"/>
      <c r="AY2604" s="2">
        <v>0</v>
      </c>
      <c r="AZ2604" s="2">
        <v>0</v>
      </c>
      <c r="BA2604" s="4"/>
      <c r="BB2604" s="3" t="s">
        <v>268</v>
      </c>
      <c r="BC2604" s="2">
        <v>0</v>
      </c>
    </row>
    <row r="2605" ht="15" spans="1:55">
      <c r="A2605" s="2">
        <v>2604</v>
      </c>
      <c r="B2605" s="3" t="s">
        <v>4885</v>
      </c>
      <c r="C2605" s="3" t="s">
        <v>4886</v>
      </c>
      <c r="D2605" s="3" t="s">
        <v>4887</v>
      </c>
      <c r="E2605" s="3" t="s">
        <v>4888</v>
      </c>
      <c r="F2605" s="3" t="s">
        <v>10627</v>
      </c>
      <c r="G2605" s="3" t="s">
        <v>10628</v>
      </c>
      <c r="H2605" s="4"/>
      <c r="I2605" s="3" t="s">
        <v>10629</v>
      </c>
      <c r="J2605" s="3" t="s">
        <v>4889</v>
      </c>
      <c r="K2605" s="2">
        <v>200000</v>
      </c>
      <c r="L2605" s="2">
        <v>0</v>
      </c>
      <c r="M2605" s="5">
        <v>43473</v>
      </c>
      <c r="N2605" s="5">
        <v>44203</v>
      </c>
      <c r="O2605" s="6">
        <v>7.750008</v>
      </c>
      <c r="P2605" s="7">
        <v>1292.52</v>
      </c>
      <c r="Q2605" s="2">
        <v>0</v>
      </c>
      <c r="R2605" s="2">
        <v>0</v>
      </c>
      <c r="S2605" s="2">
        <v>0</v>
      </c>
      <c r="T2605" s="2">
        <v>0</v>
      </c>
      <c r="U2605" s="2">
        <v>0</v>
      </c>
      <c r="V2605" s="2">
        <v>0</v>
      </c>
      <c r="W2605" s="2">
        <v>0</v>
      </c>
      <c r="X2605" s="2">
        <v>0</v>
      </c>
      <c r="Y2605" s="2">
        <v>0</v>
      </c>
      <c r="Z2605" s="2">
        <v>0</v>
      </c>
      <c r="AA2605" s="3" t="s">
        <v>279</v>
      </c>
      <c r="AB2605" s="3" t="s">
        <v>279</v>
      </c>
      <c r="AC2605" s="3" t="s">
        <v>288</v>
      </c>
      <c r="AD2605" s="3" t="s">
        <v>270</v>
      </c>
      <c r="AE2605" s="3" t="s">
        <v>166</v>
      </c>
      <c r="AF2605" s="3" t="s">
        <v>166</v>
      </c>
      <c r="AG2605" s="3" t="s">
        <v>24</v>
      </c>
      <c r="AH2605" s="3" t="s">
        <v>166</v>
      </c>
      <c r="AI2605" s="3" t="s">
        <v>5617</v>
      </c>
      <c r="AJ2605" s="4"/>
      <c r="AK2605" s="4"/>
      <c r="AL2605" s="4"/>
      <c r="AM2605" s="4"/>
      <c r="AN2605" s="3" t="s">
        <v>4894</v>
      </c>
      <c r="AO2605" s="3" t="s">
        <v>4910</v>
      </c>
      <c r="AP2605" s="3" t="s">
        <v>279</v>
      </c>
      <c r="AQ2605" s="3" t="s">
        <v>392</v>
      </c>
      <c r="AR2605" s="4"/>
      <c r="AS2605" s="3" t="s">
        <v>1050</v>
      </c>
      <c r="AT2605" s="4"/>
      <c r="AU2605" s="3" t="s">
        <v>166</v>
      </c>
      <c r="AV2605" s="6">
        <v>0.6315806</v>
      </c>
      <c r="AW2605" s="4"/>
      <c r="AX2605" s="4"/>
      <c r="AY2605" s="2">
        <v>0</v>
      </c>
      <c r="AZ2605" s="2">
        <v>0</v>
      </c>
      <c r="BA2605" s="4"/>
      <c r="BB2605" s="3" t="s">
        <v>268</v>
      </c>
      <c r="BC2605" s="2">
        <v>0</v>
      </c>
    </row>
    <row r="2606" ht="15" spans="1:55">
      <c r="A2606" s="2">
        <v>2605</v>
      </c>
      <c r="B2606" s="3" t="s">
        <v>4885</v>
      </c>
      <c r="C2606" s="3" t="s">
        <v>4886</v>
      </c>
      <c r="D2606" s="3" t="s">
        <v>4887</v>
      </c>
      <c r="E2606" s="3" t="s">
        <v>4888</v>
      </c>
      <c r="F2606" s="3" t="s">
        <v>5915</v>
      </c>
      <c r="G2606" s="3" t="s">
        <v>5916</v>
      </c>
      <c r="H2606" s="4"/>
      <c r="I2606" s="3" t="s">
        <v>10630</v>
      </c>
      <c r="J2606" s="3" t="s">
        <v>4889</v>
      </c>
      <c r="K2606" s="2">
        <v>200000</v>
      </c>
      <c r="L2606" s="2">
        <v>0</v>
      </c>
      <c r="M2606" s="5">
        <v>43486</v>
      </c>
      <c r="N2606" s="5">
        <v>44216</v>
      </c>
      <c r="O2606" s="6">
        <v>7.750008</v>
      </c>
      <c r="P2606" s="7">
        <v>1698.85</v>
      </c>
      <c r="Q2606" s="2">
        <v>0</v>
      </c>
      <c r="R2606" s="2">
        <v>0</v>
      </c>
      <c r="S2606" s="2">
        <v>0</v>
      </c>
      <c r="T2606" s="2">
        <v>0</v>
      </c>
      <c r="U2606" s="2">
        <v>0</v>
      </c>
      <c r="V2606" s="2">
        <v>0</v>
      </c>
      <c r="W2606" s="2">
        <v>0</v>
      </c>
      <c r="X2606" s="2">
        <v>0</v>
      </c>
      <c r="Y2606" s="2">
        <v>0</v>
      </c>
      <c r="Z2606" s="2">
        <v>0</v>
      </c>
      <c r="AA2606" s="3" t="s">
        <v>279</v>
      </c>
      <c r="AB2606" s="3" t="s">
        <v>279</v>
      </c>
      <c r="AC2606" s="3" t="s">
        <v>5256</v>
      </c>
      <c r="AD2606" s="3" t="s">
        <v>270</v>
      </c>
      <c r="AE2606" s="3" t="s">
        <v>166</v>
      </c>
      <c r="AF2606" s="3" t="s">
        <v>166</v>
      </c>
      <c r="AG2606" s="3" t="s">
        <v>24</v>
      </c>
      <c r="AH2606" s="3" t="s">
        <v>166</v>
      </c>
      <c r="AI2606" s="3" t="s">
        <v>5617</v>
      </c>
      <c r="AJ2606" s="4"/>
      <c r="AK2606" s="4"/>
      <c r="AL2606" s="4"/>
      <c r="AM2606" s="4"/>
      <c r="AN2606" s="3" t="s">
        <v>4894</v>
      </c>
      <c r="AO2606" s="3" t="s">
        <v>4910</v>
      </c>
      <c r="AP2606" s="3" t="s">
        <v>279</v>
      </c>
      <c r="AQ2606" s="3" t="s">
        <v>291</v>
      </c>
      <c r="AR2606" s="4"/>
      <c r="AS2606" s="3" t="s">
        <v>1050</v>
      </c>
      <c r="AT2606" s="4"/>
      <c r="AU2606" s="3" t="s">
        <v>166</v>
      </c>
      <c r="AV2606" s="6">
        <v>0.6315806</v>
      </c>
      <c r="AW2606" s="4"/>
      <c r="AX2606" s="4"/>
      <c r="AY2606" s="2">
        <v>0</v>
      </c>
      <c r="AZ2606" s="2">
        <v>0</v>
      </c>
      <c r="BA2606" s="4"/>
      <c r="BB2606" s="3" t="s">
        <v>268</v>
      </c>
      <c r="BC2606" s="2">
        <v>0</v>
      </c>
    </row>
    <row r="2607" ht="15" spans="1:55">
      <c r="A2607" s="2">
        <v>2606</v>
      </c>
      <c r="B2607" s="3" t="s">
        <v>4885</v>
      </c>
      <c r="C2607" s="3" t="s">
        <v>4886</v>
      </c>
      <c r="D2607" s="3" t="s">
        <v>4887</v>
      </c>
      <c r="E2607" s="3" t="s">
        <v>4888</v>
      </c>
      <c r="F2607" s="3" t="s">
        <v>10631</v>
      </c>
      <c r="G2607" s="3" t="s">
        <v>10632</v>
      </c>
      <c r="H2607" s="4"/>
      <c r="I2607" s="3" t="s">
        <v>10633</v>
      </c>
      <c r="J2607" s="3" t="s">
        <v>4889</v>
      </c>
      <c r="K2607" s="2">
        <v>100000</v>
      </c>
      <c r="L2607" s="2">
        <v>0</v>
      </c>
      <c r="M2607" s="5">
        <v>43550</v>
      </c>
      <c r="N2607" s="5">
        <v>45376</v>
      </c>
      <c r="O2607" s="6">
        <v>10.584096</v>
      </c>
      <c r="P2607" s="7">
        <v>14413.84</v>
      </c>
      <c r="Q2607" s="2">
        <v>0</v>
      </c>
      <c r="R2607" s="2">
        <v>0</v>
      </c>
      <c r="S2607" s="2">
        <v>0</v>
      </c>
      <c r="T2607" s="2">
        <v>0</v>
      </c>
      <c r="U2607" s="2">
        <v>0</v>
      </c>
      <c r="V2607" s="2">
        <v>0</v>
      </c>
      <c r="W2607" s="2">
        <v>0</v>
      </c>
      <c r="X2607" s="2">
        <v>0</v>
      </c>
      <c r="Y2607" s="2">
        <v>0</v>
      </c>
      <c r="Z2607" s="2">
        <v>0</v>
      </c>
      <c r="AA2607" s="3" t="s">
        <v>279</v>
      </c>
      <c r="AB2607" s="3" t="s">
        <v>279</v>
      </c>
      <c r="AC2607" s="3" t="s">
        <v>4950</v>
      </c>
      <c r="AD2607" s="3" t="s">
        <v>270</v>
      </c>
      <c r="AE2607" s="3" t="s">
        <v>166</v>
      </c>
      <c r="AF2607" s="3" t="s">
        <v>166</v>
      </c>
      <c r="AG2607" s="3" t="s">
        <v>24</v>
      </c>
      <c r="AH2607" s="3" t="s">
        <v>166</v>
      </c>
      <c r="AI2607" s="3" t="s">
        <v>4982</v>
      </c>
      <c r="AJ2607" s="4"/>
      <c r="AK2607" s="4"/>
      <c r="AL2607" s="4"/>
      <c r="AM2607" s="4"/>
      <c r="AN2607" s="3" t="s">
        <v>4894</v>
      </c>
      <c r="AO2607" s="3" t="s">
        <v>4910</v>
      </c>
      <c r="AP2607" s="3" t="s">
        <v>279</v>
      </c>
      <c r="AQ2607" s="3" t="s">
        <v>599</v>
      </c>
      <c r="AR2607" s="4"/>
      <c r="AS2607" s="3" t="s">
        <v>599</v>
      </c>
      <c r="AT2607" s="4"/>
      <c r="AU2607" s="3" t="s">
        <v>166</v>
      </c>
      <c r="AV2607" s="2">
        <v>0</v>
      </c>
      <c r="AW2607" s="4"/>
      <c r="AX2607" s="4"/>
      <c r="AY2607" s="2">
        <v>0</v>
      </c>
      <c r="AZ2607" s="2">
        <v>0</v>
      </c>
      <c r="BA2607" s="8">
        <v>3.7</v>
      </c>
      <c r="BB2607" s="3" t="s">
        <v>2618</v>
      </c>
      <c r="BC2607" s="8">
        <v>6.884096</v>
      </c>
    </row>
    <row r="2608" ht="15" spans="1:55">
      <c r="A2608" s="2">
        <v>2607</v>
      </c>
      <c r="B2608" s="3" t="s">
        <v>4885</v>
      </c>
      <c r="C2608" s="3" t="s">
        <v>4886</v>
      </c>
      <c r="D2608" s="3" t="s">
        <v>4887</v>
      </c>
      <c r="E2608" s="3" t="s">
        <v>4888</v>
      </c>
      <c r="F2608" s="3" t="s">
        <v>1723</v>
      </c>
      <c r="G2608" s="3" t="s">
        <v>1722</v>
      </c>
      <c r="H2608" s="4"/>
      <c r="I2608" s="3" t="s">
        <v>1721</v>
      </c>
      <c r="J2608" s="3" t="s">
        <v>4889</v>
      </c>
      <c r="K2608" s="2">
        <v>200000</v>
      </c>
      <c r="L2608" s="2">
        <v>0</v>
      </c>
      <c r="M2608" s="5">
        <v>43734</v>
      </c>
      <c r="N2608" s="5">
        <v>44464</v>
      </c>
      <c r="O2608" s="6">
        <v>7.750008</v>
      </c>
      <c r="P2608" s="7">
        <v>13699.22</v>
      </c>
      <c r="Q2608" s="2">
        <v>0</v>
      </c>
      <c r="R2608" s="2">
        <v>0</v>
      </c>
      <c r="S2608" s="2">
        <v>0</v>
      </c>
      <c r="T2608" s="2">
        <v>0</v>
      </c>
      <c r="U2608" s="2">
        <v>0</v>
      </c>
      <c r="V2608" s="2">
        <v>0</v>
      </c>
      <c r="W2608" s="2">
        <v>0</v>
      </c>
      <c r="X2608" s="2">
        <v>0</v>
      </c>
      <c r="Y2608" s="2">
        <v>0</v>
      </c>
      <c r="Z2608" s="2">
        <v>0</v>
      </c>
      <c r="AA2608" s="3" t="s">
        <v>279</v>
      </c>
      <c r="AB2608" s="3" t="s">
        <v>279</v>
      </c>
      <c r="AC2608" s="3" t="s">
        <v>288</v>
      </c>
      <c r="AD2608" s="3" t="s">
        <v>270</v>
      </c>
      <c r="AE2608" s="3" t="s">
        <v>166</v>
      </c>
      <c r="AF2608" s="3" t="s">
        <v>166</v>
      </c>
      <c r="AG2608" s="3" t="s">
        <v>24</v>
      </c>
      <c r="AH2608" s="3" t="s">
        <v>166</v>
      </c>
      <c r="AI2608" s="3" t="s">
        <v>5617</v>
      </c>
      <c r="AJ2608" s="4"/>
      <c r="AK2608" s="4"/>
      <c r="AL2608" s="4"/>
      <c r="AM2608" s="4"/>
      <c r="AN2608" s="3" t="s">
        <v>4894</v>
      </c>
      <c r="AO2608" s="3" t="s">
        <v>4910</v>
      </c>
      <c r="AP2608" s="3" t="s">
        <v>279</v>
      </c>
      <c r="AQ2608" s="3" t="s">
        <v>599</v>
      </c>
      <c r="AR2608" s="4"/>
      <c r="AS2608" s="3" t="s">
        <v>599</v>
      </c>
      <c r="AT2608" s="4"/>
      <c r="AU2608" s="3" t="s">
        <v>166</v>
      </c>
      <c r="AV2608" s="6">
        <v>0.6315806</v>
      </c>
      <c r="AW2608" s="4"/>
      <c r="AX2608" s="4"/>
      <c r="AY2608" s="2">
        <v>0</v>
      </c>
      <c r="AZ2608" s="2">
        <v>0</v>
      </c>
      <c r="BA2608" s="4"/>
      <c r="BB2608" s="3" t="s">
        <v>268</v>
      </c>
      <c r="BC2608" s="2">
        <v>0</v>
      </c>
    </row>
    <row r="2609" ht="15" spans="1:55">
      <c r="A2609" s="2">
        <v>2608</v>
      </c>
      <c r="B2609" s="3" t="s">
        <v>4885</v>
      </c>
      <c r="C2609" s="3" t="s">
        <v>4886</v>
      </c>
      <c r="D2609" s="3" t="s">
        <v>4887</v>
      </c>
      <c r="E2609" s="3" t="s">
        <v>4888</v>
      </c>
      <c r="F2609" s="3" t="s">
        <v>1649</v>
      </c>
      <c r="G2609" s="3" t="s">
        <v>1648</v>
      </c>
      <c r="H2609" s="4"/>
      <c r="I2609" s="3" t="s">
        <v>1647</v>
      </c>
      <c r="J2609" s="3" t="s">
        <v>4889</v>
      </c>
      <c r="K2609" s="2">
        <v>200000</v>
      </c>
      <c r="L2609" s="2">
        <v>0</v>
      </c>
      <c r="M2609" s="5">
        <v>43614</v>
      </c>
      <c r="N2609" s="5">
        <v>44344</v>
      </c>
      <c r="O2609" s="6">
        <v>7.750008</v>
      </c>
      <c r="P2609" s="7">
        <v>9642.55</v>
      </c>
      <c r="Q2609" s="2">
        <v>0</v>
      </c>
      <c r="R2609" s="2">
        <v>0</v>
      </c>
      <c r="S2609" s="2">
        <v>0</v>
      </c>
      <c r="T2609" s="2">
        <v>0</v>
      </c>
      <c r="U2609" s="2">
        <v>0</v>
      </c>
      <c r="V2609" s="2">
        <v>0</v>
      </c>
      <c r="W2609" s="2">
        <v>0</v>
      </c>
      <c r="X2609" s="2">
        <v>0</v>
      </c>
      <c r="Y2609" s="2">
        <v>0</v>
      </c>
      <c r="Z2609" s="2">
        <v>0</v>
      </c>
      <c r="AA2609" s="3" t="s">
        <v>279</v>
      </c>
      <c r="AB2609" s="3" t="s">
        <v>279</v>
      </c>
      <c r="AC2609" s="3" t="s">
        <v>288</v>
      </c>
      <c r="AD2609" s="3" t="s">
        <v>270</v>
      </c>
      <c r="AE2609" s="3" t="s">
        <v>166</v>
      </c>
      <c r="AF2609" s="3" t="s">
        <v>166</v>
      </c>
      <c r="AG2609" s="3" t="s">
        <v>24</v>
      </c>
      <c r="AH2609" s="3" t="s">
        <v>166</v>
      </c>
      <c r="AI2609" s="3" t="s">
        <v>5617</v>
      </c>
      <c r="AJ2609" s="4"/>
      <c r="AK2609" s="4"/>
      <c r="AL2609" s="4"/>
      <c r="AM2609" s="4"/>
      <c r="AN2609" s="3" t="s">
        <v>4894</v>
      </c>
      <c r="AO2609" s="3" t="s">
        <v>4910</v>
      </c>
      <c r="AP2609" s="3" t="s">
        <v>279</v>
      </c>
      <c r="AQ2609" s="3" t="s">
        <v>882</v>
      </c>
      <c r="AR2609" s="4"/>
      <c r="AS2609" s="3" t="s">
        <v>599</v>
      </c>
      <c r="AT2609" s="4"/>
      <c r="AU2609" s="3" t="s">
        <v>166</v>
      </c>
      <c r="AV2609" s="6">
        <v>0.6315806</v>
      </c>
      <c r="AW2609" s="4"/>
      <c r="AX2609" s="4"/>
      <c r="AY2609" s="2">
        <v>0</v>
      </c>
      <c r="AZ2609" s="2">
        <v>0</v>
      </c>
      <c r="BA2609" s="4"/>
      <c r="BB2609" s="3" t="s">
        <v>268</v>
      </c>
      <c r="BC2609" s="2">
        <v>0</v>
      </c>
    </row>
    <row r="2610" ht="15" spans="1:55">
      <c r="A2610" s="2">
        <v>2609</v>
      </c>
      <c r="B2610" s="3" t="s">
        <v>4885</v>
      </c>
      <c r="C2610" s="3" t="s">
        <v>4886</v>
      </c>
      <c r="D2610" s="3" t="s">
        <v>4887</v>
      </c>
      <c r="E2610" s="3" t="s">
        <v>4888</v>
      </c>
      <c r="F2610" s="3" t="s">
        <v>10634</v>
      </c>
      <c r="G2610" s="3" t="s">
        <v>10635</v>
      </c>
      <c r="H2610" s="4"/>
      <c r="I2610" s="3" t="s">
        <v>10636</v>
      </c>
      <c r="J2610" s="3" t="s">
        <v>4889</v>
      </c>
      <c r="K2610" s="2">
        <v>200000</v>
      </c>
      <c r="L2610" s="2">
        <v>0</v>
      </c>
      <c r="M2610" s="5">
        <v>43601</v>
      </c>
      <c r="N2610" s="5">
        <v>44331</v>
      </c>
      <c r="O2610" s="6">
        <v>7.750008</v>
      </c>
      <c r="P2610" s="7">
        <v>3850.37</v>
      </c>
      <c r="Q2610" s="2">
        <v>0</v>
      </c>
      <c r="R2610" s="2">
        <v>0</v>
      </c>
      <c r="S2610" s="2">
        <v>0</v>
      </c>
      <c r="T2610" s="2">
        <v>0</v>
      </c>
      <c r="U2610" s="2">
        <v>0</v>
      </c>
      <c r="V2610" s="2">
        <v>0</v>
      </c>
      <c r="W2610" s="2">
        <v>0</v>
      </c>
      <c r="X2610" s="2">
        <v>0</v>
      </c>
      <c r="Y2610" s="2">
        <v>0</v>
      </c>
      <c r="Z2610" s="2">
        <v>0</v>
      </c>
      <c r="AA2610" s="3" t="s">
        <v>279</v>
      </c>
      <c r="AB2610" s="3" t="s">
        <v>279</v>
      </c>
      <c r="AC2610" s="3" t="s">
        <v>4950</v>
      </c>
      <c r="AD2610" s="3" t="s">
        <v>270</v>
      </c>
      <c r="AE2610" s="3" t="s">
        <v>166</v>
      </c>
      <c r="AF2610" s="3" t="s">
        <v>166</v>
      </c>
      <c r="AG2610" s="3" t="s">
        <v>24</v>
      </c>
      <c r="AH2610" s="3" t="s">
        <v>166</v>
      </c>
      <c r="AI2610" s="3" t="s">
        <v>5617</v>
      </c>
      <c r="AJ2610" s="4"/>
      <c r="AK2610" s="4"/>
      <c r="AL2610" s="4"/>
      <c r="AM2610" s="4"/>
      <c r="AN2610" s="3" t="s">
        <v>4894</v>
      </c>
      <c r="AO2610" s="3" t="s">
        <v>4910</v>
      </c>
      <c r="AP2610" s="3" t="s">
        <v>279</v>
      </c>
      <c r="AQ2610" s="3" t="s">
        <v>392</v>
      </c>
      <c r="AR2610" s="4"/>
      <c r="AS2610" s="3" t="s">
        <v>599</v>
      </c>
      <c r="AT2610" s="4"/>
      <c r="AU2610" s="3" t="s">
        <v>166</v>
      </c>
      <c r="AV2610" s="6">
        <v>0.6315806</v>
      </c>
      <c r="AW2610" s="4"/>
      <c r="AX2610" s="4"/>
      <c r="AY2610" s="2">
        <v>0</v>
      </c>
      <c r="AZ2610" s="2">
        <v>0</v>
      </c>
      <c r="BA2610" s="4"/>
      <c r="BB2610" s="3" t="s">
        <v>268</v>
      </c>
      <c r="BC2610" s="2">
        <v>0</v>
      </c>
    </row>
    <row r="2611" ht="15" spans="1:55">
      <c r="A2611" s="2">
        <v>2610</v>
      </c>
      <c r="B2611" s="3" t="s">
        <v>4885</v>
      </c>
      <c r="C2611" s="3" t="s">
        <v>4886</v>
      </c>
      <c r="D2611" s="3" t="s">
        <v>4887</v>
      </c>
      <c r="E2611" s="3" t="s">
        <v>4888</v>
      </c>
      <c r="F2611" s="3" t="s">
        <v>10637</v>
      </c>
      <c r="G2611" s="3" t="s">
        <v>10638</v>
      </c>
      <c r="H2611" s="4"/>
      <c r="I2611" s="3" t="s">
        <v>10639</v>
      </c>
      <c r="J2611" s="3" t="s">
        <v>4889</v>
      </c>
      <c r="K2611" s="2">
        <v>200000</v>
      </c>
      <c r="L2611" s="2">
        <v>0</v>
      </c>
      <c r="M2611" s="5">
        <v>43601</v>
      </c>
      <c r="N2611" s="5">
        <v>44331</v>
      </c>
      <c r="O2611" s="6">
        <v>7.750008</v>
      </c>
      <c r="P2611" s="7">
        <v>4085.13</v>
      </c>
      <c r="Q2611" s="2">
        <v>0</v>
      </c>
      <c r="R2611" s="2">
        <v>0</v>
      </c>
      <c r="S2611" s="2">
        <v>0</v>
      </c>
      <c r="T2611" s="2">
        <v>0</v>
      </c>
      <c r="U2611" s="2">
        <v>0</v>
      </c>
      <c r="V2611" s="2">
        <v>0</v>
      </c>
      <c r="W2611" s="2">
        <v>0</v>
      </c>
      <c r="X2611" s="2">
        <v>0</v>
      </c>
      <c r="Y2611" s="2">
        <v>0</v>
      </c>
      <c r="Z2611" s="2">
        <v>0</v>
      </c>
      <c r="AA2611" s="3" t="s">
        <v>4897</v>
      </c>
      <c r="AB2611" s="3" t="s">
        <v>1646</v>
      </c>
      <c r="AC2611" s="3" t="s">
        <v>4939</v>
      </c>
      <c r="AD2611" s="3" t="s">
        <v>270</v>
      </c>
      <c r="AE2611" s="3" t="s">
        <v>166</v>
      </c>
      <c r="AF2611" s="3" t="s">
        <v>166</v>
      </c>
      <c r="AG2611" s="3" t="s">
        <v>24</v>
      </c>
      <c r="AH2611" s="3" t="s">
        <v>166</v>
      </c>
      <c r="AI2611" s="3" t="s">
        <v>5617</v>
      </c>
      <c r="AJ2611" s="4"/>
      <c r="AK2611" s="4"/>
      <c r="AL2611" s="4"/>
      <c r="AM2611" s="4"/>
      <c r="AN2611" s="3" t="s">
        <v>4894</v>
      </c>
      <c r="AO2611" s="3" t="s">
        <v>4910</v>
      </c>
      <c r="AP2611" s="3" t="s">
        <v>279</v>
      </c>
      <c r="AQ2611" s="3" t="s">
        <v>291</v>
      </c>
      <c r="AR2611" s="4"/>
      <c r="AS2611" s="3" t="s">
        <v>599</v>
      </c>
      <c r="AT2611" s="4"/>
      <c r="AU2611" s="3" t="s">
        <v>166</v>
      </c>
      <c r="AV2611" s="6">
        <v>0.6315806</v>
      </c>
      <c r="AW2611" s="4"/>
      <c r="AX2611" s="4"/>
      <c r="AY2611" s="2">
        <v>0</v>
      </c>
      <c r="AZ2611" s="2">
        <v>0</v>
      </c>
      <c r="BA2611" s="4"/>
      <c r="BB2611" s="3" t="s">
        <v>268</v>
      </c>
      <c r="BC2611" s="2">
        <v>0</v>
      </c>
    </row>
    <row r="2612" ht="15" spans="1:55">
      <c r="A2612" s="2">
        <v>2611</v>
      </c>
      <c r="B2612" s="3" t="s">
        <v>4885</v>
      </c>
      <c r="C2612" s="3" t="s">
        <v>4886</v>
      </c>
      <c r="D2612" s="3" t="s">
        <v>4887</v>
      </c>
      <c r="E2612" s="3" t="s">
        <v>4888</v>
      </c>
      <c r="F2612" s="3" t="s">
        <v>10640</v>
      </c>
      <c r="G2612" s="3" t="s">
        <v>10641</v>
      </c>
      <c r="H2612" s="4"/>
      <c r="I2612" s="3" t="s">
        <v>10642</v>
      </c>
      <c r="J2612" s="3" t="s">
        <v>4889</v>
      </c>
      <c r="K2612" s="2">
        <v>100000</v>
      </c>
      <c r="L2612" s="2">
        <v>0</v>
      </c>
      <c r="M2612" s="5">
        <v>43602</v>
      </c>
      <c r="N2612" s="5">
        <v>44332</v>
      </c>
      <c r="O2612" s="6">
        <v>7.750008</v>
      </c>
      <c r="P2612" s="7">
        <v>1924.38</v>
      </c>
      <c r="Q2612" s="2">
        <v>0</v>
      </c>
      <c r="R2612" s="2">
        <v>0</v>
      </c>
      <c r="S2612" s="2">
        <v>0</v>
      </c>
      <c r="T2612" s="2">
        <v>0</v>
      </c>
      <c r="U2612" s="2">
        <v>0</v>
      </c>
      <c r="V2612" s="2">
        <v>0</v>
      </c>
      <c r="W2612" s="2">
        <v>0</v>
      </c>
      <c r="X2612" s="2">
        <v>0</v>
      </c>
      <c r="Y2612" s="2">
        <v>0</v>
      </c>
      <c r="Z2612" s="2">
        <v>0</v>
      </c>
      <c r="AA2612" s="3" t="s">
        <v>279</v>
      </c>
      <c r="AB2612" s="3" t="s">
        <v>279</v>
      </c>
      <c r="AC2612" s="3" t="s">
        <v>4939</v>
      </c>
      <c r="AD2612" s="3" t="s">
        <v>270</v>
      </c>
      <c r="AE2612" s="3" t="s">
        <v>166</v>
      </c>
      <c r="AF2612" s="3" t="s">
        <v>166</v>
      </c>
      <c r="AG2612" s="3" t="s">
        <v>24</v>
      </c>
      <c r="AH2612" s="3" t="s">
        <v>166</v>
      </c>
      <c r="AI2612" s="3" t="s">
        <v>5617</v>
      </c>
      <c r="AJ2612" s="4"/>
      <c r="AK2612" s="4"/>
      <c r="AL2612" s="4"/>
      <c r="AM2612" s="4"/>
      <c r="AN2612" s="3" t="s">
        <v>4894</v>
      </c>
      <c r="AO2612" s="3" t="s">
        <v>4910</v>
      </c>
      <c r="AP2612" s="3" t="s">
        <v>279</v>
      </c>
      <c r="AQ2612" s="3" t="s">
        <v>291</v>
      </c>
      <c r="AR2612" s="4"/>
      <c r="AS2612" s="3" t="s">
        <v>599</v>
      </c>
      <c r="AT2612" s="4"/>
      <c r="AU2612" s="3" t="s">
        <v>166</v>
      </c>
      <c r="AV2612" s="6">
        <v>0.6315806</v>
      </c>
      <c r="AW2612" s="4"/>
      <c r="AX2612" s="4"/>
      <c r="AY2612" s="2">
        <v>0</v>
      </c>
      <c r="AZ2612" s="2">
        <v>0</v>
      </c>
      <c r="BA2612" s="4"/>
      <c r="BB2612" s="3" t="s">
        <v>268</v>
      </c>
      <c r="BC2612" s="2">
        <v>0</v>
      </c>
    </row>
    <row r="2613" ht="15" spans="1:55">
      <c r="A2613" s="2">
        <v>2612</v>
      </c>
      <c r="B2613" s="3" t="s">
        <v>4885</v>
      </c>
      <c r="C2613" s="3" t="s">
        <v>4886</v>
      </c>
      <c r="D2613" s="3" t="s">
        <v>4887</v>
      </c>
      <c r="E2613" s="3" t="s">
        <v>4888</v>
      </c>
      <c r="F2613" s="3" t="s">
        <v>411</v>
      </c>
      <c r="G2613" s="3" t="s">
        <v>410</v>
      </c>
      <c r="H2613" s="4"/>
      <c r="I2613" s="3" t="s">
        <v>1640</v>
      </c>
      <c r="J2613" s="3" t="s">
        <v>4889</v>
      </c>
      <c r="K2613" s="2">
        <v>200000</v>
      </c>
      <c r="L2613" s="2">
        <v>0</v>
      </c>
      <c r="M2613" s="5">
        <v>43608</v>
      </c>
      <c r="N2613" s="5">
        <v>44338</v>
      </c>
      <c r="O2613" s="6">
        <v>7.750008</v>
      </c>
      <c r="P2613" s="7">
        <v>10077.25</v>
      </c>
      <c r="Q2613" s="2">
        <v>0</v>
      </c>
      <c r="R2613" s="2">
        <v>0</v>
      </c>
      <c r="S2613" s="2">
        <v>0</v>
      </c>
      <c r="T2613" s="2">
        <v>0</v>
      </c>
      <c r="U2613" s="2">
        <v>0</v>
      </c>
      <c r="V2613" s="2">
        <v>0</v>
      </c>
      <c r="W2613" s="2">
        <v>0</v>
      </c>
      <c r="X2613" s="2">
        <v>0</v>
      </c>
      <c r="Y2613" s="2">
        <v>0</v>
      </c>
      <c r="Z2613" s="2">
        <v>0</v>
      </c>
      <c r="AA2613" s="3" t="s">
        <v>4897</v>
      </c>
      <c r="AB2613" s="3" t="s">
        <v>1646</v>
      </c>
      <c r="AC2613" s="3" t="s">
        <v>4950</v>
      </c>
      <c r="AD2613" s="3" t="s">
        <v>270</v>
      </c>
      <c r="AE2613" s="3" t="s">
        <v>166</v>
      </c>
      <c r="AF2613" s="3" t="s">
        <v>166</v>
      </c>
      <c r="AG2613" s="3" t="s">
        <v>24</v>
      </c>
      <c r="AH2613" s="3" t="s">
        <v>166</v>
      </c>
      <c r="AI2613" s="3" t="s">
        <v>5617</v>
      </c>
      <c r="AJ2613" s="4"/>
      <c r="AK2613" s="4"/>
      <c r="AL2613" s="4"/>
      <c r="AM2613" s="4"/>
      <c r="AN2613" s="3" t="s">
        <v>4894</v>
      </c>
      <c r="AO2613" s="3" t="s">
        <v>4910</v>
      </c>
      <c r="AP2613" s="3" t="s">
        <v>279</v>
      </c>
      <c r="AQ2613" s="3" t="s">
        <v>392</v>
      </c>
      <c r="AR2613" s="4"/>
      <c r="AS2613" s="3" t="s">
        <v>599</v>
      </c>
      <c r="AT2613" s="4"/>
      <c r="AU2613" s="3" t="s">
        <v>166</v>
      </c>
      <c r="AV2613" s="6">
        <v>0.6315806</v>
      </c>
      <c r="AW2613" s="4"/>
      <c r="AX2613" s="4"/>
      <c r="AY2613" s="2">
        <v>0</v>
      </c>
      <c r="AZ2613" s="2">
        <v>0</v>
      </c>
      <c r="BA2613" s="4"/>
      <c r="BB2613" s="3" t="s">
        <v>268</v>
      </c>
      <c r="BC2613" s="2">
        <v>0</v>
      </c>
    </row>
    <row r="2614" ht="15" spans="1:55">
      <c r="A2614" s="2">
        <v>2613</v>
      </c>
      <c r="B2614" s="3" t="s">
        <v>4885</v>
      </c>
      <c r="C2614" s="3" t="s">
        <v>4886</v>
      </c>
      <c r="D2614" s="3" t="s">
        <v>4887</v>
      </c>
      <c r="E2614" s="3" t="s">
        <v>4888</v>
      </c>
      <c r="F2614" s="3" t="s">
        <v>10643</v>
      </c>
      <c r="G2614" s="3" t="s">
        <v>10644</v>
      </c>
      <c r="H2614" s="4"/>
      <c r="I2614" s="3" t="s">
        <v>10645</v>
      </c>
      <c r="J2614" s="3" t="s">
        <v>4889</v>
      </c>
      <c r="K2614" s="2">
        <v>300000</v>
      </c>
      <c r="L2614" s="2">
        <v>0</v>
      </c>
      <c r="M2614" s="5">
        <v>43614</v>
      </c>
      <c r="N2614" s="5">
        <v>44709</v>
      </c>
      <c r="O2614" s="6">
        <v>7.750008</v>
      </c>
      <c r="P2614" s="7">
        <v>15701.67</v>
      </c>
      <c r="Q2614" s="2">
        <v>0</v>
      </c>
      <c r="R2614" s="2">
        <v>0</v>
      </c>
      <c r="S2614" s="2">
        <v>0</v>
      </c>
      <c r="T2614" s="2">
        <v>0</v>
      </c>
      <c r="U2614" s="2">
        <v>0</v>
      </c>
      <c r="V2614" s="2">
        <v>0</v>
      </c>
      <c r="W2614" s="2">
        <v>0</v>
      </c>
      <c r="X2614" s="2">
        <v>0</v>
      </c>
      <c r="Y2614" s="2">
        <v>0</v>
      </c>
      <c r="Z2614" s="2">
        <v>0</v>
      </c>
      <c r="AA2614" s="3" t="s">
        <v>279</v>
      </c>
      <c r="AB2614" s="3" t="s">
        <v>279</v>
      </c>
      <c r="AC2614" s="3" t="s">
        <v>288</v>
      </c>
      <c r="AD2614" s="3" t="s">
        <v>270</v>
      </c>
      <c r="AE2614" s="3" t="s">
        <v>166</v>
      </c>
      <c r="AF2614" s="3" t="s">
        <v>166</v>
      </c>
      <c r="AG2614" s="3" t="s">
        <v>24</v>
      </c>
      <c r="AH2614" s="3" t="s">
        <v>166</v>
      </c>
      <c r="AI2614" s="3" t="s">
        <v>4890</v>
      </c>
      <c r="AJ2614" s="4"/>
      <c r="AK2614" s="4"/>
      <c r="AL2614" s="4"/>
      <c r="AM2614" s="4"/>
      <c r="AN2614" s="3" t="s">
        <v>4894</v>
      </c>
      <c r="AO2614" s="3" t="s">
        <v>4910</v>
      </c>
      <c r="AP2614" s="3" t="s">
        <v>279</v>
      </c>
      <c r="AQ2614" s="3" t="s">
        <v>291</v>
      </c>
      <c r="AR2614" s="4"/>
      <c r="AS2614" s="3" t="s">
        <v>1050</v>
      </c>
      <c r="AT2614" s="4"/>
      <c r="AU2614" s="3" t="s">
        <v>166</v>
      </c>
      <c r="AV2614" s="6">
        <v>0.6315806</v>
      </c>
      <c r="AW2614" s="4"/>
      <c r="AX2614" s="4"/>
      <c r="AY2614" s="2">
        <v>0</v>
      </c>
      <c r="AZ2614" s="2">
        <v>0</v>
      </c>
      <c r="BA2614" s="4"/>
      <c r="BB2614" s="3" t="s">
        <v>268</v>
      </c>
      <c r="BC2614" s="2">
        <v>0</v>
      </c>
    </row>
    <row r="2615" ht="15" spans="1:55">
      <c r="A2615" s="2">
        <v>2614</v>
      </c>
      <c r="B2615" s="3" t="s">
        <v>4885</v>
      </c>
      <c r="C2615" s="3" t="s">
        <v>4886</v>
      </c>
      <c r="D2615" s="3" t="s">
        <v>4887</v>
      </c>
      <c r="E2615" s="3" t="s">
        <v>4888</v>
      </c>
      <c r="F2615" s="3" t="s">
        <v>10646</v>
      </c>
      <c r="G2615" s="3" t="s">
        <v>10647</v>
      </c>
      <c r="H2615" s="4"/>
      <c r="I2615" s="3" t="s">
        <v>10648</v>
      </c>
      <c r="J2615" s="3" t="s">
        <v>4889</v>
      </c>
      <c r="K2615" s="2">
        <v>300000</v>
      </c>
      <c r="L2615" s="2">
        <v>0</v>
      </c>
      <c r="M2615" s="5">
        <v>43615</v>
      </c>
      <c r="N2615" s="5">
        <v>44710</v>
      </c>
      <c r="O2615" s="6">
        <v>7.750008</v>
      </c>
      <c r="P2615" s="7">
        <v>15686.27</v>
      </c>
      <c r="Q2615" s="2">
        <v>0</v>
      </c>
      <c r="R2615" s="2">
        <v>0</v>
      </c>
      <c r="S2615" s="2">
        <v>0</v>
      </c>
      <c r="T2615" s="2">
        <v>0</v>
      </c>
      <c r="U2615" s="2">
        <v>0</v>
      </c>
      <c r="V2615" s="2">
        <v>0</v>
      </c>
      <c r="W2615" s="2">
        <v>0</v>
      </c>
      <c r="X2615" s="2">
        <v>0</v>
      </c>
      <c r="Y2615" s="2">
        <v>0</v>
      </c>
      <c r="Z2615" s="2">
        <v>0</v>
      </c>
      <c r="AA2615" s="3" t="s">
        <v>279</v>
      </c>
      <c r="AB2615" s="3" t="s">
        <v>279</v>
      </c>
      <c r="AC2615" s="3" t="s">
        <v>4932</v>
      </c>
      <c r="AD2615" s="3" t="s">
        <v>270</v>
      </c>
      <c r="AE2615" s="3" t="s">
        <v>166</v>
      </c>
      <c r="AF2615" s="3" t="s">
        <v>166</v>
      </c>
      <c r="AG2615" s="3" t="s">
        <v>24</v>
      </c>
      <c r="AH2615" s="3" t="s">
        <v>166</v>
      </c>
      <c r="AI2615" s="3" t="s">
        <v>4890</v>
      </c>
      <c r="AJ2615" s="4"/>
      <c r="AK2615" s="4"/>
      <c r="AL2615" s="4"/>
      <c r="AM2615" s="4"/>
      <c r="AN2615" s="3" t="s">
        <v>4894</v>
      </c>
      <c r="AO2615" s="3" t="s">
        <v>4910</v>
      </c>
      <c r="AP2615" s="3" t="s">
        <v>279</v>
      </c>
      <c r="AQ2615" s="3" t="s">
        <v>392</v>
      </c>
      <c r="AR2615" s="4"/>
      <c r="AS2615" s="3" t="s">
        <v>1050</v>
      </c>
      <c r="AT2615" s="4"/>
      <c r="AU2615" s="3" t="s">
        <v>166</v>
      </c>
      <c r="AV2615" s="6">
        <v>0.6315806</v>
      </c>
      <c r="AW2615" s="4"/>
      <c r="AX2615" s="4"/>
      <c r="AY2615" s="2">
        <v>0</v>
      </c>
      <c r="AZ2615" s="2">
        <v>0</v>
      </c>
      <c r="BA2615" s="4"/>
      <c r="BB2615" s="3" t="s">
        <v>268</v>
      </c>
      <c r="BC2615" s="2">
        <v>0</v>
      </c>
    </row>
    <row r="2616" ht="15" spans="1:55">
      <c r="A2616" s="2">
        <v>2615</v>
      </c>
      <c r="B2616" s="3" t="s">
        <v>4885</v>
      </c>
      <c r="C2616" s="3" t="s">
        <v>4886</v>
      </c>
      <c r="D2616" s="3" t="s">
        <v>4887</v>
      </c>
      <c r="E2616" s="3" t="s">
        <v>4888</v>
      </c>
      <c r="F2616" s="3" t="s">
        <v>6396</v>
      </c>
      <c r="G2616" s="3" t="s">
        <v>6397</v>
      </c>
      <c r="H2616" s="4"/>
      <c r="I2616" s="3" t="s">
        <v>10649</v>
      </c>
      <c r="J2616" s="3" t="s">
        <v>4889</v>
      </c>
      <c r="K2616" s="2">
        <v>300000</v>
      </c>
      <c r="L2616" s="2">
        <v>0</v>
      </c>
      <c r="M2616" s="5">
        <v>43628</v>
      </c>
      <c r="N2616" s="5">
        <v>44723</v>
      </c>
      <c r="O2616" s="6">
        <v>7.750008</v>
      </c>
      <c r="P2616" s="7">
        <v>15560.65</v>
      </c>
      <c r="Q2616" s="2">
        <v>0</v>
      </c>
      <c r="R2616" s="2">
        <v>0</v>
      </c>
      <c r="S2616" s="2">
        <v>0</v>
      </c>
      <c r="T2616" s="2">
        <v>0</v>
      </c>
      <c r="U2616" s="2">
        <v>0</v>
      </c>
      <c r="V2616" s="2">
        <v>0</v>
      </c>
      <c r="W2616" s="2">
        <v>0</v>
      </c>
      <c r="X2616" s="2">
        <v>0</v>
      </c>
      <c r="Y2616" s="2">
        <v>0</v>
      </c>
      <c r="Z2616" s="2">
        <v>0</v>
      </c>
      <c r="AA2616" s="3" t="s">
        <v>279</v>
      </c>
      <c r="AB2616" s="3" t="s">
        <v>279</v>
      </c>
      <c r="AC2616" s="3" t="s">
        <v>4939</v>
      </c>
      <c r="AD2616" s="3" t="s">
        <v>270</v>
      </c>
      <c r="AE2616" s="3" t="s">
        <v>166</v>
      </c>
      <c r="AF2616" s="3" t="s">
        <v>166</v>
      </c>
      <c r="AG2616" s="3" t="s">
        <v>24</v>
      </c>
      <c r="AH2616" s="3" t="s">
        <v>166</v>
      </c>
      <c r="AI2616" s="3" t="s">
        <v>4890</v>
      </c>
      <c r="AJ2616" s="4"/>
      <c r="AK2616" s="4"/>
      <c r="AL2616" s="4"/>
      <c r="AM2616" s="4"/>
      <c r="AN2616" s="3" t="s">
        <v>4894</v>
      </c>
      <c r="AO2616" s="3" t="s">
        <v>4910</v>
      </c>
      <c r="AP2616" s="3" t="s">
        <v>279</v>
      </c>
      <c r="AQ2616" s="3" t="s">
        <v>599</v>
      </c>
      <c r="AR2616" s="4"/>
      <c r="AS2616" s="3" t="s">
        <v>1050</v>
      </c>
      <c r="AT2616" s="4"/>
      <c r="AU2616" s="3" t="s">
        <v>166</v>
      </c>
      <c r="AV2616" s="6">
        <v>0.6315806</v>
      </c>
      <c r="AW2616" s="4"/>
      <c r="AX2616" s="4"/>
      <c r="AY2616" s="2">
        <v>0</v>
      </c>
      <c r="AZ2616" s="2">
        <v>0</v>
      </c>
      <c r="BA2616" s="4"/>
      <c r="BB2616" s="3" t="s">
        <v>268</v>
      </c>
      <c r="BC2616" s="2">
        <v>0</v>
      </c>
    </row>
    <row r="2617" ht="15" spans="1:55">
      <c r="A2617" s="2">
        <v>2616</v>
      </c>
      <c r="B2617" s="3" t="s">
        <v>4885</v>
      </c>
      <c r="C2617" s="3" t="s">
        <v>4886</v>
      </c>
      <c r="D2617" s="3" t="s">
        <v>4887</v>
      </c>
      <c r="E2617" s="3" t="s">
        <v>4888</v>
      </c>
      <c r="F2617" s="3" t="s">
        <v>10650</v>
      </c>
      <c r="G2617" s="3" t="s">
        <v>10651</v>
      </c>
      <c r="H2617" s="4"/>
      <c r="I2617" s="3" t="s">
        <v>10652</v>
      </c>
      <c r="J2617" s="3" t="s">
        <v>4889</v>
      </c>
      <c r="K2617" s="2">
        <v>100000</v>
      </c>
      <c r="L2617" s="2">
        <v>0</v>
      </c>
      <c r="M2617" s="5">
        <v>43636</v>
      </c>
      <c r="N2617" s="5">
        <v>44366</v>
      </c>
      <c r="O2617" s="6">
        <v>7.750008</v>
      </c>
      <c r="P2617" s="7">
        <v>5379.5</v>
      </c>
      <c r="Q2617" s="2">
        <v>0</v>
      </c>
      <c r="R2617" s="2">
        <v>0</v>
      </c>
      <c r="S2617" s="2">
        <v>0</v>
      </c>
      <c r="T2617" s="2">
        <v>0</v>
      </c>
      <c r="U2617" s="2">
        <v>0</v>
      </c>
      <c r="V2617" s="2">
        <v>0</v>
      </c>
      <c r="W2617" s="2">
        <v>0</v>
      </c>
      <c r="X2617" s="2">
        <v>0</v>
      </c>
      <c r="Y2617" s="2">
        <v>0</v>
      </c>
      <c r="Z2617" s="2">
        <v>0</v>
      </c>
      <c r="AA2617" s="3" t="s">
        <v>4897</v>
      </c>
      <c r="AB2617" s="3" t="s">
        <v>1603</v>
      </c>
      <c r="AC2617" s="3" t="s">
        <v>288</v>
      </c>
      <c r="AD2617" s="3" t="s">
        <v>270</v>
      </c>
      <c r="AE2617" s="3" t="s">
        <v>166</v>
      </c>
      <c r="AF2617" s="3" t="s">
        <v>166</v>
      </c>
      <c r="AG2617" s="3" t="s">
        <v>24</v>
      </c>
      <c r="AH2617" s="3" t="s">
        <v>166</v>
      </c>
      <c r="AI2617" s="3" t="s">
        <v>5617</v>
      </c>
      <c r="AJ2617" s="4"/>
      <c r="AK2617" s="4"/>
      <c r="AL2617" s="4"/>
      <c r="AM2617" s="4"/>
      <c r="AN2617" s="3" t="s">
        <v>4894</v>
      </c>
      <c r="AO2617" s="3" t="s">
        <v>4910</v>
      </c>
      <c r="AP2617" s="3" t="s">
        <v>279</v>
      </c>
      <c r="AQ2617" s="3" t="s">
        <v>392</v>
      </c>
      <c r="AR2617" s="4"/>
      <c r="AS2617" s="3" t="s">
        <v>1050</v>
      </c>
      <c r="AT2617" s="4"/>
      <c r="AU2617" s="3" t="s">
        <v>166</v>
      </c>
      <c r="AV2617" s="6">
        <v>0.6315806</v>
      </c>
      <c r="AW2617" s="4"/>
      <c r="AX2617" s="4"/>
      <c r="AY2617" s="2">
        <v>0</v>
      </c>
      <c r="AZ2617" s="2">
        <v>0</v>
      </c>
      <c r="BA2617" s="4"/>
      <c r="BB2617" s="3" t="s">
        <v>268</v>
      </c>
      <c r="BC2617" s="2">
        <v>0</v>
      </c>
    </row>
    <row r="2618" ht="15" spans="1:55">
      <c r="A2618" s="2">
        <v>2617</v>
      </c>
      <c r="B2618" s="3" t="s">
        <v>4885</v>
      </c>
      <c r="C2618" s="3" t="s">
        <v>4886</v>
      </c>
      <c r="D2618" s="3" t="s">
        <v>4887</v>
      </c>
      <c r="E2618" s="3" t="s">
        <v>4888</v>
      </c>
      <c r="F2618" s="3" t="s">
        <v>10653</v>
      </c>
      <c r="G2618" s="3" t="s">
        <v>10654</v>
      </c>
      <c r="H2618" s="4"/>
      <c r="I2618" s="3" t="s">
        <v>10655</v>
      </c>
      <c r="J2618" s="3" t="s">
        <v>4889</v>
      </c>
      <c r="K2618" s="2">
        <v>200000</v>
      </c>
      <c r="L2618" s="2">
        <v>0</v>
      </c>
      <c r="M2618" s="5">
        <v>43677</v>
      </c>
      <c r="N2618" s="5">
        <v>44407</v>
      </c>
      <c r="O2618" s="6">
        <v>7.750008</v>
      </c>
      <c r="P2618" s="7">
        <v>11670.2</v>
      </c>
      <c r="Q2618" s="2">
        <v>0</v>
      </c>
      <c r="R2618" s="2">
        <v>0</v>
      </c>
      <c r="S2618" s="2">
        <v>0</v>
      </c>
      <c r="T2618" s="2">
        <v>0</v>
      </c>
      <c r="U2618" s="2">
        <v>0</v>
      </c>
      <c r="V2618" s="2">
        <v>0</v>
      </c>
      <c r="W2618" s="2">
        <v>0</v>
      </c>
      <c r="X2618" s="2">
        <v>0</v>
      </c>
      <c r="Y2618" s="2">
        <v>0</v>
      </c>
      <c r="Z2618" s="2">
        <v>0</v>
      </c>
      <c r="AA2618" s="3" t="s">
        <v>279</v>
      </c>
      <c r="AB2618" s="3" t="s">
        <v>1646</v>
      </c>
      <c r="AC2618" s="3" t="s">
        <v>4911</v>
      </c>
      <c r="AD2618" s="3" t="s">
        <v>270</v>
      </c>
      <c r="AE2618" s="3" t="s">
        <v>166</v>
      </c>
      <c r="AF2618" s="3" t="s">
        <v>166</v>
      </c>
      <c r="AG2618" s="3" t="s">
        <v>24</v>
      </c>
      <c r="AH2618" s="3" t="s">
        <v>166</v>
      </c>
      <c r="AI2618" s="3" t="s">
        <v>5617</v>
      </c>
      <c r="AJ2618" s="4"/>
      <c r="AK2618" s="4"/>
      <c r="AL2618" s="4"/>
      <c r="AM2618" s="4"/>
      <c r="AN2618" s="3" t="s">
        <v>4894</v>
      </c>
      <c r="AO2618" s="3" t="s">
        <v>4910</v>
      </c>
      <c r="AP2618" s="3" t="s">
        <v>279</v>
      </c>
      <c r="AQ2618" s="3" t="s">
        <v>299</v>
      </c>
      <c r="AR2618" s="4"/>
      <c r="AS2618" s="3" t="s">
        <v>599</v>
      </c>
      <c r="AT2618" s="4"/>
      <c r="AU2618" s="3" t="s">
        <v>166</v>
      </c>
      <c r="AV2618" s="6">
        <v>0.6315806</v>
      </c>
      <c r="AW2618" s="4"/>
      <c r="AX2618" s="4"/>
      <c r="AY2618" s="2">
        <v>0</v>
      </c>
      <c r="AZ2618" s="2">
        <v>0</v>
      </c>
      <c r="BA2618" s="4"/>
      <c r="BB2618" s="3" t="s">
        <v>268</v>
      </c>
      <c r="BC2618" s="2">
        <v>0</v>
      </c>
    </row>
    <row r="2619" ht="15" spans="1:55">
      <c r="A2619" s="2">
        <v>2618</v>
      </c>
      <c r="B2619" s="3" t="s">
        <v>4885</v>
      </c>
      <c r="C2619" s="3" t="s">
        <v>4886</v>
      </c>
      <c r="D2619" s="3" t="s">
        <v>4887</v>
      </c>
      <c r="E2619" s="3" t="s">
        <v>4888</v>
      </c>
      <c r="F2619" s="3" t="s">
        <v>5986</v>
      </c>
      <c r="G2619" s="3" t="s">
        <v>5987</v>
      </c>
      <c r="H2619" s="4"/>
      <c r="I2619" s="3" t="s">
        <v>10656</v>
      </c>
      <c r="J2619" s="3" t="s">
        <v>4889</v>
      </c>
      <c r="K2619" s="2">
        <v>300000</v>
      </c>
      <c r="L2619" s="2">
        <v>0</v>
      </c>
      <c r="M2619" s="5">
        <v>43676</v>
      </c>
      <c r="N2619" s="5">
        <v>44771</v>
      </c>
      <c r="O2619" s="6">
        <v>7.750008</v>
      </c>
      <c r="P2619" s="7">
        <v>18362.88</v>
      </c>
      <c r="Q2619" s="2">
        <v>0</v>
      </c>
      <c r="R2619" s="2">
        <v>0</v>
      </c>
      <c r="S2619" s="2">
        <v>0</v>
      </c>
      <c r="T2619" s="2">
        <v>0</v>
      </c>
      <c r="U2619" s="2">
        <v>0</v>
      </c>
      <c r="V2619" s="2">
        <v>0</v>
      </c>
      <c r="W2619" s="2">
        <v>0</v>
      </c>
      <c r="X2619" s="2">
        <v>0</v>
      </c>
      <c r="Y2619" s="2">
        <v>0</v>
      </c>
      <c r="Z2619" s="2">
        <v>0</v>
      </c>
      <c r="AA2619" s="3" t="s">
        <v>279</v>
      </c>
      <c r="AB2619" s="3" t="s">
        <v>279</v>
      </c>
      <c r="AC2619" s="3" t="s">
        <v>288</v>
      </c>
      <c r="AD2619" s="3" t="s">
        <v>270</v>
      </c>
      <c r="AE2619" s="3" t="s">
        <v>166</v>
      </c>
      <c r="AF2619" s="3" t="s">
        <v>166</v>
      </c>
      <c r="AG2619" s="3" t="s">
        <v>24</v>
      </c>
      <c r="AH2619" s="3" t="s">
        <v>166</v>
      </c>
      <c r="AI2619" s="3" t="s">
        <v>4890</v>
      </c>
      <c r="AJ2619" s="4"/>
      <c r="AK2619" s="4"/>
      <c r="AL2619" s="4"/>
      <c r="AM2619" s="4"/>
      <c r="AN2619" s="3" t="s">
        <v>4894</v>
      </c>
      <c r="AO2619" s="3" t="s">
        <v>4910</v>
      </c>
      <c r="AP2619" s="3" t="s">
        <v>279</v>
      </c>
      <c r="AQ2619" s="3" t="s">
        <v>291</v>
      </c>
      <c r="AR2619" s="4"/>
      <c r="AS2619" s="3" t="s">
        <v>599</v>
      </c>
      <c r="AT2619" s="4"/>
      <c r="AU2619" s="3" t="s">
        <v>166</v>
      </c>
      <c r="AV2619" s="6">
        <v>0.6315806</v>
      </c>
      <c r="AW2619" s="4"/>
      <c r="AX2619" s="4"/>
      <c r="AY2619" s="2">
        <v>0</v>
      </c>
      <c r="AZ2619" s="2">
        <v>0</v>
      </c>
      <c r="BA2619" s="4"/>
      <c r="BB2619" s="3" t="s">
        <v>268</v>
      </c>
      <c r="BC2619" s="2">
        <v>0</v>
      </c>
    </row>
    <row r="2620" ht="15" spans="1:55">
      <c r="A2620" s="2">
        <v>2619</v>
      </c>
      <c r="B2620" s="3" t="s">
        <v>4885</v>
      </c>
      <c r="C2620" s="3" t="s">
        <v>4886</v>
      </c>
      <c r="D2620" s="3" t="s">
        <v>4887</v>
      </c>
      <c r="E2620" s="3" t="s">
        <v>4888</v>
      </c>
      <c r="F2620" s="3" t="s">
        <v>121</v>
      </c>
      <c r="G2620" s="3" t="s">
        <v>1668</v>
      </c>
      <c r="H2620" s="4"/>
      <c r="I2620" s="3" t="s">
        <v>10657</v>
      </c>
      <c r="J2620" s="3" t="s">
        <v>4889</v>
      </c>
      <c r="K2620" s="2">
        <v>200000</v>
      </c>
      <c r="L2620" s="2">
        <v>0</v>
      </c>
      <c r="M2620" s="5">
        <v>43677</v>
      </c>
      <c r="N2620" s="5">
        <v>44407</v>
      </c>
      <c r="O2620" s="6">
        <v>7.750008</v>
      </c>
      <c r="P2620" s="7">
        <v>11624.17</v>
      </c>
      <c r="Q2620" s="2">
        <v>0</v>
      </c>
      <c r="R2620" s="2">
        <v>0</v>
      </c>
      <c r="S2620" s="2">
        <v>0</v>
      </c>
      <c r="T2620" s="2">
        <v>0</v>
      </c>
      <c r="U2620" s="2">
        <v>0</v>
      </c>
      <c r="V2620" s="2">
        <v>0</v>
      </c>
      <c r="W2620" s="2">
        <v>0</v>
      </c>
      <c r="X2620" s="2">
        <v>0</v>
      </c>
      <c r="Y2620" s="2">
        <v>0</v>
      </c>
      <c r="Z2620" s="2">
        <v>0</v>
      </c>
      <c r="AA2620" s="3" t="s">
        <v>279</v>
      </c>
      <c r="AB2620" s="3" t="s">
        <v>279</v>
      </c>
      <c r="AC2620" s="3" t="s">
        <v>288</v>
      </c>
      <c r="AD2620" s="3" t="s">
        <v>270</v>
      </c>
      <c r="AE2620" s="3" t="s">
        <v>166</v>
      </c>
      <c r="AF2620" s="3" t="s">
        <v>166</v>
      </c>
      <c r="AG2620" s="3" t="s">
        <v>24</v>
      </c>
      <c r="AH2620" s="3" t="s">
        <v>166</v>
      </c>
      <c r="AI2620" s="3" t="s">
        <v>5617</v>
      </c>
      <c r="AJ2620" s="4"/>
      <c r="AK2620" s="4"/>
      <c r="AL2620" s="4"/>
      <c r="AM2620" s="4"/>
      <c r="AN2620" s="3" t="s">
        <v>4894</v>
      </c>
      <c r="AO2620" s="3" t="s">
        <v>4910</v>
      </c>
      <c r="AP2620" s="3" t="s">
        <v>279</v>
      </c>
      <c r="AQ2620" s="3" t="s">
        <v>599</v>
      </c>
      <c r="AR2620" s="4"/>
      <c r="AS2620" s="3" t="s">
        <v>1050</v>
      </c>
      <c r="AT2620" s="4"/>
      <c r="AU2620" s="3" t="s">
        <v>166</v>
      </c>
      <c r="AV2620" s="6">
        <v>0.6315806</v>
      </c>
      <c r="AW2620" s="4"/>
      <c r="AX2620" s="4"/>
      <c r="AY2620" s="2">
        <v>0</v>
      </c>
      <c r="AZ2620" s="2">
        <v>0</v>
      </c>
      <c r="BA2620" s="4"/>
      <c r="BB2620" s="3" t="s">
        <v>268</v>
      </c>
      <c r="BC2620" s="2">
        <v>0</v>
      </c>
    </row>
    <row r="2621" ht="15" spans="1:55">
      <c r="A2621" s="2">
        <v>2620</v>
      </c>
      <c r="B2621" s="3" t="s">
        <v>4885</v>
      </c>
      <c r="C2621" s="3" t="s">
        <v>4886</v>
      </c>
      <c r="D2621" s="3" t="s">
        <v>4887</v>
      </c>
      <c r="E2621" s="3" t="s">
        <v>4888</v>
      </c>
      <c r="F2621" s="3" t="s">
        <v>10658</v>
      </c>
      <c r="G2621" s="3" t="s">
        <v>10659</v>
      </c>
      <c r="H2621" s="4"/>
      <c r="I2621" s="3" t="s">
        <v>10660</v>
      </c>
      <c r="J2621" s="3" t="s">
        <v>4889</v>
      </c>
      <c r="K2621" s="2">
        <v>100000</v>
      </c>
      <c r="L2621" s="2">
        <v>0</v>
      </c>
      <c r="M2621" s="5">
        <v>43677</v>
      </c>
      <c r="N2621" s="5">
        <v>44772</v>
      </c>
      <c r="O2621" s="6">
        <v>10.585</v>
      </c>
      <c r="P2621" s="7">
        <v>8698.93</v>
      </c>
      <c r="Q2621" s="2">
        <v>0</v>
      </c>
      <c r="R2621" s="2">
        <v>0</v>
      </c>
      <c r="S2621" s="2">
        <v>0</v>
      </c>
      <c r="T2621" s="2">
        <v>0</v>
      </c>
      <c r="U2621" s="2">
        <v>0</v>
      </c>
      <c r="V2621" s="2">
        <v>0</v>
      </c>
      <c r="W2621" s="2">
        <v>0</v>
      </c>
      <c r="X2621" s="2">
        <v>0</v>
      </c>
      <c r="Y2621" s="2">
        <v>0</v>
      </c>
      <c r="Z2621" s="2">
        <v>0</v>
      </c>
      <c r="AA2621" s="3" t="s">
        <v>4897</v>
      </c>
      <c r="AB2621" s="3" t="s">
        <v>279</v>
      </c>
      <c r="AC2621" s="3" t="s">
        <v>288</v>
      </c>
      <c r="AD2621" s="3" t="s">
        <v>270</v>
      </c>
      <c r="AE2621" s="3" t="s">
        <v>166</v>
      </c>
      <c r="AF2621" s="3" t="s">
        <v>166</v>
      </c>
      <c r="AG2621" s="3" t="s">
        <v>24</v>
      </c>
      <c r="AH2621" s="3" t="s">
        <v>166</v>
      </c>
      <c r="AI2621" s="3" t="s">
        <v>4890</v>
      </c>
      <c r="AJ2621" s="4"/>
      <c r="AK2621" s="4"/>
      <c r="AL2621" s="4"/>
      <c r="AM2621" s="4"/>
      <c r="AN2621" s="3" t="s">
        <v>4894</v>
      </c>
      <c r="AO2621" s="3" t="s">
        <v>4910</v>
      </c>
      <c r="AP2621" s="3" t="s">
        <v>279</v>
      </c>
      <c r="AQ2621" s="3" t="s">
        <v>392</v>
      </c>
      <c r="AR2621" s="4"/>
      <c r="AS2621" s="3" t="s">
        <v>599</v>
      </c>
      <c r="AT2621" s="4"/>
      <c r="AU2621" s="3" t="s">
        <v>166</v>
      </c>
      <c r="AV2621" s="2">
        <v>0</v>
      </c>
      <c r="AW2621" s="4"/>
      <c r="AX2621" s="4"/>
      <c r="AY2621" s="2">
        <v>0</v>
      </c>
      <c r="AZ2621" s="2">
        <v>0</v>
      </c>
      <c r="BA2621" s="8">
        <v>3.7</v>
      </c>
      <c r="BB2621" s="3" t="s">
        <v>2618</v>
      </c>
      <c r="BC2621" s="8">
        <v>6.885</v>
      </c>
    </row>
    <row r="2622" ht="15" spans="1:55">
      <c r="A2622" s="2">
        <v>2621</v>
      </c>
      <c r="B2622" s="3" t="s">
        <v>4885</v>
      </c>
      <c r="C2622" s="3" t="s">
        <v>4886</v>
      </c>
      <c r="D2622" s="3" t="s">
        <v>4887</v>
      </c>
      <c r="E2622" s="3" t="s">
        <v>4888</v>
      </c>
      <c r="F2622" s="3" t="s">
        <v>10661</v>
      </c>
      <c r="G2622" s="3" t="s">
        <v>10662</v>
      </c>
      <c r="H2622" s="4"/>
      <c r="I2622" s="3" t="s">
        <v>10663</v>
      </c>
      <c r="J2622" s="3" t="s">
        <v>4889</v>
      </c>
      <c r="K2622" s="2">
        <v>300000</v>
      </c>
      <c r="L2622" s="2">
        <v>0</v>
      </c>
      <c r="M2622" s="5">
        <v>43678</v>
      </c>
      <c r="N2622" s="5">
        <v>44773</v>
      </c>
      <c r="O2622" s="6">
        <v>7.750008</v>
      </c>
      <c r="P2622" s="7">
        <v>17204.23</v>
      </c>
      <c r="Q2622" s="2">
        <v>0</v>
      </c>
      <c r="R2622" s="2">
        <v>0</v>
      </c>
      <c r="S2622" s="2">
        <v>0</v>
      </c>
      <c r="T2622" s="2">
        <v>0</v>
      </c>
      <c r="U2622" s="2">
        <v>0</v>
      </c>
      <c r="V2622" s="2">
        <v>0</v>
      </c>
      <c r="W2622" s="2">
        <v>0</v>
      </c>
      <c r="X2622" s="2">
        <v>0</v>
      </c>
      <c r="Y2622" s="2">
        <v>0</v>
      </c>
      <c r="Z2622" s="2">
        <v>0</v>
      </c>
      <c r="AA2622" s="3" t="s">
        <v>279</v>
      </c>
      <c r="AB2622" s="3" t="s">
        <v>279</v>
      </c>
      <c r="AC2622" s="3" t="s">
        <v>288</v>
      </c>
      <c r="AD2622" s="3" t="s">
        <v>270</v>
      </c>
      <c r="AE2622" s="3" t="s">
        <v>166</v>
      </c>
      <c r="AF2622" s="3" t="s">
        <v>166</v>
      </c>
      <c r="AG2622" s="3" t="s">
        <v>24</v>
      </c>
      <c r="AH2622" s="3" t="s">
        <v>166</v>
      </c>
      <c r="AI2622" s="3" t="s">
        <v>7286</v>
      </c>
      <c r="AJ2622" s="4"/>
      <c r="AK2622" s="4"/>
      <c r="AL2622" s="4"/>
      <c r="AM2622" s="4"/>
      <c r="AN2622" s="3" t="s">
        <v>4894</v>
      </c>
      <c r="AO2622" s="3" t="s">
        <v>4910</v>
      </c>
      <c r="AP2622" s="3" t="s">
        <v>279</v>
      </c>
      <c r="AQ2622" s="3" t="s">
        <v>392</v>
      </c>
      <c r="AR2622" s="4"/>
      <c r="AS2622" s="3" t="s">
        <v>599</v>
      </c>
      <c r="AT2622" s="4"/>
      <c r="AU2622" s="3" t="s">
        <v>166</v>
      </c>
      <c r="AV2622" s="6">
        <v>0.6315806</v>
      </c>
      <c r="AW2622" s="4"/>
      <c r="AX2622" s="4"/>
      <c r="AY2622" s="2">
        <v>0</v>
      </c>
      <c r="AZ2622" s="2">
        <v>0</v>
      </c>
      <c r="BA2622" s="4"/>
      <c r="BB2622" s="3" t="s">
        <v>268</v>
      </c>
      <c r="BC2622" s="2">
        <v>0</v>
      </c>
    </row>
    <row r="2623" ht="15" spans="1:55">
      <c r="A2623" s="2">
        <v>2622</v>
      </c>
      <c r="B2623" s="3" t="s">
        <v>4885</v>
      </c>
      <c r="C2623" s="3" t="s">
        <v>4886</v>
      </c>
      <c r="D2623" s="3" t="s">
        <v>4887</v>
      </c>
      <c r="E2623" s="3" t="s">
        <v>4888</v>
      </c>
      <c r="F2623" s="3" t="s">
        <v>10664</v>
      </c>
      <c r="G2623" s="3" t="s">
        <v>10665</v>
      </c>
      <c r="H2623" s="4"/>
      <c r="I2623" s="3" t="s">
        <v>10666</v>
      </c>
      <c r="J2623" s="3" t="s">
        <v>4889</v>
      </c>
      <c r="K2623" s="2">
        <v>200000</v>
      </c>
      <c r="L2623" s="2">
        <v>0</v>
      </c>
      <c r="M2623" s="5">
        <v>43678</v>
      </c>
      <c r="N2623" s="5">
        <v>44408</v>
      </c>
      <c r="O2623" s="6">
        <v>7.750008</v>
      </c>
      <c r="P2623" s="7">
        <v>14720.07</v>
      </c>
      <c r="Q2623" s="2">
        <v>0</v>
      </c>
      <c r="R2623" s="2">
        <v>0</v>
      </c>
      <c r="S2623" s="2">
        <v>0</v>
      </c>
      <c r="T2623" s="2">
        <v>0</v>
      </c>
      <c r="U2623" s="2">
        <v>0</v>
      </c>
      <c r="V2623" s="2">
        <v>0</v>
      </c>
      <c r="W2623" s="2">
        <v>0</v>
      </c>
      <c r="X2623" s="2">
        <v>0</v>
      </c>
      <c r="Y2623" s="2">
        <v>0</v>
      </c>
      <c r="Z2623" s="2">
        <v>0</v>
      </c>
      <c r="AA2623" s="3" t="s">
        <v>4897</v>
      </c>
      <c r="AB2623" s="3" t="s">
        <v>1646</v>
      </c>
      <c r="AC2623" s="3" t="s">
        <v>288</v>
      </c>
      <c r="AD2623" s="3" t="s">
        <v>270</v>
      </c>
      <c r="AE2623" s="3" t="s">
        <v>166</v>
      </c>
      <c r="AF2623" s="3" t="s">
        <v>166</v>
      </c>
      <c r="AG2623" s="3" t="s">
        <v>24</v>
      </c>
      <c r="AH2623" s="3" t="s">
        <v>166</v>
      </c>
      <c r="AI2623" s="3" t="s">
        <v>6909</v>
      </c>
      <c r="AJ2623" s="4"/>
      <c r="AK2623" s="4"/>
      <c r="AL2623" s="4"/>
      <c r="AM2623" s="4"/>
      <c r="AN2623" s="3" t="s">
        <v>4894</v>
      </c>
      <c r="AO2623" s="3" t="s">
        <v>4910</v>
      </c>
      <c r="AP2623" s="3" t="s">
        <v>279</v>
      </c>
      <c r="AQ2623" s="3" t="s">
        <v>882</v>
      </c>
      <c r="AR2623" s="4"/>
      <c r="AS2623" s="3" t="s">
        <v>599</v>
      </c>
      <c r="AT2623" s="4"/>
      <c r="AU2623" s="3" t="s">
        <v>166</v>
      </c>
      <c r="AV2623" s="6">
        <v>0.6315806</v>
      </c>
      <c r="AW2623" s="4"/>
      <c r="AX2623" s="4"/>
      <c r="AY2623" s="2">
        <v>0</v>
      </c>
      <c r="AZ2623" s="2">
        <v>0</v>
      </c>
      <c r="BA2623" s="4"/>
      <c r="BB2623" s="3" t="s">
        <v>268</v>
      </c>
      <c r="BC2623" s="2">
        <v>0</v>
      </c>
    </row>
    <row r="2624" ht="15" spans="1:55">
      <c r="A2624" s="2">
        <v>2623</v>
      </c>
      <c r="B2624" s="3" t="s">
        <v>4885</v>
      </c>
      <c r="C2624" s="3" t="s">
        <v>4886</v>
      </c>
      <c r="D2624" s="3" t="s">
        <v>4887</v>
      </c>
      <c r="E2624" s="3" t="s">
        <v>4888</v>
      </c>
      <c r="F2624" s="3" t="s">
        <v>10667</v>
      </c>
      <c r="G2624" s="3" t="s">
        <v>10668</v>
      </c>
      <c r="H2624" s="4"/>
      <c r="I2624" s="3" t="s">
        <v>10669</v>
      </c>
      <c r="J2624" s="3" t="s">
        <v>4889</v>
      </c>
      <c r="K2624" s="2">
        <v>300000</v>
      </c>
      <c r="L2624" s="2">
        <v>0</v>
      </c>
      <c r="M2624" s="5">
        <v>43693</v>
      </c>
      <c r="N2624" s="5">
        <v>44788</v>
      </c>
      <c r="O2624" s="6">
        <v>7.750008</v>
      </c>
      <c r="P2624" s="7">
        <v>19931.91</v>
      </c>
      <c r="Q2624" s="2">
        <v>0</v>
      </c>
      <c r="R2624" s="2">
        <v>0</v>
      </c>
      <c r="S2624" s="2">
        <v>0</v>
      </c>
      <c r="T2624" s="2">
        <v>0</v>
      </c>
      <c r="U2624" s="2">
        <v>0</v>
      </c>
      <c r="V2624" s="2">
        <v>0</v>
      </c>
      <c r="W2624" s="2">
        <v>0</v>
      </c>
      <c r="X2624" s="2">
        <v>0</v>
      </c>
      <c r="Y2624" s="2">
        <v>0</v>
      </c>
      <c r="Z2624" s="2">
        <v>0</v>
      </c>
      <c r="AA2624" s="3" t="s">
        <v>279</v>
      </c>
      <c r="AB2624" s="3" t="s">
        <v>279</v>
      </c>
      <c r="AC2624" s="3" t="s">
        <v>288</v>
      </c>
      <c r="AD2624" s="3" t="s">
        <v>270</v>
      </c>
      <c r="AE2624" s="3" t="s">
        <v>166</v>
      </c>
      <c r="AF2624" s="3" t="s">
        <v>166</v>
      </c>
      <c r="AG2624" s="3" t="s">
        <v>24</v>
      </c>
      <c r="AH2624" s="3" t="s">
        <v>166</v>
      </c>
      <c r="AI2624" s="3" t="s">
        <v>4890</v>
      </c>
      <c r="AJ2624" s="4"/>
      <c r="AK2624" s="4"/>
      <c r="AL2624" s="4"/>
      <c r="AM2624" s="4"/>
      <c r="AN2624" s="3" t="s">
        <v>4894</v>
      </c>
      <c r="AO2624" s="3" t="s">
        <v>4910</v>
      </c>
      <c r="AP2624" s="3" t="s">
        <v>279</v>
      </c>
      <c r="AQ2624" s="3" t="s">
        <v>392</v>
      </c>
      <c r="AR2624" s="4"/>
      <c r="AS2624" s="3" t="s">
        <v>1050</v>
      </c>
      <c r="AT2624" s="4"/>
      <c r="AU2624" s="3" t="s">
        <v>166</v>
      </c>
      <c r="AV2624" s="6">
        <v>0.6315806</v>
      </c>
      <c r="AW2624" s="4"/>
      <c r="AX2624" s="4"/>
      <c r="AY2624" s="2">
        <v>0</v>
      </c>
      <c r="AZ2624" s="2">
        <v>0</v>
      </c>
      <c r="BA2624" s="4"/>
      <c r="BB2624" s="3" t="s">
        <v>268</v>
      </c>
      <c r="BC2624" s="2">
        <v>0</v>
      </c>
    </row>
    <row r="2625" ht="15" spans="1:55">
      <c r="A2625" s="2">
        <v>2624</v>
      </c>
      <c r="B2625" s="3" t="s">
        <v>4885</v>
      </c>
      <c r="C2625" s="3" t="s">
        <v>4886</v>
      </c>
      <c r="D2625" s="3" t="s">
        <v>4887</v>
      </c>
      <c r="E2625" s="3" t="s">
        <v>4888</v>
      </c>
      <c r="F2625" s="3" t="s">
        <v>10670</v>
      </c>
      <c r="G2625" s="3" t="s">
        <v>10671</v>
      </c>
      <c r="H2625" s="4"/>
      <c r="I2625" s="3" t="s">
        <v>10672</v>
      </c>
      <c r="J2625" s="3" t="s">
        <v>4889</v>
      </c>
      <c r="K2625" s="2">
        <v>200000</v>
      </c>
      <c r="L2625" s="2">
        <v>0</v>
      </c>
      <c r="M2625" s="5">
        <v>43693</v>
      </c>
      <c r="N2625" s="5">
        <v>44423</v>
      </c>
      <c r="O2625" s="6">
        <v>7.750008</v>
      </c>
      <c r="P2625" s="7">
        <v>6014.23</v>
      </c>
      <c r="Q2625" s="2">
        <v>0</v>
      </c>
      <c r="R2625" s="2">
        <v>0</v>
      </c>
      <c r="S2625" s="2">
        <v>0</v>
      </c>
      <c r="T2625" s="2">
        <v>0</v>
      </c>
      <c r="U2625" s="2">
        <v>0</v>
      </c>
      <c r="V2625" s="2">
        <v>0</v>
      </c>
      <c r="W2625" s="2">
        <v>0</v>
      </c>
      <c r="X2625" s="2">
        <v>0</v>
      </c>
      <c r="Y2625" s="2">
        <v>0</v>
      </c>
      <c r="Z2625" s="2">
        <v>0</v>
      </c>
      <c r="AA2625" s="3" t="s">
        <v>279</v>
      </c>
      <c r="AB2625" s="3" t="s">
        <v>279</v>
      </c>
      <c r="AC2625" s="3" t="s">
        <v>288</v>
      </c>
      <c r="AD2625" s="3" t="s">
        <v>270</v>
      </c>
      <c r="AE2625" s="3" t="s">
        <v>166</v>
      </c>
      <c r="AF2625" s="3" t="s">
        <v>166</v>
      </c>
      <c r="AG2625" s="3" t="s">
        <v>24</v>
      </c>
      <c r="AH2625" s="3" t="s">
        <v>166</v>
      </c>
      <c r="AI2625" s="3" t="s">
        <v>5617</v>
      </c>
      <c r="AJ2625" s="4"/>
      <c r="AK2625" s="4"/>
      <c r="AL2625" s="4"/>
      <c r="AM2625" s="4"/>
      <c r="AN2625" s="3" t="s">
        <v>4894</v>
      </c>
      <c r="AO2625" s="3" t="s">
        <v>4910</v>
      </c>
      <c r="AP2625" s="3" t="s">
        <v>279</v>
      </c>
      <c r="AQ2625" s="3" t="s">
        <v>392</v>
      </c>
      <c r="AR2625" s="4"/>
      <c r="AS2625" s="3" t="s">
        <v>1050</v>
      </c>
      <c r="AT2625" s="4"/>
      <c r="AU2625" s="3" t="s">
        <v>166</v>
      </c>
      <c r="AV2625" s="6">
        <v>0.6315806</v>
      </c>
      <c r="AW2625" s="4"/>
      <c r="AX2625" s="4"/>
      <c r="AY2625" s="2">
        <v>0</v>
      </c>
      <c r="AZ2625" s="2">
        <v>0</v>
      </c>
      <c r="BA2625" s="4"/>
      <c r="BB2625" s="3" t="s">
        <v>268</v>
      </c>
      <c r="BC2625" s="2">
        <v>0</v>
      </c>
    </row>
    <row r="2626" ht="15" spans="1:55">
      <c r="A2626" s="2">
        <v>2625</v>
      </c>
      <c r="B2626" s="3" t="s">
        <v>4885</v>
      </c>
      <c r="C2626" s="3" t="s">
        <v>4886</v>
      </c>
      <c r="D2626" s="3" t="s">
        <v>4887</v>
      </c>
      <c r="E2626" s="3" t="s">
        <v>4888</v>
      </c>
      <c r="F2626" s="3" t="s">
        <v>10673</v>
      </c>
      <c r="G2626" s="3" t="s">
        <v>10674</v>
      </c>
      <c r="H2626" s="4"/>
      <c r="I2626" s="3" t="s">
        <v>10675</v>
      </c>
      <c r="J2626" s="3" t="s">
        <v>4889</v>
      </c>
      <c r="K2626" s="2">
        <v>150000</v>
      </c>
      <c r="L2626" s="2">
        <v>0</v>
      </c>
      <c r="M2626" s="5">
        <v>43710</v>
      </c>
      <c r="N2626" s="5">
        <v>44805</v>
      </c>
      <c r="O2626" s="6">
        <v>7.750008</v>
      </c>
      <c r="P2626" s="7">
        <v>9973.19</v>
      </c>
      <c r="Q2626" s="2">
        <v>0</v>
      </c>
      <c r="R2626" s="2">
        <v>0</v>
      </c>
      <c r="S2626" s="2">
        <v>0</v>
      </c>
      <c r="T2626" s="2">
        <v>0</v>
      </c>
      <c r="U2626" s="2">
        <v>0</v>
      </c>
      <c r="V2626" s="2">
        <v>0</v>
      </c>
      <c r="W2626" s="2">
        <v>0</v>
      </c>
      <c r="X2626" s="2">
        <v>0</v>
      </c>
      <c r="Y2626" s="2">
        <v>0</v>
      </c>
      <c r="Z2626" s="2">
        <v>0</v>
      </c>
      <c r="AA2626" s="3" t="s">
        <v>279</v>
      </c>
      <c r="AB2626" s="3" t="s">
        <v>1646</v>
      </c>
      <c r="AC2626" s="3" t="s">
        <v>288</v>
      </c>
      <c r="AD2626" s="3" t="s">
        <v>270</v>
      </c>
      <c r="AE2626" s="3" t="s">
        <v>166</v>
      </c>
      <c r="AF2626" s="3" t="s">
        <v>166</v>
      </c>
      <c r="AG2626" s="3" t="s">
        <v>24</v>
      </c>
      <c r="AH2626" s="3" t="s">
        <v>166</v>
      </c>
      <c r="AI2626" s="3" t="s">
        <v>4890</v>
      </c>
      <c r="AJ2626" s="4"/>
      <c r="AK2626" s="4"/>
      <c r="AL2626" s="4"/>
      <c r="AM2626" s="4"/>
      <c r="AN2626" s="3" t="s">
        <v>4894</v>
      </c>
      <c r="AO2626" s="3" t="s">
        <v>4910</v>
      </c>
      <c r="AP2626" s="3" t="s">
        <v>279</v>
      </c>
      <c r="AQ2626" s="3" t="s">
        <v>599</v>
      </c>
      <c r="AR2626" s="4"/>
      <c r="AS2626" s="3" t="s">
        <v>1050</v>
      </c>
      <c r="AT2626" s="4"/>
      <c r="AU2626" s="3" t="s">
        <v>166</v>
      </c>
      <c r="AV2626" s="6">
        <v>0.6315806</v>
      </c>
      <c r="AW2626" s="4"/>
      <c r="AX2626" s="4"/>
      <c r="AY2626" s="2">
        <v>0</v>
      </c>
      <c r="AZ2626" s="2">
        <v>0</v>
      </c>
      <c r="BA2626" s="4"/>
      <c r="BB2626" s="3" t="s">
        <v>268</v>
      </c>
      <c r="BC2626" s="2">
        <v>0</v>
      </c>
    </row>
    <row r="2627" ht="15" spans="1:55">
      <c r="A2627" s="2">
        <v>2626</v>
      </c>
      <c r="B2627" s="3" t="s">
        <v>4885</v>
      </c>
      <c r="C2627" s="3" t="s">
        <v>4886</v>
      </c>
      <c r="D2627" s="3" t="s">
        <v>4887</v>
      </c>
      <c r="E2627" s="3" t="s">
        <v>4888</v>
      </c>
      <c r="F2627" s="3" t="s">
        <v>8443</v>
      </c>
      <c r="G2627" s="3" t="s">
        <v>8444</v>
      </c>
      <c r="H2627" s="4"/>
      <c r="I2627" s="3" t="s">
        <v>10676</v>
      </c>
      <c r="J2627" s="3" t="s">
        <v>4889</v>
      </c>
      <c r="K2627" s="2">
        <v>300000</v>
      </c>
      <c r="L2627" s="2">
        <v>0</v>
      </c>
      <c r="M2627" s="5">
        <v>43710</v>
      </c>
      <c r="N2627" s="5">
        <v>44805</v>
      </c>
      <c r="O2627" s="6">
        <v>7.750008</v>
      </c>
      <c r="P2627" s="7">
        <v>27151.11</v>
      </c>
      <c r="Q2627" s="2">
        <v>0</v>
      </c>
      <c r="R2627" s="2">
        <v>0</v>
      </c>
      <c r="S2627" s="2">
        <v>0</v>
      </c>
      <c r="T2627" s="2">
        <v>0</v>
      </c>
      <c r="U2627" s="2">
        <v>0</v>
      </c>
      <c r="V2627" s="2">
        <v>0</v>
      </c>
      <c r="W2627" s="2">
        <v>0</v>
      </c>
      <c r="X2627" s="2">
        <v>0</v>
      </c>
      <c r="Y2627" s="2">
        <v>0</v>
      </c>
      <c r="Z2627" s="2">
        <v>0</v>
      </c>
      <c r="AA2627" s="3" t="s">
        <v>5277</v>
      </c>
      <c r="AB2627" s="3" t="s">
        <v>2835</v>
      </c>
      <c r="AC2627" s="3" t="s">
        <v>288</v>
      </c>
      <c r="AD2627" s="3" t="s">
        <v>270</v>
      </c>
      <c r="AE2627" s="3" t="s">
        <v>166</v>
      </c>
      <c r="AF2627" s="3" t="s">
        <v>166</v>
      </c>
      <c r="AG2627" s="3" t="s">
        <v>24</v>
      </c>
      <c r="AH2627" s="3" t="s">
        <v>166</v>
      </c>
      <c r="AI2627" s="3" t="s">
        <v>4890</v>
      </c>
      <c r="AJ2627" s="4"/>
      <c r="AK2627" s="4"/>
      <c r="AL2627" s="4"/>
      <c r="AM2627" s="4"/>
      <c r="AN2627" s="3" t="s">
        <v>4894</v>
      </c>
      <c r="AO2627" s="3" t="s">
        <v>4910</v>
      </c>
      <c r="AP2627" s="3" t="s">
        <v>279</v>
      </c>
      <c r="AQ2627" s="3" t="s">
        <v>599</v>
      </c>
      <c r="AR2627" s="4"/>
      <c r="AS2627" s="3" t="s">
        <v>1050</v>
      </c>
      <c r="AT2627" s="4"/>
      <c r="AU2627" s="3" t="s">
        <v>166</v>
      </c>
      <c r="AV2627" s="6">
        <v>0.6315806</v>
      </c>
      <c r="AW2627" s="4"/>
      <c r="AX2627" s="4"/>
      <c r="AY2627" s="2">
        <v>0</v>
      </c>
      <c r="AZ2627" s="2">
        <v>0</v>
      </c>
      <c r="BA2627" s="4"/>
      <c r="BB2627" s="3" t="s">
        <v>268</v>
      </c>
      <c r="BC2627" s="2">
        <v>0</v>
      </c>
    </row>
    <row r="2628" ht="15" spans="1:55">
      <c r="A2628" s="2">
        <v>2627</v>
      </c>
      <c r="B2628" s="3" t="s">
        <v>4885</v>
      </c>
      <c r="C2628" s="3" t="s">
        <v>4886</v>
      </c>
      <c r="D2628" s="3" t="s">
        <v>4887</v>
      </c>
      <c r="E2628" s="3" t="s">
        <v>4888</v>
      </c>
      <c r="F2628" s="3" t="s">
        <v>10677</v>
      </c>
      <c r="G2628" s="3" t="s">
        <v>10678</v>
      </c>
      <c r="H2628" s="4"/>
      <c r="I2628" s="3" t="s">
        <v>10679</v>
      </c>
      <c r="J2628" s="3" t="s">
        <v>4889</v>
      </c>
      <c r="K2628" s="2">
        <v>200000</v>
      </c>
      <c r="L2628" s="2">
        <v>0</v>
      </c>
      <c r="M2628" s="5">
        <v>43711</v>
      </c>
      <c r="N2628" s="5">
        <v>44441</v>
      </c>
      <c r="O2628" s="6">
        <v>7.750008</v>
      </c>
      <c r="P2628" s="7">
        <v>13133.21</v>
      </c>
      <c r="Q2628" s="2">
        <v>0</v>
      </c>
      <c r="R2628" s="2">
        <v>0</v>
      </c>
      <c r="S2628" s="2">
        <v>0</v>
      </c>
      <c r="T2628" s="2">
        <v>0</v>
      </c>
      <c r="U2628" s="2">
        <v>0</v>
      </c>
      <c r="V2628" s="2">
        <v>0</v>
      </c>
      <c r="W2628" s="2">
        <v>0</v>
      </c>
      <c r="X2628" s="2">
        <v>0</v>
      </c>
      <c r="Y2628" s="2">
        <v>0</v>
      </c>
      <c r="Z2628" s="2">
        <v>0</v>
      </c>
      <c r="AA2628" s="3" t="s">
        <v>279</v>
      </c>
      <c r="AB2628" s="3" t="s">
        <v>279</v>
      </c>
      <c r="AC2628" s="3" t="s">
        <v>4911</v>
      </c>
      <c r="AD2628" s="3" t="s">
        <v>270</v>
      </c>
      <c r="AE2628" s="3" t="s">
        <v>166</v>
      </c>
      <c r="AF2628" s="3" t="s">
        <v>166</v>
      </c>
      <c r="AG2628" s="3" t="s">
        <v>24</v>
      </c>
      <c r="AH2628" s="3" t="s">
        <v>166</v>
      </c>
      <c r="AI2628" s="3" t="s">
        <v>5617</v>
      </c>
      <c r="AJ2628" s="4"/>
      <c r="AK2628" s="4"/>
      <c r="AL2628" s="4"/>
      <c r="AM2628" s="4"/>
      <c r="AN2628" s="3" t="s">
        <v>4894</v>
      </c>
      <c r="AO2628" s="3" t="s">
        <v>4910</v>
      </c>
      <c r="AP2628" s="3" t="s">
        <v>279</v>
      </c>
      <c r="AQ2628" s="3" t="s">
        <v>291</v>
      </c>
      <c r="AR2628" s="4"/>
      <c r="AS2628" s="3" t="s">
        <v>1050</v>
      </c>
      <c r="AT2628" s="4"/>
      <c r="AU2628" s="3" t="s">
        <v>166</v>
      </c>
      <c r="AV2628" s="6">
        <v>0.6315806</v>
      </c>
      <c r="AW2628" s="4"/>
      <c r="AX2628" s="4"/>
      <c r="AY2628" s="2">
        <v>0</v>
      </c>
      <c r="AZ2628" s="2">
        <v>0</v>
      </c>
      <c r="BA2628" s="4"/>
      <c r="BB2628" s="3" t="s">
        <v>268</v>
      </c>
      <c r="BC2628" s="2">
        <v>0</v>
      </c>
    </row>
    <row r="2629" ht="15" spans="1:55">
      <c r="A2629" s="2">
        <v>2628</v>
      </c>
      <c r="B2629" s="3" t="s">
        <v>4885</v>
      </c>
      <c r="C2629" s="3" t="s">
        <v>4886</v>
      </c>
      <c r="D2629" s="3" t="s">
        <v>4887</v>
      </c>
      <c r="E2629" s="3" t="s">
        <v>4888</v>
      </c>
      <c r="F2629" s="3" t="s">
        <v>1733</v>
      </c>
      <c r="G2629" s="3" t="s">
        <v>1732</v>
      </c>
      <c r="H2629" s="4"/>
      <c r="I2629" s="3" t="s">
        <v>1731</v>
      </c>
      <c r="J2629" s="3" t="s">
        <v>4889</v>
      </c>
      <c r="K2629" s="2">
        <v>200000</v>
      </c>
      <c r="L2629" s="2">
        <v>0</v>
      </c>
      <c r="M2629" s="5">
        <v>43734</v>
      </c>
      <c r="N2629" s="5">
        <v>44464</v>
      </c>
      <c r="O2629" s="6">
        <v>7.750008</v>
      </c>
      <c r="P2629" s="7">
        <v>16788.93</v>
      </c>
      <c r="Q2629" s="2">
        <v>0</v>
      </c>
      <c r="R2629" s="2">
        <v>0</v>
      </c>
      <c r="S2629" s="2">
        <v>0</v>
      </c>
      <c r="T2629" s="2">
        <v>0</v>
      </c>
      <c r="U2629" s="2">
        <v>0</v>
      </c>
      <c r="V2629" s="2">
        <v>0</v>
      </c>
      <c r="W2629" s="2">
        <v>0</v>
      </c>
      <c r="X2629" s="2">
        <v>0</v>
      </c>
      <c r="Y2629" s="2">
        <v>0</v>
      </c>
      <c r="Z2629" s="2">
        <v>0</v>
      </c>
      <c r="AA2629" s="3" t="s">
        <v>4897</v>
      </c>
      <c r="AB2629" s="3" t="s">
        <v>279</v>
      </c>
      <c r="AC2629" s="3" t="s">
        <v>4950</v>
      </c>
      <c r="AD2629" s="3" t="s">
        <v>270</v>
      </c>
      <c r="AE2629" s="3" t="s">
        <v>166</v>
      </c>
      <c r="AF2629" s="3" t="s">
        <v>166</v>
      </c>
      <c r="AG2629" s="3" t="s">
        <v>24</v>
      </c>
      <c r="AH2629" s="3" t="s">
        <v>166</v>
      </c>
      <c r="AI2629" s="3" t="s">
        <v>5617</v>
      </c>
      <c r="AJ2629" s="4"/>
      <c r="AK2629" s="4"/>
      <c r="AL2629" s="4"/>
      <c r="AM2629" s="4"/>
      <c r="AN2629" s="3" t="s">
        <v>4894</v>
      </c>
      <c r="AO2629" s="3" t="s">
        <v>4910</v>
      </c>
      <c r="AP2629" s="3" t="s">
        <v>279</v>
      </c>
      <c r="AQ2629" s="3" t="s">
        <v>599</v>
      </c>
      <c r="AR2629" s="4"/>
      <c r="AS2629" s="3" t="s">
        <v>599</v>
      </c>
      <c r="AT2629" s="4"/>
      <c r="AU2629" s="3" t="s">
        <v>166</v>
      </c>
      <c r="AV2629" s="6">
        <v>0.6315806</v>
      </c>
      <c r="AW2629" s="4"/>
      <c r="AX2629" s="4"/>
      <c r="AY2629" s="2">
        <v>0</v>
      </c>
      <c r="AZ2629" s="2">
        <v>0</v>
      </c>
      <c r="BA2629" s="4"/>
      <c r="BB2629" s="3" t="s">
        <v>268</v>
      </c>
      <c r="BC2629" s="2">
        <v>0</v>
      </c>
    </row>
    <row r="2630" ht="15" spans="1:55">
      <c r="A2630" s="2">
        <v>2629</v>
      </c>
      <c r="B2630" s="3" t="s">
        <v>4885</v>
      </c>
      <c r="C2630" s="3" t="s">
        <v>4886</v>
      </c>
      <c r="D2630" s="3" t="s">
        <v>4887</v>
      </c>
      <c r="E2630" s="3" t="s">
        <v>4888</v>
      </c>
      <c r="F2630" s="3" t="s">
        <v>1744</v>
      </c>
      <c r="G2630" s="3" t="s">
        <v>1743</v>
      </c>
      <c r="H2630" s="4"/>
      <c r="I2630" s="3" t="s">
        <v>1742</v>
      </c>
      <c r="J2630" s="3" t="s">
        <v>4889</v>
      </c>
      <c r="K2630" s="2">
        <v>200000</v>
      </c>
      <c r="L2630" s="2">
        <v>0</v>
      </c>
      <c r="M2630" s="5">
        <v>43735</v>
      </c>
      <c r="N2630" s="5">
        <v>44465</v>
      </c>
      <c r="O2630" s="6">
        <v>7.750008</v>
      </c>
      <c r="P2630" s="7">
        <v>14235.78</v>
      </c>
      <c r="Q2630" s="2">
        <v>0</v>
      </c>
      <c r="R2630" s="2">
        <v>0</v>
      </c>
      <c r="S2630" s="2">
        <v>0</v>
      </c>
      <c r="T2630" s="2">
        <v>0</v>
      </c>
      <c r="U2630" s="2">
        <v>0</v>
      </c>
      <c r="V2630" s="2">
        <v>0</v>
      </c>
      <c r="W2630" s="2">
        <v>0</v>
      </c>
      <c r="X2630" s="2">
        <v>0</v>
      </c>
      <c r="Y2630" s="2">
        <v>0</v>
      </c>
      <c r="Z2630" s="2">
        <v>0</v>
      </c>
      <c r="AA2630" s="3" t="s">
        <v>4897</v>
      </c>
      <c r="AB2630" s="3" t="s">
        <v>1646</v>
      </c>
      <c r="AC2630" s="3" t="s">
        <v>288</v>
      </c>
      <c r="AD2630" s="3" t="s">
        <v>270</v>
      </c>
      <c r="AE2630" s="3" t="s">
        <v>166</v>
      </c>
      <c r="AF2630" s="3" t="s">
        <v>166</v>
      </c>
      <c r="AG2630" s="3" t="s">
        <v>24</v>
      </c>
      <c r="AH2630" s="3" t="s">
        <v>166</v>
      </c>
      <c r="AI2630" s="3" t="s">
        <v>5617</v>
      </c>
      <c r="AJ2630" s="4"/>
      <c r="AK2630" s="4"/>
      <c r="AL2630" s="4"/>
      <c r="AM2630" s="4"/>
      <c r="AN2630" s="3" t="s">
        <v>4894</v>
      </c>
      <c r="AO2630" s="3" t="s">
        <v>4910</v>
      </c>
      <c r="AP2630" s="3" t="s">
        <v>279</v>
      </c>
      <c r="AQ2630" s="3" t="s">
        <v>392</v>
      </c>
      <c r="AR2630" s="4"/>
      <c r="AS2630" s="3" t="s">
        <v>599</v>
      </c>
      <c r="AT2630" s="4"/>
      <c r="AU2630" s="3" t="s">
        <v>166</v>
      </c>
      <c r="AV2630" s="6">
        <v>0.6315806</v>
      </c>
      <c r="AW2630" s="4"/>
      <c r="AX2630" s="4"/>
      <c r="AY2630" s="2">
        <v>0</v>
      </c>
      <c r="AZ2630" s="2">
        <v>0</v>
      </c>
      <c r="BA2630" s="4"/>
      <c r="BB2630" s="3" t="s">
        <v>268</v>
      </c>
      <c r="BC2630" s="2">
        <v>0</v>
      </c>
    </row>
    <row r="2631" ht="15" spans="1:55">
      <c r="A2631" s="2">
        <v>2630</v>
      </c>
      <c r="B2631" s="3" t="s">
        <v>4885</v>
      </c>
      <c r="C2631" s="3" t="s">
        <v>4886</v>
      </c>
      <c r="D2631" s="3" t="s">
        <v>4887</v>
      </c>
      <c r="E2631" s="3" t="s">
        <v>4888</v>
      </c>
      <c r="F2631" s="3" t="s">
        <v>10680</v>
      </c>
      <c r="G2631" s="3" t="s">
        <v>10681</v>
      </c>
      <c r="H2631" s="4"/>
      <c r="I2631" s="3" t="s">
        <v>10682</v>
      </c>
      <c r="J2631" s="3" t="s">
        <v>4889</v>
      </c>
      <c r="K2631" s="2">
        <v>200000</v>
      </c>
      <c r="L2631" s="2">
        <v>0</v>
      </c>
      <c r="M2631" s="5">
        <v>43731</v>
      </c>
      <c r="N2631" s="5">
        <v>44461</v>
      </c>
      <c r="O2631" s="6">
        <v>7.750008</v>
      </c>
      <c r="P2631" s="7">
        <v>13741.01</v>
      </c>
      <c r="Q2631" s="2">
        <v>0</v>
      </c>
      <c r="R2631" s="2">
        <v>0</v>
      </c>
      <c r="S2631" s="2">
        <v>0</v>
      </c>
      <c r="T2631" s="2">
        <v>0</v>
      </c>
      <c r="U2631" s="2">
        <v>0</v>
      </c>
      <c r="V2631" s="2">
        <v>0</v>
      </c>
      <c r="W2631" s="2">
        <v>0</v>
      </c>
      <c r="X2631" s="2">
        <v>0</v>
      </c>
      <c r="Y2631" s="2">
        <v>0</v>
      </c>
      <c r="Z2631" s="2">
        <v>0</v>
      </c>
      <c r="AA2631" s="3" t="s">
        <v>279</v>
      </c>
      <c r="AB2631" s="3" t="s">
        <v>279</v>
      </c>
      <c r="AC2631" s="3" t="s">
        <v>288</v>
      </c>
      <c r="AD2631" s="3" t="s">
        <v>270</v>
      </c>
      <c r="AE2631" s="3" t="s">
        <v>166</v>
      </c>
      <c r="AF2631" s="3" t="s">
        <v>166</v>
      </c>
      <c r="AG2631" s="3" t="s">
        <v>24</v>
      </c>
      <c r="AH2631" s="3" t="s">
        <v>166</v>
      </c>
      <c r="AI2631" s="3" t="s">
        <v>5617</v>
      </c>
      <c r="AJ2631" s="4"/>
      <c r="AK2631" s="4"/>
      <c r="AL2631" s="4"/>
      <c r="AM2631" s="4"/>
      <c r="AN2631" s="3" t="s">
        <v>4894</v>
      </c>
      <c r="AO2631" s="3" t="s">
        <v>4910</v>
      </c>
      <c r="AP2631" s="3" t="s">
        <v>279</v>
      </c>
      <c r="AQ2631" s="3" t="s">
        <v>299</v>
      </c>
      <c r="AR2631" s="4"/>
      <c r="AS2631" s="3" t="s">
        <v>599</v>
      </c>
      <c r="AT2631" s="4"/>
      <c r="AU2631" s="3" t="s">
        <v>166</v>
      </c>
      <c r="AV2631" s="6">
        <v>0.6315806</v>
      </c>
      <c r="AW2631" s="4"/>
      <c r="AX2631" s="4"/>
      <c r="AY2631" s="2">
        <v>0</v>
      </c>
      <c r="AZ2631" s="2">
        <v>0</v>
      </c>
      <c r="BA2631" s="4"/>
      <c r="BB2631" s="3" t="s">
        <v>268</v>
      </c>
      <c r="BC2631" s="2">
        <v>0</v>
      </c>
    </row>
    <row r="2632" ht="15" spans="1:55">
      <c r="A2632" s="2">
        <v>2631</v>
      </c>
      <c r="B2632" s="3" t="s">
        <v>4885</v>
      </c>
      <c r="C2632" s="3" t="s">
        <v>4886</v>
      </c>
      <c r="D2632" s="3" t="s">
        <v>4887</v>
      </c>
      <c r="E2632" s="3" t="s">
        <v>4888</v>
      </c>
      <c r="F2632" s="3" t="s">
        <v>1701</v>
      </c>
      <c r="G2632" s="3" t="s">
        <v>1700</v>
      </c>
      <c r="H2632" s="4"/>
      <c r="I2632" s="3" t="s">
        <v>1699</v>
      </c>
      <c r="J2632" s="3" t="s">
        <v>4889</v>
      </c>
      <c r="K2632" s="2">
        <v>200000</v>
      </c>
      <c r="L2632" s="2">
        <v>0</v>
      </c>
      <c r="M2632" s="5">
        <v>43727</v>
      </c>
      <c r="N2632" s="5">
        <v>44457</v>
      </c>
      <c r="O2632" s="6">
        <v>7.750008</v>
      </c>
      <c r="P2632" s="7">
        <v>11629.2</v>
      </c>
      <c r="Q2632" s="2">
        <v>0</v>
      </c>
      <c r="R2632" s="2">
        <v>0</v>
      </c>
      <c r="S2632" s="2">
        <v>0</v>
      </c>
      <c r="T2632" s="2">
        <v>0</v>
      </c>
      <c r="U2632" s="2">
        <v>0</v>
      </c>
      <c r="V2632" s="2">
        <v>0</v>
      </c>
      <c r="W2632" s="2">
        <v>0</v>
      </c>
      <c r="X2632" s="2">
        <v>0</v>
      </c>
      <c r="Y2632" s="2">
        <v>0</v>
      </c>
      <c r="Z2632" s="2">
        <v>0</v>
      </c>
      <c r="AA2632" s="3" t="s">
        <v>279</v>
      </c>
      <c r="AB2632" s="3" t="s">
        <v>279</v>
      </c>
      <c r="AC2632" s="3" t="s">
        <v>4911</v>
      </c>
      <c r="AD2632" s="3" t="s">
        <v>270</v>
      </c>
      <c r="AE2632" s="3" t="s">
        <v>166</v>
      </c>
      <c r="AF2632" s="3" t="s">
        <v>166</v>
      </c>
      <c r="AG2632" s="3" t="s">
        <v>24</v>
      </c>
      <c r="AH2632" s="3" t="s">
        <v>166</v>
      </c>
      <c r="AI2632" s="3" t="s">
        <v>5617</v>
      </c>
      <c r="AJ2632" s="4"/>
      <c r="AK2632" s="4"/>
      <c r="AL2632" s="4"/>
      <c r="AM2632" s="4"/>
      <c r="AN2632" s="3" t="s">
        <v>4894</v>
      </c>
      <c r="AO2632" s="3" t="s">
        <v>4910</v>
      </c>
      <c r="AP2632" s="3" t="s">
        <v>279</v>
      </c>
      <c r="AQ2632" s="3" t="s">
        <v>599</v>
      </c>
      <c r="AR2632" s="4"/>
      <c r="AS2632" s="3" t="s">
        <v>599</v>
      </c>
      <c r="AT2632" s="4"/>
      <c r="AU2632" s="3" t="s">
        <v>166</v>
      </c>
      <c r="AV2632" s="6">
        <v>0.6315806</v>
      </c>
      <c r="AW2632" s="4"/>
      <c r="AX2632" s="4"/>
      <c r="AY2632" s="2">
        <v>0</v>
      </c>
      <c r="AZ2632" s="2">
        <v>0</v>
      </c>
      <c r="BA2632" s="4"/>
      <c r="BB2632" s="3" t="s">
        <v>268</v>
      </c>
      <c r="BC2632" s="2">
        <v>0</v>
      </c>
    </row>
    <row r="2633" ht="15" spans="1:55">
      <c r="A2633" s="2">
        <v>2632</v>
      </c>
      <c r="B2633" s="3" t="s">
        <v>4885</v>
      </c>
      <c r="C2633" s="3" t="s">
        <v>4886</v>
      </c>
      <c r="D2633" s="3" t="s">
        <v>4887</v>
      </c>
      <c r="E2633" s="3" t="s">
        <v>4888</v>
      </c>
      <c r="F2633" s="3" t="s">
        <v>10683</v>
      </c>
      <c r="G2633" s="3" t="s">
        <v>10684</v>
      </c>
      <c r="H2633" s="4"/>
      <c r="I2633" s="3" t="s">
        <v>10685</v>
      </c>
      <c r="J2633" s="3" t="s">
        <v>4889</v>
      </c>
      <c r="K2633" s="2">
        <v>200000</v>
      </c>
      <c r="L2633" s="2">
        <v>0</v>
      </c>
      <c r="M2633" s="5">
        <v>43733</v>
      </c>
      <c r="N2633" s="5">
        <v>44828</v>
      </c>
      <c r="O2633" s="6">
        <v>7.750008</v>
      </c>
      <c r="P2633" s="7">
        <v>14185.67</v>
      </c>
      <c r="Q2633" s="2">
        <v>0</v>
      </c>
      <c r="R2633" s="2">
        <v>0</v>
      </c>
      <c r="S2633" s="2">
        <v>0</v>
      </c>
      <c r="T2633" s="2">
        <v>0</v>
      </c>
      <c r="U2633" s="2">
        <v>0</v>
      </c>
      <c r="V2633" s="2">
        <v>0</v>
      </c>
      <c r="W2633" s="2">
        <v>0</v>
      </c>
      <c r="X2633" s="2">
        <v>0</v>
      </c>
      <c r="Y2633" s="2">
        <v>0</v>
      </c>
      <c r="Z2633" s="2">
        <v>0</v>
      </c>
      <c r="AA2633" s="3" t="s">
        <v>279</v>
      </c>
      <c r="AB2633" s="3" t="s">
        <v>279</v>
      </c>
      <c r="AC2633" s="3" t="s">
        <v>4939</v>
      </c>
      <c r="AD2633" s="3" t="s">
        <v>270</v>
      </c>
      <c r="AE2633" s="3" t="s">
        <v>166</v>
      </c>
      <c r="AF2633" s="3" t="s">
        <v>166</v>
      </c>
      <c r="AG2633" s="3" t="s">
        <v>24</v>
      </c>
      <c r="AH2633" s="3" t="s">
        <v>166</v>
      </c>
      <c r="AI2633" s="3" t="s">
        <v>4890</v>
      </c>
      <c r="AJ2633" s="4"/>
      <c r="AK2633" s="4"/>
      <c r="AL2633" s="4"/>
      <c r="AM2633" s="4"/>
      <c r="AN2633" s="3" t="s">
        <v>4894</v>
      </c>
      <c r="AO2633" s="3" t="s">
        <v>4910</v>
      </c>
      <c r="AP2633" s="3" t="s">
        <v>279</v>
      </c>
      <c r="AQ2633" s="3" t="s">
        <v>291</v>
      </c>
      <c r="AR2633" s="4"/>
      <c r="AS2633" s="3" t="s">
        <v>599</v>
      </c>
      <c r="AT2633" s="4"/>
      <c r="AU2633" s="3" t="s">
        <v>166</v>
      </c>
      <c r="AV2633" s="6">
        <v>0.6315806</v>
      </c>
      <c r="AW2633" s="4"/>
      <c r="AX2633" s="4"/>
      <c r="AY2633" s="2">
        <v>0</v>
      </c>
      <c r="AZ2633" s="2">
        <v>0</v>
      </c>
      <c r="BA2633" s="4"/>
      <c r="BB2633" s="3" t="s">
        <v>268</v>
      </c>
      <c r="BC2633" s="2">
        <v>0</v>
      </c>
    </row>
    <row r="2634" ht="15" spans="1:55">
      <c r="A2634" s="2">
        <v>2633</v>
      </c>
      <c r="B2634" s="3" t="s">
        <v>4885</v>
      </c>
      <c r="C2634" s="3" t="s">
        <v>4886</v>
      </c>
      <c r="D2634" s="3" t="s">
        <v>4887</v>
      </c>
      <c r="E2634" s="3" t="s">
        <v>4888</v>
      </c>
      <c r="F2634" s="3" t="s">
        <v>8466</v>
      </c>
      <c r="G2634" s="3" t="s">
        <v>8467</v>
      </c>
      <c r="H2634" s="4"/>
      <c r="I2634" s="3" t="s">
        <v>10686</v>
      </c>
      <c r="J2634" s="3" t="s">
        <v>4889</v>
      </c>
      <c r="K2634" s="2">
        <v>300000</v>
      </c>
      <c r="L2634" s="2">
        <v>0</v>
      </c>
      <c r="M2634" s="5">
        <v>43763</v>
      </c>
      <c r="N2634" s="5">
        <v>44858</v>
      </c>
      <c r="O2634" s="6">
        <v>7.75</v>
      </c>
      <c r="P2634" s="7">
        <v>22807.5</v>
      </c>
      <c r="Q2634" s="2">
        <v>0</v>
      </c>
      <c r="R2634" s="2">
        <v>0</v>
      </c>
      <c r="S2634" s="2">
        <v>0</v>
      </c>
      <c r="T2634" s="2">
        <v>0</v>
      </c>
      <c r="U2634" s="2">
        <v>0</v>
      </c>
      <c r="V2634" s="2">
        <v>0</v>
      </c>
      <c r="W2634" s="2">
        <v>0</v>
      </c>
      <c r="X2634" s="2">
        <v>0</v>
      </c>
      <c r="Y2634" s="2">
        <v>0</v>
      </c>
      <c r="Z2634" s="2">
        <v>0</v>
      </c>
      <c r="AA2634" s="3" t="s">
        <v>279</v>
      </c>
      <c r="AB2634" s="3" t="s">
        <v>279</v>
      </c>
      <c r="AC2634" s="3" t="s">
        <v>288</v>
      </c>
      <c r="AD2634" s="3" t="s">
        <v>270</v>
      </c>
      <c r="AE2634" s="3" t="s">
        <v>166</v>
      </c>
      <c r="AF2634" s="3" t="s">
        <v>166</v>
      </c>
      <c r="AG2634" s="3" t="s">
        <v>24</v>
      </c>
      <c r="AH2634" s="3" t="s">
        <v>166</v>
      </c>
      <c r="AI2634" s="3" t="s">
        <v>4890</v>
      </c>
      <c r="AJ2634" s="4"/>
      <c r="AK2634" s="4"/>
      <c r="AL2634" s="4"/>
      <c r="AM2634" s="4"/>
      <c r="AN2634" s="3" t="s">
        <v>4894</v>
      </c>
      <c r="AO2634" s="3" t="s">
        <v>4910</v>
      </c>
      <c r="AP2634" s="3" t="s">
        <v>279</v>
      </c>
      <c r="AQ2634" s="3" t="s">
        <v>599</v>
      </c>
      <c r="AR2634" s="4"/>
      <c r="AS2634" s="3" t="s">
        <v>599</v>
      </c>
      <c r="AT2634" s="4"/>
      <c r="AU2634" s="3" t="s">
        <v>166</v>
      </c>
      <c r="AV2634" s="6">
        <v>0.6315789</v>
      </c>
      <c r="AW2634" s="4"/>
      <c r="AX2634" s="4"/>
      <c r="AY2634" s="2">
        <v>0</v>
      </c>
      <c r="AZ2634" s="2">
        <v>0</v>
      </c>
      <c r="BA2634" s="4"/>
      <c r="BB2634" s="3" t="s">
        <v>268</v>
      </c>
      <c r="BC2634" s="2">
        <v>0</v>
      </c>
    </row>
    <row r="2635" ht="15" spans="1:55">
      <c r="A2635" s="2">
        <v>2634</v>
      </c>
      <c r="B2635" s="3" t="s">
        <v>4885</v>
      </c>
      <c r="C2635" s="3" t="s">
        <v>4886</v>
      </c>
      <c r="D2635" s="3" t="s">
        <v>4887</v>
      </c>
      <c r="E2635" s="3" t="s">
        <v>4888</v>
      </c>
      <c r="F2635" s="3" t="s">
        <v>10687</v>
      </c>
      <c r="G2635" s="3" t="s">
        <v>10688</v>
      </c>
      <c r="H2635" s="4"/>
      <c r="I2635" s="3" t="s">
        <v>10689</v>
      </c>
      <c r="J2635" s="3" t="s">
        <v>4889</v>
      </c>
      <c r="K2635" s="2">
        <v>300000</v>
      </c>
      <c r="L2635" s="2">
        <v>0</v>
      </c>
      <c r="M2635" s="5">
        <v>43762</v>
      </c>
      <c r="N2635" s="5">
        <v>44857</v>
      </c>
      <c r="O2635" s="6">
        <v>7.75</v>
      </c>
      <c r="P2635" s="7">
        <v>22818.94</v>
      </c>
      <c r="Q2635" s="2">
        <v>0</v>
      </c>
      <c r="R2635" s="2">
        <v>0</v>
      </c>
      <c r="S2635" s="2">
        <v>0</v>
      </c>
      <c r="T2635" s="2">
        <v>0</v>
      </c>
      <c r="U2635" s="2">
        <v>0</v>
      </c>
      <c r="V2635" s="2">
        <v>0</v>
      </c>
      <c r="W2635" s="2">
        <v>0</v>
      </c>
      <c r="X2635" s="2">
        <v>0</v>
      </c>
      <c r="Y2635" s="2">
        <v>0</v>
      </c>
      <c r="Z2635" s="2">
        <v>0</v>
      </c>
      <c r="AA2635" s="3" t="s">
        <v>279</v>
      </c>
      <c r="AB2635" s="3" t="s">
        <v>279</v>
      </c>
      <c r="AC2635" s="3" t="s">
        <v>288</v>
      </c>
      <c r="AD2635" s="3" t="s">
        <v>270</v>
      </c>
      <c r="AE2635" s="3" t="s">
        <v>166</v>
      </c>
      <c r="AF2635" s="3" t="s">
        <v>166</v>
      </c>
      <c r="AG2635" s="3" t="s">
        <v>24</v>
      </c>
      <c r="AH2635" s="3" t="s">
        <v>166</v>
      </c>
      <c r="AI2635" s="3" t="s">
        <v>4890</v>
      </c>
      <c r="AJ2635" s="4"/>
      <c r="AK2635" s="4"/>
      <c r="AL2635" s="4"/>
      <c r="AM2635" s="4"/>
      <c r="AN2635" s="3" t="s">
        <v>4894</v>
      </c>
      <c r="AO2635" s="3" t="s">
        <v>4910</v>
      </c>
      <c r="AP2635" s="3" t="s">
        <v>279</v>
      </c>
      <c r="AQ2635" s="3" t="s">
        <v>291</v>
      </c>
      <c r="AR2635" s="4"/>
      <c r="AS2635" s="3" t="s">
        <v>599</v>
      </c>
      <c r="AT2635" s="4"/>
      <c r="AU2635" s="3" t="s">
        <v>166</v>
      </c>
      <c r="AV2635" s="6">
        <v>0.6315789</v>
      </c>
      <c r="AW2635" s="4"/>
      <c r="AX2635" s="4"/>
      <c r="AY2635" s="2">
        <v>0</v>
      </c>
      <c r="AZ2635" s="2">
        <v>0</v>
      </c>
      <c r="BA2635" s="4"/>
      <c r="BB2635" s="3" t="s">
        <v>268</v>
      </c>
      <c r="BC2635" s="2">
        <v>0</v>
      </c>
    </row>
    <row r="2636" ht="15" spans="1:55">
      <c r="A2636" s="2">
        <v>2635</v>
      </c>
      <c r="B2636" s="3" t="s">
        <v>4885</v>
      </c>
      <c r="C2636" s="3" t="s">
        <v>4886</v>
      </c>
      <c r="D2636" s="3" t="s">
        <v>4887</v>
      </c>
      <c r="E2636" s="3" t="s">
        <v>4888</v>
      </c>
      <c r="F2636" s="3" t="s">
        <v>10690</v>
      </c>
      <c r="G2636" s="3" t="s">
        <v>10691</v>
      </c>
      <c r="H2636" s="4"/>
      <c r="I2636" s="3" t="s">
        <v>10692</v>
      </c>
      <c r="J2636" s="3" t="s">
        <v>4889</v>
      </c>
      <c r="K2636" s="2">
        <v>200000</v>
      </c>
      <c r="L2636" s="2">
        <v>0</v>
      </c>
      <c r="M2636" s="5">
        <v>43773</v>
      </c>
      <c r="N2636" s="5">
        <v>44503</v>
      </c>
      <c r="O2636" s="6">
        <v>7.75</v>
      </c>
      <c r="P2636" s="7">
        <v>17467.38</v>
      </c>
      <c r="Q2636" s="2">
        <v>0</v>
      </c>
      <c r="R2636" s="2">
        <v>0</v>
      </c>
      <c r="S2636" s="2">
        <v>0</v>
      </c>
      <c r="T2636" s="2">
        <v>0</v>
      </c>
      <c r="U2636" s="2">
        <v>0</v>
      </c>
      <c r="V2636" s="2">
        <v>0</v>
      </c>
      <c r="W2636" s="2">
        <v>0</v>
      </c>
      <c r="X2636" s="2">
        <v>0</v>
      </c>
      <c r="Y2636" s="2">
        <v>0</v>
      </c>
      <c r="Z2636" s="2">
        <v>0</v>
      </c>
      <c r="AA2636" s="3" t="s">
        <v>4897</v>
      </c>
      <c r="AB2636" s="3" t="s">
        <v>1646</v>
      </c>
      <c r="AC2636" s="3" t="s">
        <v>4911</v>
      </c>
      <c r="AD2636" s="3" t="s">
        <v>270</v>
      </c>
      <c r="AE2636" s="3" t="s">
        <v>166</v>
      </c>
      <c r="AF2636" s="3" t="s">
        <v>166</v>
      </c>
      <c r="AG2636" s="3" t="s">
        <v>24</v>
      </c>
      <c r="AH2636" s="3" t="s">
        <v>166</v>
      </c>
      <c r="AI2636" s="3" t="s">
        <v>5617</v>
      </c>
      <c r="AJ2636" s="4"/>
      <c r="AK2636" s="4"/>
      <c r="AL2636" s="4"/>
      <c r="AM2636" s="4"/>
      <c r="AN2636" s="3" t="s">
        <v>4894</v>
      </c>
      <c r="AO2636" s="3" t="s">
        <v>4910</v>
      </c>
      <c r="AP2636" s="3" t="s">
        <v>279</v>
      </c>
      <c r="AQ2636" s="3" t="s">
        <v>1050</v>
      </c>
      <c r="AR2636" s="4"/>
      <c r="AS2636" s="3" t="s">
        <v>1050</v>
      </c>
      <c r="AT2636" s="4"/>
      <c r="AU2636" s="3" t="s">
        <v>166</v>
      </c>
      <c r="AV2636" s="6">
        <v>0.6315789</v>
      </c>
      <c r="AW2636" s="4"/>
      <c r="AX2636" s="4"/>
      <c r="AY2636" s="2">
        <v>0</v>
      </c>
      <c r="AZ2636" s="2">
        <v>0</v>
      </c>
      <c r="BA2636" s="4"/>
      <c r="BB2636" s="3" t="s">
        <v>268</v>
      </c>
      <c r="BC2636" s="2">
        <v>0</v>
      </c>
    </row>
    <row r="2637" ht="15" spans="1:55">
      <c r="A2637" s="2">
        <v>2636</v>
      </c>
      <c r="B2637" s="3" t="s">
        <v>4885</v>
      </c>
      <c r="C2637" s="3" t="s">
        <v>4886</v>
      </c>
      <c r="D2637" s="3" t="s">
        <v>4887</v>
      </c>
      <c r="E2637" s="3" t="s">
        <v>4888</v>
      </c>
      <c r="F2637" s="3" t="s">
        <v>10693</v>
      </c>
      <c r="G2637" s="3" t="s">
        <v>10694</v>
      </c>
      <c r="H2637" s="4"/>
      <c r="I2637" s="3" t="s">
        <v>10695</v>
      </c>
      <c r="J2637" s="3" t="s">
        <v>4889</v>
      </c>
      <c r="K2637" s="2">
        <v>200000</v>
      </c>
      <c r="L2637" s="2">
        <v>0</v>
      </c>
      <c r="M2637" s="5">
        <v>43783</v>
      </c>
      <c r="N2637" s="5">
        <v>44513</v>
      </c>
      <c r="O2637" s="6">
        <v>7.75</v>
      </c>
      <c r="P2637" s="7">
        <v>15634.95</v>
      </c>
      <c r="Q2637" s="2">
        <v>0</v>
      </c>
      <c r="R2637" s="2">
        <v>0</v>
      </c>
      <c r="S2637" s="2">
        <v>0</v>
      </c>
      <c r="T2637" s="2">
        <v>0</v>
      </c>
      <c r="U2637" s="2">
        <v>0</v>
      </c>
      <c r="V2637" s="2">
        <v>0</v>
      </c>
      <c r="W2637" s="2">
        <v>0</v>
      </c>
      <c r="X2637" s="2">
        <v>0</v>
      </c>
      <c r="Y2637" s="2">
        <v>0</v>
      </c>
      <c r="Z2637" s="2">
        <v>0</v>
      </c>
      <c r="AA2637" s="3" t="s">
        <v>4897</v>
      </c>
      <c r="AB2637" s="3" t="s">
        <v>279</v>
      </c>
      <c r="AC2637" s="3" t="s">
        <v>4932</v>
      </c>
      <c r="AD2637" s="3" t="s">
        <v>270</v>
      </c>
      <c r="AE2637" s="3" t="s">
        <v>166</v>
      </c>
      <c r="AF2637" s="3" t="s">
        <v>166</v>
      </c>
      <c r="AG2637" s="3" t="s">
        <v>24</v>
      </c>
      <c r="AH2637" s="3" t="s">
        <v>166</v>
      </c>
      <c r="AI2637" s="3" t="s">
        <v>5617</v>
      </c>
      <c r="AJ2637" s="4"/>
      <c r="AK2637" s="4"/>
      <c r="AL2637" s="4"/>
      <c r="AM2637" s="4"/>
      <c r="AN2637" s="3" t="s">
        <v>4894</v>
      </c>
      <c r="AO2637" s="3" t="s">
        <v>4910</v>
      </c>
      <c r="AP2637" s="3" t="s">
        <v>279</v>
      </c>
      <c r="AQ2637" s="3" t="s">
        <v>299</v>
      </c>
      <c r="AR2637" s="4"/>
      <c r="AS2637" s="3" t="s">
        <v>599</v>
      </c>
      <c r="AT2637" s="4"/>
      <c r="AU2637" s="3" t="s">
        <v>166</v>
      </c>
      <c r="AV2637" s="6">
        <v>0.6315789</v>
      </c>
      <c r="AW2637" s="4"/>
      <c r="AX2637" s="4"/>
      <c r="AY2637" s="2">
        <v>0</v>
      </c>
      <c r="AZ2637" s="2">
        <v>0</v>
      </c>
      <c r="BA2637" s="4"/>
      <c r="BB2637" s="3" t="s">
        <v>268</v>
      </c>
      <c r="BC2637" s="2">
        <v>0</v>
      </c>
    </row>
    <row r="2638" ht="15" spans="1:55">
      <c r="A2638" s="2">
        <v>2637</v>
      </c>
      <c r="B2638" s="3" t="s">
        <v>4885</v>
      </c>
      <c r="C2638" s="3" t="s">
        <v>4886</v>
      </c>
      <c r="D2638" s="3" t="s">
        <v>4887</v>
      </c>
      <c r="E2638" s="3" t="s">
        <v>4888</v>
      </c>
      <c r="F2638" s="3" t="s">
        <v>8462</v>
      </c>
      <c r="G2638" s="3" t="s">
        <v>8463</v>
      </c>
      <c r="H2638" s="4"/>
      <c r="I2638" s="3" t="s">
        <v>10696</v>
      </c>
      <c r="J2638" s="3" t="s">
        <v>4889</v>
      </c>
      <c r="K2638" s="2">
        <v>200000</v>
      </c>
      <c r="L2638" s="2">
        <v>0</v>
      </c>
      <c r="M2638" s="5">
        <v>43787</v>
      </c>
      <c r="N2638" s="5">
        <v>44882</v>
      </c>
      <c r="O2638" s="6">
        <v>7.75</v>
      </c>
      <c r="P2638" s="7">
        <v>16289.32</v>
      </c>
      <c r="Q2638" s="2">
        <v>0</v>
      </c>
      <c r="R2638" s="2">
        <v>0</v>
      </c>
      <c r="S2638" s="2">
        <v>0</v>
      </c>
      <c r="T2638" s="2">
        <v>0</v>
      </c>
      <c r="U2638" s="2">
        <v>0</v>
      </c>
      <c r="V2638" s="2">
        <v>0</v>
      </c>
      <c r="W2638" s="2">
        <v>0</v>
      </c>
      <c r="X2638" s="2">
        <v>0</v>
      </c>
      <c r="Y2638" s="2">
        <v>0</v>
      </c>
      <c r="Z2638" s="2">
        <v>0</v>
      </c>
      <c r="AA2638" s="3" t="s">
        <v>279</v>
      </c>
      <c r="AB2638" s="3" t="s">
        <v>279</v>
      </c>
      <c r="AC2638" s="3" t="s">
        <v>288</v>
      </c>
      <c r="AD2638" s="3" t="s">
        <v>270</v>
      </c>
      <c r="AE2638" s="3" t="s">
        <v>166</v>
      </c>
      <c r="AF2638" s="3" t="s">
        <v>166</v>
      </c>
      <c r="AG2638" s="3" t="s">
        <v>24</v>
      </c>
      <c r="AH2638" s="3" t="s">
        <v>166</v>
      </c>
      <c r="AI2638" s="3" t="s">
        <v>4890</v>
      </c>
      <c r="AJ2638" s="4"/>
      <c r="AK2638" s="4"/>
      <c r="AL2638" s="4"/>
      <c r="AM2638" s="4"/>
      <c r="AN2638" s="3" t="s">
        <v>4894</v>
      </c>
      <c r="AO2638" s="3" t="s">
        <v>4910</v>
      </c>
      <c r="AP2638" s="3" t="s">
        <v>279</v>
      </c>
      <c r="AQ2638" s="3" t="s">
        <v>291</v>
      </c>
      <c r="AR2638" s="4"/>
      <c r="AS2638" s="3" t="s">
        <v>599</v>
      </c>
      <c r="AT2638" s="4"/>
      <c r="AU2638" s="3" t="s">
        <v>166</v>
      </c>
      <c r="AV2638" s="6">
        <v>0.6315789</v>
      </c>
      <c r="AW2638" s="4"/>
      <c r="AX2638" s="4"/>
      <c r="AY2638" s="2">
        <v>0</v>
      </c>
      <c r="AZ2638" s="2">
        <v>0</v>
      </c>
      <c r="BA2638" s="4"/>
      <c r="BB2638" s="3" t="s">
        <v>268</v>
      </c>
      <c r="BC2638" s="2">
        <v>0</v>
      </c>
    </row>
    <row r="2639" ht="15" spans="1:55">
      <c r="A2639" s="2">
        <v>2638</v>
      </c>
      <c r="B2639" s="3" t="s">
        <v>4885</v>
      </c>
      <c r="C2639" s="3" t="s">
        <v>4886</v>
      </c>
      <c r="D2639" s="3" t="s">
        <v>4887</v>
      </c>
      <c r="E2639" s="3" t="s">
        <v>4888</v>
      </c>
      <c r="F2639" s="3" t="s">
        <v>6408</v>
      </c>
      <c r="G2639" s="3" t="s">
        <v>6409</v>
      </c>
      <c r="H2639" s="4"/>
      <c r="I2639" s="3" t="s">
        <v>10697</v>
      </c>
      <c r="J2639" s="3" t="s">
        <v>4889</v>
      </c>
      <c r="K2639" s="2">
        <v>300000</v>
      </c>
      <c r="L2639" s="2">
        <v>0</v>
      </c>
      <c r="M2639" s="5">
        <v>43803</v>
      </c>
      <c r="N2639" s="5">
        <v>44898</v>
      </c>
      <c r="O2639" s="6">
        <v>7.75</v>
      </c>
      <c r="P2639" s="7">
        <v>41941.51</v>
      </c>
      <c r="Q2639" s="2">
        <v>0</v>
      </c>
      <c r="R2639" s="2">
        <v>0</v>
      </c>
      <c r="S2639" s="2">
        <v>0</v>
      </c>
      <c r="T2639" s="2">
        <v>0</v>
      </c>
      <c r="U2639" s="2">
        <v>0</v>
      </c>
      <c r="V2639" s="2">
        <v>0</v>
      </c>
      <c r="W2639" s="2">
        <v>0</v>
      </c>
      <c r="X2639" s="2">
        <v>0</v>
      </c>
      <c r="Y2639" s="2">
        <v>0</v>
      </c>
      <c r="Z2639" s="2">
        <v>0</v>
      </c>
      <c r="AA2639" s="3" t="s">
        <v>279</v>
      </c>
      <c r="AB2639" s="3" t="s">
        <v>279</v>
      </c>
      <c r="AC2639" s="3" t="s">
        <v>4932</v>
      </c>
      <c r="AD2639" s="3" t="s">
        <v>270</v>
      </c>
      <c r="AE2639" s="3" t="s">
        <v>166</v>
      </c>
      <c r="AF2639" s="3" t="s">
        <v>166</v>
      </c>
      <c r="AG2639" s="3" t="s">
        <v>24</v>
      </c>
      <c r="AH2639" s="3" t="s">
        <v>166</v>
      </c>
      <c r="AI2639" s="3" t="s">
        <v>4890</v>
      </c>
      <c r="AJ2639" s="4"/>
      <c r="AK2639" s="4"/>
      <c r="AL2639" s="4"/>
      <c r="AM2639" s="4"/>
      <c r="AN2639" s="3" t="s">
        <v>4894</v>
      </c>
      <c r="AO2639" s="3" t="s">
        <v>4910</v>
      </c>
      <c r="AP2639" s="3" t="s">
        <v>279</v>
      </c>
      <c r="AQ2639" s="3" t="s">
        <v>299</v>
      </c>
      <c r="AR2639" s="4"/>
      <c r="AS2639" s="3" t="s">
        <v>599</v>
      </c>
      <c r="AT2639" s="4"/>
      <c r="AU2639" s="3" t="s">
        <v>166</v>
      </c>
      <c r="AV2639" s="6">
        <v>0.6315789</v>
      </c>
      <c r="AW2639" s="4"/>
      <c r="AX2639" s="4"/>
      <c r="AY2639" s="2">
        <v>0</v>
      </c>
      <c r="AZ2639" s="2">
        <v>0</v>
      </c>
      <c r="BA2639" s="4"/>
      <c r="BB2639" s="3" t="s">
        <v>268</v>
      </c>
      <c r="BC2639" s="2">
        <v>0</v>
      </c>
    </row>
    <row r="2640" ht="15" spans="1:55">
      <c r="A2640" s="2">
        <v>2639</v>
      </c>
      <c r="B2640" s="3" t="s">
        <v>4885</v>
      </c>
      <c r="C2640" s="3" t="s">
        <v>4886</v>
      </c>
      <c r="D2640" s="3" t="s">
        <v>4887</v>
      </c>
      <c r="E2640" s="3" t="s">
        <v>4888</v>
      </c>
      <c r="F2640" s="3" t="s">
        <v>10698</v>
      </c>
      <c r="G2640" s="3" t="s">
        <v>10699</v>
      </c>
      <c r="H2640" s="4"/>
      <c r="I2640" s="3" t="s">
        <v>10700</v>
      </c>
      <c r="J2640" s="3" t="s">
        <v>4889</v>
      </c>
      <c r="K2640" s="2">
        <v>300000</v>
      </c>
      <c r="L2640" s="2">
        <v>0</v>
      </c>
      <c r="M2640" s="5">
        <v>43802</v>
      </c>
      <c r="N2640" s="5">
        <v>44897</v>
      </c>
      <c r="O2640" s="6">
        <v>7.75</v>
      </c>
      <c r="P2640" s="7">
        <v>24255.84</v>
      </c>
      <c r="Q2640" s="2">
        <v>0</v>
      </c>
      <c r="R2640" s="2">
        <v>0</v>
      </c>
      <c r="S2640" s="2">
        <v>0</v>
      </c>
      <c r="T2640" s="2">
        <v>0</v>
      </c>
      <c r="U2640" s="2">
        <v>0</v>
      </c>
      <c r="V2640" s="2">
        <v>0</v>
      </c>
      <c r="W2640" s="2">
        <v>0</v>
      </c>
      <c r="X2640" s="2">
        <v>0</v>
      </c>
      <c r="Y2640" s="2">
        <v>0</v>
      </c>
      <c r="Z2640" s="2">
        <v>0</v>
      </c>
      <c r="AA2640" s="3" t="s">
        <v>279</v>
      </c>
      <c r="AB2640" s="3" t="s">
        <v>279</v>
      </c>
      <c r="AC2640" s="3" t="s">
        <v>288</v>
      </c>
      <c r="AD2640" s="3" t="s">
        <v>270</v>
      </c>
      <c r="AE2640" s="3" t="s">
        <v>166</v>
      </c>
      <c r="AF2640" s="3" t="s">
        <v>166</v>
      </c>
      <c r="AG2640" s="3" t="s">
        <v>24</v>
      </c>
      <c r="AH2640" s="3" t="s">
        <v>166</v>
      </c>
      <c r="AI2640" s="3" t="s">
        <v>4890</v>
      </c>
      <c r="AJ2640" s="4"/>
      <c r="AK2640" s="4"/>
      <c r="AL2640" s="4"/>
      <c r="AM2640" s="4"/>
      <c r="AN2640" s="3" t="s">
        <v>4894</v>
      </c>
      <c r="AO2640" s="3" t="s">
        <v>4910</v>
      </c>
      <c r="AP2640" s="3" t="s">
        <v>279</v>
      </c>
      <c r="AQ2640" s="3" t="s">
        <v>392</v>
      </c>
      <c r="AR2640" s="4"/>
      <c r="AS2640" s="3" t="s">
        <v>599</v>
      </c>
      <c r="AT2640" s="4"/>
      <c r="AU2640" s="3" t="s">
        <v>166</v>
      </c>
      <c r="AV2640" s="6">
        <v>0.6315789</v>
      </c>
      <c r="AW2640" s="4"/>
      <c r="AX2640" s="4"/>
      <c r="AY2640" s="2">
        <v>0</v>
      </c>
      <c r="AZ2640" s="2">
        <v>0</v>
      </c>
      <c r="BA2640" s="4"/>
      <c r="BB2640" s="3" t="s">
        <v>268</v>
      </c>
      <c r="BC2640" s="2">
        <v>0</v>
      </c>
    </row>
    <row r="2641" ht="15" spans="1:55">
      <c r="A2641" s="2">
        <v>2640</v>
      </c>
      <c r="B2641" s="3" t="s">
        <v>4885</v>
      </c>
      <c r="C2641" s="3" t="s">
        <v>4886</v>
      </c>
      <c r="D2641" s="3" t="s">
        <v>4887</v>
      </c>
      <c r="E2641" s="3" t="s">
        <v>4888</v>
      </c>
      <c r="F2641" s="3" t="s">
        <v>1793</v>
      </c>
      <c r="G2641" s="3" t="s">
        <v>1792</v>
      </c>
      <c r="H2641" s="4"/>
      <c r="I2641" s="3" t="s">
        <v>1791</v>
      </c>
      <c r="J2641" s="3" t="s">
        <v>4889</v>
      </c>
      <c r="K2641" s="2">
        <v>300000</v>
      </c>
      <c r="L2641" s="2">
        <v>0</v>
      </c>
      <c r="M2641" s="5">
        <v>43804</v>
      </c>
      <c r="N2641" s="5">
        <v>44899</v>
      </c>
      <c r="O2641" s="6">
        <v>7.75</v>
      </c>
      <c r="P2641" s="7">
        <v>57214.29</v>
      </c>
      <c r="Q2641" s="2">
        <v>0</v>
      </c>
      <c r="R2641" s="2">
        <v>0</v>
      </c>
      <c r="S2641" s="2">
        <v>0</v>
      </c>
      <c r="T2641" s="2">
        <v>0</v>
      </c>
      <c r="U2641" s="2">
        <v>0</v>
      </c>
      <c r="V2641" s="2">
        <v>0</v>
      </c>
      <c r="W2641" s="2">
        <v>0</v>
      </c>
      <c r="X2641" s="2">
        <v>0</v>
      </c>
      <c r="Y2641" s="2">
        <v>0</v>
      </c>
      <c r="Z2641" s="2">
        <v>0</v>
      </c>
      <c r="AA2641" s="3" t="s">
        <v>279</v>
      </c>
      <c r="AB2641" s="3" t="s">
        <v>279</v>
      </c>
      <c r="AC2641" s="3" t="s">
        <v>288</v>
      </c>
      <c r="AD2641" s="3" t="s">
        <v>270</v>
      </c>
      <c r="AE2641" s="3" t="s">
        <v>166</v>
      </c>
      <c r="AF2641" s="3" t="s">
        <v>166</v>
      </c>
      <c r="AG2641" s="3" t="s">
        <v>24</v>
      </c>
      <c r="AH2641" s="3" t="s">
        <v>166</v>
      </c>
      <c r="AI2641" s="3" t="s">
        <v>4890</v>
      </c>
      <c r="AJ2641" s="4"/>
      <c r="AK2641" s="4"/>
      <c r="AL2641" s="4"/>
      <c r="AM2641" s="4"/>
      <c r="AN2641" s="3" t="s">
        <v>4894</v>
      </c>
      <c r="AO2641" s="3" t="s">
        <v>4910</v>
      </c>
      <c r="AP2641" s="3" t="s">
        <v>279</v>
      </c>
      <c r="AQ2641" s="3" t="s">
        <v>599</v>
      </c>
      <c r="AR2641" s="4"/>
      <c r="AS2641" s="3" t="s">
        <v>599</v>
      </c>
      <c r="AT2641" s="4"/>
      <c r="AU2641" s="3" t="s">
        <v>166</v>
      </c>
      <c r="AV2641" s="6">
        <v>0.6315789</v>
      </c>
      <c r="AW2641" s="4"/>
      <c r="AX2641" s="4"/>
      <c r="AY2641" s="2">
        <v>0</v>
      </c>
      <c r="AZ2641" s="2">
        <v>0</v>
      </c>
      <c r="BA2641" s="4"/>
      <c r="BB2641" s="3" t="s">
        <v>268</v>
      </c>
      <c r="BC2641" s="2">
        <v>0</v>
      </c>
    </row>
    <row r="2642" ht="15" spans="1:55">
      <c r="A2642" s="2">
        <v>2641</v>
      </c>
      <c r="B2642" s="3" t="s">
        <v>4885</v>
      </c>
      <c r="C2642" s="3" t="s">
        <v>4886</v>
      </c>
      <c r="D2642" s="3" t="s">
        <v>4887</v>
      </c>
      <c r="E2642" s="3" t="s">
        <v>4888</v>
      </c>
      <c r="F2642" s="3" t="s">
        <v>10701</v>
      </c>
      <c r="G2642" s="3" t="s">
        <v>10702</v>
      </c>
      <c r="H2642" s="4"/>
      <c r="I2642" s="3" t="s">
        <v>10703</v>
      </c>
      <c r="J2642" s="3" t="s">
        <v>4889</v>
      </c>
      <c r="K2642" s="2">
        <v>300000</v>
      </c>
      <c r="L2642" s="2">
        <v>0</v>
      </c>
      <c r="M2642" s="5">
        <v>43819</v>
      </c>
      <c r="N2642" s="5">
        <v>44914</v>
      </c>
      <c r="O2642" s="6">
        <v>7.75</v>
      </c>
      <c r="P2642" s="7">
        <v>25559.11</v>
      </c>
      <c r="Q2642" s="2">
        <v>0</v>
      </c>
      <c r="R2642" s="2">
        <v>0</v>
      </c>
      <c r="S2642" s="2">
        <v>0</v>
      </c>
      <c r="T2642" s="2">
        <v>0</v>
      </c>
      <c r="U2642" s="2">
        <v>0</v>
      </c>
      <c r="V2642" s="2">
        <v>0</v>
      </c>
      <c r="W2642" s="2">
        <v>0</v>
      </c>
      <c r="X2642" s="2">
        <v>0</v>
      </c>
      <c r="Y2642" s="2">
        <v>0</v>
      </c>
      <c r="Z2642" s="2">
        <v>0</v>
      </c>
      <c r="AA2642" s="3" t="s">
        <v>279</v>
      </c>
      <c r="AB2642" s="3" t="s">
        <v>279</v>
      </c>
      <c r="AC2642" s="3" t="s">
        <v>4900</v>
      </c>
      <c r="AD2642" s="3" t="s">
        <v>270</v>
      </c>
      <c r="AE2642" s="3" t="s">
        <v>166</v>
      </c>
      <c r="AF2642" s="3" t="s">
        <v>166</v>
      </c>
      <c r="AG2642" s="3" t="s">
        <v>24</v>
      </c>
      <c r="AH2642" s="3" t="s">
        <v>166</v>
      </c>
      <c r="AI2642" s="3" t="s">
        <v>4890</v>
      </c>
      <c r="AJ2642" s="4"/>
      <c r="AK2642" s="4"/>
      <c r="AL2642" s="4"/>
      <c r="AM2642" s="4"/>
      <c r="AN2642" s="3" t="s">
        <v>4894</v>
      </c>
      <c r="AO2642" s="3" t="s">
        <v>4910</v>
      </c>
      <c r="AP2642" s="3" t="s">
        <v>279</v>
      </c>
      <c r="AQ2642" s="3" t="s">
        <v>299</v>
      </c>
      <c r="AR2642" s="4"/>
      <c r="AS2642" s="3" t="s">
        <v>1050</v>
      </c>
      <c r="AT2642" s="4"/>
      <c r="AU2642" s="3" t="s">
        <v>166</v>
      </c>
      <c r="AV2642" s="6">
        <v>0.6315789</v>
      </c>
      <c r="AW2642" s="4"/>
      <c r="AX2642" s="4"/>
      <c r="AY2642" s="2">
        <v>0</v>
      </c>
      <c r="AZ2642" s="2">
        <v>0</v>
      </c>
      <c r="BA2642" s="4"/>
      <c r="BB2642" s="3" t="s">
        <v>268</v>
      </c>
      <c r="BC2642" s="2">
        <v>0</v>
      </c>
    </row>
    <row r="2643" ht="15" spans="1:55">
      <c r="A2643" s="2">
        <v>2642</v>
      </c>
      <c r="B2643" s="3" t="s">
        <v>4885</v>
      </c>
      <c r="C2643" s="3" t="s">
        <v>4886</v>
      </c>
      <c r="D2643" s="3" t="s">
        <v>4887</v>
      </c>
      <c r="E2643" s="3" t="s">
        <v>4888</v>
      </c>
      <c r="F2643" s="3" t="s">
        <v>7908</v>
      </c>
      <c r="G2643" s="3" t="s">
        <v>7909</v>
      </c>
      <c r="H2643" s="4"/>
      <c r="I2643" s="3" t="s">
        <v>10704</v>
      </c>
      <c r="J2643" s="3" t="s">
        <v>4889</v>
      </c>
      <c r="K2643" s="2">
        <v>200000</v>
      </c>
      <c r="L2643" s="2">
        <v>0</v>
      </c>
      <c r="M2643" s="5">
        <v>43833</v>
      </c>
      <c r="N2643" s="5">
        <v>44928</v>
      </c>
      <c r="O2643" s="6">
        <v>7.75</v>
      </c>
      <c r="P2643" s="7">
        <v>17251.45</v>
      </c>
      <c r="Q2643" s="2">
        <v>0</v>
      </c>
      <c r="R2643" s="2">
        <v>0</v>
      </c>
      <c r="S2643" s="2">
        <v>0</v>
      </c>
      <c r="T2643" s="2">
        <v>0</v>
      </c>
      <c r="U2643" s="2">
        <v>0</v>
      </c>
      <c r="V2643" s="2">
        <v>0</v>
      </c>
      <c r="W2643" s="2">
        <v>0</v>
      </c>
      <c r="X2643" s="2">
        <v>0</v>
      </c>
      <c r="Y2643" s="2">
        <v>0</v>
      </c>
      <c r="Z2643" s="2">
        <v>0</v>
      </c>
      <c r="AA2643" s="3" t="s">
        <v>279</v>
      </c>
      <c r="AB2643" s="3" t="s">
        <v>279</v>
      </c>
      <c r="AC2643" s="3" t="s">
        <v>4939</v>
      </c>
      <c r="AD2643" s="3" t="s">
        <v>270</v>
      </c>
      <c r="AE2643" s="3" t="s">
        <v>166</v>
      </c>
      <c r="AF2643" s="3" t="s">
        <v>166</v>
      </c>
      <c r="AG2643" s="3" t="s">
        <v>24</v>
      </c>
      <c r="AH2643" s="3" t="s">
        <v>166</v>
      </c>
      <c r="AI2643" s="3" t="s">
        <v>4890</v>
      </c>
      <c r="AJ2643" s="4"/>
      <c r="AK2643" s="4"/>
      <c r="AL2643" s="4"/>
      <c r="AM2643" s="4"/>
      <c r="AN2643" s="3" t="s">
        <v>4894</v>
      </c>
      <c r="AO2643" s="3" t="s">
        <v>4910</v>
      </c>
      <c r="AP2643" s="3" t="s">
        <v>279</v>
      </c>
      <c r="AQ2643" s="3" t="s">
        <v>599</v>
      </c>
      <c r="AR2643" s="4"/>
      <c r="AS2643" s="3" t="s">
        <v>1050</v>
      </c>
      <c r="AT2643" s="4"/>
      <c r="AU2643" s="3" t="s">
        <v>166</v>
      </c>
      <c r="AV2643" s="6">
        <v>0.6315789</v>
      </c>
      <c r="AW2643" s="4"/>
      <c r="AX2643" s="4"/>
      <c r="AY2643" s="2">
        <v>0</v>
      </c>
      <c r="AZ2643" s="2">
        <v>0</v>
      </c>
      <c r="BA2643" s="4"/>
      <c r="BB2643" s="3" t="s">
        <v>268</v>
      </c>
      <c r="BC2643" s="2">
        <v>0</v>
      </c>
    </row>
    <row r="2644" ht="15" spans="1:55">
      <c r="A2644" s="2">
        <v>2643</v>
      </c>
      <c r="B2644" s="3" t="s">
        <v>4885</v>
      </c>
      <c r="C2644" s="3" t="s">
        <v>4886</v>
      </c>
      <c r="D2644" s="3" t="s">
        <v>4887</v>
      </c>
      <c r="E2644" s="3" t="s">
        <v>4888</v>
      </c>
      <c r="F2644" s="3" t="s">
        <v>10705</v>
      </c>
      <c r="G2644" s="3" t="s">
        <v>10706</v>
      </c>
      <c r="H2644" s="4"/>
      <c r="I2644" s="3" t="s">
        <v>10707</v>
      </c>
      <c r="J2644" s="3" t="s">
        <v>4889</v>
      </c>
      <c r="K2644" s="2">
        <v>150000</v>
      </c>
      <c r="L2644" s="2">
        <v>0</v>
      </c>
      <c r="M2644" s="5">
        <v>43832</v>
      </c>
      <c r="N2644" s="5">
        <v>44927</v>
      </c>
      <c r="O2644" s="6">
        <v>7.75</v>
      </c>
      <c r="P2644" s="7">
        <v>12938.98</v>
      </c>
      <c r="Q2644" s="2">
        <v>0</v>
      </c>
      <c r="R2644" s="2">
        <v>0</v>
      </c>
      <c r="S2644" s="2">
        <v>0</v>
      </c>
      <c r="T2644" s="2">
        <v>0</v>
      </c>
      <c r="U2644" s="2">
        <v>0</v>
      </c>
      <c r="V2644" s="2">
        <v>0</v>
      </c>
      <c r="W2644" s="2">
        <v>0</v>
      </c>
      <c r="X2644" s="2">
        <v>0</v>
      </c>
      <c r="Y2644" s="2">
        <v>0</v>
      </c>
      <c r="Z2644" s="2">
        <v>0</v>
      </c>
      <c r="AA2644" s="3" t="s">
        <v>279</v>
      </c>
      <c r="AB2644" s="3" t="s">
        <v>279</v>
      </c>
      <c r="AC2644" s="3" t="s">
        <v>4911</v>
      </c>
      <c r="AD2644" s="3" t="s">
        <v>270</v>
      </c>
      <c r="AE2644" s="3" t="s">
        <v>166</v>
      </c>
      <c r="AF2644" s="3" t="s">
        <v>166</v>
      </c>
      <c r="AG2644" s="3" t="s">
        <v>24</v>
      </c>
      <c r="AH2644" s="3" t="s">
        <v>166</v>
      </c>
      <c r="AI2644" s="3" t="s">
        <v>4890</v>
      </c>
      <c r="AJ2644" s="4"/>
      <c r="AK2644" s="4"/>
      <c r="AL2644" s="4"/>
      <c r="AM2644" s="4"/>
      <c r="AN2644" s="3" t="s">
        <v>4894</v>
      </c>
      <c r="AO2644" s="3" t="s">
        <v>4910</v>
      </c>
      <c r="AP2644" s="3" t="s">
        <v>279</v>
      </c>
      <c r="AQ2644" s="3" t="s">
        <v>392</v>
      </c>
      <c r="AR2644" s="4"/>
      <c r="AS2644" s="3" t="s">
        <v>1050</v>
      </c>
      <c r="AT2644" s="4"/>
      <c r="AU2644" s="3" t="s">
        <v>166</v>
      </c>
      <c r="AV2644" s="6">
        <v>0.6315789</v>
      </c>
      <c r="AW2644" s="4"/>
      <c r="AX2644" s="4"/>
      <c r="AY2644" s="2">
        <v>0</v>
      </c>
      <c r="AZ2644" s="2">
        <v>0</v>
      </c>
      <c r="BA2644" s="4"/>
      <c r="BB2644" s="3" t="s">
        <v>268</v>
      </c>
      <c r="BC2644" s="2">
        <v>0</v>
      </c>
    </row>
    <row r="2645" ht="15" spans="1:55">
      <c r="A2645" s="2">
        <v>2644</v>
      </c>
      <c r="B2645" s="3" t="s">
        <v>4885</v>
      </c>
      <c r="C2645" s="3" t="s">
        <v>4886</v>
      </c>
      <c r="D2645" s="3" t="s">
        <v>4960</v>
      </c>
      <c r="E2645" s="3" t="s">
        <v>5730</v>
      </c>
      <c r="F2645" s="3" t="s">
        <v>10708</v>
      </c>
      <c r="G2645" s="3" t="s">
        <v>10709</v>
      </c>
      <c r="H2645" s="4"/>
      <c r="I2645" s="3" t="s">
        <v>10710</v>
      </c>
      <c r="J2645" s="3" t="s">
        <v>4889</v>
      </c>
      <c r="K2645" s="2">
        <v>400000</v>
      </c>
      <c r="L2645" s="2">
        <v>0</v>
      </c>
      <c r="M2645" s="5">
        <v>43677</v>
      </c>
      <c r="N2645" s="5">
        <v>47329</v>
      </c>
      <c r="O2645" s="6">
        <v>9.849</v>
      </c>
      <c r="P2645" s="7">
        <v>27558.71</v>
      </c>
      <c r="Q2645" s="2">
        <v>0</v>
      </c>
      <c r="R2645" s="2">
        <v>0</v>
      </c>
      <c r="S2645" s="2">
        <v>0</v>
      </c>
      <c r="T2645" s="2">
        <v>0</v>
      </c>
      <c r="U2645" s="2">
        <v>0</v>
      </c>
      <c r="V2645" s="2">
        <v>0</v>
      </c>
      <c r="W2645" s="2">
        <v>0</v>
      </c>
      <c r="X2645" s="2">
        <v>0</v>
      </c>
      <c r="Y2645" s="2">
        <v>0</v>
      </c>
      <c r="Z2645" s="2">
        <v>0</v>
      </c>
      <c r="AA2645" s="3" t="s">
        <v>279</v>
      </c>
      <c r="AB2645" s="3" t="s">
        <v>279</v>
      </c>
      <c r="AC2645" s="3" t="s">
        <v>4900</v>
      </c>
      <c r="AD2645" s="3" t="s">
        <v>1333</v>
      </c>
      <c r="AE2645" s="3" t="s">
        <v>24</v>
      </c>
      <c r="AF2645" s="3" t="s">
        <v>166</v>
      </c>
      <c r="AG2645" s="3" t="s">
        <v>24</v>
      </c>
      <c r="AH2645" s="3" t="s">
        <v>166</v>
      </c>
      <c r="AI2645" s="3" t="s">
        <v>5082</v>
      </c>
      <c r="AJ2645" s="4"/>
      <c r="AK2645" s="4"/>
      <c r="AL2645" s="4"/>
      <c r="AM2645" s="4"/>
      <c r="AN2645" s="3" t="s">
        <v>4894</v>
      </c>
      <c r="AO2645" s="3" t="s">
        <v>6478</v>
      </c>
      <c r="AP2645" s="3" t="s">
        <v>279</v>
      </c>
      <c r="AQ2645" s="3" t="s">
        <v>1050</v>
      </c>
      <c r="AR2645" s="4"/>
      <c r="AS2645" s="3" t="s">
        <v>599</v>
      </c>
      <c r="AT2645" s="4"/>
      <c r="AU2645" s="3" t="s">
        <v>166</v>
      </c>
      <c r="AV2645" s="2">
        <v>0</v>
      </c>
      <c r="AW2645" s="4"/>
      <c r="AX2645" s="4"/>
      <c r="AY2645" s="2">
        <v>0</v>
      </c>
      <c r="AZ2645" s="2">
        <v>0</v>
      </c>
      <c r="BA2645" s="8">
        <v>4.65</v>
      </c>
      <c r="BB2645" s="3" t="s">
        <v>2618</v>
      </c>
      <c r="BC2645" s="8">
        <v>5.199</v>
      </c>
    </row>
    <row r="2646" ht="15" spans="1:55">
      <c r="A2646" s="2">
        <v>2645</v>
      </c>
      <c r="B2646" s="3" t="s">
        <v>4885</v>
      </c>
      <c r="C2646" s="3" t="s">
        <v>4886</v>
      </c>
      <c r="D2646" s="3" t="s">
        <v>6694</v>
      </c>
      <c r="E2646" s="3" t="s">
        <v>4915</v>
      </c>
      <c r="F2646" s="3" t="s">
        <v>10711</v>
      </c>
      <c r="G2646" s="3" t="s">
        <v>10712</v>
      </c>
      <c r="H2646" s="4"/>
      <c r="I2646" s="3" t="s">
        <v>10713</v>
      </c>
      <c r="J2646" s="3" t="s">
        <v>4889</v>
      </c>
      <c r="K2646" s="2">
        <v>125000</v>
      </c>
      <c r="L2646" s="7">
        <v>66876.15</v>
      </c>
      <c r="M2646" s="5">
        <v>43756</v>
      </c>
      <c r="N2646" s="5">
        <v>47408</v>
      </c>
      <c r="O2646" s="6">
        <v>3.55</v>
      </c>
      <c r="P2646" s="7">
        <v>28115.22</v>
      </c>
      <c r="Q2646" s="2">
        <v>0</v>
      </c>
      <c r="R2646" s="2">
        <v>0</v>
      </c>
      <c r="S2646" s="2">
        <v>0</v>
      </c>
      <c r="T2646" s="2">
        <v>0</v>
      </c>
      <c r="U2646" s="2">
        <v>0</v>
      </c>
      <c r="V2646" s="2">
        <v>0</v>
      </c>
      <c r="W2646" s="2">
        <v>0</v>
      </c>
      <c r="X2646" s="2">
        <v>0</v>
      </c>
      <c r="Y2646" s="2">
        <v>0</v>
      </c>
      <c r="Z2646" s="2">
        <v>0</v>
      </c>
      <c r="AA2646" s="3" t="s">
        <v>279</v>
      </c>
      <c r="AB2646" s="3" t="s">
        <v>279</v>
      </c>
      <c r="AC2646" s="3" t="s">
        <v>1566</v>
      </c>
      <c r="AD2646" s="3" t="s">
        <v>1333</v>
      </c>
      <c r="AE2646" s="3" t="s">
        <v>24</v>
      </c>
      <c r="AF2646" s="3" t="s">
        <v>166</v>
      </c>
      <c r="AG2646" s="3" t="s">
        <v>24</v>
      </c>
      <c r="AH2646" s="3" t="s">
        <v>166</v>
      </c>
      <c r="AI2646" s="3" t="s">
        <v>5082</v>
      </c>
      <c r="AJ2646" s="3" t="s">
        <v>4919</v>
      </c>
      <c r="AK2646" s="3" t="s">
        <v>4920</v>
      </c>
      <c r="AL2646" s="3" t="s">
        <v>4921</v>
      </c>
      <c r="AM2646" s="3" t="s">
        <v>4921</v>
      </c>
      <c r="AN2646" s="3" t="s">
        <v>4894</v>
      </c>
      <c r="AO2646" s="3" t="s">
        <v>6701</v>
      </c>
      <c r="AP2646" s="3" t="s">
        <v>279</v>
      </c>
      <c r="AQ2646" s="3" t="s">
        <v>392</v>
      </c>
      <c r="AR2646" s="4"/>
      <c r="AS2646" s="3" t="s">
        <v>599</v>
      </c>
      <c r="AT2646" s="4"/>
      <c r="AU2646" s="3" t="s">
        <v>166</v>
      </c>
      <c r="AV2646" s="2">
        <v>0</v>
      </c>
      <c r="AW2646" s="2">
        <v>1</v>
      </c>
      <c r="AX2646" s="4"/>
      <c r="AY2646" s="2">
        <v>0</v>
      </c>
      <c r="AZ2646" s="2">
        <v>0</v>
      </c>
      <c r="BA2646" s="8">
        <v>3.85</v>
      </c>
      <c r="BB2646" s="3" t="s">
        <v>2618</v>
      </c>
      <c r="BC2646" s="8">
        <v>-0.3</v>
      </c>
    </row>
    <row r="2647" ht="15" spans="1:55">
      <c r="A2647" s="2">
        <v>2646</v>
      </c>
      <c r="B2647" s="3" t="s">
        <v>4885</v>
      </c>
      <c r="C2647" s="3" t="s">
        <v>4886</v>
      </c>
      <c r="D2647" s="3" t="s">
        <v>4960</v>
      </c>
      <c r="E2647" s="3" t="s">
        <v>4961</v>
      </c>
      <c r="F2647" s="3" t="s">
        <v>10714</v>
      </c>
      <c r="G2647" s="3" t="s">
        <v>10715</v>
      </c>
      <c r="H2647" s="4"/>
      <c r="I2647" s="3" t="s">
        <v>10716</v>
      </c>
      <c r="J2647" s="3" t="s">
        <v>4889</v>
      </c>
      <c r="K2647" s="2">
        <v>150000</v>
      </c>
      <c r="L2647" s="7">
        <v>74840.68</v>
      </c>
      <c r="M2647" s="5">
        <v>43482</v>
      </c>
      <c r="N2647" s="5">
        <v>47134</v>
      </c>
      <c r="O2647" s="6">
        <v>8.798196</v>
      </c>
      <c r="P2647" s="7">
        <v>48900.52</v>
      </c>
      <c r="Q2647" s="2">
        <v>0</v>
      </c>
      <c r="R2647" s="2">
        <v>0</v>
      </c>
      <c r="S2647" s="2">
        <v>0</v>
      </c>
      <c r="T2647" s="2">
        <v>0</v>
      </c>
      <c r="U2647" s="2">
        <v>0</v>
      </c>
      <c r="V2647" s="2">
        <v>0</v>
      </c>
      <c r="W2647" s="2">
        <v>0</v>
      </c>
      <c r="X2647" s="2">
        <v>0</v>
      </c>
      <c r="Y2647" s="2">
        <v>0</v>
      </c>
      <c r="Z2647" s="2">
        <v>0</v>
      </c>
      <c r="AA2647" s="3" t="s">
        <v>279</v>
      </c>
      <c r="AB2647" s="3" t="s">
        <v>279</v>
      </c>
      <c r="AC2647" s="3" t="s">
        <v>4965</v>
      </c>
      <c r="AD2647" s="3" t="s">
        <v>1333</v>
      </c>
      <c r="AE2647" s="3" t="s">
        <v>24</v>
      </c>
      <c r="AF2647" s="3" t="s">
        <v>166</v>
      </c>
      <c r="AG2647" s="3" t="s">
        <v>24</v>
      </c>
      <c r="AH2647" s="3" t="s">
        <v>166</v>
      </c>
      <c r="AI2647" s="3" t="s">
        <v>5082</v>
      </c>
      <c r="AJ2647" s="3" t="s">
        <v>4983</v>
      </c>
      <c r="AK2647" s="3" t="s">
        <v>4984</v>
      </c>
      <c r="AL2647" s="3" t="s">
        <v>1566</v>
      </c>
      <c r="AM2647" s="3" t="s">
        <v>4985</v>
      </c>
      <c r="AN2647" s="3" t="s">
        <v>4894</v>
      </c>
      <c r="AO2647" s="3" t="s">
        <v>4967</v>
      </c>
      <c r="AP2647" s="3" t="s">
        <v>279</v>
      </c>
      <c r="AQ2647" s="3" t="s">
        <v>882</v>
      </c>
      <c r="AR2647" s="4"/>
      <c r="AS2647" s="3" t="s">
        <v>1050</v>
      </c>
      <c r="AT2647" s="4"/>
      <c r="AU2647" s="3" t="s">
        <v>166</v>
      </c>
      <c r="AV2647" s="2">
        <v>0</v>
      </c>
      <c r="AW2647" s="4"/>
      <c r="AX2647" s="4"/>
      <c r="AY2647" s="2">
        <v>0</v>
      </c>
      <c r="AZ2647" s="2">
        <v>0</v>
      </c>
      <c r="BA2647" s="8">
        <v>3.6</v>
      </c>
      <c r="BB2647" s="3" t="s">
        <v>2618</v>
      </c>
      <c r="BC2647" s="8">
        <v>5.198196</v>
      </c>
    </row>
    <row r="2648" ht="15" spans="1:55">
      <c r="A2648" s="2">
        <v>2647</v>
      </c>
      <c r="B2648" s="3" t="s">
        <v>4885</v>
      </c>
      <c r="C2648" s="3" t="s">
        <v>4886</v>
      </c>
      <c r="D2648" s="3" t="s">
        <v>4960</v>
      </c>
      <c r="E2648" s="3" t="s">
        <v>4961</v>
      </c>
      <c r="F2648" s="3" t="s">
        <v>10717</v>
      </c>
      <c r="G2648" s="3" t="s">
        <v>10718</v>
      </c>
      <c r="H2648" s="4"/>
      <c r="I2648" s="3" t="s">
        <v>10719</v>
      </c>
      <c r="J2648" s="3" t="s">
        <v>4889</v>
      </c>
      <c r="K2648" s="2">
        <v>250000</v>
      </c>
      <c r="L2648" s="2">
        <v>0</v>
      </c>
      <c r="M2648" s="5">
        <v>43496</v>
      </c>
      <c r="N2648" s="5">
        <v>47148</v>
      </c>
      <c r="O2648" s="6">
        <v>9.498196</v>
      </c>
      <c r="P2648" s="7">
        <v>58403.96</v>
      </c>
      <c r="Q2648" s="2">
        <v>0</v>
      </c>
      <c r="R2648" s="2">
        <v>0</v>
      </c>
      <c r="S2648" s="2">
        <v>0</v>
      </c>
      <c r="T2648" s="2">
        <v>0</v>
      </c>
      <c r="U2648" s="2">
        <v>0</v>
      </c>
      <c r="V2648" s="2">
        <v>0</v>
      </c>
      <c r="W2648" s="2">
        <v>0</v>
      </c>
      <c r="X2648" s="2">
        <v>0</v>
      </c>
      <c r="Y2648" s="2">
        <v>0</v>
      </c>
      <c r="Z2648" s="2">
        <v>0</v>
      </c>
      <c r="AA2648" s="3" t="s">
        <v>279</v>
      </c>
      <c r="AB2648" s="3" t="s">
        <v>279</v>
      </c>
      <c r="AC2648" s="3" t="s">
        <v>288</v>
      </c>
      <c r="AD2648" s="3" t="s">
        <v>1333</v>
      </c>
      <c r="AE2648" s="3" t="s">
        <v>24</v>
      </c>
      <c r="AF2648" s="3" t="s">
        <v>166</v>
      </c>
      <c r="AG2648" s="3" t="s">
        <v>24</v>
      </c>
      <c r="AH2648" s="3" t="s">
        <v>166</v>
      </c>
      <c r="AI2648" s="3" t="s">
        <v>5082</v>
      </c>
      <c r="AJ2648" s="4"/>
      <c r="AK2648" s="4"/>
      <c r="AL2648" s="4"/>
      <c r="AM2648" s="4"/>
      <c r="AN2648" s="3" t="s">
        <v>4894</v>
      </c>
      <c r="AO2648" s="3" t="s">
        <v>4967</v>
      </c>
      <c r="AP2648" s="3" t="s">
        <v>279</v>
      </c>
      <c r="AQ2648" s="3" t="s">
        <v>599</v>
      </c>
      <c r="AR2648" s="4"/>
      <c r="AS2648" s="3" t="s">
        <v>599</v>
      </c>
      <c r="AT2648" s="4"/>
      <c r="AU2648" s="3" t="s">
        <v>166</v>
      </c>
      <c r="AV2648" s="2">
        <v>0</v>
      </c>
      <c r="AW2648" s="4"/>
      <c r="AX2648" s="4"/>
      <c r="AY2648" s="2">
        <v>0</v>
      </c>
      <c r="AZ2648" s="2">
        <v>0</v>
      </c>
      <c r="BA2648" s="8">
        <v>4.3</v>
      </c>
      <c r="BB2648" s="3" t="s">
        <v>2618</v>
      </c>
      <c r="BC2648" s="8">
        <v>5.198196</v>
      </c>
    </row>
    <row r="2649" ht="15" spans="1:55">
      <c r="A2649" s="2">
        <v>2648</v>
      </c>
      <c r="B2649" s="3" t="s">
        <v>4885</v>
      </c>
      <c r="C2649" s="3" t="s">
        <v>4886</v>
      </c>
      <c r="D2649" s="3" t="s">
        <v>4960</v>
      </c>
      <c r="E2649" s="3" t="s">
        <v>4961</v>
      </c>
      <c r="F2649" s="3" t="s">
        <v>7707</v>
      </c>
      <c r="G2649" s="3" t="s">
        <v>7708</v>
      </c>
      <c r="H2649" s="4"/>
      <c r="I2649" s="3" t="s">
        <v>10720</v>
      </c>
      <c r="J2649" s="3" t="s">
        <v>4889</v>
      </c>
      <c r="K2649" s="2">
        <v>300000</v>
      </c>
      <c r="L2649" s="2">
        <v>0</v>
      </c>
      <c r="M2649" s="5">
        <v>43557</v>
      </c>
      <c r="N2649" s="5">
        <v>45383</v>
      </c>
      <c r="O2649" s="6">
        <v>9.631672</v>
      </c>
      <c r="P2649" s="7">
        <v>41606.62</v>
      </c>
      <c r="Q2649" s="2">
        <v>0</v>
      </c>
      <c r="R2649" s="2">
        <v>0</v>
      </c>
      <c r="S2649" s="2">
        <v>0</v>
      </c>
      <c r="T2649" s="2">
        <v>0</v>
      </c>
      <c r="U2649" s="2">
        <v>0</v>
      </c>
      <c r="V2649" s="2">
        <v>0</v>
      </c>
      <c r="W2649" s="2">
        <v>0</v>
      </c>
      <c r="X2649" s="2">
        <v>0</v>
      </c>
      <c r="Y2649" s="2">
        <v>0</v>
      </c>
      <c r="Z2649" s="2">
        <v>0</v>
      </c>
      <c r="AA2649" s="3" t="s">
        <v>279</v>
      </c>
      <c r="AB2649" s="3" t="s">
        <v>279</v>
      </c>
      <c r="AC2649" s="3" t="s">
        <v>5633</v>
      </c>
      <c r="AD2649" s="3" t="s">
        <v>1333</v>
      </c>
      <c r="AE2649" s="3" t="s">
        <v>24</v>
      </c>
      <c r="AF2649" s="3" t="s">
        <v>166</v>
      </c>
      <c r="AG2649" s="3" t="s">
        <v>24</v>
      </c>
      <c r="AH2649" s="3" t="s">
        <v>166</v>
      </c>
      <c r="AI2649" s="3" t="s">
        <v>4982</v>
      </c>
      <c r="AJ2649" s="4"/>
      <c r="AK2649" s="4"/>
      <c r="AL2649" s="4"/>
      <c r="AM2649" s="4"/>
      <c r="AN2649" s="3" t="s">
        <v>4894</v>
      </c>
      <c r="AO2649" s="3" t="s">
        <v>4967</v>
      </c>
      <c r="AP2649" s="3" t="s">
        <v>279</v>
      </c>
      <c r="AQ2649" s="3" t="s">
        <v>882</v>
      </c>
      <c r="AR2649" s="4"/>
      <c r="AS2649" s="3" t="s">
        <v>599</v>
      </c>
      <c r="AT2649" s="4"/>
      <c r="AU2649" s="3" t="s">
        <v>166</v>
      </c>
      <c r="AV2649" s="2">
        <v>0</v>
      </c>
      <c r="AW2649" s="4"/>
      <c r="AX2649" s="4"/>
      <c r="AY2649" s="2">
        <v>0</v>
      </c>
      <c r="AZ2649" s="2">
        <v>0</v>
      </c>
      <c r="BA2649" s="8">
        <v>3.65</v>
      </c>
      <c r="BB2649" s="3" t="s">
        <v>2618</v>
      </c>
      <c r="BC2649" s="8">
        <v>5.981672</v>
      </c>
    </row>
    <row r="2650" ht="15" spans="1:55">
      <c r="A2650" s="2">
        <v>2649</v>
      </c>
      <c r="B2650" s="3" t="s">
        <v>4885</v>
      </c>
      <c r="C2650" s="3" t="s">
        <v>4886</v>
      </c>
      <c r="D2650" s="3" t="s">
        <v>4960</v>
      </c>
      <c r="E2650" s="3" t="s">
        <v>4961</v>
      </c>
      <c r="F2650" s="3" t="s">
        <v>10721</v>
      </c>
      <c r="G2650" s="3" t="s">
        <v>10722</v>
      </c>
      <c r="H2650" s="4"/>
      <c r="I2650" s="3" t="s">
        <v>10723</v>
      </c>
      <c r="J2650" s="3" t="s">
        <v>4889</v>
      </c>
      <c r="K2650" s="2">
        <v>200000</v>
      </c>
      <c r="L2650" s="2">
        <v>0</v>
      </c>
      <c r="M2650" s="5">
        <v>43571</v>
      </c>
      <c r="N2650" s="5">
        <v>47223</v>
      </c>
      <c r="O2650" s="6">
        <v>9.798196</v>
      </c>
      <c r="P2650" s="7">
        <v>37845.69</v>
      </c>
      <c r="Q2650" s="2">
        <v>0</v>
      </c>
      <c r="R2650" s="2">
        <v>0</v>
      </c>
      <c r="S2650" s="2">
        <v>0</v>
      </c>
      <c r="T2650" s="2">
        <v>0</v>
      </c>
      <c r="U2650" s="2">
        <v>0</v>
      </c>
      <c r="V2650" s="2">
        <v>0</v>
      </c>
      <c r="W2650" s="2">
        <v>0</v>
      </c>
      <c r="X2650" s="2">
        <v>0</v>
      </c>
      <c r="Y2650" s="2">
        <v>0</v>
      </c>
      <c r="Z2650" s="2">
        <v>0</v>
      </c>
      <c r="AA2650" s="3" t="s">
        <v>279</v>
      </c>
      <c r="AB2650" s="3" t="s">
        <v>279</v>
      </c>
      <c r="AC2650" s="3" t="s">
        <v>4965</v>
      </c>
      <c r="AD2650" s="3" t="s">
        <v>1333</v>
      </c>
      <c r="AE2650" s="3" t="s">
        <v>24</v>
      </c>
      <c r="AF2650" s="3" t="s">
        <v>166</v>
      </c>
      <c r="AG2650" s="3" t="s">
        <v>24</v>
      </c>
      <c r="AH2650" s="3" t="s">
        <v>166</v>
      </c>
      <c r="AI2650" s="3" t="s">
        <v>5082</v>
      </c>
      <c r="AJ2650" s="4"/>
      <c r="AK2650" s="4"/>
      <c r="AL2650" s="4"/>
      <c r="AM2650" s="4"/>
      <c r="AN2650" s="3" t="s">
        <v>4894</v>
      </c>
      <c r="AO2650" s="3" t="s">
        <v>4967</v>
      </c>
      <c r="AP2650" s="3" t="s">
        <v>279</v>
      </c>
      <c r="AQ2650" s="3" t="s">
        <v>882</v>
      </c>
      <c r="AR2650" s="4"/>
      <c r="AS2650" s="3" t="s">
        <v>599</v>
      </c>
      <c r="AT2650" s="4"/>
      <c r="AU2650" s="3" t="s">
        <v>166</v>
      </c>
      <c r="AV2650" s="2">
        <v>0</v>
      </c>
      <c r="AW2650" s="4"/>
      <c r="AX2650" s="4"/>
      <c r="AY2650" s="2">
        <v>0</v>
      </c>
      <c r="AZ2650" s="2">
        <v>0</v>
      </c>
      <c r="BA2650" s="8">
        <v>4.6</v>
      </c>
      <c r="BB2650" s="3" t="s">
        <v>2618</v>
      </c>
      <c r="BC2650" s="8">
        <v>5.198196</v>
      </c>
    </row>
    <row r="2651" ht="15" spans="1:55">
      <c r="A2651" s="2">
        <v>2650</v>
      </c>
      <c r="B2651" s="3" t="s">
        <v>4885</v>
      </c>
      <c r="C2651" s="3" t="s">
        <v>4886</v>
      </c>
      <c r="D2651" s="3" t="s">
        <v>4960</v>
      </c>
      <c r="E2651" s="3" t="s">
        <v>4961</v>
      </c>
      <c r="F2651" s="3" t="s">
        <v>10724</v>
      </c>
      <c r="G2651" s="3" t="s">
        <v>10725</v>
      </c>
      <c r="H2651" s="4"/>
      <c r="I2651" s="3" t="s">
        <v>10726</v>
      </c>
      <c r="J2651" s="3" t="s">
        <v>4889</v>
      </c>
      <c r="K2651" s="2">
        <v>100000</v>
      </c>
      <c r="L2651" s="7">
        <v>40833.57</v>
      </c>
      <c r="M2651" s="5">
        <v>43571</v>
      </c>
      <c r="N2651" s="5">
        <v>47223</v>
      </c>
      <c r="O2651" s="6">
        <v>9.84</v>
      </c>
      <c r="P2651" s="7">
        <v>29808.95</v>
      </c>
      <c r="Q2651" s="2">
        <v>0</v>
      </c>
      <c r="R2651" s="2">
        <v>0</v>
      </c>
      <c r="S2651" s="2">
        <v>0</v>
      </c>
      <c r="T2651" s="2">
        <v>0</v>
      </c>
      <c r="U2651" s="2">
        <v>0</v>
      </c>
      <c r="V2651" s="2">
        <v>0</v>
      </c>
      <c r="W2651" s="2">
        <v>0</v>
      </c>
      <c r="X2651" s="2">
        <v>0</v>
      </c>
      <c r="Y2651" s="2">
        <v>0</v>
      </c>
      <c r="Z2651" s="2">
        <v>0</v>
      </c>
      <c r="AA2651" s="3" t="s">
        <v>279</v>
      </c>
      <c r="AB2651" s="3" t="s">
        <v>279</v>
      </c>
      <c r="AC2651" s="3" t="s">
        <v>288</v>
      </c>
      <c r="AD2651" s="3" t="s">
        <v>1333</v>
      </c>
      <c r="AE2651" s="3" t="s">
        <v>24</v>
      </c>
      <c r="AF2651" s="3" t="s">
        <v>166</v>
      </c>
      <c r="AG2651" s="3" t="s">
        <v>24</v>
      </c>
      <c r="AH2651" s="3" t="s">
        <v>166</v>
      </c>
      <c r="AI2651" s="3" t="s">
        <v>5082</v>
      </c>
      <c r="AJ2651" s="3" t="s">
        <v>4983</v>
      </c>
      <c r="AK2651" s="3" t="s">
        <v>4984</v>
      </c>
      <c r="AL2651" s="3" t="s">
        <v>1566</v>
      </c>
      <c r="AM2651" s="3" t="s">
        <v>4985</v>
      </c>
      <c r="AN2651" s="3" t="s">
        <v>4894</v>
      </c>
      <c r="AO2651" s="3" t="s">
        <v>4967</v>
      </c>
      <c r="AP2651" s="3" t="s">
        <v>279</v>
      </c>
      <c r="AQ2651" s="3" t="s">
        <v>882</v>
      </c>
      <c r="AR2651" s="4"/>
      <c r="AS2651" s="3" t="s">
        <v>1050</v>
      </c>
      <c r="AT2651" s="4"/>
      <c r="AU2651" s="3" t="s">
        <v>166</v>
      </c>
      <c r="AV2651" s="6">
        <v>1.0081633</v>
      </c>
      <c r="AW2651" s="4"/>
      <c r="AX2651" s="4"/>
      <c r="AY2651" s="2">
        <v>0</v>
      </c>
      <c r="AZ2651" s="2">
        <v>0</v>
      </c>
      <c r="BA2651" s="2">
        <v>0</v>
      </c>
      <c r="BB2651" s="3" t="s">
        <v>268</v>
      </c>
      <c r="BC2651" s="2">
        <v>0</v>
      </c>
    </row>
    <row r="2652" ht="15" spans="1:55">
      <c r="A2652" s="2">
        <v>2651</v>
      </c>
      <c r="B2652" s="3" t="s">
        <v>4885</v>
      </c>
      <c r="C2652" s="3" t="s">
        <v>4886</v>
      </c>
      <c r="D2652" s="3" t="s">
        <v>4960</v>
      </c>
      <c r="E2652" s="3" t="s">
        <v>4961</v>
      </c>
      <c r="F2652" s="3" t="s">
        <v>10727</v>
      </c>
      <c r="G2652" s="3" t="s">
        <v>10728</v>
      </c>
      <c r="H2652" s="4"/>
      <c r="I2652" s="3" t="s">
        <v>10729</v>
      </c>
      <c r="J2652" s="3" t="s">
        <v>4889</v>
      </c>
      <c r="K2652" s="2">
        <v>100000</v>
      </c>
      <c r="L2652" s="7">
        <v>52086.03</v>
      </c>
      <c r="M2652" s="5">
        <v>43590</v>
      </c>
      <c r="N2652" s="5">
        <v>47242</v>
      </c>
      <c r="O2652" s="6">
        <v>8.798196</v>
      </c>
      <c r="P2652" s="7">
        <v>33293.93</v>
      </c>
      <c r="Q2652" s="2">
        <v>0</v>
      </c>
      <c r="R2652" s="2">
        <v>0</v>
      </c>
      <c r="S2652" s="2">
        <v>0</v>
      </c>
      <c r="T2652" s="2">
        <v>0</v>
      </c>
      <c r="U2652" s="2">
        <v>0</v>
      </c>
      <c r="V2652" s="2">
        <v>0</v>
      </c>
      <c r="W2652" s="2">
        <v>0</v>
      </c>
      <c r="X2652" s="2">
        <v>0</v>
      </c>
      <c r="Y2652" s="2">
        <v>0</v>
      </c>
      <c r="Z2652" s="2">
        <v>0</v>
      </c>
      <c r="AA2652" s="3" t="s">
        <v>279</v>
      </c>
      <c r="AB2652" s="3" t="s">
        <v>279</v>
      </c>
      <c r="AC2652" s="3" t="s">
        <v>288</v>
      </c>
      <c r="AD2652" s="3" t="s">
        <v>1333</v>
      </c>
      <c r="AE2652" s="3" t="s">
        <v>24</v>
      </c>
      <c r="AF2652" s="3" t="s">
        <v>166</v>
      </c>
      <c r="AG2652" s="3" t="s">
        <v>24</v>
      </c>
      <c r="AH2652" s="3" t="s">
        <v>166</v>
      </c>
      <c r="AI2652" s="3" t="s">
        <v>5082</v>
      </c>
      <c r="AJ2652" s="3" t="s">
        <v>4983</v>
      </c>
      <c r="AK2652" s="3" t="s">
        <v>4984</v>
      </c>
      <c r="AL2652" s="3" t="s">
        <v>1566</v>
      </c>
      <c r="AM2652" s="3" t="s">
        <v>4985</v>
      </c>
      <c r="AN2652" s="3" t="s">
        <v>4894</v>
      </c>
      <c r="AO2652" s="3" t="s">
        <v>4967</v>
      </c>
      <c r="AP2652" s="3" t="s">
        <v>279</v>
      </c>
      <c r="AQ2652" s="3" t="s">
        <v>882</v>
      </c>
      <c r="AR2652" s="4"/>
      <c r="AS2652" s="3" t="s">
        <v>1050</v>
      </c>
      <c r="AT2652" s="4"/>
      <c r="AU2652" s="3" t="s">
        <v>166</v>
      </c>
      <c r="AV2652" s="2">
        <v>0</v>
      </c>
      <c r="AW2652" s="4"/>
      <c r="AX2652" s="4"/>
      <c r="AY2652" s="2">
        <v>0</v>
      </c>
      <c r="AZ2652" s="2">
        <v>0</v>
      </c>
      <c r="BA2652" s="8">
        <v>3.6</v>
      </c>
      <c r="BB2652" s="3" t="s">
        <v>2618</v>
      </c>
      <c r="BC2652" s="8">
        <v>5.198196</v>
      </c>
    </row>
    <row r="2653" ht="15" spans="1:55">
      <c r="A2653" s="2">
        <v>2652</v>
      </c>
      <c r="B2653" s="3" t="s">
        <v>4885</v>
      </c>
      <c r="C2653" s="3" t="s">
        <v>4886</v>
      </c>
      <c r="D2653" s="3" t="s">
        <v>4960</v>
      </c>
      <c r="E2653" s="3" t="s">
        <v>4961</v>
      </c>
      <c r="F2653" s="3" t="s">
        <v>10730</v>
      </c>
      <c r="G2653" s="3" t="s">
        <v>10731</v>
      </c>
      <c r="H2653" s="4"/>
      <c r="I2653" s="3" t="s">
        <v>10732</v>
      </c>
      <c r="J2653" s="3" t="s">
        <v>4889</v>
      </c>
      <c r="K2653" s="2">
        <v>400000</v>
      </c>
      <c r="L2653" s="2">
        <v>0</v>
      </c>
      <c r="M2653" s="5">
        <v>43594</v>
      </c>
      <c r="N2653" s="5">
        <v>45420</v>
      </c>
      <c r="O2653" s="6">
        <v>8.406792</v>
      </c>
      <c r="P2653" s="2">
        <v>0</v>
      </c>
      <c r="Q2653" s="2">
        <v>0</v>
      </c>
      <c r="R2653" s="4"/>
      <c r="S2653" s="4"/>
      <c r="T2653" s="4"/>
      <c r="U2653" s="4"/>
      <c r="V2653" s="4"/>
      <c r="W2653" s="4"/>
      <c r="X2653" s="4"/>
      <c r="Y2653" s="2">
        <v>0</v>
      </c>
      <c r="Z2653" s="2">
        <v>0</v>
      </c>
      <c r="AA2653" s="3" t="s">
        <v>279</v>
      </c>
      <c r="AB2653" s="3" t="s">
        <v>279</v>
      </c>
      <c r="AC2653" s="3" t="s">
        <v>5256</v>
      </c>
      <c r="AD2653" s="3" t="s">
        <v>1333</v>
      </c>
      <c r="AE2653" s="3" t="s">
        <v>24</v>
      </c>
      <c r="AF2653" s="3" t="s">
        <v>166</v>
      </c>
      <c r="AG2653" s="3" t="s">
        <v>24</v>
      </c>
      <c r="AH2653" s="3" t="s">
        <v>166</v>
      </c>
      <c r="AI2653" s="3" t="s">
        <v>4982</v>
      </c>
      <c r="AJ2653" s="4"/>
      <c r="AK2653" s="4"/>
      <c r="AL2653" s="4"/>
      <c r="AM2653" s="4"/>
      <c r="AN2653" s="3" t="s">
        <v>4894</v>
      </c>
      <c r="AO2653" s="3" t="s">
        <v>4967</v>
      </c>
      <c r="AP2653" s="3" t="s">
        <v>279</v>
      </c>
      <c r="AQ2653" s="3" t="s">
        <v>599</v>
      </c>
      <c r="AR2653" s="4"/>
      <c r="AS2653" s="3" t="s">
        <v>599</v>
      </c>
      <c r="AT2653" s="4"/>
      <c r="AU2653" s="3" t="s">
        <v>166</v>
      </c>
      <c r="AV2653" s="6">
        <v>0.77</v>
      </c>
      <c r="AW2653" s="4"/>
      <c r="AX2653" s="4"/>
      <c r="AY2653" s="2">
        <v>0</v>
      </c>
      <c r="AZ2653" s="2">
        <v>0</v>
      </c>
      <c r="BA2653" s="4"/>
      <c r="BB2653" s="3" t="s">
        <v>2618</v>
      </c>
      <c r="BC2653" s="2">
        <v>0</v>
      </c>
    </row>
    <row r="2654" ht="15" spans="1:55">
      <c r="A2654" s="2">
        <v>2653</v>
      </c>
      <c r="B2654" s="3" t="s">
        <v>4885</v>
      </c>
      <c r="C2654" s="3" t="s">
        <v>4886</v>
      </c>
      <c r="D2654" s="3" t="s">
        <v>4960</v>
      </c>
      <c r="E2654" s="3" t="s">
        <v>4961</v>
      </c>
      <c r="F2654" s="3" t="s">
        <v>10733</v>
      </c>
      <c r="G2654" s="3" t="s">
        <v>10734</v>
      </c>
      <c r="H2654" s="4"/>
      <c r="I2654" s="3" t="s">
        <v>10735</v>
      </c>
      <c r="J2654" s="3" t="s">
        <v>4889</v>
      </c>
      <c r="K2654" s="2">
        <v>100000</v>
      </c>
      <c r="L2654" s="7">
        <v>51893.42</v>
      </c>
      <c r="M2654" s="5">
        <v>43598</v>
      </c>
      <c r="N2654" s="5">
        <v>47250</v>
      </c>
      <c r="O2654" s="6">
        <v>8.798196</v>
      </c>
      <c r="P2654" s="7">
        <v>33187.62</v>
      </c>
      <c r="Q2654" s="2">
        <v>0</v>
      </c>
      <c r="R2654" s="2">
        <v>0</v>
      </c>
      <c r="S2654" s="2">
        <v>0</v>
      </c>
      <c r="T2654" s="2">
        <v>0</v>
      </c>
      <c r="U2654" s="2">
        <v>0</v>
      </c>
      <c r="V2654" s="2">
        <v>0</v>
      </c>
      <c r="W2654" s="2">
        <v>0</v>
      </c>
      <c r="X2654" s="2">
        <v>0</v>
      </c>
      <c r="Y2654" s="2">
        <v>0</v>
      </c>
      <c r="Z2654" s="2">
        <v>0</v>
      </c>
      <c r="AA2654" s="3" t="s">
        <v>279</v>
      </c>
      <c r="AB2654" s="3" t="s">
        <v>279</v>
      </c>
      <c r="AC2654" s="3" t="s">
        <v>288</v>
      </c>
      <c r="AD2654" s="3" t="s">
        <v>1333</v>
      </c>
      <c r="AE2654" s="3" t="s">
        <v>24</v>
      </c>
      <c r="AF2654" s="3" t="s">
        <v>166</v>
      </c>
      <c r="AG2654" s="3" t="s">
        <v>24</v>
      </c>
      <c r="AH2654" s="3" t="s">
        <v>166</v>
      </c>
      <c r="AI2654" s="3" t="s">
        <v>5082</v>
      </c>
      <c r="AJ2654" s="3" t="s">
        <v>4983</v>
      </c>
      <c r="AK2654" s="3" t="s">
        <v>4984</v>
      </c>
      <c r="AL2654" s="3" t="s">
        <v>1566</v>
      </c>
      <c r="AM2654" s="3" t="s">
        <v>4985</v>
      </c>
      <c r="AN2654" s="3" t="s">
        <v>4894</v>
      </c>
      <c r="AO2654" s="3" t="s">
        <v>4967</v>
      </c>
      <c r="AP2654" s="3" t="s">
        <v>279</v>
      </c>
      <c r="AQ2654" s="3" t="s">
        <v>882</v>
      </c>
      <c r="AR2654" s="4"/>
      <c r="AS2654" s="3" t="s">
        <v>1050</v>
      </c>
      <c r="AT2654" s="4"/>
      <c r="AU2654" s="3" t="s">
        <v>166</v>
      </c>
      <c r="AV2654" s="2">
        <v>0</v>
      </c>
      <c r="AW2654" s="4"/>
      <c r="AX2654" s="4"/>
      <c r="AY2654" s="2">
        <v>0</v>
      </c>
      <c r="AZ2654" s="2">
        <v>0</v>
      </c>
      <c r="BA2654" s="8">
        <v>3.6</v>
      </c>
      <c r="BB2654" s="3" t="s">
        <v>2618</v>
      </c>
      <c r="BC2654" s="8">
        <v>5.198196</v>
      </c>
    </row>
    <row r="2655" ht="15" spans="1:55">
      <c r="A2655" s="2">
        <v>2654</v>
      </c>
      <c r="B2655" s="3" t="s">
        <v>4885</v>
      </c>
      <c r="C2655" s="3" t="s">
        <v>4886</v>
      </c>
      <c r="D2655" s="3" t="s">
        <v>4960</v>
      </c>
      <c r="E2655" s="3" t="s">
        <v>4961</v>
      </c>
      <c r="F2655" s="3" t="s">
        <v>10736</v>
      </c>
      <c r="G2655" s="3" t="s">
        <v>10737</v>
      </c>
      <c r="H2655" s="4"/>
      <c r="I2655" s="3" t="s">
        <v>10738</v>
      </c>
      <c r="J2655" s="3" t="s">
        <v>4889</v>
      </c>
      <c r="K2655" s="2">
        <v>180000</v>
      </c>
      <c r="L2655" s="2">
        <v>0</v>
      </c>
      <c r="M2655" s="5">
        <v>43601</v>
      </c>
      <c r="N2655" s="5">
        <v>45427</v>
      </c>
      <c r="O2655" s="6">
        <v>9.146696</v>
      </c>
      <c r="P2655" s="7">
        <v>23252.93</v>
      </c>
      <c r="Q2655" s="2">
        <v>0</v>
      </c>
      <c r="R2655" s="2">
        <v>0</v>
      </c>
      <c r="S2655" s="2">
        <v>0</v>
      </c>
      <c r="T2655" s="2">
        <v>0</v>
      </c>
      <c r="U2655" s="2">
        <v>0</v>
      </c>
      <c r="V2655" s="2">
        <v>0</v>
      </c>
      <c r="W2655" s="2">
        <v>0</v>
      </c>
      <c r="X2655" s="2">
        <v>0</v>
      </c>
      <c r="Y2655" s="2">
        <v>0</v>
      </c>
      <c r="Z2655" s="2">
        <v>0</v>
      </c>
      <c r="AA2655" s="3" t="s">
        <v>5547</v>
      </c>
      <c r="AB2655" s="3" t="s">
        <v>1545</v>
      </c>
      <c r="AC2655" s="3" t="s">
        <v>1566</v>
      </c>
      <c r="AD2655" s="3" t="s">
        <v>1333</v>
      </c>
      <c r="AE2655" s="3" t="s">
        <v>24</v>
      </c>
      <c r="AF2655" s="3" t="s">
        <v>166</v>
      </c>
      <c r="AG2655" s="3" t="s">
        <v>24</v>
      </c>
      <c r="AH2655" s="3" t="s">
        <v>166</v>
      </c>
      <c r="AI2655" s="3" t="s">
        <v>4982</v>
      </c>
      <c r="AJ2655" s="4"/>
      <c r="AK2655" s="4"/>
      <c r="AL2655" s="4"/>
      <c r="AM2655" s="4"/>
      <c r="AN2655" s="3" t="s">
        <v>4894</v>
      </c>
      <c r="AO2655" s="3" t="s">
        <v>4967</v>
      </c>
      <c r="AP2655" s="3" t="s">
        <v>279</v>
      </c>
      <c r="AQ2655" s="3" t="s">
        <v>392</v>
      </c>
      <c r="AR2655" s="4"/>
      <c r="AS2655" s="3" t="s">
        <v>599</v>
      </c>
      <c r="AT2655" s="4"/>
      <c r="AU2655" s="3" t="s">
        <v>166</v>
      </c>
      <c r="AV2655" s="2">
        <v>0</v>
      </c>
      <c r="AW2655" s="4"/>
      <c r="AX2655" s="4"/>
      <c r="AY2655" s="2">
        <v>0</v>
      </c>
      <c r="AZ2655" s="2">
        <v>0</v>
      </c>
      <c r="BA2655" s="8">
        <v>3.45</v>
      </c>
      <c r="BB2655" s="3" t="s">
        <v>2618</v>
      </c>
      <c r="BC2655" s="8">
        <v>5.696696</v>
      </c>
    </row>
    <row r="2656" ht="15" spans="1:55">
      <c r="A2656" s="2">
        <v>2655</v>
      </c>
      <c r="B2656" s="3" t="s">
        <v>4885</v>
      </c>
      <c r="C2656" s="3" t="s">
        <v>4886</v>
      </c>
      <c r="D2656" s="3" t="s">
        <v>4960</v>
      </c>
      <c r="E2656" s="3" t="s">
        <v>4961</v>
      </c>
      <c r="F2656" s="3" t="s">
        <v>10739</v>
      </c>
      <c r="G2656" s="3" t="s">
        <v>10740</v>
      </c>
      <c r="H2656" s="4"/>
      <c r="I2656" s="3" t="s">
        <v>10741</v>
      </c>
      <c r="J2656" s="3" t="s">
        <v>4889</v>
      </c>
      <c r="K2656" s="2">
        <v>100000</v>
      </c>
      <c r="L2656" s="2">
        <v>0</v>
      </c>
      <c r="M2656" s="5">
        <v>43601</v>
      </c>
      <c r="N2656" s="5">
        <v>45427</v>
      </c>
      <c r="O2656" s="6">
        <v>9.346696</v>
      </c>
      <c r="P2656" s="7">
        <v>16300.13</v>
      </c>
      <c r="Q2656" s="2">
        <v>0</v>
      </c>
      <c r="R2656" s="2">
        <v>0</v>
      </c>
      <c r="S2656" s="2">
        <v>0</v>
      </c>
      <c r="T2656" s="2">
        <v>0</v>
      </c>
      <c r="U2656" s="2">
        <v>0</v>
      </c>
      <c r="V2656" s="2">
        <v>0</v>
      </c>
      <c r="W2656" s="2">
        <v>0</v>
      </c>
      <c r="X2656" s="2">
        <v>0</v>
      </c>
      <c r="Y2656" s="2">
        <v>0</v>
      </c>
      <c r="Z2656" s="2">
        <v>0</v>
      </c>
      <c r="AA2656" s="3" t="s">
        <v>279</v>
      </c>
      <c r="AB2656" s="3" t="s">
        <v>279</v>
      </c>
      <c r="AC2656" s="3" t="s">
        <v>4900</v>
      </c>
      <c r="AD2656" s="3" t="s">
        <v>1333</v>
      </c>
      <c r="AE2656" s="3" t="s">
        <v>24</v>
      </c>
      <c r="AF2656" s="3" t="s">
        <v>166</v>
      </c>
      <c r="AG2656" s="3" t="s">
        <v>166</v>
      </c>
      <c r="AH2656" s="3" t="s">
        <v>166</v>
      </c>
      <c r="AI2656" s="3" t="s">
        <v>4982</v>
      </c>
      <c r="AJ2656" s="4"/>
      <c r="AK2656" s="4"/>
      <c r="AL2656" s="4"/>
      <c r="AM2656" s="4"/>
      <c r="AN2656" s="3" t="s">
        <v>4894</v>
      </c>
      <c r="AO2656" s="3" t="s">
        <v>4967</v>
      </c>
      <c r="AP2656" s="3" t="s">
        <v>279</v>
      </c>
      <c r="AQ2656" s="3" t="s">
        <v>291</v>
      </c>
      <c r="AR2656" s="4"/>
      <c r="AS2656" s="3" t="s">
        <v>599</v>
      </c>
      <c r="AT2656" s="4"/>
      <c r="AU2656" s="3" t="s">
        <v>166</v>
      </c>
      <c r="AV2656" s="2">
        <v>0</v>
      </c>
      <c r="AW2656" s="4"/>
      <c r="AX2656" s="4"/>
      <c r="AY2656" s="2">
        <v>0</v>
      </c>
      <c r="AZ2656" s="2">
        <v>0</v>
      </c>
      <c r="BA2656" s="8">
        <v>3.65</v>
      </c>
      <c r="BB2656" s="3" t="s">
        <v>2618</v>
      </c>
      <c r="BC2656" s="8">
        <v>5.696696</v>
      </c>
    </row>
    <row r="2657" ht="15" spans="1:55">
      <c r="A2657" s="2">
        <v>2656</v>
      </c>
      <c r="B2657" s="3" t="s">
        <v>4885</v>
      </c>
      <c r="C2657" s="3" t="s">
        <v>4886</v>
      </c>
      <c r="D2657" s="3" t="s">
        <v>4960</v>
      </c>
      <c r="E2657" s="3" t="s">
        <v>4961</v>
      </c>
      <c r="F2657" s="3" t="s">
        <v>10742</v>
      </c>
      <c r="G2657" s="3" t="s">
        <v>10743</v>
      </c>
      <c r="H2657" s="4"/>
      <c r="I2657" s="3" t="s">
        <v>10744</v>
      </c>
      <c r="J2657" s="3" t="s">
        <v>4889</v>
      </c>
      <c r="K2657" s="2">
        <v>250000</v>
      </c>
      <c r="L2657" s="2">
        <v>0</v>
      </c>
      <c r="M2657" s="5">
        <v>43614</v>
      </c>
      <c r="N2657" s="5">
        <v>47266</v>
      </c>
      <c r="O2657" s="6">
        <v>9.848196</v>
      </c>
      <c r="P2657" s="7">
        <v>39135.48</v>
      </c>
      <c r="Q2657" s="2">
        <v>0</v>
      </c>
      <c r="R2657" s="2">
        <v>0</v>
      </c>
      <c r="S2657" s="2">
        <v>0</v>
      </c>
      <c r="T2657" s="2">
        <v>0</v>
      </c>
      <c r="U2657" s="2">
        <v>0</v>
      </c>
      <c r="V2657" s="2">
        <v>0</v>
      </c>
      <c r="W2657" s="2">
        <v>0</v>
      </c>
      <c r="X2657" s="2">
        <v>0</v>
      </c>
      <c r="Y2657" s="2">
        <v>0</v>
      </c>
      <c r="Z2657" s="2">
        <v>0</v>
      </c>
      <c r="AA2657" s="3" t="s">
        <v>279</v>
      </c>
      <c r="AB2657" s="3" t="s">
        <v>279</v>
      </c>
      <c r="AC2657" s="3" t="s">
        <v>288</v>
      </c>
      <c r="AD2657" s="3" t="s">
        <v>1333</v>
      </c>
      <c r="AE2657" s="3" t="s">
        <v>24</v>
      </c>
      <c r="AF2657" s="3" t="s">
        <v>166</v>
      </c>
      <c r="AG2657" s="3" t="s">
        <v>24</v>
      </c>
      <c r="AH2657" s="3" t="s">
        <v>166</v>
      </c>
      <c r="AI2657" s="3" t="s">
        <v>5082</v>
      </c>
      <c r="AJ2657" s="4"/>
      <c r="AK2657" s="4"/>
      <c r="AL2657" s="4"/>
      <c r="AM2657" s="4"/>
      <c r="AN2657" s="3" t="s">
        <v>4894</v>
      </c>
      <c r="AO2657" s="3" t="s">
        <v>4967</v>
      </c>
      <c r="AP2657" s="3" t="s">
        <v>279</v>
      </c>
      <c r="AQ2657" s="3" t="s">
        <v>599</v>
      </c>
      <c r="AR2657" s="4"/>
      <c r="AS2657" s="3" t="s">
        <v>599</v>
      </c>
      <c r="AT2657" s="4"/>
      <c r="AU2657" s="3" t="s">
        <v>166</v>
      </c>
      <c r="AV2657" s="2">
        <v>0</v>
      </c>
      <c r="AW2657" s="4"/>
      <c r="AX2657" s="4"/>
      <c r="AY2657" s="2">
        <v>0</v>
      </c>
      <c r="AZ2657" s="2">
        <v>0</v>
      </c>
      <c r="BA2657" s="8">
        <v>4.65</v>
      </c>
      <c r="BB2657" s="3" t="s">
        <v>2618</v>
      </c>
      <c r="BC2657" s="8">
        <v>5.198196</v>
      </c>
    </row>
    <row r="2658" ht="15" spans="1:55">
      <c r="A2658" s="2">
        <v>2657</v>
      </c>
      <c r="B2658" s="3" t="s">
        <v>4885</v>
      </c>
      <c r="C2658" s="3" t="s">
        <v>4886</v>
      </c>
      <c r="D2658" s="3" t="s">
        <v>4960</v>
      </c>
      <c r="E2658" s="3" t="s">
        <v>4961</v>
      </c>
      <c r="F2658" s="3" t="s">
        <v>10745</v>
      </c>
      <c r="G2658" s="3" t="s">
        <v>10746</v>
      </c>
      <c r="H2658" s="4"/>
      <c r="I2658" s="3" t="s">
        <v>10747</v>
      </c>
      <c r="J2658" s="3" t="s">
        <v>4889</v>
      </c>
      <c r="K2658" s="2">
        <v>200000</v>
      </c>
      <c r="L2658" s="2">
        <v>0</v>
      </c>
      <c r="M2658" s="5">
        <v>43616</v>
      </c>
      <c r="N2658" s="5">
        <v>47268</v>
      </c>
      <c r="O2658" s="6">
        <v>9.848196</v>
      </c>
      <c r="P2658" s="7">
        <v>17065.49</v>
      </c>
      <c r="Q2658" s="2">
        <v>0</v>
      </c>
      <c r="R2658" s="2">
        <v>0</v>
      </c>
      <c r="S2658" s="2">
        <v>0</v>
      </c>
      <c r="T2658" s="2">
        <v>0</v>
      </c>
      <c r="U2658" s="2">
        <v>0</v>
      </c>
      <c r="V2658" s="2">
        <v>0</v>
      </c>
      <c r="W2658" s="2">
        <v>0</v>
      </c>
      <c r="X2658" s="2">
        <v>0</v>
      </c>
      <c r="Y2658" s="2">
        <v>0</v>
      </c>
      <c r="Z2658" s="2">
        <v>0</v>
      </c>
      <c r="AA2658" s="3" t="s">
        <v>279</v>
      </c>
      <c r="AB2658" s="3" t="s">
        <v>279</v>
      </c>
      <c r="AC2658" s="3" t="s">
        <v>288</v>
      </c>
      <c r="AD2658" s="3" t="s">
        <v>1333</v>
      </c>
      <c r="AE2658" s="3" t="s">
        <v>24</v>
      </c>
      <c r="AF2658" s="3" t="s">
        <v>166</v>
      </c>
      <c r="AG2658" s="3" t="s">
        <v>24</v>
      </c>
      <c r="AH2658" s="3" t="s">
        <v>166</v>
      </c>
      <c r="AI2658" s="3" t="s">
        <v>5082</v>
      </c>
      <c r="AJ2658" s="4"/>
      <c r="AK2658" s="4"/>
      <c r="AL2658" s="4"/>
      <c r="AM2658" s="4"/>
      <c r="AN2658" s="3" t="s">
        <v>4894</v>
      </c>
      <c r="AO2658" s="3" t="s">
        <v>4967</v>
      </c>
      <c r="AP2658" s="3" t="s">
        <v>279</v>
      </c>
      <c r="AQ2658" s="3" t="s">
        <v>599</v>
      </c>
      <c r="AR2658" s="4"/>
      <c r="AS2658" s="3" t="s">
        <v>1050</v>
      </c>
      <c r="AT2658" s="4"/>
      <c r="AU2658" s="3" t="s">
        <v>166</v>
      </c>
      <c r="AV2658" s="2">
        <v>0</v>
      </c>
      <c r="AW2658" s="4"/>
      <c r="AX2658" s="4"/>
      <c r="AY2658" s="2">
        <v>0</v>
      </c>
      <c r="AZ2658" s="2">
        <v>0</v>
      </c>
      <c r="BA2658" s="8">
        <v>4.65</v>
      </c>
      <c r="BB2658" s="3" t="s">
        <v>2618</v>
      </c>
      <c r="BC2658" s="8">
        <v>5.198196</v>
      </c>
    </row>
    <row r="2659" ht="15" spans="1:55">
      <c r="A2659" s="2">
        <v>2658</v>
      </c>
      <c r="B2659" s="3" t="s">
        <v>4885</v>
      </c>
      <c r="C2659" s="3" t="s">
        <v>4886</v>
      </c>
      <c r="D2659" s="3" t="s">
        <v>4960</v>
      </c>
      <c r="E2659" s="3" t="s">
        <v>4961</v>
      </c>
      <c r="F2659" s="3" t="s">
        <v>10748</v>
      </c>
      <c r="G2659" s="3" t="s">
        <v>10749</v>
      </c>
      <c r="H2659" s="4"/>
      <c r="I2659" s="3" t="s">
        <v>10750</v>
      </c>
      <c r="J2659" s="3" t="s">
        <v>4889</v>
      </c>
      <c r="K2659" s="2">
        <v>600000</v>
      </c>
      <c r="L2659" s="2">
        <v>0</v>
      </c>
      <c r="M2659" s="5">
        <v>43633</v>
      </c>
      <c r="N2659" s="5">
        <v>47285</v>
      </c>
      <c r="O2659" s="6">
        <v>9.359</v>
      </c>
      <c r="P2659" s="7">
        <v>91911.54</v>
      </c>
      <c r="Q2659" s="2">
        <v>0</v>
      </c>
      <c r="R2659" s="2">
        <v>0</v>
      </c>
      <c r="S2659" s="2">
        <v>0</v>
      </c>
      <c r="T2659" s="2">
        <v>0</v>
      </c>
      <c r="U2659" s="2">
        <v>0</v>
      </c>
      <c r="V2659" s="2">
        <v>0</v>
      </c>
      <c r="W2659" s="2">
        <v>0</v>
      </c>
      <c r="X2659" s="2">
        <v>0</v>
      </c>
      <c r="Y2659" s="2">
        <v>0</v>
      </c>
      <c r="Z2659" s="2">
        <v>0</v>
      </c>
      <c r="AA2659" s="3" t="s">
        <v>279</v>
      </c>
      <c r="AB2659" s="3" t="s">
        <v>1603</v>
      </c>
      <c r="AC2659" s="3" t="s">
        <v>1566</v>
      </c>
      <c r="AD2659" s="3" t="s">
        <v>1333</v>
      </c>
      <c r="AE2659" s="3" t="s">
        <v>24</v>
      </c>
      <c r="AF2659" s="3" t="s">
        <v>166</v>
      </c>
      <c r="AG2659" s="3" t="s">
        <v>24</v>
      </c>
      <c r="AH2659" s="3" t="s">
        <v>166</v>
      </c>
      <c r="AI2659" s="3" t="s">
        <v>5082</v>
      </c>
      <c r="AJ2659" s="4"/>
      <c r="AK2659" s="4"/>
      <c r="AL2659" s="4"/>
      <c r="AM2659" s="4"/>
      <c r="AN2659" s="3" t="s">
        <v>4894</v>
      </c>
      <c r="AO2659" s="3" t="s">
        <v>4967</v>
      </c>
      <c r="AP2659" s="3" t="s">
        <v>279</v>
      </c>
      <c r="AQ2659" s="3" t="s">
        <v>882</v>
      </c>
      <c r="AR2659" s="4"/>
      <c r="AS2659" s="3" t="s">
        <v>1050</v>
      </c>
      <c r="AT2659" s="4"/>
      <c r="AU2659" s="3" t="s">
        <v>166</v>
      </c>
      <c r="AV2659" s="2">
        <v>0</v>
      </c>
      <c r="AW2659" s="4"/>
      <c r="AX2659" s="4"/>
      <c r="AY2659" s="2">
        <v>0</v>
      </c>
      <c r="AZ2659" s="2">
        <v>0</v>
      </c>
      <c r="BA2659" s="8">
        <v>4.65</v>
      </c>
      <c r="BB2659" s="3" t="s">
        <v>2618</v>
      </c>
      <c r="BC2659" s="8">
        <v>4.709</v>
      </c>
    </row>
    <row r="2660" ht="15" spans="1:55">
      <c r="A2660" s="2">
        <v>2659</v>
      </c>
      <c r="B2660" s="3" t="s">
        <v>4885</v>
      </c>
      <c r="C2660" s="3" t="s">
        <v>4886</v>
      </c>
      <c r="D2660" s="3" t="s">
        <v>4960</v>
      </c>
      <c r="E2660" s="3" t="s">
        <v>4961</v>
      </c>
      <c r="F2660" s="3" t="s">
        <v>10751</v>
      </c>
      <c r="G2660" s="3" t="s">
        <v>10752</v>
      </c>
      <c r="H2660" s="4"/>
      <c r="I2660" s="3" t="s">
        <v>10753</v>
      </c>
      <c r="J2660" s="3" t="s">
        <v>4889</v>
      </c>
      <c r="K2660" s="2">
        <v>250000</v>
      </c>
      <c r="L2660" s="2">
        <v>0</v>
      </c>
      <c r="M2660" s="5">
        <v>43616</v>
      </c>
      <c r="N2660" s="5">
        <v>47268</v>
      </c>
      <c r="O2660" s="6">
        <v>9.648196</v>
      </c>
      <c r="P2660" s="7">
        <v>52428.98</v>
      </c>
      <c r="Q2660" s="2">
        <v>0</v>
      </c>
      <c r="R2660" s="2">
        <v>0</v>
      </c>
      <c r="S2660" s="2">
        <v>0</v>
      </c>
      <c r="T2660" s="2">
        <v>0</v>
      </c>
      <c r="U2660" s="2">
        <v>0</v>
      </c>
      <c r="V2660" s="2">
        <v>0</v>
      </c>
      <c r="W2660" s="2">
        <v>0</v>
      </c>
      <c r="X2660" s="2">
        <v>0</v>
      </c>
      <c r="Y2660" s="2">
        <v>0</v>
      </c>
      <c r="Z2660" s="2">
        <v>0</v>
      </c>
      <c r="AA2660" s="3" t="s">
        <v>279</v>
      </c>
      <c r="AB2660" s="3" t="s">
        <v>279</v>
      </c>
      <c r="AC2660" s="3" t="s">
        <v>288</v>
      </c>
      <c r="AD2660" s="3" t="s">
        <v>1333</v>
      </c>
      <c r="AE2660" s="3" t="s">
        <v>24</v>
      </c>
      <c r="AF2660" s="3" t="s">
        <v>166</v>
      </c>
      <c r="AG2660" s="3" t="s">
        <v>24</v>
      </c>
      <c r="AH2660" s="3" t="s">
        <v>166</v>
      </c>
      <c r="AI2660" s="3" t="s">
        <v>5082</v>
      </c>
      <c r="AJ2660" s="4"/>
      <c r="AK2660" s="4"/>
      <c r="AL2660" s="4"/>
      <c r="AM2660" s="4"/>
      <c r="AN2660" s="3" t="s">
        <v>4894</v>
      </c>
      <c r="AO2660" s="3" t="s">
        <v>4967</v>
      </c>
      <c r="AP2660" s="3" t="s">
        <v>279</v>
      </c>
      <c r="AQ2660" s="3" t="s">
        <v>882</v>
      </c>
      <c r="AR2660" s="4"/>
      <c r="AS2660" s="3" t="s">
        <v>1050</v>
      </c>
      <c r="AT2660" s="4"/>
      <c r="AU2660" s="3" t="s">
        <v>166</v>
      </c>
      <c r="AV2660" s="2">
        <v>0</v>
      </c>
      <c r="AW2660" s="4"/>
      <c r="AX2660" s="4"/>
      <c r="AY2660" s="2">
        <v>0</v>
      </c>
      <c r="AZ2660" s="2">
        <v>0</v>
      </c>
      <c r="BA2660" s="8">
        <v>4.45</v>
      </c>
      <c r="BB2660" s="3" t="s">
        <v>2618</v>
      </c>
      <c r="BC2660" s="8">
        <v>5.198196</v>
      </c>
    </row>
    <row r="2661" ht="15" spans="1:55">
      <c r="A2661" s="2">
        <v>2660</v>
      </c>
      <c r="B2661" s="3" t="s">
        <v>4885</v>
      </c>
      <c r="C2661" s="3" t="s">
        <v>4886</v>
      </c>
      <c r="D2661" s="3" t="s">
        <v>4960</v>
      </c>
      <c r="E2661" s="3" t="s">
        <v>4961</v>
      </c>
      <c r="F2661" s="3" t="s">
        <v>10754</v>
      </c>
      <c r="G2661" s="3" t="s">
        <v>10755</v>
      </c>
      <c r="H2661" s="4"/>
      <c r="I2661" s="3" t="s">
        <v>10756</v>
      </c>
      <c r="J2661" s="3" t="s">
        <v>4889</v>
      </c>
      <c r="K2661" s="2">
        <v>100000</v>
      </c>
      <c r="L2661" s="2">
        <v>0</v>
      </c>
      <c r="M2661" s="5">
        <v>43627</v>
      </c>
      <c r="N2661" s="5">
        <v>45453</v>
      </c>
      <c r="O2661" s="6">
        <v>9.546696</v>
      </c>
      <c r="P2661" s="2">
        <v>0</v>
      </c>
      <c r="Q2661" s="2">
        <v>0</v>
      </c>
      <c r="R2661" s="4"/>
      <c r="S2661" s="4"/>
      <c r="T2661" s="4"/>
      <c r="U2661" s="4"/>
      <c r="V2661" s="4"/>
      <c r="W2661" s="4"/>
      <c r="X2661" s="4"/>
      <c r="Y2661" s="2">
        <v>0</v>
      </c>
      <c r="Z2661" s="2">
        <v>0</v>
      </c>
      <c r="AA2661" s="3" t="s">
        <v>279</v>
      </c>
      <c r="AB2661" s="3" t="s">
        <v>279</v>
      </c>
      <c r="AC2661" s="3" t="s">
        <v>288</v>
      </c>
      <c r="AD2661" s="3" t="s">
        <v>1333</v>
      </c>
      <c r="AE2661" s="3" t="s">
        <v>24</v>
      </c>
      <c r="AF2661" s="3" t="s">
        <v>166</v>
      </c>
      <c r="AG2661" s="3" t="s">
        <v>24</v>
      </c>
      <c r="AH2661" s="3" t="s">
        <v>166</v>
      </c>
      <c r="AI2661" s="3" t="s">
        <v>4982</v>
      </c>
      <c r="AJ2661" s="4"/>
      <c r="AK2661" s="4"/>
      <c r="AL2661" s="4"/>
      <c r="AM2661" s="4"/>
      <c r="AN2661" s="3" t="s">
        <v>4894</v>
      </c>
      <c r="AO2661" s="3" t="s">
        <v>4967</v>
      </c>
      <c r="AP2661" s="3" t="s">
        <v>279</v>
      </c>
      <c r="AQ2661" s="3" t="s">
        <v>882</v>
      </c>
      <c r="AR2661" s="4"/>
      <c r="AS2661" s="3" t="s">
        <v>1050</v>
      </c>
      <c r="AT2661" s="4"/>
      <c r="AU2661" s="3" t="s">
        <v>166</v>
      </c>
      <c r="AV2661" s="6">
        <v>1.01</v>
      </c>
      <c r="AW2661" s="4"/>
      <c r="AX2661" s="4"/>
      <c r="AY2661" s="2">
        <v>0</v>
      </c>
      <c r="AZ2661" s="2">
        <v>0</v>
      </c>
      <c r="BA2661" s="4"/>
      <c r="BB2661" s="3" t="s">
        <v>2618</v>
      </c>
      <c r="BC2661" s="2">
        <v>0</v>
      </c>
    </row>
    <row r="2662" ht="15" spans="1:55">
      <c r="A2662" s="2">
        <v>2661</v>
      </c>
      <c r="B2662" s="3" t="s">
        <v>4885</v>
      </c>
      <c r="C2662" s="3" t="s">
        <v>4886</v>
      </c>
      <c r="D2662" s="3" t="s">
        <v>4960</v>
      </c>
      <c r="E2662" s="3" t="s">
        <v>4961</v>
      </c>
      <c r="F2662" s="3" t="s">
        <v>10757</v>
      </c>
      <c r="G2662" s="3" t="s">
        <v>10758</v>
      </c>
      <c r="H2662" s="4"/>
      <c r="I2662" s="3" t="s">
        <v>10759</v>
      </c>
      <c r="J2662" s="3" t="s">
        <v>4889</v>
      </c>
      <c r="K2662" s="2">
        <v>250000</v>
      </c>
      <c r="L2662" s="7">
        <v>135667.21</v>
      </c>
      <c r="M2662" s="5">
        <v>43633</v>
      </c>
      <c r="N2662" s="5">
        <v>47285</v>
      </c>
      <c r="O2662" s="6">
        <v>9.049</v>
      </c>
      <c r="P2662" s="7">
        <v>85351.69</v>
      </c>
      <c r="Q2662" s="2">
        <v>0</v>
      </c>
      <c r="R2662" s="2">
        <v>0</v>
      </c>
      <c r="S2662" s="2">
        <v>0</v>
      </c>
      <c r="T2662" s="2">
        <v>0</v>
      </c>
      <c r="U2662" s="2">
        <v>0</v>
      </c>
      <c r="V2662" s="2">
        <v>0</v>
      </c>
      <c r="W2662" s="2">
        <v>0</v>
      </c>
      <c r="X2662" s="2">
        <v>0</v>
      </c>
      <c r="Y2662" s="2">
        <v>0</v>
      </c>
      <c r="Z2662" s="2">
        <v>0</v>
      </c>
      <c r="AA2662" s="3" t="s">
        <v>279</v>
      </c>
      <c r="AB2662" s="3" t="s">
        <v>279</v>
      </c>
      <c r="AC2662" s="3" t="s">
        <v>288</v>
      </c>
      <c r="AD2662" s="3" t="s">
        <v>1333</v>
      </c>
      <c r="AE2662" s="3" t="s">
        <v>24</v>
      </c>
      <c r="AF2662" s="3" t="s">
        <v>166</v>
      </c>
      <c r="AG2662" s="3" t="s">
        <v>24</v>
      </c>
      <c r="AH2662" s="3" t="s">
        <v>166</v>
      </c>
      <c r="AI2662" s="3" t="s">
        <v>5082</v>
      </c>
      <c r="AJ2662" s="3" t="s">
        <v>4983</v>
      </c>
      <c r="AK2662" s="3" t="s">
        <v>4984</v>
      </c>
      <c r="AL2662" s="3" t="s">
        <v>1566</v>
      </c>
      <c r="AM2662" s="3" t="s">
        <v>4985</v>
      </c>
      <c r="AN2662" s="3" t="s">
        <v>4894</v>
      </c>
      <c r="AO2662" s="3" t="s">
        <v>4967</v>
      </c>
      <c r="AP2662" s="3" t="s">
        <v>279</v>
      </c>
      <c r="AQ2662" s="3" t="s">
        <v>882</v>
      </c>
      <c r="AR2662" s="4"/>
      <c r="AS2662" s="3" t="s">
        <v>1050</v>
      </c>
      <c r="AT2662" s="4"/>
      <c r="AU2662" s="3" t="s">
        <v>166</v>
      </c>
      <c r="AV2662" s="2">
        <v>0</v>
      </c>
      <c r="AW2662" s="4"/>
      <c r="AX2662" s="4"/>
      <c r="AY2662" s="2">
        <v>0</v>
      </c>
      <c r="AZ2662" s="2">
        <v>0</v>
      </c>
      <c r="BA2662" s="8">
        <v>3.85</v>
      </c>
      <c r="BB2662" s="3" t="s">
        <v>2618</v>
      </c>
      <c r="BC2662" s="8">
        <v>5.199</v>
      </c>
    </row>
    <row r="2663" ht="15" spans="1:55">
      <c r="A2663" s="2">
        <v>2662</v>
      </c>
      <c r="B2663" s="3" t="s">
        <v>4885</v>
      </c>
      <c r="C2663" s="3" t="s">
        <v>4886</v>
      </c>
      <c r="D2663" s="3" t="s">
        <v>4960</v>
      </c>
      <c r="E2663" s="3" t="s">
        <v>4961</v>
      </c>
      <c r="F2663" s="3" t="s">
        <v>10760</v>
      </c>
      <c r="G2663" s="3" t="s">
        <v>10761</v>
      </c>
      <c r="H2663" s="4"/>
      <c r="I2663" s="3" t="s">
        <v>10762</v>
      </c>
      <c r="J2663" s="3" t="s">
        <v>4889</v>
      </c>
      <c r="K2663" s="2">
        <v>400000</v>
      </c>
      <c r="L2663" s="7">
        <v>189009.47</v>
      </c>
      <c r="M2663" s="5">
        <v>43628</v>
      </c>
      <c r="N2663" s="5">
        <v>47280</v>
      </c>
      <c r="O2663" s="6">
        <v>4.1</v>
      </c>
      <c r="P2663" s="7">
        <v>61772.56</v>
      </c>
      <c r="Q2663" s="2">
        <v>0</v>
      </c>
      <c r="R2663" s="2">
        <v>0</v>
      </c>
      <c r="S2663" s="2">
        <v>0</v>
      </c>
      <c r="T2663" s="2">
        <v>0</v>
      </c>
      <c r="U2663" s="2">
        <v>0</v>
      </c>
      <c r="V2663" s="2">
        <v>0</v>
      </c>
      <c r="W2663" s="2">
        <v>0</v>
      </c>
      <c r="X2663" s="2">
        <v>0</v>
      </c>
      <c r="Y2663" s="2">
        <v>0</v>
      </c>
      <c r="Z2663" s="2">
        <v>0</v>
      </c>
      <c r="AA2663" s="3" t="s">
        <v>279</v>
      </c>
      <c r="AB2663" s="3" t="s">
        <v>279</v>
      </c>
      <c r="AC2663" s="3" t="s">
        <v>5256</v>
      </c>
      <c r="AD2663" s="3" t="s">
        <v>1333</v>
      </c>
      <c r="AE2663" s="3" t="s">
        <v>24</v>
      </c>
      <c r="AF2663" s="3" t="s">
        <v>166</v>
      </c>
      <c r="AG2663" s="3" t="s">
        <v>24</v>
      </c>
      <c r="AH2663" s="3" t="s">
        <v>166</v>
      </c>
      <c r="AI2663" s="3" t="s">
        <v>5082</v>
      </c>
      <c r="AJ2663" s="3" t="s">
        <v>4983</v>
      </c>
      <c r="AK2663" s="3" t="s">
        <v>4984</v>
      </c>
      <c r="AL2663" s="3" t="s">
        <v>1566</v>
      </c>
      <c r="AM2663" s="3" t="s">
        <v>4985</v>
      </c>
      <c r="AN2663" s="3" t="s">
        <v>4894</v>
      </c>
      <c r="AO2663" s="3" t="s">
        <v>4967</v>
      </c>
      <c r="AP2663" s="3" t="s">
        <v>279</v>
      </c>
      <c r="AQ2663" s="3" t="s">
        <v>599</v>
      </c>
      <c r="AR2663" s="4"/>
      <c r="AS2663" s="3" t="s">
        <v>599</v>
      </c>
      <c r="AT2663" s="4"/>
      <c r="AU2663" s="3" t="s">
        <v>166</v>
      </c>
      <c r="AV2663" s="2">
        <v>0</v>
      </c>
      <c r="AW2663" s="4"/>
      <c r="AX2663" s="4"/>
      <c r="AY2663" s="2">
        <v>0</v>
      </c>
      <c r="AZ2663" s="2">
        <v>0</v>
      </c>
      <c r="BA2663" s="8">
        <v>3.85</v>
      </c>
      <c r="BB2663" s="3" t="s">
        <v>2618</v>
      </c>
      <c r="BC2663" s="8">
        <v>0.25</v>
      </c>
    </row>
    <row r="2664" ht="15" spans="1:55">
      <c r="A2664" s="2">
        <v>2663</v>
      </c>
      <c r="B2664" s="3" t="s">
        <v>4885</v>
      </c>
      <c r="C2664" s="3" t="s">
        <v>4886</v>
      </c>
      <c r="D2664" s="3" t="s">
        <v>4960</v>
      </c>
      <c r="E2664" s="3" t="s">
        <v>4961</v>
      </c>
      <c r="F2664" s="3" t="s">
        <v>10763</v>
      </c>
      <c r="G2664" s="3" t="s">
        <v>10764</v>
      </c>
      <c r="H2664" s="4"/>
      <c r="I2664" s="3" t="s">
        <v>10765</v>
      </c>
      <c r="J2664" s="3" t="s">
        <v>4889</v>
      </c>
      <c r="K2664" s="2">
        <v>300000</v>
      </c>
      <c r="L2664" s="2">
        <v>0</v>
      </c>
      <c r="M2664" s="5">
        <v>43635</v>
      </c>
      <c r="N2664" s="5">
        <v>47287</v>
      </c>
      <c r="O2664" s="6">
        <v>9.849</v>
      </c>
      <c r="P2664" s="2">
        <v>5145</v>
      </c>
      <c r="Q2664" s="2">
        <v>0</v>
      </c>
      <c r="R2664" s="2">
        <v>0</v>
      </c>
      <c r="S2664" s="2">
        <v>0</v>
      </c>
      <c r="T2664" s="2">
        <v>0</v>
      </c>
      <c r="U2664" s="2">
        <v>0</v>
      </c>
      <c r="V2664" s="2">
        <v>0</v>
      </c>
      <c r="W2664" s="2">
        <v>0</v>
      </c>
      <c r="X2664" s="2">
        <v>0</v>
      </c>
      <c r="Y2664" s="2">
        <v>0</v>
      </c>
      <c r="Z2664" s="2">
        <v>0</v>
      </c>
      <c r="AA2664" s="3" t="s">
        <v>279</v>
      </c>
      <c r="AB2664" s="3" t="s">
        <v>279</v>
      </c>
      <c r="AC2664" s="3" t="s">
        <v>5252</v>
      </c>
      <c r="AD2664" s="3" t="s">
        <v>1333</v>
      </c>
      <c r="AE2664" s="3" t="s">
        <v>24</v>
      </c>
      <c r="AF2664" s="3" t="s">
        <v>166</v>
      </c>
      <c r="AG2664" s="3" t="s">
        <v>24</v>
      </c>
      <c r="AH2664" s="3" t="s">
        <v>166</v>
      </c>
      <c r="AI2664" s="3" t="s">
        <v>5082</v>
      </c>
      <c r="AJ2664" s="4"/>
      <c r="AK2664" s="4"/>
      <c r="AL2664" s="4"/>
      <c r="AM2664" s="4"/>
      <c r="AN2664" s="3" t="s">
        <v>4894</v>
      </c>
      <c r="AO2664" s="3" t="s">
        <v>4967</v>
      </c>
      <c r="AP2664" s="3" t="s">
        <v>279</v>
      </c>
      <c r="AQ2664" s="3" t="s">
        <v>599</v>
      </c>
      <c r="AR2664" s="4"/>
      <c r="AS2664" s="3" t="s">
        <v>1050</v>
      </c>
      <c r="AT2664" s="4"/>
      <c r="AU2664" s="3" t="s">
        <v>166</v>
      </c>
      <c r="AV2664" s="6">
        <v>1.01</v>
      </c>
      <c r="AW2664" s="4"/>
      <c r="AX2664" s="4"/>
      <c r="AY2664" s="2">
        <v>0</v>
      </c>
      <c r="AZ2664" s="2">
        <v>0</v>
      </c>
      <c r="BA2664" s="8">
        <v>4.9</v>
      </c>
      <c r="BB2664" s="3" t="s">
        <v>2618</v>
      </c>
      <c r="BC2664" s="2">
        <v>0</v>
      </c>
    </row>
    <row r="2665" ht="15" spans="1:55">
      <c r="A2665" s="2">
        <v>2664</v>
      </c>
      <c r="B2665" s="3" t="s">
        <v>4885</v>
      </c>
      <c r="C2665" s="3" t="s">
        <v>4886</v>
      </c>
      <c r="D2665" s="3" t="s">
        <v>4960</v>
      </c>
      <c r="E2665" s="3" t="s">
        <v>4961</v>
      </c>
      <c r="F2665" s="3" t="s">
        <v>10766</v>
      </c>
      <c r="G2665" s="3" t="s">
        <v>10767</v>
      </c>
      <c r="H2665" s="4"/>
      <c r="I2665" s="3" t="s">
        <v>10768</v>
      </c>
      <c r="J2665" s="3" t="s">
        <v>4889</v>
      </c>
      <c r="K2665" s="2">
        <v>110000</v>
      </c>
      <c r="L2665" s="2">
        <v>0</v>
      </c>
      <c r="M2665" s="5">
        <v>43643</v>
      </c>
      <c r="N2665" s="5">
        <v>47295</v>
      </c>
      <c r="O2665" s="6">
        <v>9.649</v>
      </c>
      <c r="P2665" s="7">
        <v>21897.66</v>
      </c>
      <c r="Q2665" s="2">
        <v>0</v>
      </c>
      <c r="R2665" s="2">
        <v>0</v>
      </c>
      <c r="S2665" s="2">
        <v>0</v>
      </c>
      <c r="T2665" s="2">
        <v>0</v>
      </c>
      <c r="U2665" s="2">
        <v>0</v>
      </c>
      <c r="V2665" s="2">
        <v>0</v>
      </c>
      <c r="W2665" s="2">
        <v>0</v>
      </c>
      <c r="X2665" s="2">
        <v>0</v>
      </c>
      <c r="Y2665" s="2">
        <v>0</v>
      </c>
      <c r="Z2665" s="2">
        <v>0</v>
      </c>
      <c r="AA2665" s="3" t="s">
        <v>279</v>
      </c>
      <c r="AB2665" s="3" t="s">
        <v>279</v>
      </c>
      <c r="AC2665" s="3" t="s">
        <v>5252</v>
      </c>
      <c r="AD2665" s="3" t="s">
        <v>1333</v>
      </c>
      <c r="AE2665" s="3" t="s">
        <v>24</v>
      </c>
      <c r="AF2665" s="3" t="s">
        <v>166</v>
      </c>
      <c r="AG2665" s="3" t="s">
        <v>24</v>
      </c>
      <c r="AH2665" s="3" t="s">
        <v>166</v>
      </c>
      <c r="AI2665" s="3" t="s">
        <v>5082</v>
      </c>
      <c r="AJ2665" s="4"/>
      <c r="AK2665" s="4"/>
      <c r="AL2665" s="4"/>
      <c r="AM2665" s="4"/>
      <c r="AN2665" s="3" t="s">
        <v>4894</v>
      </c>
      <c r="AO2665" s="3" t="s">
        <v>4967</v>
      </c>
      <c r="AP2665" s="3" t="s">
        <v>279</v>
      </c>
      <c r="AQ2665" s="3" t="s">
        <v>392</v>
      </c>
      <c r="AR2665" s="4"/>
      <c r="AS2665" s="3" t="s">
        <v>1050</v>
      </c>
      <c r="AT2665" s="4"/>
      <c r="AU2665" s="3" t="s">
        <v>166</v>
      </c>
      <c r="AV2665" s="2">
        <v>0</v>
      </c>
      <c r="AW2665" s="4"/>
      <c r="AX2665" s="4"/>
      <c r="AY2665" s="2">
        <v>0</v>
      </c>
      <c r="AZ2665" s="2">
        <v>0</v>
      </c>
      <c r="BA2665" s="8">
        <v>4.45</v>
      </c>
      <c r="BB2665" s="3" t="s">
        <v>2618</v>
      </c>
      <c r="BC2665" s="8">
        <v>5.199</v>
      </c>
    </row>
    <row r="2666" ht="15" spans="1:55">
      <c r="A2666" s="2">
        <v>2665</v>
      </c>
      <c r="B2666" s="3" t="s">
        <v>4885</v>
      </c>
      <c r="C2666" s="3" t="s">
        <v>4886</v>
      </c>
      <c r="D2666" s="3" t="s">
        <v>4960</v>
      </c>
      <c r="E2666" s="3" t="s">
        <v>4961</v>
      </c>
      <c r="F2666" s="3" t="s">
        <v>10769</v>
      </c>
      <c r="G2666" s="3" t="s">
        <v>10770</v>
      </c>
      <c r="H2666" s="4"/>
      <c r="I2666" s="3" t="s">
        <v>10771</v>
      </c>
      <c r="J2666" s="3" t="s">
        <v>4889</v>
      </c>
      <c r="K2666" s="2">
        <v>150000</v>
      </c>
      <c r="L2666" s="7">
        <v>81081.3</v>
      </c>
      <c r="M2666" s="5">
        <v>43644</v>
      </c>
      <c r="N2666" s="5">
        <v>47296</v>
      </c>
      <c r="O2666" s="6">
        <v>9.049</v>
      </c>
      <c r="P2666" s="7">
        <v>50956.97</v>
      </c>
      <c r="Q2666" s="2">
        <v>0</v>
      </c>
      <c r="R2666" s="2">
        <v>0</v>
      </c>
      <c r="S2666" s="2">
        <v>0</v>
      </c>
      <c r="T2666" s="2">
        <v>0</v>
      </c>
      <c r="U2666" s="2">
        <v>0</v>
      </c>
      <c r="V2666" s="2">
        <v>0</v>
      </c>
      <c r="W2666" s="2">
        <v>0</v>
      </c>
      <c r="X2666" s="2">
        <v>0</v>
      </c>
      <c r="Y2666" s="2">
        <v>0</v>
      </c>
      <c r="Z2666" s="2">
        <v>0</v>
      </c>
      <c r="AA2666" s="3" t="s">
        <v>279</v>
      </c>
      <c r="AB2666" s="3" t="s">
        <v>279</v>
      </c>
      <c r="AC2666" s="3" t="s">
        <v>288</v>
      </c>
      <c r="AD2666" s="3" t="s">
        <v>1333</v>
      </c>
      <c r="AE2666" s="3" t="s">
        <v>24</v>
      </c>
      <c r="AF2666" s="3" t="s">
        <v>166</v>
      </c>
      <c r="AG2666" s="3" t="s">
        <v>24</v>
      </c>
      <c r="AH2666" s="3" t="s">
        <v>166</v>
      </c>
      <c r="AI2666" s="3" t="s">
        <v>5082</v>
      </c>
      <c r="AJ2666" s="3" t="s">
        <v>4983</v>
      </c>
      <c r="AK2666" s="3" t="s">
        <v>4984</v>
      </c>
      <c r="AL2666" s="3" t="s">
        <v>1566</v>
      </c>
      <c r="AM2666" s="3" t="s">
        <v>4985</v>
      </c>
      <c r="AN2666" s="3" t="s">
        <v>4894</v>
      </c>
      <c r="AO2666" s="3" t="s">
        <v>4967</v>
      </c>
      <c r="AP2666" s="3" t="s">
        <v>279</v>
      </c>
      <c r="AQ2666" s="3" t="s">
        <v>392</v>
      </c>
      <c r="AR2666" s="4"/>
      <c r="AS2666" s="3" t="s">
        <v>599</v>
      </c>
      <c r="AT2666" s="4"/>
      <c r="AU2666" s="3" t="s">
        <v>166</v>
      </c>
      <c r="AV2666" s="2">
        <v>0</v>
      </c>
      <c r="AW2666" s="4"/>
      <c r="AX2666" s="4"/>
      <c r="AY2666" s="2">
        <v>0</v>
      </c>
      <c r="AZ2666" s="2">
        <v>0</v>
      </c>
      <c r="BA2666" s="8">
        <v>3.85</v>
      </c>
      <c r="BB2666" s="3" t="s">
        <v>2618</v>
      </c>
      <c r="BC2666" s="8">
        <v>5.199</v>
      </c>
    </row>
    <row r="2667" ht="15" spans="1:55">
      <c r="A2667" s="2">
        <v>2666</v>
      </c>
      <c r="B2667" s="3" t="s">
        <v>4885</v>
      </c>
      <c r="C2667" s="3" t="s">
        <v>4886</v>
      </c>
      <c r="D2667" s="3" t="s">
        <v>4960</v>
      </c>
      <c r="E2667" s="3" t="s">
        <v>5924</v>
      </c>
      <c r="F2667" s="3" t="s">
        <v>10772</v>
      </c>
      <c r="G2667" s="3" t="s">
        <v>10773</v>
      </c>
      <c r="H2667" s="4"/>
      <c r="I2667" s="3" t="s">
        <v>10774</v>
      </c>
      <c r="J2667" s="3" t="s">
        <v>4889</v>
      </c>
      <c r="K2667" s="2">
        <v>100000</v>
      </c>
      <c r="L2667" s="2">
        <v>0</v>
      </c>
      <c r="M2667" s="5">
        <v>43640</v>
      </c>
      <c r="N2667" s="5">
        <v>45466</v>
      </c>
      <c r="O2667" s="6">
        <v>10.68</v>
      </c>
      <c r="P2667" s="7">
        <v>10984.34</v>
      </c>
      <c r="Q2667" s="2">
        <v>0</v>
      </c>
      <c r="R2667" s="2">
        <v>0</v>
      </c>
      <c r="S2667" s="2">
        <v>0</v>
      </c>
      <c r="T2667" s="2">
        <v>0</v>
      </c>
      <c r="U2667" s="2">
        <v>0</v>
      </c>
      <c r="V2667" s="2">
        <v>0</v>
      </c>
      <c r="W2667" s="2">
        <v>0</v>
      </c>
      <c r="X2667" s="2">
        <v>0</v>
      </c>
      <c r="Y2667" s="2">
        <v>0</v>
      </c>
      <c r="Z2667" s="2">
        <v>0</v>
      </c>
      <c r="AA2667" s="3" t="s">
        <v>279</v>
      </c>
      <c r="AB2667" s="3" t="s">
        <v>1545</v>
      </c>
      <c r="AC2667" s="3" t="s">
        <v>2773</v>
      </c>
      <c r="AD2667" s="3" t="s">
        <v>553</v>
      </c>
      <c r="AE2667" s="3" t="s">
        <v>166</v>
      </c>
      <c r="AF2667" s="3" t="s">
        <v>166</v>
      </c>
      <c r="AG2667" s="3" t="s">
        <v>24</v>
      </c>
      <c r="AH2667" s="3" t="s">
        <v>24</v>
      </c>
      <c r="AI2667" s="3" t="s">
        <v>4982</v>
      </c>
      <c r="AJ2667" s="4"/>
      <c r="AK2667" s="4"/>
      <c r="AL2667" s="4"/>
      <c r="AM2667" s="4"/>
      <c r="AN2667" s="3" t="s">
        <v>4894</v>
      </c>
      <c r="AO2667" s="3" t="s">
        <v>4967</v>
      </c>
      <c r="AP2667" s="3" t="s">
        <v>279</v>
      </c>
      <c r="AQ2667" s="3" t="s">
        <v>882</v>
      </c>
      <c r="AR2667" s="4"/>
      <c r="AS2667" s="3" t="s">
        <v>1050</v>
      </c>
      <c r="AT2667" s="4"/>
      <c r="AU2667" s="3" t="s">
        <v>166</v>
      </c>
      <c r="AV2667" s="2">
        <v>0</v>
      </c>
      <c r="AW2667" s="4"/>
      <c r="AX2667" s="4"/>
      <c r="AY2667" s="2">
        <v>0</v>
      </c>
      <c r="AZ2667" s="2">
        <v>0</v>
      </c>
      <c r="BA2667" s="8">
        <v>3.7</v>
      </c>
      <c r="BB2667" s="3" t="s">
        <v>2618</v>
      </c>
      <c r="BC2667" s="8">
        <v>6.98</v>
      </c>
    </row>
    <row r="2668" ht="15" spans="1:55">
      <c r="A2668" s="2">
        <v>2667</v>
      </c>
      <c r="B2668" s="3" t="s">
        <v>4885</v>
      </c>
      <c r="C2668" s="3" t="s">
        <v>4886</v>
      </c>
      <c r="D2668" s="3" t="s">
        <v>4960</v>
      </c>
      <c r="E2668" s="3" t="s">
        <v>4961</v>
      </c>
      <c r="F2668" s="3" t="s">
        <v>10775</v>
      </c>
      <c r="G2668" s="3" t="s">
        <v>10776</v>
      </c>
      <c r="H2668" s="4"/>
      <c r="I2668" s="3" t="s">
        <v>10777</v>
      </c>
      <c r="J2668" s="3" t="s">
        <v>4889</v>
      </c>
      <c r="K2668" s="2">
        <v>200000</v>
      </c>
      <c r="L2668" s="7">
        <v>107985.4</v>
      </c>
      <c r="M2668" s="5">
        <v>43650</v>
      </c>
      <c r="N2668" s="5">
        <v>47302</v>
      </c>
      <c r="O2668" s="6">
        <v>9.049</v>
      </c>
      <c r="P2668" s="7">
        <v>67870.02</v>
      </c>
      <c r="Q2668" s="2">
        <v>0</v>
      </c>
      <c r="R2668" s="2">
        <v>0</v>
      </c>
      <c r="S2668" s="2">
        <v>0</v>
      </c>
      <c r="T2668" s="2">
        <v>0</v>
      </c>
      <c r="U2668" s="2">
        <v>0</v>
      </c>
      <c r="V2668" s="2">
        <v>0</v>
      </c>
      <c r="W2668" s="2">
        <v>0</v>
      </c>
      <c r="X2668" s="2">
        <v>0</v>
      </c>
      <c r="Y2668" s="2">
        <v>0</v>
      </c>
      <c r="Z2668" s="2">
        <v>0</v>
      </c>
      <c r="AA2668" s="3" t="s">
        <v>279</v>
      </c>
      <c r="AB2668" s="3" t="s">
        <v>279</v>
      </c>
      <c r="AC2668" s="3" t="s">
        <v>4911</v>
      </c>
      <c r="AD2668" s="3" t="s">
        <v>1333</v>
      </c>
      <c r="AE2668" s="3" t="s">
        <v>24</v>
      </c>
      <c r="AF2668" s="3" t="s">
        <v>166</v>
      </c>
      <c r="AG2668" s="3" t="s">
        <v>24</v>
      </c>
      <c r="AH2668" s="3" t="s">
        <v>166</v>
      </c>
      <c r="AI2668" s="3" t="s">
        <v>5082</v>
      </c>
      <c r="AJ2668" s="3" t="s">
        <v>4983</v>
      </c>
      <c r="AK2668" s="3" t="s">
        <v>4984</v>
      </c>
      <c r="AL2668" s="3" t="s">
        <v>1566</v>
      </c>
      <c r="AM2668" s="3" t="s">
        <v>4985</v>
      </c>
      <c r="AN2668" s="3" t="s">
        <v>4894</v>
      </c>
      <c r="AO2668" s="3" t="s">
        <v>4967</v>
      </c>
      <c r="AP2668" s="3" t="s">
        <v>279</v>
      </c>
      <c r="AQ2668" s="3" t="s">
        <v>882</v>
      </c>
      <c r="AR2668" s="4"/>
      <c r="AS2668" s="3" t="s">
        <v>1050</v>
      </c>
      <c r="AT2668" s="4"/>
      <c r="AU2668" s="3" t="s">
        <v>166</v>
      </c>
      <c r="AV2668" s="2">
        <v>0</v>
      </c>
      <c r="AW2668" s="4"/>
      <c r="AX2668" s="4"/>
      <c r="AY2668" s="2">
        <v>0</v>
      </c>
      <c r="AZ2668" s="2">
        <v>0</v>
      </c>
      <c r="BA2668" s="8">
        <v>3.85</v>
      </c>
      <c r="BB2668" s="3" t="s">
        <v>2618</v>
      </c>
      <c r="BC2668" s="8">
        <v>5.199</v>
      </c>
    </row>
    <row r="2669" ht="15" spans="1:55">
      <c r="A2669" s="2">
        <v>2668</v>
      </c>
      <c r="B2669" s="3" t="s">
        <v>4885</v>
      </c>
      <c r="C2669" s="3" t="s">
        <v>4886</v>
      </c>
      <c r="D2669" s="3" t="s">
        <v>4960</v>
      </c>
      <c r="E2669" s="3" t="s">
        <v>4961</v>
      </c>
      <c r="F2669" s="3" t="s">
        <v>9318</v>
      </c>
      <c r="G2669" s="3" t="s">
        <v>9319</v>
      </c>
      <c r="H2669" s="4"/>
      <c r="I2669" s="3" t="s">
        <v>10778</v>
      </c>
      <c r="J2669" s="3" t="s">
        <v>4889</v>
      </c>
      <c r="K2669" s="2">
        <v>500000</v>
      </c>
      <c r="L2669" s="2">
        <v>0</v>
      </c>
      <c r="M2669" s="5">
        <v>43665</v>
      </c>
      <c r="N2669" s="5">
        <v>47317</v>
      </c>
      <c r="O2669" s="6">
        <v>9.649</v>
      </c>
      <c r="P2669" s="7">
        <v>130572.2</v>
      </c>
      <c r="Q2669" s="2">
        <v>0</v>
      </c>
      <c r="R2669" s="2">
        <v>0</v>
      </c>
      <c r="S2669" s="2">
        <v>0</v>
      </c>
      <c r="T2669" s="2">
        <v>0</v>
      </c>
      <c r="U2669" s="2">
        <v>0</v>
      </c>
      <c r="V2669" s="2">
        <v>0</v>
      </c>
      <c r="W2669" s="2">
        <v>0</v>
      </c>
      <c r="X2669" s="2">
        <v>0</v>
      </c>
      <c r="Y2669" s="2">
        <v>0</v>
      </c>
      <c r="Z2669" s="2">
        <v>0</v>
      </c>
      <c r="AA2669" s="3" t="s">
        <v>279</v>
      </c>
      <c r="AB2669" s="3" t="s">
        <v>1603</v>
      </c>
      <c r="AC2669" s="3" t="s">
        <v>4932</v>
      </c>
      <c r="AD2669" s="3" t="s">
        <v>1333</v>
      </c>
      <c r="AE2669" s="3" t="s">
        <v>24</v>
      </c>
      <c r="AF2669" s="3" t="s">
        <v>166</v>
      </c>
      <c r="AG2669" s="3" t="s">
        <v>24</v>
      </c>
      <c r="AH2669" s="3" t="s">
        <v>166</v>
      </c>
      <c r="AI2669" s="3" t="s">
        <v>5082</v>
      </c>
      <c r="AJ2669" s="4"/>
      <c r="AK2669" s="4"/>
      <c r="AL2669" s="4"/>
      <c r="AM2669" s="4"/>
      <c r="AN2669" s="3" t="s">
        <v>4894</v>
      </c>
      <c r="AO2669" s="3" t="s">
        <v>4967</v>
      </c>
      <c r="AP2669" s="3" t="s">
        <v>279</v>
      </c>
      <c r="AQ2669" s="3" t="s">
        <v>882</v>
      </c>
      <c r="AR2669" s="4"/>
      <c r="AS2669" s="3" t="s">
        <v>599</v>
      </c>
      <c r="AT2669" s="4"/>
      <c r="AU2669" s="3" t="s">
        <v>166</v>
      </c>
      <c r="AV2669" s="2">
        <v>0</v>
      </c>
      <c r="AW2669" s="4"/>
      <c r="AX2669" s="4"/>
      <c r="AY2669" s="2">
        <v>0</v>
      </c>
      <c r="AZ2669" s="2">
        <v>0</v>
      </c>
      <c r="BA2669" s="8">
        <v>4.45</v>
      </c>
      <c r="BB2669" s="3" t="s">
        <v>2618</v>
      </c>
      <c r="BC2669" s="8">
        <v>5.199</v>
      </c>
    </row>
    <row r="2670" ht="15" spans="1:55">
      <c r="A2670" s="2">
        <v>2669</v>
      </c>
      <c r="B2670" s="3" t="s">
        <v>4885</v>
      </c>
      <c r="C2670" s="3" t="s">
        <v>4886</v>
      </c>
      <c r="D2670" s="3" t="s">
        <v>4960</v>
      </c>
      <c r="E2670" s="3" t="s">
        <v>4961</v>
      </c>
      <c r="F2670" s="3" t="s">
        <v>10779</v>
      </c>
      <c r="G2670" s="3" t="s">
        <v>10780</v>
      </c>
      <c r="H2670" s="4"/>
      <c r="I2670" s="3" t="s">
        <v>10781</v>
      </c>
      <c r="J2670" s="3" t="s">
        <v>4889</v>
      </c>
      <c r="K2670" s="2">
        <v>500000</v>
      </c>
      <c r="L2670" s="2">
        <v>0</v>
      </c>
      <c r="M2670" s="5">
        <v>43677</v>
      </c>
      <c r="N2670" s="5">
        <v>45503</v>
      </c>
      <c r="O2670" s="6">
        <v>9.2475</v>
      </c>
      <c r="P2670" s="7">
        <v>87650.95</v>
      </c>
      <c r="Q2670" s="2">
        <v>0</v>
      </c>
      <c r="R2670" s="2">
        <v>0</v>
      </c>
      <c r="S2670" s="2">
        <v>0</v>
      </c>
      <c r="T2670" s="2">
        <v>0</v>
      </c>
      <c r="U2670" s="2">
        <v>0</v>
      </c>
      <c r="V2670" s="2">
        <v>0</v>
      </c>
      <c r="W2670" s="2">
        <v>0</v>
      </c>
      <c r="X2670" s="2">
        <v>0</v>
      </c>
      <c r="Y2670" s="2">
        <v>0</v>
      </c>
      <c r="Z2670" s="2">
        <v>0</v>
      </c>
      <c r="AA2670" s="3" t="s">
        <v>279</v>
      </c>
      <c r="AB2670" s="3" t="s">
        <v>279</v>
      </c>
      <c r="AC2670" s="3" t="s">
        <v>4921</v>
      </c>
      <c r="AD2670" s="3" t="s">
        <v>1333</v>
      </c>
      <c r="AE2670" s="3" t="s">
        <v>24</v>
      </c>
      <c r="AF2670" s="3" t="s">
        <v>166</v>
      </c>
      <c r="AG2670" s="3" t="s">
        <v>24</v>
      </c>
      <c r="AH2670" s="3" t="s">
        <v>166</v>
      </c>
      <c r="AI2670" s="3" t="s">
        <v>4982</v>
      </c>
      <c r="AJ2670" s="4"/>
      <c r="AK2670" s="4"/>
      <c r="AL2670" s="4"/>
      <c r="AM2670" s="4"/>
      <c r="AN2670" s="3" t="s">
        <v>4894</v>
      </c>
      <c r="AO2670" s="3" t="s">
        <v>4967</v>
      </c>
      <c r="AP2670" s="3" t="s">
        <v>279</v>
      </c>
      <c r="AQ2670" s="3" t="s">
        <v>882</v>
      </c>
      <c r="AR2670" s="4"/>
      <c r="AS2670" s="3" t="s">
        <v>599</v>
      </c>
      <c r="AT2670" s="4"/>
      <c r="AU2670" s="3" t="s">
        <v>166</v>
      </c>
      <c r="AV2670" s="2">
        <v>0</v>
      </c>
      <c r="AW2670" s="4"/>
      <c r="AX2670" s="4"/>
      <c r="AY2670" s="2">
        <v>0</v>
      </c>
      <c r="AZ2670" s="2">
        <v>0</v>
      </c>
      <c r="BA2670" s="8">
        <v>3.55</v>
      </c>
      <c r="BB2670" s="3" t="s">
        <v>2618</v>
      </c>
      <c r="BC2670" s="8">
        <v>5.6975</v>
      </c>
    </row>
    <row r="2671" ht="15" spans="1:55">
      <c r="A2671" s="2">
        <v>2670</v>
      </c>
      <c r="B2671" s="3" t="s">
        <v>4885</v>
      </c>
      <c r="C2671" s="3" t="s">
        <v>4886</v>
      </c>
      <c r="D2671" s="3" t="s">
        <v>4960</v>
      </c>
      <c r="E2671" s="3" t="s">
        <v>4961</v>
      </c>
      <c r="F2671" s="3" t="s">
        <v>5334</v>
      </c>
      <c r="G2671" s="3" t="s">
        <v>5335</v>
      </c>
      <c r="H2671" s="4"/>
      <c r="I2671" s="3" t="s">
        <v>10782</v>
      </c>
      <c r="J2671" s="3" t="s">
        <v>4889</v>
      </c>
      <c r="K2671" s="2">
        <v>600000</v>
      </c>
      <c r="L2671" s="2">
        <v>0</v>
      </c>
      <c r="M2671" s="5">
        <v>43677</v>
      </c>
      <c r="N2671" s="5">
        <v>45503</v>
      </c>
      <c r="O2671" s="6">
        <v>9.546696</v>
      </c>
      <c r="P2671" s="2">
        <v>0</v>
      </c>
      <c r="Q2671" s="2">
        <v>0</v>
      </c>
      <c r="R2671" s="4"/>
      <c r="S2671" s="4"/>
      <c r="T2671" s="4"/>
      <c r="U2671" s="4"/>
      <c r="V2671" s="4"/>
      <c r="W2671" s="4"/>
      <c r="X2671" s="4"/>
      <c r="Y2671" s="2">
        <v>0</v>
      </c>
      <c r="Z2671" s="2">
        <v>0</v>
      </c>
      <c r="AA2671" s="3" t="s">
        <v>279</v>
      </c>
      <c r="AB2671" s="3" t="s">
        <v>279</v>
      </c>
      <c r="AC2671" s="3" t="s">
        <v>288</v>
      </c>
      <c r="AD2671" s="3" t="s">
        <v>1333</v>
      </c>
      <c r="AE2671" s="3" t="s">
        <v>24</v>
      </c>
      <c r="AF2671" s="3" t="s">
        <v>166</v>
      </c>
      <c r="AG2671" s="3" t="s">
        <v>24</v>
      </c>
      <c r="AH2671" s="3" t="s">
        <v>166</v>
      </c>
      <c r="AI2671" s="3" t="s">
        <v>4982</v>
      </c>
      <c r="AJ2671" s="4"/>
      <c r="AK2671" s="4"/>
      <c r="AL2671" s="4"/>
      <c r="AM2671" s="4"/>
      <c r="AN2671" s="3" t="s">
        <v>4894</v>
      </c>
      <c r="AO2671" s="3" t="s">
        <v>4967</v>
      </c>
      <c r="AP2671" s="3" t="s">
        <v>279</v>
      </c>
      <c r="AQ2671" s="3" t="s">
        <v>882</v>
      </c>
      <c r="AR2671" s="4"/>
      <c r="AS2671" s="3" t="s">
        <v>599</v>
      </c>
      <c r="AT2671" s="4"/>
      <c r="AU2671" s="3" t="s">
        <v>166</v>
      </c>
      <c r="AV2671" s="6">
        <v>1.01</v>
      </c>
      <c r="AW2671" s="4"/>
      <c r="AX2671" s="4"/>
      <c r="AY2671" s="2">
        <v>0</v>
      </c>
      <c r="AZ2671" s="2">
        <v>0</v>
      </c>
      <c r="BA2671" s="4"/>
      <c r="BB2671" s="3" t="s">
        <v>2618</v>
      </c>
      <c r="BC2671" s="2">
        <v>0</v>
      </c>
    </row>
    <row r="2672" ht="15" spans="1:55">
      <c r="A2672" s="2">
        <v>2671</v>
      </c>
      <c r="B2672" s="3" t="s">
        <v>4885</v>
      </c>
      <c r="C2672" s="3" t="s">
        <v>4886</v>
      </c>
      <c r="D2672" s="3" t="s">
        <v>4960</v>
      </c>
      <c r="E2672" s="3" t="s">
        <v>4961</v>
      </c>
      <c r="F2672" s="3" t="s">
        <v>10783</v>
      </c>
      <c r="G2672" s="3" t="s">
        <v>10784</v>
      </c>
      <c r="H2672" s="4"/>
      <c r="I2672" s="3" t="s">
        <v>10785</v>
      </c>
      <c r="J2672" s="3" t="s">
        <v>4889</v>
      </c>
      <c r="K2672" s="2">
        <v>300000</v>
      </c>
      <c r="L2672" s="7">
        <v>164658.65</v>
      </c>
      <c r="M2672" s="5">
        <v>43679</v>
      </c>
      <c r="N2672" s="5">
        <v>47331</v>
      </c>
      <c r="O2672" s="6">
        <v>9.049</v>
      </c>
      <c r="P2672" s="7">
        <v>102893.68</v>
      </c>
      <c r="Q2672" s="2">
        <v>0</v>
      </c>
      <c r="R2672" s="2">
        <v>0</v>
      </c>
      <c r="S2672" s="2">
        <v>0</v>
      </c>
      <c r="T2672" s="2">
        <v>0</v>
      </c>
      <c r="U2672" s="2">
        <v>0</v>
      </c>
      <c r="V2672" s="2">
        <v>0</v>
      </c>
      <c r="W2672" s="2">
        <v>0</v>
      </c>
      <c r="X2672" s="2">
        <v>0</v>
      </c>
      <c r="Y2672" s="2">
        <v>0</v>
      </c>
      <c r="Z2672" s="2">
        <v>0</v>
      </c>
      <c r="AA2672" s="3" t="s">
        <v>279</v>
      </c>
      <c r="AB2672" s="3" t="s">
        <v>279</v>
      </c>
      <c r="AC2672" s="3" t="s">
        <v>288</v>
      </c>
      <c r="AD2672" s="3" t="s">
        <v>1333</v>
      </c>
      <c r="AE2672" s="3" t="s">
        <v>24</v>
      </c>
      <c r="AF2672" s="3" t="s">
        <v>166</v>
      </c>
      <c r="AG2672" s="3" t="s">
        <v>24</v>
      </c>
      <c r="AH2672" s="3" t="s">
        <v>166</v>
      </c>
      <c r="AI2672" s="3" t="s">
        <v>5082</v>
      </c>
      <c r="AJ2672" s="3" t="s">
        <v>4983</v>
      </c>
      <c r="AK2672" s="3" t="s">
        <v>4984</v>
      </c>
      <c r="AL2672" s="3" t="s">
        <v>1566</v>
      </c>
      <c r="AM2672" s="3" t="s">
        <v>4985</v>
      </c>
      <c r="AN2672" s="3" t="s">
        <v>4894</v>
      </c>
      <c r="AO2672" s="3" t="s">
        <v>4967</v>
      </c>
      <c r="AP2672" s="3" t="s">
        <v>279</v>
      </c>
      <c r="AQ2672" s="3" t="s">
        <v>1050</v>
      </c>
      <c r="AR2672" s="4"/>
      <c r="AS2672" s="3" t="s">
        <v>1050</v>
      </c>
      <c r="AT2672" s="4"/>
      <c r="AU2672" s="3" t="s">
        <v>166</v>
      </c>
      <c r="AV2672" s="2">
        <v>0</v>
      </c>
      <c r="AW2672" s="4"/>
      <c r="AX2672" s="4"/>
      <c r="AY2672" s="2">
        <v>0</v>
      </c>
      <c r="AZ2672" s="2">
        <v>0</v>
      </c>
      <c r="BA2672" s="8">
        <v>3.85</v>
      </c>
      <c r="BB2672" s="3" t="s">
        <v>2618</v>
      </c>
      <c r="BC2672" s="8">
        <v>5.199</v>
      </c>
    </row>
    <row r="2673" ht="15" spans="1:55">
      <c r="A2673" s="2">
        <v>2672</v>
      </c>
      <c r="B2673" s="3" t="s">
        <v>4885</v>
      </c>
      <c r="C2673" s="3" t="s">
        <v>4886</v>
      </c>
      <c r="D2673" s="3" t="s">
        <v>4960</v>
      </c>
      <c r="E2673" s="3" t="s">
        <v>4961</v>
      </c>
      <c r="F2673" s="3" t="s">
        <v>8306</v>
      </c>
      <c r="G2673" s="3" t="s">
        <v>8307</v>
      </c>
      <c r="H2673" s="4"/>
      <c r="I2673" s="3" t="s">
        <v>10786</v>
      </c>
      <c r="J2673" s="3" t="s">
        <v>4889</v>
      </c>
      <c r="K2673" s="2">
        <v>800000</v>
      </c>
      <c r="L2673" s="2">
        <v>0</v>
      </c>
      <c r="M2673" s="5">
        <v>43665</v>
      </c>
      <c r="N2673" s="5">
        <v>47317</v>
      </c>
      <c r="O2673" s="6">
        <v>9.849</v>
      </c>
      <c r="P2673" s="7">
        <v>63639.18</v>
      </c>
      <c r="Q2673" s="2">
        <v>0</v>
      </c>
      <c r="R2673" s="2">
        <v>0</v>
      </c>
      <c r="S2673" s="2">
        <v>0</v>
      </c>
      <c r="T2673" s="2">
        <v>0</v>
      </c>
      <c r="U2673" s="2">
        <v>0</v>
      </c>
      <c r="V2673" s="2">
        <v>0</v>
      </c>
      <c r="W2673" s="2">
        <v>0</v>
      </c>
      <c r="X2673" s="2">
        <v>0</v>
      </c>
      <c r="Y2673" s="2">
        <v>0</v>
      </c>
      <c r="Z2673" s="2">
        <v>0</v>
      </c>
      <c r="AA2673" s="3" t="s">
        <v>279</v>
      </c>
      <c r="AB2673" s="3" t="s">
        <v>1603</v>
      </c>
      <c r="AC2673" s="3" t="s">
        <v>4939</v>
      </c>
      <c r="AD2673" s="3" t="s">
        <v>1333</v>
      </c>
      <c r="AE2673" s="3" t="s">
        <v>24</v>
      </c>
      <c r="AF2673" s="3" t="s">
        <v>166</v>
      </c>
      <c r="AG2673" s="3" t="s">
        <v>24</v>
      </c>
      <c r="AH2673" s="3" t="s">
        <v>166</v>
      </c>
      <c r="AI2673" s="3" t="s">
        <v>5082</v>
      </c>
      <c r="AJ2673" s="4"/>
      <c r="AK2673" s="4"/>
      <c r="AL2673" s="4"/>
      <c r="AM2673" s="4"/>
      <c r="AN2673" s="3" t="s">
        <v>4894</v>
      </c>
      <c r="AO2673" s="3" t="s">
        <v>4967</v>
      </c>
      <c r="AP2673" s="3" t="s">
        <v>279</v>
      </c>
      <c r="AQ2673" s="3" t="s">
        <v>882</v>
      </c>
      <c r="AR2673" s="4"/>
      <c r="AS2673" s="3" t="s">
        <v>599</v>
      </c>
      <c r="AT2673" s="4"/>
      <c r="AU2673" s="3" t="s">
        <v>166</v>
      </c>
      <c r="AV2673" s="2">
        <v>0</v>
      </c>
      <c r="AW2673" s="4"/>
      <c r="AX2673" s="4"/>
      <c r="AY2673" s="2">
        <v>0</v>
      </c>
      <c r="AZ2673" s="2">
        <v>0</v>
      </c>
      <c r="BA2673" s="8">
        <v>4.65</v>
      </c>
      <c r="BB2673" s="3" t="s">
        <v>2618</v>
      </c>
      <c r="BC2673" s="8">
        <v>5.199</v>
      </c>
    </row>
    <row r="2674" ht="15" spans="1:55">
      <c r="A2674" s="2">
        <v>2673</v>
      </c>
      <c r="B2674" s="3" t="s">
        <v>4885</v>
      </c>
      <c r="C2674" s="3" t="s">
        <v>4886</v>
      </c>
      <c r="D2674" s="3" t="s">
        <v>4960</v>
      </c>
      <c r="E2674" s="3" t="s">
        <v>4961</v>
      </c>
      <c r="F2674" s="3" t="s">
        <v>5208</v>
      </c>
      <c r="G2674" s="3" t="s">
        <v>5209</v>
      </c>
      <c r="H2674" s="4"/>
      <c r="I2674" s="3" t="s">
        <v>10787</v>
      </c>
      <c r="J2674" s="3" t="s">
        <v>4889</v>
      </c>
      <c r="K2674" s="2">
        <v>500000</v>
      </c>
      <c r="L2674" s="7">
        <v>235709.78</v>
      </c>
      <c r="M2674" s="5">
        <v>43683</v>
      </c>
      <c r="N2674" s="5">
        <v>47335</v>
      </c>
      <c r="O2674" s="6">
        <v>7.5</v>
      </c>
      <c r="P2674" s="7">
        <v>154292.29</v>
      </c>
      <c r="Q2674" s="7">
        <v>18884.1</v>
      </c>
      <c r="R2674" s="7">
        <v>5681.24</v>
      </c>
      <c r="S2674" s="7">
        <v>267.81</v>
      </c>
      <c r="T2674" s="7">
        <v>92.89</v>
      </c>
      <c r="U2674" s="7">
        <v>24926.04</v>
      </c>
      <c r="V2674" s="2">
        <v>5</v>
      </c>
      <c r="W2674" s="2">
        <v>126</v>
      </c>
      <c r="X2674" s="2">
        <v>126</v>
      </c>
      <c r="Y2674" s="2">
        <v>0</v>
      </c>
      <c r="Z2674" s="2">
        <v>96</v>
      </c>
      <c r="AA2674" s="3" t="s">
        <v>279</v>
      </c>
      <c r="AB2674" s="3" t="s">
        <v>1603</v>
      </c>
      <c r="AC2674" s="3" t="s">
        <v>288</v>
      </c>
      <c r="AD2674" s="3" t="s">
        <v>1333</v>
      </c>
      <c r="AE2674" s="3" t="s">
        <v>24</v>
      </c>
      <c r="AF2674" s="3" t="s">
        <v>166</v>
      </c>
      <c r="AG2674" s="3" t="s">
        <v>24</v>
      </c>
      <c r="AH2674" s="3" t="s">
        <v>166</v>
      </c>
      <c r="AI2674" s="3" t="s">
        <v>5082</v>
      </c>
      <c r="AJ2674" s="3" t="s">
        <v>4983</v>
      </c>
      <c r="AK2674" s="3" t="s">
        <v>4984</v>
      </c>
      <c r="AL2674" s="3" t="s">
        <v>1566</v>
      </c>
      <c r="AM2674" s="3" t="s">
        <v>4985</v>
      </c>
      <c r="AN2674" s="3" t="s">
        <v>4894</v>
      </c>
      <c r="AO2674" s="3" t="s">
        <v>4967</v>
      </c>
      <c r="AP2674" s="3" t="s">
        <v>279</v>
      </c>
      <c r="AQ2674" s="3" t="s">
        <v>882</v>
      </c>
      <c r="AR2674" s="4"/>
      <c r="AS2674" s="3" t="s">
        <v>1050</v>
      </c>
      <c r="AT2674" s="4"/>
      <c r="AU2674" s="3" t="s">
        <v>166</v>
      </c>
      <c r="AV2674" s="2">
        <v>0</v>
      </c>
      <c r="AW2674" s="4"/>
      <c r="AX2674" s="4"/>
      <c r="AY2674" s="2">
        <v>126</v>
      </c>
      <c r="AZ2674" s="7">
        <v>235709.78</v>
      </c>
      <c r="BA2674" s="8">
        <v>3.85</v>
      </c>
      <c r="BB2674" s="3" t="s">
        <v>2618</v>
      </c>
      <c r="BC2674" s="8">
        <v>3.65</v>
      </c>
    </row>
    <row r="2675" ht="15" spans="1:55">
      <c r="A2675" s="2">
        <v>2674</v>
      </c>
      <c r="B2675" s="3" t="s">
        <v>4885</v>
      </c>
      <c r="C2675" s="3" t="s">
        <v>4886</v>
      </c>
      <c r="D2675" s="3" t="s">
        <v>4960</v>
      </c>
      <c r="E2675" s="3" t="s">
        <v>4961</v>
      </c>
      <c r="F2675" s="3" t="s">
        <v>10788</v>
      </c>
      <c r="G2675" s="3" t="s">
        <v>10789</v>
      </c>
      <c r="H2675" s="4"/>
      <c r="I2675" s="3" t="s">
        <v>10790</v>
      </c>
      <c r="J2675" s="3" t="s">
        <v>4889</v>
      </c>
      <c r="K2675" s="2">
        <v>150000</v>
      </c>
      <c r="L2675" s="7">
        <v>82329.36</v>
      </c>
      <c r="M2675" s="5">
        <v>43679</v>
      </c>
      <c r="N2675" s="5">
        <v>47331</v>
      </c>
      <c r="O2675" s="6">
        <v>9.049</v>
      </c>
      <c r="P2675" s="7">
        <v>51440.98</v>
      </c>
      <c r="Q2675" s="2">
        <v>0</v>
      </c>
      <c r="R2675" s="2">
        <v>0</v>
      </c>
      <c r="S2675" s="2">
        <v>0</v>
      </c>
      <c r="T2675" s="2">
        <v>0</v>
      </c>
      <c r="U2675" s="2">
        <v>0</v>
      </c>
      <c r="V2675" s="2">
        <v>0</v>
      </c>
      <c r="W2675" s="2">
        <v>0</v>
      </c>
      <c r="X2675" s="2">
        <v>0</v>
      </c>
      <c r="Y2675" s="2">
        <v>0</v>
      </c>
      <c r="Z2675" s="2">
        <v>0</v>
      </c>
      <c r="AA2675" s="3" t="s">
        <v>279</v>
      </c>
      <c r="AB2675" s="3" t="s">
        <v>279</v>
      </c>
      <c r="AC2675" s="3" t="s">
        <v>4965</v>
      </c>
      <c r="AD2675" s="3" t="s">
        <v>1333</v>
      </c>
      <c r="AE2675" s="3" t="s">
        <v>24</v>
      </c>
      <c r="AF2675" s="3" t="s">
        <v>166</v>
      </c>
      <c r="AG2675" s="3" t="s">
        <v>24</v>
      </c>
      <c r="AH2675" s="3" t="s">
        <v>166</v>
      </c>
      <c r="AI2675" s="3" t="s">
        <v>5082</v>
      </c>
      <c r="AJ2675" s="3" t="s">
        <v>4983</v>
      </c>
      <c r="AK2675" s="3" t="s">
        <v>4984</v>
      </c>
      <c r="AL2675" s="3" t="s">
        <v>1566</v>
      </c>
      <c r="AM2675" s="3" t="s">
        <v>4985</v>
      </c>
      <c r="AN2675" s="3" t="s">
        <v>4894</v>
      </c>
      <c r="AO2675" s="3" t="s">
        <v>4967</v>
      </c>
      <c r="AP2675" s="3" t="s">
        <v>279</v>
      </c>
      <c r="AQ2675" s="3" t="s">
        <v>882</v>
      </c>
      <c r="AR2675" s="4"/>
      <c r="AS2675" s="3" t="s">
        <v>1050</v>
      </c>
      <c r="AT2675" s="4"/>
      <c r="AU2675" s="3" t="s">
        <v>166</v>
      </c>
      <c r="AV2675" s="2">
        <v>0</v>
      </c>
      <c r="AW2675" s="4"/>
      <c r="AX2675" s="4"/>
      <c r="AY2675" s="2">
        <v>0</v>
      </c>
      <c r="AZ2675" s="2">
        <v>0</v>
      </c>
      <c r="BA2675" s="8">
        <v>3.85</v>
      </c>
      <c r="BB2675" s="3" t="s">
        <v>2618</v>
      </c>
      <c r="BC2675" s="8">
        <v>5.199</v>
      </c>
    </row>
    <row r="2676" ht="15" spans="1:55">
      <c r="A2676" s="2">
        <v>2675</v>
      </c>
      <c r="B2676" s="3" t="s">
        <v>4885</v>
      </c>
      <c r="C2676" s="3" t="s">
        <v>4886</v>
      </c>
      <c r="D2676" s="3" t="s">
        <v>4960</v>
      </c>
      <c r="E2676" s="3" t="s">
        <v>4961</v>
      </c>
      <c r="F2676" s="3" t="s">
        <v>10791</v>
      </c>
      <c r="G2676" s="3" t="s">
        <v>10792</v>
      </c>
      <c r="H2676" s="4"/>
      <c r="I2676" s="3" t="s">
        <v>10793</v>
      </c>
      <c r="J2676" s="3" t="s">
        <v>4889</v>
      </c>
      <c r="K2676" s="2">
        <v>300000</v>
      </c>
      <c r="L2676" s="2">
        <v>0</v>
      </c>
      <c r="M2676" s="5">
        <v>43693</v>
      </c>
      <c r="N2676" s="5">
        <v>46980</v>
      </c>
      <c r="O2676" s="6">
        <v>8.865</v>
      </c>
      <c r="P2676" s="7">
        <v>63977.4</v>
      </c>
      <c r="Q2676" s="2">
        <v>0</v>
      </c>
      <c r="R2676" s="2">
        <v>0</v>
      </c>
      <c r="S2676" s="2">
        <v>0</v>
      </c>
      <c r="T2676" s="2">
        <v>0</v>
      </c>
      <c r="U2676" s="2">
        <v>0</v>
      </c>
      <c r="V2676" s="2">
        <v>0</v>
      </c>
      <c r="W2676" s="2">
        <v>0</v>
      </c>
      <c r="X2676" s="2">
        <v>0</v>
      </c>
      <c r="Y2676" s="2">
        <v>0</v>
      </c>
      <c r="Z2676" s="2">
        <v>0</v>
      </c>
      <c r="AA2676" s="3" t="s">
        <v>279</v>
      </c>
      <c r="AB2676" s="3" t="s">
        <v>1646</v>
      </c>
      <c r="AC2676" s="3" t="s">
        <v>4900</v>
      </c>
      <c r="AD2676" s="3" t="s">
        <v>1333</v>
      </c>
      <c r="AE2676" s="3" t="s">
        <v>24</v>
      </c>
      <c r="AF2676" s="3" t="s">
        <v>166</v>
      </c>
      <c r="AG2676" s="3" t="s">
        <v>166</v>
      </c>
      <c r="AH2676" s="3" t="s">
        <v>166</v>
      </c>
      <c r="AI2676" s="3" t="s">
        <v>8662</v>
      </c>
      <c r="AJ2676" s="4"/>
      <c r="AK2676" s="4"/>
      <c r="AL2676" s="4"/>
      <c r="AM2676" s="4"/>
      <c r="AN2676" s="3" t="s">
        <v>4894</v>
      </c>
      <c r="AO2676" s="3" t="s">
        <v>4967</v>
      </c>
      <c r="AP2676" s="3" t="s">
        <v>279</v>
      </c>
      <c r="AQ2676" s="3" t="s">
        <v>392</v>
      </c>
      <c r="AR2676" s="4"/>
      <c r="AS2676" s="3" t="s">
        <v>599</v>
      </c>
      <c r="AT2676" s="4"/>
      <c r="AU2676" s="3" t="s">
        <v>166</v>
      </c>
      <c r="AV2676" s="2">
        <v>0</v>
      </c>
      <c r="AW2676" s="4"/>
      <c r="AX2676" s="4"/>
      <c r="AY2676" s="2">
        <v>0</v>
      </c>
      <c r="AZ2676" s="2">
        <v>0</v>
      </c>
      <c r="BA2676" s="8">
        <v>4.45</v>
      </c>
      <c r="BB2676" s="3" t="s">
        <v>2618</v>
      </c>
      <c r="BC2676" s="8">
        <v>4.415</v>
      </c>
    </row>
    <row r="2677" ht="15" spans="1:55">
      <c r="A2677" s="2">
        <v>2676</v>
      </c>
      <c r="B2677" s="3" t="s">
        <v>4885</v>
      </c>
      <c r="C2677" s="3" t="s">
        <v>4886</v>
      </c>
      <c r="D2677" s="3" t="s">
        <v>4960</v>
      </c>
      <c r="E2677" s="3" t="s">
        <v>4961</v>
      </c>
      <c r="F2677" s="3" t="s">
        <v>10794</v>
      </c>
      <c r="G2677" s="3" t="s">
        <v>10795</v>
      </c>
      <c r="H2677" s="4"/>
      <c r="I2677" s="3" t="s">
        <v>10796</v>
      </c>
      <c r="J2677" s="3" t="s">
        <v>4889</v>
      </c>
      <c r="K2677" s="2">
        <v>150000</v>
      </c>
      <c r="L2677" s="2">
        <v>0</v>
      </c>
      <c r="M2677" s="5">
        <v>43684</v>
      </c>
      <c r="N2677" s="5">
        <v>45510</v>
      </c>
      <c r="O2677" s="6">
        <v>9.2475</v>
      </c>
      <c r="P2677" s="7">
        <v>26301.9</v>
      </c>
      <c r="Q2677" s="2">
        <v>0</v>
      </c>
      <c r="R2677" s="2">
        <v>0</v>
      </c>
      <c r="S2677" s="2">
        <v>0</v>
      </c>
      <c r="T2677" s="2">
        <v>0</v>
      </c>
      <c r="U2677" s="2">
        <v>0</v>
      </c>
      <c r="V2677" s="2">
        <v>0</v>
      </c>
      <c r="W2677" s="2">
        <v>0</v>
      </c>
      <c r="X2677" s="2">
        <v>0</v>
      </c>
      <c r="Y2677" s="2">
        <v>0</v>
      </c>
      <c r="Z2677" s="2">
        <v>0</v>
      </c>
      <c r="AA2677" s="3" t="s">
        <v>279</v>
      </c>
      <c r="AB2677" s="3" t="s">
        <v>279</v>
      </c>
      <c r="AC2677" s="3" t="s">
        <v>288</v>
      </c>
      <c r="AD2677" s="3" t="s">
        <v>1333</v>
      </c>
      <c r="AE2677" s="3" t="s">
        <v>24</v>
      </c>
      <c r="AF2677" s="3" t="s">
        <v>166</v>
      </c>
      <c r="AG2677" s="3" t="s">
        <v>24</v>
      </c>
      <c r="AH2677" s="3" t="s">
        <v>166</v>
      </c>
      <c r="AI2677" s="3" t="s">
        <v>4982</v>
      </c>
      <c r="AJ2677" s="4"/>
      <c r="AK2677" s="4"/>
      <c r="AL2677" s="4"/>
      <c r="AM2677" s="4"/>
      <c r="AN2677" s="3" t="s">
        <v>4894</v>
      </c>
      <c r="AO2677" s="3" t="s">
        <v>4967</v>
      </c>
      <c r="AP2677" s="3" t="s">
        <v>279</v>
      </c>
      <c r="AQ2677" s="3" t="s">
        <v>882</v>
      </c>
      <c r="AR2677" s="4"/>
      <c r="AS2677" s="3" t="s">
        <v>1050</v>
      </c>
      <c r="AT2677" s="4"/>
      <c r="AU2677" s="3" t="s">
        <v>166</v>
      </c>
      <c r="AV2677" s="2">
        <v>0</v>
      </c>
      <c r="AW2677" s="4"/>
      <c r="AX2677" s="4"/>
      <c r="AY2677" s="2">
        <v>0</v>
      </c>
      <c r="AZ2677" s="2">
        <v>0</v>
      </c>
      <c r="BA2677" s="8">
        <v>3.55</v>
      </c>
      <c r="BB2677" s="3" t="s">
        <v>2618</v>
      </c>
      <c r="BC2677" s="8">
        <v>5.6975</v>
      </c>
    </row>
    <row r="2678" ht="15" spans="1:55">
      <c r="A2678" s="2">
        <v>2677</v>
      </c>
      <c r="B2678" s="3" t="s">
        <v>4885</v>
      </c>
      <c r="C2678" s="3" t="s">
        <v>4886</v>
      </c>
      <c r="D2678" s="3" t="s">
        <v>4960</v>
      </c>
      <c r="E2678" s="3" t="s">
        <v>4961</v>
      </c>
      <c r="F2678" s="3" t="s">
        <v>10797</v>
      </c>
      <c r="G2678" s="3" t="s">
        <v>10798</v>
      </c>
      <c r="H2678" s="4"/>
      <c r="I2678" s="3" t="s">
        <v>10799</v>
      </c>
      <c r="J2678" s="3" t="s">
        <v>4889</v>
      </c>
      <c r="K2678" s="2">
        <v>200000</v>
      </c>
      <c r="L2678" s="2">
        <v>0</v>
      </c>
      <c r="M2678" s="5">
        <v>43693</v>
      </c>
      <c r="N2678" s="5">
        <v>45519</v>
      </c>
      <c r="O2678" s="6">
        <v>9.0475</v>
      </c>
      <c r="P2678" s="7">
        <v>36535.12</v>
      </c>
      <c r="Q2678" s="2">
        <v>0</v>
      </c>
      <c r="R2678" s="2">
        <v>0</v>
      </c>
      <c r="S2678" s="2">
        <v>0</v>
      </c>
      <c r="T2678" s="2">
        <v>0</v>
      </c>
      <c r="U2678" s="2">
        <v>0</v>
      </c>
      <c r="V2678" s="2">
        <v>0</v>
      </c>
      <c r="W2678" s="2">
        <v>0</v>
      </c>
      <c r="X2678" s="2">
        <v>0</v>
      </c>
      <c r="Y2678" s="2">
        <v>0</v>
      </c>
      <c r="Z2678" s="2">
        <v>0</v>
      </c>
      <c r="AA2678" s="3" t="s">
        <v>279</v>
      </c>
      <c r="AB2678" s="3" t="s">
        <v>279</v>
      </c>
      <c r="AC2678" s="3" t="s">
        <v>1810</v>
      </c>
      <c r="AD2678" s="3" t="s">
        <v>1333</v>
      </c>
      <c r="AE2678" s="3" t="s">
        <v>24</v>
      </c>
      <c r="AF2678" s="3" t="s">
        <v>166</v>
      </c>
      <c r="AG2678" s="3" t="s">
        <v>24</v>
      </c>
      <c r="AH2678" s="3" t="s">
        <v>166</v>
      </c>
      <c r="AI2678" s="3" t="s">
        <v>4982</v>
      </c>
      <c r="AJ2678" s="3" t="s">
        <v>4983</v>
      </c>
      <c r="AK2678" s="3" t="s">
        <v>4984</v>
      </c>
      <c r="AL2678" s="3" t="s">
        <v>1566</v>
      </c>
      <c r="AM2678" s="3" t="s">
        <v>4985</v>
      </c>
      <c r="AN2678" s="3" t="s">
        <v>4894</v>
      </c>
      <c r="AO2678" s="3" t="s">
        <v>4967</v>
      </c>
      <c r="AP2678" s="3" t="s">
        <v>279</v>
      </c>
      <c r="AQ2678" s="3" t="s">
        <v>882</v>
      </c>
      <c r="AR2678" s="4"/>
      <c r="AS2678" s="3" t="s">
        <v>1050</v>
      </c>
      <c r="AT2678" s="4"/>
      <c r="AU2678" s="3" t="s">
        <v>166</v>
      </c>
      <c r="AV2678" s="2">
        <v>0</v>
      </c>
      <c r="AW2678" s="4"/>
      <c r="AX2678" s="4"/>
      <c r="AY2678" s="2">
        <v>0</v>
      </c>
      <c r="AZ2678" s="2">
        <v>0</v>
      </c>
      <c r="BA2678" s="8">
        <v>3.35</v>
      </c>
      <c r="BB2678" s="3" t="s">
        <v>2618</v>
      </c>
      <c r="BC2678" s="8">
        <v>5.6975</v>
      </c>
    </row>
    <row r="2679" ht="15" spans="1:55">
      <c r="A2679" s="2">
        <v>2678</v>
      </c>
      <c r="B2679" s="3" t="s">
        <v>4885</v>
      </c>
      <c r="C2679" s="3" t="s">
        <v>4886</v>
      </c>
      <c r="D2679" s="3" t="s">
        <v>4960</v>
      </c>
      <c r="E2679" s="3" t="s">
        <v>5924</v>
      </c>
      <c r="F2679" s="3" t="s">
        <v>10800</v>
      </c>
      <c r="G2679" s="3" t="s">
        <v>10801</v>
      </c>
      <c r="H2679" s="4"/>
      <c r="I2679" s="3" t="s">
        <v>10802</v>
      </c>
      <c r="J2679" s="3" t="s">
        <v>4889</v>
      </c>
      <c r="K2679" s="2">
        <v>100000</v>
      </c>
      <c r="L2679" s="2">
        <v>0</v>
      </c>
      <c r="M2679" s="5">
        <v>43684</v>
      </c>
      <c r="N2679" s="5">
        <v>45510</v>
      </c>
      <c r="O2679" s="6">
        <v>10.585</v>
      </c>
      <c r="P2679" s="7">
        <v>7736.68</v>
      </c>
      <c r="Q2679" s="2">
        <v>0</v>
      </c>
      <c r="R2679" s="2">
        <v>0</v>
      </c>
      <c r="S2679" s="2">
        <v>0</v>
      </c>
      <c r="T2679" s="2">
        <v>0</v>
      </c>
      <c r="U2679" s="2">
        <v>0</v>
      </c>
      <c r="V2679" s="2">
        <v>0</v>
      </c>
      <c r="W2679" s="2">
        <v>0</v>
      </c>
      <c r="X2679" s="2">
        <v>0</v>
      </c>
      <c r="Y2679" s="2">
        <v>0</v>
      </c>
      <c r="Z2679" s="2">
        <v>0</v>
      </c>
      <c r="AA2679" s="3" t="s">
        <v>279</v>
      </c>
      <c r="AB2679" s="3" t="s">
        <v>2835</v>
      </c>
      <c r="AC2679" s="3" t="s">
        <v>5252</v>
      </c>
      <c r="AD2679" s="3" t="s">
        <v>553</v>
      </c>
      <c r="AE2679" s="3" t="s">
        <v>166</v>
      </c>
      <c r="AF2679" s="3" t="s">
        <v>166</v>
      </c>
      <c r="AG2679" s="3" t="s">
        <v>24</v>
      </c>
      <c r="AH2679" s="3" t="s">
        <v>24</v>
      </c>
      <c r="AI2679" s="3" t="s">
        <v>4982</v>
      </c>
      <c r="AJ2679" s="4"/>
      <c r="AK2679" s="4"/>
      <c r="AL2679" s="4"/>
      <c r="AM2679" s="4"/>
      <c r="AN2679" s="3" t="s">
        <v>4894</v>
      </c>
      <c r="AO2679" s="3" t="s">
        <v>4967</v>
      </c>
      <c r="AP2679" s="3" t="s">
        <v>279</v>
      </c>
      <c r="AQ2679" s="3" t="s">
        <v>392</v>
      </c>
      <c r="AR2679" s="4"/>
      <c r="AS2679" s="3" t="s">
        <v>599</v>
      </c>
      <c r="AT2679" s="4"/>
      <c r="AU2679" s="3" t="s">
        <v>166</v>
      </c>
      <c r="AV2679" s="2">
        <v>0</v>
      </c>
      <c r="AW2679" s="4"/>
      <c r="AX2679" s="4"/>
      <c r="AY2679" s="2">
        <v>0</v>
      </c>
      <c r="AZ2679" s="2">
        <v>0</v>
      </c>
      <c r="BA2679" s="8">
        <v>3.7</v>
      </c>
      <c r="BB2679" s="3" t="s">
        <v>2618</v>
      </c>
      <c r="BC2679" s="8">
        <v>6.885</v>
      </c>
    </row>
    <row r="2680" ht="15" spans="1:55">
      <c r="A2680" s="2">
        <v>2679</v>
      </c>
      <c r="B2680" s="3" t="s">
        <v>4885</v>
      </c>
      <c r="C2680" s="3" t="s">
        <v>4886</v>
      </c>
      <c r="D2680" s="3" t="s">
        <v>4960</v>
      </c>
      <c r="E2680" s="3" t="s">
        <v>5691</v>
      </c>
      <c r="F2680" s="3" t="s">
        <v>10803</v>
      </c>
      <c r="G2680" s="3" t="s">
        <v>10804</v>
      </c>
      <c r="H2680" s="4"/>
      <c r="I2680" s="3" t="s">
        <v>10805</v>
      </c>
      <c r="J2680" s="3" t="s">
        <v>4889</v>
      </c>
      <c r="K2680" s="2">
        <v>200000</v>
      </c>
      <c r="L2680" s="2">
        <v>0</v>
      </c>
      <c r="M2680" s="5">
        <v>43693</v>
      </c>
      <c r="N2680" s="5">
        <v>45519</v>
      </c>
      <c r="O2680" s="6">
        <v>10.53</v>
      </c>
      <c r="P2680" s="7">
        <v>49197.8</v>
      </c>
      <c r="Q2680" s="2">
        <v>0</v>
      </c>
      <c r="R2680" s="2">
        <v>0</v>
      </c>
      <c r="S2680" s="2">
        <v>0</v>
      </c>
      <c r="T2680" s="2">
        <v>0</v>
      </c>
      <c r="U2680" s="2">
        <v>0</v>
      </c>
      <c r="V2680" s="2">
        <v>0</v>
      </c>
      <c r="W2680" s="2">
        <v>0</v>
      </c>
      <c r="X2680" s="2">
        <v>0</v>
      </c>
      <c r="Y2680" s="2">
        <v>0</v>
      </c>
      <c r="Z2680" s="2">
        <v>0</v>
      </c>
      <c r="AA2680" s="3" t="s">
        <v>279</v>
      </c>
      <c r="AB2680" s="3" t="s">
        <v>1545</v>
      </c>
      <c r="AC2680" s="3" t="s">
        <v>288</v>
      </c>
      <c r="AD2680" s="3" t="s">
        <v>270</v>
      </c>
      <c r="AE2680" s="3" t="s">
        <v>166</v>
      </c>
      <c r="AF2680" s="3" t="s">
        <v>166</v>
      </c>
      <c r="AG2680" s="3" t="s">
        <v>24</v>
      </c>
      <c r="AH2680" s="3" t="s">
        <v>166</v>
      </c>
      <c r="AI2680" s="3" t="s">
        <v>4982</v>
      </c>
      <c r="AJ2680" s="4"/>
      <c r="AK2680" s="4"/>
      <c r="AL2680" s="4"/>
      <c r="AM2680" s="4"/>
      <c r="AN2680" s="3" t="s">
        <v>4894</v>
      </c>
      <c r="AO2680" s="3" t="s">
        <v>4967</v>
      </c>
      <c r="AP2680" s="3" t="s">
        <v>279</v>
      </c>
      <c r="AQ2680" s="3" t="s">
        <v>882</v>
      </c>
      <c r="AR2680" s="4"/>
      <c r="AS2680" s="3" t="s">
        <v>1050</v>
      </c>
      <c r="AT2680" s="4"/>
      <c r="AU2680" s="3" t="s">
        <v>166</v>
      </c>
      <c r="AV2680" s="2">
        <v>0</v>
      </c>
      <c r="AW2680" s="4"/>
      <c r="AX2680" s="4"/>
      <c r="AY2680" s="2">
        <v>0</v>
      </c>
      <c r="AZ2680" s="2">
        <v>0</v>
      </c>
      <c r="BA2680" s="8">
        <v>3.55</v>
      </c>
      <c r="BB2680" s="3" t="s">
        <v>2618</v>
      </c>
      <c r="BC2680" s="8">
        <v>6.98</v>
      </c>
    </row>
    <row r="2681" ht="15" spans="1:55">
      <c r="A2681" s="2">
        <v>2680</v>
      </c>
      <c r="B2681" s="3" t="s">
        <v>4885</v>
      </c>
      <c r="C2681" s="3" t="s">
        <v>4886</v>
      </c>
      <c r="D2681" s="3" t="s">
        <v>4960</v>
      </c>
      <c r="E2681" s="3" t="s">
        <v>4961</v>
      </c>
      <c r="F2681" s="3" t="s">
        <v>10806</v>
      </c>
      <c r="G2681" s="3" t="s">
        <v>10807</v>
      </c>
      <c r="H2681" s="4"/>
      <c r="I2681" s="3" t="s">
        <v>10808</v>
      </c>
      <c r="J2681" s="3" t="s">
        <v>4889</v>
      </c>
      <c r="K2681" s="2">
        <v>450000</v>
      </c>
      <c r="L2681" s="2">
        <v>0</v>
      </c>
      <c r="M2681" s="5">
        <v>43712</v>
      </c>
      <c r="N2681" s="5">
        <v>47364</v>
      </c>
      <c r="O2681" s="6">
        <v>9.498196</v>
      </c>
      <c r="P2681" s="7">
        <v>85719.05</v>
      </c>
      <c r="Q2681" s="2">
        <v>0</v>
      </c>
      <c r="R2681" s="2">
        <v>0</v>
      </c>
      <c r="S2681" s="2">
        <v>0</v>
      </c>
      <c r="T2681" s="2">
        <v>0</v>
      </c>
      <c r="U2681" s="2">
        <v>0</v>
      </c>
      <c r="V2681" s="2">
        <v>0</v>
      </c>
      <c r="W2681" s="2">
        <v>0</v>
      </c>
      <c r="X2681" s="2">
        <v>0</v>
      </c>
      <c r="Y2681" s="2">
        <v>0</v>
      </c>
      <c r="Z2681" s="2">
        <v>0</v>
      </c>
      <c r="AA2681" s="3" t="s">
        <v>279</v>
      </c>
      <c r="AB2681" s="3" t="s">
        <v>279</v>
      </c>
      <c r="AC2681" s="3" t="s">
        <v>5256</v>
      </c>
      <c r="AD2681" s="3" t="s">
        <v>1333</v>
      </c>
      <c r="AE2681" s="3" t="s">
        <v>24</v>
      </c>
      <c r="AF2681" s="3" t="s">
        <v>166</v>
      </c>
      <c r="AG2681" s="3" t="s">
        <v>24</v>
      </c>
      <c r="AH2681" s="3" t="s">
        <v>166</v>
      </c>
      <c r="AI2681" s="3" t="s">
        <v>5082</v>
      </c>
      <c r="AJ2681" s="4"/>
      <c r="AK2681" s="4"/>
      <c r="AL2681" s="4"/>
      <c r="AM2681" s="4"/>
      <c r="AN2681" s="3" t="s">
        <v>4894</v>
      </c>
      <c r="AO2681" s="3" t="s">
        <v>4967</v>
      </c>
      <c r="AP2681" s="3" t="s">
        <v>279</v>
      </c>
      <c r="AQ2681" s="3" t="s">
        <v>882</v>
      </c>
      <c r="AR2681" s="4"/>
      <c r="AS2681" s="3" t="s">
        <v>1050</v>
      </c>
      <c r="AT2681" s="4"/>
      <c r="AU2681" s="3" t="s">
        <v>166</v>
      </c>
      <c r="AV2681" s="2">
        <v>0</v>
      </c>
      <c r="AW2681" s="4"/>
      <c r="AX2681" s="4"/>
      <c r="AY2681" s="2">
        <v>0</v>
      </c>
      <c r="AZ2681" s="2">
        <v>0</v>
      </c>
      <c r="BA2681" s="8">
        <v>4.3</v>
      </c>
      <c r="BB2681" s="3" t="s">
        <v>2618</v>
      </c>
      <c r="BC2681" s="8">
        <v>5.198196</v>
      </c>
    </row>
    <row r="2682" ht="15" spans="1:55">
      <c r="A2682" s="2">
        <v>2681</v>
      </c>
      <c r="B2682" s="3" t="s">
        <v>4885</v>
      </c>
      <c r="C2682" s="3" t="s">
        <v>4886</v>
      </c>
      <c r="D2682" s="3" t="s">
        <v>4960</v>
      </c>
      <c r="E2682" s="3" t="s">
        <v>5691</v>
      </c>
      <c r="F2682" s="3" t="s">
        <v>7974</v>
      </c>
      <c r="G2682" s="3" t="s">
        <v>7975</v>
      </c>
      <c r="H2682" s="4"/>
      <c r="I2682" s="3" t="s">
        <v>10809</v>
      </c>
      <c r="J2682" s="3" t="s">
        <v>4889</v>
      </c>
      <c r="K2682" s="2">
        <v>100000</v>
      </c>
      <c r="L2682" s="2">
        <v>0</v>
      </c>
      <c r="M2682" s="5">
        <v>43699</v>
      </c>
      <c r="N2682" s="5">
        <v>45525</v>
      </c>
      <c r="O2682" s="6">
        <v>10.6866</v>
      </c>
      <c r="P2682" s="2">
        <v>0</v>
      </c>
      <c r="Q2682" s="2">
        <v>0</v>
      </c>
      <c r="R2682" s="4"/>
      <c r="S2682" s="4"/>
      <c r="T2682" s="4"/>
      <c r="U2682" s="4"/>
      <c r="V2682" s="4"/>
      <c r="W2682" s="4"/>
      <c r="X2682" s="4"/>
      <c r="Y2682" s="2">
        <v>0</v>
      </c>
      <c r="Z2682" s="2">
        <v>0</v>
      </c>
      <c r="AA2682" s="3" t="s">
        <v>279</v>
      </c>
      <c r="AB2682" s="3" t="s">
        <v>279</v>
      </c>
      <c r="AC2682" s="3" t="s">
        <v>5252</v>
      </c>
      <c r="AD2682" s="3" t="s">
        <v>270</v>
      </c>
      <c r="AE2682" s="3" t="s">
        <v>166</v>
      </c>
      <c r="AF2682" s="3" t="s">
        <v>166</v>
      </c>
      <c r="AG2682" s="3" t="s">
        <v>24</v>
      </c>
      <c r="AH2682" s="3" t="s">
        <v>166</v>
      </c>
      <c r="AI2682" s="3" t="s">
        <v>4982</v>
      </c>
      <c r="AJ2682" s="4"/>
      <c r="AK2682" s="4"/>
      <c r="AL2682" s="4"/>
      <c r="AM2682" s="4"/>
      <c r="AN2682" s="3" t="s">
        <v>4894</v>
      </c>
      <c r="AO2682" s="3" t="s">
        <v>4967</v>
      </c>
      <c r="AP2682" s="3" t="s">
        <v>279</v>
      </c>
      <c r="AQ2682" s="3" t="s">
        <v>291</v>
      </c>
      <c r="AR2682" s="4"/>
      <c r="AS2682" s="3" t="s">
        <v>1050</v>
      </c>
      <c r="AT2682" s="4"/>
      <c r="AU2682" s="3" t="s">
        <v>166</v>
      </c>
      <c r="AV2682" s="6">
        <v>1.25</v>
      </c>
      <c r="AW2682" s="4"/>
      <c r="AX2682" s="4"/>
      <c r="AY2682" s="2">
        <v>0</v>
      </c>
      <c r="AZ2682" s="2">
        <v>0</v>
      </c>
      <c r="BA2682" s="4"/>
      <c r="BB2682" s="3" t="s">
        <v>2618</v>
      </c>
      <c r="BC2682" s="2">
        <v>0</v>
      </c>
    </row>
    <row r="2683" ht="15" spans="1:55">
      <c r="A2683" s="2">
        <v>2682</v>
      </c>
      <c r="B2683" s="3" t="s">
        <v>4885</v>
      </c>
      <c r="C2683" s="3" t="s">
        <v>4886</v>
      </c>
      <c r="D2683" s="3" t="s">
        <v>4960</v>
      </c>
      <c r="E2683" s="3" t="s">
        <v>5924</v>
      </c>
      <c r="F2683" s="3" t="s">
        <v>10810</v>
      </c>
      <c r="G2683" s="3" t="s">
        <v>10811</v>
      </c>
      <c r="H2683" s="4"/>
      <c r="I2683" s="3" t="s">
        <v>10812</v>
      </c>
      <c r="J2683" s="3" t="s">
        <v>4889</v>
      </c>
      <c r="K2683" s="2">
        <v>50000</v>
      </c>
      <c r="L2683" s="2">
        <v>0</v>
      </c>
      <c r="M2683" s="5">
        <v>43700</v>
      </c>
      <c r="N2683" s="5">
        <v>45526</v>
      </c>
      <c r="O2683" s="6">
        <v>10.234096</v>
      </c>
      <c r="P2683" s="7">
        <v>10352.81</v>
      </c>
      <c r="Q2683" s="2">
        <v>0</v>
      </c>
      <c r="R2683" s="2">
        <v>0</v>
      </c>
      <c r="S2683" s="2">
        <v>0</v>
      </c>
      <c r="T2683" s="2">
        <v>0</v>
      </c>
      <c r="U2683" s="2">
        <v>0</v>
      </c>
      <c r="V2683" s="2">
        <v>0</v>
      </c>
      <c r="W2683" s="2">
        <v>0</v>
      </c>
      <c r="X2683" s="2">
        <v>0</v>
      </c>
      <c r="Y2683" s="2">
        <v>0</v>
      </c>
      <c r="Z2683" s="2">
        <v>0</v>
      </c>
      <c r="AA2683" s="3" t="s">
        <v>279</v>
      </c>
      <c r="AB2683" s="3" t="s">
        <v>279</v>
      </c>
      <c r="AC2683" s="3" t="s">
        <v>4911</v>
      </c>
      <c r="AD2683" s="3" t="s">
        <v>553</v>
      </c>
      <c r="AE2683" s="3" t="s">
        <v>166</v>
      </c>
      <c r="AF2683" s="3" t="s">
        <v>166</v>
      </c>
      <c r="AG2683" s="3" t="s">
        <v>24</v>
      </c>
      <c r="AH2683" s="3" t="s">
        <v>24</v>
      </c>
      <c r="AI2683" s="3" t="s">
        <v>4982</v>
      </c>
      <c r="AJ2683" s="3" t="s">
        <v>4983</v>
      </c>
      <c r="AK2683" s="3" t="s">
        <v>4984</v>
      </c>
      <c r="AL2683" s="3" t="s">
        <v>1566</v>
      </c>
      <c r="AM2683" s="3" t="s">
        <v>4985</v>
      </c>
      <c r="AN2683" s="3" t="s">
        <v>4894</v>
      </c>
      <c r="AO2683" s="3" t="s">
        <v>4967</v>
      </c>
      <c r="AP2683" s="3" t="s">
        <v>279</v>
      </c>
      <c r="AQ2683" s="3" t="s">
        <v>392</v>
      </c>
      <c r="AR2683" s="4"/>
      <c r="AS2683" s="3" t="s">
        <v>1050</v>
      </c>
      <c r="AT2683" s="4"/>
      <c r="AU2683" s="3" t="s">
        <v>166</v>
      </c>
      <c r="AV2683" s="2">
        <v>0</v>
      </c>
      <c r="AW2683" s="4"/>
      <c r="AX2683" s="4"/>
      <c r="AY2683" s="2">
        <v>0</v>
      </c>
      <c r="AZ2683" s="2">
        <v>0</v>
      </c>
      <c r="BA2683" s="8">
        <v>3.35</v>
      </c>
      <c r="BB2683" s="3" t="s">
        <v>2618</v>
      </c>
      <c r="BC2683" s="8">
        <v>6.884096</v>
      </c>
    </row>
    <row r="2684" ht="15" spans="1:55">
      <c r="A2684" s="2">
        <v>2683</v>
      </c>
      <c r="B2684" s="3" t="s">
        <v>4885</v>
      </c>
      <c r="C2684" s="3" t="s">
        <v>4886</v>
      </c>
      <c r="D2684" s="3" t="s">
        <v>4960</v>
      </c>
      <c r="E2684" s="3" t="s">
        <v>4961</v>
      </c>
      <c r="F2684" s="3" t="s">
        <v>10813</v>
      </c>
      <c r="G2684" s="3" t="s">
        <v>10814</v>
      </c>
      <c r="H2684" s="4"/>
      <c r="I2684" s="3" t="s">
        <v>10815</v>
      </c>
      <c r="J2684" s="3" t="s">
        <v>4889</v>
      </c>
      <c r="K2684" s="2">
        <v>500000</v>
      </c>
      <c r="L2684" s="7">
        <v>277581.92</v>
      </c>
      <c r="M2684" s="5">
        <v>43711</v>
      </c>
      <c r="N2684" s="5">
        <v>47363</v>
      </c>
      <c r="O2684" s="6">
        <v>9.048196</v>
      </c>
      <c r="P2684" s="7">
        <v>172112.05</v>
      </c>
      <c r="Q2684" s="2">
        <v>0</v>
      </c>
      <c r="R2684" s="2">
        <v>0</v>
      </c>
      <c r="S2684" s="2">
        <v>0</v>
      </c>
      <c r="T2684" s="2">
        <v>0</v>
      </c>
      <c r="U2684" s="2">
        <v>0</v>
      </c>
      <c r="V2684" s="2">
        <v>0</v>
      </c>
      <c r="W2684" s="2">
        <v>0</v>
      </c>
      <c r="X2684" s="2">
        <v>0</v>
      </c>
      <c r="Y2684" s="2">
        <v>0</v>
      </c>
      <c r="Z2684" s="2">
        <v>0</v>
      </c>
      <c r="AA2684" s="3" t="s">
        <v>279</v>
      </c>
      <c r="AB2684" s="3" t="s">
        <v>279</v>
      </c>
      <c r="AC2684" s="3" t="s">
        <v>288</v>
      </c>
      <c r="AD2684" s="3" t="s">
        <v>1333</v>
      </c>
      <c r="AE2684" s="3" t="s">
        <v>24</v>
      </c>
      <c r="AF2684" s="3" t="s">
        <v>166</v>
      </c>
      <c r="AG2684" s="3" t="s">
        <v>24</v>
      </c>
      <c r="AH2684" s="3" t="s">
        <v>166</v>
      </c>
      <c r="AI2684" s="3" t="s">
        <v>5082</v>
      </c>
      <c r="AJ2684" s="3" t="s">
        <v>4983</v>
      </c>
      <c r="AK2684" s="3" t="s">
        <v>4984</v>
      </c>
      <c r="AL2684" s="3" t="s">
        <v>1566</v>
      </c>
      <c r="AM2684" s="3" t="s">
        <v>4985</v>
      </c>
      <c r="AN2684" s="3" t="s">
        <v>4894</v>
      </c>
      <c r="AO2684" s="3" t="s">
        <v>4967</v>
      </c>
      <c r="AP2684" s="3" t="s">
        <v>279</v>
      </c>
      <c r="AQ2684" s="3" t="s">
        <v>882</v>
      </c>
      <c r="AR2684" s="4"/>
      <c r="AS2684" s="3" t="s">
        <v>1050</v>
      </c>
      <c r="AT2684" s="4"/>
      <c r="AU2684" s="3" t="s">
        <v>166</v>
      </c>
      <c r="AV2684" s="2">
        <v>0</v>
      </c>
      <c r="AW2684" s="4"/>
      <c r="AX2684" s="4"/>
      <c r="AY2684" s="2">
        <v>0</v>
      </c>
      <c r="AZ2684" s="2">
        <v>0</v>
      </c>
      <c r="BA2684" s="8">
        <v>3.85</v>
      </c>
      <c r="BB2684" s="3" t="s">
        <v>2618</v>
      </c>
      <c r="BC2684" s="8">
        <v>5.198196</v>
      </c>
    </row>
    <row r="2685" ht="15" spans="1:55">
      <c r="A2685" s="2">
        <v>2684</v>
      </c>
      <c r="B2685" s="3" t="s">
        <v>4885</v>
      </c>
      <c r="C2685" s="3" t="s">
        <v>4886</v>
      </c>
      <c r="D2685" s="3" t="s">
        <v>4960</v>
      </c>
      <c r="E2685" s="3" t="s">
        <v>4961</v>
      </c>
      <c r="F2685" s="3" t="s">
        <v>10816</v>
      </c>
      <c r="G2685" s="3" t="s">
        <v>10817</v>
      </c>
      <c r="H2685" s="4"/>
      <c r="I2685" s="3" t="s">
        <v>10818</v>
      </c>
      <c r="J2685" s="3" t="s">
        <v>4889</v>
      </c>
      <c r="K2685" s="2">
        <v>350000</v>
      </c>
      <c r="L2685" s="7">
        <v>198805.5</v>
      </c>
      <c r="M2685" s="5">
        <v>43724</v>
      </c>
      <c r="N2685" s="5">
        <v>47376</v>
      </c>
      <c r="O2685" s="6">
        <v>9.048196</v>
      </c>
      <c r="P2685" s="7">
        <v>122423.77</v>
      </c>
      <c r="Q2685" s="2">
        <v>0</v>
      </c>
      <c r="R2685" s="2">
        <v>0</v>
      </c>
      <c r="S2685" s="2">
        <v>0</v>
      </c>
      <c r="T2685" s="2">
        <v>0</v>
      </c>
      <c r="U2685" s="2">
        <v>0</v>
      </c>
      <c r="V2685" s="2">
        <v>0</v>
      </c>
      <c r="W2685" s="2">
        <v>0</v>
      </c>
      <c r="X2685" s="2">
        <v>0</v>
      </c>
      <c r="Y2685" s="2">
        <v>0</v>
      </c>
      <c r="Z2685" s="2">
        <v>0</v>
      </c>
      <c r="AA2685" s="3" t="s">
        <v>279</v>
      </c>
      <c r="AB2685" s="3" t="s">
        <v>279</v>
      </c>
      <c r="AC2685" s="3" t="s">
        <v>5252</v>
      </c>
      <c r="AD2685" s="3" t="s">
        <v>1333</v>
      </c>
      <c r="AE2685" s="3" t="s">
        <v>24</v>
      </c>
      <c r="AF2685" s="3" t="s">
        <v>166</v>
      </c>
      <c r="AG2685" s="3" t="s">
        <v>24</v>
      </c>
      <c r="AH2685" s="3" t="s">
        <v>166</v>
      </c>
      <c r="AI2685" s="3" t="s">
        <v>5082</v>
      </c>
      <c r="AJ2685" s="3" t="s">
        <v>4983</v>
      </c>
      <c r="AK2685" s="3" t="s">
        <v>4984</v>
      </c>
      <c r="AL2685" s="3" t="s">
        <v>1566</v>
      </c>
      <c r="AM2685" s="3" t="s">
        <v>4985</v>
      </c>
      <c r="AN2685" s="3" t="s">
        <v>4894</v>
      </c>
      <c r="AO2685" s="3" t="s">
        <v>4967</v>
      </c>
      <c r="AP2685" s="3" t="s">
        <v>279</v>
      </c>
      <c r="AQ2685" s="3" t="s">
        <v>882</v>
      </c>
      <c r="AR2685" s="4"/>
      <c r="AS2685" s="3" t="s">
        <v>1050</v>
      </c>
      <c r="AT2685" s="4"/>
      <c r="AU2685" s="3" t="s">
        <v>166</v>
      </c>
      <c r="AV2685" s="2">
        <v>0</v>
      </c>
      <c r="AW2685" s="4"/>
      <c r="AX2685" s="4"/>
      <c r="AY2685" s="2">
        <v>0</v>
      </c>
      <c r="AZ2685" s="2">
        <v>0</v>
      </c>
      <c r="BA2685" s="8">
        <v>3.85</v>
      </c>
      <c r="BB2685" s="3" t="s">
        <v>2618</v>
      </c>
      <c r="BC2685" s="8">
        <v>5.198196</v>
      </c>
    </row>
    <row r="2686" ht="15" spans="1:55">
      <c r="A2686" s="2">
        <v>2685</v>
      </c>
      <c r="B2686" s="3" t="s">
        <v>4885</v>
      </c>
      <c r="C2686" s="3" t="s">
        <v>4886</v>
      </c>
      <c r="D2686" s="3" t="s">
        <v>4960</v>
      </c>
      <c r="E2686" s="3" t="s">
        <v>4961</v>
      </c>
      <c r="F2686" s="3" t="s">
        <v>10819</v>
      </c>
      <c r="G2686" s="3" t="s">
        <v>10820</v>
      </c>
      <c r="H2686" s="4"/>
      <c r="I2686" s="3" t="s">
        <v>10821</v>
      </c>
      <c r="J2686" s="3" t="s">
        <v>4889</v>
      </c>
      <c r="K2686" s="2">
        <v>950000</v>
      </c>
      <c r="L2686" s="7">
        <v>537606.16</v>
      </c>
      <c r="M2686" s="5">
        <v>43719</v>
      </c>
      <c r="N2686" s="5">
        <v>47371</v>
      </c>
      <c r="O2686" s="2">
        <v>5</v>
      </c>
      <c r="P2686" s="7">
        <v>312133.43</v>
      </c>
      <c r="Q2686" s="7">
        <v>25737.45</v>
      </c>
      <c r="R2686" s="7">
        <v>6190.5</v>
      </c>
      <c r="S2686" s="7">
        <v>116.05</v>
      </c>
      <c r="T2686" s="7">
        <v>27.97</v>
      </c>
      <c r="U2686" s="7">
        <v>32071.97</v>
      </c>
      <c r="V2686" s="2">
        <v>3</v>
      </c>
      <c r="W2686" s="2">
        <v>65</v>
      </c>
      <c r="X2686" s="2">
        <v>65</v>
      </c>
      <c r="Y2686" s="2">
        <v>0</v>
      </c>
      <c r="Z2686" s="2">
        <v>65</v>
      </c>
      <c r="AA2686" s="3" t="s">
        <v>279</v>
      </c>
      <c r="AB2686" s="3" t="s">
        <v>1646</v>
      </c>
      <c r="AC2686" s="3" t="s">
        <v>5252</v>
      </c>
      <c r="AD2686" s="3" t="s">
        <v>1333</v>
      </c>
      <c r="AE2686" s="3" t="s">
        <v>24</v>
      </c>
      <c r="AF2686" s="3" t="s">
        <v>166</v>
      </c>
      <c r="AG2686" s="3" t="s">
        <v>24</v>
      </c>
      <c r="AH2686" s="3" t="s">
        <v>166</v>
      </c>
      <c r="AI2686" s="3" t="s">
        <v>5082</v>
      </c>
      <c r="AJ2686" s="3" t="s">
        <v>4983</v>
      </c>
      <c r="AK2686" s="3" t="s">
        <v>4984</v>
      </c>
      <c r="AL2686" s="3" t="s">
        <v>1566</v>
      </c>
      <c r="AM2686" s="3" t="s">
        <v>4985</v>
      </c>
      <c r="AN2686" s="3" t="s">
        <v>4894</v>
      </c>
      <c r="AO2686" s="3" t="s">
        <v>4967</v>
      </c>
      <c r="AP2686" s="3" t="s">
        <v>279</v>
      </c>
      <c r="AQ2686" s="3" t="s">
        <v>882</v>
      </c>
      <c r="AR2686" s="4"/>
      <c r="AS2686" s="3" t="s">
        <v>1050</v>
      </c>
      <c r="AT2686" s="4"/>
      <c r="AU2686" s="3" t="s">
        <v>166</v>
      </c>
      <c r="AV2686" s="6">
        <v>0.0204082</v>
      </c>
      <c r="AW2686" s="4"/>
      <c r="AX2686" s="4"/>
      <c r="AY2686" s="2">
        <v>65</v>
      </c>
      <c r="AZ2686" s="7">
        <v>25737.45</v>
      </c>
      <c r="BA2686" s="8">
        <v>4.2</v>
      </c>
      <c r="BB2686" s="3" t="s">
        <v>268</v>
      </c>
      <c r="BC2686" s="2">
        <v>0</v>
      </c>
    </row>
    <row r="2687" ht="15" spans="1:55">
      <c r="A2687" s="2">
        <v>2686</v>
      </c>
      <c r="B2687" s="3" t="s">
        <v>4885</v>
      </c>
      <c r="C2687" s="3" t="s">
        <v>4886</v>
      </c>
      <c r="D2687" s="3" t="s">
        <v>4960</v>
      </c>
      <c r="E2687" s="3" t="s">
        <v>4961</v>
      </c>
      <c r="F2687" s="3" t="s">
        <v>10822</v>
      </c>
      <c r="G2687" s="3" t="s">
        <v>10823</v>
      </c>
      <c r="H2687" s="4"/>
      <c r="I2687" s="3" t="s">
        <v>10824</v>
      </c>
      <c r="J2687" s="3" t="s">
        <v>4889</v>
      </c>
      <c r="K2687" s="2">
        <v>300000</v>
      </c>
      <c r="L2687" s="2">
        <v>0</v>
      </c>
      <c r="M2687" s="5">
        <v>43755</v>
      </c>
      <c r="N2687" s="5">
        <v>47407</v>
      </c>
      <c r="O2687" s="6">
        <v>8.9992</v>
      </c>
      <c r="P2687" s="7">
        <v>102459.66</v>
      </c>
      <c r="Q2687" s="2">
        <v>0</v>
      </c>
      <c r="R2687" s="2">
        <v>0</v>
      </c>
      <c r="S2687" s="2">
        <v>0</v>
      </c>
      <c r="T2687" s="2">
        <v>0</v>
      </c>
      <c r="U2687" s="2">
        <v>0</v>
      </c>
      <c r="V2687" s="2">
        <v>0</v>
      </c>
      <c r="W2687" s="2">
        <v>0</v>
      </c>
      <c r="X2687" s="2">
        <v>0</v>
      </c>
      <c r="Y2687" s="2">
        <v>0</v>
      </c>
      <c r="Z2687" s="2">
        <v>0</v>
      </c>
      <c r="AA2687" s="3" t="s">
        <v>279</v>
      </c>
      <c r="AB2687" s="3" t="s">
        <v>279</v>
      </c>
      <c r="AC2687" s="3" t="s">
        <v>288</v>
      </c>
      <c r="AD2687" s="3" t="s">
        <v>1333</v>
      </c>
      <c r="AE2687" s="3" t="s">
        <v>24</v>
      </c>
      <c r="AF2687" s="3" t="s">
        <v>166</v>
      </c>
      <c r="AG2687" s="3" t="s">
        <v>24</v>
      </c>
      <c r="AH2687" s="3" t="s">
        <v>166</v>
      </c>
      <c r="AI2687" s="3" t="s">
        <v>5082</v>
      </c>
      <c r="AJ2687" s="3" t="s">
        <v>4983</v>
      </c>
      <c r="AK2687" s="3" t="s">
        <v>4984</v>
      </c>
      <c r="AL2687" s="3" t="s">
        <v>1566</v>
      </c>
      <c r="AM2687" s="3" t="s">
        <v>4985</v>
      </c>
      <c r="AN2687" s="3" t="s">
        <v>4894</v>
      </c>
      <c r="AO2687" s="3" t="s">
        <v>4967</v>
      </c>
      <c r="AP2687" s="3" t="s">
        <v>279</v>
      </c>
      <c r="AQ2687" s="3" t="s">
        <v>291</v>
      </c>
      <c r="AR2687" s="4"/>
      <c r="AS2687" s="3" t="s">
        <v>599</v>
      </c>
      <c r="AT2687" s="4"/>
      <c r="AU2687" s="3" t="s">
        <v>166</v>
      </c>
      <c r="AV2687" s="2">
        <v>0</v>
      </c>
      <c r="AW2687" s="4"/>
      <c r="AX2687" s="4"/>
      <c r="AY2687" s="2">
        <v>0</v>
      </c>
      <c r="AZ2687" s="2">
        <v>0</v>
      </c>
      <c r="BA2687" s="8">
        <v>3.85</v>
      </c>
      <c r="BB2687" s="3" t="s">
        <v>2618</v>
      </c>
      <c r="BC2687" s="8">
        <v>5.1492</v>
      </c>
    </row>
    <row r="2688" ht="15" spans="1:55">
      <c r="A2688" s="2">
        <v>2687</v>
      </c>
      <c r="B2688" s="3" t="s">
        <v>4885</v>
      </c>
      <c r="C2688" s="3" t="s">
        <v>4886</v>
      </c>
      <c r="D2688" s="3" t="s">
        <v>4960</v>
      </c>
      <c r="E2688" s="3" t="s">
        <v>4961</v>
      </c>
      <c r="F2688" s="3" t="s">
        <v>10825</v>
      </c>
      <c r="G2688" s="3" t="s">
        <v>10826</v>
      </c>
      <c r="H2688" s="4"/>
      <c r="I2688" s="3" t="s">
        <v>10827</v>
      </c>
      <c r="J2688" s="3" t="s">
        <v>4889</v>
      </c>
      <c r="K2688" s="2">
        <v>250000</v>
      </c>
      <c r="L2688" s="2">
        <v>0</v>
      </c>
      <c r="M2688" s="5">
        <v>43738</v>
      </c>
      <c r="N2688" s="5">
        <v>47390</v>
      </c>
      <c r="O2688" s="6">
        <v>9.048196</v>
      </c>
      <c r="P2688" s="7">
        <v>79460.79</v>
      </c>
      <c r="Q2688" s="2">
        <v>0</v>
      </c>
      <c r="R2688" s="2">
        <v>0</v>
      </c>
      <c r="S2688" s="2">
        <v>0</v>
      </c>
      <c r="T2688" s="2">
        <v>0</v>
      </c>
      <c r="U2688" s="2">
        <v>0</v>
      </c>
      <c r="V2688" s="2">
        <v>0</v>
      </c>
      <c r="W2688" s="2">
        <v>0</v>
      </c>
      <c r="X2688" s="2">
        <v>0</v>
      </c>
      <c r="Y2688" s="2">
        <v>0</v>
      </c>
      <c r="Z2688" s="2">
        <v>0</v>
      </c>
      <c r="AA2688" s="3" t="s">
        <v>279</v>
      </c>
      <c r="AB2688" s="3" t="s">
        <v>279</v>
      </c>
      <c r="AC2688" s="3" t="s">
        <v>288</v>
      </c>
      <c r="AD2688" s="3" t="s">
        <v>1333</v>
      </c>
      <c r="AE2688" s="3" t="s">
        <v>24</v>
      </c>
      <c r="AF2688" s="3" t="s">
        <v>166</v>
      </c>
      <c r="AG2688" s="3" t="s">
        <v>24</v>
      </c>
      <c r="AH2688" s="3" t="s">
        <v>166</v>
      </c>
      <c r="AI2688" s="3" t="s">
        <v>5082</v>
      </c>
      <c r="AJ2688" s="3" t="s">
        <v>4983</v>
      </c>
      <c r="AK2688" s="3" t="s">
        <v>4984</v>
      </c>
      <c r="AL2688" s="3" t="s">
        <v>1566</v>
      </c>
      <c r="AM2688" s="3" t="s">
        <v>4985</v>
      </c>
      <c r="AN2688" s="3" t="s">
        <v>4894</v>
      </c>
      <c r="AO2688" s="3" t="s">
        <v>4967</v>
      </c>
      <c r="AP2688" s="3" t="s">
        <v>279</v>
      </c>
      <c r="AQ2688" s="3" t="s">
        <v>599</v>
      </c>
      <c r="AR2688" s="4"/>
      <c r="AS2688" s="3" t="s">
        <v>599</v>
      </c>
      <c r="AT2688" s="4"/>
      <c r="AU2688" s="3" t="s">
        <v>166</v>
      </c>
      <c r="AV2688" s="2">
        <v>0</v>
      </c>
      <c r="AW2688" s="4"/>
      <c r="AX2688" s="4"/>
      <c r="AY2688" s="2">
        <v>0</v>
      </c>
      <c r="AZ2688" s="2">
        <v>0</v>
      </c>
      <c r="BA2688" s="8">
        <v>3.85</v>
      </c>
      <c r="BB2688" s="3" t="s">
        <v>2618</v>
      </c>
      <c r="BC2688" s="8">
        <v>5.198196</v>
      </c>
    </row>
    <row r="2689" ht="15" spans="1:55">
      <c r="A2689" s="2">
        <v>2688</v>
      </c>
      <c r="B2689" s="3" t="s">
        <v>4885</v>
      </c>
      <c r="C2689" s="3" t="s">
        <v>4886</v>
      </c>
      <c r="D2689" s="3" t="s">
        <v>4960</v>
      </c>
      <c r="E2689" s="3" t="s">
        <v>4961</v>
      </c>
      <c r="F2689" s="3" t="s">
        <v>10828</v>
      </c>
      <c r="G2689" s="3" t="s">
        <v>10829</v>
      </c>
      <c r="H2689" s="4"/>
      <c r="I2689" s="3" t="s">
        <v>10830</v>
      </c>
      <c r="J2689" s="3" t="s">
        <v>4889</v>
      </c>
      <c r="K2689" s="2">
        <v>130000</v>
      </c>
      <c r="L2689" s="7">
        <v>73368.35</v>
      </c>
      <c r="M2689" s="5">
        <v>43738</v>
      </c>
      <c r="N2689" s="5">
        <v>47390</v>
      </c>
      <c r="O2689" s="6">
        <v>9.048196</v>
      </c>
      <c r="P2689" s="7">
        <v>45228.33</v>
      </c>
      <c r="Q2689" s="2">
        <v>0</v>
      </c>
      <c r="R2689" s="2">
        <v>0</v>
      </c>
      <c r="S2689" s="2">
        <v>0</v>
      </c>
      <c r="T2689" s="2">
        <v>0</v>
      </c>
      <c r="U2689" s="2">
        <v>0</v>
      </c>
      <c r="V2689" s="2">
        <v>0</v>
      </c>
      <c r="W2689" s="2">
        <v>0</v>
      </c>
      <c r="X2689" s="2">
        <v>0</v>
      </c>
      <c r="Y2689" s="2">
        <v>0</v>
      </c>
      <c r="Z2689" s="2">
        <v>0</v>
      </c>
      <c r="AA2689" s="3" t="s">
        <v>279</v>
      </c>
      <c r="AB2689" s="3" t="s">
        <v>279</v>
      </c>
      <c r="AC2689" s="3" t="s">
        <v>5332</v>
      </c>
      <c r="AD2689" s="3" t="s">
        <v>1333</v>
      </c>
      <c r="AE2689" s="3" t="s">
        <v>24</v>
      </c>
      <c r="AF2689" s="3" t="s">
        <v>166</v>
      </c>
      <c r="AG2689" s="3" t="s">
        <v>24</v>
      </c>
      <c r="AH2689" s="3" t="s">
        <v>166</v>
      </c>
      <c r="AI2689" s="3" t="s">
        <v>5082</v>
      </c>
      <c r="AJ2689" s="3" t="s">
        <v>4983</v>
      </c>
      <c r="AK2689" s="3" t="s">
        <v>4984</v>
      </c>
      <c r="AL2689" s="3" t="s">
        <v>1566</v>
      </c>
      <c r="AM2689" s="3" t="s">
        <v>4985</v>
      </c>
      <c r="AN2689" s="3" t="s">
        <v>4894</v>
      </c>
      <c r="AO2689" s="3" t="s">
        <v>4967</v>
      </c>
      <c r="AP2689" s="3" t="s">
        <v>279</v>
      </c>
      <c r="AQ2689" s="3" t="s">
        <v>882</v>
      </c>
      <c r="AR2689" s="4"/>
      <c r="AS2689" s="3" t="s">
        <v>1050</v>
      </c>
      <c r="AT2689" s="4"/>
      <c r="AU2689" s="3" t="s">
        <v>166</v>
      </c>
      <c r="AV2689" s="2">
        <v>0</v>
      </c>
      <c r="AW2689" s="4"/>
      <c r="AX2689" s="4"/>
      <c r="AY2689" s="2">
        <v>0</v>
      </c>
      <c r="AZ2689" s="2">
        <v>0</v>
      </c>
      <c r="BA2689" s="8">
        <v>3.85</v>
      </c>
      <c r="BB2689" s="3" t="s">
        <v>2618</v>
      </c>
      <c r="BC2689" s="8">
        <v>5.198196</v>
      </c>
    </row>
    <row r="2690" ht="15" spans="1:55">
      <c r="A2690" s="2">
        <v>2689</v>
      </c>
      <c r="B2690" s="3" t="s">
        <v>4885</v>
      </c>
      <c r="C2690" s="3" t="s">
        <v>4886</v>
      </c>
      <c r="D2690" s="3" t="s">
        <v>4960</v>
      </c>
      <c r="E2690" s="3" t="s">
        <v>4961</v>
      </c>
      <c r="F2690" s="3" t="s">
        <v>10831</v>
      </c>
      <c r="G2690" s="3" t="s">
        <v>10832</v>
      </c>
      <c r="H2690" s="4"/>
      <c r="I2690" s="3" t="s">
        <v>10833</v>
      </c>
      <c r="J2690" s="3" t="s">
        <v>4889</v>
      </c>
      <c r="K2690" s="2">
        <v>400000</v>
      </c>
      <c r="L2690" s="2">
        <v>0</v>
      </c>
      <c r="M2690" s="5">
        <v>43749</v>
      </c>
      <c r="N2690" s="5">
        <v>47401</v>
      </c>
      <c r="O2690" s="6">
        <v>9.015264</v>
      </c>
      <c r="P2690" s="7">
        <v>61228.12</v>
      </c>
      <c r="Q2690" s="2">
        <v>0</v>
      </c>
      <c r="R2690" s="2">
        <v>0</v>
      </c>
      <c r="S2690" s="2">
        <v>0</v>
      </c>
      <c r="T2690" s="2">
        <v>0</v>
      </c>
      <c r="U2690" s="2">
        <v>0</v>
      </c>
      <c r="V2690" s="2">
        <v>0</v>
      </c>
      <c r="W2690" s="2">
        <v>0</v>
      </c>
      <c r="X2690" s="2">
        <v>0</v>
      </c>
      <c r="Y2690" s="2">
        <v>0</v>
      </c>
      <c r="Z2690" s="2">
        <v>0</v>
      </c>
      <c r="AA2690" s="3" t="s">
        <v>279</v>
      </c>
      <c r="AB2690" s="3" t="s">
        <v>279</v>
      </c>
      <c r="AC2690" s="3" t="s">
        <v>288</v>
      </c>
      <c r="AD2690" s="3" t="s">
        <v>1333</v>
      </c>
      <c r="AE2690" s="3" t="s">
        <v>24</v>
      </c>
      <c r="AF2690" s="3" t="s">
        <v>166</v>
      </c>
      <c r="AG2690" s="3" t="s">
        <v>24</v>
      </c>
      <c r="AH2690" s="3" t="s">
        <v>166</v>
      </c>
      <c r="AI2690" s="3" t="s">
        <v>5082</v>
      </c>
      <c r="AJ2690" s="4"/>
      <c r="AK2690" s="4"/>
      <c r="AL2690" s="4"/>
      <c r="AM2690" s="4"/>
      <c r="AN2690" s="3" t="s">
        <v>4894</v>
      </c>
      <c r="AO2690" s="3" t="s">
        <v>4967</v>
      </c>
      <c r="AP2690" s="3" t="s">
        <v>279</v>
      </c>
      <c r="AQ2690" s="3" t="s">
        <v>882</v>
      </c>
      <c r="AR2690" s="4"/>
      <c r="AS2690" s="3" t="s">
        <v>599</v>
      </c>
      <c r="AT2690" s="4"/>
      <c r="AU2690" s="3" t="s">
        <v>166</v>
      </c>
      <c r="AV2690" s="2">
        <v>0</v>
      </c>
      <c r="AW2690" s="4"/>
      <c r="AX2690" s="4"/>
      <c r="AY2690" s="2">
        <v>0</v>
      </c>
      <c r="AZ2690" s="2">
        <v>0</v>
      </c>
      <c r="BA2690" s="8">
        <v>4.65</v>
      </c>
      <c r="BB2690" s="3" t="s">
        <v>2618</v>
      </c>
      <c r="BC2690" s="8">
        <v>4.365264</v>
      </c>
    </row>
    <row r="2691" ht="15" spans="1:55">
      <c r="A2691" s="2">
        <v>2690</v>
      </c>
      <c r="B2691" s="3" t="s">
        <v>4885</v>
      </c>
      <c r="C2691" s="3" t="s">
        <v>4886</v>
      </c>
      <c r="D2691" s="3" t="s">
        <v>4960</v>
      </c>
      <c r="E2691" s="3" t="s">
        <v>4961</v>
      </c>
      <c r="F2691" s="3" t="s">
        <v>10834</v>
      </c>
      <c r="G2691" s="3" t="s">
        <v>10835</v>
      </c>
      <c r="H2691" s="4"/>
      <c r="I2691" s="3" t="s">
        <v>10836</v>
      </c>
      <c r="J2691" s="3" t="s">
        <v>4889</v>
      </c>
      <c r="K2691" s="2">
        <v>150000</v>
      </c>
      <c r="L2691" s="2">
        <v>0</v>
      </c>
      <c r="M2691" s="5">
        <v>43750</v>
      </c>
      <c r="N2691" s="5">
        <v>45576</v>
      </c>
      <c r="O2691" s="6">
        <v>8.9992</v>
      </c>
      <c r="P2691" s="7">
        <v>27858.67</v>
      </c>
      <c r="Q2691" s="2">
        <v>0</v>
      </c>
      <c r="R2691" s="2">
        <v>0</v>
      </c>
      <c r="S2691" s="2">
        <v>0</v>
      </c>
      <c r="T2691" s="2">
        <v>0</v>
      </c>
      <c r="U2691" s="2">
        <v>0</v>
      </c>
      <c r="V2691" s="2">
        <v>0</v>
      </c>
      <c r="W2691" s="2">
        <v>0</v>
      </c>
      <c r="X2691" s="2">
        <v>0</v>
      </c>
      <c r="Y2691" s="2">
        <v>0</v>
      </c>
      <c r="Z2691" s="2">
        <v>0</v>
      </c>
      <c r="AA2691" s="3" t="s">
        <v>279</v>
      </c>
      <c r="AB2691" s="3" t="s">
        <v>279</v>
      </c>
      <c r="AC2691" s="3" t="s">
        <v>2773</v>
      </c>
      <c r="AD2691" s="3" t="s">
        <v>1333</v>
      </c>
      <c r="AE2691" s="3" t="s">
        <v>24</v>
      </c>
      <c r="AF2691" s="3" t="s">
        <v>166</v>
      </c>
      <c r="AG2691" s="3" t="s">
        <v>24</v>
      </c>
      <c r="AH2691" s="3" t="s">
        <v>166</v>
      </c>
      <c r="AI2691" s="3" t="s">
        <v>4982</v>
      </c>
      <c r="AJ2691" s="3" t="s">
        <v>4983</v>
      </c>
      <c r="AK2691" s="3" t="s">
        <v>4984</v>
      </c>
      <c r="AL2691" s="3" t="s">
        <v>1566</v>
      </c>
      <c r="AM2691" s="3" t="s">
        <v>4985</v>
      </c>
      <c r="AN2691" s="3" t="s">
        <v>4894</v>
      </c>
      <c r="AO2691" s="3" t="s">
        <v>4967</v>
      </c>
      <c r="AP2691" s="3" t="s">
        <v>279</v>
      </c>
      <c r="AQ2691" s="3" t="s">
        <v>599</v>
      </c>
      <c r="AR2691" s="4"/>
      <c r="AS2691" s="3" t="s">
        <v>599</v>
      </c>
      <c r="AT2691" s="4"/>
      <c r="AU2691" s="3" t="s">
        <v>166</v>
      </c>
      <c r="AV2691" s="2">
        <v>0</v>
      </c>
      <c r="AW2691" s="4"/>
      <c r="AX2691" s="4"/>
      <c r="AY2691" s="2">
        <v>0</v>
      </c>
      <c r="AZ2691" s="2">
        <v>0</v>
      </c>
      <c r="BA2691" s="8">
        <v>3.35</v>
      </c>
      <c r="BB2691" s="3" t="s">
        <v>2618</v>
      </c>
      <c r="BC2691" s="8">
        <v>5.6492</v>
      </c>
    </row>
    <row r="2692" ht="15" spans="1:55">
      <c r="A2692" s="2">
        <v>2691</v>
      </c>
      <c r="B2692" s="3" t="s">
        <v>4885</v>
      </c>
      <c r="C2692" s="3" t="s">
        <v>4886</v>
      </c>
      <c r="D2692" s="3" t="s">
        <v>4960</v>
      </c>
      <c r="E2692" s="3" t="s">
        <v>4961</v>
      </c>
      <c r="F2692" s="3" t="s">
        <v>10837</v>
      </c>
      <c r="G2692" s="3" t="s">
        <v>10838</v>
      </c>
      <c r="H2692" s="4"/>
      <c r="I2692" s="3" t="s">
        <v>10839</v>
      </c>
      <c r="J2692" s="3" t="s">
        <v>4889</v>
      </c>
      <c r="K2692" s="2">
        <v>450000</v>
      </c>
      <c r="L2692" s="2">
        <v>0</v>
      </c>
      <c r="M2692" s="5">
        <v>43767</v>
      </c>
      <c r="N2692" s="5">
        <v>47419</v>
      </c>
      <c r="O2692" s="6">
        <v>9.45</v>
      </c>
      <c r="P2692" s="7">
        <v>88099.37</v>
      </c>
      <c r="Q2692" s="2">
        <v>0</v>
      </c>
      <c r="R2692" s="2">
        <v>0</v>
      </c>
      <c r="S2692" s="2">
        <v>0</v>
      </c>
      <c r="T2692" s="2">
        <v>0</v>
      </c>
      <c r="U2692" s="2">
        <v>0</v>
      </c>
      <c r="V2692" s="2">
        <v>0</v>
      </c>
      <c r="W2692" s="2">
        <v>0</v>
      </c>
      <c r="X2692" s="2">
        <v>0</v>
      </c>
      <c r="Y2692" s="2">
        <v>0</v>
      </c>
      <c r="Z2692" s="2">
        <v>0</v>
      </c>
      <c r="AA2692" s="3" t="s">
        <v>279</v>
      </c>
      <c r="AB2692" s="3" t="s">
        <v>279</v>
      </c>
      <c r="AC2692" s="3" t="s">
        <v>288</v>
      </c>
      <c r="AD2692" s="3" t="s">
        <v>1333</v>
      </c>
      <c r="AE2692" s="3" t="s">
        <v>24</v>
      </c>
      <c r="AF2692" s="3" t="s">
        <v>166</v>
      </c>
      <c r="AG2692" s="3" t="s">
        <v>24</v>
      </c>
      <c r="AH2692" s="3" t="s">
        <v>166</v>
      </c>
      <c r="AI2692" s="3" t="s">
        <v>5082</v>
      </c>
      <c r="AJ2692" s="4"/>
      <c r="AK2692" s="4"/>
      <c r="AL2692" s="4"/>
      <c r="AM2692" s="4"/>
      <c r="AN2692" s="3" t="s">
        <v>4894</v>
      </c>
      <c r="AO2692" s="3" t="s">
        <v>4967</v>
      </c>
      <c r="AP2692" s="3" t="s">
        <v>279</v>
      </c>
      <c r="AQ2692" s="3" t="s">
        <v>882</v>
      </c>
      <c r="AR2692" s="4"/>
      <c r="AS2692" s="3" t="s">
        <v>599</v>
      </c>
      <c r="AT2692" s="4"/>
      <c r="AU2692" s="3" t="s">
        <v>166</v>
      </c>
      <c r="AV2692" s="2">
        <v>0</v>
      </c>
      <c r="AW2692" s="4"/>
      <c r="AX2692" s="4"/>
      <c r="AY2692" s="2">
        <v>0</v>
      </c>
      <c r="AZ2692" s="2">
        <v>0</v>
      </c>
      <c r="BA2692" s="4"/>
      <c r="BB2692" s="3" t="s">
        <v>2618</v>
      </c>
      <c r="BC2692" s="8">
        <v>4.8</v>
      </c>
    </row>
    <row r="2693" ht="15" spans="1:55">
      <c r="A2693" s="2">
        <v>2692</v>
      </c>
      <c r="B2693" s="3" t="s">
        <v>4885</v>
      </c>
      <c r="C2693" s="3" t="s">
        <v>4886</v>
      </c>
      <c r="D2693" s="3" t="s">
        <v>4960</v>
      </c>
      <c r="E2693" s="3" t="s">
        <v>4961</v>
      </c>
      <c r="F2693" s="3" t="s">
        <v>10840</v>
      </c>
      <c r="G2693" s="3" t="s">
        <v>10841</v>
      </c>
      <c r="H2693" s="4"/>
      <c r="I2693" s="3" t="s">
        <v>10842</v>
      </c>
      <c r="J2693" s="3" t="s">
        <v>4889</v>
      </c>
      <c r="K2693" s="2">
        <v>80000</v>
      </c>
      <c r="L2693" s="2">
        <v>0</v>
      </c>
      <c r="M2693" s="5">
        <v>43769</v>
      </c>
      <c r="N2693" s="5">
        <v>45595</v>
      </c>
      <c r="O2693" s="6">
        <v>8.55</v>
      </c>
      <c r="P2693" s="7">
        <v>14849.56</v>
      </c>
      <c r="Q2693" s="2">
        <v>0</v>
      </c>
      <c r="R2693" s="2">
        <v>0</v>
      </c>
      <c r="S2693" s="2">
        <v>0</v>
      </c>
      <c r="T2693" s="2">
        <v>0</v>
      </c>
      <c r="U2693" s="2">
        <v>0</v>
      </c>
      <c r="V2693" s="2">
        <v>0</v>
      </c>
      <c r="W2693" s="2">
        <v>0</v>
      </c>
      <c r="X2693" s="2">
        <v>0</v>
      </c>
      <c r="Y2693" s="2">
        <v>0</v>
      </c>
      <c r="Z2693" s="2">
        <v>0</v>
      </c>
      <c r="AA2693" s="3" t="s">
        <v>279</v>
      </c>
      <c r="AB2693" s="3" t="s">
        <v>279</v>
      </c>
      <c r="AC2693" s="3" t="s">
        <v>288</v>
      </c>
      <c r="AD2693" s="3" t="s">
        <v>1333</v>
      </c>
      <c r="AE2693" s="3" t="s">
        <v>24</v>
      </c>
      <c r="AF2693" s="3" t="s">
        <v>166</v>
      </c>
      <c r="AG2693" s="3" t="s">
        <v>24</v>
      </c>
      <c r="AH2693" s="3" t="s">
        <v>166</v>
      </c>
      <c r="AI2693" s="3" t="s">
        <v>4982</v>
      </c>
      <c r="AJ2693" s="3" t="s">
        <v>4983</v>
      </c>
      <c r="AK2693" s="3" t="s">
        <v>4984</v>
      </c>
      <c r="AL2693" s="3" t="s">
        <v>1566</v>
      </c>
      <c r="AM2693" s="3" t="s">
        <v>4985</v>
      </c>
      <c r="AN2693" s="3" t="s">
        <v>4894</v>
      </c>
      <c r="AO2693" s="3" t="s">
        <v>4967</v>
      </c>
      <c r="AP2693" s="3" t="s">
        <v>279</v>
      </c>
      <c r="AQ2693" s="3" t="s">
        <v>882</v>
      </c>
      <c r="AR2693" s="4"/>
      <c r="AS2693" s="3" t="s">
        <v>599</v>
      </c>
      <c r="AT2693" s="4"/>
      <c r="AU2693" s="3" t="s">
        <v>166</v>
      </c>
      <c r="AV2693" s="2">
        <v>0</v>
      </c>
      <c r="AW2693" s="4"/>
      <c r="AX2693" s="4"/>
      <c r="AY2693" s="2">
        <v>0</v>
      </c>
      <c r="AZ2693" s="2">
        <v>0</v>
      </c>
      <c r="BA2693" s="8">
        <v>3.35</v>
      </c>
      <c r="BB2693" s="3" t="s">
        <v>2618</v>
      </c>
      <c r="BC2693" s="8">
        <v>5.2</v>
      </c>
    </row>
    <row r="2694" ht="15" spans="1:55">
      <c r="A2694" s="2">
        <v>2693</v>
      </c>
      <c r="B2694" s="3" t="s">
        <v>4885</v>
      </c>
      <c r="C2694" s="3" t="s">
        <v>4886</v>
      </c>
      <c r="D2694" s="3" t="s">
        <v>4960</v>
      </c>
      <c r="E2694" s="3" t="s">
        <v>4961</v>
      </c>
      <c r="F2694" s="3" t="s">
        <v>10843</v>
      </c>
      <c r="G2694" s="3" t="s">
        <v>10844</v>
      </c>
      <c r="H2694" s="4"/>
      <c r="I2694" s="3" t="s">
        <v>10845</v>
      </c>
      <c r="J2694" s="3" t="s">
        <v>4889</v>
      </c>
      <c r="K2694" s="2">
        <v>800000</v>
      </c>
      <c r="L2694" s="2">
        <v>0</v>
      </c>
      <c r="M2694" s="5">
        <v>43832</v>
      </c>
      <c r="N2694" s="5">
        <v>47484</v>
      </c>
      <c r="O2694" s="6">
        <v>7.7</v>
      </c>
      <c r="P2694" s="7">
        <v>125267.54</v>
      </c>
      <c r="Q2694" s="2">
        <v>0</v>
      </c>
      <c r="R2694" s="2">
        <v>0</v>
      </c>
      <c r="S2694" s="2">
        <v>0</v>
      </c>
      <c r="T2694" s="2">
        <v>0</v>
      </c>
      <c r="U2694" s="2">
        <v>0</v>
      </c>
      <c r="V2694" s="2">
        <v>0</v>
      </c>
      <c r="W2694" s="2">
        <v>0</v>
      </c>
      <c r="X2694" s="2">
        <v>0</v>
      </c>
      <c r="Y2694" s="2">
        <v>0</v>
      </c>
      <c r="Z2694" s="2">
        <v>0</v>
      </c>
      <c r="AA2694" s="3" t="s">
        <v>279</v>
      </c>
      <c r="AB2694" s="3" t="s">
        <v>279</v>
      </c>
      <c r="AC2694" s="3" t="s">
        <v>5886</v>
      </c>
      <c r="AD2694" s="3" t="s">
        <v>1333</v>
      </c>
      <c r="AE2694" s="3" t="s">
        <v>24</v>
      </c>
      <c r="AF2694" s="3" t="s">
        <v>166</v>
      </c>
      <c r="AG2694" s="3" t="s">
        <v>24</v>
      </c>
      <c r="AH2694" s="3" t="s">
        <v>166</v>
      </c>
      <c r="AI2694" s="3" t="s">
        <v>5082</v>
      </c>
      <c r="AJ2694" s="4"/>
      <c r="AK2694" s="4"/>
      <c r="AL2694" s="4"/>
      <c r="AM2694" s="4"/>
      <c r="AN2694" s="3" t="s">
        <v>4894</v>
      </c>
      <c r="AO2694" s="3" t="s">
        <v>4967</v>
      </c>
      <c r="AP2694" s="3" t="s">
        <v>279</v>
      </c>
      <c r="AQ2694" s="3" t="s">
        <v>599</v>
      </c>
      <c r="AR2694" s="4"/>
      <c r="AS2694" s="3" t="s">
        <v>599</v>
      </c>
      <c r="AT2694" s="4"/>
      <c r="AU2694" s="3" t="s">
        <v>166</v>
      </c>
      <c r="AV2694" s="2">
        <v>0</v>
      </c>
      <c r="AW2694" s="4"/>
      <c r="AX2694" s="4"/>
      <c r="AY2694" s="2">
        <v>0</v>
      </c>
      <c r="AZ2694" s="2">
        <v>0</v>
      </c>
      <c r="BA2694" s="4"/>
      <c r="BB2694" s="3" t="s">
        <v>2618</v>
      </c>
      <c r="BC2694" s="8">
        <v>3.05</v>
      </c>
    </row>
    <row r="2695" ht="15" spans="1:55">
      <c r="A2695" s="2">
        <v>2694</v>
      </c>
      <c r="B2695" s="3" t="s">
        <v>4885</v>
      </c>
      <c r="C2695" s="3" t="s">
        <v>4886</v>
      </c>
      <c r="D2695" s="3" t="s">
        <v>4960</v>
      </c>
      <c r="E2695" s="3" t="s">
        <v>4961</v>
      </c>
      <c r="F2695" s="3" t="s">
        <v>10846</v>
      </c>
      <c r="G2695" s="3" t="s">
        <v>10847</v>
      </c>
      <c r="H2695" s="4"/>
      <c r="I2695" s="3" t="s">
        <v>10848</v>
      </c>
      <c r="J2695" s="3" t="s">
        <v>4889</v>
      </c>
      <c r="K2695" s="2">
        <v>400000</v>
      </c>
      <c r="L2695" s="7">
        <v>227327.18</v>
      </c>
      <c r="M2695" s="5">
        <v>43776</v>
      </c>
      <c r="N2695" s="5">
        <v>47428</v>
      </c>
      <c r="O2695" s="6">
        <v>8.4</v>
      </c>
      <c r="P2695" s="7">
        <v>134265.68</v>
      </c>
      <c r="Q2695" s="2">
        <v>0</v>
      </c>
      <c r="R2695" s="2">
        <v>0</v>
      </c>
      <c r="S2695" s="2">
        <v>0</v>
      </c>
      <c r="T2695" s="2">
        <v>0</v>
      </c>
      <c r="U2695" s="2">
        <v>0</v>
      </c>
      <c r="V2695" s="2">
        <v>0</v>
      </c>
      <c r="W2695" s="2">
        <v>0</v>
      </c>
      <c r="X2695" s="2">
        <v>0</v>
      </c>
      <c r="Y2695" s="2">
        <v>0</v>
      </c>
      <c r="Z2695" s="2">
        <v>0</v>
      </c>
      <c r="AA2695" s="3" t="s">
        <v>279</v>
      </c>
      <c r="AB2695" s="3" t="s">
        <v>279</v>
      </c>
      <c r="AC2695" s="3" t="s">
        <v>4911</v>
      </c>
      <c r="AD2695" s="3" t="s">
        <v>1333</v>
      </c>
      <c r="AE2695" s="3" t="s">
        <v>24</v>
      </c>
      <c r="AF2695" s="3" t="s">
        <v>166</v>
      </c>
      <c r="AG2695" s="3" t="s">
        <v>24</v>
      </c>
      <c r="AH2695" s="3" t="s">
        <v>166</v>
      </c>
      <c r="AI2695" s="3" t="s">
        <v>5082</v>
      </c>
      <c r="AJ2695" s="3" t="s">
        <v>4983</v>
      </c>
      <c r="AK2695" s="3" t="s">
        <v>4984</v>
      </c>
      <c r="AL2695" s="3" t="s">
        <v>1566</v>
      </c>
      <c r="AM2695" s="3" t="s">
        <v>4985</v>
      </c>
      <c r="AN2695" s="3" t="s">
        <v>4894</v>
      </c>
      <c r="AO2695" s="3" t="s">
        <v>4967</v>
      </c>
      <c r="AP2695" s="3" t="s">
        <v>279</v>
      </c>
      <c r="AQ2695" s="3" t="s">
        <v>882</v>
      </c>
      <c r="AR2695" s="4"/>
      <c r="AS2695" s="3" t="s">
        <v>1050</v>
      </c>
      <c r="AT2695" s="4"/>
      <c r="AU2695" s="3" t="s">
        <v>166</v>
      </c>
      <c r="AV2695" s="2">
        <v>0</v>
      </c>
      <c r="AW2695" s="4"/>
      <c r="AX2695" s="4"/>
      <c r="AY2695" s="2">
        <v>0</v>
      </c>
      <c r="AZ2695" s="2">
        <v>0</v>
      </c>
      <c r="BA2695" s="8">
        <v>3.6</v>
      </c>
      <c r="BB2695" s="3" t="s">
        <v>2618</v>
      </c>
      <c r="BC2695" s="8">
        <v>4.8</v>
      </c>
    </row>
    <row r="2696" ht="15" spans="1:55">
      <c r="A2696" s="2">
        <v>2695</v>
      </c>
      <c r="B2696" s="3" t="s">
        <v>4885</v>
      </c>
      <c r="C2696" s="3" t="s">
        <v>4886</v>
      </c>
      <c r="D2696" s="3" t="s">
        <v>4960</v>
      </c>
      <c r="E2696" s="3" t="s">
        <v>4961</v>
      </c>
      <c r="F2696" s="3" t="s">
        <v>10849</v>
      </c>
      <c r="G2696" s="3" t="s">
        <v>10850</v>
      </c>
      <c r="H2696" s="4"/>
      <c r="I2696" s="3" t="s">
        <v>10851</v>
      </c>
      <c r="J2696" s="3" t="s">
        <v>4889</v>
      </c>
      <c r="K2696" s="2">
        <v>200000</v>
      </c>
      <c r="L2696" s="2">
        <v>0</v>
      </c>
      <c r="M2696" s="5">
        <v>43776</v>
      </c>
      <c r="N2696" s="5">
        <v>47428</v>
      </c>
      <c r="O2696" s="6">
        <v>9.1</v>
      </c>
      <c r="P2696" s="7">
        <v>38242.87</v>
      </c>
      <c r="Q2696" s="2">
        <v>0</v>
      </c>
      <c r="R2696" s="2">
        <v>0</v>
      </c>
      <c r="S2696" s="2">
        <v>0</v>
      </c>
      <c r="T2696" s="2">
        <v>0</v>
      </c>
      <c r="U2696" s="2">
        <v>0</v>
      </c>
      <c r="V2696" s="2">
        <v>0</v>
      </c>
      <c r="W2696" s="2">
        <v>0</v>
      </c>
      <c r="X2696" s="2">
        <v>0</v>
      </c>
      <c r="Y2696" s="2">
        <v>0</v>
      </c>
      <c r="Z2696" s="2">
        <v>0</v>
      </c>
      <c r="AA2696" s="3" t="s">
        <v>279</v>
      </c>
      <c r="AB2696" s="3" t="s">
        <v>279</v>
      </c>
      <c r="AC2696" s="3" t="s">
        <v>288</v>
      </c>
      <c r="AD2696" s="3" t="s">
        <v>1333</v>
      </c>
      <c r="AE2696" s="3" t="s">
        <v>24</v>
      </c>
      <c r="AF2696" s="3" t="s">
        <v>166</v>
      </c>
      <c r="AG2696" s="3" t="s">
        <v>24</v>
      </c>
      <c r="AH2696" s="3" t="s">
        <v>166</v>
      </c>
      <c r="AI2696" s="3" t="s">
        <v>5082</v>
      </c>
      <c r="AJ2696" s="4"/>
      <c r="AK2696" s="4"/>
      <c r="AL2696" s="4"/>
      <c r="AM2696" s="4"/>
      <c r="AN2696" s="3" t="s">
        <v>4894</v>
      </c>
      <c r="AO2696" s="3" t="s">
        <v>4967</v>
      </c>
      <c r="AP2696" s="3" t="s">
        <v>279</v>
      </c>
      <c r="AQ2696" s="3" t="s">
        <v>882</v>
      </c>
      <c r="AR2696" s="4"/>
      <c r="AS2696" s="3" t="s">
        <v>599</v>
      </c>
      <c r="AT2696" s="4"/>
      <c r="AU2696" s="3" t="s">
        <v>166</v>
      </c>
      <c r="AV2696" s="2">
        <v>0</v>
      </c>
      <c r="AW2696" s="4"/>
      <c r="AX2696" s="4"/>
      <c r="AY2696" s="2">
        <v>0</v>
      </c>
      <c r="AZ2696" s="2">
        <v>0</v>
      </c>
      <c r="BA2696" s="4"/>
      <c r="BB2696" s="3" t="s">
        <v>2618</v>
      </c>
      <c r="BC2696" s="8">
        <v>4.8</v>
      </c>
    </row>
    <row r="2697" ht="15" spans="1:55">
      <c r="A2697" s="2">
        <v>2696</v>
      </c>
      <c r="B2697" s="3" t="s">
        <v>4885</v>
      </c>
      <c r="C2697" s="3" t="s">
        <v>4886</v>
      </c>
      <c r="D2697" s="3" t="s">
        <v>4960</v>
      </c>
      <c r="E2697" s="3" t="s">
        <v>4961</v>
      </c>
      <c r="F2697" s="3" t="s">
        <v>10852</v>
      </c>
      <c r="G2697" s="3" t="s">
        <v>10853</v>
      </c>
      <c r="H2697" s="4"/>
      <c r="I2697" s="3" t="s">
        <v>10854</v>
      </c>
      <c r="J2697" s="3" t="s">
        <v>4889</v>
      </c>
      <c r="K2697" s="2">
        <v>100000</v>
      </c>
      <c r="L2697" s="2">
        <v>0</v>
      </c>
      <c r="M2697" s="5">
        <v>43788</v>
      </c>
      <c r="N2697" s="5">
        <v>47440</v>
      </c>
      <c r="O2697" s="2">
        <v>9</v>
      </c>
      <c r="P2697" s="7">
        <v>26554.7</v>
      </c>
      <c r="Q2697" s="2">
        <v>0</v>
      </c>
      <c r="R2697" s="2">
        <v>0</v>
      </c>
      <c r="S2697" s="2">
        <v>0</v>
      </c>
      <c r="T2697" s="2">
        <v>0</v>
      </c>
      <c r="U2697" s="2">
        <v>0</v>
      </c>
      <c r="V2697" s="2">
        <v>0</v>
      </c>
      <c r="W2697" s="2">
        <v>0</v>
      </c>
      <c r="X2697" s="2">
        <v>0</v>
      </c>
      <c r="Y2697" s="2">
        <v>0</v>
      </c>
      <c r="Z2697" s="2">
        <v>0</v>
      </c>
      <c r="AA2697" s="3" t="s">
        <v>279</v>
      </c>
      <c r="AB2697" s="3" t="s">
        <v>1603</v>
      </c>
      <c r="AC2697" s="3" t="s">
        <v>288</v>
      </c>
      <c r="AD2697" s="3" t="s">
        <v>1333</v>
      </c>
      <c r="AE2697" s="3" t="s">
        <v>24</v>
      </c>
      <c r="AF2697" s="3" t="s">
        <v>166</v>
      </c>
      <c r="AG2697" s="3" t="s">
        <v>24</v>
      </c>
      <c r="AH2697" s="3" t="s">
        <v>166</v>
      </c>
      <c r="AI2697" s="3" t="s">
        <v>5082</v>
      </c>
      <c r="AJ2697" s="4"/>
      <c r="AK2697" s="4"/>
      <c r="AL2697" s="4"/>
      <c r="AM2697" s="4"/>
      <c r="AN2697" s="3" t="s">
        <v>4894</v>
      </c>
      <c r="AO2697" s="3" t="s">
        <v>4967</v>
      </c>
      <c r="AP2697" s="3" t="s">
        <v>279</v>
      </c>
      <c r="AQ2697" s="3" t="s">
        <v>882</v>
      </c>
      <c r="AR2697" s="4"/>
      <c r="AS2697" s="3" t="s">
        <v>1050</v>
      </c>
      <c r="AT2697" s="4"/>
      <c r="AU2697" s="3" t="s">
        <v>166</v>
      </c>
      <c r="AV2697" s="2">
        <v>0</v>
      </c>
      <c r="AW2697" s="4"/>
      <c r="AX2697" s="4"/>
      <c r="AY2697" s="2">
        <v>0</v>
      </c>
      <c r="AZ2697" s="2">
        <v>0</v>
      </c>
      <c r="BA2697" s="4"/>
      <c r="BB2697" s="3" t="s">
        <v>2618</v>
      </c>
      <c r="BC2697" s="8">
        <v>4.8</v>
      </c>
    </row>
    <row r="2698" ht="15" spans="1:55">
      <c r="A2698" s="2">
        <v>2697</v>
      </c>
      <c r="B2698" s="3" t="s">
        <v>4885</v>
      </c>
      <c r="C2698" s="3" t="s">
        <v>4886</v>
      </c>
      <c r="D2698" s="3" t="s">
        <v>4960</v>
      </c>
      <c r="E2698" s="3" t="s">
        <v>4961</v>
      </c>
      <c r="F2698" s="3" t="s">
        <v>10855</v>
      </c>
      <c r="G2698" s="3" t="s">
        <v>10856</v>
      </c>
      <c r="H2698" s="4"/>
      <c r="I2698" s="3" t="s">
        <v>10857</v>
      </c>
      <c r="J2698" s="3" t="s">
        <v>4889</v>
      </c>
      <c r="K2698" s="2">
        <v>150000</v>
      </c>
      <c r="L2698" s="2">
        <v>0</v>
      </c>
      <c r="M2698" s="5">
        <v>43791</v>
      </c>
      <c r="N2698" s="5">
        <v>47443</v>
      </c>
      <c r="O2698" s="6">
        <v>9.45</v>
      </c>
      <c r="P2698" s="7">
        <v>26242.51</v>
      </c>
      <c r="Q2698" s="2">
        <v>0</v>
      </c>
      <c r="R2698" s="2">
        <v>0</v>
      </c>
      <c r="S2698" s="2">
        <v>0</v>
      </c>
      <c r="T2698" s="2">
        <v>0</v>
      </c>
      <c r="U2698" s="2">
        <v>0</v>
      </c>
      <c r="V2698" s="2">
        <v>0</v>
      </c>
      <c r="W2698" s="2">
        <v>0</v>
      </c>
      <c r="X2698" s="2">
        <v>0</v>
      </c>
      <c r="Y2698" s="2">
        <v>0</v>
      </c>
      <c r="Z2698" s="2">
        <v>0</v>
      </c>
      <c r="AA2698" s="3" t="s">
        <v>279</v>
      </c>
      <c r="AB2698" s="3" t="s">
        <v>279</v>
      </c>
      <c r="AC2698" s="3" t="s">
        <v>288</v>
      </c>
      <c r="AD2698" s="3" t="s">
        <v>1333</v>
      </c>
      <c r="AE2698" s="3" t="s">
        <v>24</v>
      </c>
      <c r="AF2698" s="3" t="s">
        <v>166</v>
      </c>
      <c r="AG2698" s="3" t="s">
        <v>24</v>
      </c>
      <c r="AH2698" s="3" t="s">
        <v>166</v>
      </c>
      <c r="AI2698" s="3" t="s">
        <v>5082</v>
      </c>
      <c r="AJ2698" s="4"/>
      <c r="AK2698" s="4"/>
      <c r="AL2698" s="4"/>
      <c r="AM2698" s="4"/>
      <c r="AN2698" s="3" t="s">
        <v>4894</v>
      </c>
      <c r="AO2698" s="3" t="s">
        <v>4967</v>
      </c>
      <c r="AP2698" s="3" t="s">
        <v>279</v>
      </c>
      <c r="AQ2698" s="3" t="s">
        <v>882</v>
      </c>
      <c r="AR2698" s="4"/>
      <c r="AS2698" s="3" t="s">
        <v>599</v>
      </c>
      <c r="AT2698" s="4"/>
      <c r="AU2698" s="3" t="s">
        <v>166</v>
      </c>
      <c r="AV2698" s="2">
        <v>0</v>
      </c>
      <c r="AW2698" s="4"/>
      <c r="AX2698" s="4"/>
      <c r="AY2698" s="2">
        <v>0</v>
      </c>
      <c r="AZ2698" s="2">
        <v>0</v>
      </c>
      <c r="BA2698" s="4"/>
      <c r="BB2698" s="3" t="s">
        <v>2618</v>
      </c>
      <c r="BC2698" s="8">
        <v>4.8</v>
      </c>
    </row>
    <row r="2699" ht="15" spans="1:55">
      <c r="A2699" s="2">
        <v>2698</v>
      </c>
      <c r="B2699" s="3" t="s">
        <v>4885</v>
      </c>
      <c r="C2699" s="3" t="s">
        <v>4886</v>
      </c>
      <c r="D2699" s="3" t="s">
        <v>4960</v>
      </c>
      <c r="E2699" s="3" t="s">
        <v>4961</v>
      </c>
      <c r="F2699" s="3" t="s">
        <v>10858</v>
      </c>
      <c r="G2699" s="3" t="s">
        <v>10859</v>
      </c>
      <c r="H2699" s="4"/>
      <c r="I2699" s="3" t="s">
        <v>10860</v>
      </c>
      <c r="J2699" s="3" t="s">
        <v>4889</v>
      </c>
      <c r="K2699" s="2">
        <v>350000</v>
      </c>
      <c r="L2699" s="2">
        <v>0</v>
      </c>
      <c r="M2699" s="5">
        <v>43791</v>
      </c>
      <c r="N2699" s="5">
        <v>47443</v>
      </c>
      <c r="O2699" s="6">
        <v>9.45</v>
      </c>
      <c r="P2699" s="7">
        <v>65109.85</v>
      </c>
      <c r="Q2699" s="2">
        <v>0</v>
      </c>
      <c r="R2699" s="2">
        <v>0</v>
      </c>
      <c r="S2699" s="2">
        <v>0</v>
      </c>
      <c r="T2699" s="2">
        <v>0</v>
      </c>
      <c r="U2699" s="2">
        <v>0</v>
      </c>
      <c r="V2699" s="2">
        <v>0</v>
      </c>
      <c r="W2699" s="2">
        <v>0</v>
      </c>
      <c r="X2699" s="2">
        <v>0</v>
      </c>
      <c r="Y2699" s="2">
        <v>0</v>
      </c>
      <c r="Z2699" s="2">
        <v>0</v>
      </c>
      <c r="AA2699" s="3" t="s">
        <v>279</v>
      </c>
      <c r="AB2699" s="3" t="s">
        <v>279</v>
      </c>
      <c r="AC2699" s="3" t="s">
        <v>4965</v>
      </c>
      <c r="AD2699" s="3" t="s">
        <v>1333</v>
      </c>
      <c r="AE2699" s="3" t="s">
        <v>24</v>
      </c>
      <c r="AF2699" s="3" t="s">
        <v>166</v>
      </c>
      <c r="AG2699" s="3" t="s">
        <v>24</v>
      </c>
      <c r="AH2699" s="3" t="s">
        <v>166</v>
      </c>
      <c r="AI2699" s="3" t="s">
        <v>5082</v>
      </c>
      <c r="AJ2699" s="4"/>
      <c r="AK2699" s="4"/>
      <c r="AL2699" s="4"/>
      <c r="AM2699" s="4"/>
      <c r="AN2699" s="3" t="s">
        <v>4894</v>
      </c>
      <c r="AO2699" s="3" t="s">
        <v>4967</v>
      </c>
      <c r="AP2699" s="3" t="s">
        <v>279</v>
      </c>
      <c r="AQ2699" s="3" t="s">
        <v>882</v>
      </c>
      <c r="AR2699" s="4"/>
      <c r="AS2699" s="3" t="s">
        <v>599</v>
      </c>
      <c r="AT2699" s="4"/>
      <c r="AU2699" s="3" t="s">
        <v>166</v>
      </c>
      <c r="AV2699" s="2">
        <v>0</v>
      </c>
      <c r="AW2699" s="4"/>
      <c r="AX2699" s="4"/>
      <c r="AY2699" s="2">
        <v>0</v>
      </c>
      <c r="AZ2699" s="2">
        <v>0</v>
      </c>
      <c r="BA2699" s="4"/>
      <c r="BB2699" s="3" t="s">
        <v>2618</v>
      </c>
      <c r="BC2699" s="8">
        <v>4.8</v>
      </c>
    </row>
    <row r="2700" ht="15" spans="1:55">
      <c r="A2700" s="2">
        <v>2699</v>
      </c>
      <c r="B2700" s="3" t="s">
        <v>4885</v>
      </c>
      <c r="C2700" s="3" t="s">
        <v>4886</v>
      </c>
      <c r="D2700" s="3" t="s">
        <v>4960</v>
      </c>
      <c r="E2700" s="3" t="s">
        <v>4961</v>
      </c>
      <c r="F2700" s="3" t="s">
        <v>10861</v>
      </c>
      <c r="G2700" s="3" t="s">
        <v>10862</v>
      </c>
      <c r="H2700" s="4"/>
      <c r="I2700" s="3" t="s">
        <v>10863</v>
      </c>
      <c r="J2700" s="3" t="s">
        <v>4889</v>
      </c>
      <c r="K2700" s="2">
        <v>350000</v>
      </c>
      <c r="L2700" s="2">
        <v>0</v>
      </c>
      <c r="M2700" s="5">
        <v>43796</v>
      </c>
      <c r="N2700" s="5">
        <v>45469</v>
      </c>
      <c r="O2700" s="6">
        <v>8.55</v>
      </c>
      <c r="P2700" s="7">
        <v>67586.79</v>
      </c>
      <c r="Q2700" s="2">
        <v>0</v>
      </c>
      <c r="R2700" s="2">
        <v>0</v>
      </c>
      <c r="S2700" s="2">
        <v>0</v>
      </c>
      <c r="T2700" s="2">
        <v>0</v>
      </c>
      <c r="U2700" s="2">
        <v>0</v>
      </c>
      <c r="V2700" s="2">
        <v>0</v>
      </c>
      <c r="W2700" s="2">
        <v>0</v>
      </c>
      <c r="X2700" s="2">
        <v>0</v>
      </c>
      <c r="Y2700" s="2">
        <v>0</v>
      </c>
      <c r="Z2700" s="2">
        <v>0</v>
      </c>
      <c r="AA2700" s="3" t="s">
        <v>4897</v>
      </c>
      <c r="AB2700" s="3" t="s">
        <v>1603</v>
      </c>
      <c r="AC2700" s="3" t="s">
        <v>1566</v>
      </c>
      <c r="AD2700" s="3" t="s">
        <v>1333</v>
      </c>
      <c r="AE2700" s="3" t="s">
        <v>24</v>
      </c>
      <c r="AF2700" s="3" t="s">
        <v>166</v>
      </c>
      <c r="AG2700" s="3" t="s">
        <v>24</v>
      </c>
      <c r="AH2700" s="3" t="s">
        <v>166</v>
      </c>
      <c r="AI2700" s="3" t="s">
        <v>10864</v>
      </c>
      <c r="AJ2700" s="3" t="s">
        <v>4983</v>
      </c>
      <c r="AK2700" s="3" t="s">
        <v>4984</v>
      </c>
      <c r="AL2700" s="3" t="s">
        <v>1566</v>
      </c>
      <c r="AM2700" s="3" t="s">
        <v>4985</v>
      </c>
      <c r="AN2700" s="3" t="s">
        <v>4894</v>
      </c>
      <c r="AO2700" s="3" t="s">
        <v>4967</v>
      </c>
      <c r="AP2700" s="3" t="s">
        <v>279</v>
      </c>
      <c r="AQ2700" s="3" t="s">
        <v>882</v>
      </c>
      <c r="AR2700" s="4"/>
      <c r="AS2700" s="3" t="s">
        <v>599</v>
      </c>
      <c r="AT2700" s="4"/>
      <c r="AU2700" s="3" t="s">
        <v>166</v>
      </c>
      <c r="AV2700" s="2">
        <v>0</v>
      </c>
      <c r="AW2700" s="4"/>
      <c r="AX2700" s="4"/>
      <c r="AY2700" s="2">
        <v>0</v>
      </c>
      <c r="AZ2700" s="2">
        <v>0</v>
      </c>
      <c r="BA2700" s="8">
        <v>3.35</v>
      </c>
      <c r="BB2700" s="3" t="s">
        <v>2618</v>
      </c>
      <c r="BC2700" s="8">
        <v>5.2</v>
      </c>
    </row>
    <row r="2701" ht="15" spans="1:55">
      <c r="A2701" s="2">
        <v>2700</v>
      </c>
      <c r="B2701" s="3" t="s">
        <v>4885</v>
      </c>
      <c r="C2701" s="3" t="s">
        <v>4886</v>
      </c>
      <c r="D2701" s="3" t="s">
        <v>4960</v>
      </c>
      <c r="E2701" s="3" t="s">
        <v>7424</v>
      </c>
      <c r="F2701" s="3" t="s">
        <v>7593</v>
      </c>
      <c r="G2701" s="3" t="s">
        <v>7594</v>
      </c>
      <c r="H2701" s="4"/>
      <c r="I2701" s="3" t="s">
        <v>10865</v>
      </c>
      <c r="J2701" s="3" t="s">
        <v>4889</v>
      </c>
      <c r="K2701" s="2">
        <v>50000</v>
      </c>
      <c r="L2701" s="2">
        <v>0</v>
      </c>
      <c r="M2701" s="5">
        <v>43830</v>
      </c>
      <c r="N2701" s="5">
        <v>44195</v>
      </c>
      <c r="O2701" s="6">
        <v>9.65</v>
      </c>
      <c r="P2701" s="2">
        <v>0</v>
      </c>
      <c r="Q2701" s="2">
        <v>0</v>
      </c>
      <c r="R2701" s="4"/>
      <c r="S2701" s="4"/>
      <c r="T2701" s="4"/>
      <c r="U2701" s="4"/>
      <c r="V2701" s="4"/>
      <c r="W2701" s="4"/>
      <c r="X2701" s="4"/>
      <c r="Y2701" s="2">
        <v>0</v>
      </c>
      <c r="Z2701" s="2">
        <v>0</v>
      </c>
      <c r="AA2701" s="3" t="s">
        <v>279</v>
      </c>
      <c r="AB2701" s="3" t="s">
        <v>279</v>
      </c>
      <c r="AC2701" s="3" t="s">
        <v>288</v>
      </c>
      <c r="AD2701" s="3" t="s">
        <v>553</v>
      </c>
      <c r="AE2701" s="3" t="s">
        <v>166</v>
      </c>
      <c r="AF2701" s="3" t="s">
        <v>166</v>
      </c>
      <c r="AG2701" s="3" t="s">
        <v>24</v>
      </c>
      <c r="AH2701" s="3" t="s">
        <v>24</v>
      </c>
      <c r="AI2701" s="3" t="s">
        <v>4906</v>
      </c>
      <c r="AJ2701" s="4"/>
      <c r="AK2701" s="4"/>
      <c r="AL2701" s="4"/>
      <c r="AM2701" s="4"/>
      <c r="AN2701" s="3" t="s">
        <v>4894</v>
      </c>
      <c r="AO2701" s="3" t="s">
        <v>4967</v>
      </c>
      <c r="AP2701" s="3" t="s">
        <v>279</v>
      </c>
      <c r="AQ2701" s="3" t="s">
        <v>392</v>
      </c>
      <c r="AR2701" s="4"/>
      <c r="AS2701" s="3" t="s">
        <v>1050</v>
      </c>
      <c r="AT2701" s="4"/>
      <c r="AU2701" s="3" t="s">
        <v>166</v>
      </c>
      <c r="AV2701" s="2">
        <v>0</v>
      </c>
      <c r="AW2701" s="4"/>
      <c r="AX2701" s="4"/>
      <c r="AY2701" s="2">
        <v>0</v>
      </c>
      <c r="AZ2701" s="2">
        <v>0</v>
      </c>
      <c r="BA2701" s="4"/>
      <c r="BB2701" s="3" t="s">
        <v>268</v>
      </c>
      <c r="BC2701" s="8">
        <v>5.5</v>
      </c>
    </row>
    <row r="2702" ht="15" spans="1:55">
      <c r="A2702" s="2">
        <v>2701</v>
      </c>
      <c r="B2702" s="3" t="s">
        <v>4885</v>
      </c>
      <c r="C2702" s="3" t="s">
        <v>4886</v>
      </c>
      <c r="D2702" s="3" t="s">
        <v>4887</v>
      </c>
      <c r="E2702" s="3" t="s">
        <v>5650</v>
      </c>
      <c r="F2702" s="3" t="s">
        <v>5513</v>
      </c>
      <c r="G2702" s="3" t="s">
        <v>5514</v>
      </c>
      <c r="H2702" s="4"/>
      <c r="I2702" s="3" t="s">
        <v>10866</v>
      </c>
      <c r="J2702" s="3" t="s">
        <v>4889</v>
      </c>
      <c r="K2702" s="2">
        <v>250000</v>
      </c>
      <c r="L2702" s="2">
        <v>0</v>
      </c>
      <c r="M2702" s="5">
        <v>43833</v>
      </c>
      <c r="N2702" s="5">
        <v>44198</v>
      </c>
      <c r="O2702" s="6">
        <v>7.74</v>
      </c>
      <c r="P2702" s="7">
        <v>11010.92</v>
      </c>
      <c r="Q2702" s="2">
        <v>0</v>
      </c>
      <c r="R2702" s="2">
        <v>0</v>
      </c>
      <c r="S2702" s="2">
        <v>0</v>
      </c>
      <c r="T2702" s="2">
        <v>0</v>
      </c>
      <c r="U2702" s="2">
        <v>0</v>
      </c>
      <c r="V2702" s="2">
        <v>0</v>
      </c>
      <c r="W2702" s="2">
        <v>0</v>
      </c>
      <c r="X2702" s="2">
        <v>0</v>
      </c>
      <c r="Y2702" s="2">
        <v>0</v>
      </c>
      <c r="Z2702" s="2">
        <v>0</v>
      </c>
      <c r="AA2702" s="3" t="s">
        <v>279</v>
      </c>
      <c r="AB2702" s="3" t="s">
        <v>279</v>
      </c>
      <c r="AC2702" s="3" t="s">
        <v>4939</v>
      </c>
      <c r="AD2702" s="3" t="s">
        <v>553</v>
      </c>
      <c r="AE2702" s="3" t="s">
        <v>166</v>
      </c>
      <c r="AF2702" s="3" t="s">
        <v>166</v>
      </c>
      <c r="AG2702" s="3" t="s">
        <v>24</v>
      </c>
      <c r="AH2702" s="3" t="s">
        <v>24</v>
      </c>
      <c r="AI2702" s="3" t="s">
        <v>4906</v>
      </c>
      <c r="AJ2702" s="4"/>
      <c r="AK2702" s="4"/>
      <c r="AL2702" s="4"/>
      <c r="AM2702" s="4"/>
      <c r="AN2702" s="3" t="s">
        <v>4894</v>
      </c>
      <c r="AO2702" s="3" t="s">
        <v>4910</v>
      </c>
      <c r="AP2702" s="3" t="s">
        <v>279</v>
      </c>
      <c r="AQ2702" s="3" t="s">
        <v>291</v>
      </c>
      <c r="AR2702" s="4"/>
      <c r="AS2702" s="3" t="s">
        <v>1050</v>
      </c>
      <c r="AT2702" s="4"/>
      <c r="AU2702" s="3" t="s">
        <v>166</v>
      </c>
      <c r="AV2702" s="2">
        <v>0</v>
      </c>
      <c r="AW2702" s="4"/>
      <c r="AX2702" s="4"/>
      <c r="AY2702" s="2">
        <v>0</v>
      </c>
      <c r="AZ2702" s="2">
        <v>0</v>
      </c>
      <c r="BA2702" s="4"/>
      <c r="BB2702" s="4"/>
      <c r="BC2702" s="8">
        <v>3.59</v>
      </c>
    </row>
    <row r="2703" ht="15" spans="1:55">
      <c r="A2703" s="2">
        <v>2702</v>
      </c>
      <c r="B2703" s="3" t="s">
        <v>4885</v>
      </c>
      <c r="C2703" s="3" t="s">
        <v>4886</v>
      </c>
      <c r="D2703" s="3" t="s">
        <v>4887</v>
      </c>
      <c r="E2703" s="3" t="s">
        <v>5009</v>
      </c>
      <c r="F2703" s="3" t="s">
        <v>5510</v>
      </c>
      <c r="G2703" s="3" t="s">
        <v>5511</v>
      </c>
      <c r="H2703" s="4"/>
      <c r="I2703" s="3" t="s">
        <v>10867</v>
      </c>
      <c r="J2703" s="3" t="s">
        <v>4889</v>
      </c>
      <c r="K2703" s="2">
        <v>250000</v>
      </c>
      <c r="L2703" s="2">
        <v>0</v>
      </c>
      <c r="M2703" s="5">
        <v>43833</v>
      </c>
      <c r="N2703" s="5">
        <v>44198</v>
      </c>
      <c r="O2703" s="6">
        <v>7.74</v>
      </c>
      <c r="P2703" s="7">
        <v>11010.92</v>
      </c>
      <c r="Q2703" s="2">
        <v>0</v>
      </c>
      <c r="R2703" s="2">
        <v>0</v>
      </c>
      <c r="S2703" s="2">
        <v>0</v>
      </c>
      <c r="T2703" s="2">
        <v>0</v>
      </c>
      <c r="U2703" s="2">
        <v>0</v>
      </c>
      <c r="V2703" s="2">
        <v>0</v>
      </c>
      <c r="W2703" s="2">
        <v>0</v>
      </c>
      <c r="X2703" s="2">
        <v>0</v>
      </c>
      <c r="Y2703" s="2">
        <v>0</v>
      </c>
      <c r="Z2703" s="2">
        <v>0</v>
      </c>
      <c r="AA2703" s="3" t="s">
        <v>279</v>
      </c>
      <c r="AB2703" s="3" t="s">
        <v>279</v>
      </c>
      <c r="AC2703" s="3" t="s">
        <v>4911</v>
      </c>
      <c r="AD2703" s="3" t="s">
        <v>270</v>
      </c>
      <c r="AE2703" s="3" t="s">
        <v>166</v>
      </c>
      <c r="AF2703" s="3" t="s">
        <v>166</v>
      </c>
      <c r="AG2703" s="3" t="s">
        <v>24</v>
      </c>
      <c r="AH2703" s="3" t="s">
        <v>166</v>
      </c>
      <c r="AI2703" s="3" t="s">
        <v>4906</v>
      </c>
      <c r="AJ2703" s="4"/>
      <c r="AK2703" s="4"/>
      <c r="AL2703" s="4"/>
      <c r="AM2703" s="4"/>
      <c r="AN2703" s="3" t="s">
        <v>4894</v>
      </c>
      <c r="AO2703" s="3" t="s">
        <v>4910</v>
      </c>
      <c r="AP2703" s="3" t="s">
        <v>279</v>
      </c>
      <c r="AQ2703" s="3" t="s">
        <v>291</v>
      </c>
      <c r="AR2703" s="4"/>
      <c r="AS2703" s="3" t="s">
        <v>1050</v>
      </c>
      <c r="AT2703" s="4"/>
      <c r="AU2703" s="3" t="s">
        <v>166</v>
      </c>
      <c r="AV2703" s="2">
        <v>0</v>
      </c>
      <c r="AW2703" s="4"/>
      <c r="AX2703" s="4"/>
      <c r="AY2703" s="2">
        <v>0</v>
      </c>
      <c r="AZ2703" s="2">
        <v>0</v>
      </c>
      <c r="BA2703" s="4"/>
      <c r="BB2703" s="4"/>
      <c r="BC2703" s="8">
        <v>3.59</v>
      </c>
    </row>
    <row r="2704" ht="15" spans="1:55">
      <c r="A2704" s="2">
        <v>2703</v>
      </c>
      <c r="B2704" s="3" t="s">
        <v>4885</v>
      </c>
      <c r="C2704" s="3" t="s">
        <v>4886</v>
      </c>
      <c r="D2704" s="3" t="s">
        <v>4887</v>
      </c>
      <c r="E2704" s="3" t="s">
        <v>5009</v>
      </c>
      <c r="F2704" s="3" t="s">
        <v>5570</v>
      </c>
      <c r="G2704" s="3" t="s">
        <v>5571</v>
      </c>
      <c r="H2704" s="4"/>
      <c r="I2704" s="3" t="s">
        <v>10868</v>
      </c>
      <c r="J2704" s="3" t="s">
        <v>4889</v>
      </c>
      <c r="K2704" s="2">
        <v>2000000</v>
      </c>
      <c r="L2704" s="2">
        <v>0</v>
      </c>
      <c r="M2704" s="5">
        <v>43916</v>
      </c>
      <c r="N2704" s="5">
        <v>44280</v>
      </c>
      <c r="O2704" s="6">
        <v>4.55</v>
      </c>
      <c r="P2704" s="7">
        <v>71906.68</v>
      </c>
      <c r="Q2704" s="2">
        <v>0</v>
      </c>
      <c r="R2704" s="2">
        <v>0</v>
      </c>
      <c r="S2704" s="2">
        <v>0</v>
      </c>
      <c r="T2704" s="2">
        <v>0</v>
      </c>
      <c r="U2704" s="2">
        <v>0</v>
      </c>
      <c r="V2704" s="2">
        <v>0</v>
      </c>
      <c r="W2704" s="2">
        <v>0</v>
      </c>
      <c r="X2704" s="2">
        <v>0</v>
      </c>
      <c r="Y2704" s="2">
        <v>0</v>
      </c>
      <c r="Z2704" s="2">
        <v>0</v>
      </c>
      <c r="AA2704" s="3" t="s">
        <v>279</v>
      </c>
      <c r="AB2704" s="3" t="s">
        <v>279</v>
      </c>
      <c r="AC2704" s="3" t="s">
        <v>4921</v>
      </c>
      <c r="AD2704" s="3" t="s">
        <v>270</v>
      </c>
      <c r="AE2704" s="3" t="s">
        <v>166</v>
      </c>
      <c r="AF2704" s="3" t="s">
        <v>166</v>
      </c>
      <c r="AG2704" s="3" t="s">
        <v>24</v>
      </c>
      <c r="AH2704" s="3" t="s">
        <v>166</v>
      </c>
      <c r="AI2704" s="3" t="s">
        <v>4906</v>
      </c>
      <c r="AJ2704" s="4"/>
      <c r="AK2704" s="4"/>
      <c r="AL2704" s="4"/>
      <c r="AM2704" s="4"/>
      <c r="AN2704" s="3" t="s">
        <v>4894</v>
      </c>
      <c r="AO2704" s="3" t="s">
        <v>4910</v>
      </c>
      <c r="AP2704" s="3" t="s">
        <v>279</v>
      </c>
      <c r="AQ2704" s="3" t="s">
        <v>291</v>
      </c>
      <c r="AR2704" s="4"/>
      <c r="AS2704" s="3" t="s">
        <v>1050</v>
      </c>
      <c r="AT2704" s="4"/>
      <c r="AU2704" s="3" t="s">
        <v>166</v>
      </c>
      <c r="AV2704" s="2">
        <v>0</v>
      </c>
      <c r="AW2704" s="4"/>
      <c r="AX2704" s="4"/>
      <c r="AY2704" s="2">
        <v>0</v>
      </c>
      <c r="AZ2704" s="2">
        <v>0</v>
      </c>
      <c r="BA2704" s="4"/>
      <c r="BB2704" s="4"/>
      <c r="BC2704" s="8">
        <v>0.5</v>
      </c>
    </row>
    <row r="2705" ht="15" spans="1:55">
      <c r="A2705" s="2">
        <v>2704</v>
      </c>
      <c r="B2705" s="3" t="s">
        <v>4885</v>
      </c>
      <c r="C2705" s="3" t="s">
        <v>4886</v>
      </c>
      <c r="D2705" s="3" t="s">
        <v>4887</v>
      </c>
      <c r="E2705" s="3" t="s">
        <v>5009</v>
      </c>
      <c r="F2705" s="3" t="s">
        <v>5595</v>
      </c>
      <c r="G2705" s="3" t="s">
        <v>5596</v>
      </c>
      <c r="H2705" s="4"/>
      <c r="I2705" s="3" t="s">
        <v>10869</v>
      </c>
      <c r="J2705" s="3" t="s">
        <v>4889</v>
      </c>
      <c r="K2705" s="2">
        <v>300000</v>
      </c>
      <c r="L2705" s="2">
        <v>0</v>
      </c>
      <c r="M2705" s="5">
        <v>43979</v>
      </c>
      <c r="N2705" s="5">
        <v>44343</v>
      </c>
      <c r="O2705" s="6">
        <v>5.5</v>
      </c>
      <c r="P2705" s="7">
        <v>13260.51</v>
      </c>
      <c r="Q2705" s="2">
        <v>0</v>
      </c>
      <c r="R2705" s="2">
        <v>0</v>
      </c>
      <c r="S2705" s="2">
        <v>0</v>
      </c>
      <c r="T2705" s="2">
        <v>0</v>
      </c>
      <c r="U2705" s="2">
        <v>0</v>
      </c>
      <c r="V2705" s="2">
        <v>0</v>
      </c>
      <c r="W2705" s="2">
        <v>0</v>
      </c>
      <c r="X2705" s="2">
        <v>0</v>
      </c>
      <c r="Y2705" s="2">
        <v>0</v>
      </c>
      <c r="Z2705" s="2">
        <v>0</v>
      </c>
      <c r="AA2705" s="3" t="s">
        <v>279</v>
      </c>
      <c r="AB2705" s="3" t="s">
        <v>279</v>
      </c>
      <c r="AC2705" s="3" t="s">
        <v>5252</v>
      </c>
      <c r="AD2705" s="3" t="s">
        <v>270</v>
      </c>
      <c r="AE2705" s="3" t="s">
        <v>166</v>
      </c>
      <c r="AF2705" s="3" t="s">
        <v>166</v>
      </c>
      <c r="AG2705" s="3" t="s">
        <v>24</v>
      </c>
      <c r="AH2705" s="3" t="s">
        <v>166</v>
      </c>
      <c r="AI2705" s="3" t="s">
        <v>4906</v>
      </c>
      <c r="AJ2705" s="4"/>
      <c r="AK2705" s="4"/>
      <c r="AL2705" s="4"/>
      <c r="AM2705" s="4"/>
      <c r="AN2705" s="3" t="s">
        <v>4894</v>
      </c>
      <c r="AO2705" s="3" t="s">
        <v>4910</v>
      </c>
      <c r="AP2705" s="3" t="s">
        <v>279</v>
      </c>
      <c r="AQ2705" s="3" t="s">
        <v>599</v>
      </c>
      <c r="AR2705" s="4"/>
      <c r="AS2705" s="3" t="s">
        <v>599</v>
      </c>
      <c r="AT2705" s="4"/>
      <c r="AU2705" s="3" t="s">
        <v>166</v>
      </c>
      <c r="AV2705" s="2">
        <v>0</v>
      </c>
      <c r="AW2705" s="4"/>
      <c r="AX2705" s="4"/>
      <c r="AY2705" s="2">
        <v>0</v>
      </c>
      <c r="AZ2705" s="2">
        <v>0</v>
      </c>
      <c r="BA2705" s="4"/>
      <c r="BB2705" s="4"/>
      <c r="BC2705" s="8">
        <v>1.65</v>
      </c>
    </row>
    <row r="2706" ht="15" spans="1:55">
      <c r="A2706" s="2">
        <v>2705</v>
      </c>
      <c r="B2706" s="3" t="s">
        <v>4885</v>
      </c>
      <c r="C2706" s="3" t="s">
        <v>4886</v>
      </c>
      <c r="D2706" s="3" t="s">
        <v>4887</v>
      </c>
      <c r="E2706" s="3" t="s">
        <v>4888</v>
      </c>
      <c r="F2706" s="3" t="s">
        <v>10870</v>
      </c>
      <c r="G2706" s="3" t="s">
        <v>10871</v>
      </c>
      <c r="H2706" s="4"/>
      <c r="I2706" s="3" t="s">
        <v>10872</v>
      </c>
      <c r="J2706" s="3" t="s">
        <v>4889</v>
      </c>
      <c r="K2706" s="2">
        <v>300000</v>
      </c>
      <c r="L2706" s="2">
        <v>0</v>
      </c>
      <c r="M2706" s="5">
        <v>43833</v>
      </c>
      <c r="N2706" s="5">
        <v>44928</v>
      </c>
      <c r="O2706" s="6">
        <v>7.75</v>
      </c>
      <c r="P2706" s="7">
        <v>25863.48</v>
      </c>
      <c r="Q2706" s="2">
        <v>0</v>
      </c>
      <c r="R2706" s="2">
        <v>0</v>
      </c>
      <c r="S2706" s="2">
        <v>0</v>
      </c>
      <c r="T2706" s="2">
        <v>0</v>
      </c>
      <c r="U2706" s="2">
        <v>0</v>
      </c>
      <c r="V2706" s="2">
        <v>0</v>
      </c>
      <c r="W2706" s="2">
        <v>0</v>
      </c>
      <c r="X2706" s="2">
        <v>0</v>
      </c>
      <c r="Y2706" s="2">
        <v>0</v>
      </c>
      <c r="Z2706" s="2">
        <v>0</v>
      </c>
      <c r="AA2706" s="3" t="s">
        <v>279</v>
      </c>
      <c r="AB2706" s="3" t="s">
        <v>279</v>
      </c>
      <c r="AC2706" s="3" t="s">
        <v>4900</v>
      </c>
      <c r="AD2706" s="3" t="s">
        <v>270</v>
      </c>
      <c r="AE2706" s="3" t="s">
        <v>166</v>
      </c>
      <c r="AF2706" s="3" t="s">
        <v>166</v>
      </c>
      <c r="AG2706" s="3" t="s">
        <v>24</v>
      </c>
      <c r="AH2706" s="3" t="s">
        <v>166</v>
      </c>
      <c r="AI2706" s="3" t="s">
        <v>4890</v>
      </c>
      <c r="AJ2706" s="4"/>
      <c r="AK2706" s="4"/>
      <c r="AL2706" s="4"/>
      <c r="AM2706" s="4"/>
      <c r="AN2706" s="3" t="s">
        <v>4894</v>
      </c>
      <c r="AO2706" s="3" t="s">
        <v>4910</v>
      </c>
      <c r="AP2706" s="3" t="s">
        <v>279</v>
      </c>
      <c r="AQ2706" s="3" t="s">
        <v>599</v>
      </c>
      <c r="AR2706" s="4"/>
      <c r="AS2706" s="3" t="s">
        <v>1050</v>
      </c>
      <c r="AT2706" s="4"/>
      <c r="AU2706" s="3" t="s">
        <v>166</v>
      </c>
      <c r="AV2706" s="6">
        <v>0.6315789</v>
      </c>
      <c r="AW2706" s="4"/>
      <c r="AX2706" s="4"/>
      <c r="AY2706" s="2">
        <v>0</v>
      </c>
      <c r="AZ2706" s="2">
        <v>0</v>
      </c>
      <c r="BA2706" s="4"/>
      <c r="BB2706" s="4"/>
      <c r="BC2706" s="2">
        <v>0</v>
      </c>
    </row>
    <row r="2707" ht="15" spans="1:55">
      <c r="A2707" s="2">
        <v>2706</v>
      </c>
      <c r="B2707" s="3" t="s">
        <v>4885</v>
      </c>
      <c r="C2707" s="3" t="s">
        <v>4886</v>
      </c>
      <c r="D2707" s="3" t="s">
        <v>4887</v>
      </c>
      <c r="E2707" s="3" t="s">
        <v>4888</v>
      </c>
      <c r="F2707" s="3" t="s">
        <v>8484</v>
      </c>
      <c r="G2707" s="3" t="s">
        <v>8485</v>
      </c>
      <c r="H2707" s="4"/>
      <c r="I2707" s="3" t="s">
        <v>10873</v>
      </c>
      <c r="J2707" s="3" t="s">
        <v>4889</v>
      </c>
      <c r="K2707" s="2">
        <v>300000</v>
      </c>
      <c r="L2707" s="2">
        <v>0</v>
      </c>
      <c r="M2707" s="5">
        <v>43838</v>
      </c>
      <c r="N2707" s="5">
        <v>44933</v>
      </c>
      <c r="O2707" s="6">
        <v>7.75</v>
      </c>
      <c r="P2707" s="7">
        <v>26023.21</v>
      </c>
      <c r="Q2707" s="2">
        <v>0</v>
      </c>
      <c r="R2707" s="2">
        <v>0</v>
      </c>
      <c r="S2707" s="2">
        <v>0</v>
      </c>
      <c r="T2707" s="2">
        <v>0</v>
      </c>
      <c r="U2707" s="2">
        <v>0</v>
      </c>
      <c r="V2707" s="2">
        <v>0</v>
      </c>
      <c r="W2707" s="2">
        <v>0</v>
      </c>
      <c r="X2707" s="2">
        <v>0</v>
      </c>
      <c r="Y2707" s="2">
        <v>0</v>
      </c>
      <c r="Z2707" s="2">
        <v>0</v>
      </c>
      <c r="AA2707" s="3" t="s">
        <v>4897</v>
      </c>
      <c r="AB2707" s="3" t="s">
        <v>279</v>
      </c>
      <c r="AC2707" s="3" t="s">
        <v>288</v>
      </c>
      <c r="AD2707" s="3" t="s">
        <v>270</v>
      </c>
      <c r="AE2707" s="3" t="s">
        <v>166</v>
      </c>
      <c r="AF2707" s="3" t="s">
        <v>166</v>
      </c>
      <c r="AG2707" s="3" t="s">
        <v>24</v>
      </c>
      <c r="AH2707" s="3" t="s">
        <v>166</v>
      </c>
      <c r="AI2707" s="3" t="s">
        <v>4890</v>
      </c>
      <c r="AJ2707" s="4"/>
      <c r="AK2707" s="4"/>
      <c r="AL2707" s="4"/>
      <c r="AM2707" s="4"/>
      <c r="AN2707" s="3" t="s">
        <v>4894</v>
      </c>
      <c r="AO2707" s="3" t="s">
        <v>4910</v>
      </c>
      <c r="AP2707" s="3" t="s">
        <v>279</v>
      </c>
      <c r="AQ2707" s="3" t="s">
        <v>599</v>
      </c>
      <c r="AR2707" s="4"/>
      <c r="AS2707" s="3" t="s">
        <v>1050</v>
      </c>
      <c r="AT2707" s="4"/>
      <c r="AU2707" s="3" t="s">
        <v>166</v>
      </c>
      <c r="AV2707" s="6">
        <v>0.6315789</v>
      </c>
      <c r="AW2707" s="4"/>
      <c r="AX2707" s="4"/>
      <c r="AY2707" s="2">
        <v>0</v>
      </c>
      <c r="AZ2707" s="2">
        <v>0</v>
      </c>
      <c r="BA2707" s="4"/>
      <c r="BB2707" s="4"/>
      <c r="BC2707" s="2">
        <v>0</v>
      </c>
    </row>
    <row r="2708" ht="15" spans="1:55">
      <c r="A2708" s="2">
        <v>2707</v>
      </c>
      <c r="B2708" s="3" t="s">
        <v>4885</v>
      </c>
      <c r="C2708" s="3" t="s">
        <v>4886</v>
      </c>
      <c r="D2708" s="3" t="s">
        <v>4887</v>
      </c>
      <c r="E2708" s="3" t="s">
        <v>4888</v>
      </c>
      <c r="F2708" s="3" t="s">
        <v>10874</v>
      </c>
      <c r="G2708" s="3" t="s">
        <v>10875</v>
      </c>
      <c r="H2708" s="4"/>
      <c r="I2708" s="3" t="s">
        <v>10876</v>
      </c>
      <c r="J2708" s="3" t="s">
        <v>4889</v>
      </c>
      <c r="K2708" s="2">
        <v>300000</v>
      </c>
      <c r="L2708" s="2">
        <v>0</v>
      </c>
      <c r="M2708" s="5">
        <v>43850</v>
      </c>
      <c r="N2708" s="5">
        <v>44945</v>
      </c>
      <c r="O2708" s="6">
        <v>7.75</v>
      </c>
      <c r="P2708" s="7">
        <v>27695.98</v>
      </c>
      <c r="Q2708" s="2">
        <v>0</v>
      </c>
      <c r="R2708" s="2">
        <v>0</v>
      </c>
      <c r="S2708" s="2">
        <v>0</v>
      </c>
      <c r="T2708" s="2">
        <v>0</v>
      </c>
      <c r="U2708" s="2">
        <v>0</v>
      </c>
      <c r="V2708" s="2">
        <v>0</v>
      </c>
      <c r="W2708" s="2">
        <v>0</v>
      </c>
      <c r="X2708" s="2">
        <v>0</v>
      </c>
      <c r="Y2708" s="2">
        <v>0</v>
      </c>
      <c r="Z2708" s="2">
        <v>0</v>
      </c>
      <c r="AA2708" s="3" t="s">
        <v>279</v>
      </c>
      <c r="AB2708" s="3" t="s">
        <v>279</v>
      </c>
      <c r="AC2708" s="3" t="s">
        <v>1566</v>
      </c>
      <c r="AD2708" s="3" t="s">
        <v>270</v>
      </c>
      <c r="AE2708" s="3" t="s">
        <v>166</v>
      </c>
      <c r="AF2708" s="3" t="s">
        <v>166</v>
      </c>
      <c r="AG2708" s="3" t="s">
        <v>24</v>
      </c>
      <c r="AH2708" s="3" t="s">
        <v>166</v>
      </c>
      <c r="AI2708" s="3" t="s">
        <v>4890</v>
      </c>
      <c r="AJ2708" s="4"/>
      <c r="AK2708" s="4"/>
      <c r="AL2708" s="4"/>
      <c r="AM2708" s="4"/>
      <c r="AN2708" s="3" t="s">
        <v>4894</v>
      </c>
      <c r="AO2708" s="3" t="s">
        <v>4910</v>
      </c>
      <c r="AP2708" s="3" t="s">
        <v>279</v>
      </c>
      <c r="AQ2708" s="3" t="s">
        <v>291</v>
      </c>
      <c r="AR2708" s="4"/>
      <c r="AS2708" s="3" t="s">
        <v>1050</v>
      </c>
      <c r="AT2708" s="4"/>
      <c r="AU2708" s="3" t="s">
        <v>166</v>
      </c>
      <c r="AV2708" s="6">
        <v>0.6315789</v>
      </c>
      <c r="AW2708" s="4"/>
      <c r="AX2708" s="4"/>
      <c r="AY2708" s="2">
        <v>0</v>
      </c>
      <c r="AZ2708" s="2">
        <v>0</v>
      </c>
      <c r="BA2708" s="4"/>
      <c r="BB2708" s="4"/>
      <c r="BC2708" s="2">
        <v>0</v>
      </c>
    </row>
    <row r="2709" ht="15" spans="1:55">
      <c r="A2709" s="2">
        <v>2708</v>
      </c>
      <c r="B2709" s="3" t="s">
        <v>4885</v>
      </c>
      <c r="C2709" s="3" t="s">
        <v>4886</v>
      </c>
      <c r="D2709" s="3" t="s">
        <v>4887</v>
      </c>
      <c r="E2709" s="3" t="s">
        <v>4888</v>
      </c>
      <c r="F2709" s="3" t="s">
        <v>10877</v>
      </c>
      <c r="G2709" s="3" t="s">
        <v>10878</v>
      </c>
      <c r="H2709" s="4"/>
      <c r="I2709" s="3" t="s">
        <v>10879</v>
      </c>
      <c r="J2709" s="3" t="s">
        <v>4889</v>
      </c>
      <c r="K2709" s="2">
        <v>300000</v>
      </c>
      <c r="L2709" s="2">
        <v>0</v>
      </c>
      <c r="M2709" s="5">
        <v>43850</v>
      </c>
      <c r="N2709" s="5">
        <v>44945</v>
      </c>
      <c r="O2709" s="6">
        <v>7.75</v>
      </c>
      <c r="P2709" s="7">
        <v>27888.43</v>
      </c>
      <c r="Q2709" s="2">
        <v>0</v>
      </c>
      <c r="R2709" s="2">
        <v>0</v>
      </c>
      <c r="S2709" s="2">
        <v>0</v>
      </c>
      <c r="T2709" s="2">
        <v>0</v>
      </c>
      <c r="U2709" s="2">
        <v>0</v>
      </c>
      <c r="V2709" s="2">
        <v>0</v>
      </c>
      <c r="W2709" s="2">
        <v>0</v>
      </c>
      <c r="X2709" s="2">
        <v>0</v>
      </c>
      <c r="Y2709" s="2">
        <v>0</v>
      </c>
      <c r="Z2709" s="2">
        <v>0</v>
      </c>
      <c r="AA2709" s="3" t="s">
        <v>4897</v>
      </c>
      <c r="AB2709" s="3" t="s">
        <v>1646</v>
      </c>
      <c r="AC2709" s="3" t="s">
        <v>4939</v>
      </c>
      <c r="AD2709" s="3" t="s">
        <v>270</v>
      </c>
      <c r="AE2709" s="3" t="s">
        <v>166</v>
      </c>
      <c r="AF2709" s="3" t="s">
        <v>166</v>
      </c>
      <c r="AG2709" s="3" t="s">
        <v>24</v>
      </c>
      <c r="AH2709" s="3" t="s">
        <v>166</v>
      </c>
      <c r="AI2709" s="3" t="s">
        <v>4890</v>
      </c>
      <c r="AJ2709" s="4"/>
      <c r="AK2709" s="4"/>
      <c r="AL2709" s="4"/>
      <c r="AM2709" s="4"/>
      <c r="AN2709" s="3" t="s">
        <v>4894</v>
      </c>
      <c r="AO2709" s="3" t="s">
        <v>4910</v>
      </c>
      <c r="AP2709" s="3" t="s">
        <v>279</v>
      </c>
      <c r="AQ2709" s="3" t="s">
        <v>291</v>
      </c>
      <c r="AR2709" s="4"/>
      <c r="AS2709" s="3" t="s">
        <v>599</v>
      </c>
      <c r="AT2709" s="4"/>
      <c r="AU2709" s="3" t="s">
        <v>166</v>
      </c>
      <c r="AV2709" s="6">
        <v>0.6315789</v>
      </c>
      <c r="AW2709" s="4"/>
      <c r="AX2709" s="4"/>
      <c r="AY2709" s="2">
        <v>0</v>
      </c>
      <c r="AZ2709" s="2">
        <v>0</v>
      </c>
      <c r="BA2709" s="4"/>
      <c r="BB2709" s="4"/>
      <c r="BC2709" s="2">
        <v>0</v>
      </c>
    </row>
    <row r="2710" ht="15" spans="1:55">
      <c r="A2710" s="2">
        <v>2709</v>
      </c>
      <c r="B2710" s="3" t="s">
        <v>4885</v>
      </c>
      <c r="C2710" s="3" t="s">
        <v>4886</v>
      </c>
      <c r="D2710" s="3" t="s">
        <v>4887</v>
      </c>
      <c r="E2710" s="3" t="s">
        <v>4888</v>
      </c>
      <c r="F2710" s="3" t="s">
        <v>1870</v>
      </c>
      <c r="G2710" s="3" t="s">
        <v>1869</v>
      </c>
      <c r="H2710" s="4"/>
      <c r="I2710" s="3" t="s">
        <v>1868</v>
      </c>
      <c r="J2710" s="3" t="s">
        <v>4889</v>
      </c>
      <c r="K2710" s="2">
        <v>300000</v>
      </c>
      <c r="L2710" s="2">
        <v>0</v>
      </c>
      <c r="M2710" s="5">
        <v>43850</v>
      </c>
      <c r="N2710" s="5">
        <v>44945</v>
      </c>
      <c r="O2710" s="6">
        <v>7.75</v>
      </c>
      <c r="P2710" s="7">
        <v>48209.91</v>
      </c>
      <c r="Q2710" s="2">
        <v>0</v>
      </c>
      <c r="R2710" s="2">
        <v>0</v>
      </c>
      <c r="S2710" s="2">
        <v>0</v>
      </c>
      <c r="T2710" s="2">
        <v>0</v>
      </c>
      <c r="U2710" s="2">
        <v>0</v>
      </c>
      <c r="V2710" s="2">
        <v>0</v>
      </c>
      <c r="W2710" s="2">
        <v>0</v>
      </c>
      <c r="X2710" s="2">
        <v>0</v>
      </c>
      <c r="Y2710" s="2">
        <v>0</v>
      </c>
      <c r="Z2710" s="2">
        <v>0</v>
      </c>
      <c r="AA2710" s="3" t="s">
        <v>279</v>
      </c>
      <c r="AB2710" s="3" t="s">
        <v>279</v>
      </c>
      <c r="AC2710" s="3" t="s">
        <v>4939</v>
      </c>
      <c r="AD2710" s="3" t="s">
        <v>270</v>
      </c>
      <c r="AE2710" s="3" t="s">
        <v>166</v>
      </c>
      <c r="AF2710" s="3" t="s">
        <v>166</v>
      </c>
      <c r="AG2710" s="3" t="s">
        <v>24</v>
      </c>
      <c r="AH2710" s="3" t="s">
        <v>166</v>
      </c>
      <c r="AI2710" s="3" t="s">
        <v>4890</v>
      </c>
      <c r="AJ2710" s="4"/>
      <c r="AK2710" s="4"/>
      <c r="AL2710" s="4"/>
      <c r="AM2710" s="4"/>
      <c r="AN2710" s="3" t="s">
        <v>4894</v>
      </c>
      <c r="AO2710" s="3" t="s">
        <v>4910</v>
      </c>
      <c r="AP2710" s="3" t="s">
        <v>279</v>
      </c>
      <c r="AQ2710" s="3" t="s">
        <v>599</v>
      </c>
      <c r="AR2710" s="4"/>
      <c r="AS2710" s="3" t="s">
        <v>1050</v>
      </c>
      <c r="AT2710" s="4"/>
      <c r="AU2710" s="3" t="s">
        <v>166</v>
      </c>
      <c r="AV2710" s="6">
        <v>0.6315789</v>
      </c>
      <c r="AW2710" s="4"/>
      <c r="AX2710" s="4"/>
      <c r="AY2710" s="2">
        <v>0</v>
      </c>
      <c r="AZ2710" s="2">
        <v>0</v>
      </c>
      <c r="BA2710" s="4"/>
      <c r="BB2710" s="4"/>
      <c r="BC2710" s="2">
        <v>0</v>
      </c>
    </row>
    <row r="2711" ht="15" spans="1:55">
      <c r="A2711" s="2">
        <v>2710</v>
      </c>
      <c r="B2711" s="3" t="s">
        <v>4885</v>
      </c>
      <c r="C2711" s="3" t="s">
        <v>4886</v>
      </c>
      <c r="D2711" s="3" t="s">
        <v>4887</v>
      </c>
      <c r="E2711" s="3" t="s">
        <v>4888</v>
      </c>
      <c r="F2711" s="3" t="s">
        <v>1881</v>
      </c>
      <c r="G2711" s="3" t="s">
        <v>1880</v>
      </c>
      <c r="H2711" s="4"/>
      <c r="I2711" s="3" t="s">
        <v>1879</v>
      </c>
      <c r="J2711" s="3" t="s">
        <v>4889</v>
      </c>
      <c r="K2711" s="2">
        <v>300000</v>
      </c>
      <c r="L2711" s="2">
        <v>0</v>
      </c>
      <c r="M2711" s="5">
        <v>43850</v>
      </c>
      <c r="N2711" s="5">
        <v>45310</v>
      </c>
      <c r="O2711" s="6">
        <v>4.15</v>
      </c>
      <c r="P2711" s="7">
        <v>55442.04</v>
      </c>
      <c r="Q2711" s="2">
        <v>0</v>
      </c>
      <c r="R2711" s="2">
        <v>0</v>
      </c>
      <c r="S2711" s="2">
        <v>0</v>
      </c>
      <c r="T2711" s="2">
        <v>0</v>
      </c>
      <c r="U2711" s="2">
        <v>0</v>
      </c>
      <c r="V2711" s="2">
        <v>0</v>
      </c>
      <c r="W2711" s="2">
        <v>0</v>
      </c>
      <c r="X2711" s="2">
        <v>0</v>
      </c>
      <c r="Y2711" s="2">
        <v>0</v>
      </c>
      <c r="Z2711" s="2">
        <v>0</v>
      </c>
      <c r="AA2711" s="3" t="s">
        <v>279</v>
      </c>
      <c r="AB2711" s="3" t="s">
        <v>279</v>
      </c>
      <c r="AC2711" s="3" t="s">
        <v>4939</v>
      </c>
      <c r="AD2711" s="3" t="s">
        <v>270</v>
      </c>
      <c r="AE2711" s="3" t="s">
        <v>166</v>
      </c>
      <c r="AF2711" s="3" t="s">
        <v>166</v>
      </c>
      <c r="AG2711" s="3" t="s">
        <v>24</v>
      </c>
      <c r="AH2711" s="3" t="s">
        <v>166</v>
      </c>
      <c r="AI2711" s="3" t="s">
        <v>5010</v>
      </c>
      <c r="AJ2711" s="4"/>
      <c r="AK2711" s="4"/>
      <c r="AL2711" s="4"/>
      <c r="AM2711" s="4"/>
      <c r="AN2711" s="3" t="s">
        <v>4894</v>
      </c>
      <c r="AO2711" s="3" t="s">
        <v>4910</v>
      </c>
      <c r="AP2711" s="3" t="s">
        <v>279</v>
      </c>
      <c r="AQ2711" s="3" t="s">
        <v>599</v>
      </c>
      <c r="AR2711" s="4"/>
      <c r="AS2711" s="3" t="s">
        <v>1050</v>
      </c>
      <c r="AT2711" s="4"/>
      <c r="AU2711" s="3" t="s">
        <v>166</v>
      </c>
      <c r="AV2711" s="2">
        <v>0</v>
      </c>
      <c r="AW2711" s="4"/>
      <c r="AX2711" s="4"/>
      <c r="AY2711" s="2">
        <v>0</v>
      </c>
      <c r="AZ2711" s="2">
        <v>0</v>
      </c>
      <c r="BA2711" s="8">
        <v>3.65</v>
      </c>
      <c r="BB2711" s="4"/>
      <c r="BC2711" s="8">
        <v>0.5</v>
      </c>
    </row>
    <row r="2712" ht="15" spans="1:55">
      <c r="A2712" s="2">
        <v>2711</v>
      </c>
      <c r="B2712" s="3" t="s">
        <v>4885</v>
      </c>
      <c r="C2712" s="3" t="s">
        <v>4886</v>
      </c>
      <c r="D2712" s="3" t="s">
        <v>4887</v>
      </c>
      <c r="E2712" s="3" t="s">
        <v>4888</v>
      </c>
      <c r="F2712" s="3" t="s">
        <v>10880</v>
      </c>
      <c r="G2712" s="3" t="s">
        <v>10881</v>
      </c>
      <c r="H2712" s="4"/>
      <c r="I2712" s="3" t="s">
        <v>10882</v>
      </c>
      <c r="J2712" s="3" t="s">
        <v>4889</v>
      </c>
      <c r="K2712" s="2">
        <v>300000</v>
      </c>
      <c r="L2712" s="2">
        <v>0</v>
      </c>
      <c r="M2712" s="5">
        <v>43851</v>
      </c>
      <c r="N2712" s="5">
        <v>44946</v>
      </c>
      <c r="O2712" s="6">
        <v>7.75</v>
      </c>
      <c r="P2712" s="7">
        <v>27683.35</v>
      </c>
      <c r="Q2712" s="2">
        <v>0</v>
      </c>
      <c r="R2712" s="2">
        <v>0</v>
      </c>
      <c r="S2712" s="2">
        <v>0</v>
      </c>
      <c r="T2712" s="2">
        <v>0</v>
      </c>
      <c r="U2712" s="2">
        <v>0</v>
      </c>
      <c r="V2712" s="2">
        <v>0</v>
      </c>
      <c r="W2712" s="2">
        <v>0</v>
      </c>
      <c r="X2712" s="2">
        <v>0</v>
      </c>
      <c r="Y2712" s="2">
        <v>0</v>
      </c>
      <c r="Z2712" s="2">
        <v>0</v>
      </c>
      <c r="AA2712" s="3" t="s">
        <v>279</v>
      </c>
      <c r="AB2712" s="3" t="s">
        <v>279</v>
      </c>
      <c r="AC2712" s="3" t="s">
        <v>4911</v>
      </c>
      <c r="AD2712" s="3" t="s">
        <v>270</v>
      </c>
      <c r="AE2712" s="3" t="s">
        <v>166</v>
      </c>
      <c r="AF2712" s="3" t="s">
        <v>166</v>
      </c>
      <c r="AG2712" s="3" t="s">
        <v>24</v>
      </c>
      <c r="AH2712" s="3" t="s">
        <v>166</v>
      </c>
      <c r="AI2712" s="3" t="s">
        <v>4890</v>
      </c>
      <c r="AJ2712" s="4"/>
      <c r="AK2712" s="4"/>
      <c r="AL2712" s="4"/>
      <c r="AM2712" s="4"/>
      <c r="AN2712" s="3" t="s">
        <v>4894</v>
      </c>
      <c r="AO2712" s="3" t="s">
        <v>4910</v>
      </c>
      <c r="AP2712" s="3" t="s">
        <v>279</v>
      </c>
      <c r="AQ2712" s="3" t="s">
        <v>291</v>
      </c>
      <c r="AR2712" s="4"/>
      <c r="AS2712" s="3" t="s">
        <v>1050</v>
      </c>
      <c r="AT2712" s="4"/>
      <c r="AU2712" s="3" t="s">
        <v>166</v>
      </c>
      <c r="AV2712" s="6">
        <v>0.6315789</v>
      </c>
      <c r="AW2712" s="4"/>
      <c r="AX2712" s="4"/>
      <c r="AY2712" s="2">
        <v>0</v>
      </c>
      <c r="AZ2712" s="2">
        <v>0</v>
      </c>
      <c r="BA2712" s="4"/>
      <c r="BB2712" s="4"/>
      <c r="BC2712" s="2">
        <v>0</v>
      </c>
    </row>
    <row r="2713" ht="15" spans="1:55">
      <c r="A2713" s="2">
        <v>2712</v>
      </c>
      <c r="B2713" s="3" t="s">
        <v>4885</v>
      </c>
      <c r="C2713" s="3" t="s">
        <v>4886</v>
      </c>
      <c r="D2713" s="3" t="s">
        <v>4887</v>
      </c>
      <c r="E2713" s="3" t="s">
        <v>4888</v>
      </c>
      <c r="F2713" s="3" t="s">
        <v>10883</v>
      </c>
      <c r="G2713" s="3" t="s">
        <v>10884</v>
      </c>
      <c r="H2713" s="4"/>
      <c r="I2713" s="3" t="s">
        <v>10885</v>
      </c>
      <c r="J2713" s="3" t="s">
        <v>4889</v>
      </c>
      <c r="K2713" s="2">
        <v>300000</v>
      </c>
      <c r="L2713" s="2">
        <v>0</v>
      </c>
      <c r="M2713" s="5">
        <v>43887</v>
      </c>
      <c r="N2713" s="5">
        <v>44982</v>
      </c>
      <c r="O2713" s="6">
        <v>7.75</v>
      </c>
      <c r="P2713" s="7">
        <v>29301.16</v>
      </c>
      <c r="Q2713" s="2">
        <v>0</v>
      </c>
      <c r="R2713" s="2">
        <v>0</v>
      </c>
      <c r="S2713" s="2">
        <v>0</v>
      </c>
      <c r="T2713" s="2">
        <v>0</v>
      </c>
      <c r="U2713" s="2">
        <v>0</v>
      </c>
      <c r="V2713" s="2">
        <v>0</v>
      </c>
      <c r="W2713" s="2">
        <v>0</v>
      </c>
      <c r="X2713" s="2">
        <v>0</v>
      </c>
      <c r="Y2713" s="2">
        <v>0</v>
      </c>
      <c r="Z2713" s="2">
        <v>0</v>
      </c>
      <c r="AA2713" s="3" t="s">
        <v>279</v>
      </c>
      <c r="AB2713" s="3" t="s">
        <v>279</v>
      </c>
      <c r="AC2713" s="3" t="s">
        <v>5072</v>
      </c>
      <c r="AD2713" s="3" t="s">
        <v>270</v>
      </c>
      <c r="AE2713" s="3" t="s">
        <v>166</v>
      </c>
      <c r="AF2713" s="3" t="s">
        <v>166</v>
      </c>
      <c r="AG2713" s="3" t="s">
        <v>24</v>
      </c>
      <c r="AH2713" s="3" t="s">
        <v>166</v>
      </c>
      <c r="AI2713" s="3" t="s">
        <v>4890</v>
      </c>
      <c r="AJ2713" s="4"/>
      <c r="AK2713" s="4"/>
      <c r="AL2713" s="4"/>
      <c r="AM2713" s="4"/>
      <c r="AN2713" s="3" t="s">
        <v>4894</v>
      </c>
      <c r="AO2713" s="3" t="s">
        <v>4910</v>
      </c>
      <c r="AP2713" s="3" t="s">
        <v>279</v>
      </c>
      <c r="AQ2713" s="3" t="s">
        <v>599</v>
      </c>
      <c r="AR2713" s="4"/>
      <c r="AS2713" s="3" t="s">
        <v>599</v>
      </c>
      <c r="AT2713" s="4"/>
      <c r="AU2713" s="3" t="s">
        <v>166</v>
      </c>
      <c r="AV2713" s="6">
        <v>0.6315789</v>
      </c>
      <c r="AW2713" s="4"/>
      <c r="AX2713" s="4"/>
      <c r="AY2713" s="2">
        <v>0</v>
      </c>
      <c r="AZ2713" s="2">
        <v>0</v>
      </c>
      <c r="BA2713" s="4"/>
      <c r="BB2713" s="4"/>
      <c r="BC2713" s="2">
        <v>0</v>
      </c>
    </row>
    <row r="2714" ht="15" spans="1:55">
      <c r="A2714" s="2">
        <v>2713</v>
      </c>
      <c r="B2714" s="3" t="s">
        <v>4885</v>
      </c>
      <c r="C2714" s="3" t="s">
        <v>4886</v>
      </c>
      <c r="D2714" s="3" t="s">
        <v>4887</v>
      </c>
      <c r="E2714" s="3" t="s">
        <v>4888</v>
      </c>
      <c r="F2714" s="3" t="s">
        <v>10886</v>
      </c>
      <c r="G2714" s="3" t="s">
        <v>10887</v>
      </c>
      <c r="H2714" s="4"/>
      <c r="I2714" s="3" t="s">
        <v>10888</v>
      </c>
      <c r="J2714" s="3" t="s">
        <v>4889</v>
      </c>
      <c r="K2714" s="2">
        <v>150000</v>
      </c>
      <c r="L2714" s="2">
        <v>0</v>
      </c>
      <c r="M2714" s="5">
        <v>43938</v>
      </c>
      <c r="N2714" s="5">
        <v>45032</v>
      </c>
      <c r="O2714" s="6">
        <v>7.75</v>
      </c>
      <c r="P2714" s="7">
        <v>16493.31</v>
      </c>
      <c r="Q2714" s="2">
        <v>0</v>
      </c>
      <c r="R2714" s="2">
        <v>0</v>
      </c>
      <c r="S2714" s="2">
        <v>0</v>
      </c>
      <c r="T2714" s="2">
        <v>0</v>
      </c>
      <c r="U2714" s="2">
        <v>0</v>
      </c>
      <c r="V2714" s="2">
        <v>0</v>
      </c>
      <c r="W2714" s="2">
        <v>0</v>
      </c>
      <c r="X2714" s="2">
        <v>0</v>
      </c>
      <c r="Y2714" s="2">
        <v>0</v>
      </c>
      <c r="Z2714" s="2">
        <v>0</v>
      </c>
      <c r="AA2714" s="3" t="s">
        <v>279</v>
      </c>
      <c r="AB2714" s="3" t="s">
        <v>279</v>
      </c>
      <c r="AC2714" s="3" t="s">
        <v>288</v>
      </c>
      <c r="AD2714" s="3" t="s">
        <v>270</v>
      </c>
      <c r="AE2714" s="3" t="s">
        <v>166</v>
      </c>
      <c r="AF2714" s="3" t="s">
        <v>166</v>
      </c>
      <c r="AG2714" s="3" t="s">
        <v>24</v>
      </c>
      <c r="AH2714" s="3" t="s">
        <v>166</v>
      </c>
      <c r="AI2714" s="3" t="s">
        <v>4890</v>
      </c>
      <c r="AJ2714" s="4"/>
      <c r="AK2714" s="4"/>
      <c r="AL2714" s="4"/>
      <c r="AM2714" s="4"/>
      <c r="AN2714" s="3" t="s">
        <v>4894</v>
      </c>
      <c r="AO2714" s="3" t="s">
        <v>4910</v>
      </c>
      <c r="AP2714" s="3" t="s">
        <v>279</v>
      </c>
      <c r="AQ2714" s="3" t="s">
        <v>599</v>
      </c>
      <c r="AR2714" s="4"/>
      <c r="AS2714" s="3" t="s">
        <v>599</v>
      </c>
      <c r="AT2714" s="4"/>
      <c r="AU2714" s="3" t="s">
        <v>166</v>
      </c>
      <c r="AV2714" s="6">
        <v>0.6315789</v>
      </c>
      <c r="AW2714" s="4"/>
      <c r="AX2714" s="4"/>
      <c r="AY2714" s="2">
        <v>0</v>
      </c>
      <c r="AZ2714" s="2">
        <v>0</v>
      </c>
      <c r="BA2714" s="4"/>
      <c r="BB2714" s="4"/>
      <c r="BC2714" s="2">
        <v>0</v>
      </c>
    </row>
    <row r="2715" ht="15" spans="1:55">
      <c r="A2715" s="2">
        <v>2714</v>
      </c>
      <c r="B2715" s="3" t="s">
        <v>4885</v>
      </c>
      <c r="C2715" s="3" t="s">
        <v>4886</v>
      </c>
      <c r="D2715" s="3" t="s">
        <v>4887</v>
      </c>
      <c r="E2715" s="3" t="s">
        <v>4888</v>
      </c>
      <c r="F2715" s="3" t="s">
        <v>10889</v>
      </c>
      <c r="G2715" s="3" t="s">
        <v>10890</v>
      </c>
      <c r="H2715" s="4"/>
      <c r="I2715" s="3" t="s">
        <v>10891</v>
      </c>
      <c r="J2715" s="3" t="s">
        <v>4889</v>
      </c>
      <c r="K2715" s="2">
        <v>300000</v>
      </c>
      <c r="L2715" s="2">
        <v>0</v>
      </c>
      <c r="M2715" s="5">
        <v>43949</v>
      </c>
      <c r="N2715" s="5">
        <v>45043</v>
      </c>
      <c r="O2715" s="6">
        <v>7.75</v>
      </c>
      <c r="P2715" s="7">
        <v>32879.02</v>
      </c>
      <c r="Q2715" s="2">
        <v>0</v>
      </c>
      <c r="R2715" s="2">
        <v>0</v>
      </c>
      <c r="S2715" s="2">
        <v>0</v>
      </c>
      <c r="T2715" s="2">
        <v>0</v>
      </c>
      <c r="U2715" s="2">
        <v>0</v>
      </c>
      <c r="V2715" s="2">
        <v>0</v>
      </c>
      <c r="W2715" s="2">
        <v>0</v>
      </c>
      <c r="X2715" s="2">
        <v>0</v>
      </c>
      <c r="Y2715" s="2">
        <v>0</v>
      </c>
      <c r="Z2715" s="2">
        <v>0</v>
      </c>
      <c r="AA2715" s="3" t="s">
        <v>4897</v>
      </c>
      <c r="AB2715" s="3" t="s">
        <v>279</v>
      </c>
      <c r="AC2715" s="3" t="s">
        <v>4965</v>
      </c>
      <c r="AD2715" s="3" t="s">
        <v>270</v>
      </c>
      <c r="AE2715" s="3" t="s">
        <v>166</v>
      </c>
      <c r="AF2715" s="3" t="s">
        <v>166</v>
      </c>
      <c r="AG2715" s="3" t="s">
        <v>24</v>
      </c>
      <c r="AH2715" s="3" t="s">
        <v>166</v>
      </c>
      <c r="AI2715" s="3" t="s">
        <v>4890</v>
      </c>
      <c r="AJ2715" s="4"/>
      <c r="AK2715" s="4"/>
      <c r="AL2715" s="4"/>
      <c r="AM2715" s="4"/>
      <c r="AN2715" s="3" t="s">
        <v>4894</v>
      </c>
      <c r="AO2715" s="3" t="s">
        <v>4910</v>
      </c>
      <c r="AP2715" s="3" t="s">
        <v>279</v>
      </c>
      <c r="AQ2715" s="3" t="s">
        <v>599</v>
      </c>
      <c r="AR2715" s="4"/>
      <c r="AS2715" s="3" t="s">
        <v>599</v>
      </c>
      <c r="AT2715" s="4"/>
      <c r="AU2715" s="3" t="s">
        <v>166</v>
      </c>
      <c r="AV2715" s="6">
        <v>0.6315789</v>
      </c>
      <c r="AW2715" s="4"/>
      <c r="AX2715" s="4"/>
      <c r="AY2715" s="2">
        <v>0</v>
      </c>
      <c r="AZ2715" s="2">
        <v>0</v>
      </c>
      <c r="BA2715" s="4"/>
      <c r="BB2715" s="4"/>
      <c r="BC2715" s="2">
        <v>0</v>
      </c>
    </row>
    <row r="2716" ht="15" spans="1:55">
      <c r="A2716" s="2">
        <v>2715</v>
      </c>
      <c r="B2716" s="3" t="s">
        <v>4885</v>
      </c>
      <c r="C2716" s="3" t="s">
        <v>4886</v>
      </c>
      <c r="D2716" s="3" t="s">
        <v>4887</v>
      </c>
      <c r="E2716" s="3" t="s">
        <v>4888</v>
      </c>
      <c r="F2716" s="3" t="s">
        <v>10892</v>
      </c>
      <c r="G2716" s="3" t="s">
        <v>10893</v>
      </c>
      <c r="H2716" s="4"/>
      <c r="I2716" s="3" t="s">
        <v>10894</v>
      </c>
      <c r="J2716" s="3" t="s">
        <v>4889</v>
      </c>
      <c r="K2716" s="2">
        <v>300000</v>
      </c>
      <c r="L2716" s="2">
        <v>0</v>
      </c>
      <c r="M2716" s="5">
        <v>43951</v>
      </c>
      <c r="N2716" s="5">
        <v>45045</v>
      </c>
      <c r="O2716" s="6">
        <v>7.75</v>
      </c>
      <c r="P2716" s="7">
        <v>50076.54</v>
      </c>
      <c r="Q2716" s="2">
        <v>0</v>
      </c>
      <c r="R2716" s="2">
        <v>0</v>
      </c>
      <c r="S2716" s="2">
        <v>0</v>
      </c>
      <c r="T2716" s="2">
        <v>0</v>
      </c>
      <c r="U2716" s="2">
        <v>0</v>
      </c>
      <c r="V2716" s="2">
        <v>0</v>
      </c>
      <c r="W2716" s="2">
        <v>0</v>
      </c>
      <c r="X2716" s="2">
        <v>0</v>
      </c>
      <c r="Y2716" s="2">
        <v>0</v>
      </c>
      <c r="Z2716" s="2">
        <v>0</v>
      </c>
      <c r="AA2716" s="3" t="s">
        <v>279</v>
      </c>
      <c r="AB2716" s="3" t="s">
        <v>279</v>
      </c>
      <c r="AC2716" s="3" t="s">
        <v>1566</v>
      </c>
      <c r="AD2716" s="3" t="s">
        <v>270</v>
      </c>
      <c r="AE2716" s="3" t="s">
        <v>166</v>
      </c>
      <c r="AF2716" s="3" t="s">
        <v>166</v>
      </c>
      <c r="AG2716" s="3" t="s">
        <v>24</v>
      </c>
      <c r="AH2716" s="3" t="s">
        <v>166</v>
      </c>
      <c r="AI2716" s="3" t="s">
        <v>4890</v>
      </c>
      <c r="AJ2716" s="4"/>
      <c r="AK2716" s="4"/>
      <c r="AL2716" s="4"/>
      <c r="AM2716" s="4"/>
      <c r="AN2716" s="3" t="s">
        <v>4894</v>
      </c>
      <c r="AO2716" s="3" t="s">
        <v>4910</v>
      </c>
      <c r="AP2716" s="3" t="s">
        <v>279</v>
      </c>
      <c r="AQ2716" s="3" t="s">
        <v>1050</v>
      </c>
      <c r="AR2716" s="4"/>
      <c r="AS2716" s="3" t="s">
        <v>1050</v>
      </c>
      <c r="AT2716" s="4"/>
      <c r="AU2716" s="3" t="s">
        <v>166</v>
      </c>
      <c r="AV2716" s="6">
        <v>0.6315789</v>
      </c>
      <c r="AW2716" s="4"/>
      <c r="AX2716" s="4"/>
      <c r="AY2716" s="2">
        <v>0</v>
      </c>
      <c r="AZ2716" s="2">
        <v>0</v>
      </c>
      <c r="BA2716" s="4"/>
      <c r="BB2716" s="4"/>
      <c r="BC2716" s="2">
        <v>0</v>
      </c>
    </row>
    <row r="2717" ht="15" spans="1:55">
      <c r="A2717" s="2">
        <v>2716</v>
      </c>
      <c r="B2717" s="3" t="s">
        <v>4885</v>
      </c>
      <c r="C2717" s="3" t="s">
        <v>4886</v>
      </c>
      <c r="D2717" s="3" t="s">
        <v>4887</v>
      </c>
      <c r="E2717" s="3" t="s">
        <v>4888</v>
      </c>
      <c r="F2717" s="3" t="s">
        <v>1530</v>
      </c>
      <c r="G2717" s="3" t="s">
        <v>1529</v>
      </c>
      <c r="H2717" s="4"/>
      <c r="I2717" s="3" t="s">
        <v>1942</v>
      </c>
      <c r="J2717" s="3" t="s">
        <v>4889</v>
      </c>
      <c r="K2717" s="2">
        <v>300000</v>
      </c>
      <c r="L2717" s="2">
        <v>0</v>
      </c>
      <c r="M2717" s="5">
        <v>43943</v>
      </c>
      <c r="N2717" s="5">
        <v>45037</v>
      </c>
      <c r="O2717" s="6">
        <v>7.75</v>
      </c>
      <c r="P2717" s="7">
        <v>49812.37</v>
      </c>
      <c r="Q2717" s="2">
        <v>0</v>
      </c>
      <c r="R2717" s="2">
        <v>0</v>
      </c>
      <c r="S2717" s="2">
        <v>0</v>
      </c>
      <c r="T2717" s="2">
        <v>0</v>
      </c>
      <c r="U2717" s="2">
        <v>0</v>
      </c>
      <c r="V2717" s="2">
        <v>0</v>
      </c>
      <c r="W2717" s="2">
        <v>0</v>
      </c>
      <c r="X2717" s="2">
        <v>0</v>
      </c>
      <c r="Y2717" s="2">
        <v>0</v>
      </c>
      <c r="Z2717" s="2">
        <v>0</v>
      </c>
      <c r="AA2717" s="3" t="s">
        <v>279</v>
      </c>
      <c r="AB2717" s="3" t="s">
        <v>279</v>
      </c>
      <c r="AC2717" s="3" t="s">
        <v>5633</v>
      </c>
      <c r="AD2717" s="3" t="s">
        <v>270</v>
      </c>
      <c r="AE2717" s="3" t="s">
        <v>166</v>
      </c>
      <c r="AF2717" s="3" t="s">
        <v>166</v>
      </c>
      <c r="AG2717" s="3" t="s">
        <v>24</v>
      </c>
      <c r="AH2717" s="3" t="s">
        <v>166</v>
      </c>
      <c r="AI2717" s="3" t="s">
        <v>4890</v>
      </c>
      <c r="AJ2717" s="4"/>
      <c r="AK2717" s="4"/>
      <c r="AL2717" s="4"/>
      <c r="AM2717" s="4"/>
      <c r="AN2717" s="3" t="s">
        <v>4894</v>
      </c>
      <c r="AO2717" s="3" t="s">
        <v>4910</v>
      </c>
      <c r="AP2717" s="3" t="s">
        <v>279</v>
      </c>
      <c r="AQ2717" s="3" t="s">
        <v>392</v>
      </c>
      <c r="AR2717" s="4"/>
      <c r="AS2717" s="3" t="s">
        <v>599</v>
      </c>
      <c r="AT2717" s="4"/>
      <c r="AU2717" s="3" t="s">
        <v>166</v>
      </c>
      <c r="AV2717" s="6">
        <v>0.6315789</v>
      </c>
      <c r="AW2717" s="4"/>
      <c r="AX2717" s="4"/>
      <c r="AY2717" s="2">
        <v>0</v>
      </c>
      <c r="AZ2717" s="2">
        <v>0</v>
      </c>
      <c r="BA2717" s="4"/>
      <c r="BB2717" s="4"/>
      <c r="BC2717" s="2">
        <v>0</v>
      </c>
    </row>
    <row r="2718" ht="15" spans="1:55">
      <c r="A2718" s="2">
        <v>2717</v>
      </c>
      <c r="B2718" s="3" t="s">
        <v>4885</v>
      </c>
      <c r="C2718" s="3" t="s">
        <v>4886</v>
      </c>
      <c r="D2718" s="3" t="s">
        <v>4887</v>
      </c>
      <c r="E2718" s="3" t="s">
        <v>4888</v>
      </c>
      <c r="F2718" s="3" t="s">
        <v>10895</v>
      </c>
      <c r="G2718" s="3" t="s">
        <v>10896</v>
      </c>
      <c r="H2718" s="4"/>
      <c r="I2718" s="3" t="s">
        <v>10897</v>
      </c>
      <c r="J2718" s="3" t="s">
        <v>4889</v>
      </c>
      <c r="K2718" s="2">
        <v>300000</v>
      </c>
      <c r="L2718" s="2">
        <v>0</v>
      </c>
      <c r="M2718" s="5">
        <v>43945</v>
      </c>
      <c r="N2718" s="5">
        <v>45039</v>
      </c>
      <c r="O2718" s="6">
        <v>7.75</v>
      </c>
      <c r="P2718" s="7">
        <v>32905.99</v>
      </c>
      <c r="Q2718" s="2">
        <v>0</v>
      </c>
      <c r="R2718" s="2">
        <v>0</v>
      </c>
      <c r="S2718" s="2">
        <v>0</v>
      </c>
      <c r="T2718" s="2">
        <v>0</v>
      </c>
      <c r="U2718" s="2">
        <v>0</v>
      </c>
      <c r="V2718" s="2">
        <v>0</v>
      </c>
      <c r="W2718" s="2">
        <v>0</v>
      </c>
      <c r="X2718" s="2">
        <v>0</v>
      </c>
      <c r="Y2718" s="2">
        <v>0</v>
      </c>
      <c r="Z2718" s="2">
        <v>0</v>
      </c>
      <c r="AA2718" s="3" t="s">
        <v>279</v>
      </c>
      <c r="AB2718" s="3" t="s">
        <v>279</v>
      </c>
      <c r="AC2718" s="3" t="s">
        <v>288</v>
      </c>
      <c r="AD2718" s="3" t="s">
        <v>270</v>
      </c>
      <c r="AE2718" s="3" t="s">
        <v>166</v>
      </c>
      <c r="AF2718" s="3" t="s">
        <v>166</v>
      </c>
      <c r="AG2718" s="3" t="s">
        <v>24</v>
      </c>
      <c r="AH2718" s="3" t="s">
        <v>166</v>
      </c>
      <c r="AI2718" s="3" t="s">
        <v>4890</v>
      </c>
      <c r="AJ2718" s="4"/>
      <c r="AK2718" s="4"/>
      <c r="AL2718" s="4"/>
      <c r="AM2718" s="4"/>
      <c r="AN2718" s="3" t="s">
        <v>4894</v>
      </c>
      <c r="AO2718" s="3" t="s">
        <v>4910</v>
      </c>
      <c r="AP2718" s="3" t="s">
        <v>279</v>
      </c>
      <c r="AQ2718" s="3" t="s">
        <v>599</v>
      </c>
      <c r="AR2718" s="4"/>
      <c r="AS2718" s="3" t="s">
        <v>599</v>
      </c>
      <c r="AT2718" s="4"/>
      <c r="AU2718" s="3" t="s">
        <v>166</v>
      </c>
      <c r="AV2718" s="6">
        <v>0.6315789</v>
      </c>
      <c r="AW2718" s="4"/>
      <c r="AX2718" s="4"/>
      <c r="AY2718" s="2">
        <v>0</v>
      </c>
      <c r="AZ2718" s="2">
        <v>0</v>
      </c>
      <c r="BA2718" s="4"/>
      <c r="BB2718" s="4"/>
      <c r="BC2718" s="2">
        <v>0</v>
      </c>
    </row>
    <row r="2719" ht="15" spans="1:55">
      <c r="A2719" s="2">
        <v>2718</v>
      </c>
      <c r="B2719" s="3" t="s">
        <v>4885</v>
      </c>
      <c r="C2719" s="3" t="s">
        <v>4886</v>
      </c>
      <c r="D2719" s="3" t="s">
        <v>4887</v>
      </c>
      <c r="E2719" s="3" t="s">
        <v>4888</v>
      </c>
      <c r="F2719" s="3" t="s">
        <v>10898</v>
      </c>
      <c r="G2719" s="3" t="s">
        <v>10899</v>
      </c>
      <c r="H2719" s="4"/>
      <c r="I2719" s="3" t="s">
        <v>10900</v>
      </c>
      <c r="J2719" s="3" t="s">
        <v>4889</v>
      </c>
      <c r="K2719" s="2">
        <v>300000</v>
      </c>
      <c r="L2719" s="2">
        <v>0</v>
      </c>
      <c r="M2719" s="5">
        <v>43964</v>
      </c>
      <c r="N2719" s="5">
        <v>45058</v>
      </c>
      <c r="O2719" s="6">
        <v>7.75</v>
      </c>
      <c r="P2719" s="7">
        <v>43761.17</v>
      </c>
      <c r="Q2719" s="2">
        <v>0</v>
      </c>
      <c r="R2719" s="2">
        <v>0</v>
      </c>
      <c r="S2719" s="2">
        <v>0</v>
      </c>
      <c r="T2719" s="2">
        <v>0</v>
      </c>
      <c r="U2719" s="2">
        <v>0</v>
      </c>
      <c r="V2719" s="2">
        <v>0</v>
      </c>
      <c r="W2719" s="2">
        <v>0</v>
      </c>
      <c r="X2719" s="2">
        <v>0</v>
      </c>
      <c r="Y2719" s="2">
        <v>0</v>
      </c>
      <c r="Z2719" s="2">
        <v>0</v>
      </c>
      <c r="AA2719" s="3" t="s">
        <v>279</v>
      </c>
      <c r="AB2719" s="3" t="s">
        <v>279</v>
      </c>
      <c r="AC2719" s="3" t="s">
        <v>288</v>
      </c>
      <c r="AD2719" s="3" t="s">
        <v>270</v>
      </c>
      <c r="AE2719" s="3" t="s">
        <v>166</v>
      </c>
      <c r="AF2719" s="3" t="s">
        <v>166</v>
      </c>
      <c r="AG2719" s="3" t="s">
        <v>24</v>
      </c>
      <c r="AH2719" s="3" t="s">
        <v>166</v>
      </c>
      <c r="AI2719" s="3" t="s">
        <v>4890</v>
      </c>
      <c r="AJ2719" s="4"/>
      <c r="AK2719" s="4"/>
      <c r="AL2719" s="4"/>
      <c r="AM2719" s="4"/>
      <c r="AN2719" s="3" t="s">
        <v>4894</v>
      </c>
      <c r="AO2719" s="3" t="s">
        <v>4910</v>
      </c>
      <c r="AP2719" s="3" t="s">
        <v>279</v>
      </c>
      <c r="AQ2719" s="3" t="s">
        <v>882</v>
      </c>
      <c r="AR2719" s="4"/>
      <c r="AS2719" s="3" t="s">
        <v>1050</v>
      </c>
      <c r="AT2719" s="4"/>
      <c r="AU2719" s="3" t="s">
        <v>166</v>
      </c>
      <c r="AV2719" s="6">
        <v>0.6315789</v>
      </c>
      <c r="AW2719" s="4"/>
      <c r="AX2719" s="4"/>
      <c r="AY2719" s="2">
        <v>0</v>
      </c>
      <c r="AZ2719" s="2">
        <v>0</v>
      </c>
      <c r="BA2719" s="4"/>
      <c r="BB2719" s="4"/>
      <c r="BC2719" s="2">
        <v>0</v>
      </c>
    </row>
    <row r="2720" ht="15" spans="1:55">
      <c r="A2720" s="2">
        <v>2719</v>
      </c>
      <c r="B2720" s="3" t="s">
        <v>4885</v>
      </c>
      <c r="C2720" s="3" t="s">
        <v>4886</v>
      </c>
      <c r="D2720" s="3" t="s">
        <v>4887</v>
      </c>
      <c r="E2720" s="3" t="s">
        <v>4888</v>
      </c>
      <c r="F2720" s="3" t="s">
        <v>6274</v>
      </c>
      <c r="G2720" s="3" t="s">
        <v>6275</v>
      </c>
      <c r="H2720" s="4"/>
      <c r="I2720" s="3" t="s">
        <v>10901</v>
      </c>
      <c r="J2720" s="3" t="s">
        <v>4889</v>
      </c>
      <c r="K2720" s="2">
        <v>300000</v>
      </c>
      <c r="L2720" s="2">
        <v>0</v>
      </c>
      <c r="M2720" s="5">
        <v>43969</v>
      </c>
      <c r="N2720" s="5">
        <v>45063</v>
      </c>
      <c r="O2720" s="6">
        <v>7.75</v>
      </c>
      <c r="P2720" s="7">
        <v>34902.71</v>
      </c>
      <c r="Q2720" s="2">
        <v>0</v>
      </c>
      <c r="R2720" s="2">
        <v>0</v>
      </c>
      <c r="S2720" s="2">
        <v>0</v>
      </c>
      <c r="T2720" s="2">
        <v>0</v>
      </c>
      <c r="U2720" s="2">
        <v>0</v>
      </c>
      <c r="V2720" s="2">
        <v>0</v>
      </c>
      <c r="W2720" s="2">
        <v>0</v>
      </c>
      <c r="X2720" s="2">
        <v>0</v>
      </c>
      <c r="Y2720" s="2">
        <v>0</v>
      </c>
      <c r="Z2720" s="2">
        <v>0</v>
      </c>
      <c r="AA2720" s="3" t="s">
        <v>279</v>
      </c>
      <c r="AB2720" s="3" t="s">
        <v>279</v>
      </c>
      <c r="AC2720" s="3" t="s">
        <v>4939</v>
      </c>
      <c r="AD2720" s="3" t="s">
        <v>270</v>
      </c>
      <c r="AE2720" s="3" t="s">
        <v>166</v>
      </c>
      <c r="AF2720" s="3" t="s">
        <v>166</v>
      </c>
      <c r="AG2720" s="3" t="s">
        <v>24</v>
      </c>
      <c r="AH2720" s="3" t="s">
        <v>166</v>
      </c>
      <c r="AI2720" s="3" t="s">
        <v>4890</v>
      </c>
      <c r="AJ2720" s="4"/>
      <c r="AK2720" s="4"/>
      <c r="AL2720" s="4"/>
      <c r="AM2720" s="4"/>
      <c r="AN2720" s="3" t="s">
        <v>4894</v>
      </c>
      <c r="AO2720" s="3" t="s">
        <v>4910</v>
      </c>
      <c r="AP2720" s="3" t="s">
        <v>279</v>
      </c>
      <c r="AQ2720" s="3" t="s">
        <v>599</v>
      </c>
      <c r="AR2720" s="4"/>
      <c r="AS2720" s="3" t="s">
        <v>599</v>
      </c>
      <c r="AT2720" s="4"/>
      <c r="AU2720" s="3" t="s">
        <v>166</v>
      </c>
      <c r="AV2720" s="6">
        <v>0.6315789</v>
      </c>
      <c r="AW2720" s="4"/>
      <c r="AX2720" s="4"/>
      <c r="AY2720" s="2">
        <v>0</v>
      </c>
      <c r="AZ2720" s="2">
        <v>0</v>
      </c>
      <c r="BA2720" s="4"/>
      <c r="BB2720" s="4"/>
      <c r="BC2720" s="2">
        <v>0</v>
      </c>
    </row>
    <row r="2721" ht="15" spans="1:55">
      <c r="A2721" s="2">
        <v>2720</v>
      </c>
      <c r="B2721" s="3" t="s">
        <v>4885</v>
      </c>
      <c r="C2721" s="3" t="s">
        <v>4886</v>
      </c>
      <c r="D2721" s="3" t="s">
        <v>4887</v>
      </c>
      <c r="E2721" s="3" t="s">
        <v>4888</v>
      </c>
      <c r="F2721" s="3" t="s">
        <v>10902</v>
      </c>
      <c r="G2721" s="3" t="s">
        <v>10903</v>
      </c>
      <c r="H2721" s="4"/>
      <c r="I2721" s="3" t="s">
        <v>10904</v>
      </c>
      <c r="J2721" s="3" t="s">
        <v>4889</v>
      </c>
      <c r="K2721" s="2">
        <v>300000</v>
      </c>
      <c r="L2721" s="2">
        <v>0</v>
      </c>
      <c r="M2721" s="5">
        <v>43969</v>
      </c>
      <c r="N2721" s="5">
        <v>45063</v>
      </c>
      <c r="O2721" s="6">
        <v>7.75</v>
      </c>
      <c r="P2721" s="7">
        <v>34903.06</v>
      </c>
      <c r="Q2721" s="2">
        <v>0</v>
      </c>
      <c r="R2721" s="2">
        <v>0</v>
      </c>
      <c r="S2721" s="2">
        <v>0</v>
      </c>
      <c r="T2721" s="2">
        <v>0</v>
      </c>
      <c r="U2721" s="2">
        <v>0</v>
      </c>
      <c r="V2721" s="2">
        <v>0</v>
      </c>
      <c r="W2721" s="2">
        <v>0</v>
      </c>
      <c r="X2721" s="2">
        <v>0</v>
      </c>
      <c r="Y2721" s="2">
        <v>0</v>
      </c>
      <c r="Z2721" s="2">
        <v>0</v>
      </c>
      <c r="AA2721" s="3" t="s">
        <v>279</v>
      </c>
      <c r="AB2721" s="3" t="s">
        <v>279</v>
      </c>
      <c r="AC2721" s="3" t="s">
        <v>288</v>
      </c>
      <c r="AD2721" s="3" t="s">
        <v>270</v>
      </c>
      <c r="AE2721" s="3" t="s">
        <v>166</v>
      </c>
      <c r="AF2721" s="3" t="s">
        <v>166</v>
      </c>
      <c r="AG2721" s="3" t="s">
        <v>24</v>
      </c>
      <c r="AH2721" s="3" t="s">
        <v>166</v>
      </c>
      <c r="AI2721" s="3" t="s">
        <v>4890</v>
      </c>
      <c r="AJ2721" s="4"/>
      <c r="AK2721" s="4"/>
      <c r="AL2721" s="4"/>
      <c r="AM2721" s="4"/>
      <c r="AN2721" s="3" t="s">
        <v>4894</v>
      </c>
      <c r="AO2721" s="3" t="s">
        <v>4910</v>
      </c>
      <c r="AP2721" s="3" t="s">
        <v>279</v>
      </c>
      <c r="AQ2721" s="3" t="s">
        <v>599</v>
      </c>
      <c r="AR2721" s="4"/>
      <c r="AS2721" s="3" t="s">
        <v>599</v>
      </c>
      <c r="AT2721" s="4"/>
      <c r="AU2721" s="3" t="s">
        <v>166</v>
      </c>
      <c r="AV2721" s="6">
        <v>0.6315789</v>
      </c>
      <c r="AW2721" s="4"/>
      <c r="AX2721" s="4"/>
      <c r="AY2721" s="2">
        <v>0</v>
      </c>
      <c r="AZ2721" s="2">
        <v>0</v>
      </c>
      <c r="BA2721" s="4"/>
      <c r="BB2721" s="4"/>
      <c r="BC2721" s="2">
        <v>0</v>
      </c>
    </row>
    <row r="2722" ht="15" spans="1:55">
      <c r="A2722" s="2">
        <v>2721</v>
      </c>
      <c r="B2722" s="3" t="s">
        <v>4885</v>
      </c>
      <c r="C2722" s="3" t="s">
        <v>4886</v>
      </c>
      <c r="D2722" s="3" t="s">
        <v>4887</v>
      </c>
      <c r="E2722" s="3" t="s">
        <v>4888</v>
      </c>
      <c r="F2722" s="3" t="s">
        <v>1977</v>
      </c>
      <c r="G2722" s="3" t="s">
        <v>1976</v>
      </c>
      <c r="H2722" s="4"/>
      <c r="I2722" s="3" t="s">
        <v>1975</v>
      </c>
      <c r="J2722" s="3" t="s">
        <v>4889</v>
      </c>
      <c r="K2722" s="2">
        <v>300000</v>
      </c>
      <c r="L2722" s="2">
        <v>0</v>
      </c>
      <c r="M2722" s="5">
        <v>43970</v>
      </c>
      <c r="N2722" s="5">
        <v>45064</v>
      </c>
      <c r="O2722" s="6">
        <v>7.75</v>
      </c>
      <c r="P2722" s="7">
        <v>51593.11</v>
      </c>
      <c r="Q2722" s="2">
        <v>0</v>
      </c>
      <c r="R2722" s="2">
        <v>0</v>
      </c>
      <c r="S2722" s="2">
        <v>0</v>
      </c>
      <c r="T2722" s="2">
        <v>0</v>
      </c>
      <c r="U2722" s="2">
        <v>0</v>
      </c>
      <c r="V2722" s="2">
        <v>0</v>
      </c>
      <c r="W2722" s="2">
        <v>0</v>
      </c>
      <c r="X2722" s="2">
        <v>0</v>
      </c>
      <c r="Y2722" s="2">
        <v>0</v>
      </c>
      <c r="Z2722" s="2">
        <v>0</v>
      </c>
      <c r="AA2722" s="3" t="s">
        <v>279</v>
      </c>
      <c r="AB2722" s="3" t="s">
        <v>279</v>
      </c>
      <c r="AC2722" s="3" t="s">
        <v>288</v>
      </c>
      <c r="AD2722" s="3" t="s">
        <v>270</v>
      </c>
      <c r="AE2722" s="3" t="s">
        <v>166</v>
      </c>
      <c r="AF2722" s="3" t="s">
        <v>166</v>
      </c>
      <c r="AG2722" s="3" t="s">
        <v>24</v>
      </c>
      <c r="AH2722" s="3" t="s">
        <v>166</v>
      </c>
      <c r="AI2722" s="3" t="s">
        <v>4890</v>
      </c>
      <c r="AJ2722" s="4"/>
      <c r="AK2722" s="4"/>
      <c r="AL2722" s="4"/>
      <c r="AM2722" s="4"/>
      <c r="AN2722" s="3" t="s">
        <v>4894</v>
      </c>
      <c r="AO2722" s="3" t="s">
        <v>4910</v>
      </c>
      <c r="AP2722" s="3" t="s">
        <v>279</v>
      </c>
      <c r="AQ2722" s="3" t="s">
        <v>599</v>
      </c>
      <c r="AR2722" s="4"/>
      <c r="AS2722" s="3" t="s">
        <v>599</v>
      </c>
      <c r="AT2722" s="4"/>
      <c r="AU2722" s="3" t="s">
        <v>166</v>
      </c>
      <c r="AV2722" s="6">
        <v>0.6315789</v>
      </c>
      <c r="AW2722" s="4"/>
      <c r="AX2722" s="4"/>
      <c r="AY2722" s="2">
        <v>0</v>
      </c>
      <c r="AZ2722" s="2">
        <v>0</v>
      </c>
      <c r="BA2722" s="4"/>
      <c r="BB2722" s="4"/>
      <c r="BC2722" s="2">
        <v>0</v>
      </c>
    </row>
    <row r="2723" ht="15" spans="1:55">
      <c r="A2723" s="2">
        <v>2722</v>
      </c>
      <c r="B2723" s="3" t="s">
        <v>4885</v>
      </c>
      <c r="C2723" s="3" t="s">
        <v>4886</v>
      </c>
      <c r="D2723" s="3" t="s">
        <v>4887</v>
      </c>
      <c r="E2723" s="3" t="s">
        <v>4888</v>
      </c>
      <c r="F2723" s="3" t="s">
        <v>2043</v>
      </c>
      <c r="G2723" s="3" t="s">
        <v>2042</v>
      </c>
      <c r="H2723" s="4"/>
      <c r="I2723" s="3" t="s">
        <v>2041</v>
      </c>
      <c r="J2723" s="3" t="s">
        <v>4889</v>
      </c>
      <c r="K2723" s="2">
        <v>250000</v>
      </c>
      <c r="L2723" s="2">
        <v>0</v>
      </c>
      <c r="M2723" s="5">
        <v>43977</v>
      </c>
      <c r="N2723" s="5">
        <v>45071</v>
      </c>
      <c r="O2723" s="6">
        <v>7.75</v>
      </c>
      <c r="P2723" s="7">
        <v>40502.3</v>
      </c>
      <c r="Q2723" s="2">
        <v>0</v>
      </c>
      <c r="R2723" s="2">
        <v>0</v>
      </c>
      <c r="S2723" s="2">
        <v>0</v>
      </c>
      <c r="T2723" s="2">
        <v>0</v>
      </c>
      <c r="U2723" s="2">
        <v>0</v>
      </c>
      <c r="V2723" s="2">
        <v>0</v>
      </c>
      <c r="W2723" s="2">
        <v>0</v>
      </c>
      <c r="X2723" s="2">
        <v>0</v>
      </c>
      <c r="Y2723" s="2">
        <v>0</v>
      </c>
      <c r="Z2723" s="2">
        <v>0</v>
      </c>
      <c r="AA2723" s="3" t="s">
        <v>279</v>
      </c>
      <c r="AB2723" s="3" t="s">
        <v>279</v>
      </c>
      <c r="AC2723" s="3" t="s">
        <v>288</v>
      </c>
      <c r="AD2723" s="3" t="s">
        <v>270</v>
      </c>
      <c r="AE2723" s="3" t="s">
        <v>166</v>
      </c>
      <c r="AF2723" s="3" t="s">
        <v>166</v>
      </c>
      <c r="AG2723" s="3" t="s">
        <v>24</v>
      </c>
      <c r="AH2723" s="3" t="s">
        <v>166</v>
      </c>
      <c r="AI2723" s="3" t="s">
        <v>4890</v>
      </c>
      <c r="AJ2723" s="4"/>
      <c r="AK2723" s="4"/>
      <c r="AL2723" s="4"/>
      <c r="AM2723" s="4"/>
      <c r="AN2723" s="3" t="s">
        <v>4894</v>
      </c>
      <c r="AO2723" s="3" t="s">
        <v>4910</v>
      </c>
      <c r="AP2723" s="3" t="s">
        <v>279</v>
      </c>
      <c r="AQ2723" s="3" t="s">
        <v>291</v>
      </c>
      <c r="AR2723" s="4"/>
      <c r="AS2723" s="3" t="s">
        <v>1050</v>
      </c>
      <c r="AT2723" s="4"/>
      <c r="AU2723" s="3" t="s">
        <v>166</v>
      </c>
      <c r="AV2723" s="6">
        <v>0.6315789</v>
      </c>
      <c r="AW2723" s="4"/>
      <c r="AX2723" s="4"/>
      <c r="AY2723" s="2">
        <v>0</v>
      </c>
      <c r="AZ2723" s="2">
        <v>0</v>
      </c>
      <c r="BA2723" s="4"/>
      <c r="BB2723" s="4"/>
      <c r="BC2723" s="2">
        <v>0</v>
      </c>
    </row>
    <row r="2724" ht="15" spans="1:55">
      <c r="A2724" s="2">
        <v>2723</v>
      </c>
      <c r="B2724" s="3" t="s">
        <v>4885</v>
      </c>
      <c r="C2724" s="3" t="s">
        <v>4886</v>
      </c>
      <c r="D2724" s="3" t="s">
        <v>4887</v>
      </c>
      <c r="E2724" s="3" t="s">
        <v>4888</v>
      </c>
      <c r="F2724" s="3" t="s">
        <v>2034</v>
      </c>
      <c r="G2724" s="3" t="s">
        <v>2033</v>
      </c>
      <c r="H2724" s="4"/>
      <c r="I2724" s="3" t="s">
        <v>2032</v>
      </c>
      <c r="J2724" s="3" t="s">
        <v>4889</v>
      </c>
      <c r="K2724" s="2">
        <v>300000</v>
      </c>
      <c r="L2724" s="2">
        <v>0</v>
      </c>
      <c r="M2724" s="5">
        <v>43976</v>
      </c>
      <c r="N2724" s="5">
        <v>45070</v>
      </c>
      <c r="O2724" s="6">
        <v>7.75</v>
      </c>
      <c r="P2724" s="7">
        <v>51894.34</v>
      </c>
      <c r="Q2724" s="2">
        <v>0</v>
      </c>
      <c r="R2724" s="2">
        <v>0</v>
      </c>
      <c r="S2724" s="2">
        <v>0</v>
      </c>
      <c r="T2724" s="2">
        <v>0</v>
      </c>
      <c r="U2724" s="2">
        <v>0</v>
      </c>
      <c r="V2724" s="2">
        <v>0</v>
      </c>
      <c r="W2724" s="2">
        <v>0</v>
      </c>
      <c r="X2724" s="2">
        <v>0</v>
      </c>
      <c r="Y2724" s="2">
        <v>0</v>
      </c>
      <c r="Z2724" s="2">
        <v>0</v>
      </c>
      <c r="AA2724" s="3" t="s">
        <v>279</v>
      </c>
      <c r="AB2724" s="3" t="s">
        <v>279</v>
      </c>
      <c r="AC2724" s="3" t="s">
        <v>288</v>
      </c>
      <c r="AD2724" s="3" t="s">
        <v>270</v>
      </c>
      <c r="AE2724" s="3" t="s">
        <v>166</v>
      </c>
      <c r="AF2724" s="3" t="s">
        <v>166</v>
      </c>
      <c r="AG2724" s="3" t="s">
        <v>24</v>
      </c>
      <c r="AH2724" s="3" t="s">
        <v>166</v>
      </c>
      <c r="AI2724" s="3" t="s">
        <v>4890</v>
      </c>
      <c r="AJ2724" s="4"/>
      <c r="AK2724" s="4"/>
      <c r="AL2724" s="4"/>
      <c r="AM2724" s="4"/>
      <c r="AN2724" s="3" t="s">
        <v>4894</v>
      </c>
      <c r="AO2724" s="3" t="s">
        <v>4910</v>
      </c>
      <c r="AP2724" s="3" t="s">
        <v>279</v>
      </c>
      <c r="AQ2724" s="3" t="s">
        <v>599</v>
      </c>
      <c r="AR2724" s="4"/>
      <c r="AS2724" s="3" t="s">
        <v>599</v>
      </c>
      <c r="AT2724" s="4"/>
      <c r="AU2724" s="3" t="s">
        <v>166</v>
      </c>
      <c r="AV2724" s="6">
        <v>0.6315789</v>
      </c>
      <c r="AW2724" s="4"/>
      <c r="AX2724" s="4"/>
      <c r="AY2724" s="2">
        <v>0</v>
      </c>
      <c r="AZ2724" s="2">
        <v>0</v>
      </c>
      <c r="BA2724" s="4"/>
      <c r="BB2724" s="4"/>
      <c r="BC2724" s="2">
        <v>0</v>
      </c>
    </row>
    <row r="2725" ht="15" spans="1:55">
      <c r="A2725" s="2">
        <v>2724</v>
      </c>
      <c r="B2725" s="3" t="s">
        <v>4885</v>
      </c>
      <c r="C2725" s="3" t="s">
        <v>4886</v>
      </c>
      <c r="D2725" s="3" t="s">
        <v>4887</v>
      </c>
      <c r="E2725" s="3" t="s">
        <v>4888</v>
      </c>
      <c r="F2725" s="3" t="s">
        <v>2075</v>
      </c>
      <c r="G2725" s="3" t="s">
        <v>2074</v>
      </c>
      <c r="H2725" s="4"/>
      <c r="I2725" s="3" t="s">
        <v>2073</v>
      </c>
      <c r="J2725" s="3" t="s">
        <v>4889</v>
      </c>
      <c r="K2725" s="2">
        <v>300000</v>
      </c>
      <c r="L2725" s="2">
        <v>0</v>
      </c>
      <c r="M2725" s="5">
        <v>43978</v>
      </c>
      <c r="N2725" s="5">
        <v>45072</v>
      </c>
      <c r="O2725" s="6">
        <v>7.75</v>
      </c>
      <c r="P2725" s="7">
        <v>59956.3</v>
      </c>
      <c r="Q2725" s="2">
        <v>0</v>
      </c>
      <c r="R2725" s="2">
        <v>0</v>
      </c>
      <c r="S2725" s="2">
        <v>0</v>
      </c>
      <c r="T2725" s="2">
        <v>0</v>
      </c>
      <c r="U2725" s="2">
        <v>0</v>
      </c>
      <c r="V2725" s="2">
        <v>0</v>
      </c>
      <c r="W2725" s="2">
        <v>0</v>
      </c>
      <c r="X2725" s="2">
        <v>0</v>
      </c>
      <c r="Y2725" s="2">
        <v>0</v>
      </c>
      <c r="Z2725" s="2">
        <v>0</v>
      </c>
      <c r="AA2725" s="3" t="s">
        <v>279</v>
      </c>
      <c r="AB2725" s="3" t="s">
        <v>279</v>
      </c>
      <c r="AC2725" s="3" t="s">
        <v>4939</v>
      </c>
      <c r="AD2725" s="3" t="s">
        <v>270</v>
      </c>
      <c r="AE2725" s="3" t="s">
        <v>166</v>
      </c>
      <c r="AF2725" s="3" t="s">
        <v>166</v>
      </c>
      <c r="AG2725" s="3" t="s">
        <v>24</v>
      </c>
      <c r="AH2725" s="3" t="s">
        <v>166</v>
      </c>
      <c r="AI2725" s="3" t="s">
        <v>4890</v>
      </c>
      <c r="AJ2725" s="4"/>
      <c r="AK2725" s="4"/>
      <c r="AL2725" s="4"/>
      <c r="AM2725" s="4"/>
      <c r="AN2725" s="3" t="s">
        <v>4894</v>
      </c>
      <c r="AO2725" s="3" t="s">
        <v>4910</v>
      </c>
      <c r="AP2725" s="3" t="s">
        <v>279</v>
      </c>
      <c r="AQ2725" s="3" t="s">
        <v>599</v>
      </c>
      <c r="AR2725" s="4"/>
      <c r="AS2725" s="3" t="s">
        <v>599</v>
      </c>
      <c r="AT2725" s="4"/>
      <c r="AU2725" s="3" t="s">
        <v>166</v>
      </c>
      <c r="AV2725" s="6">
        <v>0.6315789</v>
      </c>
      <c r="AW2725" s="4"/>
      <c r="AX2725" s="4"/>
      <c r="AY2725" s="2">
        <v>0</v>
      </c>
      <c r="AZ2725" s="2">
        <v>0</v>
      </c>
      <c r="BA2725" s="4"/>
      <c r="BB2725" s="4"/>
      <c r="BC2725" s="2">
        <v>0</v>
      </c>
    </row>
    <row r="2726" ht="15" spans="1:55">
      <c r="A2726" s="2">
        <v>2725</v>
      </c>
      <c r="B2726" s="3" t="s">
        <v>4885</v>
      </c>
      <c r="C2726" s="3" t="s">
        <v>4886</v>
      </c>
      <c r="D2726" s="3" t="s">
        <v>4887</v>
      </c>
      <c r="E2726" s="3" t="s">
        <v>4888</v>
      </c>
      <c r="F2726" s="3" t="s">
        <v>10905</v>
      </c>
      <c r="G2726" s="3" t="s">
        <v>10906</v>
      </c>
      <c r="H2726" s="4"/>
      <c r="I2726" s="3" t="s">
        <v>10907</v>
      </c>
      <c r="J2726" s="3" t="s">
        <v>4889</v>
      </c>
      <c r="K2726" s="2">
        <v>300000</v>
      </c>
      <c r="L2726" s="2">
        <v>0</v>
      </c>
      <c r="M2726" s="5">
        <v>43979</v>
      </c>
      <c r="N2726" s="5">
        <v>45073</v>
      </c>
      <c r="O2726" s="6">
        <v>7.75</v>
      </c>
      <c r="P2726" s="7">
        <v>57188.82</v>
      </c>
      <c r="Q2726" s="2">
        <v>0</v>
      </c>
      <c r="R2726" s="2">
        <v>0</v>
      </c>
      <c r="S2726" s="2">
        <v>0</v>
      </c>
      <c r="T2726" s="2">
        <v>0</v>
      </c>
      <c r="U2726" s="2">
        <v>0</v>
      </c>
      <c r="V2726" s="2">
        <v>0</v>
      </c>
      <c r="W2726" s="2">
        <v>0</v>
      </c>
      <c r="X2726" s="2">
        <v>0</v>
      </c>
      <c r="Y2726" s="2">
        <v>0</v>
      </c>
      <c r="Z2726" s="2">
        <v>0</v>
      </c>
      <c r="AA2726" s="3" t="s">
        <v>279</v>
      </c>
      <c r="AB2726" s="3" t="s">
        <v>279</v>
      </c>
      <c r="AC2726" s="3" t="s">
        <v>5252</v>
      </c>
      <c r="AD2726" s="3" t="s">
        <v>270</v>
      </c>
      <c r="AE2726" s="3" t="s">
        <v>166</v>
      </c>
      <c r="AF2726" s="3" t="s">
        <v>166</v>
      </c>
      <c r="AG2726" s="3" t="s">
        <v>24</v>
      </c>
      <c r="AH2726" s="3" t="s">
        <v>166</v>
      </c>
      <c r="AI2726" s="3" t="s">
        <v>4890</v>
      </c>
      <c r="AJ2726" s="4"/>
      <c r="AK2726" s="4"/>
      <c r="AL2726" s="4"/>
      <c r="AM2726" s="4"/>
      <c r="AN2726" s="3" t="s">
        <v>4894</v>
      </c>
      <c r="AO2726" s="3" t="s">
        <v>4910</v>
      </c>
      <c r="AP2726" s="3" t="s">
        <v>279</v>
      </c>
      <c r="AQ2726" s="3" t="s">
        <v>1050</v>
      </c>
      <c r="AR2726" s="4"/>
      <c r="AS2726" s="3" t="s">
        <v>1050</v>
      </c>
      <c r="AT2726" s="4"/>
      <c r="AU2726" s="3" t="s">
        <v>166</v>
      </c>
      <c r="AV2726" s="6">
        <v>0.6315789</v>
      </c>
      <c r="AW2726" s="4"/>
      <c r="AX2726" s="4"/>
      <c r="AY2726" s="2">
        <v>0</v>
      </c>
      <c r="AZ2726" s="2">
        <v>0</v>
      </c>
      <c r="BA2726" s="4"/>
      <c r="BB2726" s="4"/>
      <c r="BC2726" s="2">
        <v>0</v>
      </c>
    </row>
    <row r="2727" ht="15" spans="1:55">
      <c r="A2727" s="2">
        <v>2726</v>
      </c>
      <c r="B2727" s="3" t="s">
        <v>4885</v>
      </c>
      <c r="C2727" s="3" t="s">
        <v>4886</v>
      </c>
      <c r="D2727" s="3" t="s">
        <v>4887</v>
      </c>
      <c r="E2727" s="3" t="s">
        <v>4888</v>
      </c>
      <c r="F2727" s="3" t="s">
        <v>2101</v>
      </c>
      <c r="G2727" s="3" t="s">
        <v>2100</v>
      </c>
      <c r="H2727" s="4"/>
      <c r="I2727" s="3" t="s">
        <v>2099</v>
      </c>
      <c r="J2727" s="3" t="s">
        <v>4889</v>
      </c>
      <c r="K2727" s="2">
        <v>300000</v>
      </c>
      <c r="L2727" s="2">
        <v>0</v>
      </c>
      <c r="M2727" s="5">
        <v>43979</v>
      </c>
      <c r="N2727" s="5">
        <v>45073</v>
      </c>
      <c r="O2727" s="6">
        <v>7.75</v>
      </c>
      <c r="P2727" s="7">
        <v>52212.18</v>
      </c>
      <c r="Q2727" s="2">
        <v>0</v>
      </c>
      <c r="R2727" s="2">
        <v>0</v>
      </c>
      <c r="S2727" s="2">
        <v>0</v>
      </c>
      <c r="T2727" s="2">
        <v>0</v>
      </c>
      <c r="U2727" s="2">
        <v>0</v>
      </c>
      <c r="V2727" s="2">
        <v>0</v>
      </c>
      <c r="W2727" s="2">
        <v>0</v>
      </c>
      <c r="X2727" s="2">
        <v>0</v>
      </c>
      <c r="Y2727" s="2">
        <v>0</v>
      </c>
      <c r="Z2727" s="2">
        <v>0</v>
      </c>
      <c r="AA2727" s="3" t="s">
        <v>279</v>
      </c>
      <c r="AB2727" s="3" t="s">
        <v>279</v>
      </c>
      <c r="AC2727" s="3" t="s">
        <v>288</v>
      </c>
      <c r="AD2727" s="3" t="s">
        <v>270</v>
      </c>
      <c r="AE2727" s="3" t="s">
        <v>166</v>
      </c>
      <c r="AF2727" s="3" t="s">
        <v>166</v>
      </c>
      <c r="AG2727" s="3" t="s">
        <v>24</v>
      </c>
      <c r="AH2727" s="3" t="s">
        <v>166</v>
      </c>
      <c r="AI2727" s="3" t="s">
        <v>4890</v>
      </c>
      <c r="AJ2727" s="4"/>
      <c r="AK2727" s="4"/>
      <c r="AL2727" s="4"/>
      <c r="AM2727" s="4"/>
      <c r="AN2727" s="3" t="s">
        <v>4894</v>
      </c>
      <c r="AO2727" s="3" t="s">
        <v>4910</v>
      </c>
      <c r="AP2727" s="3" t="s">
        <v>279</v>
      </c>
      <c r="AQ2727" s="3" t="s">
        <v>599</v>
      </c>
      <c r="AR2727" s="4"/>
      <c r="AS2727" s="3" t="s">
        <v>599</v>
      </c>
      <c r="AT2727" s="4"/>
      <c r="AU2727" s="3" t="s">
        <v>166</v>
      </c>
      <c r="AV2727" s="6">
        <v>0.6315789</v>
      </c>
      <c r="AW2727" s="4"/>
      <c r="AX2727" s="4"/>
      <c r="AY2727" s="2">
        <v>0</v>
      </c>
      <c r="AZ2727" s="2">
        <v>0</v>
      </c>
      <c r="BA2727" s="4"/>
      <c r="BB2727" s="4"/>
      <c r="BC2727" s="2">
        <v>0</v>
      </c>
    </row>
    <row r="2728" ht="15" spans="1:55">
      <c r="A2728" s="2">
        <v>2727</v>
      </c>
      <c r="B2728" s="3" t="s">
        <v>4885</v>
      </c>
      <c r="C2728" s="3" t="s">
        <v>4886</v>
      </c>
      <c r="D2728" s="3" t="s">
        <v>4887</v>
      </c>
      <c r="E2728" s="3" t="s">
        <v>4888</v>
      </c>
      <c r="F2728" s="3" t="s">
        <v>2142</v>
      </c>
      <c r="G2728" s="3" t="s">
        <v>2141</v>
      </c>
      <c r="H2728" s="4"/>
      <c r="I2728" s="3" t="s">
        <v>2140</v>
      </c>
      <c r="J2728" s="3" t="s">
        <v>4889</v>
      </c>
      <c r="K2728" s="2">
        <v>300000</v>
      </c>
      <c r="L2728" s="2">
        <v>0</v>
      </c>
      <c r="M2728" s="5">
        <v>43980</v>
      </c>
      <c r="N2728" s="5">
        <v>45074</v>
      </c>
      <c r="O2728" s="6">
        <v>7.75</v>
      </c>
      <c r="P2728" s="7">
        <v>51928.64</v>
      </c>
      <c r="Q2728" s="2">
        <v>0</v>
      </c>
      <c r="R2728" s="2">
        <v>0</v>
      </c>
      <c r="S2728" s="2">
        <v>0</v>
      </c>
      <c r="T2728" s="2">
        <v>0</v>
      </c>
      <c r="U2728" s="2">
        <v>0</v>
      </c>
      <c r="V2728" s="2">
        <v>0</v>
      </c>
      <c r="W2728" s="2">
        <v>0</v>
      </c>
      <c r="X2728" s="2">
        <v>0</v>
      </c>
      <c r="Y2728" s="2">
        <v>0</v>
      </c>
      <c r="Z2728" s="2">
        <v>0</v>
      </c>
      <c r="AA2728" s="3" t="s">
        <v>279</v>
      </c>
      <c r="AB2728" s="3" t="s">
        <v>279</v>
      </c>
      <c r="AC2728" s="3" t="s">
        <v>288</v>
      </c>
      <c r="AD2728" s="3" t="s">
        <v>270</v>
      </c>
      <c r="AE2728" s="3" t="s">
        <v>166</v>
      </c>
      <c r="AF2728" s="3" t="s">
        <v>166</v>
      </c>
      <c r="AG2728" s="3" t="s">
        <v>24</v>
      </c>
      <c r="AH2728" s="3" t="s">
        <v>166</v>
      </c>
      <c r="AI2728" s="3" t="s">
        <v>4890</v>
      </c>
      <c r="AJ2728" s="4"/>
      <c r="AK2728" s="4"/>
      <c r="AL2728" s="4"/>
      <c r="AM2728" s="4"/>
      <c r="AN2728" s="3" t="s">
        <v>4894</v>
      </c>
      <c r="AO2728" s="3" t="s">
        <v>4910</v>
      </c>
      <c r="AP2728" s="3" t="s">
        <v>279</v>
      </c>
      <c r="AQ2728" s="3" t="s">
        <v>291</v>
      </c>
      <c r="AR2728" s="4"/>
      <c r="AS2728" s="3" t="s">
        <v>1050</v>
      </c>
      <c r="AT2728" s="4"/>
      <c r="AU2728" s="3" t="s">
        <v>166</v>
      </c>
      <c r="AV2728" s="6">
        <v>0.6315789</v>
      </c>
      <c r="AW2728" s="4"/>
      <c r="AX2728" s="4"/>
      <c r="AY2728" s="2">
        <v>0</v>
      </c>
      <c r="AZ2728" s="2">
        <v>0</v>
      </c>
      <c r="BA2728" s="4"/>
      <c r="BB2728" s="4"/>
      <c r="BC2728" s="2">
        <v>0</v>
      </c>
    </row>
    <row r="2729" ht="15" spans="1:55">
      <c r="A2729" s="2">
        <v>2728</v>
      </c>
      <c r="B2729" s="3" t="s">
        <v>4885</v>
      </c>
      <c r="C2729" s="3" t="s">
        <v>4886</v>
      </c>
      <c r="D2729" s="3" t="s">
        <v>4887</v>
      </c>
      <c r="E2729" s="3" t="s">
        <v>4888</v>
      </c>
      <c r="F2729" s="3" t="s">
        <v>2133</v>
      </c>
      <c r="G2729" s="3" t="s">
        <v>2132</v>
      </c>
      <c r="H2729" s="4"/>
      <c r="I2729" s="3" t="s">
        <v>2131</v>
      </c>
      <c r="J2729" s="3" t="s">
        <v>4889</v>
      </c>
      <c r="K2729" s="2">
        <v>300000</v>
      </c>
      <c r="L2729" s="2">
        <v>0</v>
      </c>
      <c r="M2729" s="5">
        <v>43980</v>
      </c>
      <c r="N2729" s="5">
        <v>45074</v>
      </c>
      <c r="O2729" s="6">
        <v>7.75</v>
      </c>
      <c r="P2729" s="7">
        <v>51940.47</v>
      </c>
      <c r="Q2729" s="2">
        <v>0</v>
      </c>
      <c r="R2729" s="2">
        <v>0</v>
      </c>
      <c r="S2729" s="2">
        <v>0</v>
      </c>
      <c r="T2729" s="2">
        <v>0</v>
      </c>
      <c r="U2729" s="2">
        <v>0</v>
      </c>
      <c r="V2729" s="2">
        <v>0</v>
      </c>
      <c r="W2729" s="2">
        <v>0</v>
      </c>
      <c r="X2729" s="2">
        <v>0</v>
      </c>
      <c r="Y2729" s="2">
        <v>0</v>
      </c>
      <c r="Z2729" s="2">
        <v>0</v>
      </c>
      <c r="AA2729" s="3" t="s">
        <v>279</v>
      </c>
      <c r="AB2729" s="3" t="s">
        <v>279</v>
      </c>
      <c r="AC2729" s="3" t="s">
        <v>4932</v>
      </c>
      <c r="AD2729" s="3" t="s">
        <v>270</v>
      </c>
      <c r="AE2729" s="3" t="s">
        <v>166</v>
      </c>
      <c r="AF2729" s="3" t="s">
        <v>166</v>
      </c>
      <c r="AG2729" s="3" t="s">
        <v>24</v>
      </c>
      <c r="AH2729" s="3" t="s">
        <v>166</v>
      </c>
      <c r="AI2729" s="3" t="s">
        <v>4890</v>
      </c>
      <c r="AJ2729" s="4"/>
      <c r="AK2729" s="4"/>
      <c r="AL2729" s="4"/>
      <c r="AM2729" s="4"/>
      <c r="AN2729" s="3" t="s">
        <v>4894</v>
      </c>
      <c r="AO2729" s="3" t="s">
        <v>4910</v>
      </c>
      <c r="AP2729" s="3" t="s">
        <v>279</v>
      </c>
      <c r="AQ2729" s="3" t="s">
        <v>1050</v>
      </c>
      <c r="AR2729" s="4"/>
      <c r="AS2729" s="3" t="s">
        <v>1050</v>
      </c>
      <c r="AT2729" s="4"/>
      <c r="AU2729" s="3" t="s">
        <v>166</v>
      </c>
      <c r="AV2729" s="6">
        <v>0.6315789</v>
      </c>
      <c r="AW2729" s="4"/>
      <c r="AX2729" s="4"/>
      <c r="AY2729" s="2">
        <v>0</v>
      </c>
      <c r="AZ2729" s="2">
        <v>0</v>
      </c>
      <c r="BA2729" s="4"/>
      <c r="BB2729" s="4"/>
      <c r="BC2729" s="2">
        <v>0</v>
      </c>
    </row>
    <row r="2730" ht="15" spans="1:55">
      <c r="A2730" s="2">
        <v>2729</v>
      </c>
      <c r="B2730" s="3" t="s">
        <v>4885</v>
      </c>
      <c r="C2730" s="3" t="s">
        <v>4886</v>
      </c>
      <c r="D2730" s="3" t="s">
        <v>4887</v>
      </c>
      <c r="E2730" s="3" t="s">
        <v>4888</v>
      </c>
      <c r="F2730" s="3" t="s">
        <v>10908</v>
      </c>
      <c r="G2730" s="3" t="s">
        <v>10909</v>
      </c>
      <c r="H2730" s="4"/>
      <c r="I2730" s="3" t="s">
        <v>10910</v>
      </c>
      <c r="J2730" s="3" t="s">
        <v>4889</v>
      </c>
      <c r="K2730" s="2">
        <v>150000</v>
      </c>
      <c r="L2730" s="2">
        <v>0</v>
      </c>
      <c r="M2730" s="5">
        <v>43980</v>
      </c>
      <c r="N2730" s="5">
        <v>45074</v>
      </c>
      <c r="O2730" s="6">
        <v>7.75</v>
      </c>
      <c r="P2730" s="7">
        <v>16122.69</v>
      </c>
      <c r="Q2730" s="2">
        <v>0</v>
      </c>
      <c r="R2730" s="2">
        <v>0</v>
      </c>
      <c r="S2730" s="2">
        <v>0</v>
      </c>
      <c r="T2730" s="2">
        <v>0</v>
      </c>
      <c r="U2730" s="2">
        <v>0</v>
      </c>
      <c r="V2730" s="2">
        <v>0</v>
      </c>
      <c r="W2730" s="2">
        <v>0</v>
      </c>
      <c r="X2730" s="2">
        <v>0</v>
      </c>
      <c r="Y2730" s="2">
        <v>0</v>
      </c>
      <c r="Z2730" s="2">
        <v>0</v>
      </c>
      <c r="AA2730" s="3" t="s">
        <v>279</v>
      </c>
      <c r="AB2730" s="3" t="s">
        <v>1646</v>
      </c>
      <c r="AC2730" s="3" t="s">
        <v>1566</v>
      </c>
      <c r="AD2730" s="3" t="s">
        <v>270</v>
      </c>
      <c r="AE2730" s="3" t="s">
        <v>166</v>
      </c>
      <c r="AF2730" s="3" t="s">
        <v>166</v>
      </c>
      <c r="AG2730" s="3" t="s">
        <v>24</v>
      </c>
      <c r="AH2730" s="3" t="s">
        <v>166</v>
      </c>
      <c r="AI2730" s="3" t="s">
        <v>4890</v>
      </c>
      <c r="AJ2730" s="4"/>
      <c r="AK2730" s="4"/>
      <c r="AL2730" s="4"/>
      <c r="AM2730" s="4"/>
      <c r="AN2730" s="3" t="s">
        <v>4894</v>
      </c>
      <c r="AO2730" s="3" t="s">
        <v>4910</v>
      </c>
      <c r="AP2730" s="3" t="s">
        <v>279</v>
      </c>
      <c r="AQ2730" s="3" t="s">
        <v>882</v>
      </c>
      <c r="AR2730" s="4"/>
      <c r="AS2730" s="3" t="s">
        <v>1050</v>
      </c>
      <c r="AT2730" s="4"/>
      <c r="AU2730" s="3" t="s">
        <v>166</v>
      </c>
      <c r="AV2730" s="6">
        <v>0.6315789</v>
      </c>
      <c r="AW2730" s="4"/>
      <c r="AX2730" s="4"/>
      <c r="AY2730" s="2">
        <v>0</v>
      </c>
      <c r="AZ2730" s="2">
        <v>0</v>
      </c>
      <c r="BA2730" s="4"/>
      <c r="BB2730" s="4"/>
      <c r="BC2730" s="2">
        <v>0</v>
      </c>
    </row>
    <row r="2731" ht="15" spans="1:55">
      <c r="A2731" s="2">
        <v>2730</v>
      </c>
      <c r="B2731" s="3" t="s">
        <v>4885</v>
      </c>
      <c r="C2731" s="3" t="s">
        <v>4886</v>
      </c>
      <c r="D2731" s="3" t="s">
        <v>4887</v>
      </c>
      <c r="E2731" s="3" t="s">
        <v>4902</v>
      </c>
      <c r="F2731" s="3" t="s">
        <v>1148</v>
      </c>
      <c r="G2731" s="3" t="s">
        <v>1147</v>
      </c>
      <c r="H2731" s="4"/>
      <c r="I2731" s="3" t="s">
        <v>10911</v>
      </c>
      <c r="J2731" s="3" t="s">
        <v>4889</v>
      </c>
      <c r="K2731" s="2">
        <v>650000</v>
      </c>
      <c r="L2731" s="2">
        <v>0</v>
      </c>
      <c r="M2731" s="5">
        <v>43836</v>
      </c>
      <c r="N2731" s="5">
        <v>44201</v>
      </c>
      <c r="O2731" s="6">
        <v>7.95</v>
      </c>
      <c r="P2731" s="7">
        <v>29823.21</v>
      </c>
      <c r="Q2731" s="2">
        <v>0</v>
      </c>
      <c r="R2731" s="2">
        <v>0</v>
      </c>
      <c r="S2731" s="2">
        <v>0</v>
      </c>
      <c r="T2731" s="2">
        <v>0</v>
      </c>
      <c r="U2731" s="2">
        <v>0</v>
      </c>
      <c r="V2731" s="2">
        <v>0</v>
      </c>
      <c r="W2731" s="2">
        <v>0</v>
      </c>
      <c r="X2731" s="2">
        <v>0</v>
      </c>
      <c r="Y2731" s="2">
        <v>0</v>
      </c>
      <c r="Z2731" s="2">
        <v>0</v>
      </c>
      <c r="AA2731" s="3" t="s">
        <v>279</v>
      </c>
      <c r="AB2731" s="3" t="s">
        <v>279</v>
      </c>
      <c r="AC2731" s="3" t="s">
        <v>288</v>
      </c>
      <c r="AD2731" s="3" t="s">
        <v>1333</v>
      </c>
      <c r="AE2731" s="3" t="s">
        <v>24</v>
      </c>
      <c r="AF2731" s="3" t="s">
        <v>166</v>
      </c>
      <c r="AG2731" s="3" t="s">
        <v>24</v>
      </c>
      <c r="AH2731" s="3" t="s">
        <v>166</v>
      </c>
      <c r="AI2731" s="3" t="s">
        <v>4906</v>
      </c>
      <c r="AJ2731" s="4"/>
      <c r="AK2731" s="4"/>
      <c r="AL2731" s="4"/>
      <c r="AM2731" s="4"/>
      <c r="AN2731" s="3" t="s">
        <v>4894</v>
      </c>
      <c r="AO2731" s="3" t="s">
        <v>4910</v>
      </c>
      <c r="AP2731" s="3" t="s">
        <v>279</v>
      </c>
      <c r="AQ2731" s="3" t="s">
        <v>882</v>
      </c>
      <c r="AR2731" s="4"/>
      <c r="AS2731" s="3" t="s">
        <v>1050</v>
      </c>
      <c r="AT2731" s="4"/>
      <c r="AU2731" s="3" t="s">
        <v>166</v>
      </c>
      <c r="AV2731" s="2">
        <v>0</v>
      </c>
      <c r="AW2731" s="4"/>
      <c r="AX2731" s="4"/>
      <c r="AY2731" s="2">
        <v>0</v>
      </c>
      <c r="AZ2731" s="2">
        <v>0</v>
      </c>
      <c r="BA2731" s="4"/>
      <c r="BB2731" s="3" t="s">
        <v>268</v>
      </c>
      <c r="BC2731" s="8">
        <v>3.8</v>
      </c>
    </row>
    <row r="2732" ht="15" spans="1:55">
      <c r="A2732" s="2">
        <v>2731</v>
      </c>
      <c r="B2732" s="3" t="s">
        <v>4885</v>
      </c>
      <c r="C2732" s="3" t="s">
        <v>4886</v>
      </c>
      <c r="D2732" s="3" t="s">
        <v>4887</v>
      </c>
      <c r="E2732" s="3" t="s">
        <v>4902</v>
      </c>
      <c r="F2732" s="3" t="s">
        <v>5519</v>
      </c>
      <c r="G2732" s="3" t="s">
        <v>5520</v>
      </c>
      <c r="H2732" s="4"/>
      <c r="I2732" s="3" t="s">
        <v>10912</v>
      </c>
      <c r="J2732" s="3" t="s">
        <v>4889</v>
      </c>
      <c r="K2732" s="2">
        <v>600000</v>
      </c>
      <c r="L2732" s="2">
        <v>0</v>
      </c>
      <c r="M2732" s="5">
        <v>43846</v>
      </c>
      <c r="N2732" s="5">
        <v>44211</v>
      </c>
      <c r="O2732" s="6">
        <v>9.6</v>
      </c>
      <c r="P2732" s="7">
        <v>34640.76</v>
      </c>
      <c r="Q2732" s="2">
        <v>0</v>
      </c>
      <c r="R2732" s="2">
        <v>0</v>
      </c>
      <c r="S2732" s="2">
        <v>0</v>
      </c>
      <c r="T2732" s="2">
        <v>0</v>
      </c>
      <c r="U2732" s="2">
        <v>0</v>
      </c>
      <c r="V2732" s="2">
        <v>0</v>
      </c>
      <c r="W2732" s="2">
        <v>0</v>
      </c>
      <c r="X2732" s="2">
        <v>0</v>
      </c>
      <c r="Y2732" s="2">
        <v>0</v>
      </c>
      <c r="Z2732" s="2">
        <v>0</v>
      </c>
      <c r="AA2732" s="3" t="s">
        <v>279</v>
      </c>
      <c r="AB2732" s="3" t="s">
        <v>279</v>
      </c>
      <c r="AC2732" s="3" t="s">
        <v>5252</v>
      </c>
      <c r="AD2732" s="3" t="s">
        <v>1333</v>
      </c>
      <c r="AE2732" s="3" t="s">
        <v>24</v>
      </c>
      <c r="AF2732" s="3" t="s">
        <v>166</v>
      </c>
      <c r="AG2732" s="3" t="s">
        <v>24</v>
      </c>
      <c r="AH2732" s="3" t="s">
        <v>166</v>
      </c>
      <c r="AI2732" s="3" t="s">
        <v>4906</v>
      </c>
      <c r="AJ2732" s="4"/>
      <c r="AK2732" s="4"/>
      <c r="AL2732" s="4"/>
      <c r="AM2732" s="4"/>
      <c r="AN2732" s="3" t="s">
        <v>4894</v>
      </c>
      <c r="AO2732" s="3" t="s">
        <v>4910</v>
      </c>
      <c r="AP2732" s="3" t="s">
        <v>279</v>
      </c>
      <c r="AQ2732" s="3" t="s">
        <v>1050</v>
      </c>
      <c r="AR2732" s="4"/>
      <c r="AS2732" s="3" t="s">
        <v>1050</v>
      </c>
      <c r="AT2732" s="4"/>
      <c r="AU2732" s="3" t="s">
        <v>166</v>
      </c>
      <c r="AV2732" s="2">
        <v>0</v>
      </c>
      <c r="AW2732" s="4"/>
      <c r="AX2732" s="4"/>
      <c r="AY2732" s="2">
        <v>0</v>
      </c>
      <c r="AZ2732" s="2">
        <v>0</v>
      </c>
      <c r="BA2732" s="4"/>
      <c r="BB2732" s="3" t="s">
        <v>268</v>
      </c>
      <c r="BC2732" s="8">
        <v>5.45</v>
      </c>
    </row>
    <row r="2733" ht="15" spans="1:55">
      <c r="A2733" s="2">
        <v>2732</v>
      </c>
      <c r="B2733" s="3" t="s">
        <v>4885</v>
      </c>
      <c r="C2733" s="3" t="s">
        <v>4886</v>
      </c>
      <c r="D2733" s="3" t="s">
        <v>4887</v>
      </c>
      <c r="E2733" s="3" t="s">
        <v>4902</v>
      </c>
      <c r="F2733" s="3" t="s">
        <v>10437</v>
      </c>
      <c r="G2733" s="3" t="s">
        <v>10438</v>
      </c>
      <c r="H2733" s="4"/>
      <c r="I2733" s="3" t="s">
        <v>10913</v>
      </c>
      <c r="J2733" s="3" t="s">
        <v>4889</v>
      </c>
      <c r="K2733" s="2">
        <v>200000</v>
      </c>
      <c r="L2733" s="2">
        <v>0</v>
      </c>
      <c r="M2733" s="5">
        <v>43847</v>
      </c>
      <c r="N2733" s="5">
        <v>44212</v>
      </c>
      <c r="O2733" s="6">
        <v>8.7</v>
      </c>
      <c r="P2733" s="7">
        <v>10583.94</v>
      </c>
      <c r="Q2733" s="2">
        <v>0</v>
      </c>
      <c r="R2733" s="2">
        <v>0</v>
      </c>
      <c r="S2733" s="2">
        <v>0</v>
      </c>
      <c r="T2733" s="2">
        <v>0</v>
      </c>
      <c r="U2733" s="2">
        <v>0</v>
      </c>
      <c r="V2733" s="2">
        <v>0</v>
      </c>
      <c r="W2733" s="2">
        <v>0</v>
      </c>
      <c r="X2733" s="2">
        <v>0</v>
      </c>
      <c r="Y2733" s="2">
        <v>0</v>
      </c>
      <c r="Z2733" s="2">
        <v>0</v>
      </c>
      <c r="AA2733" s="3" t="s">
        <v>4897</v>
      </c>
      <c r="AB2733" s="3" t="s">
        <v>279</v>
      </c>
      <c r="AC2733" s="3" t="s">
        <v>4900</v>
      </c>
      <c r="AD2733" s="3" t="s">
        <v>1333</v>
      </c>
      <c r="AE2733" s="3" t="s">
        <v>24</v>
      </c>
      <c r="AF2733" s="3" t="s">
        <v>166</v>
      </c>
      <c r="AG2733" s="3" t="s">
        <v>24</v>
      </c>
      <c r="AH2733" s="3" t="s">
        <v>166</v>
      </c>
      <c r="AI2733" s="3" t="s">
        <v>4906</v>
      </c>
      <c r="AJ2733" s="4"/>
      <c r="AK2733" s="4"/>
      <c r="AL2733" s="4"/>
      <c r="AM2733" s="4"/>
      <c r="AN2733" s="3" t="s">
        <v>4894</v>
      </c>
      <c r="AO2733" s="3" t="s">
        <v>4910</v>
      </c>
      <c r="AP2733" s="3" t="s">
        <v>279</v>
      </c>
      <c r="AQ2733" s="3" t="s">
        <v>392</v>
      </c>
      <c r="AR2733" s="4"/>
      <c r="AS2733" s="3" t="s">
        <v>599</v>
      </c>
      <c r="AT2733" s="4"/>
      <c r="AU2733" s="3" t="s">
        <v>166</v>
      </c>
      <c r="AV2733" s="2">
        <v>0</v>
      </c>
      <c r="AW2733" s="4"/>
      <c r="AX2733" s="4"/>
      <c r="AY2733" s="2">
        <v>0</v>
      </c>
      <c r="AZ2733" s="2">
        <v>0</v>
      </c>
      <c r="BA2733" s="4"/>
      <c r="BB2733" s="3" t="s">
        <v>268</v>
      </c>
      <c r="BC2733" s="8">
        <v>4.55</v>
      </c>
    </row>
    <row r="2734" ht="15" spans="1:55">
      <c r="A2734" s="2">
        <v>2733</v>
      </c>
      <c r="B2734" s="3" t="s">
        <v>4885</v>
      </c>
      <c r="C2734" s="3" t="s">
        <v>4886</v>
      </c>
      <c r="D2734" s="3" t="s">
        <v>4887</v>
      </c>
      <c r="E2734" s="3" t="s">
        <v>4902</v>
      </c>
      <c r="F2734" s="3" t="s">
        <v>5147</v>
      </c>
      <c r="G2734" s="3" t="s">
        <v>5148</v>
      </c>
      <c r="H2734" s="4"/>
      <c r="I2734" s="3" t="s">
        <v>10914</v>
      </c>
      <c r="J2734" s="3" t="s">
        <v>4889</v>
      </c>
      <c r="K2734" s="2">
        <v>200000</v>
      </c>
      <c r="L2734" s="2">
        <v>0</v>
      </c>
      <c r="M2734" s="5">
        <v>43849</v>
      </c>
      <c r="N2734" s="5">
        <v>44214</v>
      </c>
      <c r="O2734" s="6">
        <v>8.4</v>
      </c>
      <c r="P2734" s="7">
        <v>10284.78</v>
      </c>
      <c r="Q2734" s="2">
        <v>0</v>
      </c>
      <c r="R2734" s="2">
        <v>0</v>
      </c>
      <c r="S2734" s="2">
        <v>0</v>
      </c>
      <c r="T2734" s="2">
        <v>0</v>
      </c>
      <c r="U2734" s="2">
        <v>0</v>
      </c>
      <c r="V2734" s="2">
        <v>0</v>
      </c>
      <c r="W2734" s="2">
        <v>0</v>
      </c>
      <c r="X2734" s="2">
        <v>0</v>
      </c>
      <c r="Y2734" s="2">
        <v>0</v>
      </c>
      <c r="Z2734" s="2">
        <v>0</v>
      </c>
      <c r="AA2734" s="3" t="s">
        <v>279</v>
      </c>
      <c r="AB2734" s="3" t="s">
        <v>279</v>
      </c>
      <c r="AC2734" s="3" t="s">
        <v>288</v>
      </c>
      <c r="AD2734" s="3" t="s">
        <v>1333</v>
      </c>
      <c r="AE2734" s="3" t="s">
        <v>24</v>
      </c>
      <c r="AF2734" s="3" t="s">
        <v>166</v>
      </c>
      <c r="AG2734" s="3" t="s">
        <v>24</v>
      </c>
      <c r="AH2734" s="3" t="s">
        <v>166</v>
      </c>
      <c r="AI2734" s="3" t="s">
        <v>4906</v>
      </c>
      <c r="AJ2734" s="4"/>
      <c r="AK2734" s="4"/>
      <c r="AL2734" s="4"/>
      <c r="AM2734" s="4"/>
      <c r="AN2734" s="3" t="s">
        <v>4894</v>
      </c>
      <c r="AO2734" s="3" t="s">
        <v>4910</v>
      </c>
      <c r="AP2734" s="3" t="s">
        <v>279</v>
      </c>
      <c r="AQ2734" s="3" t="s">
        <v>1050</v>
      </c>
      <c r="AR2734" s="4"/>
      <c r="AS2734" s="3" t="s">
        <v>1050</v>
      </c>
      <c r="AT2734" s="4"/>
      <c r="AU2734" s="3" t="s">
        <v>166</v>
      </c>
      <c r="AV2734" s="2">
        <v>0</v>
      </c>
      <c r="AW2734" s="4"/>
      <c r="AX2734" s="4"/>
      <c r="AY2734" s="2">
        <v>0</v>
      </c>
      <c r="AZ2734" s="2">
        <v>0</v>
      </c>
      <c r="BA2734" s="4"/>
      <c r="BB2734" s="3" t="s">
        <v>268</v>
      </c>
      <c r="BC2734" s="8">
        <v>4.25</v>
      </c>
    </row>
    <row r="2735" ht="15" spans="1:55">
      <c r="A2735" s="2">
        <v>2734</v>
      </c>
      <c r="B2735" s="3" t="s">
        <v>4885</v>
      </c>
      <c r="C2735" s="3" t="s">
        <v>4886</v>
      </c>
      <c r="D2735" s="3" t="s">
        <v>4887</v>
      </c>
      <c r="E2735" s="3" t="s">
        <v>4902</v>
      </c>
      <c r="F2735" s="3" t="s">
        <v>8419</v>
      </c>
      <c r="G2735" s="3" t="s">
        <v>8420</v>
      </c>
      <c r="H2735" s="4"/>
      <c r="I2735" s="3" t="s">
        <v>10915</v>
      </c>
      <c r="J2735" s="3" t="s">
        <v>4889</v>
      </c>
      <c r="K2735" s="2">
        <v>300000</v>
      </c>
      <c r="L2735" s="2">
        <v>0</v>
      </c>
      <c r="M2735" s="5">
        <v>43849</v>
      </c>
      <c r="N2735" s="5">
        <v>44214</v>
      </c>
      <c r="O2735" s="6">
        <v>7.95</v>
      </c>
      <c r="P2735" s="7">
        <v>14600.71</v>
      </c>
      <c r="Q2735" s="2">
        <v>0</v>
      </c>
      <c r="R2735" s="2">
        <v>0</v>
      </c>
      <c r="S2735" s="2">
        <v>0</v>
      </c>
      <c r="T2735" s="2">
        <v>0</v>
      </c>
      <c r="U2735" s="2">
        <v>0</v>
      </c>
      <c r="V2735" s="2">
        <v>0</v>
      </c>
      <c r="W2735" s="2">
        <v>0</v>
      </c>
      <c r="X2735" s="2">
        <v>0</v>
      </c>
      <c r="Y2735" s="2">
        <v>0</v>
      </c>
      <c r="Z2735" s="2">
        <v>0</v>
      </c>
      <c r="AA2735" s="3" t="s">
        <v>279</v>
      </c>
      <c r="AB2735" s="3" t="s">
        <v>279</v>
      </c>
      <c r="AC2735" s="3" t="s">
        <v>288</v>
      </c>
      <c r="AD2735" s="3" t="s">
        <v>1333</v>
      </c>
      <c r="AE2735" s="3" t="s">
        <v>24</v>
      </c>
      <c r="AF2735" s="3" t="s">
        <v>166</v>
      </c>
      <c r="AG2735" s="3" t="s">
        <v>24</v>
      </c>
      <c r="AH2735" s="3" t="s">
        <v>166</v>
      </c>
      <c r="AI2735" s="3" t="s">
        <v>4906</v>
      </c>
      <c r="AJ2735" s="4"/>
      <c r="AK2735" s="4"/>
      <c r="AL2735" s="4"/>
      <c r="AM2735" s="4"/>
      <c r="AN2735" s="3" t="s">
        <v>4894</v>
      </c>
      <c r="AO2735" s="3" t="s">
        <v>4910</v>
      </c>
      <c r="AP2735" s="3" t="s">
        <v>279</v>
      </c>
      <c r="AQ2735" s="3" t="s">
        <v>882</v>
      </c>
      <c r="AR2735" s="4"/>
      <c r="AS2735" s="3" t="s">
        <v>599</v>
      </c>
      <c r="AT2735" s="4"/>
      <c r="AU2735" s="3" t="s">
        <v>166</v>
      </c>
      <c r="AV2735" s="2">
        <v>0</v>
      </c>
      <c r="AW2735" s="4"/>
      <c r="AX2735" s="4"/>
      <c r="AY2735" s="2">
        <v>0</v>
      </c>
      <c r="AZ2735" s="2">
        <v>0</v>
      </c>
      <c r="BA2735" s="4"/>
      <c r="BB2735" s="3" t="s">
        <v>268</v>
      </c>
      <c r="BC2735" s="8">
        <v>3.8</v>
      </c>
    </row>
    <row r="2736" ht="15" spans="1:55">
      <c r="A2736" s="2">
        <v>2735</v>
      </c>
      <c r="B2736" s="3" t="s">
        <v>4885</v>
      </c>
      <c r="C2736" s="3" t="s">
        <v>4886</v>
      </c>
      <c r="D2736" s="3" t="s">
        <v>4887</v>
      </c>
      <c r="E2736" s="3" t="s">
        <v>4902</v>
      </c>
      <c r="F2736" s="3" t="s">
        <v>5536</v>
      </c>
      <c r="G2736" s="3" t="s">
        <v>5537</v>
      </c>
      <c r="H2736" s="4"/>
      <c r="I2736" s="3" t="s">
        <v>10916</v>
      </c>
      <c r="J2736" s="3" t="s">
        <v>4889</v>
      </c>
      <c r="K2736" s="2">
        <v>400000</v>
      </c>
      <c r="L2736" s="2">
        <v>0</v>
      </c>
      <c r="M2736" s="5">
        <v>43849</v>
      </c>
      <c r="N2736" s="5">
        <v>44214</v>
      </c>
      <c r="O2736" s="6">
        <v>9.6</v>
      </c>
      <c r="P2736" s="7">
        <v>23508.12</v>
      </c>
      <c r="Q2736" s="2">
        <v>0</v>
      </c>
      <c r="R2736" s="2">
        <v>0</v>
      </c>
      <c r="S2736" s="2">
        <v>0</v>
      </c>
      <c r="T2736" s="2">
        <v>0</v>
      </c>
      <c r="U2736" s="2">
        <v>0</v>
      </c>
      <c r="V2736" s="2">
        <v>0</v>
      </c>
      <c r="W2736" s="2">
        <v>0</v>
      </c>
      <c r="X2736" s="2">
        <v>0</v>
      </c>
      <c r="Y2736" s="2">
        <v>0</v>
      </c>
      <c r="Z2736" s="2">
        <v>0</v>
      </c>
      <c r="AA2736" s="3" t="s">
        <v>279</v>
      </c>
      <c r="AB2736" s="3" t="s">
        <v>279</v>
      </c>
      <c r="AC2736" s="3" t="s">
        <v>288</v>
      </c>
      <c r="AD2736" s="3" t="s">
        <v>1333</v>
      </c>
      <c r="AE2736" s="3" t="s">
        <v>24</v>
      </c>
      <c r="AF2736" s="3" t="s">
        <v>166</v>
      </c>
      <c r="AG2736" s="3" t="s">
        <v>24</v>
      </c>
      <c r="AH2736" s="3" t="s">
        <v>166</v>
      </c>
      <c r="AI2736" s="3" t="s">
        <v>4906</v>
      </c>
      <c r="AJ2736" s="4"/>
      <c r="AK2736" s="4"/>
      <c r="AL2736" s="4"/>
      <c r="AM2736" s="4"/>
      <c r="AN2736" s="3" t="s">
        <v>4894</v>
      </c>
      <c r="AO2736" s="3" t="s">
        <v>4910</v>
      </c>
      <c r="AP2736" s="3" t="s">
        <v>279</v>
      </c>
      <c r="AQ2736" s="3" t="s">
        <v>1050</v>
      </c>
      <c r="AR2736" s="4"/>
      <c r="AS2736" s="3" t="s">
        <v>1050</v>
      </c>
      <c r="AT2736" s="4"/>
      <c r="AU2736" s="3" t="s">
        <v>166</v>
      </c>
      <c r="AV2736" s="2">
        <v>0</v>
      </c>
      <c r="AW2736" s="4"/>
      <c r="AX2736" s="4"/>
      <c r="AY2736" s="2">
        <v>0</v>
      </c>
      <c r="AZ2736" s="2">
        <v>0</v>
      </c>
      <c r="BA2736" s="4"/>
      <c r="BB2736" s="3" t="s">
        <v>268</v>
      </c>
      <c r="BC2736" s="8">
        <v>5.45</v>
      </c>
    </row>
    <row r="2737" ht="15" spans="1:55">
      <c r="A2737" s="2">
        <v>2736</v>
      </c>
      <c r="B2737" s="3" t="s">
        <v>4885</v>
      </c>
      <c r="C2737" s="3" t="s">
        <v>4886</v>
      </c>
      <c r="D2737" s="3" t="s">
        <v>4887</v>
      </c>
      <c r="E2737" s="3" t="s">
        <v>4902</v>
      </c>
      <c r="F2737" s="3" t="s">
        <v>10430</v>
      </c>
      <c r="G2737" s="3" t="s">
        <v>10431</v>
      </c>
      <c r="H2737" s="4"/>
      <c r="I2737" s="3" t="s">
        <v>10917</v>
      </c>
      <c r="J2737" s="3" t="s">
        <v>4889</v>
      </c>
      <c r="K2737" s="2">
        <v>180000</v>
      </c>
      <c r="L2737" s="2">
        <v>0</v>
      </c>
      <c r="M2737" s="5">
        <v>43851</v>
      </c>
      <c r="N2737" s="5">
        <v>44216</v>
      </c>
      <c r="O2737" s="6">
        <v>7.95</v>
      </c>
      <c r="P2737" s="2">
        <v>0</v>
      </c>
      <c r="Q2737" s="2">
        <v>0</v>
      </c>
      <c r="R2737" s="4"/>
      <c r="S2737" s="4"/>
      <c r="T2737" s="4"/>
      <c r="U2737" s="4"/>
      <c r="V2737" s="4"/>
      <c r="W2737" s="4"/>
      <c r="X2737" s="4"/>
      <c r="Y2737" s="2">
        <v>0</v>
      </c>
      <c r="Z2737" s="2">
        <v>0</v>
      </c>
      <c r="AA2737" s="3" t="s">
        <v>279</v>
      </c>
      <c r="AB2737" s="3" t="s">
        <v>279</v>
      </c>
      <c r="AC2737" s="3" t="s">
        <v>288</v>
      </c>
      <c r="AD2737" s="3" t="s">
        <v>1333</v>
      </c>
      <c r="AE2737" s="3" t="s">
        <v>24</v>
      </c>
      <c r="AF2737" s="3" t="s">
        <v>166</v>
      </c>
      <c r="AG2737" s="3" t="s">
        <v>24</v>
      </c>
      <c r="AH2737" s="3" t="s">
        <v>166</v>
      </c>
      <c r="AI2737" s="3" t="s">
        <v>4906</v>
      </c>
      <c r="AJ2737" s="4"/>
      <c r="AK2737" s="4"/>
      <c r="AL2737" s="4"/>
      <c r="AM2737" s="4"/>
      <c r="AN2737" s="3" t="s">
        <v>4894</v>
      </c>
      <c r="AO2737" s="3" t="s">
        <v>4910</v>
      </c>
      <c r="AP2737" s="3" t="s">
        <v>279</v>
      </c>
      <c r="AQ2737" s="3" t="s">
        <v>882</v>
      </c>
      <c r="AR2737" s="4"/>
      <c r="AS2737" s="3" t="s">
        <v>1050</v>
      </c>
      <c r="AT2737" s="4"/>
      <c r="AU2737" s="3" t="s">
        <v>166</v>
      </c>
      <c r="AV2737" s="2">
        <v>0</v>
      </c>
      <c r="AW2737" s="4"/>
      <c r="AX2737" s="4"/>
      <c r="AY2737" s="2">
        <v>0</v>
      </c>
      <c r="AZ2737" s="2">
        <v>0</v>
      </c>
      <c r="BA2737" s="4"/>
      <c r="BB2737" s="3" t="s">
        <v>268</v>
      </c>
      <c r="BC2737" s="8">
        <v>3.8</v>
      </c>
    </row>
    <row r="2738" ht="15" spans="1:55">
      <c r="A2738" s="2">
        <v>2737</v>
      </c>
      <c r="B2738" s="3" t="s">
        <v>4885</v>
      </c>
      <c r="C2738" s="3" t="s">
        <v>4886</v>
      </c>
      <c r="D2738" s="3" t="s">
        <v>4887</v>
      </c>
      <c r="E2738" s="3" t="s">
        <v>4902</v>
      </c>
      <c r="F2738" s="3" t="s">
        <v>10430</v>
      </c>
      <c r="G2738" s="3" t="s">
        <v>10431</v>
      </c>
      <c r="H2738" s="4"/>
      <c r="I2738" s="3" t="s">
        <v>10918</v>
      </c>
      <c r="J2738" s="3" t="s">
        <v>4889</v>
      </c>
      <c r="K2738" s="2">
        <v>270000</v>
      </c>
      <c r="L2738" s="2">
        <v>0</v>
      </c>
      <c r="M2738" s="5">
        <v>43852</v>
      </c>
      <c r="N2738" s="5">
        <v>44217</v>
      </c>
      <c r="O2738" s="6">
        <v>7.95</v>
      </c>
      <c r="P2738" s="2">
        <v>0</v>
      </c>
      <c r="Q2738" s="2">
        <v>0</v>
      </c>
      <c r="R2738" s="4"/>
      <c r="S2738" s="4"/>
      <c r="T2738" s="4"/>
      <c r="U2738" s="4"/>
      <c r="V2738" s="4"/>
      <c r="W2738" s="4"/>
      <c r="X2738" s="4"/>
      <c r="Y2738" s="2">
        <v>0</v>
      </c>
      <c r="Z2738" s="2">
        <v>0</v>
      </c>
      <c r="AA2738" s="3" t="s">
        <v>279</v>
      </c>
      <c r="AB2738" s="3" t="s">
        <v>279</v>
      </c>
      <c r="AC2738" s="3" t="s">
        <v>288</v>
      </c>
      <c r="AD2738" s="3" t="s">
        <v>1333</v>
      </c>
      <c r="AE2738" s="3" t="s">
        <v>24</v>
      </c>
      <c r="AF2738" s="3" t="s">
        <v>166</v>
      </c>
      <c r="AG2738" s="3" t="s">
        <v>24</v>
      </c>
      <c r="AH2738" s="3" t="s">
        <v>166</v>
      </c>
      <c r="AI2738" s="3" t="s">
        <v>4906</v>
      </c>
      <c r="AJ2738" s="4"/>
      <c r="AK2738" s="4"/>
      <c r="AL2738" s="4"/>
      <c r="AM2738" s="4"/>
      <c r="AN2738" s="3" t="s">
        <v>4894</v>
      </c>
      <c r="AO2738" s="3" t="s">
        <v>4910</v>
      </c>
      <c r="AP2738" s="3" t="s">
        <v>279</v>
      </c>
      <c r="AQ2738" s="3" t="s">
        <v>882</v>
      </c>
      <c r="AR2738" s="4"/>
      <c r="AS2738" s="3" t="s">
        <v>1050</v>
      </c>
      <c r="AT2738" s="4"/>
      <c r="AU2738" s="3" t="s">
        <v>166</v>
      </c>
      <c r="AV2738" s="2">
        <v>0</v>
      </c>
      <c r="AW2738" s="4"/>
      <c r="AX2738" s="4"/>
      <c r="AY2738" s="2">
        <v>0</v>
      </c>
      <c r="AZ2738" s="2">
        <v>0</v>
      </c>
      <c r="BA2738" s="4"/>
      <c r="BB2738" s="3" t="s">
        <v>268</v>
      </c>
      <c r="BC2738" s="8">
        <v>3.8</v>
      </c>
    </row>
    <row r="2739" ht="15" spans="1:55">
      <c r="A2739" s="2">
        <v>2738</v>
      </c>
      <c r="B2739" s="3" t="s">
        <v>4885</v>
      </c>
      <c r="C2739" s="3" t="s">
        <v>4886</v>
      </c>
      <c r="D2739" s="3" t="s">
        <v>4887</v>
      </c>
      <c r="E2739" s="3" t="s">
        <v>4902</v>
      </c>
      <c r="F2739" s="3" t="s">
        <v>10445</v>
      </c>
      <c r="G2739" s="3" t="s">
        <v>10446</v>
      </c>
      <c r="H2739" s="4"/>
      <c r="I2739" s="3" t="s">
        <v>10919</v>
      </c>
      <c r="J2739" s="3" t="s">
        <v>4889</v>
      </c>
      <c r="K2739" s="2">
        <v>1800000</v>
      </c>
      <c r="L2739" s="2">
        <v>0</v>
      </c>
      <c r="M2739" s="5">
        <v>43914</v>
      </c>
      <c r="N2739" s="5">
        <v>44278</v>
      </c>
      <c r="O2739" s="6">
        <v>7.75</v>
      </c>
      <c r="P2739" s="7">
        <v>80718.73</v>
      </c>
      <c r="Q2739" s="2">
        <v>0</v>
      </c>
      <c r="R2739" s="2">
        <v>0</v>
      </c>
      <c r="S2739" s="2">
        <v>0</v>
      </c>
      <c r="T2739" s="2">
        <v>0</v>
      </c>
      <c r="U2739" s="2">
        <v>0</v>
      </c>
      <c r="V2739" s="2">
        <v>0</v>
      </c>
      <c r="W2739" s="2">
        <v>0</v>
      </c>
      <c r="X2739" s="2">
        <v>0</v>
      </c>
      <c r="Y2739" s="2">
        <v>0</v>
      </c>
      <c r="Z2739" s="2">
        <v>0</v>
      </c>
      <c r="AA2739" s="3" t="s">
        <v>279</v>
      </c>
      <c r="AB2739" s="3" t="s">
        <v>279</v>
      </c>
      <c r="AC2739" s="3" t="s">
        <v>4939</v>
      </c>
      <c r="AD2739" s="3" t="s">
        <v>1333</v>
      </c>
      <c r="AE2739" s="3" t="s">
        <v>24</v>
      </c>
      <c r="AF2739" s="3" t="s">
        <v>166</v>
      </c>
      <c r="AG2739" s="3" t="s">
        <v>24</v>
      </c>
      <c r="AH2739" s="3" t="s">
        <v>166</v>
      </c>
      <c r="AI2739" s="3" t="s">
        <v>4906</v>
      </c>
      <c r="AJ2739" s="4"/>
      <c r="AK2739" s="4"/>
      <c r="AL2739" s="4"/>
      <c r="AM2739" s="4"/>
      <c r="AN2739" s="3" t="s">
        <v>4894</v>
      </c>
      <c r="AO2739" s="3" t="s">
        <v>4910</v>
      </c>
      <c r="AP2739" s="3" t="s">
        <v>279</v>
      </c>
      <c r="AQ2739" s="3" t="s">
        <v>299</v>
      </c>
      <c r="AR2739" s="4"/>
      <c r="AS2739" s="3" t="s">
        <v>599</v>
      </c>
      <c r="AT2739" s="4"/>
      <c r="AU2739" s="3" t="s">
        <v>166</v>
      </c>
      <c r="AV2739" s="2">
        <v>0</v>
      </c>
      <c r="AW2739" s="4"/>
      <c r="AX2739" s="4"/>
      <c r="AY2739" s="2">
        <v>0</v>
      </c>
      <c r="AZ2739" s="2">
        <v>0</v>
      </c>
      <c r="BA2739" s="4"/>
      <c r="BB2739" s="3" t="s">
        <v>268</v>
      </c>
      <c r="BC2739" s="8">
        <v>3.7</v>
      </c>
    </row>
    <row r="2740" ht="15" spans="1:55">
      <c r="A2740" s="2">
        <v>2739</v>
      </c>
      <c r="B2740" s="3" t="s">
        <v>4885</v>
      </c>
      <c r="C2740" s="3" t="s">
        <v>4886</v>
      </c>
      <c r="D2740" s="3" t="s">
        <v>4887</v>
      </c>
      <c r="E2740" s="3" t="s">
        <v>4902</v>
      </c>
      <c r="F2740" s="3" t="s">
        <v>1148</v>
      </c>
      <c r="G2740" s="3" t="s">
        <v>1147</v>
      </c>
      <c r="H2740" s="4"/>
      <c r="I2740" s="3" t="s">
        <v>10920</v>
      </c>
      <c r="J2740" s="3" t="s">
        <v>4889</v>
      </c>
      <c r="K2740" s="2">
        <v>100000</v>
      </c>
      <c r="L2740" s="2">
        <v>0</v>
      </c>
      <c r="M2740" s="5">
        <v>43935</v>
      </c>
      <c r="N2740" s="5">
        <v>44299</v>
      </c>
      <c r="O2740" s="6">
        <v>7.85</v>
      </c>
      <c r="P2740" s="7">
        <v>4530.48</v>
      </c>
      <c r="Q2740" s="2">
        <v>0</v>
      </c>
      <c r="R2740" s="2">
        <v>0</v>
      </c>
      <c r="S2740" s="2">
        <v>0</v>
      </c>
      <c r="T2740" s="2">
        <v>0</v>
      </c>
      <c r="U2740" s="2">
        <v>0</v>
      </c>
      <c r="V2740" s="2">
        <v>0</v>
      </c>
      <c r="W2740" s="2">
        <v>0</v>
      </c>
      <c r="X2740" s="2">
        <v>0</v>
      </c>
      <c r="Y2740" s="2">
        <v>0</v>
      </c>
      <c r="Z2740" s="2">
        <v>0</v>
      </c>
      <c r="AA2740" s="3" t="s">
        <v>279</v>
      </c>
      <c r="AB2740" s="3" t="s">
        <v>279</v>
      </c>
      <c r="AC2740" s="3" t="s">
        <v>288</v>
      </c>
      <c r="AD2740" s="3" t="s">
        <v>1333</v>
      </c>
      <c r="AE2740" s="3" t="s">
        <v>24</v>
      </c>
      <c r="AF2740" s="3" t="s">
        <v>166</v>
      </c>
      <c r="AG2740" s="3" t="s">
        <v>24</v>
      </c>
      <c r="AH2740" s="3" t="s">
        <v>166</v>
      </c>
      <c r="AI2740" s="3" t="s">
        <v>4906</v>
      </c>
      <c r="AJ2740" s="4"/>
      <c r="AK2740" s="4"/>
      <c r="AL2740" s="4"/>
      <c r="AM2740" s="4"/>
      <c r="AN2740" s="3" t="s">
        <v>4894</v>
      </c>
      <c r="AO2740" s="3" t="s">
        <v>4910</v>
      </c>
      <c r="AP2740" s="3" t="s">
        <v>279</v>
      </c>
      <c r="AQ2740" s="3" t="s">
        <v>882</v>
      </c>
      <c r="AR2740" s="4"/>
      <c r="AS2740" s="3" t="s">
        <v>1050</v>
      </c>
      <c r="AT2740" s="4"/>
      <c r="AU2740" s="3" t="s">
        <v>166</v>
      </c>
      <c r="AV2740" s="2">
        <v>0</v>
      </c>
      <c r="AW2740" s="4"/>
      <c r="AX2740" s="4"/>
      <c r="AY2740" s="2">
        <v>0</v>
      </c>
      <c r="AZ2740" s="2">
        <v>0</v>
      </c>
      <c r="BA2740" s="4"/>
      <c r="BB2740" s="3" t="s">
        <v>268</v>
      </c>
      <c r="BC2740" s="8">
        <v>3.8</v>
      </c>
    </row>
    <row r="2741" ht="15" spans="1:55">
      <c r="A2741" s="2">
        <v>2740</v>
      </c>
      <c r="B2741" s="3" t="s">
        <v>4885</v>
      </c>
      <c r="C2741" s="3" t="s">
        <v>4886</v>
      </c>
      <c r="D2741" s="3" t="s">
        <v>4887</v>
      </c>
      <c r="E2741" s="3" t="s">
        <v>4902</v>
      </c>
      <c r="F2741" s="3" t="s">
        <v>10449</v>
      </c>
      <c r="G2741" s="3" t="s">
        <v>10450</v>
      </c>
      <c r="H2741" s="4"/>
      <c r="I2741" s="3" t="s">
        <v>10921</v>
      </c>
      <c r="J2741" s="3" t="s">
        <v>4889</v>
      </c>
      <c r="K2741" s="2">
        <v>400000</v>
      </c>
      <c r="L2741" s="2">
        <v>0</v>
      </c>
      <c r="M2741" s="5">
        <v>43969</v>
      </c>
      <c r="N2741" s="5">
        <v>44333</v>
      </c>
      <c r="O2741" s="6">
        <v>7.65</v>
      </c>
      <c r="P2741" s="7">
        <v>32290.15</v>
      </c>
      <c r="Q2741" s="2">
        <v>0</v>
      </c>
      <c r="R2741" s="2">
        <v>0</v>
      </c>
      <c r="S2741" s="2">
        <v>0</v>
      </c>
      <c r="T2741" s="2">
        <v>0</v>
      </c>
      <c r="U2741" s="2">
        <v>0</v>
      </c>
      <c r="V2741" s="2">
        <v>0</v>
      </c>
      <c r="W2741" s="2">
        <v>0</v>
      </c>
      <c r="X2741" s="2">
        <v>0</v>
      </c>
      <c r="Y2741" s="2">
        <v>0</v>
      </c>
      <c r="Z2741" s="2">
        <v>0</v>
      </c>
      <c r="AA2741" s="3" t="s">
        <v>4897</v>
      </c>
      <c r="AB2741" s="3" t="s">
        <v>1646</v>
      </c>
      <c r="AC2741" s="3" t="s">
        <v>4950</v>
      </c>
      <c r="AD2741" s="3" t="s">
        <v>1333</v>
      </c>
      <c r="AE2741" s="3" t="s">
        <v>24</v>
      </c>
      <c r="AF2741" s="3" t="s">
        <v>166</v>
      </c>
      <c r="AG2741" s="3" t="s">
        <v>24</v>
      </c>
      <c r="AH2741" s="3" t="s">
        <v>166</v>
      </c>
      <c r="AI2741" s="3" t="s">
        <v>4906</v>
      </c>
      <c r="AJ2741" s="4"/>
      <c r="AK2741" s="4"/>
      <c r="AL2741" s="4"/>
      <c r="AM2741" s="4"/>
      <c r="AN2741" s="3" t="s">
        <v>4894</v>
      </c>
      <c r="AO2741" s="3" t="s">
        <v>4910</v>
      </c>
      <c r="AP2741" s="3" t="s">
        <v>279</v>
      </c>
      <c r="AQ2741" s="3" t="s">
        <v>392</v>
      </c>
      <c r="AR2741" s="4"/>
      <c r="AS2741" s="3" t="s">
        <v>599</v>
      </c>
      <c r="AT2741" s="4"/>
      <c r="AU2741" s="3" t="s">
        <v>166</v>
      </c>
      <c r="AV2741" s="2">
        <v>0</v>
      </c>
      <c r="AW2741" s="4"/>
      <c r="AX2741" s="4"/>
      <c r="AY2741" s="2">
        <v>0</v>
      </c>
      <c r="AZ2741" s="2">
        <v>0</v>
      </c>
      <c r="BA2741" s="4"/>
      <c r="BB2741" s="3" t="s">
        <v>268</v>
      </c>
      <c r="BC2741" s="8">
        <v>3.8</v>
      </c>
    </row>
    <row r="2742" ht="15" spans="1:55">
      <c r="A2742" s="2">
        <v>2741</v>
      </c>
      <c r="B2742" s="3" t="s">
        <v>4885</v>
      </c>
      <c r="C2742" s="3" t="s">
        <v>4886</v>
      </c>
      <c r="D2742" s="3" t="s">
        <v>4887</v>
      </c>
      <c r="E2742" s="3" t="s">
        <v>4902</v>
      </c>
      <c r="F2742" s="3" t="s">
        <v>5661</v>
      </c>
      <c r="G2742" s="3" t="s">
        <v>5662</v>
      </c>
      <c r="H2742" s="4"/>
      <c r="I2742" s="3" t="s">
        <v>10922</v>
      </c>
      <c r="J2742" s="3" t="s">
        <v>4889</v>
      </c>
      <c r="K2742" s="2">
        <v>1300000</v>
      </c>
      <c r="L2742" s="2">
        <v>0</v>
      </c>
      <c r="M2742" s="5">
        <v>43971</v>
      </c>
      <c r="N2742" s="5">
        <v>44335</v>
      </c>
      <c r="O2742" s="6">
        <v>7.65</v>
      </c>
      <c r="P2742" s="7">
        <v>93334.96</v>
      </c>
      <c r="Q2742" s="2">
        <v>0</v>
      </c>
      <c r="R2742" s="2">
        <v>0</v>
      </c>
      <c r="S2742" s="2">
        <v>0</v>
      </c>
      <c r="T2742" s="2">
        <v>0</v>
      </c>
      <c r="U2742" s="2">
        <v>0</v>
      </c>
      <c r="V2742" s="2">
        <v>0</v>
      </c>
      <c r="W2742" s="2">
        <v>0</v>
      </c>
      <c r="X2742" s="2">
        <v>0</v>
      </c>
      <c r="Y2742" s="2">
        <v>0</v>
      </c>
      <c r="Z2742" s="2">
        <v>0</v>
      </c>
      <c r="AA2742" s="3" t="s">
        <v>279</v>
      </c>
      <c r="AB2742" s="3" t="s">
        <v>279</v>
      </c>
      <c r="AC2742" s="3" t="s">
        <v>288</v>
      </c>
      <c r="AD2742" s="3" t="s">
        <v>1333</v>
      </c>
      <c r="AE2742" s="3" t="s">
        <v>24</v>
      </c>
      <c r="AF2742" s="3" t="s">
        <v>166</v>
      </c>
      <c r="AG2742" s="3" t="s">
        <v>24</v>
      </c>
      <c r="AH2742" s="3" t="s">
        <v>166</v>
      </c>
      <c r="AI2742" s="3" t="s">
        <v>4906</v>
      </c>
      <c r="AJ2742" s="4"/>
      <c r="AK2742" s="4"/>
      <c r="AL2742" s="4"/>
      <c r="AM2742" s="4"/>
      <c r="AN2742" s="3" t="s">
        <v>4894</v>
      </c>
      <c r="AO2742" s="3" t="s">
        <v>4910</v>
      </c>
      <c r="AP2742" s="3" t="s">
        <v>279</v>
      </c>
      <c r="AQ2742" s="3" t="s">
        <v>392</v>
      </c>
      <c r="AR2742" s="4"/>
      <c r="AS2742" s="3" t="s">
        <v>599</v>
      </c>
      <c r="AT2742" s="4"/>
      <c r="AU2742" s="3" t="s">
        <v>166</v>
      </c>
      <c r="AV2742" s="2">
        <v>0</v>
      </c>
      <c r="AW2742" s="4"/>
      <c r="AX2742" s="4"/>
      <c r="AY2742" s="2">
        <v>0</v>
      </c>
      <c r="AZ2742" s="2">
        <v>0</v>
      </c>
      <c r="BA2742" s="4"/>
      <c r="BB2742" s="3" t="s">
        <v>268</v>
      </c>
      <c r="BC2742" s="8">
        <v>3.8</v>
      </c>
    </row>
    <row r="2743" ht="15" spans="1:55">
      <c r="A2743" s="2">
        <v>2742</v>
      </c>
      <c r="B2743" s="3" t="s">
        <v>4885</v>
      </c>
      <c r="C2743" s="3" t="s">
        <v>4886</v>
      </c>
      <c r="D2743" s="3" t="s">
        <v>4887</v>
      </c>
      <c r="E2743" s="3" t="s">
        <v>4902</v>
      </c>
      <c r="F2743" s="3" t="s">
        <v>5686</v>
      </c>
      <c r="G2743" s="3" t="s">
        <v>5687</v>
      </c>
      <c r="H2743" s="4"/>
      <c r="I2743" s="3" t="s">
        <v>10923</v>
      </c>
      <c r="J2743" s="3" t="s">
        <v>4889</v>
      </c>
      <c r="K2743" s="2">
        <v>150000</v>
      </c>
      <c r="L2743" s="2">
        <v>0</v>
      </c>
      <c r="M2743" s="5">
        <v>43977</v>
      </c>
      <c r="N2743" s="5">
        <v>44341</v>
      </c>
      <c r="O2743" s="6">
        <v>5.5</v>
      </c>
      <c r="P2743" s="7">
        <v>7876.27</v>
      </c>
      <c r="Q2743" s="2">
        <v>0</v>
      </c>
      <c r="R2743" s="2">
        <v>0</v>
      </c>
      <c r="S2743" s="2">
        <v>0</v>
      </c>
      <c r="T2743" s="2">
        <v>0</v>
      </c>
      <c r="U2743" s="2">
        <v>0</v>
      </c>
      <c r="V2743" s="2">
        <v>0</v>
      </c>
      <c r="W2743" s="2">
        <v>0</v>
      </c>
      <c r="X2743" s="2">
        <v>0</v>
      </c>
      <c r="Y2743" s="2">
        <v>0</v>
      </c>
      <c r="Z2743" s="2">
        <v>0</v>
      </c>
      <c r="AA2743" s="3" t="s">
        <v>279</v>
      </c>
      <c r="AB2743" s="3" t="s">
        <v>279</v>
      </c>
      <c r="AC2743" s="3" t="s">
        <v>288</v>
      </c>
      <c r="AD2743" s="3" t="s">
        <v>1333</v>
      </c>
      <c r="AE2743" s="3" t="s">
        <v>24</v>
      </c>
      <c r="AF2743" s="3" t="s">
        <v>166</v>
      </c>
      <c r="AG2743" s="3" t="s">
        <v>24</v>
      </c>
      <c r="AH2743" s="3" t="s">
        <v>166</v>
      </c>
      <c r="AI2743" s="3" t="s">
        <v>4906</v>
      </c>
      <c r="AJ2743" s="4"/>
      <c r="AK2743" s="4"/>
      <c r="AL2743" s="4"/>
      <c r="AM2743" s="4"/>
      <c r="AN2743" s="3" t="s">
        <v>4894</v>
      </c>
      <c r="AO2743" s="3" t="s">
        <v>4910</v>
      </c>
      <c r="AP2743" s="3" t="s">
        <v>279</v>
      </c>
      <c r="AQ2743" s="3" t="s">
        <v>882</v>
      </c>
      <c r="AR2743" s="4"/>
      <c r="AS2743" s="3" t="s">
        <v>599</v>
      </c>
      <c r="AT2743" s="4"/>
      <c r="AU2743" s="3" t="s">
        <v>166</v>
      </c>
      <c r="AV2743" s="2">
        <v>0</v>
      </c>
      <c r="AW2743" s="4"/>
      <c r="AX2743" s="4"/>
      <c r="AY2743" s="2">
        <v>0</v>
      </c>
      <c r="AZ2743" s="2">
        <v>0</v>
      </c>
      <c r="BA2743" s="4"/>
      <c r="BB2743" s="3" t="s">
        <v>268</v>
      </c>
      <c r="BC2743" s="8">
        <v>1.65</v>
      </c>
    </row>
    <row r="2744" ht="15" spans="1:55">
      <c r="A2744" s="2">
        <v>2743</v>
      </c>
      <c r="B2744" s="3" t="s">
        <v>4885</v>
      </c>
      <c r="C2744" s="3" t="s">
        <v>4886</v>
      </c>
      <c r="D2744" s="3" t="s">
        <v>4887</v>
      </c>
      <c r="E2744" s="3" t="s">
        <v>4902</v>
      </c>
      <c r="F2744" s="3" t="s">
        <v>5686</v>
      </c>
      <c r="G2744" s="3" t="s">
        <v>5687</v>
      </c>
      <c r="H2744" s="4"/>
      <c r="I2744" s="3" t="s">
        <v>10924</v>
      </c>
      <c r="J2744" s="3" t="s">
        <v>4889</v>
      </c>
      <c r="K2744" s="2">
        <v>150000</v>
      </c>
      <c r="L2744" s="2">
        <v>0</v>
      </c>
      <c r="M2744" s="5">
        <v>43977</v>
      </c>
      <c r="N2744" s="5">
        <v>44341</v>
      </c>
      <c r="O2744" s="6">
        <v>7.48</v>
      </c>
      <c r="P2744" s="7">
        <v>10711.7</v>
      </c>
      <c r="Q2744" s="2">
        <v>0</v>
      </c>
      <c r="R2744" s="2">
        <v>0</v>
      </c>
      <c r="S2744" s="2">
        <v>0</v>
      </c>
      <c r="T2744" s="2">
        <v>0</v>
      </c>
      <c r="U2744" s="2">
        <v>0</v>
      </c>
      <c r="V2744" s="2">
        <v>0</v>
      </c>
      <c r="W2744" s="2">
        <v>0</v>
      </c>
      <c r="X2744" s="2">
        <v>0</v>
      </c>
      <c r="Y2744" s="2">
        <v>0</v>
      </c>
      <c r="Z2744" s="2">
        <v>0</v>
      </c>
      <c r="AA2744" s="3" t="s">
        <v>279</v>
      </c>
      <c r="AB2744" s="3" t="s">
        <v>279</v>
      </c>
      <c r="AC2744" s="3" t="s">
        <v>288</v>
      </c>
      <c r="AD2744" s="3" t="s">
        <v>1333</v>
      </c>
      <c r="AE2744" s="3" t="s">
        <v>24</v>
      </c>
      <c r="AF2744" s="3" t="s">
        <v>166</v>
      </c>
      <c r="AG2744" s="3" t="s">
        <v>24</v>
      </c>
      <c r="AH2744" s="3" t="s">
        <v>166</v>
      </c>
      <c r="AI2744" s="3" t="s">
        <v>4906</v>
      </c>
      <c r="AJ2744" s="4"/>
      <c r="AK2744" s="4"/>
      <c r="AL2744" s="4"/>
      <c r="AM2744" s="4"/>
      <c r="AN2744" s="3" t="s">
        <v>4894</v>
      </c>
      <c r="AO2744" s="3" t="s">
        <v>4910</v>
      </c>
      <c r="AP2744" s="3" t="s">
        <v>279</v>
      </c>
      <c r="AQ2744" s="3" t="s">
        <v>882</v>
      </c>
      <c r="AR2744" s="4"/>
      <c r="AS2744" s="3" t="s">
        <v>599</v>
      </c>
      <c r="AT2744" s="4"/>
      <c r="AU2744" s="3" t="s">
        <v>166</v>
      </c>
      <c r="AV2744" s="2">
        <v>0</v>
      </c>
      <c r="AW2744" s="4"/>
      <c r="AX2744" s="4"/>
      <c r="AY2744" s="2">
        <v>0</v>
      </c>
      <c r="AZ2744" s="2">
        <v>0</v>
      </c>
      <c r="BA2744" s="4"/>
      <c r="BB2744" s="3" t="s">
        <v>268</v>
      </c>
      <c r="BC2744" s="8">
        <v>3.63</v>
      </c>
    </row>
    <row r="2745" ht="15" spans="1:55">
      <c r="A2745" s="2">
        <v>2744</v>
      </c>
      <c r="B2745" s="3" t="s">
        <v>4885</v>
      </c>
      <c r="C2745" s="3" t="s">
        <v>4886</v>
      </c>
      <c r="D2745" s="3" t="s">
        <v>4887</v>
      </c>
      <c r="E2745" s="3" t="s">
        <v>4935</v>
      </c>
      <c r="F2745" s="3" t="s">
        <v>1493</v>
      </c>
      <c r="G2745" s="3" t="s">
        <v>1492</v>
      </c>
      <c r="H2745" s="4"/>
      <c r="I2745" s="3" t="s">
        <v>1863</v>
      </c>
      <c r="J2745" s="3" t="s">
        <v>4889</v>
      </c>
      <c r="K2745" s="2">
        <v>300000</v>
      </c>
      <c r="L2745" s="2">
        <v>0</v>
      </c>
      <c r="M2745" s="5">
        <v>43849</v>
      </c>
      <c r="N2745" s="5">
        <v>44944</v>
      </c>
      <c r="O2745" s="6">
        <v>7.75</v>
      </c>
      <c r="P2745" s="7">
        <v>52490.15</v>
      </c>
      <c r="Q2745" s="2">
        <v>0</v>
      </c>
      <c r="R2745" s="2">
        <v>0</v>
      </c>
      <c r="S2745" s="2">
        <v>0</v>
      </c>
      <c r="T2745" s="2">
        <v>0</v>
      </c>
      <c r="U2745" s="2">
        <v>0</v>
      </c>
      <c r="V2745" s="2">
        <v>0</v>
      </c>
      <c r="W2745" s="2">
        <v>0</v>
      </c>
      <c r="X2745" s="2">
        <v>0</v>
      </c>
      <c r="Y2745" s="2">
        <v>0</v>
      </c>
      <c r="Z2745" s="2">
        <v>0</v>
      </c>
      <c r="AA2745" s="3" t="s">
        <v>279</v>
      </c>
      <c r="AB2745" s="3" t="s">
        <v>279</v>
      </c>
      <c r="AC2745" s="3" t="s">
        <v>4911</v>
      </c>
      <c r="AD2745" s="3" t="s">
        <v>1333</v>
      </c>
      <c r="AE2745" s="3" t="s">
        <v>24</v>
      </c>
      <c r="AF2745" s="3" t="s">
        <v>166</v>
      </c>
      <c r="AG2745" s="3" t="s">
        <v>24</v>
      </c>
      <c r="AH2745" s="3" t="s">
        <v>166</v>
      </c>
      <c r="AI2745" s="3" t="s">
        <v>4890</v>
      </c>
      <c r="AJ2745" s="4"/>
      <c r="AK2745" s="4"/>
      <c r="AL2745" s="4"/>
      <c r="AM2745" s="4"/>
      <c r="AN2745" s="3" t="s">
        <v>4894</v>
      </c>
      <c r="AO2745" s="3" t="s">
        <v>4910</v>
      </c>
      <c r="AP2745" s="3" t="s">
        <v>279</v>
      </c>
      <c r="AQ2745" s="3" t="s">
        <v>599</v>
      </c>
      <c r="AR2745" s="4"/>
      <c r="AS2745" s="3" t="s">
        <v>1050</v>
      </c>
      <c r="AT2745" s="4"/>
      <c r="AU2745" s="3" t="s">
        <v>166</v>
      </c>
      <c r="AV2745" s="6">
        <v>0.6315789</v>
      </c>
      <c r="AW2745" s="4"/>
      <c r="AX2745" s="4"/>
      <c r="AY2745" s="2">
        <v>0</v>
      </c>
      <c r="AZ2745" s="2">
        <v>0</v>
      </c>
      <c r="BA2745" s="4"/>
      <c r="BB2745" s="3" t="s">
        <v>268</v>
      </c>
      <c r="BC2745" s="2">
        <v>0</v>
      </c>
    </row>
    <row r="2746" ht="15" spans="1:55">
      <c r="A2746" s="2">
        <v>2745</v>
      </c>
      <c r="B2746" s="3" t="s">
        <v>4885</v>
      </c>
      <c r="C2746" s="3" t="s">
        <v>4886</v>
      </c>
      <c r="D2746" s="3" t="s">
        <v>4887</v>
      </c>
      <c r="E2746" s="3" t="s">
        <v>4935</v>
      </c>
      <c r="F2746" s="3" t="s">
        <v>10925</v>
      </c>
      <c r="G2746" s="3" t="s">
        <v>10926</v>
      </c>
      <c r="H2746" s="4"/>
      <c r="I2746" s="3" t="s">
        <v>10927</v>
      </c>
      <c r="J2746" s="3" t="s">
        <v>4889</v>
      </c>
      <c r="K2746" s="2">
        <v>300000</v>
      </c>
      <c r="L2746" s="2">
        <v>0</v>
      </c>
      <c r="M2746" s="5">
        <v>43945</v>
      </c>
      <c r="N2746" s="5">
        <v>45039</v>
      </c>
      <c r="O2746" s="6">
        <v>7.75</v>
      </c>
      <c r="P2746" s="7">
        <v>65964.04</v>
      </c>
      <c r="Q2746" s="2">
        <v>0</v>
      </c>
      <c r="R2746" s="2">
        <v>0</v>
      </c>
      <c r="S2746" s="2">
        <v>0</v>
      </c>
      <c r="T2746" s="2">
        <v>0</v>
      </c>
      <c r="U2746" s="2">
        <v>0</v>
      </c>
      <c r="V2746" s="2">
        <v>0</v>
      </c>
      <c r="W2746" s="2">
        <v>0</v>
      </c>
      <c r="X2746" s="2">
        <v>0</v>
      </c>
      <c r="Y2746" s="2">
        <v>0</v>
      </c>
      <c r="Z2746" s="2">
        <v>0</v>
      </c>
      <c r="AA2746" s="3" t="s">
        <v>279</v>
      </c>
      <c r="AB2746" s="3" t="s">
        <v>279</v>
      </c>
      <c r="AC2746" s="3" t="s">
        <v>288</v>
      </c>
      <c r="AD2746" s="3" t="s">
        <v>1333</v>
      </c>
      <c r="AE2746" s="3" t="s">
        <v>24</v>
      </c>
      <c r="AF2746" s="3" t="s">
        <v>166</v>
      </c>
      <c r="AG2746" s="3" t="s">
        <v>24</v>
      </c>
      <c r="AH2746" s="3" t="s">
        <v>166</v>
      </c>
      <c r="AI2746" s="3" t="s">
        <v>4890</v>
      </c>
      <c r="AJ2746" s="4"/>
      <c r="AK2746" s="4"/>
      <c r="AL2746" s="4"/>
      <c r="AM2746" s="4"/>
      <c r="AN2746" s="3" t="s">
        <v>4894</v>
      </c>
      <c r="AO2746" s="3" t="s">
        <v>4910</v>
      </c>
      <c r="AP2746" s="3" t="s">
        <v>279</v>
      </c>
      <c r="AQ2746" s="3" t="s">
        <v>291</v>
      </c>
      <c r="AR2746" s="4"/>
      <c r="AS2746" s="3" t="s">
        <v>599</v>
      </c>
      <c r="AT2746" s="4"/>
      <c r="AU2746" s="3" t="s">
        <v>166</v>
      </c>
      <c r="AV2746" s="6">
        <v>0.6315789</v>
      </c>
      <c r="AW2746" s="4"/>
      <c r="AX2746" s="4"/>
      <c r="AY2746" s="2">
        <v>0</v>
      </c>
      <c r="AZ2746" s="2">
        <v>0</v>
      </c>
      <c r="BA2746" s="4"/>
      <c r="BB2746" s="3" t="s">
        <v>268</v>
      </c>
      <c r="BC2746" s="2">
        <v>0</v>
      </c>
    </row>
    <row r="2747" ht="15" spans="1:55">
      <c r="A2747" s="2">
        <v>2746</v>
      </c>
      <c r="B2747" s="3" t="s">
        <v>4885</v>
      </c>
      <c r="C2747" s="3" t="s">
        <v>4886</v>
      </c>
      <c r="D2747" s="3" t="s">
        <v>4887</v>
      </c>
      <c r="E2747" s="3" t="s">
        <v>4935</v>
      </c>
      <c r="F2747" s="3" t="s">
        <v>10928</v>
      </c>
      <c r="G2747" s="3" t="s">
        <v>10929</v>
      </c>
      <c r="H2747" s="4"/>
      <c r="I2747" s="3" t="s">
        <v>10930</v>
      </c>
      <c r="J2747" s="3" t="s">
        <v>4889</v>
      </c>
      <c r="K2747" s="2">
        <v>300000</v>
      </c>
      <c r="L2747" s="2">
        <v>0</v>
      </c>
      <c r="M2747" s="5">
        <v>43964</v>
      </c>
      <c r="N2747" s="5">
        <v>45058</v>
      </c>
      <c r="O2747" s="6">
        <v>7.75</v>
      </c>
      <c r="P2747" s="7">
        <v>51394.97</v>
      </c>
      <c r="Q2747" s="2">
        <v>0</v>
      </c>
      <c r="R2747" s="2">
        <v>0</v>
      </c>
      <c r="S2747" s="2">
        <v>0</v>
      </c>
      <c r="T2747" s="2">
        <v>0</v>
      </c>
      <c r="U2747" s="2">
        <v>0</v>
      </c>
      <c r="V2747" s="2">
        <v>0</v>
      </c>
      <c r="W2747" s="2">
        <v>0</v>
      </c>
      <c r="X2747" s="2">
        <v>0</v>
      </c>
      <c r="Y2747" s="2">
        <v>0</v>
      </c>
      <c r="Z2747" s="2">
        <v>0</v>
      </c>
      <c r="AA2747" s="3" t="s">
        <v>279</v>
      </c>
      <c r="AB2747" s="3" t="s">
        <v>279</v>
      </c>
      <c r="AC2747" s="3" t="s">
        <v>288</v>
      </c>
      <c r="AD2747" s="3" t="s">
        <v>1333</v>
      </c>
      <c r="AE2747" s="3" t="s">
        <v>24</v>
      </c>
      <c r="AF2747" s="3" t="s">
        <v>166</v>
      </c>
      <c r="AG2747" s="3" t="s">
        <v>24</v>
      </c>
      <c r="AH2747" s="3" t="s">
        <v>166</v>
      </c>
      <c r="AI2747" s="3" t="s">
        <v>4890</v>
      </c>
      <c r="AJ2747" s="4"/>
      <c r="AK2747" s="4"/>
      <c r="AL2747" s="4"/>
      <c r="AM2747" s="4"/>
      <c r="AN2747" s="3" t="s">
        <v>4894</v>
      </c>
      <c r="AO2747" s="3" t="s">
        <v>4910</v>
      </c>
      <c r="AP2747" s="3" t="s">
        <v>279</v>
      </c>
      <c r="AQ2747" s="3" t="s">
        <v>882</v>
      </c>
      <c r="AR2747" s="4"/>
      <c r="AS2747" s="3" t="s">
        <v>1050</v>
      </c>
      <c r="AT2747" s="4"/>
      <c r="AU2747" s="3" t="s">
        <v>166</v>
      </c>
      <c r="AV2747" s="6">
        <v>0.6315789</v>
      </c>
      <c r="AW2747" s="4"/>
      <c r="AX2747" s="4"/>
      <c r="AY2747" s="2">
        <v>0</v>
      </c>
      <c r="AZ2747" s="2">
        <v>0</v>
      </c>
      <c r="BA2747" s="4"/>
      <c r="BB2747" s="3" t="s">
        <v>268</v>
      </c>
      <c r="BC2747" s="2">
        <v>0</v>
      </c>
    </row>
    <row r="2748" ht="15" spans="1:55">
      <c r="A2748" s="2">
        <v>2747</v>
      </c>
      <c r="B2748" s="3" t="s">
        <v>4885</v>
      </c>
      <c r="C2748" s="3" t="s">
        <v>4886</v>
      </c>
      <c r="D2748" s="3" t="s">
        <v>4887</v>
      </c>
      <c r="E2748" s="3" t="s">
        <v>4935</v>
      </c>
      <c r="F2748" s="3" t="s">
        <v>2062</v>
      </c>
      <c r="G2748" s="3" t="s">
        <v>2061</v>
      </c>
      <c r="H2748" s="4"/>
      <c r="I2748" s="3" t="s">
        <v>2060</v>
      </c>
      <c r="J2748" s="3" t="s">
        <v>4889</v>
      </c>
      <c r="K2748" s="2">
        <v>300000</v>
      </c>
      <c r="L2748" s="2">
        <v>0</v>
      </c>
      <c r="M2748" s="5">
        <v>43978</v>
      </c>
      <c r="N2748" s="5">
        <v>45072</v>
      </c>
      <c r="O2748" s="6">
        <v>7.75</v>
      </c>
      <c r="P2748" s="7">
        <v>68031.93</v>
      </c>
      <c r="Q2748" s="2">
        <v>0</v>
      </c>
      <c r="R2748" s="2">
        <v>0</v>
      </c>
      <c r="S2748" s="2">
        <v>0</v>
      </c>
      <c r="T2748" s="2">
        <v>0</v>
      </c>
      <c r="U2748" s="2">
        <v>0</v>
      </c>
      <c r="V2748" s="2">
        <v>0</v>
      </c>
      <c r="W2748" s="2">
        <v>0</v>
      </c>
      <c r="X2748" s="2">
        <v>0</v>
      </c>
      <c r="Y2748" s="2">
        <v>0</v>
      </c>
      <c r="Z2748" s="2">
        <v>0</v>
      </c>
      <c r="AA2748" s="3" t="s">
        <v>279</v>
      </c>
      <c r="AB2748" s="3" t="s">
        <v>279</v>
      </c>
      <c r="AC2748" s="3" t="s">
        <v>288</v>
      </c>
      <c r="AD2748" s="3" t="s">
        <v>1333</v>
      </c>
      <c r="AE2748" s="3" t="s">
        <v>24</v>
      </c>
      <c r="AF2748" s="3" t="s">
        <v>166</v>
      </c>
      <c r="AG2748" s="3" t="s">
        <v>24</v>
      </c>
      <c r="AH2748" s="3" t="s">
        <v>166</v>
      </c>
      <c r="AI2748" s="3" t="s">
        <v>4890</v>
      </c>
      <c r="AJ2748" s="4"/>
      <c r="AK2748" s="4"/>
      <c r="AL2748" s="4"/>
      <c r="AM2748" s="4"/>
      <c r="AN2748" s="3" t="s">
        <v>4894</v>
      </c>
      <c r="AO2748" s="3" t="s">
        <v>4910</v>
      </c>
      <c r="AP2748" s="3" t="s">
        <v>279</v>
      </c>
      <c r="AQ2748" s="3" t="s">
        <v>1050</v>
      </c>
      <c r="AR2748" s="4"/>
      <c r="AS2748" s="3" t="s">
        <v>1050</v>
      </c>
      <c r="AT2748" s="4"/>
      <c r="AU2748" s="3" t="s">
        <v>166</v>
      </c>
      <c r="AV2748" s="6">
        <v>0.6315789</v>
      </c>
      <c r="AW2748" s="4"/>
      <c r="AX2748" s="4"/>
      <c r="AY2748" s="2">
        <v>0</v>
      </c>
      <c r="AZ2748" s="2">
        <v>0</v>
      </c>
      <c r="BA2748" s="4"/>
      <c r="BB2748" s="3" t="s">
        <v>268</v>
      </c>
      <c r="BC2748" s="2">
        <v>0</v>
      </c>
    </row>
    <row r="2749" ht="15" spans="1:55">
      <c r="A2749" s="2">
        <v>2748</v>
      </c>
      <c r="B2749" s="3" t="s">
        <v>4885</v>
      </c>
      <c r="C2749" s="3" t="s">
        <v>4886</v>
      </c>
      <c r="D2749" s="3" t="s">
        <v>4887</v>
      </c>
      <c r="E2749" s="3" t="s">
        <v>4902</v>
      </c>
      <c r="F2749" s="3" t="s">
        <v>5589</v>
      </c>
      <c r="G2749" s="3" t="s">
        <v>5590</v>
      </c>
      <c r="H2749" s="4"/>
      <c r="I2749" s="3" t="s">
        <v>10931</v>
      </c>
      <c r="J2749" s="3" t="s">
        <v>4889</v>
      </c>
      <c r="K2749" s="2">
        <v>1010000</v>
      </c>
      <c r="L2749" s="2">
        <v>0</v>
      </c>
      <c r="M2749" s="5">
        <v>43917</v>
      </c>
      <c r="N2749" s="5">
        <v>44281</v>
      </c>
      <c r="O2749" s="6">
        <v>4.55</v>
      </c>
      <c r="P2749" s="7">
        <v>36436.81</v>
      </c>
      <c r="Q2749" s="2">
        <v>0</v>
      </c>
      <c r="R2749" s="2">
        <v>0</v>
      </c>
      <c r="S2749" s="2">
        <v>0</v>
      </c>
      <c r="T2749" s="2">
        <v>0</v>
      </c>
      <c r="U2749" s="2">
        <v>0</v>
      </c>
      <c r="V2749" s="2">
        <v>0</v>
      </c>
      <c r="W2749" s="2">
        <v>0</v>
      </c>
      <c r="X2749" s="2">
        <v>0</v>
      </c>
      <c r="Y2749" s="2">
        <v>0</v>
      </c>
      <c r="Z2749" s="2">
        <v>0</v>
      </c>
      <c r="AA2749" s="3" t="s">
        <v>279</v>
      </c>
      <c r="AB2749" s="3" t="s">
        <v>279</v>
      </c>
      <c r="AC2749" s="3" t="s">
        <v>5332</v>
      </c>
      <c r="AD2749" s="3" t="s">
        <v>1333</v>
      </c>
      <c r="AE2749" s="3" t="s">
        <v>24</v>
      </c>
      <c r="AF2749" s="3" t="s">
        <v>166</v>
      </c>
      <c r="AG2749" s="3" t="s">
        <v>24</v>
      </c>
      <c r="AH2749" s="3" t="s">
        <v>166</v>
      </c>
      <c r="AI2749" s="3" t="s">
        <v>4906</v>
      </c>
      <c r="AJ2749" s="4"/>
      <c r="AK2749" s="4"/>
      <c r="AL2749" s="4"/>
      <c r="AM2749" s="4"/>
      <c r="AN2749" s="3" t="s">
        <v>4894</v>
      </c>
      <c r="AO2749" s="3" t="s">
        <v>4910</v>
      </c>
      <c r="AP2749" s="3" t="s">
        <v>279</v>
      </c>
      <c r="AQ2749" s="3" t="s">
        <v>1050</v>
      </c>
      <c r="AR2749" s="4"/>
      <c r="AS2749" s="3" t="s">
        <v>1050</v>
      </c>
      <c r="AT2749" s="4"/>
      <c r="AU2749" s="3" t="s">
        <v>166</v>
      </c>
      <c r="AV2749" s="2">
        <v>0</v>
      </c>
      <c r="AW2749" s="4"/>
      <c r="AX2749" s="4"/>
      <c r="AY2749" s="2">
        <v>0</v>
      </c>
      <c r="AZ2749" s="2">
        <v>0</v>
      </c>
      <c r="BA2749" s="4"/>
      <c r="BB2749" s="4"/>
      <c r="BC2749" s="8">
        <v>0.5</v>
      </c>
    </row>
    <row r="2750" ht="15" spans="1:55">
      <c r="A2750" s="2">
        <v>2749</v>
      </c>
      <c r="B2750" s="3" t="s">
        <v>4885</v>
      </c>
      <c r="C2750" s="3" t="s">
        <v>4886</v>
      </c>
      <c r="D2750" s="3" t="s">
        <v>4887</v>
      </c>
      <c r="E2750" s="3" t="s">
        <v>4902</v>
      </c>
      <c r="F2750" s="3" t="s">
        <v>5516</v>
      </c>
      <c r="G2750" s="3" t="s">
        <v>5517</v>
      </c>
      <c r="H2750" s="4"/>
      <c r="I2750" s="3" t="s">
        <v>10932</v>
      </c>
      <c r="J2750" s="3" t="s">
        <v>4889</v>
      </c>
      <c r="K2750" s="2">
        <v>400000</v>
      </c>
      <c r="L2750" s="2">
        <v>0</v>
      </c>
      <c r="M2750" s="5">
        <v>43839</v>
      </c>
      <c r="N2750" s="5">
        <v>44204</v>
      </c>
      <c r="O2750" s="6">
        <v>8.05</v>
      </c>
      <c r="P2750" s="7">
        <v>18851.77</v>
      </c>
      <c r="Q2750" s="2">
        <v>0</v>
      </c>
      <c r="R2750" s="2">
        <v>0</v>
      </c>
      <c r="S2750" s="2">
        <v>0</v>
      </c>
      <c r="T2750" s="2">
        <v>0</v>
      </c>
      <c r="U2750" s="2">
        <v>0</v>
      </c>
      <c r="V2750" s="2">
        <v>0</v>
      </c>
      <c r="W2750" s="2">
        <v>0</v>
      </c>
      <c r="X2750" s="2">
        <v>0</v>
      </c>
      <c r="Y2750" s="2">
        <v>0</v>
      </c>
      <c r="Z2750" s="2">
        <v>0</v>
      </c>
      <c r="AA2750" s="3" t="s">
        <v>279</v>
      </c>
      <c r="AB2750" s="3" t="s">
        <v>279</v>
      </c>
      <c r="AC2750" s="3" t="s">
        <v>288</v>
      </c>
      <c r="AD2750" s="3" t="s">
        <v>1333</v>
      </c>
      <c r="AE2750" s="3" t="s">
        <v>24</v>
      </c>
      <c r="AF2750" s="3" t="s">
        <v>166</v>
      </c>
      <c r="AG2750" s="3" t="s">
        <v>24</v>
      </c>
      <c r="AH2750" s="3" t="s">
        <v>166</v>
      </c>
      <c r="AI2750" s="3" t="s">
        <v>4906</v>
      </c>
      <c r="AJ2750" s="4"/>
      <c r="AK2750" s="4"/>
      <c r="AL2750" s="4"/>
      <c r="AM2750" s="4"/>
      <c r="AN2750" s="3" t="s">
        <v>4894</v>
      </c>
      <c r="AO2750" s="3" t="s">
        <v>4910</v>
      </c>
      <c r="AP2750" s="3" t="s">
        <v>279</v>
      </c>
      <c r="AQ2750" s="3" t="s">
        <v>392</v>
      </c>
      <c r="AR2750" s="4"/>
      <c r="AS2750" s="3" t="s">
        <v>599</v>
      </c>
      <c r="AT2750" s="4"/>
      <c r="AU2750" s="3" t="s">
        <v>166</v>
      </c>
      <c r="AV2750" s="2">
        <v>0</v>
      </c>
      <c r="AW2750" s="4"/>
      <c r="AX2750" s="4"/>
      <c r="AY2750" s="2">
        <v>0</v>
      </c>
      <c r="AZ2750" s="2">
        <v>0</v>
      </c>
      <c r="BA2750" s="4"/>
      <c r="BB2750" s="4"/>
      <c r="BC2750" s="8">
        <v>3.9</v>
      </c>
    </row>
    <row r="2751" ht="15" spans="1:55">
      <c r="A2751" s="2">
        <v>2750</v>
      </c>
      <c r="B2751" s="3" t="s">
        <v>4885</v>
      </c>
      <c r="C2751" s="3" t="s">
        <v>4886</v>
      </c>
      <c r="D2751" s="3" t="s">
        <v>4887</v>
      </c>
      <c r="E2751" s="3" t="s">
        <v>4902</v>
      </c>
      <c r="F2751" s="3" t="s">
        <v>5463</v>
      </c>
      <c r="G2751" s="3" t="s">
        <v>5464</v>
      </c>
      <c r="H2751" s="4"/>
      <c r="I2751" s="3" t="s">
        <v>10933</v>
      </c>
      <c r="J2751" s="3" t="s">
        <v>4889</v>
      </c>
      <c r="K2751" s="2">
        <v>550000</v>
      </c>
      <c r="L2751" s="2">
        <v>0</v>
      </c>
      <c r="M2751" s="5">
        <v>43847</v>
      </c>
      <c r="N2751" s="5">
        <v>44212</v>
      </c>
      <c r="O2751" s="6">
        <v>7.95</v>
      </c>
      <c r="P2751" s="7">
        <v>26532.14</v>
      </c>
      <c r="Q2751" s="2">
        <v>0</v>
      </c>
      <c r="R2751" s="2">
        <v>0</v>
      </c>
      <c r="S2751" s="2">
        <v>0</v>
      </c>
      <c r="T2751" s="2">
        <v>0</v>
      </c>
      <c r="U2751" s="2">
        <v>0</v>
      </c>
      <c r="V2751" s="2">
        <v>0</v>
      </c>
      <c r="W2751" s="2">
        <v>0</v>
      </c>
      <c r="X2751" s="2">
        <v>0</v>
      </c>
      <c r="Y2751" s="2">
        <v>0</v>
      </c>
      <c r="Z2751" s="2">
        <v>0</v>
      </c>
      <c r="AA2751" s="3" t="s">
        <v>279</v>
      </c>
      <c r="AB2751" s="3" t="s">
        <v>279</v>
      </c>
      <c r="AC2751" s="3" t="s">
        <v>1566</v>
      </c>
      <c r="AD2751" s="3" t="s">
        <v>1333</v>
      </c>
      <c r="AE2751" s="3" t="s">
        <v>24</v>
      </c>
      <c r="AF2751" s="3" t="s">
        <v>166</v>
      </c>
      <c r="AG2751" s="3" t="s">
        <v>24</v>
      </c>
      <c r="AH2751" s="3" t="s">
        <v>166</v>
      </c>
      <c r="AI2751" s="3" t="s">
        <v>4906</v>
      </c>
      <c r="AJ2751" s="4"/>
      <c r="AK2751" s="4"/>
      <c r="AL2751" s="4"/>
      <c r="AM2751" s="4"/>
      <c r="AN2751" s="3" t="s">
        <v>4894</v>
      </c>
      <c r="AO2751" s="3" t="s">
        <v>4910</v>
      </c>
      <c r="AP2751" s="3" t="s">
        <v>279</v>
      </c>
      <c r="AQ2751" s="3" t="s">
        <v>599</v>
      </c>
      <c r="AR2751" s="4"/>
      <c r="AS2751" s="3" t="s">
        <v>599</v>
      </c>
      <c r="AT2751" s="4"/>
      <c r="AU2751" s="3" t="s">
        <v>166</v>
      </c>
      <c r="AV2751" s="2">
        <v>0</v>
      </c>
      <c r="AW2751" s="4"/>
      <c r="AX2751" s="4"/>
      <c r="AY2751" s="2">
        <v>0</v>
      </c>
      <c r="AZ2751" s="2">
        <v>0</v>
      </c>
      <c r="BA2751" s="4"/>
      <c r="BB2751" s="4"/>
      <c r="BC2751" s="8">
        <v>3.8</v>
      </c>
    </row>
    <row r="2752" ht="15" spans="1:55">
      <c r="A2752" s="2">
        <v>2751</v>
      </c>
      <c r="B2752" s="3" t="s">
        <v>4885</v>
      </c>
      <c r="C2752" s="3" t="s">
        <v>4886</v>
      </c>
      <c r="D2752" s="3" t="s">
        <v>4887</v>
      </c>
      <c r="E2752" s="3" t="s">
        <v>4902</v>
      </c>
      <c r="F2752" s="3" t="s">
        <v>1148</v>
      </c>
      <c r="G2752" s="3" t="s">
        <v>1147</v>
      </c>
      <c r="H2752" s="4"/>
      <c r="I2752" s="3" t="s">
        <v>10934</v>
      </c>
      <c r="J2752" s="3" t="s">
        <v>4889</v>
      </c>
      <c r="K2752" s="2">
        <v>100000</v>
      </c>
      <c r="L2752" s="2">
        <v>0</v>
      </c>
      <c r="M2752" s="5">
        <v>43849</v>
      </c>
      <c r="N2752" s="5">
        <v>44214</v>
      </c>
      <c r="O2752" s="6">
        <v>7.95</v>
      </c>
      <c r="P2752" s="7">
        <v>4588.17</v>
      </c>
      <c r="Q2752" s="2">
        <v>0</v>
      </c>
      <c r="R2752" s="2">
        <v>0</v>
      </c>
      <c r="S2752" s="2">
        <v>0</v>
      </c>
      <c r="T2752" s="2">
        <v>0</v>
      </c>
      <c r="U2752" s="2">
        <v>0</v>
      </c>
      <c r="V2752" s="2">
        <v>0</v>
      </c>
      <c r="W2752" s="2">
        <v>0</v>
      </c>
      <c r="X2752" s="2">
        <v>0</v>
      </c>
      <c r="Y2752" s="2">
        <v>0</v>
      </c>
      <c r="Z2752" s="2">
        <v>0</v>
      </c>
      <c r="AA2752" s="3" t="s">
        <v>279</v>
      </c>
      <c r="AB2752" s="3" t="s">
        <v>279</v>
      </c>
      <c r="AC2752" s="3" t="s">
        <v>288</v>
      </c>
      <c r="AD2752" s="3" t="s">
        <v>1333</v>
      </c>
      <c r="AE2752" s="3" t="s">
        <v>24</v>
      </c>
      <c r="AF2752" s="3" t="s">
        <v>166</v>
      </c>
      <c r="AG2752" s="3" t="s">
        <v>24</v>
      </c>
      <c r="AH2752" s="3" t="s">
        <v>166</v>
      </c>
      <c r="AI2752" s="3" t="s">
        <v>4906</v>
      </c>
      <c r="AJ2752" s="4"/>
      <c r="AK2752" s="4"/>
      <c r="AL2752" s="4"/>
      <c r="AM2752" s="4"/>
      <c r="AN2752" s="3" t="s">
        <v>4894</v>
      </c>
      <c r="AO2752" s="3" t="s">
        <v>4910</v>
      </c>
      <c r="AP2752" s="3" t="s">
        <v>279</v>
      </c>
      <c r="AQ2752" s="3" t="s">
        <v>882</v>
      </c>
      <c r="AR2752" s="4"/>
      <c r="AS2752" s="3" t="s">
        <v>1050</v>
      </c>
      <c r="AT2752" s="4"/>
      <c r="AU2752" s="3" t="s">
        <v>166</v>
      </c>
      <c r="AV2752" s="2">
        <v>0</v>
      </c>
      <c r="AW2752" s="4"/>
      <c r="AX2752" s="4"/>
      <c r="AY2752" s="2">
        <v>0</v>
      </c>
      <c r="AZ2752" s="2">
        <v>0</v>
      </c>
      <c r="BA2752" s="4"/>
      <c r="BB2752" s="4"/>
      <c r="BC2752" s="8">
        <v>3.8</v>
      </c>
    </row>
    <row r="2753" ht="15" spans="1:55">
      <c r="A2753" s="2">
        <v>2752</v>
      </c>
      <c r="B2753" s="3" t="s">
        <v>4885</v>
      </c>
      <c r="C2753" s="3" t="s">
        <v>4886</v>
      </c>
      <c r="D2753" s="3" t="s">
        <v>4887</v>
      </c>
      <c r="E2753" s="3" t="s">
        <v>4902</v>
      </c>
      <c r="F2753" s="3" t="s">
        <v>5526</v>
      </c>
      <c r="G2753" s="3" t="s">
        <v>5527</v>
      </c>
      <c r="H2753" s="4"/>
      <c r="I2753" s="3" t="s">
        <v>10935</v>
      </c>
      <c r="J2753" s="3" t="s">
        <v>4889</v>
      </c>
      <c r="K2753" s="2">
        <v>600000</v>
      </c>
      <c r="L2753" s="2">
        <v>0</v>
      </c>
      <c r="M2753" s="5">
        <v>43850</v>
      </c>
      <c r="N2753" s="5">
        <v>44215</v>
      </c>
      <c r="O2753" s="6">
        <v>9.6</v>
      </c>
      <c r="P2753" s="7">
        <v>35417.46</v>
      </c>
      <c r="Q2753" s="2">
        <v>0</v>
      </c>
      <c r="R2753" s="2">
        <v>0</v>
      </c>
      <c r="S2753" s="2">
        <v>0</v>
      </c>
      <c r="T2753" s="2">
        <v>0</v>
      </c>
      <c r="U2753" s="2">
        <v>0</v>
      </c>
      <c r="V2753" s="2">
        <v>0</v>
      </c>
      <c r="W2753" s="2">
        <v>0</v>
      </c>
      <c r="X2753" s="2">
        <v>0</v>
      </c>
      <c r="Y2753" s="2">
        <v>0</v>
      </c>
      <c r="Z2753" s="2">
        <v>0</v>
      </c>
      <c r="AA2753" s="3" t="s">
        <v>279</v>
      </c>
      <c r="AB2753" s="3" t="s">
        <v>279</v>
      </c>
      <c r="AC2753" s="3" t="s">
        <v>288</v>
      </c>
      <c r="AD2753" s="3" t="s">
        <v>1333</v>
      </c>
      <c r="AE2753" s="3" t="s">
        <v>24</v>
      </c>
      <c r="AF2753" s="3" t="s">
        <v>166</v>
      </c>
      <c r="AG2753" s="3" t="s">
        <v>24</v>
      </c>
      <c r="AH2753" s="3" t="s">
        <v>166</v>
      </c>
      <c r="AI2753" s="3" t="s">
        <v>4906</v>
      </c>
      <c r="AJ2753" s="4"/>
      <c r="AK2753" s="4"/>
      <c r="AL2753" s="4"/>
      <c r="AM2753" s="4"/>
      <c r="AN2753" s="3" t="s">
        <v>4894</v>
      </c>
      <c r="AO2753" s="3" t="s">
        <v>4910</v>
      </c>
      <c r="AP2753" s="3" t="s">
        <v>279</v>
      </c>
      <c r="AQ2753" s="3" t="s">
        <v>392</v>
      </c>
      <c r="AR2753" s="4"/>
      <c r="AS2753" s="3" t="s">
        <v>599</v>
      </c>
      <c r="AT2753" s="4"/>
      <c r="AU2753" s="3" t="s">
        <v>166</v>
      </c>
      <c r="AV2753" s="2">
        <v>0</v>
      </c>
      <c r="AW2753" s="4"/>
      <c r="AX2753" s="4"/>
      <c r="AY2753" s="2">
        <v>0</v>
      </c>
      <c r="AZ2753" s="2">
        <v>0</v>
      </c>
      <c r="BA2753" s="4"/>
      <c r="BB2753" s="4"/>
      <c r="BC2753" s="8">
        <v>5.45</v>
      </c>
    </row>
    <row r="2754" ht="15" spans="1:55">
      <c r="A2754" s="2">
        <v>2753</v>
      </c>
      <c r="B2754" s="3" t="s">
        <v>4885</v>
      </c>
      <c r="C2754" s="3" t="s">
        <v>4886</v>
      </c>
      <c r="D2754" s="3" t="s">
        <v>4887</v>
      </c>
      <c r="E2754" s="3" t="s">
        <v>4902</v>
      </c>
      <c r="F2754" s="3" t="s">
        <v>5529</v>
      </c>
      <c r="G2754" s="3" t="s">
        <v>5530</v>
      </c>
      <c r="H2754" s="4"/>
      <c r="I2754" s="3" t="s">
        <v>10936</v>
      </c>
      <c r="J2754" s="3" t="s">
        <v>4889</v>
      </c>
      <c r="K2754" s="2">
        <v>350000</v>
      </c>
      <c r="L2754" s="2">
        <v>0</v>
      </c>
      <c r="M2754" s="5">
        <v>43851</v>
      </c>
      <c r="N2754" s="5">
        <v>44216</v>
      </c>
      <c r="O2754" s="6">
        <v>8.4</v>
      </c>
      <c r="P2754" s="7">
        <v>18156.96</v>
      </c>
      <c r="Q2754" s="2">
        <v>0</v>
      </c>
      <c r="R2754" s="2">
        <v>0</v>
      </c>
      <c r="S2754" s="2">
        <v>0</v>
      </c>
      <c r="T2754" s="2">
        <v>0</v>
      </c>
      <c r="U2754" s="2">
        <v>0</v>
      </c>
      <c r="V2754" s="2">
        <v>0</v>
      </c>
      <c r="W2754" s="2">
        <v>0</v>
      </c>
      <c r="X2754" s="2">
        <v>0</v>
      </c>
      <c r="Y2754" s="2">
        <v>0</v>
      </c>
      <c r="Z2754" s="2">
        <v>0</v>
      </c>
      <c r="AA2754" s="3" t="s">
        <v>279</v>
      </c>
      <c r="AB2754" s="3" t="s">
        <v>279</v>
      </c>
      <c r="AC2754" s="3" t="s">
        <v>288</v>
      </c>
      <c r="AD2754" s="3" t="s">
        <v>1333</v>
      </c>
      <c r="AE2754" s="3" t="s">
        <v>24</v>
      </c>
      <c r="AF2754" s="3" t="s">
        <v>166</v>
      </c>
      <c r="AG2754" s="3" t="s">
        <v>24</v>
      </c>
      <c r="AH2754" s="3" t="s">
        <v>166</v>
      </c>
      <c r="AI2754" s="3" t="s">
        <v>4906</v>
      </c>
      <c r="AJ2754" s="4"/>
      <c r="AK2754" s="4"/>
      <c r="AL2754" s="4"/>
      <c r="AM2754" s="4"/>
      <c r="AN2754" s="3" t="s">
        <v>4894</v>
      </c>
      <c r="AO2754" s="3" t="s">
        <v>4910</v>
      </c>
      <c r="AP2754" s="3" t="s">
        <v>279</v>
      </c>
      <c r="AQ2754" s="3" t="s">
        <v>599</v>
      </c>
      <c r="AR2754" s="4"/>
      <c r="AS2754" s="3" t="s">
        <v>599</v>
      </c>
      <c r="AT2754" s="4"/>
      <c r="AU2754" s="3" t="s">
        <v>166</v>
      </c>
      <c r="AV2754" s="2">
        <v>0</v>
      </c>
      <c r="AW2754" s="4"/>
      <c r="AX2754" s="4"/>
      <c r="AY2754" s="2">
        <v>0</v>
      </c>
      <c r="AZ2754" s="2">
        <v>0</v>
      </c>
      <c r="BA2754" s="4"/>
      <c r="BB2754" s="4"/>
      <c r="BC2754" s="8">
        <v>4.25</v>
      </c>
    </row>
    <row r="2755" ht="15" spans="1:55">
      <c r="A2755" s="2">
        <v>2754</v>
      </c>
      <c r="B2755" s="3" t="s">
        <v>4885</v>
      </c>
      <c r="C2755" s="3" t="s">
        <v>4886</v>
      </c>
      <c r="D2755" s="3" t="s">
        <v>4887</v>
      </c>
      <c r="E2755" s="3" t="s">
        <v>4902</v>
      </c>
      <c r="F2755" s="3" t="s">
        <v>5539</v>
      </c>
      <c r="G2755" s="3" t="s">
        <v>5540</v>
      </c>
      <c r="H2755" s="4"/>
      <c r="I2755" s="3" t="s">
        <v>10937</v>
      </c>
      <c r="J2755" s="3" t="s">
        <v>4889</v>
      </c>
      <c r="K2755" s="2">
        <v>600000</v>
      </c>
      <c r="L2755" s="2">
        <v>0</v>
      </c>
      <c r="M2755" s="5">
        <v>43852</v>
      </c>
      <c r="N2755" s="5">
        <v>44217</v>
      </c>
      <c r="O2755" s="6">
        <v>8.16</v>
      </c>
      <c r="P2755" s="7">
        <v>31162.13</v>
      </c>
      <c r="Q2755" s="2">
        <v>0</v>
      </c>
      <c r="R2755" s="2">
        <v>0</v>
      </c>
      <c r="S2755" s="2">
        <v>0</v>
      </c>
      <c r="T2755" s="2">
        <v>0</v>
      </c>
      <c r="U2755" s="2">
        <v>0</v>
      </c>
      <c r="V2755" s="2">
        <v>0</v>
      </c>
      <c r="W2755" s="2">
        <v>0</v>
      </c>
      <c r="X2755" s="2">
        <v>0</v>
      </c>
      <c r="Y2755" s="2">
        <v>0</v>
      </c>
      <c r="Z2755" s="2">
        <v>0</v>
      </c>
      <c r="AA2755" s="3" t="s">
        <v>4897</v>
      </c>
      <c r="AB2755" s="3" t="s">
        <v>279</v>
      </c>
      <c r="AC2755" s="3" t="s">
        <v>288</v>
      </c>
      <c r="AD2755" s="3" t="s">
        <v>1333</v>
      </c>
      <c r="AE2755" s="3" t="s">
        <v>24</v>
      </c>
      <c r="AF2755" s="3" t="s">
        <v>166</v>
      </c>
      <c r="AG2755" s="3" t="s">
        <v>24</v>
      </c>
      <c r="AH2755" s="3" t="s">
        <v>166</v>
      </c>
      <c r="AI2755" s="3" t="s">
        <v>4906</v>
      </c>
      <c r="AJ2755" s="4"/>
      <c r="AK2755" s="4"/>
      <c r="AL2755" s="4"/>
      <c r="AM2755" s="4"/>
      <c r="AN2755" s="3" t="s">
        <v>4894</v>
      </c>
      <c r="AO2755" s="3" t="s">
        <v>4910</v>
      </c>
      <c r="AP2755" s="3" t="s">
        <v>279</v>
      </c>
      <c r="AQ2755" s="3" t="s">
        <v>599</v>
      </c>
      <c r="AR2755" s="4"/>
      <c r="AS2755" s="3" t="s">
        <v>599</v>
      </c>
      <c r="AT2755" s="4"/>
      <c r="AU2755" s="3" t="s">
        <v>166</v>
      </c>
      <c r="AV2755" s="2">
        <v>0</v>
      </c>
      <c r="AW2755" s="4"/>
      <c r="AX2755" s="4"/>
      <c r="AY2755" s="2">
        <v>0</v>
      </c>
      <c r="AZ2755" s="2">
        <v>0</v>
      </c>
      <c r="BA2755" s="4"/>
      <c r="BB2755" s="4"/>
      <c r="BC2755" s="8">
        <v>4.01</v>
      </c>
    </row>
    <row r="2756" ht="15" spans="1:55">
      <c r="A2756" s="2">
        <v>2755</v>
      </c>
      <c r="B2756" s="3" t="s">
        <v>4885</v>
      </c>
      <c r="C2756" s="3" t="s">
        <v>4886</v>
      </c>
      <c r="D2756" s="3" t="s">
        <v>4887</v>
      </c>
      <c r="E2756" s="3" t="s">
        <v>4902</v>
      </c>
      <c r="F2756" s="3" t="s">
        <v>5772</v>
      </c>
      <c r="G2756" s="3" t="s">
        <v>5773</v>
      </c>
      <c r="H2756" s="4"/>
      <c r="I2756" s="3" t="s">
        <v>10938</v>
      </c>
      <c r="J2756" s="3" t="s">
        <v>4889</v>
      </c>
      <c r="K2756" s="2">
        <v>1800000</v>
      </c>
      <c r="L2756" s="2">
        <v>0</v>
      </c>
      <c r="M2756" s="5">
        <v>43889</v>
      </c>
      <c r="N2756" s="5">
        <v>44254</v>
      </c>
      <c r="O2756" s="2">
        <v>9</v>
      </c>
      <c r="P2756" s="7">
        <v>26650.49</v>
      </c>
      <c r="Q2756" s="2">
        <v>0</v>
      </c>
      <c r="R2756" s="2">
        <v>0</v>
      </c>
      <c r="S2756" s="2">
        <v>0</v>
      </c>
      <c r="T2756" s="2">
        <v>0</v>
      </c>
      <c r="U2756" s="2">
        <v>0</v>
      </c>
      <c r="V2756" s="2">
        <v>0</v>
      </c>
      <c r="W2756" s="2">
        <v>0</v>
      </c>
      <c r="X2756" s="2">
        <v>0</v>
      </c>
      <c r="Y2756" s="2">
        <v>0</v>
      </c>
      <c r="Z2756" s="2">
        <v>0</v>
      </c>
      <c r="AA2756" s="3" t="s">
        <v>279</v>
      </c>
      <c r="AB2756" s="3" t="s">
        <v>279</v>
      </c>
      <c r="AC2756" s="3" t="s">
        <v>4939</v>
      </c>
      <c r="AD2756" s="3" t="s">
        <v>1333</v>
      </c>
      <c r="AE2756" s="3" t="s">
        <v>24</v>
      </c>
      <c r="AF2756" s="3" t="s">
        <v>166</v>
      </c>
      <c r="AG2756" s="3" t="s">
        <v>24</v>
      </c>
      <c r="AH2756" s="3" t="s">
        <v>166</v>
      </c>
      <c r="AI2756" s="3" t="s">
        <v>4906</v>
      </c>
      <c r="AJ2756" s="4"/>
      <c r="AK2756" s="4"/>
      <c r="AL2756" s="4"/>
      <c r="AM2756" s="4"/>
      <c r="AN2756" s="3" t="s">
        <v>4894</v>
      </c>
      <c r="AO2756" s="3" t="s">
        <v>4910</v>
      </c>
      <c r="AP2756" s="3" t="s">
        <v>279</v>
      </c>
      <c r="AQ2756" s="3" t="s">
        <v>299</v>
      </c>
      <c r="AR2756" s="4"/>
      <c r="AS2756" s="3" t="s">
        <v>599</v>
      </c>
      <c r="AT2756" s="4"/>
      <c r="AU2756" s="3" t="s">
        <v>166</v>
      </c>
      <c r="AV2756" s="2">
        <v>0</v>
      </c>
      <c r="AW2756" s="4"/>
      <c r="AX2756" s="4"/>
      <c r="AY2756" s="2">
        <v>0</v>
      </c>
      <c r="AZ2756" s="2">
        <v>0</v>
      </c>
      <c r="BA2756" s="4"/>
      <c r="BB2756" s="4"/>
      <c r="BC2756" s="8">
        <v>4.95</v>
      </c>
    </row>
    <row r="2757" ht="15" spans="1:55">
      <c r="A2757" s="2">
        <v>2756</v>
      </c>
      <c r="B2757" s="3" t="s">
        <v>4885</v>
      </c>
      <c r="C2757" s="3" t="s">
        <v>4886</v>
      </c>
      <c r="D2757" s="3" t="s">
        <v>4887</v>
      </c>
      <c r="E2757" s="3" t="s">
        <v>4902</v>
      </c>
      <c r="F2757" s="3" t="s">
        <v>6293</v>
      </c>
      <c r="G2757" s="3" t="s">
        <v>6294</v>
      </c>
      <c r="H2757" s="4"/>
      <c r="I2757" s="3" t="s">
        <v>10939</v>
      </c>
      <c r="J2757" s="3" t="s">
        <v>4889</v>
      </c>
      <c r="K2757" s="2">
        <v>700000</v>
      </c>
      <c r="L2757" s="2">
        <v>0</v>
      </c>
      <c r="M2757" s="5">
        <v>43896</v>
      </c>
      <c r="N2757" s="5">
        <v>44260</v>
      </c>
      <c r="O2757" s="6">
        <v>9.6</v>
      </c>
      <c r="P2757" s="7">
        <v>22843.87</v>
      </c>
      <c r="Q2757" s="2">
        <v>0</v>
      </c>
      <c r="R2757" s="2">
        <v>0</v>
      </c>
      <c r="S2757" s="2">
        <v>0</v>
      </c>
      <c r="T2757" s="2">
        <v>0</v>
      </c>
      <c r="U2757" s="2">
        <v>0</v>
      </c>
      <c r="V2757" s="2">
        <v>0</v>
      </c>
      <c r="W2757" s="2">
        <v>0</v>
      </c>
      <c r="X2757" s="2">
        <v>0</v>
      </c>
      <c r="Y2757" s="2">
        <v>0</v>
      </c>
      <c r="Z2757" s="2">
        <v>0</v>
      </c>
      <c r="AA2757" s="3" t="s">
        <v>279</v>
      </c>
      <c r="AB2757" s="3" t="s">
        <v>279</v>
      </c>
      <c r="AC2757" s="3" t="s">
        <v>1566</v>
      </c>
      <c r="AD2757" s="3" t="s">
        <v>1333</v>
      </c>
      <c r="AE2757" s="3" t="s">
        <v>24</v>
      </c>
      <c r="AF2757" s="3" t="s">
        <v>166</v>
      </c>
      <c r="AG2757" s="3" t="s">
        <v>24</v>
      </c>
      <c r="AH2757" s="3" t="s">
        <v>166</v>
      </c>
      <c r="AI2757" s="3" t="s">
        <v>4906</v>
      </c>
      <c r="AJ2757" s="4"/>
      <c r="AK2757" s="4"/>
      <c r="AL2757" s="4"/>
      <c r="AM2757" s="4"/>
      <c r="AN2757" s="3" t="s">
        <v>4894</v>
      </c>
      <c r="AO2757" s="3" t="s">
        <v>4910</v>
      </c>
      <c r="AP2757" s="3" t="s">
        <v>279</v>
      </c>
      <c r="AQ2757" s="3" t="s">
        <v>1050</v>
      </c>
      <c r="AR2757" s="4"/>
      <c r="AS2757" s="3" t="s">
        <v>599</v>
      </c>
      <c r="AT2757" s="4"/>
      <c r="AU2757" s="3" t="s">
        <v>166</v>
      </c>
      <c r="AV2757" s="2">
        <v>0</v>
      </c>
      <c r="AW2757" s="4"/>
      <c r="AX2757" s="4"/>
      <c r="AY2757" s="2">
        <v>0</v>
      </c>
      <c r="AZ2757" s="2">
        <v>0</v>
      </c>
      <c r="BA2757" s="4"/>
      <c r="BB2757" s="4"/>
      <c r="BC2757" s="8">
        <v>5.55</v>
      </c>
    </row>
    <row r="2758" ht="15" spans="1:55">
      <c r="A2758" s="2">
        <v>2757</v>
      </c>
      <c r="B2758" s="3" t="s">
        <v>4885</v>
      </c>
      <c r="C2758" s="3" t="s">
        <v>4886</v>
      </c>
      <c r="D2758" s="3" t="s">
        <v>4887</v>
      </c>
      <c r="E2758" s="3" t="s">
        <v>4902</v>
      </c>
      <c r="F2758" s="3" t="s">
        <v>8265</v>
      </c>
      <c r="G2758" s="3" t="s">
        <v>8266</v>
      </c>
      <c r="H2758" s="4"/>
      <c r="I2758" s="3" t="s">
        <v>10940</v>
      </c>
      <c r="J2758" s="3" t="s">
        <v>4889</v>
      </c>
      <c r="K2758" s="2">
        <v>3200000</v>
      </c>
      <c r="L2758" s="2">
        <v>0</v>
      </c>
      <c r="M2758" s="5">
        <v>43910</v>
      </c>
      <c r="N2758" s="5">
        <v>44274</v>
      </c>
      <c r="O2758" s="6">
        <v>9.6</v>
      </c>
      <c r="P2758" s="7">
        <v>219961.13</v>
      </c>
      <c r="Q2758" s="2">
        <v>0</v>
      </c>
      <c r="R2758" s="2">
        <v>0</v>
      </c>
      <c r="S2758" s="2">
        <v>0</v>
      </c>
      <c r="T2758" s="2">
        <v>0</v>
      </c>
      <c r="U2758" s="2">
        <v>0</v>
      </c>
      <c r="V2758" s="2">
        <v>0</v>
      </c>
      <c r="W2758" s="2">
        <v>0</v>
      </c>
      <c r="X2758" s="2">
        <v>0</v>
      </c>
      <c r="Y2758" s="2">
        <v>0</v>
      </c>
      <c r="Z2758" s="2">
        <v>0</v>
      </c>
      <c r="AA2758" s="3" t="s">
        <v>279</v>
      </c>
      <c r="AB2758" s="3" t="s">
        <v>1646</v>
      </c>
      <c r="AC2758" s="3" t="s">
        <v>288</v>
      </c>
      <c r="AD2758" s="3" t="s">
        <v>1333</v>
      </c>
      <c r="AE2758" s="3" t="s">
        <v>24</v>
      </c>
      <c r="AF2758" s="3" t="s">
        <v>166</v>
      </c>
      <c r="AG2758" s="3" t="s">
        <v>24</v>
      </c>
      <c r="AH2758" s="3" t="s">
        <v>166</v>
      </c>
      <c r="AI2758" s="3" t="s">
        <v>4906</v>
      </c>
      <c r="AJ2758" s="4"/>
      <c r="AK2758" s="4"/>
      <c r="AL2758" s="4"/>
      <c r="AM2758" s="4"/>
      <c r="AN2758" s="3" t="s">
        <v>5150</v>
      </c>
      <c r="AO2758" s="3" t="s">
        <v>4910</v>
      </c>
      <c r="AP2758" s="3" t="s">
        <v>279</v>
      </c>
      <c r="AQ2758" s="3" t="s">
        <v>1050</v>
      </c>
      <c r="AR2758" s="4"/>
      <c r="AS2758" s="3" t="s">
        <v>1050</v>
      </c>
      <c r="AT2758" s="4"/>
      <c r="AU2758" s="3" t="s">
        <v>166</v>
      </c>
      <c r="AV2758" s="2">
        <v>0</v>
      </c>
      <c r="AW2758" s="4"/>
      <c r="AX2758" s="4"/>
      <c r="AY2758" s="2">
        <v>0</v>
      </c>
      <c r="AZ2758" s="2">
        <v>0</v>
      </c>
      <c r="BA2758" s="4"/>
      <c r="BB2758" s="4"/>
      <c r="BC2758" s="8">
        <v>5.55</v>
      </c>
    </row>
    <row r="2759" ht="15" spans="1:55">
      <c r="A2759" s="2">
        <v>2758</v>
      </c>
      <c r="B2759" s="3" t="s">
        <v>4885</v>
      </c>
      <c r="C2759" s="3" t="s">
        <v>4886</v>
      </c>
      <c r="D2759" s="3" t="s">
        <v>4887</v>
      </c>
      <c r="E2759" s="3" t="s">
        <v>4902</v>
      </c>
      <c r="F2759" s="3" t="s">
        <v>5589</v>
      </c>
      <c r="G2759" s="3" t="s">
        <v>5590</v>
      </c>
      <c r="H2759" s="4"/>
      <c r="I2759" s="3" t="s">
        <v>10941</v>
      </c>
      <c r="J2759" s="3" t="s">
        <v>4889</v>
      </c>
      <c r="K2759" s="2">
        <v>490000</v>
      </c>
      <c r="L2759" s="2">
        <v>0</v>
      </c>
      <c r="M2759" s="5">
        <v>43917</v>
      </c>
      <c r="N2759" s="5">
        <v>44281</v>
      </c>
      <c r="O2759" s="6">
        <v>9.6</v>
      </c>
      <c r="P2759" s="7">
        <v>37297.13</v>
      </c>
      <c r="Q2759" s="2">
        <v>0</v>
      </c>
      <c r="R2759" s="2">
        <v>0</v>
      </c>
      <c r="S2759" s="2">
        <v>0</v>
      </c>
      <c r="T2759" s="2">
        <v>0</v>
      </c>
      <c r="U2759" s="2">
        <v>0</v>
      </c>
      <c r="V2759" s="2">
        <v>0</v>
      </c>
      <c r="W2759" s="2">
        <v>0</v>
      </c>
      <c r="X2759" s="2">
        <v>0</v>
      </c>
      <c r="Y2759" s="2">
        <v>0</v>
      </c>
      <c r="Z2759" s="2">
        <v>0</v>
      </c>
      <c r="AA2759" s="3" t="s">
        <v>279</v>
      </c>
      <c r="AB2759" s="3" t="s">
        <v>279</v>
      </c>
      <c r="AC2759" s="3" t="s">
        <v>5332</v>
      </c>
      <c r="AD2759" s="3" t="s">
        <v>1333</v>
      </c>
      <c r="AE2759" s="3" t="s">
        <v>24</v>
      </c>
      <c r="AF2759" s="3" t="s">
        <v>166</v>
      </c>
      <c r="AG2759" s="3" t="s">
        <v>24</v>
      </c>
      <c r="AH2759" s="3" t="s">
        <v>166</v>
      </c>
      <c r="AI2759" s="3" t="s">
        <v>4906</v>
      </c>
      <c r="AJ2759" s="4"/>
      <c r="AK2759" s="4"/>
      <c r="AL2759" s="4"/>
      <c r="AM2759" s="4"/>
      <c r="AN2759" s="3" t="s">
        <v>4894</v>
      </c>
      <c r="AO2759" s="3" t="s">
        <v>4910</v>
      </c>
      <c r="AP2759" s="3" t="s">
        <v>279</v>
      </c>
      <c r="AQ2759" s="3" t="s">
        <v>1050</v>
      </c>
      <c r="AR2759" s="4"/>
      <c r="AS2759" s="3" t="s">
        <v>1050</v>
      </c>
      <c r="AT2759" s="4"/>
      <c r="AU2759" s="3" t="s">
        <v>166</v>
      </c>
      <c r="AV2759" s="2">
        <v>0</v>
      </c>
      <c r="AW2759" s="4"/>
      <c r="AX2759" s="4"/>
      <c r="AY2759" s="2">
        <v>0</v>
      </c>
      <c r="AZ2759" s="2">
        <v>0</v>
      </c>
      <c r="BA2759" s="4"/>
      <c r="BB2759" s="4"/>
      <c r="BC2759" s="8">
        <v>5.55</v>
      </c>
    </row>
    <row r="2760" ht="15" spans="1:55">
      <c r="A2760" s="2">
        <v>2759</v>
      </c>
      <c r="B2760" s="3" t="s">
        <v>4885</v>
      </c>
      <c r="C2760" s="3" t="s">
        <v>4886</v>
      </c>
      <c r="D2760" s="3" t="s">
        <v>4887</v>
      </c>
      <c r="E2760" s="3" t="s">
        <v>4902</v>
      </c>
      <c r="F2760" s="3" t="s">
        <v>5608</v>
      </c>
      <c r="G2760" s="3" t="s">
        <v>5609</v>
      </c>
      <c r="H2760" s="4"/>
      <c r="I2760" s="3" t="s">
        <v>10942</v>
      </c>
      <c r="J2760" s="3" t="s">
        <v>4889</v>
      </c>
      <c r="K2760" s="2">
        <v>750000</v>
      </c>
      <c r="L2760" s="2">
        <v>0</v>
      </c>
      <c r="M2760" s="5">
        <v>43937</v>
      </c>
      <c r="N2760" s="5">
        <v>44301</v>
      </c>
      <c r="O2760" s="6">
        <v>7.85</v>
      </c>
      <c r="P2760" s="7">
        <v>47633.52</v>
      </c>
      <c r="Q2760" s="2">
        <v>0</v>
      </c>
      <c r="R2760" s="2">
        <v>0</v>
      </c>
      <c r="S2760" s="2">
        <v>0</v>
      </c>
      <c r="T2760" s="2">
        <v>0</v>
      </c>
      <c r="U2760" s="2">
        <v>0</v>
      </c>
      <c r="V2760" s="2">
        <v>0</v>
      </c>
      <c r="W2760" s="2">
        <v>0</v>
      </c>
      <c r="X2760" s="2">
        <v>0</v>
      </c>
      <c r="Y2760" s="2">
        <v>0</v>
      </c>
      <c r="Z2760" s="2">
        <v>0</v>
      </c>
      <c r="AA2760" s="3" t="s">
        <v>279</v>
      </c>
      <c r="AB2760" s="3" t="s">
        <v>279</v>
      </c>
      <c r="AC2760" s="3" t="s">
        <v>1566</v>
      </c>
      <c r="AD2760" s="3" t="s">
        <v>1333</v>
      </c>
      <c r="AE2760" s="3" t="s">
        <v>24</v>
      </c>
      <c r="AF2760" s="3" t="s">
        <v>166</v>
      </c>
      <c r="AG2760" s="3" t="s">
        <v>24</v>
      </c>
      <c r="AH2760" s="3" t="s">
        <v>166</v>
      </c>
      <c r="AI2760" s="3" t="s">
        <v>4906</v>
      </c>
      <c r="AJ2760" s="4"/>
      <c r="AK2760" s="4"/>
      <c r="AL2760" s="4"/>
      <c r="AM2760" s="4"/>
      <c r="AN2760" s="3" t="s">
        <v>4894</v>
      </c>
      <c r="AO2760" s="3" t="s">
        <v>4910</v>
      </c>
      <c r="AP2760" s="3" t="s">
        <v>279</v>
      </c>
      <c r="AQ2760" s="3" t="s">
        <v>392</v>
      </c>
      <c r="AR2760" s="4"/>
      <c r="AS2760" s="3" t="s">
        <v>599</v>
      </c>
      <c r="AT2760" s="4"/>
      <c r="AU2760" s="3" t="s">
        <v>166</v>
      </c>
      <c r="AV2760" s="2">
        <v>0</v>
      </c>
      <c r="AW2760" s="4"/>
      <c r="AX2760" s="4"/>
      <c r="AY2760" s="2">
        <v>0</v>
      </c>
      <c r="AZ2760" s="2">
        <v>0</v>
      </c>
      <c r="BA2760" s="4"/>
      <c r="BB2760" s="4"/>
      <c r="BC2760" s="8">
        <v>3.8</v>
      </c>
    </row>
    <row r="2761" ht="15" spans="1:55">
      <c r="A2761" s="2">
        <v>2760</v>
      </c>
      <c r="B2761" s="3" t="s">
        <v>4885</v>
      </c>
      <c r="C2761" s="3" t="s">
        <v>4886</v>
      </c>
      <c r="D2761" s="3" t="s">
        <v>4887</v>
      </c>
      <c r="E2761" s="3" t="s">
        <v>4902</v>
      </c>
      <c r="F2761" s="3" t="s">
        <v>10509</v>
      </c>
      <c r="G2761" s="3" t="s">
        <v>10510</v>
      </c>
      <c r="H2761" s="4"/>
      <c r="I2761" s="3" t="s">
        <v>10943</v>
      </c>
      <c r="J2761" s="3" t="s">
        <v>4889</v>
      </c>
      <c r="K2761" s="2">
        <v>300000</v>
      </c>
      <c r="L2761" s="2">
        <v>0</v>
      </c>
      <c r="M2761" s="5">
        <v>43942</v>
      </c>
      <c r="N2761" s="5">
        <v>44306</v>
      </c>
      <c r="O2761" s="6">
        <v>9.4</v>
      </c>
      <c r="P2761" s="7">
        <v>2737.86</v>
      </c>
      <c r="Q2761" s="2">
        <v>0</v>
      </c>
      <c r="R2761" s="2">
        <v>0</v>
      </c>
      <c r="S2761" s="2">
        <v>0</v>
      </c>
      <c r="T2761" s="2">
        <v>0</v>
      </c>
      <c r="U2761" s="2">
        <v>0</v>
      </c>
      <c r="V2761" s="2">
        <v>0</v>
      </c>
      <c r="W2761" s="2">
        <v>0</v>
      </c>
      <c r="X2761" s="2">
        <v>0</v>
      </c>
      <c r="Y2761" s="2">
        <v>0</v>
      </c>
      <c r="Z2761" s="2">
        <v>0</v>
      </c>
      <c r="AA2761" s="3" t="s">
        <v>279</v>
      </c>
      <c r="AB2761" s="3" t="s">
        <v>279</v>
      </c>
      <c r="AC2761" s="3" t="s">
        <v>288</v>
      </c>
      <c r="AD2761" s="3" t="s">
        <v>1333</v>
      </c>
      <c r="AE2761" s="3" t="s">
        <v>24</v>
      </c>
      <c r="AF2761" s="3" t="s">
        <v>166</v>
      </c>
      <c r="AG2761" s="3" t="s">
        <v>24</v>
      </c>
      <c r="AH2761" s="3" t="s">
        <v>166</v>
      </c>
      <c r="AI2761" s="3" t="s">
        <v>4906</v>
      </c>
      <c r="AJ2761" s="4"/>
      <c r="AK2761" s="4"/>
      <c r="AL2761" s="4"/>
      <c r="AM2761" s="4"/>
      <c r="AN2761" s="3" t="s">
        <v>4894</v>
      </c>
      <c r="AO2761" s="3" t="s">
        <v>4910</v>
      </c>
      <c r="AP2761" s="3" t="s">
        <v>279</v>
      </c>
      <c r="AQ2761" s="3" t="s">
        <v>882</v>
      </c>
      <c r="AR2761" s="4"/>
      <c r="AS2761" s="3" t="s">
        <v>599</v>
      </c>
      <c r="AT2761" s="4"/>
      <c r="AU2761" s="3" t="s">
        <v>166</v>
      </c>
      <c r="AV2761" s="2">
        <v>0</v>
      </c>
      <c r="AW2761" s="4"/>
      <c r="AX2761" s="4"/>
      <c r="AY2761" s="2">
        <v>0</v>
      </c>
      <c r="AZ2761" s="2">
        <v>0</v>
      </c>
      <c r="BA2761" s="4"/>
      <c r="BB2761" s="4"/>
      <c r="BC2761" s="8">
        <v>5.55</v>
      </c>
    </row>
    <row r="2762" ht="15" spans="1:55">
      <c r="A2762" s="2">
        <v>2761</v>
      </c>
      <c r="B2762" s="3" t="s">
        <v>4885</v>
      </c>
      <c r="C2762" s="3" t="s">
        <v>4886</v>
      </c>
      <c r="D2762" s="3" t="s">
        <v>4887</v>
      </c>
      <c r="E2762" s="3" t="s">
        <v>4902</v>
      </c>
      <c r="F2762" s="3" t="s">
        <v>5621</v>
      </c>
      <c r="G2762" s="3" t="s">
        <v>5622</v>
      </c>
      <c r="H2762" s="4"/>
      <c r="I2762" s="3" t="s">
        <v>10944</v>
      </c>
      <c r="J2762" s="3" t="s">
        <v>4889</v>
      </c>
      <c r="K2762" s="2">
        <v>480000</v>
      </c>
      <c r="L2762" s="2">
        <v>0</v>
      </c>
      <c r="M2762" s="5">
        <v>43950</v>
      </c>
      <c r="N2762" s="5">
        <v>44314</v>
      </c>
      <c r="O2762" s="6">
        <v>7.65</v>
      </c>
      <c r="P2762" s="7">
        <v>32402.62</v>
      </c>
      <c r="Q2762" s="2">
        <v>0</v>
      </c>
      <c r="R2762" s="2">
        <v>0</v>
      </c>
      <c r="S2762" s="2">
        <v>0</v>
      </c>
      <c r="T2762" s="2">
        <v>0</v>
      </c>
      <c r="U2762" s="2">
        <v>0</v>
      </c>
      <c r="V2762" s="2">
        <v>0</v>
      </c>
      <c r="W2762" s="2">
        <v>0</v>
      </c>
      <c r="X2762" s="2">
        <v>0</v>
      </c>
      <c r="Y2762" s="2">
        <v>0</v>
      </c>
      <c r="Z2762" s="2">
        <v>0</v>
      </c>
      <c r="AA2762" s="3" t="s">
        <v>279</v>
      </c>
      <c r="AB2762" s="3" t="s">
        <v>279</v>
      </c>
      <c r="AC2762" s="3" t="s">
        <v>288</v>
      </c>
      <c r="AD2762" s="3" t="s">
        <v>1333</v>
      </c>
      <c r="AE2762" s="3" t="s">
        <v>24</v>
      </c>
      <c r="AF2762" s="3" t="s">
        <v>166</v>
      </c>
      <c r="AG2762" s="3" t="s">
        <v>24</v>
      </c>
      <c r="AH2762" s="3" t="s">
        <v>166</v>
      </c>
      <c r="AI2762" s="3" t="s">
        <v>4906</v>
      </c>
      <c r="AJ2762" s="4"/>
      <c r="AK2762" s="4"/>
      <c r="AL2762" s="4"/>
      <c r="AM2762" s="4"/>
      <c r="AN2762" s="3" t="s">
        <v>4894</v>
      </c>
      <c r="AO2762" s="3" t="s">
        <v>4910</v>
      </c>
      <c r="AP2762" s="3" t="s">
        <v>279</v>
      </c>
      <c r="AQ2762" s="3" t="s">
        <v>1050</v>
      </c>
      <c r="AR2762" s="4"/>
      <c r="AS2762" s="3" t="s">
        <v>1050</v>
      </c>
      <c r="AT2762" s="4"/>
      <c r="AU2762" s="3" t="s">
        <v>166</v>
      </c>
      <c r="AV2762" s="2">
        <v>0</v>
      </c>
      <c r="AW2762" s="4"/>
      <c r="AX2762" s="4"/>
      <c r="AY2762" s="2">
        <v>0</v>
      </c>
      <c r="AZ2762" s="2">
        <v>0</v>
      </c>
      <c r="BA2762" s="4"/>
      <c r="BB2762" s="4"/>
      <c r="BC2762" s="8">
        <v>3.8</v>
      </c>
    </row>
    <row r="2763" ht="15" spans="1:55">
      <c r="A2763" s="2">
        <v>2762</v>
      </c>
      <c r="B2763" s="3" t="s">
        <v>4885</v>
      </c>
      <c r="C2763" s="3" t="s">
        <v>4886</v>
      </c>
      <c r="D2763" s="3" t="s">
        <v>4887</v>
      </c>
      <c r="E2763" s="3" t="s">
        <v>4902</v>
      </c>
      <c r="F2763" s="3" t="s">
        <v>5630</v>
      </c>
      <c r="G2763" s="3" t="s">
        <v>5631</v>
      </c>
      <c r="H2763" s="4"/>
      <c r="I2763" s="3" t="s">
        <v>10945</v>
      </c>
      <c r="J2763" s="3" t="s">
        <v>4889</v>
      </c>
      <c r="K2763" s="2">
        <v>800000</v>
      </c>
      <c r="L2763" s="2">
        <v>0</v>
      </c>
      <c r="M2763" s="5">
        <v>43960</v>
      </c>
      <c r="N2763" s="5">
        <v>44324</v>
      </c>
      <c r="O2763" s="6">
        <v>9.55</v>
      </c>
      <c r="P2763" s="7">
        <v>69023.73</v>
      </c>
      <c r="Q2763" s="2">
        <v>0</v>
      </c>
      <c r="R2763" s="2">
        <v>0</v>
      </c>
      <c r="S2763" s="2">
        <v>0</v>
      </c>
      <c r="T2763" s="2">
        <v>0</v>
      </c>
      <c r="U2763" s="2">
        <v>0</v>
      </c>
      <c r="V2763" s="2">
        <v>0</v>
      </c>
      <c r="W2763" s="2">
        <v>0</v>
      </c>
      <c r="X2763" s="2">
        <v>0</v>
      </c>
      <c r="Y2763" s="2">
        <v>0</v>
      </c>
      <c r="Z2763" s="2">
        <v>0</v>
      </c>
      <c r="AA2763" s="3" t="s">
        <v>279</v>
      </c>
      <c r="AB2763" s="3" t="s">
        <v>279</v>
      </c>
      <c r="AC2763" s="3" t="s">
        <v>5633</v>
      </c>
      <c r="AD2763" s="3" t="s">
        <v>1333</v>
      </c>
      <c r="AE2763" s="3" t="s">
        <v>24</v>
      </c>
      <c r="AF2763" s="3" t="s">
        <v>166</v>
      </c>
      <c r="AG2763" s="3" t="s">
        <v>24</v>
      </c>
      <c r="AH2763" s="3" t="s">
        <v>166</v>
      </c>
      <c r="AI2763" s="3" t="s">
        <v>4906</v>
      </c>
      <c r="AJ2763" s="4"/>
      <c r="AK2763" s="4"/>
      <c r="AL2763" s="4"/>
      <c r="AM2763" s="4"/>
      <c r="AN2763" s="3" t="s">
        <v>4894</v>
      </c>
      <c r="AO2763" s="3" t="s">
        <v>4910</v>
      </c>
      <c r="AP2763" s="3" t="s">
        <v>279</v>
      </c>
      <c r="AQ2763" s="3" t="s">
        <v>882</v>
      </c>
      <c r="AR2763" s="4"/>
      <c r="AS2763" s="3" t="s">
        <v>1050</v>
      </c>
      <c r="AT2763" s="4"/>
      <c r="AU2763" s="3" t="s">
        <v>166</v>
      </c>
      <c r="AV2763" s="2">
        <v>0</v>
      </c>
      <c r="AW2763" s="4"/>
      <c r="AX2763" s="4"/>
      <c r="AY2763" s="2">
        <v>0</v>
      </c>
      <c r="AZ2763" s="2">
        <v>0</v>
      </c>
      <c r="BA2763" s="4"/>
      <c r="BB2763" s="4"/>
      <c r="BC2763" s="8">
        <v>5.7</v>
      </c>
    </row>
    <row r="2764" ht="15" spans="1:55">
      <c r="A2764" s="2">
        <v>2763</v>
      </c>
      <c r="B2764" s="3" t="s">
        <v>4885</v>
      </c>
      <c r="C2764" s="3" t="s">
        <v>4886</v>
      </c>
      <c r="D2764" s="3" t="s">
        <v>4887</v>
      </c>
      <c r="E2764" s="3" t="s">
        <v>4902</v>
      </c>
      <c r="F2764" s="3" t="s">
        <v>1148</v>
      </c>
      <c r="G2764" s="3" t="s">
        <v>1147</v>
      </c>
      <c r="H2764" s="4"/>
      <c r="I2764" s="3" t="s">
        <v>10946</v>
      </c>
      <c r="J2764" s="3" t="s">
        <v>4889</v>
      </c>
      <c r="K2764" s="2">
        <v>100000</v>
      </c>
      <c r="L2764" s="2">
        <v>0</v>
      </c>
      <c r="M2764" s="5">
        <v>43964</v>
      </c>
      <c r="N2764" s="5">
        <v>44328</v>
      </c>
      <c r="O2764" s="6">
        <v>7.65</v>
      </c>
      <c r="P2764" s="7">
        <v>4415.03</v>
      </c>
      <c r="Q2764" s="2">
        <v>0</v>
      </c>
      <c r="R2764" s="2">
        <v>0</v>
      </c>
      <c r="S2764" s="2">
        <v>0</v>
      </c>
      <c r="T2764" s="2">
        <v>0</v>
      </c>
      <c r="U2764" s="2">
        <v>0</v>
      </c>
      <c r="V2764" s="2">
        <v>0</v>
      </c>
      <c r="W2764" s="2">
        <v>0</v>
      </c>
      <c r="X2764" s="2">
        <v>0</v>
      </c>
      <c r="Y2764" s="2">
        <v>0</v>
      </c>
      <c r="Z2764" s="2">
        <v>0</v>
      </c>
      <c r="AA2764" s="3" t="s">
        <v>279</v>
      </c>
      <c r="AB2764" s="3" t="s">
        <v>279</v>
      </c>
      <c r="AC2764" s="3" t="s">
        <v>288</v>
      </c>
      <c r="AD2764" s="3" t="s">
        <v>1333</v>
      </c>
      <c r="AE2764" s="3" t="s">
        <v>24</v>
      </c>
      <c r="AF2764" s="3" t="s">
        <v>166</v>
      </c>
      <c r="AG2764" s="3" t="s">
        <v>24</v>
      </c>
      <c r="AH2764" s="3" t="s">
        <v>166</v>
      </c>
      <c r="AI2764" s="3" t="s">
        <v>4906</v>
      </c>
      <c r="AJ2764" s="4"/>
      <c r="AK2764" s="4"/>
      <c r="AL2764" s="4"/>
      <c r="AM2764" s="4"/>
      <c r="AN2764" s="3" t="s">
        <v>4894</v>
      </c>
      <c r="AO2764" s="3" t="s">
        <v>4910</v>
      </c>
      <c r="AP2764" s="3" t="s">
        <v>279</v>
      </c>
      <c r="AQ2764" s="3" t="s">
        <v>882</v>
      </c>
      <c r="AR2764" s="4"/>
      <c r="AS2764" s="3" t="s">
        <v>1050</v>
      </c>
      <c r="AT2764" s="4"/>
      <c r="AU2764" s="3" t="s">
        <v>166</v>
      </c>
      <c r="AV2764" s="2">
        <v>0</v>
      </c>
      <c r="AW2764" s="4"/>
      <c r="AX2764" s="4"/>
      <c r="AY2764" s="2">
        <v>0</v>
      </c>
      <c r="AZ2764" s="2">
        <v>0</v>
      </c>
      <c r="BA2764" s="4"/>
      <c r="BB2764" s="4"/>
      <c r="BC2764" s="8">
        <v>3.8</v>
      </c>
    </row>
    <row r="2765" ht="15" spans="1:55">
      <c r="A2765" s="2">
        <v>2764</v>
      </c>
      <c r="B2765" s="3" t="s">
        <v>4885</v>
      </c>
      <c r="C2765" s="3" t="s">
        <v>4886</v>
      </c>
      <c r="D2765" s="3" t="s">
        <v>4887</v>
      </c>
      <c r="E2765" s="3" t="s">
        <v>4902</v>
      </c>
      <c r="F2765" s="3" t="s">
        <v>5647</v>
      </c>
      <c r="G2765" s="3" t="s">
        <v>5648</v>
      </c>
      <c r="H2765" s="4"/>
      <c r="I2765" s="3" t="s">
        <v>10947</v>
      </c>
      <c r="J2765" s="3" t="s">
        <v>4889</v>
      </c>
      <c r="K2765" s="2">
        <v>250000</v>
      </c>
      <c r="L2765" s="2">
        <v>0</v>
      </c>
      <c r="M2765" s="5">
        <v>43964</v>
      </c>
      <c r="N2765" s="5">
        <v>44328</v>
      </c>
      <c r="O2765" s="6">
        <v>7.65</v>
      </c>
      <c r="P2765" s="7">
        <v>17588.49</v>
      </c>
      <c r="Q2765" s="2">
        <v>0</v>
      </c>
      <c r="R2765" s="2">
        <v>0</v>
      </c>
      <c r="S2765" s="2">
        <v>0</v>
      </c>
      <c r="T2765" s="2">
        <v>0</v>
      </c>
      <c r="U2765" s="2">
        <v>0</v>
      </c>
      <c r="V2765" s="2">
        <v>0</v>
      </c>
      <c r="W2765" s="2">
        <v>0</v>
      </c>
      <c r="X2765" s="2">
        <v>0</v>
      </c>
      <c r="Y2765" s="2">
        <v>0</v>
      </c>
      <c r="Z2765" s="2">
        <v>0</v>
      </c>
      <c r="AA2765" s="3" t="s">
        <v>279</v>
      </c>
      <c r="AB2765" s="3" t="s">
        <v>279</v>
      </c>
      <c r="AC2765" s="3" t="s">
        <v>5633</v>
      </c>
      <c r="AD2765" s="3" t="s">
        <v>1333</v>
      </c>
      <c r="AE2765" s="3" t="s">
        <v>24</v>
      </c>
      <c r="AF2765" s="3" t="s">
        <v>166</v>
      </c>
      <c r="AG2765" s="3" t="s">
        <v>166</v>
      </c>
      <c r="AH2765" s="3" t="s">
        <v>166</v>
      </c>
      <c r="AI2765" s="3" t="s">
        <v>4906</v>
      </c>
      <c r="AJ2765" s="4"/>
      <c r="AK2765" s="4"/>
      <c r="AL2765" s="4"/>
      <c r="AM2765" s="4"/>
      <c r="AN2765" s="3" t="s">
        <v>4894</v>
      </c>
      <c r="AO2765" s="3" t="s">
        <v>4910</v>
      </c>
      <c r="AP2765" s="3" t="s">
        <v>279</v>
      </c>
      <c r="AQ2765" s="3" t="s">
        <v>882</v>
      </c>
      <c r="AR2765" s="4"/>
      <c r="AS2765" s="3" t="s">
        <v>1050</v>
      </c>
      <c r="AT2765" s="4"/>
      <c r="AU2765" s="3" t="s">
        <v>166</v>
      </c>
      <c r="AV2765" s="2">
        <v>0</v>
      </c>
      <c r="AW2765" s="4"/>
      <c r="AX2765" s="4"/>
      <c r="AY2765" s="2">
        <v>0</v>
      </c>
      <c r="AZ2765" s="2">
        <v>0</v>
      </c>
      <c r="BA2765" s="4"/>
      <c r="BB2765" s="4"/>
      <c r="BC2765" s="8">
        <v>3.8</v>
      </c>
    </row>
    <row r="2766" ht="15" spans="1:55">
      <c r="A2766" s="2">
        <v>2765</v>
      </c>
      <c r="B2766" s="3" t="s">
        <v>4885</v>
      </c>
      <c r="C2766" s="3" t="s">
        <v>4886</v>
      </c>
      <c r="D2766" s="3" t="s">
        <v>4887</v>
      </c>
      <c r="E2766" s="3" t="s">
        <v>4902</v>
      </c>
      <c r="F2766" s="3" t="s">
        <v>5076</v>
      </c>
      <c r="G2766" s="3" t="s">
        <v>5077</v>
      </c>
      <c r="H2766" s="4"/>
      <c r="I2766" s="3" t="s">
        <v>10948</v>
      </c>
      <c r="J2766" s="3" t="s">
        <v>4889</v>
      </c>
      <c r="K2766" s="2">
        <v>100000</v>
      </c>
      <c r="L2766" s="2">
        <v>0</v>
      </c>
      <c r="M2766" s="5">
        <v>43971</v>
      </c>
      <c r="N2766" s="5">
        <v>44335</v>
      </c>
      <c r="O2766" s="6">
        <v>9.35</v>
      </c>
      <c r="P2766" s="7">
        <v>45684.75</v>
      </c>
      <c r="Q2766" s="2">
        <v>0</v>
      </c>
      <c r="R2766" s="2">
        <v>0</v>
      </c>
      <c r="S2766" s="2">
        <v>0</v>
      </c>
      <c r="T2766" s="2">
        <v>0</v>
      </c>
      <c r="U2766" s="2">
        <v>0</v>
      </c>
      <c r="V2766" s="2">
        <v>0</v>
      </c>
      <c r="W2766" s="2">
        <v>0</v>
      </c>
      <c r="X2766" s="2">
        <v>0</v>
      </c>
      <c r="Y2766" s="2">
        <v>0</v>
      </c>
      <c r="Z2766" s="2">
        <v>0</v>
      </c>
      <c r="AA2766" s="3" t="s">
        <v>5547</v>
      </c>
      <c r="AB2766" s="3" t="s">
        <v>1545</v>
      </c>
      <c r="AC2766" s="3" t="s">
        <v>288</v>
      </c>
      <c r="AD2766" s="3" t="s">
        <v>1333</v>
      </c>
      <c r="AE2766" s="3" t="s">
        <v>24</v>
      </c>
      <c r="AF2766" s="3" t="s">
        <v>166</v>
      </c>
      <c r="AG2766" s="3" t="s">
        <v>24</v>
      </c>
      <c r="AH2766" s="3" t="s">
        <v>166</v>
      </c>
      <c r="AI2766" s="3" t="s">
        <v>4906</v>
      </c>
      <c r="AJ2766" s="4"/>
      <c r="AK2766" s="4"/>
      <c r="AL2766" s="4"/>
      <c r="AM2766" s="4"/>
      <c r="AN2766" s="3" t="s">
        <v>4894</v>
      </c>
      <c r="AO2766" s="3" t="s">
        <v>4910</v>
      </c>
      <c r="AP2766" s="3" t="s">
        <v>279</v>
      </c>
      <c r="AQ2766" s="3" t="s">
        <v>299</v>
      </c>
      <c r="AR2766" s="4"/>
      <c r="AS2766" s="3" t="s">
        <v>1050</v>
      </c>
      <c r="AT2766" s="4"/>
      <c r="AU2766" s="3" t="s">
        <v>166</v>
      </c>
      <c r="AV2766" s="2">
        <v>0</v>
      </c>
      <c r="AW2766" s="4"/>
      <c r="AX2766" s="4"/>
      <c r="AY2766" s="2">
        <v>0</v>
      </c>
      <c r="AZ2766" s="2">
        <v>0</v>
      </c>
      <c r="BA2766" s="4"/>
      <c r="BB2766" s="4"/>
      <c r="BC2766" s="8">
        <v>5.5</v>
      </c>
    </row>
    <row r="2767" ht="15" spans="1:55">
      <c r="A2767" s="2">
        <v>2766</v>
      </c>
      <c r="B2767" s="3" t="s">
        <v>4885</v>
      </c>
      <c r="C2767" s="3" t="s">
        <v>4886</v>
      </c>
      <c r="D2767" s="3" t="s">
        <v>4887</v>
      </c>
      <c r="E2767" s="3" t="s">
        <v>4902</v>
      </c>
      <c r="F2767" s="3" t="s">
        <v>1625</v>
      </c>
      <c r="G2767" s="3" t="s">
        <v>1624</v>
      </c>
      <c r="H2767" s="4"/>
      <c r="I2767" s="3" t="s">
        <v>10949</v>
      </c>
      <c r="J2767" s="3" t="s">
        <v>4889</v>
      </c>
      <c r="K2767" s="2">
        <v>350000</v>
      </c>
      <c r="L2767" s="2">
        <v>0</v>
      </c>
      <c r="M2767" s="5">
        <v>43979</v>
      </c>
      <c r="N2767" s="5">
        <v>44343</v>
      </c>
      <c r="O2767" s="6">
        <v>5.5</v>
      </c>
      <c r="P2767" s="2">
        <v>15419</v>
      </c>
      <c r="Q2767" s="2">
        <v>0</v>
      </c>
      <c r="R2767" s="2">
        <v>0</v>
      </c>
      <c r="S2767" s="2">
        <v>0</v>
      </c>
      <c r="T2767" s="2">
        <v>0</v>
      </c>
      <c r="U2767" s="2">
        <v>0</v>
      </c>
      <c r="V2767" s="2">
        <v>0</v>
      </c>
      <c r="W2767" s="2">
        <v>0</v>
      </c>
      <c r="X2767" s="2">
        <v>0</v>
      </c>
      <c r="Y2767" s="2">
        <v>0</v>
      </c>
      <c r="Z2767" s="2">
        <v>0</v>
      </c>
      <c r="AA2767" s="3" t="s">
        <v>279</v>
      </c>
      <c r="AB2767" s="3" t="s">
        <v>279</v>
      </c>
      <c r="AC2767" s="3" t="s">
        <v>288</v>
      </c>
      <c r="AD2767" s="3" t="s">
        <v>1333</v>
      </c>
      <c r="AE2767" s="3" t="s">
        <v>24</v>
      </c>
      <c r="AF2767" s="3" t="s">
        <v>166</v>
      </c>
      <c r="AG2767" s="3" t="s">
        <v>24</v>
      </c>
      <c r="AH2767" s="3" t="s">
        <v>166</v>
      </c>
      <c r="AI2767" s="3" t="s">
        <v>4906</v>
      </c>
      <c r="AJ2767" s="4"/>
      <c r="AK2767" s="4"/>
      <c r="AL2767" s="4"/>
      <c r="AM2767" s="4"/>
      <c r="AN2767" s="3" t="s">
        <v>4894</v>
      </c>
      <c r="AO2767" s="3" t="s">
        <v>4910</v>
      </c>
      <c r="AP2767" s="3" t="s">
        <v>279</v>
      </c>
      <c r="AQ2767" s="3" t="s">
        <v>599</v>
      </c>
      <c r="AR2767" s="4"/>
      <c r="AS2767" s="3" t="s">
        <v>599</v>
      </c>
      <c r="AT2767" s="4"/>
      <c r="AU2767" s="3" t="s">
        <v>166</v>
      </c>
      <c r="AV2767" s="2">
        <v>0</v>
      </c>
      <c r="AW2767" s="4"/>
      <c r="AX2767" s="4"/>
      <c r="AY2767" s="2">
        <v>0</v>
      </c>
      <c r="AZ2767" s="2">
        <v>0</v>
      </c>
      <c r="BA2767" s="4"/>
      <c r="BB2767" s="4"/>
      <c r="BC2767" s="8">
        <v>1.65</v>
      </c>
    </row>
    <row r="2768" ht="15" spans="1:55">
      <c r="A2768" s="2">
        <v>2767</v>
      </c>
      <c r="B2768" s="3" t="s">
        <v>4885</v>
      </c>
      <c r="C2768" s="3" t="s">
        <v>4886</v>
      </c>
      <c r="D2768" s="3" t="s">
        <v>4887</v>
      </c>
      <c r="E2768" s="3" t="s">
        <v>4902</v>
      </c>
      <c r="F2768" s="3" t="s">
        <v>10453</v>
      </c>
      <c r="G2768" s="3" t="s">
        <v>10454</v>
      </c>
      <c r="H2768" s="4"/>
      <c r="I2768" s="3" t="s">
        <v>10950</v>
      </c>
      <c r="J2768" s="3" t="s">
        <v>4889</v>
      </c>
      <c r="K2768" s="2">
        <v>400000</v>
      </c>
      <c r="L2768" s="2">
        <v>0</v>
      </c>
      <c r="M2768" s="5">
        <v>43978</v>
      </c>
      <c r="N2768" s="5">
        <v>44342</v>
      </c>
      <c r="O2768" s="6">
        <v>8.7</v>
      </c>
      <c r="P2768" s="7">
        <v>33317.19</v>
      </c>
      <c r="Q2768" s="2">
        <v>0</v>
      </c>
      <c r="R2768" s="2">
        <v>0</v>
      </c>
      <c r="S2768" s="2">
        <v>0</v>
      </c>
      <c r="T2768" s="2">
        <v>0</v>
      </c>
      <c r="U2768" s="2">
        <v>0</v>
      </c>
      <c r="V2768" s="2">
        <v>0</v>
      </c>
      <c r="W2768" s="2">
        <v>0</v>
      </c>
      <c r="X2768" s="2">
        <v>0</v>
      </c>
      <c r="Y2768" s="2">
        <v>0</v>
      </c>
      <c r="Z2768" s="2">
        <v>0</v>
      </c>
      <c r="AA2768" s="3" t="s">
        <v>279</v>
      </c>
      <c r="AB2768" s="3" t="s">
        <v>279</v>
      </c>
      <c r="AC2768" s="3" t="s">
        <v>288</v>
      </c>
      <c r="AD2768" s="3" t="s">
        <v>1333</v>
      </c>
      <c r="AE2768" s="3" t="s">
        <v>24</v>
      </c>
      <c r="AF2768" s="3" t="s">
        <v>166</v>
      </c>
      <c r="AG2768" s="3" t="s">
        <v>24</v>
      </c>
      <c r="AH2768" s="3" t="s">
        <v>166</v>
      </c>
      <c r="AI2768" s="3" t="s">
        <v>4906</v>
      </c>
      <c r="AJ2768" s="4"/>
      <c r="AK2768" s="4"/>
      <c r="AL2768" s="4"/>
      <c r="AM2768" s="4"/>
      <c r="AN2768" s="3" t="s">
        <v>4894</v>
      </c>
      <c r="AO2768" s="3" t="s">
        <v>4910</v>
      </c>
      <c r="AP2768" s="3" t="s">
        <v>279</v>
      </c>
      <c r="AQ2768" s="3" t="s">
        <v>599</v>
      </c>
      <c r="AR2768" s="4"/>
      <c r="AS2768" s="3" t="s">
        <v>1050</v>
      </c>
      <c r="AT2768" s="4"/>
      <c r="AU2768" s="3" t="s">
        <v>166</v>
      </c>
      <c r="AV2768" s="2">
        <v>0</v>
      </c>
      <c r="AW2768" s="4"/>
      <c r="AX2768" s="4"/>
      <c r="AY2768" s="2">
        <v>0</v>
      </c>
      <c r="AZ2768" s="2">
        <v>0</v>
      </c>
      <c r="BA2768" s="4"/>
      <c r="BB2768" s="4"/>
      <c r="BC2768" s="8">
        <v>4.85</v>
      </c>
    </row>
    <row r="2769" ht="15" spans="1:55">
      <c r="A2769" s="2">
        <v>2768</v>
      </c>
      <c r="B2769" s="3" t="s">
        <v>4885</v>
      </c>
      <c r="C2769" s="3" t="s">
        <v>4886</v>
      </c>
      <c r="D2769" s="3" t="s">
        <v>4887</v>
      </c>
      <c r="E2769" s="3" t="s">
        <v>4902</v>
      </c>
      <c r="F2769" s="3" t="s">
        <v>10223</v>
      </c>
      <c r="G2769" s="3" t="s">
        <v>10224</v>
      </c>
      <c r="H2769" s="4"/>
      <c r="I2769" s="3" t="s">
        <v>10951</v>
      </c>
      <c r="J2769" s="3" t="s">
        <v>4889</v>
      </c>
      <c r="K2769" s="2">
        <v>200000</v>
      </c>
      <c r="L2769" s="2">
        <v>0</v>
      </c>
      <c r="M2769" s="5">
        <v>43978</v>
      </c>
      <c r="N2769" s="5">
        <v>44342</v>
      </c>
      <c r="O2769" s="6">
        <v>5.5</v>
      </c>
      <c r="P2769" s="7">
        <v>2580.91</v>
      </c>
      <c r="Q2769" s="2">
        <v>0</v>
      </c>
      <c r="R2769" s="2">
        <v>0</v>
      </c>
      <c r="S2769" s="2">
        <v>0</v>
      </c>
      <c r="T2769" s="2">
        <v>0</v>
      </c>
      <c r="U2769" s="2">
        <v>0</v>
      </c>
      <c r="V2769" s="2">
        <v>0</v>
      </c>
      <c r="W2769" s="2">
        <v>0</v>
      </c>
      <c r="X2769" s="2">
        <v>0</v>
      </c>
      <c r="Y2769" s="2">
        <v>0</v>
      </c>
      <c r="Z2769" s="2">
        <v>0</v>
      </c>
      <c r="AA2769" s="3" t="s">
        <v>279</v>
      </c>
      <c r="AB2769" s="3" t="s">
        <v>279</v>
      </c>
      <c r="AC2769" s="3" t="s">
        <v>288</v>
      </c>
      <c r="AD2769" s="3" t="s">
        <v>1333</v>
      </c>
      <c r="AE2769" s="3" t="s">
        <v>24</v>
      </c>
      <c r="AF2769" s="3" t="s">
        <v>166</v>
      </c>
      <c r="AG2769" s="3" t="s">
        <v>24</v>
      </c>
      <c r="AH2769" s="3" t="s">
        <v>166</v>
      </c>
      <c r="AI2769" s="3" t="s">
        <v>4906</v>
      </c>
      <c r="AJ2769" s="4"/>
      <c r="AK2769" s="4"/>
      <c r="AL2769" s="4"/>
      <c r="AM2769" s="4"/>
      <c r="AN2769" s="3" t="s">
        <v>4894</v>
      </c>
      <c r="AO2769" s="3" t="s">
        <v>4910</v>
      </c>
      <c r="AP2769" s="3" t="s">
        <v>279</v>
      </c>
      <c r="AQ2769" s="3" t="s">
        <v>1050</v>
      </c>
      <c r="AR2769" s="4"/>
      <c r="AS2769" s="3" t="s">
        <v>1050</v>
      </c>
      <c r="AT2769" s="4"/>
      <c r="AU2769" s="3" t="s">
        <v>166</v>
      </c>
      <c r="AV2769" s="2">
        <v>0</v>
      </c>
      <c r="AW2769" s="4"/>
      <c r="AX2769" s="4"/>
      <c r="AY2769" s="2">
        <v>0</v>
      </c>
      <c r="AZ2769" s="2">
        <v>0</v>
      </c>
      <c r="BA2769" s="4"/>
      <c r="BB2769" s="4"/>
      <c r="BC2769" s="8">
        <v>1.65</v>
      </c>
    </row>
    <row r="2770" ht="15" spans="1:55">
      <c r="A2770" s="2">
        <v>2769</v>
      </c>
      <c r="B2770" s="3" t="s">
        <v>4885</v>
      </c>
      <c r="C2770" s="3" t="s">
        <v>4886</v>
      </c>
      <c r="D2770" s="3" t="s">
        <v>4887</v>
      </c>
      <c r="E2770" s="3" t="s">
        <v>4902</v>
      </c>
      <c r="F2770" s="3" t="s">
        <v>5652</v>
      </c>
      <c r="G2770" s="3" t="s">
        <v>5653</v>
      </c>
      <c r="H2770" s="4"/>
      <c r="I2770" s="3" t="s">
        <v>10952</v>
      </c>
      <c r="J2770" s="3" t="s">
        <v>4889</v>
      </c>
      <c r="K2770" s="2">
        <v>1600000</v>
      </c>
      <c r="L2770" s="2">
        <v>0</v>
      </c>
      <c r="M2770" s="5">
        <v>43979</v>
      </c>
      <c r="N2770" s="5">
        <v>44343</v>
      </c>
      <c r="O2770" s="6">
        <v>7.65</v>
      </c>
      <c r="P2770" s="7">
        <v>117514.56</v>
      </c>
      <c r="Q2770" s="2">
        <v>0</v>
      </c>
      <c r="R2770" s="2">
        <v>0</v>
      </c>
      <c r="S2770" s="2">
        <v>0</v>
      </c>
      <c r="T2770" s="2">
        <v>0</v>
      </c>
      <c r="U2770" s="2">
        <v>0</v>
      </c>
      <c r="V2770" s="2">
        <v>0</v>
      </c>
      <c r="W2770" s="2">
        <v>0</v>
      </c>
      <c r="X2770" s="2">
        <v>0</v>
      </c>
      <c r="Y2770" s="2">
        <v>0</v>
      </c>
      <c r="Z2770" s="2">
        <v>0</v>
      </c>
      <c r="AA2770" s="3" t="s">
        <v>279</v>
      </c>
      <c r="AB2770" s="3" t="s">
        <v>279</v>
      </c>
      <c r="AC2770" s="3" t="s">
        <v>4950</v>
      </c>
      <c r="AD2770" s="3" t="s">
        <v>1333</v>
      </c>
      <c r="AE2770" s="3" t="s">
        <v>24</v>
      </c>
      <c r="AF2770" s="3" t="s">
        <v>166</v>
      </c>
      <c r="AG2770" s="3" t="s">
        <v>24</v>
      </c>
      <c r="AH2770" s="3" t="s">
        <v>166</v>
      </c>
      <c r="AI2770" s="3" t="s">
        <v>4906</v>
      </c>
      <c r="AJ2770" s="4"/>
      <c r="AK2770" s="4"/>
      <c r="AL2770" s="4"/>
      <c r="AM2770" s="4"/>
      <c r="AN2770" s="3" t="s">
        <v>4894</v>
      </c>
      <c r="AO2770" s="3" t="s">
        <v>4910</v>
      </c>
      <c r="AP2770" s="3" t="s">
        <v>279</v>
      </c>
      <c r="AQ2770" s="3" t="s">
        <v>1050</v>
      </c>
      <c r="AR2770" s="4"/>
      <c r="AS2770" s="3" t="s">
        <v>1050</v>
      </c>
      <c r="AT2770" s="4"/>
      <c r="AU2770" s="3" t="s">
        <v>166</v>
      </c>
      <c r="AV2770" s="2">
        <v>0</v>
      </c>
      <c r="AW2770" s="4"/>
      <c r="AX2770" s="4"/>
      <c r="AY2770" s="2">
        <v>0</v>
      </c>
      <c r="AZ2770" s="2">
        <v>0</v>
      </c>
      <c r="BA2770" s="4"/>
      <c r="BB2770" s="4"/>
      <c r="BC2770" s="8">
        <v>3.8</v>
      </c>
    </row>
    <row r="2771" ht="15" spans="1:55">
      <c r="A2771" s="2">
        <v>2770</v>
      </c>
      <c r="B2771" s="3" t="s">
        <v>4885</v>
      </c>
      <c r="C2771" s="3" t="s">
        <v>4886</v>
      </c>
      <c r="D2771" s="3" t="s">
        <v>4960</v>
      </c>
      <c r="E2771" s="3" t="s">
        <v>10953</v>
      </c>
      <c r="F2771" s="3" t="s">
        <v>10954</v>
      </c>
      <c r="G2771" s="3" t="s">
        <v>10955</v>
      </c>
      <c r="H2771" s="4"/>
      <c r="I2771" s="3" t="s">
        <v>10956</v>
      </c>
      <c r="J2771" s="3" t="s">
        <v>4889</v>
      </c>
      <c r="K2771" s="2">
        <v>100000</v>
      </c>
      <c r="L2771" s="2">
        <v>0</v>
      </c>
      <c r="M2771" s="5">
        <v>43850</v>
      </c>
      <c r="N2771" s="5">
        <v>44123</v>
      </c>
      <c r="O2771" s="6">
        <v>7.75</v>
      </c>
      <c r="P2771" s="7">
        <v>2842.51</v>
      </c>
      <c r="Q2771" s="2">
        <v>0</v>
      </c>
      <c r="R2771" s="2">
        <v>0</v>
      </c>
      <c r="S2771" s="2">
        <v>0</v>
      </c>
      <c r="T2771" s="2">
        <v>0</v>
      </c>
      <c r="U2771" s="2">
        <v>0</v>
      </c>
      <c r="V2771" s="2">
        <v>0</v>
      </c>
      <c r="W2771" s="2">
        <v>0</v>
      </c>
      <c r="X2771" s="2">
        <v>0</v>
      </c>
      <c r="Y2771" s="2">
        <v>0</v>
      </c>
      <c r="Z2771" s="2">
        <v>0</v>
      </c>
      <c r="AA2771" s="3" t="s">
        <v>279</v>
      </c>
      <c r="AB2771" s="3" t="s">
        <v>279</v>
      </c>
      <c r="AC2771" s="3" t="s">
        <v>288</v>
      </c>
      <c r="AD2771" s="3" t="s">
        <v>4866</v>
      </c>
      <c r="AE2771" s="3" t="s">
        <v>166</v>
      </c>
      <c r="AF2771" s="3" t="s">
        <v>24</v>
      </c>
      <c r="AG2771" s="3" t="s">
        <v>24</v>
      </c>
      <c r="AH2771" s="3" t="s">
        <v>166</v>
      </c>
      <c r="AI2771" s="3" t="s">
        <v>7065</v>
      </c>
      <c r="AJ2771" s="4"/>
      <c r="AK2771" s="4"/>
      <c r="AL2771" s="4"/>
      <c r="AM2771" s="4"/>
      <c r="AN2771" s="3" t="s">
        <v>4894</v>
      </c>
      <c r="AO2771" s="3" t="s">
        <v>6478</v>
      </c>
      <c r="AP2771" s="3" t="s">
        <v>279</v>
      </c>
      <c r="AQ2771" s="3" t="s">
        <v>1050</v>
      </c>
      <c r="AR2771" s="4"/>
      <c r="AS2771" s="3" t="s">
        <v>1050</v>
      </c>
      <c r="AT2771" s="4"/>
      <c r="AU2771" s="3" t="s">
        <v>166</v>
      </c>
      <c r="AV2771" s="2">
        <v>0</v>
      </c>
      <c r="AW2771" s="4"/>
      <c r="AX2771" s="4"/>
      <c r="AY2771" s="2">
        <v>0</v>
      </c>
      <c r="AZ2771" s="2">
        <v>0</v>
      </c>
      <c r="BA2771" s="4"/>
      <c r="BB2771" s="4"/>
      <c r="BC2771" s="8">
        <v>3.6</v>
      </c>
    </row>
    <row r="2772" ht="15" spans="1:55">
      <c r="A2772" s="2">
        <v>2771</v>
      </c>
      <c r="B2772" s="3" t="s">
        <v>4885</v>
      </c>
      <c r="C2772" s="3" t="s">
        <v>4886</v>
      </c>
      <c r="D2772" s="3" t="s">
        <v>4960</v>
      </c>
      <c r="E2772" s="3" t="s">
        <v>10953</v>
      </c>
      <c r="F2772" s="3" t="s">
        <v>10954</v>
      </c>
      <c r="G2772" s="3" t="s">
        <v>10955</v>
      </c>
      <c r="H2772" s="4"/>
      <c r="I2772" s="3" t="s">
        <v>10957</v>
      </c>
      <c r="J2772" s="3" t="s">
        <v>4889</v>
      </c>
      <c r="K2772" s="2">
        <v>60000</v>
      </c>
      <c r="L2772" s="2">
        <v>0</v>
      </c>
      <c r="M2772" s="5">
        <v>43931</v>
      </c>
      <c r="N2772" s="5">
        <v>44113</v>
      </c>
      <c r="O2772" s="6">
        <v>7.75</v>
      </c>
      <c r="P2772" s="7">
        <v>1598.49</v>
      </c>
      <c r="Q2772" s="2">
        <v>0</v>
      </c>
      <c r="R2772" s="2">
        <v>0</v>
      </c>
      <c r="S2772" s="2">
        <v>0</v>
      </c>
      <c r="T2772" s="2">
        <v>0</v>
      </c>
      <c r="U2772" s="2">
        <v>0</v>
      </c>
      <c r="V2772" s="2">
        <v>0</v>
      </c>
      <c r="W2772" s="2">
        <v>0</v>
      </c>
      <c r="X2772" s="2">
        <v>0</v>
      </c>
      <c r="Y2772" s="2">
        <v>0</v>
      </c>
      <c r="Z2772" s="2">
        <v>0</v>
      </c>
      <c r="AA2772" s="3" t="s">
        <v>4897</v>
      </c>
      <c r="AB2772" s="3" t="s">
        <v>279</v>
      </c>
      <c r="AC2772" s="3" t="s">
        <v>288</v>
      </c>
      <c r="AD2772" s="3" t="s">
        <v>4866</v>
      </c>
      <c r="AE2772" s="3" t="s">
        <v>166</v>
      </c>
      <c r="AF2772" s="3" t="s">
        <v>24</v>
      </c>
      <c r="AG2772" s="3" t="s">
        <v>24</v>
      </c>
      <c r="AH2772" s="3" t="s">
        <v>166</v>
      </c>
      <c r="AI2772" s="3" t="s">
        <v>7021</v>
      </c>
      <c r="AJ2772" s="4"/>
      <c r="AK2772" s="4"/>
      <c r="AL2772" s="4"/>
      <c r="AM2772" s="4"/>
      <c r="AN2772" s="3" t="s">
        <v>4894</v>
      </c>
      <c r="AO2772" s="3" t="s">
        <v>6478</v>
      </c>
      <c r="AP2772" s="3" t="s">
        <v>279</v>
      </c>
      <c r="AQ2772" s="3" t="s">
        <v>1050</v>
      </c>
      <c r="AR2772" s="4"/>
      <c r="AS2772" s="3" t="s">
        <v>1050</v>
      </c>
      <c r="AT2772" s="4"/>
      <c r="AU2772" s="3" t="s">
        <v>166</v>
      </c>
      <c r="AV2772" s="2">
        <v>0</v>
      </c>
      <c r="AW2772" s="4"/>
      <c r="AX2772" s="4"/>
      <c r="AY2772" s="2">
        <v>0</v>
      </c>
      <c r="AZ2772" s="2">
        <v>0</v>
      </c>
      <c r="BA2772" s="4"/>
      <c r="BB2772" s="4"/>
      <c r="BC2772" s="8">
        <v>3.7</v>
      </c>
    </row>
    <row r="2773" ht="15" spans="1:55">
      <c r="A2773" s="2">
        <v>2772</v>
      </c>
      <c r="B2773" s="3" t="s">
        <v>4885</v>
      </c>
      <c r="C2773" s="3" t="s">
        <v>4886</v>
      </c>
      <c r="D2773" s="3" t="s">
        <v>4887</v>
      </c>
      <c r="E2773" s="3" t="s">
        <v>4935</v>
      </c>
      <c r="F2773" s="3" t="s">
        <v>1824</v>
      </c>
      <c r="G2773" s="3" t="s">
        <v>1823</v>
      </c>
      <c r="H2773" s="4"/>
      <c r="I2773" s="3" t="s">
        <v>1822</v>
      </c>
      <c r="J2773" s="3" t="s">
        <v>4889</v>
      </c>
      <c r="K2773" s="2">
        <v>300000</v>
      </c>
      <c r="L2773" s="2">
        <v>0</v>
      </c>
      <c r="M2773" s="5">
        <v>43839</v>
      </c>
      <c r="N2773" s="5">
        <v>45299</v>
      </c>
      <c r="O2773" s="6">
        <v>4.15</v>
      </c>
      <c r="P2773" s="7">
        <v>71518.1</v>
      </c>
      <c r="Q2773" s="2">
        <v>0</v>
      </c>
      <c r="R2773" s="2">
        <v>0</v>
      </c>
      <c r="S2773" s="2">
        <v>0</v>
      </c>
      <c r="T2773" s="2">
        <v>0</v>
      </c>
      <c r="U2773" s="2">
        <v>0</v>
      </c>
      <c r="V2773" s="2">
        <v>0</v>
      </c>
      <c r="W2773" s="2">
        <v>0</v>
      </c>
      <c r="X2773" s="2">
        <v>0</v>
      </c>
      <c r="Y2773" s="2">
        <v>0</v>
      </c>
      <c r="Z2773" s="2">
        <v>0</v>
      </c>
      <c r="AA2773" s="3" t="s">
        <v>279</v>
      </c>
      <c r="AB2773" s="3" t="s">
        <v>279</v>
      </c>
      <c r="AC2773" s="3" t="s">
        <v>288</v>
      </c>
      <c r="AD2773" s="3" t="s">
        <v>1333</v>
      </c>
      <c r="AE2773" s="3" t="s">
        <v>24</v>
      </c>
      <c r="AF2773" s="3" t="s">
        <v>166</v>
      </c>
      <c r="AG2773" s="3" t="s">
        <v>24</v>
      </c>
      <c r="AH2773" s="3" t="s">
        <v>166</v>
      </c>
      <c r="AI2773" s="3" t="s">
        <v>5010</v>
      </c>
      <c r="AJ2773" s="4"/>
      <c r="AK2773" s="4"/>
      <c r="AL2773" s="4"/>
      <c r="AM2773" s="4"/>
      <c r="AN2773" s="3" t="s">
        <v>4894</v>
      </c>
      <c r="AO2773" s="3" t="s">
        <v>4910</v>
      </c>
      <c r="AP2773" s="3" t="s">
        <v>279</v>
      </c>
      <c r="AQ2773" s="3" t="s">
        <v>599</v>
      </c>
      <c r="AR2773" s="4"/>
      <c r="AS2773" s="3" t="s">
        <v>1050</v>
      </c>
      <c r="AT2773" s="4"/>
      <c r="AU2773" s="3" t="s">
        <v>166</v>
      </c>
      <c r="AV2773" s="2">
        <v>0</v>
      </c>
      <c r="AW2773" s="4"/>
      <c r="AX2773" s="4"/>
      <c r="AY2773" s="2">
        <v>0</v>
      </c>
      <c r="AZ2773" s="2">
        <v>0</v>
      </c>
      <c r="BA2773" s="8">
        <v>3.65</v>
      </c>
      <c r="BB2773" s="4"/>
      <c r="BC2773" s="8">
        <v>0.5</v>
      </c>
    </row>
    <row r="2774" ht="15" spans="1:55">
      <c r="A2774" s="2">
        <v>2773</v>
      </c>
      <c r="B2774" s="3" t="s">
        <v>4885</v>
      </c>
      <c r="C2774" s="3" t="s">
        <v>4886</v>
      </c>
      <c r="D2774" s="3" t="s">
        <v>4887</v>
      </c>
      <c r="E2774" s="3" t="s">
        <v>4935</v>
      </c>
      <c r="F2774" s="3" t="s">
        <v>10958</v>
      </c>
      <c r="G2774" s="3" t="s">
        <v>10959</v>
      </c>
      <c r="H2774" s="4"/>
      <c r="I2774" s="3" t="s">
        <v>10960</v>
      </c>
      <c r="J2774" s="3" t="s">
        <v>4889</v>
      </c>
      <c r="K2774" s="2">
        <v>300000</v>
      </c>
      <c r="L2774" s="2">
        <v>0</v>
      </c>
      <c r="M2774" s="5">
        <v>43837</v>
      </c>
      <c r="N2774" s="5">
        <v>44932</v>
      </c>
      <c r="O2774" s="6">
        <v>7.75</v>
      </c>
      <c r="P2774" s="7">
        <v>10798.37</v>
      </c>
      <c r="Q2774" s="2">
        <v>0</v>
      </c>
      <c r="R2774" s="2">
        <v>0</v>
      </c>
      <c r="S2774" s="2">
        <v>0</v>
      </c>
      <c r="T2774" s="2">
        <v>0</v>
      </c>
      <c r="U2774" s="2">
        <v>0</v>
      </c>
      <c r="V2774" s="2">
        <v>0</v>
      </c>
      <c r="W2774" s="2">
        <v>0</v>
      </c>
      <c r="X2774" s="2">
        <v>0</v>
      </c>
      <c r="Y2774" s="2">
        <v>0</v>
      </c>
      <c r="Z2774" s="2">
        <v>0</v>
      </c>
      <c r="AA2774" s="3" t="s">
        <v>279</v>
      </c>
      <c r="AB2774" s="3" t="s">
        <v>279</v>
      </c>
      <c r="AC2774" s="3" t="s">
        <v>288</v>
      </c>
      <c r="AD2774" s="3" t="s">
        <v>1333</v>
      </c>
      <c r="AE2774" s="3" t="s">
        <v>24</v>
      </c>
      <c r="AF2774" s="3" t="s">
        <v>166</v>
      </c>
      <c r="AG2774" s="3" t="s">
        <v>166</v>
      </c>
      <c r="AH2774" s="3" t="s">
        <v>166</v>
      </c>
      <c r="AI2774" s="3" t="s">
        <v>4890</v>
      </c>
      <c r="AJ2774" s="4"/>
      <c r="AK2774" s="4"/>
      <c r="AL2774" s="4"/>
      <c r="AM2774" s="4"/>
      <c r="AN2774" s="3" t="s">
        <v>4894</v>
      </c>
      <c r="AO2774" s="3" t="s">
        <v>4910</v>
      </c>
      <c r="AP2774" s="3" t="s">
        <v>279</v>
      </c>
      <c r="AQ2774" s="3" t="s">
        <v>882</v>
      </c>
      <c r="AR2774" s="4"/>
      <c r="AS2774" s="3" t="s">
        <v>1050</v>
      </c>
      <c r="AT2774" s="4"/>
      <c r="AU2774" s="3" t="s">
        <v>166</v>
      </c>
      <c r="AV2774" s="6">
        <v>0.6315789</v>
      </c>
      <c r="AW2774" s="4"/>
      <c r="AX2774" s="4"/>
      <c r="AY2774" s="2">
        <v>0</v>
      </c>
      <c r="AZ2774" s="2">
        <v>0</v>
      </c>
      <c r="BA2774" s="4"/>
      <c r="BB2774" s="4"/>
      <c r="BC2774" s="2">
        <v>0</v>
      </c>
    </row>
    <row r="2775" ht="15" spans="1:55">
      <c r="A2775" s="2">
        <v>2774</v>
      </c>
      <c r="B2775" s="3" t="s">
        <v>4885</v>
      </c>
      <c r="C2775" s="3" t="s">
        <v>4886</v>
      </c>
      <c r="D2775" s="3" t="s">
        <v>4887</v>
      </c>
      <c r="E2775" s="3" t="s">
        <v>4935</v>
      </c>
      <c r="F2775" s="3" t="s">
        <v>6060</v>
      </c>
      <c r="G2775" s="3" t="s">
        <v>6061</v>
      </c>
      <c r="H2775" s="4"/>
      <c r="I2775" s="3" t="s">
        <v>10961</v>
      </c>
      <c r="J2775" s="3" t="s">
        <v>4889</v>
      </c>
      <c r="K2775" s="2">
        <v>800000</v>
      </c>
      <c r="L2775" s="2">
        <v>0</v>
      </c>
      <c r="M2775" s="5">
        <v>43837</v>
      </c>
      <c r="N2775" s="5">
        <v>44567</v>
      </c>
      <c r="O2775" s="6">
        <v>8.45</v>
      </c>
      <c r="P2775" s="7">
        <v>89385.85</v>
      </c>
      <c r="Q2775" s="2">
        <v>0</v>
      </c>
      <c r="R2775" s="2">
        <v>0</v>
      </c>
      <c r="S2775" s="2">
        <v>0</v>
      </c>
      <c r="T2775" s="2">
        <v>0</v>
      </c>
      <c r="U2775" s="2">
        <v>0</v>
      </c>
      <c r="V2775" s="2">
        <v>0</v>
      </c>
      <c r="W2775" s="2">
        <v>0</v>
      </c>
      <c r="X2775" s="2">
        <v>0</v>
      </c>
      <c r="Y2775" s="2">
        <v>0</v>
      </c>
      <c r="Z2775" s="2">
        <v>0</v>
      </c>
      <c r="AA2775" s="3" t="s">
        <v>279</v>
      </c>
      <c r="AB2775" s="3" t="s">
        <v>279</v>
      </c>
      <c r="AC2775" s="3" t="s">
        <v>288</v>
      </c>
      <c r="AD2775" s="3" t="s">
        <v>1333</v>
      </c>
      <c r="AE2775" s="3" t="s">
        <v>24</v>
      </c>
      <c r="AF2775" s="3" t="s">
        <v>166</v>
      </c>
      <c r="AG2775" s="3" t="s">
        <v>24</v>
      </c>
      <c r="AH2775" s="3" t="s">
        <v>166</v>
      </c>
      <c r="AI2775" s="3" t="s">
        <v>5617</v>
      </c>
      <c r="AJ2775" s="4"/>
      <c r="AK2775" s="4"/>
      <c r="AL2775" s="4"/>
      <c r="AM2775" s="4"/>
      <c r="AN2775" s="3" t="s">
        <v>4894</v>
      </c>
      <c r="AO2775" s="3" t="s">
        <v>4910</v>
      </c>
      <c r="AP2775" s="3" t="s">
        <v>279</v>
      </c>
      <c r="AQ2775" s="3" t="s">
        <v>392</v>
      </c>
      <c r="AR2775" s="4"/>
      <c r="AS2775" s="3" t="s">
        <v>1050</v>
      </c>
      <c r="AT2775" s="4"/>
      <c r="AU2775" s="3" t="s">
        <v>166</v>
      </c>
      <c r="AV2775" s="2">
        <v>0</v>
      </c>
      <c r="AW2775" s="4"/>
      <c r="AX2775" s="4"/>
      <c r="AY2775" s="2">
        <v>0</v>
      </c>
      <c r="AZ2775" s="2">
        <v>0</v>
      </c>
      <c r="BA2775" s="4"/>
      <c r="BB2775" s="4"/>
      <c r="BC2775" s="8">
        <v>4.3</v>
      </c>
    </row>
    <row r="2776" ht="15" spans="1:55">
      <c r="A2776" s="2">
        <v>2775</v>
      </c>
      <c r="B2776" s="3" t="s">
        <v>4885</v>
      </c>
      <c r="C2776" s="3" t="s">
        <v>4886</v>
      </c>
      <c r="D2776" s="3" t="s">
        <v>4887</v>
      </c>
      <c r="E2776" s="3" t="s">
        <v>4935</v>
      </c>
      <c r="F2776" s="3" t="s">
        <v>1837</v>
      </c>
      <c r="G2776" s="3" t="s">
        <v>1836</v>
      </c>
      <c r="H2776" s="4"/>
      <c r="I2776" s="3" t="s">
        <v>1835</v>
      </c>
      <c r="J2776" s="3" t="s">
        <v>4889</v>
      </c>
      <c r="K2776" s="2">
        <v>300000</v>
      </c>
      <c r="L2776" s="2">
        <v>0</v>
      </c>
      <c r="M2776" s="5">
        <v>43843</v>
      </c>
      <c r="N2776" s="5">
        <v>44938</v>
      </c>
      <c r="O2776" s="6">
        <v>7.75</v>
      </c>
      <c r="P2776" s="7">
        <v>59629.84</v>
      </c>
      <c r="Q2776" s="2">
        <v>0</v>
      </c>
      <c r="R2776" s="2">
        <v>0</v>
      </c>
      <c r="S2776" s="2">
        <v>0</v>
      </c>
      <c r="T2776" s="2">
        <v>0</v>
      </c>
      <c r="U2776" s="2">
        <v>0</v>
      </c>
      <c r="V2776" s="2">
        <v>0</v>
      </c>
      <c r="W2776" s="2">
        <v>0</v>
      </c>
      <c r="X2776" s="2">
        <v>0</v>
      </c>
      <c r="Y2776" s="2">
        <v>0</v>
      </c>
      <c r="Z2776" s="2">
        <v>0</v>
      </c>
      <c r="AA2776" s="3" t="s">
        <v>279</v>
      </c>
      <c r="AB2776" s="3" t="s">
        <v>279</v>
      </c>
      <c r="AC2776" s="3" t="s">
        <v>4939</v>
      </c>
      <c r="AD2776" s="3" t="s">
        <v>1333</v>
      </c>
      <c r="AE2776" s="3" t="s">
        <v>24</v>
      </c>
      <c r="AF2776" s="3" t="s">
        <v>166</v>
      </c>
      <c r="AG2776" s="3" t="s">
        <v>24</v>
      </c>
      <c r="AH2776" s="3" t="s">
        <v>166</v>
      </c>
      <c r="AI2776" s="3" t="s">
        <v>4890</v>
      </c>
      <c r="AJ2776" s="4"/>
      <c r="AK2776" s="4"/>
      <c r="AL2776" s="4"/>
      <c r="AM2776" s="4"/>
      <c r="AN2776" s="3" t="s">
        <v>4894</v>
      </c>
      <c r="AO2776" s="3" t="s">
        <v>4910</v>
      </c>
      <c r="AP2776" s="3" t="s">
        <v>279</v>
      </c>
      <c r="AQ2776" s="3" t="s">
        <v>291</v>
      </c>
      <c r="AR2776" s="4"/>
      <c r="AS2776" s="3" t="s">
        <v>1050</v>
      </c>
      <c r="AT2776" s="4"/>
      <c r="AU2776" s="3" t="s">
        <v>166</v>
      </c>
      <c r="AV2776" s="6">
        <v>0.6315789</v>
      </c>
      <c r="AW2776" s="4"/>
      <c r="AX2776" s="4"/>
      <c r="AY2776" s="2">
        <v>0</v>
      </c>
      <c r="AZ2776" s="2">
        <v>0</v>
      </c>
      <c r="BA2776" s="4"/>
      <c r="BB2776" s="4"/>
      <c r="BC2776" s="2">
        <v>0</v>
      </c>
    </row>
    <row r="2777" ht="15" spans="1:55">
      <c r="A2777" s="2">
        <v>2776</v>
      </c>
      <c r="B2777" s="3" t="s">
        <v>4885</v>
      </c>
      <c r="C2777" s="3" t="s">
        <v>4886</v>
      </c>
      <c r="D2777" s="3" t="s">
        <v>4887</v>
      </c>
      <c r="E2777" s="3" t="s">
        <v>4935</v>
      </c>
      <c r="F2777" s="3" t="s">
        <v>1837</v>
      </c>
      <c r="G2777" s="3" t="s">
        <v>1836</v>
      </c>
      <c r="H2777" s="4"/>
      <c r="I2777" s="3" t="s">
        <v>10962</v>
      </c>
      <c r="J2777" s="3" t="s">
        <v>4889</v>
      </c>
      <c r="K2777" s="2">
        <v>270000</v>
      </c>
      <c r="L2777" s="2">
        <v>0</v>
      </c>
      <c r="M2777" s="5">
        <v>43843</v>
      </c>
      <c r="N2777" s="5">
        <v>44938</v>
      </c>
      <c r="O2777" s="6">
        <v>7.87</v>
      </c>
      <c r="P2777" s="7">
        <v>17212.98</v>
      </c>
      <c r="Q2777" s="2">
        <v>0</v>
      </c>
      <c r="R2777" s="2">
        <v>0</v>
      </c>
      <c r="S2777" s="2">
        <v>0</v>
      </c>
      <c r="T2777" s="2">
        <v>0</v>
      </c>
      <c r="U2777" s="2">
        <v>0</v>
      </c>
      <c r="V2777" s="2">
        <v>0</v>
      </c>
      <c r="W2777" s="2">
        <v>0</v>
      </c>
      <c r="X2777" s="2">
        <v>0</v>
      </c>
      <c r="Y2777" s="2">
        <v>0</v>
      </c>
      <c r="Z2777" s="2">
        <v>0</v>
      </c>
      <c r="AA2777" s="3" t="s">
        <v>279</v>
      </c>
      <c r="AB2777" s="3" t="s">
        <v>279</v>
      </c>
      <c r="AC2777" s="3" t="s">
        <v>4939</v>
      </c>
      <c r="AD2777" s="3" t="s">
        <v>1333</v>
      </c>
      <c r="AE2777" s="3" t="s">
        <v>24</v>
      </c>
      <c r="AF2777" s="3" t="s">
        <v>166</v>
      </c>
      <c r="AG2777" s="3" t="s">
        <v>24</v>
      </c>
      <c r="AH2777" s="3" t="s">
        <v>166</v>
      </c>
      <c r="AI2777" s="3" t="s">
        <v>4890</v>
      </c>
      <c r="AJ2777" s="4"/>
      <c r="AK2777" s="4"/>
      <c r="AL2777" s="4"/>
      <c r="AM2777" s="4"/>
      <c r="AN2777" s="3" t="s">
        <v>4894</v>
      </c>
      <c r="AO2777" s="3" t="s">
        <v>4910</v>
      </c>
      <c r="AP2777" s="3" t="s">
        <v>279</v>
      </c>
      <c r="AQ2777" s="3" t="s">
        <v>291</v>
      </c>
      <c r="AR2777" s="4"/>
      <c r="AS2777" s="3" t="s">
        <v>1050</v>
      </c>
      <c r="AT2777" s="4"/>
      <c r="AU2777" s="3" t="s">
        <v>166</v>
      </c>
      <c r="AV2777" s="2">
        <v>0</v>
      </c>
      <c r="AW2777" s="4"/>
      <c r="AX2777" s="4"/>
      <c r="AY2777" s="2">
        <v>0</v>
      </c>
      <c r="AZ2777" s="2">
        <v>0</v>
      </c>
      <c r="BA2777" s="4"/>
      <c r="BB2777" s="4"/>
      <c r="BC2777" s="8">
        <v>3.72</v>
      </c>
    </row>
    <row r="2778" ht="15" spans="1:55">
      <c r="A2778" s="2">
        <v>2777</v>
      </c>
      <c r="B2778" s="3" t="s">
        <v>4885</v>
      </c>
      <c r="C2778" s="3" t="s">
        <v>4886</v>
      </c>
      <c r="D2778" s="3" t="s">
        <v>4887</v>
      </c>
      <c r="E2778" s="3" t="s">
        <v>4935</v>
      </c>
      <c r="F2778" s="3" t="s">
        <v>1850</v>
      </c>
      <c r="G2778" s="3" t="s">
        <v>1849</v>
      </c>
      <c r="H2778" s="4"/>
      <c r="I2778" s="3" t="s">
        <v>1848</v>
      </c>
      <c r="J2778" s="3" t="s">
        <v>4889</v>
      </c>
      <c r="K2778" s="2">
        <v>300000</v>
      </c>
      <c r="L2778" s="2">
        <v>0</v>
      </c>
      <c r="M2778" s="5">
        <v>43843</v>
      </c>
      <c r="N2778" s="5">
        <v>44938</v>
      </c>
      <c r="O2778" s="6">
        <v>7.75</v>
      </c>
      <c r="P2778" s="7">
        <v>59629.84</v>
      </c>
      <c r="Q2778" s="2">
        <v>0</v>
      </c>
      <c r="R2778" s="2">
        <v>0</v>
      </c>
      <c r="S2778" s="2">
        <v>0</v>
      </c>
      <c r="T2778" s="2">
        <v>0</v>
      </c>
      <c r="U2778" s="2">
        <v>0</v>
      </c>
      <c r="V2778" s="2">
        <v>0</v>
      </c>
      <c r="W2778" s="2">
        <v>0</v>
      </c>
      <c r="X2778" s="2">
        <v>0</v>
      </c>
      <c r="Y2778" s="2">
        <v>0</v>
      </c>
      <c r="Z2778" s="2">
        <v>0</v>
      </c>
      <c r="AA2778" s="3" t="s">
        <v>279</v>
      </c>
      <c r="AB2778" s="3" t="s">
        <v>279</v>
      </c>
      <c r="AC2778" s="3" t="s">
        <v>4939</v>
      </c>
      <c r="AD2778" s="3" t="s">
        <v>1333</v>
      </c>
      <c r="AE2778" s="3" t="s">
        <v>24</v>
      </c>
      <c r="AF2778" s="3" t="s">
        <v>166</v>
      </c>
      <c r="AG2778" s="3" t="s">
        <v>24</v>
      </c>
      <c r="AH2778" s="3" t="s">
        <v>166</v>
      </c>
      <c r="AI2778" s="3" t="s">
        <v>4890</v>
      </c>
      <c r="AJ2778" s="4"/>
      <c r="AK2778" s="4"/>
      <c r="AL2778" s="4"/>
      <c r="AM2778" s="4"/>
      <c r="AN2778" s="3" t="s">
        <v>4894</v>
      </c>
      <c r="AO2778" s="3" t="s">
        <v>4910</v>
      </c>
      <c r="AP2778" s="3" t="s">
        <v>279</v>
      </c>
      <c r="AQ2778" s="3" t="s">
        <v>291</v>
      </c>
      <c r="AR2778" s="4"/>
      <c r="AS2778" s="3" t="s">
        <v>1050</v>
      </c>
      <c r="AT2778" s="4"/>
      <c r="AU2778" s="3" t="s">
        <v>166</v>
      </c>
      <c r="AV2778" s="6">
        <v>0.6315789</v>
      </c>
      <c r="AW2778" s="4"/>
      <c r="AX2778" s="4"/>
      <c r="AY2778" s="2">
        <v>0</v>
      </c>
      <c r="AZ2778" s="2">
        <v>0</v>
      </c>
      <c r="BA2778" s="4"/>
      <c r="BB2778" s="4"/>
      <c r="BC2778" s="2">
        <v>0</v>
      </c>
    </row>
    <row r="2779" ht="15" spans="1:55">
      <c r="A2779" s="2">
        <v>2778</v>
      </c>
      <c r="B2779" s="3" t="s">
        <v>4885</v>
      </c>
      <c r="C2779" s="3" t="s">
        <v>4886</v>
      </c>
      <c r="D2779" s="3" t="s">
        <v>4887</v>
      </c>
      <c r="E2779" s="3" t="s">
        <v>4935</v>
      </c>
      <c r="F2779" s="3" t="s">
        <v>7007</v>
      </c>
      <c r="G2779" s="3" t="s">
        <v>7008</v>
      </c>
      <c r="H2779" s="4"/>
      <c r="I2779" s="3" t="s">
        <v>10963</v>
      </c>
      <c r="J2779" s="3" t="s">
        <v>4889</v>
      </c>
      <c r="K2779" s="2">
        <v>600000</v>
      </c>
      <c r="L2779" s="2">
        <v>0</v>
      </c>
      <c r="M2779" s="5">
        <v>43840</v>
      </c>
      <c r="N2779" s="5">
        <v>45666</v>
      </c>
      <c r="O2779" s="6">
        <v>7.65</v>
      </c>
      <c r="P2779" s="7">
        <v>106598.35</v>
      </c>
      <c r="Q2779" s="2">
        <v>0</v>
      </c>
      <c r="R2779" s="2">
        <v>0</v>
      </c>
      <c r="S2779" s="2">
        <v>0</v>
      </c>
      <c r="T2779" s="2">
        <v>0</v>
      </c>
      <c r="U2779" s="2">
        <v>0</v>
      </c>
      <c r="V2779" s="2">
        <v>0</v>
      </c>
      <c r="W2779" s="2">
        <v>0</v>
      </c>
      <c r="X2779" s="2">
        <v>0</v>
      </c>
      <c r="Y2779" s="2">
        <v>0</v>
      </c>
      <c r="Z2779" s="2">
        <v>0</v>
      </c>
      <c r="AA2779" s="3" t="s">
        <v>279</v>
      </c>
      <c r="AB2779" s="3" t="s">
        <v>279</v>
      </c>
      <c r="AC2779" s="3" t="s">
        <v>4939</v>
      </c>
      <c r="AD2779" s="3" t="s">
        <v>1333</v>
      </c>
      <c r="AE2779" s="3" t="s">
        <v>24</v>
      </c>
      <c r="AF2779" s="3" t="s">
        <v>166</v>
      </c>
      <c r="AG2779" s="3" t="s">
        <v>24</v>
      </c>
      <c r="AH2779" s="3" t="s">
        <v>166</v>
      </c>
      <c r="AI2779" s="3" t="s">
        <v>4982</v>
      </c>
      <c r="AJ2779" s="3" t="s">
        <v>4992</v>
      </c>
      <c r="AK2779" s="3" t="s">
        <v>4993</v>
      </c>
      <c r="AL2779" s="3" t="s">
        <v>1566</v>
      </c>
      <c r="AM2779" s="3" t="s">
        <v>4985</v>
      </c>
      <c r="AN2779" s="3" t="s">
        <v>4894</v>
      </c>
      <c r="AO2779" s="3" t="s">
        <v>4910</v>
      </c>
      <c r="AP2779" s="3" t="s">
        <v>279</v>
      </c>
      <c r="AQ2779" s="3" t="s">
        <v>392</v>
      </c>
      <c r="AR2779" s="4"/>
      <c r="AS2779" s="3" t="s">
        <v>1050</v>
      </c>
      <c r="AT2779" s="4"/>
      <c r="AU2779" s="3" t="s">
        <v>166</v>
      </c>
      <c r="AV2779" s="2">
        <v>0</v>
      </c>
      <c r="AW2779" s="4"/>
      <c r="AX2779" s="4"/>
      <c r="AY2779" s="2">
        <v>0</v>
      </c>
      <c r="AZ2779" s="2">
        <v>0</v>
      </c>
      <c r="BA2779" s="8">
        <v>3.35</v>
      </c>
      <c r="BB2779" s="3" t="s">
        <v>2618</v>
      </c>
      <c r="BC2779" s="8">
        <v>4.3</v>
      </c>
    </row>
    <row r="2780" ht="15" spans="1:55">
      <c r="A2780" s="2">
        <v>2779</v>
      </c>
      <c r="B2780" s="3" t="s">
        <v>4885</v>
      </c>
      <c r="C2780" s="3" t="s">
        <v>4886</v>
      </c>
      <c r="D2780" s="3" t="s">
        <v>4887</v>
      </c>
      <c r="E2780" s="3" t="s">
        <v>4935</v>
      </c>
      <c r="F2780" s="3" t="s">
        <v>1433</v>
      </c>
      <c r="G2780" s="3" t="s">
        <v>1432</v>
      </c>
      <c r="H2780" s="4"/>
      <c r="I2780" s="3" t="s">
        <v>1899</v>
      </c>
      <c r="J2780" s="3" t="s">
        <v>4889</v>
      </c>
      <c r="K2780" s="2">
        <v>300000</v>
      </c>
      <c r="L2780" s="2">
        <v>0</v>
      </c>
      <c r="M2780" s="5">
        <v>43850</v>
      </c>
      <c r="N2780" s="5">
        <v>44945</v>
      </c>
      <c r="O2780" s="6">
        <v>7.75</v>
      </c>
      <c r="P2780" s="7">
        <v>60068.75</v>
      </c>
      <c r="Q2780" s="2">
        <v>0</v>
      </c>
      <c r="R2780" s="2">
        <v>0</v>
      </c>
      <c r="S2780" s="2">
        <v>0</v>
      </c>
      <c r="T2780" s="2">
        <v>0</v>
      </c>
      <c r="U2780" s="2">
        <v>0</v>
      </c>
      <c r="V2780" s="2">
        <v>0</v>
      </c>
      <c r="W2780" s="2">
        <v>0</v>
      </c>
      <c r="X2780" s="2">
        <v>0</v>
      </c>
      <c r="Y2780" s="2">
        <v>0</v>
      </c>
      <c r="Z2780" s="2">
        <v>0</v>
      </c>
      <c r="AA2780" s="3" t="s">
        <v>279</v>
      </c>
      <c r="AB2780" s="3" t="s">
        <v>279</v>
      </c>
      <c r="AC2780" s="3" t="s">
        <v>288</v>
      </c>
      <c r="AD2780" s="3" t="s">
        <v>1333</v>
      </c>
      <c r="AE2780" s="3" t="s">
        <v>24</v>
      </c>
      <c r="AF2780" s="3" t="s">
        <v>166</v>
      </c>
      <c r="AG2780" s="3" t="s">
        <v>24</v>
      </c>
      <c r="AH2780" s="3" t="s">
        <v>166</v>
      </c>
      <c r="AI2780" s="3" t="s">
        <v>4890</v>
      </c>
      <c r="AJ2780" s="4"/>
      <c r="AK2780" s="4"/>
      <c r="AL2780" s="4"/>
      <c r="AM2780" s="4"/>
      <c r="AN2780" s="3" t="s">
        <v>4894</v>
      </c>
      <c r="AO2780" s="3" t="s">
        <v>4910</v>
      </c>
      <c r="AP2780" s="3" t="s">
        <v>279</v>
      </c>
      <c r="AQ2780" s="3" t="s">
        <v>599</v>
      </c>
      <c r="AR2780" s="4"/>
      <c r="AS2780" s="3" t="s">
        <v>1050</v>
      </c>
      <c r="AT2780" s="4"/>
      <c r="AU2780" s="3" t="s">
        <v>166</v>
      </c>
      <c r="AV2780" s="6">
        <v>0.6315789</v>
      </c>
      <c r="AW2780" s="4"/>
      <c r="AX2780" s="4"/>
      <c r="AY2780" s="2">
        <v>0</v>
      </c>
      <c r="AZ2780" s="2">
        <v>0</v>
      </c>
      <c r="BA2780" s="4"/>
      <c r="BB2780" s="4"/>
      <c r="BC2780" s="2">
        <v>0</v>
      </c>
    </row>
    <row r="2781" ht="15" spans="1:55">
      <c r="A2781" s="2">
        <v>2780</v>
      </c>
      <c r="B2781" s="3" t="s">
        <v>4885</v>
      </c>
      <c r="C2781" s="3" t="s">
        <v>4886</v>
      </c>
      <c r="D2781" s="3" t="s">
        <v>4887</v>
      </c>
      <c r="E2781" s="3" t="s">
        <v>4935</v>
      </c>
      <c r="F2781" s="3" t="s">
        <v>1928</v>
      </c>
      <c r="G2781" s="3" t="s">
        <v>1927</v>
      </c>
      <c r="H2781" s="4"/>
      <c r="I2781" s="3" t="s">
        <v>1926</v>
      </c>
      <c r="J2781" s="3" t="s">
        <v>4889</v>
      </c>
      <c r="K2781" s="2">
        <v>300000</v>
      </c>
      <c r="L2781" s="2">
        <v>0</v>
      </c>
      <c r="M2781" s="5">
        <v>43852</v>
      </c>
      <c r="N2781" s="5">
        <v>45312</v>
      </c>
      <c r="O2781" s="6">
        <v>4.15</v>
      </c>
      <c r="P2781" s="7">
        <v>72326.1</v>
      </c>
      <c r="Q2781" s="2">
        <v>0</v>
      </c>
      <c r="R2781" s="2">
        <v>0</v>
      </c>
      <c r="S2781" s="2">
        <v>0</v>
      </c>
      <c r="T2781" s="2">
        <v>0</v>
      </c>
      <c r="U2781" s="2">
        <v>0</v>
      </c>
      <c r="V2781" s="2">
        <v>0</v>
      </c>
      <c r="W2781" s="2">
        <v>0</v>
      </c>
      <c r="X2781" s="2">
        <v>0</v>
      </c>
      <c r="Y2781" s="2">
        <v>0</v>
      </c>
      <c r="Z2781" s="2">
        <v>0</v>
      </c>
      <c r="AA2781" s="3" t="s">
        <v>4897</v>
      </c>
      <c r="AB2781" s="3" t="s">
        <v>1646</v>
      </c>
      <c r="AC2781" s="3" t="s">
        <v>4939</v>
      </c>
      <c r="AD2781" s="3" t="s">
        <v>1333</v>
      </c>
      <c r="AE2781" s="3" t="s">
        <v>24</v>
      </c>
      <c r="AF2781" s="3" t="s">
        <v>166</v>
      </c>
      <c r="AG2781" s="3" t="s">
        <v>24</v>
      </c>
      <c r="AH2781" s="3" t="s">
        <v>166</v>
      </c>
      <c r="AI2781" s="3" t="s">
        <v>5010</v>
      </c>
      <c r="AJ2781" s="4"/>
      <c r="AK2781" s="4"/>
      <c r="AL2781" s="4"/>
      <c r="AM2781" s="4"/>
      <c r="AN2781" s="3" t="s">
        <v>4894</v>
      </c>
      <c r="AO2781" s="3" t="s">
        <v>4910</v>
      </c>
      <c r="AP2781" s="3" t="s">
        <v>279</v>
      </c>
      <c r="AQ2781" s="3" t="s">
        <v>599</v>
      </c>
      <c r="AR2781" s="4"/>
      <c r="AS2781" s="3" t="s">
        <v>1050</v>
      </c>
      <c r="AT2781" s="4"/>
      <c r="AU2781" s="3" t="s">
        <v>166</v>
      </c>
      <c r="AV2781" s="2">
        <v>0</v>
      </c>
      <c r="AW2781" s="4"/>
      <c r="AX2781" s="4"/>
      <c r="AY2781" s="2">
        <v>0</v>
      </c>
      <c r="AZ2781" s="2">
        <v>0</v>
      </c>
      <c r="BA2781" s="8">
        <v>3.65</v>
      </c>
      <c r="BB2781" s="4"/>
      <c r="BC2781" s="8">
        <v>0.5</v>
      </c>
    </row>
    <row r="2782" ht="15" spans="1:55">
      <c r="A2782" s="2">
        <v>2781</v>
      </c>
      <c r="B2782" s="3" t="s">
        <v>4885</v>
      </c>
      <c r="C2782" s="3" t="s">
        <v>4886</v>
      </c>
      <c r="D2782" s="3" t="s">
        <v>4887</v>
      </c>
      <c r="E2782" s="3" t="s">
        <v>4935</v>
      </c>
      <c r="F2782" s="3" t="s">
        <v>1916</v>
      </c>
      <c r="G2782" s="3" t="s">
        <v>1915</v>
      </c>
      <c r="H2782" s="4"/>
      <c r="I2782" s="3" t="s">
        <v>1914</v>
      </c>
      <c r="J2782" s="3" t="s">
        <v>4889</v>
      </c>
      <c r="K2782" s="2">
        <v>300000</v>
      </c>
      <c r="L2782" s="2">
        <v>0</v>
      </c>
      <c r="M2782" s="5">
        <v>43852</v>
      </c>
      <c r="N2782" s="5">
        <v>45312</v>
      </c>
      <c r="O2782" s="6">
        <v>4.15</v>
      </c>
      <c r="P2782" s="7">
        <v>72305.83</v>
      </c>
      <c r="Q2782" s="2">
        <v>0</v>
      </c>
      <c r="R2782" s="2">
        <v>0</v>
      </c>
      <c r="S2782" s="2">
        <v>0</v>
      </c>
      <c r="T2782" s="2">
        <v>0</v>
      </c>
      <c r="U2782" s="2">
        <v>0</v>
      </c>
      <c r="V2782" s="2">
        <v>0</v>
      </c>
      <c r="W2782" s="2">
        <v>0</v>
      </c>
      <c r="X2782" s="2">
        <v>0</v>
      </c>
      <c r="Y2782" s="2">
        <v>0</v>
      </c>
      <c r="Z2782" s="2">
        <v>0</v>
      </c>
      <c r="AA2782" s="3" t="s">
        <v>4897</v>
      </c>
      <c r="AB2782" s="3" t="s">
        <v>1646</v>
      </c>
      <c r="AC2782" s="3" t="s">
        <v>4939</v>
      </c>
      <c r="AD2782" s="3" t="s">
        <v>1333</v>
      </c>
      <c r="AE2782" s="3" t="s">
        <v>24</v>
      </c>
      <c r="AF2782" s="3" t="s">
        <v>166</v>
      </c>
      <c r="AG2782" s="3" t="s">
        <v>24</v>
      </c>
      <c r="AH2782" s="3" t="s">
        <v>166</v>
      </c>
      <c r="AI2782" s="3" t="s">
        <v>5010</v>
      </c>
      <c r="AJ2782" s="4"/>
      <c r="AK2782" s="4"/>
      <c r="AL2782" s="4"/>
      <c r="AM2782" s="4"/>
      <c r="AN2782" s="3" t="s">
        <v>4894</v>
      </c>
      <c r="AO2782" s="3" t="s">
        <v>4910</v>
      </c>
      <c r="AP2782" s="3" t="s">
        <v>279</v>
      </c>
      <c r="AQ2782" s="3" t="s">
        <v>599</v>
      </c>
      <c r="AR2782" s="4"/>
      <c r="AS2782" s="3" t="s">
        <v>1050</v>
      </c>
      <c r="AT2782" s="4"/>
      <c r="AU2782" s="3" t="s">
        <v>166</v>
      </c>
      <c r="AV2782" s="2">
        <v>0</v>
      </c>
      <c r="AW2782" s="4"/>
      <c r="AX2782" s="4"/>
      <c r="AY2782" s="2">
        <v>0</v>
      </c>
      <c r="AZ2782" s="2">
        <v>0</v>
      </c>
      <c r="BA2782" s="8">
        <v>3.65</v>
      </c>
      <c r="BB2782" s="4"/>
      <c r="BC2782" s="8">
        <v>0.5</v>
      </c>
    </row>
    <row r="2783" ht="15" spans="1:55">
      <c r="A2783" s="2">
        <v>2782</v>
      </c>
      <c r="B2783" s="3" t="s">
        <v>4885</v>
      </c>
      <c r="C2783" s="3" t="s">
        <v>4886</v>
      </c>
      <c r="D2783" s="3" t="s">
        <v>4887</v>
      </c>
      <c r="E2783" s="3" t="s">
        <v>4935</v>
      </c>
      <c r="F2783" s="3" t="s">
        <v>10964</v>
      </c>
      <c r="G2783" s="3" t="s">
        <v>10965</v>
      </c>
      <c r="H2783" s="4"/>
      <c r="I2783" s="3" t="s">
        <v>10966</v>
      </c>
      <c r="J2783" s="3" t="s">
        <v>4889</v>
      </c>
      <c r="K2783" s="2">
        <v>300000</v>
      </c>
      <c r="L2783" s="2">
        <v>0</v>
      </c>
      <c r="M2783" s="5">
        <v>43887</v>
      </c>
      <c r="N2783" s="5">
        <v>44982</v>
      </c>
      <c r="O2783" s="6">
        <v>7.75</v>
      </c>
      <c r="P2783" s="7">
        <v>62389.35</v>
      </c>
      <c r="Q2783" s="2">
        <v>0</v>
      </c>
      <c r="R2783" s="2">
        <v>0</v>
      </c>
      <c r="S2783" s="2">
        <v>0</v>
      </c>
      <c r="T2783" s="2">
        <v>0</v>
      </c>
      <c r="U2783" s="2">
        <v>0</v>
      </c>
      <c r="V2783" s="2">
        <v>0</v>
      </c>
      <c r="W2783" s="2">
        <v>0</v>
      </c>
      <c r="X2783" s="2">
        <v>0</v>
      </c>
      <c r="Y2783" s="2">
        <v>0</v>
      </c>
      <c r="Z2783" s="2">
        <v>0</v>
      </c>
      <c r="AA2783" s="3" t="s">
        <v>279</v>
      </c>
      <c r="AB2783" s="3" t="s">
        <v>279</v>
      </c>
      <c r="AC2783" s="3" t="s">
        <v>288</v>
      </c>
      <c r="AD2783" s="3" t="s">
        <v>1333</v>
      </c>
      <c r="AE2783" s="3" t="s">
        <v>24</v>
      </c>
      <c r="AF2783" s="3" t="s">
        <v>166</v>
      </c>
      <c r="AG2783" s="3" t="s">
        <v>24</v>
      </c>
      <c r="AH2783" s="3" t="s">
        <v>166</v>
      </c>
      <c r="AI2783" s="3" t="s">
        <v>4890</v>
      </c>
      <c r="AJ2783" s="4"/>
      <c r="AK2783" s="4"/>
      <c r="AL2783" s="4"/>
      <c r="AM2783" s="4"/>
      <c r="AN2783" s="3" t="s">
        <v>4894</v>
      </c>
      <c r="AO2783" s="3" t="s">
        <v>4910</v>
      </c>
      <c r="AP2783" s="3" t="s">
        <v>279</v>
      </c>
      <c r="AQ2783" s="3" t="s">
        <v>291</v>
      </c>
      <c r="AR2783" s="4"/>
      <c r="AS2783" s="3" t="s">
        <v>599</v>
      </c>
      <c r="AT2783" s="4"/>
      <c r="AU2783" s="3" t="s">
        <v>166</v>
      </c>
      <c r="AV2783" s="6">
        <v>0.6315789</v>
      </c>
      <c r="AW2783" s="4"/>
      <c r="AX2783" s="4"/>
      <c r="AY2783" s="2">
        <v>0</v>
      </c>
      <c r="AZ2783" s="2">
        <v>0</v>
      </c>
      <c r="BA2783" s="4"/>
      <c r="BB2783" s="4"/>
      <c r="BC2783" s="2">
        <v>0</v>
      </c>
    </row>
    <row r="2784" ht="15" spans="1:55">
      <c r="A2784" s="2">
        <v>2783</v>
      </c>
      <c r="B2784" s="3" t="s">
        <v>4885</v>
      </c>
      <c r="C2784" s="3" t="s">
        <v>4886</v>
      </c>
      <c r="D2784" s="3" t="s">
        <v>4887</v>
      </c>
      <c r="E2784" s="3" t="s">
        <v>4935</v>
      </c>
      <c r="F2784" s="3" t="s">
        <v>6127</v>
      </c>
      <c r="G2784" s="3" t="s">
        <v>6128</v>
      </c>
      <c r="H2784" s="4"/>
      <c r="I2784" s="3" t="s">
        <v>10967</v>
      </c>
      <c r="J2784" s="3" t="s">
        <v>4889</v>
      </c>
      <c r="K2784" s="2">
        <v>4550000</v>
      </c>
      <c r="L2784" s="2">
        <v>0</v>
      </c>
      <c r="M2784" s="5">
        <v>43917</v>
      </c>
      <c r="N2784" s="5">
        <v>44646</v>
      </c>
      <c r="O2784" s="6">
        <v>9.6</v>
      </c>
      <c r="P2784" s="7">
        <v>762148.86</v>
      </c>
      <c r="Q2784" s="2">
        <v>0</v>
      </c>
      <c r="R2784" s="2">
        <v>0</v>
      </c>
      <c r="S2784" s="2">
        <v>0</v>
      </c>
      <c r="T2784" s="2">
        <v>0</v>
      </c>
      <c r="U2784" s="2">
        <v>0</v>
      </c>
      <c r="V2784" s="2">
        <v>0</v>
      </c>
      <c r="W2784" s="2">
        <v>0</v>
      </c>
      <c r="X2784" s="2">
        <v>0</v>
      </c>
      <c r="Y2784" s="2">
        <v>0</v>
      </c>
      <c r="Z2784" s="2">
        <v>0</v>
      </c>
      <c r="AA2784" s="3" t="s">
        <v>279</v>
      </c>
      <c r="AB2784" s="3" t="s">
        <v>1646</v>
      </c>
      <c r="AC2784" s="3" t="s">
        <v>4932</v>
      </c>
      <c r="AD2784" s="3" t="s">
        <v>1333</v>
      </c>
      <c r="AE2784" s="3" t="s">
        <v>24</v>
      </c>
      <c r="AF2784" s="3" t="s">
        <v>166</v>
      </c>
      <c r="AG2784" s="3" t="s">
        <v>24</v>
      </c>
      <c r="AH2784" s="3" t="s">
        <v>166</v>
      </c>
      <c r="AI2784" s="3" t="s">
        <v>5617</v>
      </c>
      <c r="AJ2784" s="4"/>
      <c r="AK2784" s="4"/>
      <c r="AL2784" s="4"/>
      <c r="AM2784" s="4"/>
      <c r="AN2784" s="3" t="s">
        <v>5150</v>
      </c>
      <c r="AO2784" s="3" t="s">
        <v>4910</v>
      </c>
      <c r="AP2784" s="3" t="s">
        <v>279</v>
      </c>
      <c r="AQ2784" s="3" t="s">
        <v>1050</v>
      </c>
      <c r="AR2784" s="4"/>
      <c r="AS2784" s="3" t="s">
        <v>1050</v>
      </c>
      <c r="AT2784" s="4"/>
      <c r="AU2784" s="3" t="s">
        <v>166</v>
      </c>
      <c r="AV2784" s="2">
        <v>0</v>
      </c>
      <c r="AW2784" s="4"/>
      <c r="AX2784" s="4"/>
      <c r="AY2784" s="2">
        <v>0</v>
      </c>
      <c r="AZ2784" s="2">
        <v>0</v>
      </c>
      <c r="BA2784" s="4"/>
      <c r="BB2784" s="4"/>
      <c r="BC2784" s="8">
        <v>5.55</v>
      </c>
    </row>
    <row r="2785" ht="15" spans="1:55">
      <c r="A2785" s="2">
        <v>2784</v>
      </c>
      <c r="B2785" s="3" t="s">
        <v>4885</v>
      </c>
      <c r="C2785" s="3" t="s">
        <v>4886</v>
      </c>
      <c r="D2785" s="3" t="s">
        <v>4887</v>
      </c>
      <c r="E2785" s="3" t="s">
        <v>4935</v>
      </c>
      <c r="F2785" s="3" t="s">
        <v>7584</v>
      </c>
      <c r="G2785" s="3" t="s">
        <v>7585</v>
      </c>
      <c r="H2785" s="4"/>
      <c r="I2785" s="3" t="s">
        <v>10968</v>
      </c>
      <c r="J2785" s="3" t="s">
        <v>4889</v>
      </c>
      <c r="K2785" s="2">
        <v>250000</v>
      </c>
      <c r="L2785" s="2">
        <v>0</v>
      </c>
      <c r="M2785" s="5">
        <v>43945</v>
      </c>
      <c r="N2785" s="5">
        <v>45770</v>
      </c>
      <c r="O2785" s="6">
        <v>7.55</v>
      </c>
      <c r="P2785" s="7">
        <v>27541.59</v>
      </c>
      <c r="Q2785" s="2">
        <v>0</v>
      </c>
      <c r="R2785" s="2">
        <v>0</v>
      </c>
      <c r="S2785" s="2">
        <v>0</v>
      </c>
      <c r="T2785" s="2">
        <v>0</v>
      </c>
      <c r="U2785" s="2">
        <v>0</v>
      </c>
      <c r="V2785" s="2">
        <v>0</v>
      </c>
      <c r="W2785" s="2">
        <v>0</v>
      </c>
      <c r="X2785" s="2">
        <v>0</v>
      </c>
      <c r="Y2785" s="2">
        <v>0</v>
      </c>
      <c r="Z2785" s="2">
        <v>0</v>
      </c>
      <c r="AA2785" s="3" t="s">
        <v>279</v>
      </c>
      <c r="AB2785" s="3" t="s">
        <v>279</v>
      </c>
      <c r="AC2785" s="3" t="s">
        <v>4946</v>
      </c>
      <c r="AD2785" s="3" t="s">
        <v>1333</v>
      </c>
      <c r="AE2785" s="3" t="s">
        <v>24</v>
      </c>
      <c r="AF2785" s="3" t="s">
        <v>166</v>
      </c>
      <c r="AG2785" s="3" t="s">
        <v>24</v>
      </c>
      <c r="AH2785" s="3" t="s">
        <v>166</v>
      </c>
      <c r="AI2785" s="3" t="s">
        <v>4982</v>
      </c>
      <c r="AJ2785" s="4"/>
      <c r="AK2785" s="4"/>
      <c r="AL2785" s="4"/>
      <c r="AM2785" s="4"/>
      <c r="AN2785" s="3" t="s">
        <v>4894</v>
      </c>
      <c r="AO2785" s="3" t="s">
        <v>4910</v>
      </c>
      <c r="AP2785" s="3" t="s">
        <v>279</v>
      </c>
      <c r="AQ2785" s="3" t="s">
        <v>599</v>
      </c>
      <c r="AR2785" s="4"/>
      <c r="AS2785" s="3" t="s">
        <v>599</v>
      </c>
      <c r="AT2785" s="4"/>
      <c r="AU2785" s="3" t="s">
        <v>166</v>
      </c>
      <c r="AV2785" s="2">
        <v>0</v>
      </c>
      <c r="AW2785" s="4"/>
      <c r="AX2785" s="4"/>
      <c r="AY2785" s="2">
        <v>0</v>
      </c>
      <c r="AZ2785" s="2">
        <v>0</v>
      </c>
      <c r="BA2785" s="4"/>
      <c r="BB2785" s="4"/>
      <c r="BC2785" s="8">
        <v>3.7</v>
      </c>
    </row>
    <row r="2786" ht="15" spans="1:55">
      <c r="A2786" s="2">
        <v>2785</v>
      </c>
      <c r="B2786" s="3" t="s">
        <v>4885</v>
      </c>
      <c r="C2786" s="3" t="s">
        <v>4886</v>
      </c>
      <c r="D2786" s="3" t="s">
        <v>4887</v>
      </c>
      <c r="E2786" s="3" t="s">
        <v>4935</v>
      </c>
      <c r="F2786" s="3" t="s">
        <v>1949</v>
      </c>
      <c r="G2786" s="3" t="s">
        <v>1948</v>
      </c>
      <c r="H2786" s="4"/>
      <c r="I2786" s="3" t="s">
        <v>1947</v>
      </c>
      <c r="J2786" s="3" t="s">
        <v>4889</v>
      </c>
      <c r="K2786" s="2">
        <v>300000</v>
      </c>
      <c r="L2786" s="2">
        <v>0</v>
      </c>
      <c r="M2786" s="5">
        <v>43945</v>
      </c>
      <c r="N2786" s="5">
        <v>45039</v>
      </c>
      <c r="O2786" s="6">
        <v>7.75</v>
      </c>
      <c r="P2786" s="7">
        <v>65966.47</v>
      </c>
      <c r="Q2786" s="2">
        <v>0</v>
      </c>
      <c r="R2786" s="2">
        <v>0</v>
      </c>
      <c r="S2786" s="2">
        <v>0</v>
      </c>
      <c r="T2786" s="2">
        <v>0</v>
      </c>
      <c r="U2786" s="2">
        <v>0</v>
      </c>
      <c r="V2786" s="2">
        <v>0</v>
      </c>
      <c r="W2786" s="2">
        <v>0</v>
      </c>
      <c r="X2786" s="2">
        <v>0</v>
      </c>
      <c r="Y2786" s="2">
        <v>0</v>
      </c>
      <c r="Z2786" s="2">
        <v>0</v>
      </c>
      <c r="AA2786" s="3" t="s">
        <v>279</v>
      </c>
      <c r="AB2786" s="3" t="s">
        <v>279</v>
      </c>
      <c r="AC2786" s="3" t="s">
        <v>288</v>
      </c>
      <c r="AD2786" s="3" t="s">
        <v>1333</v>
      </c>
      <c r="AE2786" s="3" t="s">
        <v>24</v>
      </c>
      <c r="AF2786" s="3" t="s">
        <v>166</v>
      </c>
      <c r="AG2786" s="3" t="s">
        <v>166</v>
      </c>
      <c r="AH2786" s="3" t="s">
        <v>166</v>
      </c>
      <c r="AI2786" s="3" t="s">
        <v>4890</v>
      </c>
      <c r="AJ2786" s="4"/>
      <c r="AK2786" s="4"/>
      <c r="AL2786" s="4"/>
      <c r="AM2786" s="4"/>
      <c r="AN2786" s="3" t="s">
        <v>4894</v>
      </c>
      <c r="AO2786" s="3" t="s">
        <v>4910</v>
      </c>
      <c r="AP2786" s="3" t="s">
        <v>279</v>
      </c>
      <c r="AQ2786" s="3" t="s">
        <v>291</v>
      </c>
      <c r="AR2786" s="4"/>
      <c r="AS2786" s="3" t="s">
        <v>599</v>
      </c>
      <c r="AT2786" s="4"/>
      <c r="AU2786" s="3" t="s">
        <v>166</v>
      </c>
      <c r="AV2786" s="6">
        <v>0.6315789</v>
      </c>
      <c r="AW2786" s="4"/>
      <c r="AX2786" s="4"/>
      <c r="AY2786" s="2">
        <v>0</v>
      </c>
      <c r="AZ2786" s="2">
        <v>0</v>
      </c>
      <c r="BA2786" s="4"/>
      <c r="BB2786" s="4"/>
      <c r="BC2786" s="2">
        <v>0</v>
      </c>
    </row>
    <row r="2787" ht="15" spans="1:55">
      <c r="A2787" s="2">
        <v>2786</v>
      </c>
      <c r="B2787" s="3" t="s">
        <v>4885</v>
      </c>
      <c r="C2787" s="3" t="s">
        <v>4886</v>
      </c>
      <c r="D2787" s="3" t="s">
        <v>4887</v>
      </c>
      <c r="E2787" s="3" t="s">
        <v>4888</v>
      </c>
      <c r="F2787" s="3" t="s">
        <v>1961</v>
      </c>
      <c r="G2787" s="3" t="s">
        <v>1960</v>
      </c>
      <c r="H2787" s="4"/>
      <c r="I2787" s="3" t="s">
        <v>1959</v>
      </c>
      <c r="J2787" s="3" t="s">
        <v>4889</v>
      </c>
      <c r="K2787" s="2">
        <v>200000</v>
      </c>
      <c r="L2787" s="2">
        <v>0</v>
      </c>
      <c r="M2787" s="5">
        <v>43948</v>
      </c>
      <c r="N2787" s="5">
        <v>45408</v>
      </c>
      <c r="O2787" s="6">
        <v>4.15</v>
      </c>
      <c r="P2787" s="7">
        <v>51471.93</v>
      </c>
      <c r="Q2787" s="2">
        <v>0</v>
      </c>
      <c r="R2787" s="2">
        <v>0</v>
      </c>
      <c r="S2787" s="2">
        <v>0</v>
      </c>
      <c r="T2787" s="2">
        <v>0</v>
      </c>
      <c r="U2787" s="2">
        <v>0</v>
      </c>
      <c r="V2787" s="2">
        <v>0</v>
      </c>
      <c r="W2787" s="2">
        <v>0</v>
      </c>
      <c r="X2787" s="2">
        <v>0</v>
      </c>
      <c r="Y2787" s="2">
        <v>0</v>
      </c>
      <c r="Z2787" s="2">
        <v>0</v>
      </c>
      <c r="AA2787" s="3" t="s">
        <v>279</v>
      </c>
      <c r="AB2787" s="3" t="s">
        <v>279</v>
      </c>
      <c r="AC2787" s="3" t="s">
        <v>4950</v>
      </c>
      <c r="AD2787" s="3" t="s">
        <v>270</v>
      </c>
      <c r="AE2787" s="3" t="s">
        <v>24</v>
      </c>
      <c r="AF2787" s="3" t="s">
        <v>166</v>
      </c>
      <c r="AG2787" s="3" t="s">
        <v>24</v>
      </c>
      <c r="AH2787" s="3" t="s">
        <v>166</v>
      </c>
      <c r="AI2787" s="3" t="s">
        <v>5010</v>
      </c>
      <c r="AJ2787" s="4"/>
      <c r="AK2787" s="4"/>
      <c r="AL2787" s="4"/>
      <c r="AM2787" s="4"/>
      <c r="AN2787" s="3" t="s">
        <v>4894</v>
      </c>
      <c r="AO2787" s="3" t="s">
        <v>4910</v>
      </c>
      <c r="AP2787" s="3" t="s">
        <v>279</v>
      </c>
      <c r="AQ2787" s="3" t="s">
        <v>392</v>
      </c>
      <c r="AR2787" s="4"/>
      <c r="AS2787" s="3" t="s">
        <v>599</v>
      </c>
      <c r="AT2787" s="4"/>
      <c r="AU2787" s="3" t="s">
        <v>166</v>
      </c>
      <c r="AV2787" s="2">
        <v>0</v>
      </c>
      <c r="AW2787" s="4"/>
      <c r="AX2787" s="4"/>
      <c r="AY2787" s="2">
        <v>0</v>
      </c>
      <c r="AZ2787" s="2">
        <v>0</v>
      </c>
      <c r="BA2787" s="8">
        <v>3.65</v>
      </c>
      <c r="BB2787" s="4"/>
      <c r="BC2787" s="8">
        <v>0.5</v>
      </c>
    </row>
    <row r="2788" ht="15" spans="1:55">
      <c r="A2788" s="2">
        <v>2787</v>
      </c>
      <c r="B2788" s="3" t="s">
        <v>4885</v>
      </c>
      <c r="C2788" s="3" t="s">
        <v>4886</v>
      </c>
      <c r="D2788" s="3" t="s">
        <v>4887</v>
      </c>
      <c r="E2788" s="3" t="s">
        <v>4935</v>
      </c>
      <c r="F2788" s="3" t="s">
        <v>10969</v>
      </c>
      <c r="G2788" s="3" t="s">
        <v>10970</v>
      </c>
      <c r="H2788" s="4"/>
      <c r="I2788" s="3" t="s">
        <v>10971</v>
      </c>
      <c r="J2788" s="3" t="s">
        <v>4889</v>
      </c>
      <c r="K2788" s="2">
        <v>300000</v>
      </c>
      <c r="L2788" s="2">
        <v>0</v>
      </c>
      <c r="M2788" s="5">
        <v>43948</v>
      </c>
      <c r="N2788" s="5">
        <v>47599</v>
      </c>
      <c r="O2788" s="6">
        <v>9.45</v>
      </c>
      <c r="P2788" s="7">
        <v>39064.65</v>
      </c>
      <c r="Q2788" s="2">
        <v>0</v>
      </c>
      <c r="R2788" s="2">
        <v>0</v>
      </c>
      <c r="S2788" s="2">
        <v>0</v>
      </c>
      <c r="T2788" s="2">
        <v>0</v>
      </c>
      <c r="U2788" s="2">
        <v>0</v>
      </c>
      <c r="V2788" s="2">
        <v>0</v>
      </c>
      <c r="W2788" s="2">
        <v>0</v>
      </c>
      <c r="X2788" s="2">
        <v>0</v>
      </c>
      <c r="Y2788" s="2">
        <v>0</v>
      </c>
      <c r="Z2788" s="2">
        <v>0</v>
      </c>
      <c r="AA2788" s="3" t="s">
        <v>279</v>
      </c>
      <c r="AB2788" s="3" t="s">
        <v>279</v>
      </c>
      <c r="AC2788" s="3" t="s">
        <v>288</v>
      </c>
      <c r="AD2788" s="3" t="s">
        <v>1333</v>
      </c>
      <c r="AE2788" s="3" t="s">
        <v>24</v>
      </c>
      <c r="AF2788" s="3" t="s">
        <v>166</v>
      </c>
      <c r="AG2788" s="3" t="s">
        <v>24</v>
      </c>
      <c r="AH2788" s="3" t="s">
        <v>166</v>
      </c>
      <c r="AI2788" s="3" t="s">
        <v>5082</v>
      </c>
      <c r="AJ2788" s="4"/>
      <c r="AK2788" s="4"/>
      <c r="AL2788" s="4"/>
      <c r="AM2788" s="4"/>
      <c r="AN2788" s="3" t="s">
        <v>4894</v>
      </c>
      <c r="AO2788" s="3" t="s">
        <v>4910</v>
      </c>
      <c r="AP2788" s="3" t="s">
        <v>279</v>
      </c>
      <c r="AQ2788" s="3" t="s">
        <v>1050</v>
      </c>
      <c r="AR2788" s="4"/>
      <c r="AS2788" s="3" t="s">
        <v>1050</v>
      </c>
      <c r="AT2788" s="4"/>
      <c r="AU2788" s="3" t="s">
        <v>166</v>
      </c>
      <c r="AV2788" s="2">
        <v>0</v>
      </c>
      <c r="AW2788" s="4"/>
      <c r="AX2788" s="4"/>
      <c r="AY2788" s="2">
        <v>0</v>
      </c>
      <c r="AZ2788" s="2">
        <v>0</v>
      </c>
      <c r="BA2788" s="4"/>
      <c r="BB2788" s="4"/>
      <c r="BC2788" s="8">
        <v>4.8</v>
      </c>
    </row>
    <row r="2789" ht="15" spans="1:55">
      <c r="A2789" s="2">
        <v>2788</v>
      </c>
      <c r="B2789" s="3" t="s">
        <v>4885</v>
      </c>
      <c r="C2789" s="3" t="s">
        <v>4886</v>
      </c>
      <c r="D2789" s="3" t="s">
        <v>4887</v>
      </c>
      <c r="E2789" s="3" t="s">
        <v>4935</v>
      </c>
      <c r="F2789" s="3" t="s">
        <v>10972</v>
      </c>
      <c r="G2789" s="3" t="s">
        <v>10973</v>
      </c>
      <c r="H2789" s="4"/>
      <c r="I2789" s="3" t="s">
        <v>10974</v>
      </c>
      <c r="J2789" s="3" t="s">
        <v>4889</v>
      </c>
      <c r="K2789" s="2">
        <v>400000</v>
      </c>
      <c r="L2789" s="2">
        <v>0</v>
      </c>
      <c r="M2789" s="5">
        <v>43964</v>
      </c>
      <c r="N2789" s="5">
        <v>47615</v>
      </c>
      <c r="O2789" s="6">
        <v>9.4</v>
      </c>
      <c r="P2789" s="7">
        <v>94041.92</v>
      </c>
      <c r="Q2789" s="2">
        <v>0</v>
      </c>
      <c r="R2789" s="2">
        <v>0</v>
      </c>
      <c r="S2789" s="2">
        <v>0</v>
      </c>
      <c r="T2789" s="2">
        <v>0</v>
      </c>
      <c r="U2789" s="2">
        <v>0</v>
      </c>
      <c r="V2789" s="2">
        <v>0</v>
      </c>
      <c r="W2789" s="2">
        <v>0</v>
      </c>
      <c r="X2789" s="2">
        <v>0</v>
      </c>
      <c r="Y2789" s="2">
        <v>0</v>
      </c>
      <c r="Z2789" s="2">
        <v>0</v>
      </c>
      <c r="AA2789" s="3" t="s">
        <v>279</v>
      </c>
      <c r="AB2789" s="3" t="s">
        <v>279</v>
      </c>
      <c r="AC2789" s="3" t="s">
        <v>1566</v>
      </c>
      <c r="AD2789" s="3" t="s">
        <v>1333</v>
      </c>
      <c r="AE2789" s="3" t="s">
        <v>24</v>
      </c>
      <c r="AF2789" s="3" t="s">
        <v>166</v>
      </c>
      <c r="AG2789" s="3" t="s">
        <v>24</v>
      </c>
      <c r="AH2789" s="3" t="s">
        <v>166</v>
      </c>
      <c r="AI2789" s="3" t="s">
        <v>5082</v>
      </c>
      <c r="AJ2789" s="4"/>
      <c r="AK2789" s="4"/>
      <c r="AL2789" s="4"/>
      <c r="AM2789" s="4"/>
      <c r="AN2789" s="3" t="s">
        <v>4894</v>
      </c>
      <c r="AO2789" s="3" t="s">
        <v>4910</v>
      </c>
      <c r="AP2789" s="3" t="s">
        <v>279</v>
      </c>
      <c r="AQ2789" s="3" t="s">
        <v>1050</v>
      </c>
      <c r="AR2789" s="4"/>
      <c r="AS2789" s="3" t="s">
        <v>1050</v>
      </c>
      <c r="AT2789" s="4"/>
      <c r="AU2789" s="3" t="s">
        <v>166</v>
      </c>
      <c r="AV2789" s="2">
        <v>0</v>
      </c>
      <c r="AW2789" s="4"/>
      <c r="AX2789" s="4"/>
      <c r="AY2789" s="2">
        <v>0</v>
      </c>
      <c r="AZ2789" s="2">
        <v>0</v>
      </c>
      <c r="BA2789" s="4"/>
      <c r="BB2789" s="4"/>
      <c r="BC2789" s="8">
        <v>4.8</v>
      </c>
    </row>
    <row r="2790" ht="15" spans="1:55">
      <c r="A2790" s="2">
        <v>2789</v>
      </c>
      <c r="B2790" s="3" t="s">
        <v>4885</v>
      </c>
      <c r="C2790" s="3" t="s">
        <v>4886</v>
      </c>
      <c r="D2790" s="3" t="s">
        <v>4960</v>
      </c>
      <c r="E2790" s="3" t="s">
        <v>4961</v>
      </c>
      <c r="F2790" s="3" t="s">
        <v>1045</v>
      </c>
      <c r="G2790" s="3" t="s">
        <v>1044</v>
      </c>
      <c r="H2790" s="4"/>
      <c r="I2790" s="3" t="s">
        <v>10975</v>
      </c>
      <c r="J2790" s="3" t="s">
        <v>4889</v>
      </c>
      <c r="K2790" s="2">
        <v>300000</v>
      </c>
      <c r="L2790" s="2">
        <v>0</v>
      </c>
      <c r="M2790" s="5">
        <v>43964</v>
      </c>
      <c r="N2790" s="5">
        <v>45789</v>
      </c>
      <c r="O2790" s="6">
        <v>8.85</v>
      </c>
      <c r="P2790" s="7">
        <v>39287.96</v>
      </c>
      <c r="Q2790" s="2">
        <v>0</v>
      </c>
      <c r="R2790" s="2">
        <v>0</v>
      </c>
      <c r="S2790" s="2">
        <v>0</v>
      </c>
      <c r="T2790" s="2">
        <v>0</v>
      </c>
      <c r="U2790" s="2">
        <v>0</v>
      </c>
      <c r="V2790" s="2">
        <v>0</v>
      </c>
      <c r="W2790" s="2">
        <v>0</v>
      </c>
      <c r="X2790" s="2">
        <v>0</v>
      </c>
      <c r="Y2790" s="2">
        <v>0</v>
      </c>
      <c r="Z2790" s="2">
        <v>0</v>
      </c>
      <c r="AA2790" s="3" t="s">
        <v>279</v>
      </c>
      <c r="AB2790" s="3" t="s">
        <v>279</v>
      </c>
      <c r="AC2790" s="3" t="s">
        <v>288</v>
      </c>
      <c r="AD2790" s="3" t="s">
        <v>1333</v>
      </c>
      <c r="AE2790" s="3" t="s">
        <v>24</v>
      </c>
      <c r="AF2790" s="3" t="s">
        <v>166</v>
      </c>
      <c r="AG2790" s="3" t="s">
        <v>24</v>
      </c>
      <c r="AH2790" s="3" t="s">
        <v>166</v>
      </c>
      <c r="AI2790" s="3" t="s">
        <v>4982</v>
      </c>
      <c r="AJ2790" s="4"/>
      <c r="AK2790" s="4"/>
      <c r="AL2790" s="4"/>
      <c r="AM2790" s="4"/>
      <c r="AN2790" s="3" t="s">
        <v>4894</v>
      </c>
      <c r="AO2790" s="3" t="s">
        <v>4967</v>
      </c>
      <c r="AP2790" s="3" t="s">
        <v>279</v>
      </c>
      <c r="AQ2790" s="3" t="s">
        <v>1050</v>
      </c>
      <c r="AR2790" s="4"/>
      <c r="AS2790" s="3" t="s">
        <v>1050</v>
      </c>
      <c r="AT2790" s="4"/>
      <c r="AU2790" s="3" t="s">
        <v>166</v>
      </c>
      <c r="AV2790" s="2">
        <v>0</v>
      </c>
      <c r="AW2790" s="4"/>
      <c r="AX2790" s="4"/>
      <c r="AY2790" s="2">
        <v>0</v>
      </c>
      <c r="AZ2790" s="2">
        <v>0</v>
      </c>
      <c r="BA2790" s="4"/>
      <c r="BB2790" s="4"/>
      <c r="BC2790" s="2">
        <v>5</v>
      </c>
    </row>
    <row r="2791" ht="15" spans="1:55">
      <c r="A2791" s="2">
        <v>2790</v>
      </c>
      <c r="B2791" s="3" t="s">
        <v>4885</v>
      </c>
      <c r="C2791" s="3" t="s">
        <v>4886</v>
      </c>
      <c r="D2791" s="3" t="s">
        <v>4887</v>
      </c>
      <c r="E2791" s="3" t="s">
        <v>4935</v>
      </c>
      <c r="F2791" s="3" t="s">
        <v>1986</v>
      </c>
      <c r="G2791" s="3" t="s">
        <v>1985</v>
      </c>
      <c r="H2791" s="4"/>
      <c r="I2791" s="3" t="s">
        <v>1984</v>
      </c>
      <c r="J2791" s="3" t="s">
        <v>4889</v>
      </c>
      <c r="K2791" s="2">
        <v>300000</v>
      </c>
      <c r="L2791" s="2">
        <v>0</v>
      </c>
      <c r="M2791" s="5">
        <v>43971</v>
      </c>
      <c r="N2791" s="5">
        <v>45065</v>
      </c>
      <c r="O2791" s="6">
        <v>7.75</v>
      </c>
      <c r="P2791" s="7">
        <v>41258.08</v>
      </c>
      <c r="Q2791" s="2">
        <v>0</v>
      </c>
      <c r="R2791" s="2">
        <v>0</v>
      </c>
      <c r="S2791" s="2">
        <v>0</v>
      </c>
      <c r="T2791" s="2">
        <v>0</v>
      </c>
      <c r="U2791" s="2">
        <v>0</v>
      </c>
      <c r="V2791" s="2">
        <v>0</v>
      </c>
      <c r="W2791" s="2">
        <v>0</v>
      </c>
      <c r="X2791" s="2">
        <v>0</v>
      </c>
      <c r="Y2791" s="2">
        <v>0</v>
      </c>
      <c r="Z2791" s="2">
        <v>0</v>
      </c>
      <c r="AA2791" s="3" t="s">
        <v>279</v>
      </c>
      <c r="AB2791" s="3" t="s">
        <v>279</v>
      </c>
      <c r="AC2791" s="3" t="s">
        <v>288</v>
      </c>
      <c r="AD2791" s="3" t="s">
        <v>1333</v>
      </c>
      <c r="AE2791" s="3" t="s">
        <v>24</v>
      </c>
      <c r="AF2791" s="3" t="s">
        <v>166</v>
      </c>
      <c r="AG2791" s="3" t="s">
        <v>24</v>
      </c>
      <c r="AH2791" s="3" t="s">
        <v>166</v>
      </c>
      <c r="AI2791" s="3" t="s">
        <v>4890</v>
      </c>
      <c r="AJ2791" s="4"/>
      <c r="AK2791" s="4"/>
      <c r="AL2791" s="4"/>
      <c r="AM2791" s="4"/>
      <c r="AN2791" s="3" t="s">
        <v>4894</v>
      </c>
      <c r="AO2791" s="3" t="s">
        <v>4910</v>
      </c>
      <c r="AP2791" s="3" t="s">
        <v>279</v>
      </c>
      <c r="AQ2791" s="3" t="s">
        <v>599</v>
      </c>
      <c r="AR2791" s="4"/>
      <c r="AS2791" s="3" t="s">
        <v>599</v>
      </c>
      <c r="AT2791" s="4"/>
      <c r="AU2791" s="3" t="s">
        <v>166</v>
      </c>
      <c r="AV2791" s="6">
        <v>0.6315789</v>
      </c>
      <c r="AW2791" s="4"/>
      <c r="AX2791" s="4"/>
      <c r="AY2791" s="2">
        <v>0</v>
      </c>
      <c r="AZ2791" s="2">
        <v>0</v>
      </c>
      <c r="BA2791" s="4"/>
      <c r="BB2791" s="4"/>
      <c r="BC2791" s="2">
        <v>0</v>
      </c>
    </row>
    <row r="2792" ht="15" spans="1:55">
      <c r="A2792" s="2">
        <v>2791</v>
      </c>
      <c r="B2792" s="3" t="s">
        <v>4885</v>
      </c>
      <c r="C2792" s="3" t="s">
        <v>4886</v>
      </c>
      <c r="D2792" s="3" t="s">
        <v>4887</v>
      </c>
      <c r="E2792" s="3" t="s">
        <v>4935</v>
      </c>
      <c r="F2792" s="3" t="s">
        <v>2006</v>
      </c>
      <c r="G2792" s="3" t="s">
        <v>2005</v>
      </c>
      <c r="H2792" s="4"/>
      <c r="I2792" s="3" t="s">
        <v>2004</v>
      </c>
      <c r="J2792" s="3" t="s">
        <v>4889</v>
      </c>
      <c r="K2792" s="2">
        <v>300000</v>
      </c>
      <c r="L2792" s="2">
        <v>0</v>
      </c>
      <c r="M2792" s="5">
        <v>43973</v>
      </c>
      <c r="N2792" s="5">
        <v>45067</v>
      </c>
      <c r="O2792" s="6">
        <v>7.75</v>
      </c>
      <c r="P2792" s="7">
        <v>51764.44</v>
      </c>
      <c r="Q2792" s="2">
        <v>0</v>
      </c>
      <c r="R2792" s="2">
        <v>0</v>
      </c>
      <c r="S2792" s="2">
        <v>0</v>
      </c>
      <c r="T2792" s="2">
        <v>0</v>
      </c>
      <c r="U2792" s="2">
        <v>0</v>
      </c>
      <c r="V2792" s="2">
        <v>0</v>
      </c>
      <c r="W2792" s="2">
        <v>0</v>
      </c>
      <c r="X2792" s="2">
        <v>0</v>
      </c>
      <c r="Y2792" s="2">
        <v>0</v>
      </c>
      <c r="Z2792" s="2">
        <v>0</v>
      </c>
      <c r="AA2792" s="3" t="s">
        <v>279</v>
      </c>
      <c r="AB2792" s="3" t="s">
        <v>279</v>
      </c>
      <c r="AC2792" s="3" t="s">
        <v>4950</v>
      </c>
      <c r="AD2792" s="3" t="s">
        <v>1333</v>
      </c>
      <c r="AE2792" s="3" t="s">
        <v>24</v>
      </c>
      <c r="AF2792" s="3" t="s">
        <v>166</v>
      </c>
      <c r="AG2792" s="3" t="s">
        <v>24</v>
      </c>
      <c r="AH2792" s="3" t="s">
        <v>166</v>
      </c>
      <c r="AI2792" s="3" t="s">
        <v>4890</v>
      </c>
      <c r="AJ2792" s="4"/>
      <c r="AK2792" s="4"/>
      <c r="AL2792" s="4"/>
      <c r="AM2792" s="4"/>
      <c r="AN2792" s="3" t="s">
        <v>4894</v>
      </c>
      <c r="AO2792" s="3" t="s">
        <v>4910</v>
      </c>
      <c r="AP2792" s="3" t="s">
        <v>279</v>
      </c>
      <c r="AQ2792" s="3" t="s">
        <v>1050</v>
      </c>
      <c r="AR2792" s="4"/>
      <c r="AS2792" s="3" t="s">
        <v>1050</v>
      </c>
      <c r="AT2792" s="4"/>
      <c r="AU2792" s="3" t="s">
        <v>166</v>
      </c>
      <c r="AV2792" s="6">
        <v>0.6315789</v>
      </c>
      <c r="AW2792" s="4"/>
      <c r="AX2792" s="4"/>
      <c r="AY2792" s="2">
        <v>0</v>
      </c>
      <c r="AZ2792" s="2">
        <v>0</v>
      </c>
      <c r="BA2792" s="4"/>
      <c r="BB2792" s="4"/>
      <c r="BC2792" s="2">
        <v>0</v>
      </c>
    </row>
    <row r="2793" ht="15" spans="1:55">
      <c r="A2793" s="2">
        <v>2792</v>
      </c>
      <c r="B2793" s="3" t="s">
        <v>4885</v>
      </c>
      <c r="C2793" s="3" t="s">
        <v>4886</v>
      </c>
      <c r="D2793" s="3" t="s">
        <v>4887</v>
      </c>
      <c r="E2793" s="3" t="s">
        <v>4935</v>
      </c>
      <c r="F2793" s="3" t="s">
        <v>2018</v>
      </c>
      <c r="G2793" s="3" t="s">
        <v>10976</v>
      </c>
      <c r="H2793" s="4"/>
      <c r="I2793" s="3" t="s">
        <v>2016</v>
      </c>
      <c r="J2793" s="3" t="s">
        <v>4889</v>
      </c>
      <c r="K2793" s="2">
        <v>300000</v>
      </c>
      <c r="L2793" s="2">
        <v>0</v>
      </c>
      <c r="M2793" s="5">
        <v>43973</v>
      </c>
      <c r="N2793" s="5">
        <v>45067</v>
      </c>
      <c r="O2793" s="6">
        <v>7.75</v>
      </c>
      <c r="P2793" s="7">
        <v>51694.27</v>
      </c>
      <c r="Q2793" s="2">
        <v>0</v>
      </c>
      <c r="R2793" s="2">
        <v>0</v>
      </c>
      <c r="S2793" s="2">
        <v>0</v>
      </c>
      <c r="T2793" s="2">
        <v>0</v>
      </c>
      <c r="U2793" s="2">
        <v>0</v>
      </c>
      <c r="V2793" s="2">
        <v>0</v>
      </c>
      <c r="W2793" s="2">
        <v>0</v>
      </c>
      <c r="X2793" s="2">
        <v>0</v>
      </c>
      <c r="Y2793" s="2">
        <v>0</v>
      </c>
      <c r="Z2793" s="2">
        <v>0</v>
      </c>
      <c r="AA2793" s="3" t="s">
        <v>279</v>
      </c>
      <c r="AB2793" s="3" t="s">
        <v>279</v>
      </c>
      <c r="AC2793" s="3" t="s">
        <v>4950</v>
      </c>
      <c r="AD2793" s="3" t="s">
        <v>1333</v>
      </c>
      <c r="AE2793" s="3" t="s">
        <v>24</v>
      </c>
      <c r="AF2793" s="3" t="s">
        <v>166</v>
      </c>
      <c r="AG2793" s="3" t="s">
        <v>24</v>
      </c>
      <c r="AH2793" s="3" t="s">
        <v>166</v>
      </c>
      <c r="AI2793" s="3" t="s">
        <v>4890</v>
      </c>
      <c r="AJ2793" s="4"/>
      <c r="AK2793" s="4"/>
      <c r="AL2793" s="4"/>
      <c r="AM2793" s="4"/>
      <c r="AN2793" s="3" t="s">
        <v>4894</v>
      </c>
      <c r="AO2793" s="3" t="s">
        <v>4910</v>
      </c>
      <c r="AP2793" s="3" t="s">
        <v>279</v>
      </c>
      <c r="AQ2793" s="3" t="s">
        <v>1050</v>
      </c>
      <c r="AR2793" s="4"/>
      <c r="AS2793" s="3" t="s">
        <v>1050</v>
      </c>
      <c r="AT2793" s="4"/>
      <c r="AU2793" s="3" t="s">
        <v>166</v>
      </c>
      <c r="AV2793" s="6">
        <v>0.6315789</v>
      </c>
      <c r="AW2793" s="4"/>
      <c r="AX2793" s="4"/>
      <c r="AY2793" s="2">
        <v>0</v>
      </c>
      <c r="AZ2793" s="2">
        <v>0</v>
      </c>
      <c r="BA2793" s="4"/>
      <c r="BB2793" s="4"/>
      <c r="BC2793" s="2">
        <v>0</v>
      </c>
    </row>
    <row r="2794" ht="15" spans="1:55">
      <c r="A2794" s="2">
        <v>2793</v>
      </c>
      <c r="B2794" s="3" t="s">
        <v>4885</v>
      </c>
      <c r="C2794" s="3" t="s">
        <v>4886</v>
      </c>
      <c r="D2794" s="3" t="s">
        <v>4887</v>
      </c>
      <c r="E2794" s="3" t="s">
        <v>4935</v>
      </c>
      <c r="F2794" s="3" t="s">
        <v>788</v>
      </c>
      <c r="G2794" s="3" t="s">
        <v>787</v>
      </c>
      <c r="H2794" s="4"/>
      <c r="I2794" s="3" t="s">
        <v>2094</v>
      </c>
      <c r="J2794" s="3" t="s">
        <v>4889</v>
      </c>
      <c r="K2794" s="2">
        <v>300000</v>
      </c>
      <c r="L2794" s="2">
        <v>0</v>
      </c>
      <c r="M2794" s="5">
        <v>43979</v>
      </c>
      <c r="N2794" s="5">
        <v>45073</v>
      </c>
      <c r="O2794" s="6">
        <v>7.75</v>
      </c>
      <c r="P2794" s="7">
        <v>51909.2</v>
      </c>
      <c r="Q2794" s="2">
        <v>0</v>
      </c>
      <c r="R2794" s="2">
        <v>0</v>
      </c>
      <c r="S2794" s="2">
        <v>0</v>
      </c>
      <c r="T2794" s="2">
        <v>0</v>
      </c>
      <c r="U2794" s="2">
        <v>0</v>
      </c>
      <c r="V2794" s="2">
        <v>0</v>
      </c>
      <c r="W2794" s="2">
        <v>0</v>
      </c>
      <c r="X2794" s="2">
        <v>0</v>
      </c>
      <c r="Y2794" s="2">
        <v>0</v>
      </c>
      <c r="Z2794" s="2">
        <v>0</v>
      </c>
      <c r="AA2794" s="3" t="s">
        <v>279</v>
      </c>
      <c r="AB2794" s="3" t="s">
        <v>279</v>
      </c>
      <c r="AC2794" s="3" t="s">
        <v>4939</v>
      </c>
      <c r="AD2794" s="3" t="s">
        <v>1333</v>
      </c>
      <c r="AE2794" s="3" t="s">
        <v>24</v>
      </c>
      <c r="AF2794" s="3" t="s">
        <v>166</v>
      </c>
      <c r="AG2794" s="3" t="s">
        <v>24</v>
      </c>
      <c r="AH2794" s="3" t="s">
        <v>166</v>
      </c>
      <c r="AI2794" s="3" t="s">
        <v>4890</v>
      </c>
      <c r="AJ2794" s="4"/>
      <c r="AK2794" s="4"/>
      <c r="AL2794" s="4"/>
      <c r="AM2794" s="4"/>
      <c r="AN2794" s="3" t="s">
        <v>4894</v>
      </c>
      <c r="AO2794" s="3" t="s">
        <v>4910</v>
      </c>
      <c r="AP2794" s="3" t="s">
        <v>279</v>
      </c>
      <c r="AQ2794" s="3" t="s">
        <v>599</v>
      </c>
      <c r="AR2794" s="4"/>
      <c r="AS2794" s="3" t="s">
        <v>599</v>
      </c>
      <c r="AT2794" s="4"/>
      <c r="AU2794" s="3" t="s">
        <v>166</v>
      </c>
      <c r="AV2794" s="6">
        <v>0.6315789</v>
      </c>
      <c r="AW2794" s="4"/>
      <c r="AX2794" s="4"/>
      <c r="AY2794" s="2">
        <v>0</v>
      </c>
      <c r="AZ2794" s="2">
        <v>0</v>
      </c>
      <c r="BA2794" s="4"/>
      <c r="BB2794" s="4"/>
      <c r="BC2794" s="2">
        <v>0</v>
      </c>
    </row>
    <row r="2795" ht="15" spans="1:55">
      <c r="A2795" s="2">
        <v>2794</v>
      </c>
      <c r="B2795" s="3" t="s">
        <v>4885</v>
      </c>
      <c r="C2795" s="3" t="s">
        <v>4886</v>
      </c>
      <c r="D2795" s="3" t="s">
        <v>4887</v>
      </c>
      <c r="E2795" s="3" t="s">
        <v>4935</v>
      </c>
      <c r="F2795" s="3" t="s">
        <v>2085</v>
      </c>
      <c r="G2795" s="3" t="s">
        <v>2084</v>
      </c>
      <c r="H2795" s="4"/>
      <c r="I2795" s="3" t="s">
        <v>2083</v>
      </c>
      <c r="J2795" s="3" t="s">
        <v>4889</v>
      </c>
      <c r="K2795" s="2">
        <v>300000</v>
      </c>
      <c r="L2795" s="2">
        <v>0</v>
      </c>
      <c r="M2795" s="5">
        <v>43979</v>
      </c>
      <c r="N2795" s="5">
        <v>45073</v>
      </c>
      <c r="O2795" s="6">
        <v>7.75</v>
      </c>
      <c r="P2795" s="7">
        <v>52189.62</v>
      </c>
      <c r="Q2795" s="2">
        <v>0</v>
      </c>
      <c r="R2795" s="2">
        <v>0</v>
      </c>
      <c r="S2795" s="2">
        <v>0</v>
      </c>
      <c r="T2795" s="2">
        <v>0</v>
      </c>
      <c r="U2795" s="2">
        <v>0</v>
      </c>
      <c r="V2795" s="2">
        <v>0</v>
      </c>
      <c r="W2795" s="2">
        <v>0</v>
      </c>
      <c r="X2795" s="2">
        <v>0</v>
      </c>
      <c r="Y2795" s="2">
        <v>0</v>
      </c>
      <c r="Z2795" s="2">
        <v>0</v>
      </c>
      <c r="AA2795" s="3" t="s">
        <v>279</v>
      </c>
      <c r="AB2795" s="3" t="s">
        <v>279</v>
      </c>
      <c r="AC2795" s="3" t="s">
        <v>288</v>
      </c>
      <c r="AD2795" s="3" t="s">
        <v>1333</v>
      </c>
      <c r="AE2795" s="3" t="s">
        <v>24</v>
      </c>
      <c r="AF2795" s="3" t="s">
        <v>166</v>
      </c>
      <c r="AG2795" s="3" t="s">
        <v>24</v>
      </c>
      <c r="AH2795" s="3" t="s">
        <v>166</v>
      </c>
      <c r="AI2795" s="3" t="s">
        <v>4890</v>
      </c>
      <c r="AJ2795" s="4"/>
      <c r="AK2795" s="4"/>
      <c r="AL2795" s="4"/>
      <c r="AM2795" s="4"/>
      <c r="AN2795" s="3" t="s">
        <v>4894</v>
      </c>
      <c r="AO2795" s="3" t="s">
        <v>4910</v>
      </c>
      <c r="AP2795" s="3" t="s">
        <v>279</v>
      </c>
      <c r="AQ2795" s="3" t="s">
        <v>599</v>
      </c>
      <c r="AR2795" s="4"/>
      <c r="AS2795" s="3" t="s">
        <v>599</v>
      </c>
      <c r="AT2795" s="4"/>
      <c r="AU2795" s="3" t="s">
        <v>166</v>
      </c>
      <c r="AV2795" s="6">
        <v>0.6315789</v>
      </c>
      <c r="AW2795" s="4"/>
      <c r="AX2795" s="4"/>
      <c r="AY2795" s="2">
        <v>0</v>
      </c>
      <c r="AZ2795" s="2">
        <v>0</v>
      </c>
      <c r="BA2795" s="4"/>
      <c r="BB2795" s="4"/>
      <c r="BC2795" s="2">
        <v>0</v>
      </c>
    </row>
    <row r="2796" ht="15" spans="1:55">
      <c r="A2796" s="2">
        <v>2795</v>
      </c>
      <c r="B2796" s="3" t="s">
        <v>4885</v>
      </c>
      <c r="C2796" s="3" t="s">
        <v>4886</v>
      </c>
      <c r="D2796" s="3" t="s">
        <v>4887</v>
      </c>
      <c r="E2796" s="3" t="s">
        <v>4935</v>
      </c>
      <c r="F2796" s="3" t="s">
        <v>2121</v>
      </c>
      <c r="G2796" s="3" t="s">
        <v>2120</v>
      </c>
      <c r="H2796" s="4"/>
      <c r="I2796" s="3" t="s">
        <v>2119</v>
      </c>
      <c r="J2796" s="3" t="s">
        <v>4889</v>
      </c>
      <c r="K2796" s="2">
        <v>300000</v>
      </c>
      <c r="L2796" s="2">
        <v>0</v>
      </c>
      <c r="M2796" s="5">
        <v>43980</v>
      </c>
      <c r="N2796" s="5">
        <v>45074</v>
      </c>
      <c r="O2796" s="6">
        <v>7.75</v>
      </c>
      <c r="P2796" s="7">
        <v>68157.36</v>
      </c>
      <c r="Q2796" s="2">
        <v>0</v>
      </c>
      <c r="R2796" s="2">
        <v>0</v>
      </c>
      <c r="S2796" s="2">
        <v>0</v>
      </c>
      <c r="T2796" s="2">
        <v>0</v>
      </c>
      <c r="U2796" s="2">
        <v>0</v>
      </c>
      <c r="V2796" s="2">
        <v>0</v>
      </c>
      <c r="W2796" s="2">
        <v>0</v>
      </c>
      <c r="X2796" s="2">
        <v>0</v>
      </c>
      <c r="Y2796" s="2">
        <v>0</v>
      </c>
      <c r="Z2796" s="2">
        <v>0</v>
      </c>
      <c r="AA2796" s="3" t="s">
        <v>279</v>
      </c>
      <c r="AB2796" s="3" t="s">
        <v>279</v>
      </c>
      <c r="AC2796" s="3" t="s">
        <v>4950</v>
      </c>
      <c r="AD2796" s="3" t="s">
        <v>1333</v>
      </c>
      <c r="AE2796" s="3" t="s">
        <v>24</v>
      </c>
      <c r="AF2796" s="3" t="s">
        <v>166</v>
      </c>
      <c r="AG2796" s="3" t="s">
        <v>24</v>
      </c>
      <c r="AH2796" s="3" t="s">
        <v>166</v>
      </c>
      <c r="AI2796" s="3" t="s">
        <v>4890</v>
      </c>
      <c r="AJ2796" s="4"/>
      <c r="AK2796" s="4"/>
      <c r="AL2796" s="4"/>
      <c r="AM2796" s="4"/>
      <c r="AN2796" s="3" t="s">
        <v>4894</v>
      </c>
      <c r="AO2796" s="3" t="s">
        <v>4910</v>
      </c>
      <c r="AP2796" s="3" t="s">
        <v>279</v>
      </c>
      <c r="AQ2796" s="3" t="s">
        <v>1050</v>
      </c>
      <c r="AR2796" s="4"/>
      <c r="AS2796" s="3" t="s">
        <v>1050</v>
      </c>
      <c r="AT2796" s="4"/>
      <c r="AU2796" s="3" t="s">
        <v>166</v>
      </c>
      <c r="AV2796" s="6">
        <v>0.6315789</v>
      </c>
      <c r="AW2796" s="4"/>
      <c r="AX2796" s="4"/>
      <c r="AY2796" s="2">
        <v>0</v>
      </c>
      <c r="AZ2796" s="2">
        <v>0</v>
      </c>
      <c r="BA2796" s="4"/>
      <c r="BB2796" s="4"/>
      <c r="BC2796" s="2">
        <v>0</v>
      </c>
    </row>
    <row r="2797" ht="15" spans="1:55">
      <c r="A2797" s="2">
        <v>2796</v>
      </c>
      <c r="B2797" s="3" t="s">
        <v>4885</v>
      </c>
      <c r="C2797" s="3" t="s">
        <v>4886</v>
      </c>
      <c r="D2797" s="3" t="s">
        <v>4887</v>
      </c>
      <c r="E2797" s="3" t="s">
        <v>4888</v>
      </c>
      <c r="F2797" s="3" t="s">
        <v>10977</v>
      </c>
      <c r="G2797" s="3" t="s">
        <v>10978</v>
      </c>
      <c r="H2797" s="4"/>
      <c r="I2797" s="3" t="s">
        <v>10979</v>
      </c>
      <c r="J2797" s="3" t="s">
        <v>4889</v>
      </c>
      <c r="K2797" s="2">
        <v>300000</v>
      </c>
      <c r="L2797" s="2">
        <v>0</v>
      </c>
      <c r="M2797" s="5">
        <v>43844</v>
      </c>
      <c r="N2797" s="5">
        <v>44939</v>
      </c>
      <c r="O2797" s="6">
        <v>7.75</v>
      </c>
      <c r="P2797" s="7">
        <v>25723.32</v>
      </c>
      <c r="Q2797" s="2">
        <v>0</v>
      </c>
      <c r="R2797" s="2">
        <v>0</v>
      </c>
      <c r="S2797" s="2">
        <v>0</v>
      </c>
      <c r="T2797" s="2">
        <v>0</v>
      </c>
      <c r="U2797" s="2">
        <v>0</v>
      </c>
      <c r="V2797" s="2">
        <v>0</v>
      </c>
      <c r="W2797" s="2">
        <v>0</v>
      </c>
      <c r="X2797" s="2">
        <v>0</v>
      </c>
      <c r="Y2797" s="2">
        <v>0</v>
      </c>
      <c r="Z2797" s="2">
        <v>0</v>
      </c>
      <c r="AA2797" s="3" t="s">
        <v>279</v>
      </c>
      <c r="AB2797" s="3" t="s">
        <v>279</v>
      </c>
      <c r="AC2797" s="3" t="s">
        <v>4911</v>
      </c>
      <c r="AD2797" s="3" t="s">
        <v>270</v>
      </c>
      <c r="AE2797" s="3" t="s">
        <v>166</v>
      </c>
      <c r="AF2797" s="3" t="s">
        <v>166</v>
      </c>
      <c r="AG2797" s="3" t="s">
        <v>24</v>
      </c>
      <c r="AH2797" s="3" t="s">
        <v>166</v>
      </c>
      <c r="AI2797" s="3" t="s">
        <v>4890</v>
      </c>
      <c r="AJ2797" s="4"/>
      <c r="AK2797" s="4"/>
      <c r="AL2797" s="4"/>
      <c r="AM2797" s="4"/>
      <c r="AN2797" s="3" t="s">
        <v>4894</v>
      </c>
      <c r="AO2797" s="3" t="s">
        <v>4910</v>
      </c>
      <c r="AP2797" s="3" t="s">
        <v>279</v>
      </c>
      <c r="AQ2797" s="3" t="s">
        <v>392</v>
      </c>
      <c r="AR2797" s="4"/>
      <c r="AS2797" s="3" t="s">
        <v>1050</v>
      </c>
      <c r="AT2797" s="4"/>
      <c r="AU2797" s="3" t="s">
        <v>166</v>
      </c>
      <c r="AV2797" s="6">
        <v>0.6315789</v>
      </c>
      <c r="AW2797" s="4"/>
      <c r="AX2797" s="4"/>
      <c r="AY2797" s="2">
        <v>0</v>
      </c>
      <c r="AZ2797" s="2">
        <v>0</v>
      </c>
      <c r="BA2797" s="4"/>
      <c r="BB2797" s="3" t="s">
        <v>268</v>
      </c>
      <c r="BC2797" s="2">
        <v>0</v>
      </c>
    </row>
    <row r="2798" ht="15" spans="1:55">
      <c r="A2798" s="2">
        <v>2797</v>
      </c>
      <c r="B2798" s="3" t="s">
        <v>4885</v>
      </c>
      <c r="C2798" s="3" t="s">
        <v>4886</v>
      </c>
      <c r="D2798" s="3" t="s">
        <v>4887</v>
      </c>
      <c r="E2798" s="3" t="s">
        <v>4888</v>
      </c>
      <c r="F2798" s="3" t="s">
        <v>1856</v>
      </c>
      <c r="G2798" s="3" t="s">
        <v>1855</v>
      </c>
      <c r="H2798" s="4"/>
      <c r="I2798" s="3" t="s">
        <v>1854</v>
      </c>
      <c r="J2798" s="3" t="s">
        <v>4889</v>
      </c>
      <c r="K2798" s="2">
        <v>300000</v>
      </c>
      <c r="L2798" s="2">
        <v>0</v>
      </c>
      <c r="M2798" s="5">
        <v>43847</v>
      </c>
      <c r="N2798" s="5">
        <v>44942</v>
      </c>
      <c r="O2798" s="6">
        <v>7.75</v>
      </c>
      <c r="P2798" s="7">
        <v>44159.12</v>
      </c>
      <c r="Q2798" s="2">
        <v>0</v>
      </c>
      <c r="R2798" s="2">
        <v>0</v>
      </c>
      <c r="S2798" s="2">
        <v>0</v>
      </c>
      <c r="T2798" s="2">
        <v>0</v>
      </c>
      <c r="U2798" s="2">
        <v>0</v>
      </c>
      <c r="V2798" s="2">
        <v>0</v>
      </c>
      <c r="W2798" s="2">
        <v>0</v>
      </c>
      <c r="X2798" s="2">
        <v>0</v>
      </c>
      <c r="Y2798" s="2">
        <v>0</v>
      </c>
      <c r="Z2798" s="2">
        <v>0</v>
      </c>
      <c r="AA2798" s="3" t="s">
        <v>279</v>
      </c>
      <c r="AB2798" s="3" t="s">
        <v>279</v>
      </c>
      <c r="AC2798" s="3" t="s">
        <v>288</v>
      </c>
      <c r="AD2798" s="3" t="s">
        <v>270</v>
      </c>
      <c r="AE2798" s="3" t="s">
        <v>166</v>
      </c>
      <c r="AF2798" s="3" t="s">
        <v>166</v>
      </c>
      <c r="AG2798" s="3" t="s">
        <v>24</v>
      </c>
      <c r="AH2798" s="3" t="s">
        <v>166</v>
      </c>
      <c r="AI2798" s="3" t="s">
        <v>4890</v>
      </c>
      <c r="AJ2798" s="4"/>
      <c r="AK2798" s="4"/>
      <c r="AL2798" s="4"/>
      <c r="AM2798" s="4"/>
      <c r="AN2798" s="3" t="s">
        <v>4894</v>
      </c>
      <c r="AO2798" s="3" t="s">
        <v>4910</v>
      </c>
      <c r="AP2798" s="3" t="s">
        <v>279</v>
      </c>
      <c r="AQ2798" s="3" t="s">
        <v>392</v>
      </c>
      <c r="AR2798" s="4"/>
      <c r="AS2798" s="3" t="s">
        <v>1050</v>
      </c>
      <c r="AT2798" s="4"/>
      <c r="AU2798" s="3" t="s">
        <v>166</v>
      </c>
      <c r="AV2798" s="6">
        <v>0.6315789</v>
      </c>
      <c r="AW2798" s="4"/>
      <c r="AX2798" s="4"/>
      <c r="AY2798" s="2">
        <v>0</v>
      </c>
      <c r="AZ2798" s="2">
        <v>0</v>
      </c>
      <c r="BA2798" s="4"/>
      <c r="BB2798" s="3" t="s">
        <v>268</v>
      </c>
      <c r="BC2798" s="2">
        <v>0</v>
      </c>
    </row>
    <row r="2799" ht="15" spans="1:55">
      <c r="A2799" s="2">
        <v>2798</v>
      </c>
      <c r="B2799" s="3" t="s">
        <v>4885</v>
      </c>
      <c r="C2799" s="3" t="s">
        <v>4886</v>
      </c>
      <c r="D2799" s="3" t="s">
        <v>4887</v>
      </c>
      <c r="E2799" s="3" t="s">
        <v>4888</v>
      </c>
      <c r="F2799" s="3" t="s">
        <v>1907</v>
      </c>
      <c r="G2799" s="3" t="s">
        <v>1906</v>
      </c>
      <c r="H2799" s="4"/>
      <c r="I2799" s="3" t="s">
        <v>1905</v>
      </c>
      <c r="J2799" s="3" t="s">
        <v>4889</v>
      </c>
      <c r="K2799" s="2">
        <v>300000</v>
      </c>
      <c r="L2799" s="2">
        <v>0</v>
      </c>
      <c r="M2799" s="5">
        <v>43851</v>
      </c>
      <c r="N2799" s="5">
        <v>44946</v>
      </c>
      <c r="O2799" s="6">
        <v>7.75</v>
      </c>
      <c r="P2799" s="7">
        <v>44297.06</v>
      </c>
      <c r="Q2799" s="2">
        <v>0</v>
      </c>
      <c r="R2799" s="2">
        <v>0</v>
      </c>
      <c r="S2799" s="2">
        <v>0</v>
      </c>
      <c r="T2799" s="2">
        <v>0</v>
      </c>
      <c r="U2799" s="2">
        <v>0</v>
      </c>
      <c r="V2799" s="2">
        <v>0</v>
      </c>
      <c r="W2799" s="2">
        <v>0</v>
      </c>
      <c r="X2799" s="2">
        <v>0</v>
      </c>
      <c r="Y2799" s="2">
        <v>0</v>
      </c>
      <c r="Z2799" s="2">
        <v>0</v>
      </c>
      <c r="AA2799" s="3" t="s">
        <v>279</v>
      </c>
      <c r="AB2799" s="3" t="s">
        <v>279</v>
      </c>
      <c r="AC2799" s="3" t="s">
        <v>4939</v>
      </c>
      <c r="AD2799" s="3" t="s">
        <v>270</v>
      </c>
      <c r="AE2799" s="3" t="s">
        <v>166</v>
      </c>
      <c r="AF2799" s="3" t="s">
        <v>166</v>
      </c>
      <c r="AG2799" s="3" t="s">
        <v>24</v>
      </c>
      <c r="AH2799" s="3" t="s">
        <v>166</v>
      </c>
      <c r="AI2799" s="3" t="s">
        <v>4890</v>
      </c>
      <c r="AJ2799" s="4"/>
      <c r="AK2799" s="4"/>
      <c r="AL2799" s="4"/>
      <c r="AM2799" s="4"/>
      <c r="AN2799" s="3" t="s">
        <v>4894</v>
      </c>
      <c r="AO2799" s="3" t="s">
        <v>4910</v>
      </c>
      <c r="AP2799" s="3" t="s">
        <v>279</v>
      </c>
      <c r="AQ2799" s="3" t="s">
        <v>291</v>
      </c>
      <c r="AR2799" s="4"/>
      <c r="AS2799" s="3" t="s">
        <v>1050</v>
      </c>
      <c r="AT2799" s="4"/>
      <c r="AU2799" s="3" t="s">
        <v>166</v>
      </c>
      <c r="AV2799" s="6">
        <v>0.6315789</v>
      </c>
      <c r="AW2799" s="4"/>
      <c r="AX2799" s="4"/>
      <c r="AY2799" s="2">
        <v>0</v>
      </c>
      <c r="AZ2799" s="2">
        <v>0</v>
      </c>
      <c r="BA2799" s="4"/>
      <c r="BB2799" s="3" t="s">
        <v>268</v>
      </c>
      <c r="BC2799" s="2">
        <v>0</v>
      </c>
    </row>
    <row r="2800" ht="15" spans="1:55">
      <c r="A2800" s="2">
        <v>2799</v>
      </c>
      <c r="B2800" s="3" t="s">
        <v>4885</v>
      </c>
      <c r="C2800" s="3" t="s">
        <v>4886</v>
      </c>
      <c r="D2800" s="3" t="s">
        <v>4887</v>
      </c>
      <c r="E2800" s="3" t="s">
        <v>4888</v>
      </c>
      <c r="F2800" s="3" t="s">
        <v>1891</v>
      </c>
      <c r="G2800" s="3" t="s">
        <v>1890</v>
      </c>
      <c r="H2800" s="4"/>
      <c r="I2800" s="3" t="s">
        <v>1889</v>
      </c>
      <c r="J2800" s="3" t="s">
        <v>4889</v>
      </c>
      <c r="K2800" s="2">
        <v>300000</v>
      </c>
      <c r="L2800" s="2">
        <v>0</v>
      </c>
      <c r="M2800" s="5">
        <v>43850</v>
      </c>
      <c r="N2800" s="5">
        <v>44945</v>
      </c>
      <c r="O2800" s="6">
        <v>7.75</v>
      </c>
      <c r="P2800" s="7">
        <v>52214.74</v>
      </c>
      <c r="Q2800" s="2">
        <v>0</v>
      </c>
      <c r="R2800" s="2">
        <v>0</v>
      </c>
      <c r="S2800" s="2">
        <v>0</v>
      </c>
      <c r="T2800" s="2">
        <v>0</v>
      </c>
      <c r="U2800" s="2">
        <v>0</v>
      </c>
      <c r="V2800" s="2">
        <v>0</v>
      </c>
      <c r="W2800" s="2">
        <v>0</v>
      </c>
      <c r="X2800" s="2">
        <v>0</v>
      </c>
      <c r="Y2800" s="2">
        <v>0</v>
      </c>
      <c r="Z2800" s="2">
        <v>0</v>
      </c>
      <c r="AA2800" s="3" t="s">
        <v>279</v>
      </c>
      <c r="AB2800" s="3" t="s">
        <v>279</v>
      </c>
      <c r="AC2800" s="3" t="s">
        <v>4911</v>
      </c>
      <c r="AD2800" s="3" t="s">
        <v>270</v>
      </c>
      <c r="AE2800" s="3" t="s">
        <v>166</v>
      </c>
      <c r="AF2800" s="3" t="s">
        <v>166</v>
      </c>
      <c r="AG2800" s="3" t="s">
        <v>24</v>
      </c>
      <c r="AH2800" s="3" t="s">
        <v>166</v>
      </c>
      <c r="AI2800" s="3" t="s">
        <v>4890</v>
      </c>
      <c r="AJ2800" s="4"/>
      <c r="AK2800" s="4"/>
      <c r="AL2800" s="4"/>
      <c r="AM2800" s="4"/>
      <c r="AN2800" s="3" t="s">
        <v>4894</v>
      </c>
      <c r="AO2800" s="3" t="s">
        <v>4910</v>
      </c>
      <c r="AP2800" s="3" t="s">
        <v>279</v>
      </c>
      <c r="AQ2800" s="3" t="s">
        <v>291</v>
      </c>
      <c r="AR2800" s="4"/>
      <c r="AS2800" s="3" t="s">
        <v>1050</v>
      </c>
      <c r="AT2800" s="4"/>
      <c r="AU2800" s="3" t="s">
        <v>166</v>
      </c>
      <c r="AV2800" s="6">
        <v>0.6315789</v>
      </c>
      <c r="AW2800" s="4"/>
      <c r="AX2800" s="4"/>
      <c r="AY2800" s="2">
        <v>0</v>
      </c>
      <c r="AZ2800" s="2">
        <v>0</v>
      </c>
      <c r="BA2800" s="4"/>
      <c r="BB2800" s="3" t="s">
        <v>268</v>
      </c>
      <c r="BC2800" s="2">
        <v>0</v>
      </c>
    </row>
    <row r="2801" ht="15" spans="1:55">
      <c r="A2801" s="2">
        <v>2800</v>
      </c>
      <c r="B2801" s="3" t="s">
        <v>4885</v>
      </c>
      <c r="C2801" s="3" t="s">
        <v>4886</v>
      </c>
      <c r="D2801" s="3" t="s">
        <v>4887</v>
      </c>
      <c r="E2801" s="3" t="s">
        <v>4888</v>
      </c>
      <c r="F2801" s="3" t="s">
        <v>1935</v>
      </c>
      <c r="G2801" s="3" t="s">
        <v>1934</v>
      </c>
      <c r="H2801" s="4"/>
      <c r="I2801" s="3" t="s">
        <v>1933</v>
      </c>
      <c r="J2801" s="3" t="s">
        <v>4889</v>
      </c>
      <c r="K2801" s="2">
        <v>300000</v>
      </c>
      <c r="L2801" s="2">
        <v>0</v>
      </c>
      <c r="M2801" s="5">
        <v>43902</v>
      </c>
      <c r="N2801" s="5">
        <v>44996</v>
      </c>
      <c r="O2801" s="6">
        <v>7.75</v>
      </c>
      <c r="P2801" s="7">
        <v>47705.38</v>
      </c>
      <c r="Q2801" s="2">
        <v>0</v>
      </c>
      <c r="R2801" s="2">
        <v>0</v>
      </c>
      <c r="S2801" s="2">
        <v>0</v>
      </c>
      <c r="T2801" s="2">
        <v>0</v>
      </c>
      <c r="U2801" s="2">
        <v>0</v>
      </c>
      <c r="V2801" s="2">
        <v>0</v>
      </c>
      <c r="W2801" s="2">
        <v>0</v>
      </c>
      <c r="X2801" s="2">
        <v>0</v>
      </c>
      <c r="Y2801" s="2">
        <v>0</v>
      </c>
      <c r="Z2801" s="2">
        <v>0</v>
      </c>
      <c r="AA2801" s="3" t="s">
        <v>279</v>
      </c>
      <c r="AB2801" s="3" t="s">
        <v>279</v>
      </c>
      <c r="AC2801" s="3" t="s">
        <v>4911</v>
      </c>
      <c r="AD2801" s="3" t="s">
        <v>270</v>
      </c>
      <c r="AE2801" s="3" t="s">
        <v>166</v>
      </c>
      <c r="AF2801" s="3" t="s">
        <v>166</v>
      </c>
      <c r="AG2801" s="3" t="s">
        <v>24</v>
      </c>
      <c r="AH2801" s="3" t="s">
        <v>166</v>
      </c>
      <c r="AI2801" s="3" t="s">
        <v>4890</v>
      </c>
      <c r="AJ2801" s="4"/>
      <c r="AK2801" s="4"/>
      <c r="AL2801" s="4"/>
      <c r="AM2801" s="4"/>
      <c r="AN2801" s="3" t="s">
        <v>4894</v>
      </c>
      <c r="AO2801" s="3" t="s">
        <v>4910</v>
      </c>
      <c r="AP2801" s="3" t="s">
        <v>279</v>
      </c>
      <c r="AQ2801" s="3" t="s">
        <v>599</v>
      </c>
      <c r="AR2801" s="4"/>
      <c r="AS2801" s="3" t="s">
        <v>599</v>
      </c>
      <c r="AT2801" s="4"/>
      <c r="AU2801" s="3" t="s">
        <v>166</v>
      </c>
      <c r="AV2801" s="6">
        <v>0.6315789</v>
      </c>
      <c r="AW2801" s="4"/>
      <c r="AX2801" s="4"/>
      <c r="AY2801" s="2">
        <v>0</v>
      </c>
      <c r="AZ2801" s="2">
        <v>0</v>
      </c>
      <c r="BA2801" s="4"/>
      <c r="BB2801" s="3" t="s">
        <v>268</v>
      </c>
      <c r="BC2801" s="2">
        <v>0</v>
      </c>
    </row>
    <row r="2802" ht="15" spans="1:55">
      <c r="A2802" s="2">
        <v>2801</v>
      </c>
      <c r="B2802" s="3" t="s">
        <v>4885</v>
      </c>
      <c r="C2802" s="3" t="s">
        <v>4886</v>
      </c>
      <c r="D2802" s="3" t="s">
        <v>4887</v>
      </c>
      <c r="E2802" s="3" t="s">
        <v>4888</v>
      </c>
      <c r="F2802" s="3" t="s">
        <v>10980</v>
      </c>
      <c r="G2802" s="3" t="s">
        <v>10981</v>
      </c>
      <c r="H2802" s="4"/>
      <c r="I2802" s="3" t="s">
        <v>10982</v>
      </c>
      <c r="J2802" s="3" t="s">
        <v>4889</v>
      </c>
      <c r="K2802" s="2">
        <v>150000</v>
      </c>
      <c r="L2802" s="2">
        <v>0</v>
      </c>
      <c r="M2802" s="5">
        <v>43937</v>
      </c>
      <c r="N2802" s="5">
        <v>45031</v>
      </c>
      <c r="O2802" s="6">
        <v>7.75</v>
      </c>
      <c r="P2802" s="7">
        <v>15423.26</v>
      </c>
      <c r="Q2802" s="2">
        <v>0</v>
      </c>
      <c r="R2802" s="2">
        <v>0</v>
      </c>
      <c r="S2802" s="2">
        <v>0</v>
      </c>
      <c r="T2802" s="2">
        <v>0</v>
      </c>
      <c r="U2802" s="2">
        <v>0</v>
      </c>
      <c r="V2802" s="2">
        <v>0</v>
      </c>
      <c r="W2802" s="2">
        <v>0</v>
      </c>
      <c r="X2802" s="2">
        <v>0</v>
      </c>
      <c r="Y2802" s="2">
        <v>0</v>
      </c>
      <c r="Z2802" s="2">
        <v>0</v>
      </c>
      <c r="AA2802" s="3" t="s">
        <v>279</v>
      </c>
      <c r="AB2802" s="3" t="s">
        <v>279</v>
      </c>
      <c r="AC2802" s="3" t="s">
        <v>288</v>
      </c>
      <c r="AD2802" s="3" t="s">
        <v>270</v>
      </c>
      <c r="AE2802" s="3" t="s">
        <v>166</v>
      </c>
      <c r="AF2802" s="3" t="s">
        <v>166</v>
      </c>
      <c r="AG2802" s="3" t="s">
        <v>24</v>
      </c>
      <c r="AH2802" s="3" t="s">
        <v>166</v>
      </c>
      <c r="AI2802" s="3" t="s">
        <v>4890</v>
      </c>
      <c r="AJ2802" s="4"/>
      <c r="AK2802" s="4"/>
      <c r="AL2802" s="4"/>
      <c r="AM2802" s="4"/>
      <c r="AN2802" s="3" t="s">
        <v>4894</v>
      </c>
      <c r="AO2802" s="3" t="s">
        <v>4910</v>
      </c>
      <c r="AP2802" s="3" t="s">
        <v>279</v>
      </c>
      <c r="AQ2802" s="3" t="s">
        <v>882</v>
      </c>
      <c r="AR2802" s="4"/>
      <c r="AS2802" s="3" t="s">
        <v>1050</v>
      </c>
      <c r="AT2802" s="4"/>
      <c r="AU2802" s="3" t="s">
        <v>166</v>
      </c>
      <c r="AV2802" s="6">
        <v>0.6315789</v>
      </c>
      <c r="AW2802" s="4"/>
      <c r="AX2802" s="4"/>
      <c r="AY2802" s="2">
        <v>0</v>
      </c>
      <c r="AZ2802" s="2">
        <v>0</v>
      </c>
      <c r="BA2802" s="4"/>
      <c r="BB2802" s="3" t="s">
        <v>268</v>
      </c>
      <c r="BC2802" s="2">
        <v>0</v>
      </c>
    </row>
    <row r="2803" ht="15" spans="1:55">
      <c r="A2803" s="2">
        <v>2802</v>
      </c>
      <c r="B2803" s="3" t="s">
        <v>4885</v>
      </c>
      <c r="C2803" s="3" t="s">
        <v>4886</v>
      </c>
      <c r="D2803" s="3" t="s">
        <v>4887</v>
      </c>
      <c r="E2803" s="3" t="s">
        <v>4888</v>
      </c>
      <c r="F2803" s="3" t="s">
        <v>6424</v>
      </c>
      <c r="G2803" s="3" t="s">
        <v>6425</v>
      </c>
      <c r="H2803" s="4"/>
      <c r="I2803" s="3" t="s">
        <v>10983</v>
      </c>
      <c r="J2803" s="3" t="s">
        <v>4889</v>
      </c>
      <c r="K2803" s="2">
        <v>300000</v>
      </c>
      <c r="L2803" s="2">
        <v>0</v>
      </c>
      <c r="M2803" s="5">
        <v>43969</v>
      </c>
      <c r="N2803" s="5">
        <v>45063</v>
      </c>
      <c r="O2803" s="6">
        <v>7.75</v>
      </c>
      <c r="P2803" s="7">
        <v>34900.14</v>
      </c>
      <c r="Q2803" s="2">
        <v>0</v>
      </c>
      <c r="R2803" s="2">
        <v>0</v>
      </c>
      <c r="S2803" s="2">
        <v>0</v>
      </c>
      <c r="T2803" s="2">
        <v>0</v>
      </c>
      <c r="U2803" s="2">
        <v>0</v>
      </c>
      <c r="V2803" s="2">
        <v>0</v>
      </c>
      <c r="W2803" s="2">
        <v>0</v>
      </c>
      <c r="X2803" s="2">
        <v>0</v>
      </c>
      <c r="Y2803" s="2">
        <v>0</v>
      </c>
      <c r="Z2803" s="2">
        <v>0</v>
      </c>
      <c r="AA2803" s="3" t="s">
        <v>279</v>
      </c>
      <c r="AB2803" s="3" t="s">
        <v>279</v>
      </c>
      <c r="AC2803" s="3" t="s">
        <v>4939</v>
      </c>
      <c r="AD2803" s="3" t="s">
        <v>270</v>
      </c>
      <c r="AE2803" s="3" t="s">
        <v>166</v>
      </c>
      <c r="AF2803" s="3" t="s">
        <v>166</v>
      </c>
      <c r="AG2803" s="3" t="s">
        <v>24</v>
      </c>
      <c r="AH2803" s="3" t="s">
        <v>166</v>
      </c>
      <c r="AI2803" s="3" t="s">
        <v>4890</v>
      </c>
      <c r="AJ2803" s="4"/>
      <c r="AK2803" s="4"/>
      <c r="AL2803" s="4"/>
      <c r="AM2803" s="4"/>
      <c r="AN2803" s="3" t="s">
        <v>4894</v>
      </c>
      <c r="AO2803" s="3" t="s">
        <v>4910</v>
      </c>
      <c r="AP2803" s="3" t="s">
        <v>279</v>
      </c>
      <c r="AQ2803" s="3" t="s">
        <v>291</v>
      </c>
      <c r="AR2803" s="4"/>
      <c r="AS2803" s="3" t="s">
        <v>599</v>
      </c>
      <c r="AT2803" s="4"/>
      <c r="AU2803" s="3" t="s">
        <v>166</v>
      </c>
      <c r="AV2803" s="6">
        <v>0.6315789</v>
      </c>
      <c r="AW2803" s="4"/>
      <c r="AX2803" s="4"/>
      <c r="AY2803" s="2">
        <v>0</v>
      </c>
      <c r="AZ2803" s="2">
        <v>0</v>
      </c>
      <c r="BA2803" s="4"/>
      <c r="BB2803" s="3" t="s">
        <v>268</v>
      </c>
      <c r="BC2803" s="2">
        <v>0</v>
      </c>
    </row>
    <row r="2804" ht="15" spans="1:55">
      <c r="A2804" s="2">
        <v>2803</v>
      </c>
      <c r="B2804" s="3" t="s">
        <v>4885</v>
      </c>
      <c r="C2804" s="3" t="s">
        <v>4886</v>
      </c>
      <c r="D2804" s="3" t="s">
        <v>4887</v>
      </c>
      <c r="E2804" s="3" t="s">
        <v>4888</v>
      </c>
      <c r="F2804" s="3" t="s">
        <v>38</v>
      </c>
      <c r="G2804" s="3" t="s">
        <v>1996</v>
      </c>
      <c r="H2804" s="4"/>
      <c r="I2804" s="3" t="s">
        <v>1995</v>
      </c>
      <c r="J2804" s="3" t="s">
        <v>4889</v>
      </c>
      <c r="K2804" s="2">
        <v>200000</v>
      </c>
      <c r="L2804" s="2">
        <v>0</v>
      </c>
      <c r="M2804" s="5">
        <v>43971</v>
      </c>
      <c r="N2804" s="5">
        <v>45065</v>
      </c>
      <c r="O2804" s="6">
        <v>7.75</v>
      </c>
      <c r="P2804" s="7">
        <v>29312.11</v>
      </c>
      <c r="Q2804" s="2">
        <v>0</v>
      </c>
      <c r="R2804" s="2">
        <v>0</v>
      </c>
      <c r="S2804" s="2">
        <v>0</v>
      </c>
      <c r="T2804" s="2">
        <v>0</v>
      </c>
      <c r="U2804" s="2">
        <v>0</v>
      </c>
      <c r="V2804" s="2">
        <v>0</v>
      </c>
      <c r="W2804" s="2">
        <v>0</v>
      </c>
      <c r="X2804" s="2">
        <v>0</v>
      </c>
      <c r="Y2804" s="2">
        <v>0</v>
      </c>
      <c r="Z2804" s="2">
        <v>0</v>
      </c>
      <c r="AA2804" s="3" t="s">
        <v>4897</v>
      </c>
      <c r="AB2804" s="3" t="s">
        <v>279</v>
      </c>
      <c r="AC2804" s="3" t="s">
        <v>4939</v>
      </c>
      <c r="AD2804" s="3" t="s">
        <v>270</v>
      </c>
      <c r="AE2804" s="3" t="s">
        <v>166</v>
      </c>
      <c r="AF2804" s="3" t="s">
        <v>166</v>
      </c>
      <c r="AG2804" s="3" t="s">
        <v>24</v>
      </c>
      <c r="AH2804" s="3" t="s">
        <v>166</v>
      </c>
      <c r="AI2804" s="3" t="s">
        <v>4890</v>
      </c>
      <c r="AJ2804" s="4"/>
      <c r="AK2804" s="4"/>
      <c r="AL2804" s="4"/>
      <c r="AM2804" s="4"/>
      <c r="AN2804" s="3" t="s">
        <v>4894</v>
      </c>
      <c r="AO2804" s="3" t="s">
        <v>4910</v>
      </c>
      <c r="AP2804" s="3" t="s">
        <v>279</v>
      </c>
      <c r="AQ2804" s="3" t="s">
        <v>299</v>
      </c>
      <c r="AR2804" s="4"/>
      <c r="AS2804" s="3" t="s">
        <v>599</v>
      </c>
      <c r="AT2804" s="4"/>
      <c r="AU2804" s="3" t="s">
        <v>166</v>
      </c>
      <c r="AV2804" s="6">
        <v>0.6315789</v>
      </c>
      <c r="AW2804" s="4"/>
      <c r="AX2804" s="4"/>
      <c r="AY2804" s="2">
        <v>0</v>
      </c>
      <c r="AZ2804" s="2">
        <v>0</v>
      </c>
      <c r="BA2804" s="4"/>
      <c r="BB2804" s="3" t="s">
        <v>268</v>
      </c>
      <c r="BC2804" s="2">
        <v>0</v>
      </c>
    </row>
    <row r="2805" ht="15" spans="1:55">
      <c r="A2805" s="2">
        <v>2804</v>
      </c>
      <c r="B2805" s="3" t="s">
        <v>4885</v>
      </c>
      <c r="C2805" s="3" t="s">
        <v>4886</v>
      </c>
      <c r="D2805" s="3" t="s">
        <v>4887</v>
      </c>
      <c r="E2805" s="3" t="s">
        <v>4888</v>
      </c>
      <c r="F2805" s="3" t="s">
        <v>2025</v>
      </c>
      <c r="G2805" s="3" t="s">
        <v>2024</v>
      </c>
      <c r="H2805" s="4"/>
      <c r="I2805" s="3" t="s">
        <v>2023</v>
      </c>
      <c r="J2805" s="3" t="s">
        <v>4889</v>
      </c>
      <c r="K2805" s="2">
        <v>300000</v>
      </c>
      <c r="L2805" s="2">
        <v>0</v>
      </c>
      <c r="M2805" s="5">
        <v>43976</v>
      </c>
      <c r="N2805" s="5">
        <v>45070</v>
      </c>
      <c r="O2805" s="6">
        <v>7.75</v>
      </c>
      <c r="P2805" s="7">
        <v>63880.22</v>
      </c>
      <c r="Q2805" s="2">
        <v>0</v>
      </c>
      <c r="R2805" s="2">
        <v>0</v>
      </c>
      <c r="S2805" s="2">
        <v>0</v>
      </c>
      <c r="T2805" s="2">
        <v>0</v>
      </c>
      <c r="U2805" s="2">
        <v>0</v>
      </c>
      <c r="V2805" s="2">
        <v>0</v>
      </c>
      <c r="W2805" s="2">
        <v>0</v>
      </c>
      <c r="X2805" s="2">
        <v>0</v>
      </c>
      <c r="Y2805" s="2">
        <v>0</v>
      </c>
      <c r="Z2805" s="2">
        <v>0</v>
      </c>
      <c r="AA2805" s="3" t="s">
        <v>279</v>
      </c>
      <c r="AB2805" s="3" t="s">
        <v>279</v>
      </c>
      <c r="AC2805" s="3" t="s">
        <v>288</v>
      </c>
      <c r="AD2805" s="3" t="s">
        <v>270</v>
      </c>
      <c r="AE2805" s="3" t="s">
        <v>166</v>
      </c>
      <c r="AF2805" s="3" t="s">
        <v>166</v>
      </c>
      <c r="AG2805" s="3" t="s">
        <v>24</v>
      </c>
      <c r="AH2805" s="3" t="s">
        <v>166</v>
      </c>
      <c r="AI2805" s="3" t="s">
        <v>4890</v>
      </c>
      <c r="AJ2805" s="4"/>
      <c r="AK2805" s="4"/>
      <c r="AL2805" s="4"/>
      <c r="AM2805" s="4"/>
      <c r="AN2805" s="3" t="s">
        <v>4894</v>
      </c>
      <c r="AO2805" s="3" t="s">
        <v>4910</v>
      </c>
      <c r="AP2805" s="3" t="s">
        <v>279</v>
      </c>
      <c r="AQ2805" s="3" t="s">
        <v>291</v>
      </c>
      <c r="AR2805" s="4"/>
      <c r="AS2805" s="3" t="s">
        <v>1050</v>
      </c>
      <c r="AT2805" s="4"/>
      <c r="AU2805" s="3" t="s">
        <v>166</v>
      </c>
      <c r="AV2805" s="6">
        <v>0.6315789</v>
      </c>
      <c r="AW2805" s="4"/>
      <c r="AX2805" s="4"/>
      <c r="AY2805" s="2">
        <v>0</v>
      </c>
      <c r="AZ2805" s="2">
        <v>0</v>
      </c>
      <c r="BA2805" s="4"/>
      <c r="BB2805" s="3" t="s">
        <v>268</v>
      </c>
      <c r="BC2805" s="2">
        <v>0</v>
      </c>
    </row>
    <row r="2806" ht="15" spans="1:55">
      <c r="A2806" s="2">
        <v>2805</v>
      </c>
      <c r="B2806" s="3" t="s">
        <v>4885</v>
      </c>
      <c r="C2806" s="3" t="s">
        <v>4886</v>
      </c>
      <c r="D2806" s="3" t="s">
        <v>4887</v>
      </c>
      <c r="E2806" s="3" t="s">
        <v>4888</v>
      </c>
      <c r="F2806" s="3" t="s">
        <v>10984</v>
      </c>
      <c r="G2806" s="3" t="s">
        <v>10985</v>
      </c>
      <c r="H2806" s="4"/>
      <c r="I2806" s="3" t="s">
        <v>10986</v>
      </c>
      <c r="J2806" s="3" t="s">
        <v>4889</v>
      </c>
      <c r="K2806" s="2">
        <v>150000</v>
      </c>
      <c r="L2806" s="2">
        <v>0</v>
      </c>
      <c r="M2806" s="5">
        <v>43976</v>
      </c>
      <c r="N2806" s="5">
        <v>45070</v>
      </c>
      <c r="O2806" s="6">
        <v>7.75</v>
      </c>
      <c r="P2806" s="7">
        <v>17064.4</v>
      </c>
      <c r="Q2806" s="2">
        <v>0</v>
      </c>
      <c r="R2806" s="2">
        <v>0</v>
      </c>
      <c r="S2806" s="2">
        <v>0</v>
      </c>
      <c r="T2806" s="2">
        <v>0</v>
      </c>
      <c r="U2806" s="2">
        <v>0</v>
      </c>
      <c r="V2806" s="2">
        <v>0</v>
      </c>
      <c r="W2806" s="2">
        <v>0</v>
      </c>
      <c r="X2806" s="2">
        <v>0</v>
      </c>
      <c r="Y2806" s="2">
        <v>0</v>
      </c>
      <c r="Z2806" s="2">
        <v>0</v>
      </c>
      <c r="AA2806" s="3" t="s">
        <v>279</v>
      </c>
      <c r="AB2806" s="3" t="s">
        <v>279</v>
      </c>
      <c r="AC2806" s="3" t="s">
        <v>4939</v>
      </c>
      <c r="AD2806" s="3" t="s">
        <v>270</v>
      </c>
      <c r="AE2806" s="3" t="s">
        <v>166</v>
      </c>
      <c r="AF2806" s="3" t="s">
        <v>166</v>
      </c>
      <c r="AG2806" s="3" t="s">
        <v>24</v>
      </c>
      <c r="AH2806" s="3" t="s">
        <v>166</v>
      </c>
      <c r="AI2806" s="3" t="s">
        <v>4890</v>
      </c>
      <c r="AJ2806" s="4"/>
      <c r="AK2806" s="4"/>
      <c r="AL2806" s="4"/>
      <c r="AM2806" s="4"/>
      <c r="AN2806" s="3" t="s">
        <v>4894</v>
      </c>
      <c r="AO2806" s="3" t="s">
        <v>4910</v>
      </c>
      <c r="AP2806" s="3" t="s">
        <v>279</v>
      </c>
      <c r="AQ2806" s="3" t="s">
        <v>291</v>
      </c>
      <c r="AR2806" s="4"/>
      <c r="AS2806" s="3" t="s">
        <v>599</v>
      </c>
      <c r="AT2806" s="4"/>
      <c r="AU2806" s="3" t="s">
        <v>166</v>
      </c>
      <c r="AV2806" s="2">
        <v>0</v>
      </c>
      <c r="AW2806" s="4"/>
      <c r="AX2806" s="4"/>
      <c r="AY2806" s="2">
        <v>0</v>
      </c>
      <c r="AZ2806" s="2">
        <v>0</v>
      </c>
      <c r="BA2806" s="4"/>
      <c r="BB2806" s="3" t="s">
        <v>268</v>
      </c>
      <c r="BC2806" s="8">
        <v>3.9</v>
      </c>
    </row>
    <row r="2807" ht="15" spans="1:55">
      <c r="A2807" s="2">
        <v>2806</v>
      </c>
      <c r="B2807" s="3" t="s">
        <v>4885</v>
      </c>
      <c r="C2807" s="3" t="s">
        <v>4886</v>
      </c>
      <c r="D2807" s="3" t="s">
        <v>4887</v>
      </c>
      <c r="E2807" s="3" t="s">
        <v>4888</v>
      </c>
      <c r="F2807" s="3" t="s">
        <v>2111</v>
      </c>
      <c r="G2807" s="3" t="s">
        <v>2110</v>
      </c>
      <c r="H2807" s="4"/>
      <c r="I2807" s="3" t="s">
        <v>2109</v>
      </c>
      <c r="J2807" s="3" t="s">
        <v>4889</v>
      </c>
      <c r="K2807" s="2">
        <v>300000</v>
      </c>
      <c r="L2807" s="2">
        <v>0</v>
      </c>
      <c r="M2807" s="5">
        <v>43979</v>
      </c>
      <c r="N2807" s="5">
        <v>45073</v>
      </c>
      <c r="O2807" s="6">
        <v>7.75</v>
      </c>
      <c r="P2807" s="7">
        <v>64211.82</v>
      </c>
      <c r="Q2807" s="2">
        <v>0</v>
      </c>
      <c r="R2807" s="2">
        <v>0</v>
      </c>
      <c r="S2807" s="2">
        <v>0</v>
      </c>
      <c r="T2807" s="2">
        <v>0</v>
      </c>
      <c r="U2807" s="2">
        <v>0</v>
      </c>
      <c r="V2807" s="2">
        <v>0</v>
      </c>
      <c r="W2807" s="2">
        <v>0</v>
      </c>
      <c r="X2807" s="2">
        <v>0</v>
      </c>
      <c r="Y2807" s="2">
        <v>0</v>
      </c>
      <c r="Z2807" s="2">
        <v>0</v>
      </c>
      <c r="AA2807" s="3" t="s">
        <v>4897</v>
      </c>
      <c r="AB2807" s="3" t="s">
        <v>279</v>
      </c>
      <c r="AC2807" s="3" t="s">
        <v>4911</v>
      </c>
      <c r="AD2807" s="3" t="s">
        <v>270</v>
      </c>
      <c r="AE2807" s="3" t="s">
        <v>166</v>
      </c>
      <c r="AF2807" s="3" t="s">
        <v>166</v>
      </c>
      <c r="AG2807" s="3" t="s">
        <v>24</v>
      </c>
      <c r="AH2807" s="3" t="s">
        <v>166</v>
      </c>
      <c r="AI2807" s="3" t="s">
        <v>4890</v>
      </c>
      <c r="AJ2807" s="4"/>
      <c r="AK2807" s="4"/>
      <c r="AL2807" s="4"/>
      <c r="AM2807" s="4"/>
      <c r="AN2807" s="3" t="s">
        <v>4894</v>
      </c>
      <c r="AO2807" s="3" t="s">
        <v>4910</v>
      </c>
      <c r="AP2807" s="3" t="s">
        <v>279</v>
      </c>
      <c r="AQ2807" s="3" t="s">
        <v>291</v>
      </c>
      <c r="AR2807" s="4"/>
      <c r="AS2807" s="3" t="s">
        <v>599</v>
      </c>
      <c r="AT2807" s="4"/>
      <c r="AU2807" s="3" t="s">
        <v>166</v>
      </c>
      <c r="AV2807" s="6">
        <v>0.6315789</v>
      </c>
      <c r="AW2807" s="4"/>
      <c r="AX2807" s="4"/>
      <c r="AY2807" s="2">
        <v>0</v>
      </c>
      <c r="AZ2807" s="2">
        <v>0</v>
      </c>
      <c r="BA2807" s="4"/>
      <c r="BB2807" s="3" t="s">
        <v>268</v>
      </c>
      <c r="BC2807" s="2">
        <v>0</v>
      </c>
    </row>
    <row r="2808" ht="15" spans="1:55">
      <c r="A2808" s="2">
        <v>2807</v>
      </c>
      <c r="B2808" s="3" t="s">
        <v>4885</v>
      </c>
      <c r="C2808" s="3" t="s">
        <v>4886</v>
      </c>
      <c r="D2808" s="3" t="s">
        <v>4887</v>
      </c>
      <c r="E2808" s="3" t="s">
        <v>4888</v>
      </c>
      <c r="F2808" s="3" t="s">
        <v>2052</v>
      </c>
      <c r="G2808" s="3" t="s">
        <v>2051</v>
      </c>
      <c r="H2808" s="4"/>
      <c r="I2808" s="3" t="s">
        <v>2050</v>
      </c>
      <c r="J2808" s="3" t="s">
        <v>4889</v>
      </c>
      <c r="K2808" s="2">
        <v>300000</v>
      </c>
      <c r="L2808" s="2">
        <v>0</v>
      </c>
      <c r="M2808" s="5">
        <v>43978</v>
      </c>
      <c r="N2808" s="5">
        <v>45438</v>
      </c>
      <c r="O2808" s="6">
        <v>4.15</v>
      </c>
      <c r="P2808" s="7">
        <v>56713.51</v>
      </c>
      <c r="Q2808" s="2">
        <v>0</v>
      </c>
      <c r="R2808" s="2">
        <v>0</v>
      </c>
      <c r="S2808" s="2">
        <v>0</v>
      </c>
      <c r="T2808" s="2">
        <v>0</v>
      </c>
      <c r="U2808" s="2">
        <v>0</v>
      </c>
      <c r="V2808" s="2">
        <v>0</v>
      </c>
      <c r="W2808" s="2">
        <v>0</v>
      </c>
      <c r="X2808" s="2">
        <v>0</v>
      </c>
      <c r="Y2808" s="2">
        <v>0</v>
      </c>
      <c r="Z2808" s="2">
        <v>0</v>
      </c>
      <c r="AA2808" s="3" t="s">
        <v>4897</v>
      </c>
      <c r="AB2808" s="3" t="s">
        <v>279</v>
      </c>
      <c r="AC2808" s="3" t="s">
        <v>4932</v>
      </c>
      <c r="AD2808" s="3" t="s">
        <v>270</v>
      </c>
      <c r="AE2808" s="3" t="s">
        <v>166</v>
      </c>
      <c r="AF2808" s="3" t="s">
        <v>166</v>
      </c>
      <c r="AG2808" s="3" t="s">
        <v>24</v>
      </c>
      <c r="AH2808" s="3" t="s">
        <v>166</v>
      </c>
      <c r="AI2808" s="3" t="s">
        <v>5010</v>
      </c>
      <c r="AJ2808" s="4"/>
      <c r="AK2808" s="4"/>
      <c r="AL2808" s="4"/>
      <c r="AM2808" s="4"/>
      <c r="AN2808" s="3" t="s">
        <v>4894</v>
      </c>
      <c r="AO2808" s="3" t="s">
        <v>4910</v>
      </c>
      <c r="AP2808" s="3" t="s">
        <v>279</v>
      </c>
      <c r="AQ2808" s="3" t="s">
        <v>299</v>
      </c>
      <c r="AR2808" s="4"/>
      <c r="AS2808" s="3" t="s">
        <v>599</v>
      </c>
      <c r="AT2808" s="4"/>
      <c r="AU2808" s="3" t="s">
        <v>166</v>
      </c>
      <c r="AV2808" s="2">
        <v>0</v>
      </c>
      <c r="AW2808" s="4"/>
      <c r="AX2808" s="4"/>
      <c r="AY2808" s="2">
        <v>0</v>
      </c>
      <c r="AZ2808" s="2">
        <v>0</v>
      </c>
      <c r="BA2808" s="8">
        <v>3.65</v>
      </c>
      <c r="BB2808" s="3" t="s">
        <v>268</v>
      </c>
      <c r="BC2808" s="8">
        <v>0.5</v>
      </c>
    </row>
    <row r="2809" ht="15" spans="1:55">
      <c r="A2809" s="2">
        <v>2808</v>
      </c>
      <c r="B2809" s="3" t="s">
        <v>4885</v>
      </c>
      <c r="C2809" s="3" t="s">
        <v>4886</v>
      </c>
      <c r="D2809" s="3" t="s">
        <v>6694</v>
      </c>
      <c r="E2809" s="3" t="s">
        <v>4915</v>
      </c>
      <c r="F2809" s="3" t="s">
        <v>10987</v>
      </c>
      <c r="G2809" s="3" t="s">
        <v>10988</v>
      </c>
      <c r="H2809" s="4"/>
      <c r="I2809" s="3" t="s">
        <v>10989</v>
      </c>
      <c r="J2809" s="3" t="s">
        <v>4889</v>
      </c>
      <c r="K2809" s="2">
        <v>350000</v>
      </c>
      <c r="L2809" s="7">
        <v>299344.93</v>
      </c>
      <c r="M2809" s="5">
        <v>43840</v>
      </c>
      <c r="N2809" s="5">
        <v>51144</v>
      </c>
      <c r="O2809" s="6">
        <v>3.3</v>
      </c>
      <c r="P2809" s="7">
        <v>89084.92</v>
      </c>
      <c r="Q2809" s="7">
        <v>6262.86</v>
      </c>
      <c r="R2809" s="7">
        <v>4522.4</v>
      </c>
      <c r="S2809" s="7">
        <v>58.69</v>
      </c>
      <c r="T2809" s="7">
        <v>45.65</v>
      </c>
      <c r="U2809" s="7">
        <v>10889.6</v>
      </c>
      <c r="V2809" s="2">
        <v>5</v>
      </c>
      <c r="W2809" s="2">
        <v>126</v>
      </c>
      <c r="X2809" s="2">
        <v>126</v>
      </c>
      <c r="Y2809" s="2">
        <v>0</v>
      </c>
      <c r="Z2809" s="2">
        <v>126</v>
      </c>
      <c r="AA2809" s="3" t="s">
        <v>279</v>
      </c>
      <c r="AB2809" s="3" t="s">
        <v>1603</v>
      </c>
      <c r="AC2809" s="3" t="s">
        <v>4950</v>
      </c>
      <c r="AD2809" s="3" t="s">
        <v>1333</v>
      </c>
      <c r="AE2809" s="3" t="s">
        <v>24</v>
      </c>
      <c r="AF2809" s="3" t="s">
        <v>166</v>
      </c>
      <c r="AG2809" s="3" t="s">
        <v>24</v>
      </c>
      <c r="AH2809" s="3" t="s">
        <v>166</v>
      </c>
      <c r="AI2809" s="3" t="s">
        <v>4978</v>
      </c>
      <c r="AJ2809" s="3" t="s">
        <v>4919</v>
      </c>
      <c r="AK2809" s="3" t="s">
        <v>4920</v>
      </c>
      <c r="AL2809" s="3" t="s">
        <v>4921</v>
      </c>
      <c r="AM2809" s="3" t="s">
        <v>4921</v>
      </c>
      <c r="AN2809" s="3" t="s">
        <v>4894</v>
      </c>
      <c r="AO2809" s="3" t="s">
        <v>6701</v>
      </c>
      <c r="AP2809" s="3" t="s">
        <v>279</v>
      </c>
      <c r="AQ2809" s="3" t="s">
        <v>392</v>
      </c>
      <c r="AR2809" s="4"/>
      <c r="AS2809" s="3" t="s">
        <v>599</v>
      </c>
      <c r="AT2809" s="4"/>
      <c r="AU2809" s="3" t="s">
        <v>166</v>
      </c>
      <c r="AV2809" s="2">
        <v>0</v>
      </c>
      <c r="AW2809" s="2">
        <v>0</v>
      </c>
      <c r="AX2809" s="4"/>
      <c r="AY2809" s="2">
        <v>126</v>
      </c>
      <c r="AZ2809" s="7">
        <v>299344.93</v>
      </c>
      <c r="BA2809" s="8">
        <v>3.6</v>
      </c>
      <c r="BB2809" s="3" t="s">
        <v>2618</v>
      </c>
      <c r="BC2809" s="8">
        <v>-0.3</v>
      </c>
    </row>
    <row r="2810" ht="15" spans="1:55">
      <c r="A2810" s="2">
        <v>2809</v>
      </c>
      <c r="B2810" s="3" t="s">
        <v>4885</v>
      </c>
      <c r="C2810" s="3" t="s">
        <v>4886</v>
      </c>
      <c r="D2810" s="3" t="s">
        <v>4960</v>
      </c>
      <c r="E2810" s="3" t="s">
        <v>5730</v>
      </c>
      <c r="F2810" s="3" t="s">
        <v>10990</v>
      </c>
      <c r="G2810" s="3" t="s">
        <v>10991</v>
      </c>
      <c r="H2810" s="4"/>
      <c r="I2810" s="3" t="s">
        <v>10992</v>
      </c>
      <c r="J2810" s="3" t="s">
        <v>4889</v>
      </c>
      <c r="K2810" s="2">
        <v>500000</v>
      </c>
      <c r="L2810" s="2">
        <v>0</v>
      </c>
      <c r="M2810" s="5">
        <v>43934</v>
      </c>
      <c r="N2810" s="5">
        <v>47585</v>
      </c>
      <c r="O2810" s="6">
        <v>9.55</v>
      </c>
      <c r="P2810" s="7">
        <v>3149.63</v>
      </c>
      <c r="Q2810" s="2">
        <v>0</v>
      </c>
      <c r="R2810" s="2">
        <v>0</v>
      </c>
      <c r="S2810" s="2">
        <v>0</v>
      </c>
      <c r="T2810" s="2">
        <v>0</v>
      </c>
      <c r="U2810" s="2">
        <v>0</v>
      </c>
      <c r="V2810" s="2">
        <v>0</v>
      </c>
      <c r="W2810" s="2">
        <v>0</v>
      </c>
      <c r="X2810" s="2">
        <v>0</v>
      </c>
      <c r="Y2810" s="2">
        <v>0</v>
      </c>
      <c r="Z2810" s="2">
        <v>0</v>
      </c>
      <c r="AA2810" s="3" t="s">
        <v>279</v>
      </c>
      <c r="AB2810" s="3" t="s">
        <v>279</v>
      </c>
      <c r="AC2810" s="3" t="s">
        <v>1810</v>
      </c>
      <c r="AD2810" s="3" t="s">
        <v>1333</v>
      </c>
      <c r="AE2810" s="3" t="s">
        <v>24</v>
      </c>
      <c r="AF2810" s="3" t="s">
        <v>166</v>
      </c>
      <c r="AG2810" s="3" t="s">
        <v>24</v>
      </c>
      <c r="AH2810" s="3" t="s">
        <v>166</v>
      </c>
      <c r="AI2810" s="3" t="s">
        <v>5082</v>
      </c>
      <c r="AJ2810" s="4"/>
      <c r="AK2810" s="4"/>
      <c r="AL2810" s="4"/>
      <c r="AM2810" s="4"/>
      <c r="AN2810" s="3" t="s">
        <v>4894</v>
      </c>
      <c r="AO2810" s="3" t="s">
        <v>6478</v>
      </c>
      <c r="AP2810" s="3" t="s">
        <v>279</v>
      </c>
      <c r="AQ2810" s="3" t="s">
        <v>299</v>
      </c>
      <c r="AR2810" s="4"/>
      <c r="AS2810" s="3" t="s">
        <v>599</v>
      </c>
      <c r="AT2810" s="4"/>
      <c r="AU2810" s="3" t="s">
        <v>166</v>
      </c>
      <c r="AV2810" s="2">
        <v>0</v>
      </c>
      <c r="AW2810" s="4"/>
      <c r="AX2810" s="4"/>
      <c r="AY2810" s="2">
        <v>0</v>
      </c>
      <c r="AZ2810" s="2">
        <v>0</v>
      </c>
      <c r="BA2810" s="4"/>
      <c r="BB2810" s="3" t="s">
        <v>2618</v>
      </c>
      <c r="BC2810" s="8">
        <v>4.8</v>
      </c>
    </row>
    <row r="2811" ht="15" spans="1:55">
      <c r="A2811" s="2">
        <v>2810</v>
      </c>
      <c r="B2811" s="3" t="s">
        <v>4885</v>
      </c>
      <c r="C2811" s="3" t="s">
        <v>4886</v>
      </c>
      <c r="D2811" s="3" t="s">
        <v>6694</v>
      </c>
      <c r="E2811" s="3" t="s">
        <v>6695</v>
      </c>
      <c r="F2811" s="3" t="s">
        <v>10993</v>
      </c>
      <c r="G2811" s="3" t="s">
        <v>10994</v>
      </c>
      <c r="H2811" s="4"/>
      <c r="I2811" s="3" t="s">
        <v>10995</v>
      </c>
      <c r="J2811" s="3" t="s">
        <v>4889</v>
      </c>
      <c r="K2811" s="2">
        <v>200000</v>
      </c>
      <c r="L2811" s="2">
        <v>0</v>
      </c>
      <c r="M2811" s="5">
        <v>43938</v>
      </c>
      <c r="N2811" s="5">
        <v>49415</v>
      </c>
      <c r="O2811" s="6">
        <v>3.95</v>
      </c>
      <c r="P2811" s="7">
        <v>34076.18</v>
      </c>
      <c r="Q2811" s="2">
        <v>0</v>
      </c>
      <c r="R2811" s="2">
        <v>0</v>
      </c>
      <c r="S2811" s="2">
        <v>0</v>
      </c>
      <c r="T2811" s="2">
        <v>0</v>
      </c>
      <c r="U2811" s="2">
        <v>0</v>
      </c>
      <c r="V2811" s="2">
        <v>0</v>
      </c>
      <c r="W2811" s="2">
        <v>0</v>
      </c>
      <c r="X2811" s="2">
        <v>0</v>
      </c>
      <c r="Y2811" s="2">
        <v>0</v>
      </c>
      <c r="Z2811" s="2">
        <v>0</v>
      </c>
      <c r="AA2811" s="3" t="s">
        <v>279</v>
      </c>
      <c r="AB2811" s="3" t="s">
        <v>279</v>
      </c>
      <c r="AC2811" s="3" t="s">
        <v>5252</v>
      </c>
      <c r="AD2811" s="3" t="s">
        <v>1333</v>
      </c>
      <c r="AE2811" s="3" t="s">
        <v>24</v>
      </c>
      <c r="AF2811" s="3" t="s">
        <v>166</v>
      </c>
      <c r="AG2811" s="3" t="s">
        <v>24</v>
      </c>
      <c r="AH2811" s="3" t="s">
        <v>166</v>
      </c>
      <c r="AI2811" s="3" t="s">
        <v>5039</v>
      </c>
      <c r="AJ2811" s="4"/>
      <c r="AK2811" s="4"/>
      <c r="AL2811" s="4"/>
      <c r="AM2811" s="4"/>
      <c r="AN2811" s="3" t="s">
        <v>4894</v>
      </c>
      <c r="AO2811" s="3" t="s">
        <v>6701</v>
      </c>
      <c r="AP2811" s="3" t="s">
        <v>279</v>
      </c>
      <c r="AQ2811" s="3" t="s">
        <v>291</v>
      </c>
      <c r="AR2811" s="4"/>
      <c r="AS2811" s="3" t="s">
        <v>599</v>
      </c>
      <c r="AT2811" s="4"/>
      <c r="AU2811" s="3" t="s">
        <v>166</v>
      </c>
      <c r="AV2811" s="2">
        <v>0</v>
      </c>
      <c r="AW2811" s="2">
        <v>0</v>
      </c>
      <c r="AX2811" s="4"/>
      <c r="AY2811" s="2">
        <v>0</v>
      </c>
      <c r="AZ2811" s="2">
        <v>0</v>
      </c>
      <c r="BA2811" s="8">
        <v>3.95</v>
      </c>
      <c r="BB2811" s="3" t="s">
        <v>2618</v>
      </c>
      <c r="BC2811" s="2">
        <v>0</v>
      </c>
    </row>
    <row r="2812" ht="15" spans="1:55">
      <c r="A2812" s="2">
        <v>2811</v>
      </c>
      <c r="B2812" s="3" t="s">
        <v>4885</v>
      </c>
      <c r="C2812" s="3" t="s">
        <v>4886</v>
      </c>
      <c r="D2812" s="3" t="s">
        <v>6694</v>
      </c>
      <c r="E2812" s="3" t="s">
        <v>4915</v>
      </c>
      <c r="F2812" s="3" t="s">
        <v>10996</v>
      </c>
      <c r="G2812" s="3" t="s">
        <v>10997</v>
      </c>
      <c r="H2812" s="4"/>
      <c r="I2812" s="3" t="s">
        <v>10998</v>
      </c>
      <c r="J2812" s="3" t="s">
        <v>4889</v>
      </c>
      <c r="K2812" s="2">
        <v>80000</v>
      </c>
      <c r="L2812" s="7">
        <v>1517.6</v>
      </c>
      <c r="M2812" s="5">
        <v>43950</v>
      </c>
      <c r="N2812" s="5">
        <v>45775</v>
      </c>
      <c r="O2812" s="6">
        <v>3.15</v>
      </c>
      <c r="P2812" s="7">
        <v>12281.45</v>
      </c>
      <c r="Q2812" s="2">
        <v>0</v>
      </c>
      <c r="R2812" s="2">
        <v>0</v>
      </c>
      <c r="S2812" s="2">
        <v>0</v>
      </c>
      <c r="T2812" s="2">
        <v>0</v>
      </c>
      <c r="U2812" s="2">
        <v>0</v>
      </c>
      <c r="V2812" s="2">
        <v>0</v>
      </c>
      <c r="W2812" s="2">
        <v>0</v>
      </c>
      <c r="X2812" s="2">
        <v>0</v>
      </c>
      <c r="Y2812" s="2">
        <v>0</v>
      </c>
      <c r="Z2812" s="2">
        <v>0</v>
      </c>
      <c r="AA2812" s="3" t="s">
        <v>279</v>
      </c>
      <c r="AB2812" s="3" t="s">
        <v>279</v>
      </c>
      <c r="AC2812" s="3" t="s">
        <v>5072</v>
      </c>
      <c r="AD2812" s="3" t="s">
        <v>1333</v>
      </c>
      <c r="AE2812" s="3" t="s">
        <v>24</v>
      </c>
      <c r="AF2812" s="3" t="s">
        <v>166</v>
      </c>
      <c r="AG2812" s="3" t="s">
        <v>24</v>
      </c>
      <c r="AH2812" s="3" t="s">
        <v>166</v>
      </c>
      <c r="AI2812" s="3" t="s">
        <v>4982</v>
      </c>
      <c r="AJ2812" s="3" t="s">
        <v>4919</v>
      </c>
      <c r="AK2812" s="3" t="s">
        <v>4920</v>
      </c>
      <c r="AL2812" s="3" t="s">
        <v>4921</v>
      </c>
      <c r="AM2812" s="3" t="s">
        <v>4921</v>
      </c>
      <c r="AN2812" s="3" t="s">
        <v>4894</v>
      </c>
      <c r="AO2812" s="3" t="s">
        <v>6701</v>
      </c>
      <c r="AP2812" s="3" t="s">
        <v>279</v>
      </c>
      <c r="AQ2812" s="3" t="s">
        <v>599</v>
      </c>
      <c r="AR2812" s="4"/>
      <c r="AS2812" s="3" t="s">
        <v>599</v>
      </c>
      <c r="AT2812" s="4"/>
      <c r="AU2812" s="3" t="s">
        <v>166</v>
      </c>
      <c r="AV2812" s="2">
        <v>0</v>
      </c>
      <c r="AW2812" s="2">
        <v>0</v>
      </c>
      <c r="AX2812" s="4"/>
      <c r="AY2812" s="2">
        <v>0</v>
      </c>
      <c r="AZ2812" s="2">
        <v>0</v>
      </c>
      <c r="BA2812" s="8">
        <v>3.45</v>
      </c>
      <c r="BB2812" s="3" t="s">
        <v>2618</v>
      </c>
      <c r="BC2812" s="8">
        <v>-0.3</v>
      </c>
    </row>
    <row r="2813" ht="15" spans="1:55">
      <c r="A2813" s="2">
        <v>2812</v>
      </c>
      <c r="B2813" s="3" t="s">
        <v>4885</v>
      </c>
      <c r="C2813" s="3" t="s">
        <v>4886</v>
      </c>
      <c r="D2813" s="3" t="s">
        <v>6694</v>
      </c>
      <c r="E2813" s="3" t="s">
        <v>4915</v>
      </c>
      <c r="F2813" s="3" t="s">
        <v>10999</v>
      </c>
      <c r="G2813" s="3" t="s">
        <v>11000</v>
      </c>
      <c r="H2813" s="4"/>
      <c r="I2813" s="3" t="s">
        <v>11001</v>
      </c>
      <c r="J2813" s="3" t="s">
        <v>4889</v>
      </c>
      <c r="K2813" s="2">
        <v>430000</v>
      </c>
      <c r="L2813" s="7">
        <v>399161.22</v>
      </c>
      <c r="M2813" s="5">
        <v>43951</v>
      </c>
      <c r="N2813" s="5">
        <v>54907</v>
      </c>
      <c r="O2813" s="6">
        <v>3.65</v>
      </c>
      <c r="P2813" s="7">
        <v>119373.01</v>
      </c>
      <c r="Q2813" s="2">
        <v>0</v>
      </c>
      <c r="R2813" s="2">
        <v>0</v>
      </c>
      <c r="S2813" s="2">
        <v>0</v>
      </c>
      <c r="T2813" s="2">
        <v>0</v>
      </c>
      <c r="U2813" s="2">
        <v>0</v>
      </c>
      <c r="V2813" s="2">
        <v>0</v>
      </c>
      <c r="W2813" s="2">
        <v>0</v>
      </c>
      <c r="X2813" s="2">
        <v>0</v>
      </c>
      <c r="Y2813" s="2">
        <v>0</v>
      </c>
      <c r="Z2813" s="2">
        <v>0</v>
      </c>
      <c r="AA2813" s="3" t="s">
        <v>279</v>
      </c>
      <c r="AB2813" s="3" t="s">
        <v>279</v>
      </c>
      <c r="AC2813" s="3" t="s">
        <v>4900</v>
      </c>
      <c r="AD2813" s="3" t="s">
        <v>1333</v>
      </c>
      <c r="AE2813" s="3" t="s">
        <v>24</v>
      </c>
      <c r="AF2813" s="3" t="s">
        <v>166</v>
      </c>
      <c r="AG2813" s="3" t="s">
        <v>24</v>
      </c>
      <c r="AH2813" s="3" t="s">
        <v>166</v>
      </c>
      <c r="AI2813" s="3" t="s">
        <v>4918</v>
      </c>
      <c r="AJ2813" s="3" t="s">
        <v>4919</v>
      </c>
      <c r="AK2813" s="3" t="s">
        <v>4920</v>
      </c>
      <c r="AL2813" s="3" t="s">
        <v>4921</v>
      </c>
      <c r="AM2813" s="3" t="s">
        <v>4921</v>
      </c>
      <c r="AN2813" s="3" t="s">
        <v>4894</v>
      </c>
      <c r="AO2813" s="3" t="s">
        <v>6701</v>
      </c>
      <c r="AP2813" s="3" t="s">
        <v>279</v>
      </c>
      <c r="AQ2813" s="3" t="s">
        <v>392</v>
      </c>
      <c r="AR2813" s="4"/>
      <c r="AS2813" s="3" t="s">
        <v>599</v>
      </c>
      <c r="AT2813" s="4"/>
      <c r="AU2813" s="3" t="s">
        <v>166</v>
      </c>
      <c r="AV2813" s="2">
        <v>0</v>
      </c>
      <c r="AW2813" s="2">
        <v>0</v>
      </c>
      <c r="AX2813" s="4"/>
      <c r="AY2813" s="2">
        <v>0</v>
      </c>
      <c r="AZ2813" s="2">
        <v>0</v>
      </c>
      <c r="BA2813" s="8">
        <v>3.95</v>
      </c>
      <c r="BB2813" s="3" t="s">
        <v>2618</v>
      </c>
      <c r="BC2813" s="8">
        <v>-0.3</v>
      </c>
    </row>
    <row r="2814" ht="15" spans="1:55">
      <c r="A2814" s="2">
        <v>2813</v>
      </c>
      <c r="B2814" s="3" t="s">
        <v>4885</v>
      </c>
      <c r="C2814" s="3" t="s">
        <v>4886</v>
      </c>
      <c r="D2814" s="3" t="s">
        <v>6694</v>
      </c>
      <c r="E2814" s="3" t="s">
        <v>4915</v>
      </c>
      <c r="F2814" s="3" t="s">
        <v>11002</v>
      </c>
      <c r="G2814" s="3" t="s">
        <v>11003</v>
      </c>
      <c r="H2814" s="4"/>
      <c r="I2814" s="3" t="s">
        <v>11004</v>
      </c>
      <c r="J2814" s="3" t="s">
        <v>4889</v>
      </c>
      <c r="K2814" s="2">
        <v>300000</v>
      </c>
      <c r="L2814" s="2">
        <v>152500</v>
      </c>
      <c r="M2814" s="5">
        <v>43966</v>
      </c>
      <c r="N2814" s="5">
        <v>47617</v>
      </c>
      <c r="O2814" s="6">
        <v>3.65</v>
      </c>
      <c r="P2814" s="7">
        <v>66682.41</v>
      </c>
      <c r="Q2814" s="2">
        <v>0</v>
      </c>
      <c r="R2814" s="2">
        <v>0</v>
      </c>
      <c r="S2814" s="2">
        <v>0</v>
      </c>
      <c r="T2814" s="2">
        <v>0</v>
      </c>
      <c r="U2814" s="2">
        <v>0</v>
      </c>
      <c r="V2814" s="2">
        <v>0</v>
      </c>
      <c r="W2814" s="2">
        <v>0</v>
      </c>
      <c r="X2814" s="2">
        <v>0</v>
      </c>
      <c r="Y2814" s="2">
        <v>0</v>
      </c>
      <c r="Z2814" s="2">
        <v>0</v>
      </c>
      <c r="AA2814" s="3" t="s">
        <v>279</v>
      </c>
      <c r="AB2814" s="3" t="s">
        <v>279</v>
      </c>
      <c r="AC2814" s="3" t="s">
        <v>4900</v>
      </c>
      <c r="AD2814" s="3" t="s">
        <v>1333</v>
      </c>
      <c r="AE2814" s="3" t="s">
        <v>24</v>
      </c>
      <c r="AF2814" s="3" t="s">
        <v>166</v>
      </c>
      <c r="AG2814" s="3" t="s">
        <v>24</v>
      </c>
      <c r="AH2814" s="3" t="s">
        <v>166</v>
      </c>
      <c r="AI2814" s="3" t="s">
        <v>5082</v>
      </c>
      <c r="AJ2814" s="3" t="s">
        <v>4919</v>
      </c>
      <c r="AK2814" s="3" t="s">
        <v>4920</v>
      </c>
      <c r="AL2814" s="3" t="s">
        <v>4921</v>
      </c>
      <c r="AM2814" s="3" t="s">
        <v>4921</v>
      </c>
      <c r="AN2814" s="3" t="s">
        <v>4894</v>
      </c>
      <c r="AO2814" s="3" t="s">
        <v>6701</v>
      </c>
      <c r="AP2814" s="3" t="s">
        <v>279</v>
      </c>
      <c r="AQ2814" s="3" t="s">
        <v>599</v>
      </c>
      <c r="AR2814" s="4"/>
      <c r="AS2814" s="3" t="s">
        <v>599</v>
      </c>
      <c r="AT2814" s="4"/>
      <c r="AU2814" s="3" t="s">
        <v>166</v>
      </c>
      <c r="AV2814" s="2">
        <v>0</v>
      </c>
      <c r="AW2814" s="2">
        <v>0</v>
      </c>
      <c r="AX2814" s="4"/>
      <c r="AY2814" s="2">
        <v>0</v>
      </c>
      <c r="AZ2814" s="2">
        <v>0</v>
      </c>
      <c r="BA2814" s="8">
        <v>3.95</v>
      </c>
      <c r="BB2814" s="3" t="s">
        <v>2618</v>
      </c>
      <c r="BC2814" s="8">
        <v>-0.3</v>
      </c>
    </row>
    <row r="2815" ht="15" spans="1:55">
      <c r="A2815" s="2">
        <v>2814</v>
      </c>
      <c r="B2815" s="3" t="s">
        <v>4885</v>
      </c>
      <c r="C2815" s="3" t="s">
        <v>4886</v>
      </c>
      <c r="D2815" s="3" t="s">
        <v>6694</v>
      </c>
      <c r="E2815" s="3" t="s">
        <v>6695</v>
      </c>
      <c r="F2815" s="3" t="s">
        <v>11005</v>
      </c>
      <c r="G2815" s="3" t="s">
        <v>11006</v>
      </c>
      <c r="H2815" s="4"/>
      <c r="I2815" s="3" t="s">
        <v>11007</v>
      </c>
      <c r="J2815" s="3" t="s">
        <v>4889</v>
      </c>
      <c r="K2815" s="2">
        <v>200000</v>
      </c>
      <c r="L2815" s="2">
        <v>0</v>
      </c>
      <c r="M2815" s="5">
        <v>43964</v>
      </c>
      <c r="N2815" s="5">
        <v>51268</v>
      </c>
      <c r="O2815" s="6">
        <v>7.15</v>
      </c>
      <c r="P2815" s="7">
        <v>19038.77</v>
      </c>
      <c r="Q2815" s="2">
        <v>0</v>
      </c>
      <c r="R2815" s="2">
        <v>0</v>
      </c>
      <c r="S2815" s="2">
        <v>0</v>
      </c>
      <c r="T2815" s="2">
        <v>0</v>
      </c>
      <c r="U2815" s="2">
        <v>0</v>
      </c>
      <c r="V2815" s="2">
        <v>0</v>
      </c>
      <c r="W2815" s="2">
        <v>0</v>
      </c>
      <c r="X2815" s="2">
        <v>0</v>
      </c>
      <c r="Y2815" s="2">
        <v>0</v>
      </c>
      <c r="Z2815" s="2">
        <v>0</v>
      </c>
      <c r="AA2815" s="3" t="s">
        <v>279</v>
      </c>
      <c r="AB2815" s="3" t="s">
        <v>279</v>
      </c>
      <c r="AC2815" s="3" t="s">
        <v>4932</v>
      </c>
      <c r="AD2815" s="3" t="s">
        <v>1333</v>
      </c>
      <c r="AE2815" s="3" t="s">
        <v>24</v>
      </c>
      <c r="AF2815" s="3" t="s">
        <v>166</v>
      </c>
      <c r="AG2815" s="3" t="s">
        <v>24</v>
      </c>
      <c r="AH2815" s="3" t="s">
        <v>166</v>
      </c>
      <c r="AI2815" s="3" t="s">
        <v>4978</v>
      </c>
      <c r="AJ2815" s="4"/>
      <c r="AK2815" s="4"/>
      <c r="AL2815" s="4"/>
      <c r="AM2815" s="4"/>
      <c r="AN2815" s="3" t="s">
        <v>4894</v>
      </c>
      <c r="AO2815" s="3" t="s">
        <v>6701</v>
      </c>
      <c r="AP2815" s="3" t="s">
        <v>279</v>
      </c>
      <c r="AQ2815" s="3" t="s">
        <v>392</v>
      </c>
      <c r="AR2815" s="4"/>
      <c r="AS2815" s="3" t="s">
        <v>1050</v>
      </c>
      <c r="AT2815" s="4"/>
      <c r="AU2815" s="3" t="s">
        <v>166</v>
      </c>
      <c r="AV2815" s="2">
        <v>0</v>
      </c>
      <c r="AW2815" s="2">
        <v>1</v>
      </c>
      <c r="AX2815" s="4"/>
      <c r="AY2815" s="2">
        <v>0</v>
      </c>
      <c r="AZ2815" s="2">
        <v>0</v>
      </c>
      <c r="BA2815" s="4"/>
      <c r="BB2815" s="3" t="s">
        <v>2618</v>
      </c>
      <c r="BC2815" s="8">
        <v>2.5</v>
      </c>
    </row>
    <row r="2816" ht="15" spans="1:55">
      <c r="A2816" s="2">
        <v>2815</v>
      </c>
      <c r="B2816" s="3" t="s">
        <v>4885</v>
      </c>
      <c r="C2816" s="3" t="s">
        <v>4886</v>
      </c>
      <c r="D2816" s="3" t="s">
        <v>6694</v>
      </c>
      <c r="E2816" s="3" t="s">
        <v>4915</v>
      </c>
      <c r="F2816" s="3" t="s">
        <v>11008</v>
      </c>
      <c r="G2816" s="3" t="s">
        <v>11009</v>
      </c>
      <c r="H2816" s="4"/>
      <c r="I2816" s="3" t="s">
        <v>11010</v>
      </c>
      <c r="J2816" s="3" t="s">
        <v>4889</v>
      </c>
      <c r="K2816" s="2">
        <v>350000</v>
      </c>
      <c r="L2816" s="7">
        <v>296570.61</v>
      </c>
      <c r="M2816" s="5">
        <v>43964</v>
      </c>
      <c r="N2816" s="5">
        <v>51268</v>
      </c>
      <c r="O2816" s="6">
        <v>3.65</v>
      </c>
      <c r="P2816" s="7">
        <v>94729.26</v>
      </c>
      <c r="Q2816" s="2">
        <v>0</v>
      </c>
      <c r="R2816" s="2">
        <v>0</v>
      </c>
      <c r="S2816" s="2">
        <v>0</v>
      </c>
      <c r="T2816" s="2">
        <v>0</v>
      </c>
      <c r="U2816" s="2">
        <v>0</v>
      </c>
      <c r="V2816" s="2">
        <v>0</v>
      </c>
      <c r="W2816" s="2">
        <v>0</v>
      </c>
      <c r="X2816" s="2">
        <v>0</v>
      </c>
      <c r="Y2816" s="2">
        <v>0</v>
      </c>
      <c r="Z2816" s="2">
        <v>0</v>
      </c>
      <c r="AA2816" s="3" t="s">
        <v>279</v>
      </c>
      <c r="AB2816" s="3" t="s">
        <v>279</v>
      </c>
      <c r="AC2816" s="3" t="s">
        <v>4900</v>
      </c>
      <c r="AD2816" s="3" t="s">
        <v>1333</v>
      </c>
      <c r="AE2816" s="3" t="s">
        <v>24</v>
      </c>
      <c r="AF2816" s="3" t="s">
        <v>166</v>
      </c>
      <c r="AG2816" s="3" t="s">
        <v>24</v>
      </c>
      <c r="AH2816" s="3" t="s">
        <v>166</v>
      </c>
      <c r="AI2816" s="3" t="s">
        <v>4978</v>
      </c>
      <c r="AJ2816" s="3" t="s">
        <v>4919</v>
      </c>
      <c r="AK2816" s="3" t="s">
        <v>4920</v>
      </c>
      <c r="AL2816" s="3" t="s">
        <v>4921</v>
      </c>
      <c r="AM2816" s="3" t="s">
        <v>4921</v>
      </c>
      <c r="AN2816" s="3" t="s">
        <v>4894</v>
      </c>
      <c r="AO2816" s="3" t="s">
        <v>6701</v>
      </c>
      <c r="AP2816" s="3" t="s">
        <v>279</v>
      </c>
      <c r="AQ2816" s="3" t="s">
        <v>392</v>
      </c>
      <c r="AR2816" s="4"/>
      <c r="AS2816" s="3" t="s">
        <v>599</v>
      </c>
      <c r="AT2816" s="4"/>
      <c r="AU2816" s="3" t="s">
        <v>166</v>
      </c>
      <c r="AV2816" s="2">
        <v>0</v>
      </c>
      <c r="AW2816" s="2">
        <v>0</v>
      </c>
      <c r="AX2816" s="4"/>
      <c r="AY2816" s="2">
        <v>0</v>
      </c>
      <c r="AZ2816" s="2">
        <v>0</v>
      </c>
      <c r="BA2816" s="8">
        <v>3.95</v>
      </c>
      <c r="BB2816" s="3" t="s">
        <v>2618</v>
      </c>
      <c r="BC2816" s="8">
        <v>-0.3</v>
      </c>
    </row>
    <row r="2817" ht="15" spans="1:55">
      <c r="A2817" s="2">
        <v>2816</v>
      </c>
      <c r="B2817" s="3" t="s">
        <v>4885</v>
      </c>
      <c r="C2817" s="3" t="s">
        <v>4886</v>
      </c>
      <c r="D2817" s="3" t="s">
        <v>6694</v>
      </c>
      <c r="E2817" s="3" t="s">
        <v>4915</v>
      </c>
      <c r="F2817" s="3" t="s">
        <v>11011</v>
      </c>
      <c r="G2817" s="3" t="s">
        <v>11012</v>
      </c>
      <c r="H2817" s="4"/>
      <c r="I2817" s="3" t="s">
        <v>11013</v>
      </c>
      <c r="J2817" s="3" t="s">
        <v>4889</v>
      </c>
      <c r="K2817" s="2">
        <v>450000</v>
      </c>
      <c r="L2817" s="7">
        <v>384597.36</v>
      </c>
      <c r="M2817" s="5">
        <v>43978</v>
      </c>
      <c r="N2817" s="5">
        <v>51282</v>
      </c>
      <c r="O2817" s="6">
        <v>3.65</v>
      </c>
      <c r="P2817" s="7">
        <v>121073.48</v>
      </c>
      <c r="Q2817" s="2">
        <v>0</v>
      </c>
      <c r="R2817" s="2">
        <v>0</v>
      </c>
      <c r="S2817" s="2">
        <v>0</v>
      </c>
      <c r="T2817" s="2">
        <v>0</v>
      </c>
      <c r="U2817" s="2">
        <v>0</v>
      </c>
      <c r="V2817" s="2">
        <v>0</v>
      </c>
      <c r="W2817" s="2">
        <v>0</v>
      </c>
      <c r="X2817" s="2">
        <v>0</v>
      </c>
      <c r="Y2817" s="2">
        <v>0</v>
      </c>
      <c r="Z2817" s="2">
        <v>0</v>
      </c>
      <c r="AA2817" s="3" t="s">
        <v>279</v>
      </c>
      <c r="AB2817" s="3" t="s">
        <v>279</v>
      </c>
      <c r="AC2817" s="3" t="s">
        <v>4921</v>
      </c>
      <c r="AD2817" s="3" t="s">
        <v>1333</v>
      </c>
      <c r="AE2817" s="3" t="s">
        <v>24</v>
      </c>
      <c r="AF2817" s="3" t="s">
        <v>166</v>
      </c>
      <c r="AG2817" s="3" t="s">
        <v>166</v>
      </c>
      <c r="AH2817" s="3" t="s">
        <v>166</v>
      </c>
      <c r="AI2817" s="3" t="s">
        <v>4978</v>
      </c>
      <c r="AJ2817" s="3" t="s">
        <v>4919</v>
      </c>
      <c r="AK2817" s="3" t="s">
        <v>4920</v>
      </c>
      <c r="AL2817" s="3" t="s">
        <v>4921</v>
      </c>
      <c r="AM2817" s="3" t="s">
        <v>4921</v>
      </c>
      <c r="AN2817" s="3" t="s">
        <v>4894</v>
      </c>
      <c r="AO2817" s="3" t="s">
        <v>6701</v>
      </c>
      <c r="AP2817" s="3" t="s">
        <v>279</v>
      </c>
      <c r="AQ2817" s="3" t="s">
        <v>392</v>
      </c>
      <c r="AR2817" s="4"/>
      <c r="AS2817" s="3" t="s">
        <v>599</v>
      </c>
      <c r="AT2817" s="4"/>
      <c r="AU2817" s="3" t="s">
        <v>166</v>
      </c>
      <c r="AV2817" s="2">
        <v>0</v>
      </c>
      <c r="AW2817" s="2">
        <v>0</v>
      </c>
      <c r="AX2817" s="4"/>
      <c r="AY2817" s="2">
        <v>0</v>
      </c>
      <c r="AZ2817" s="2">
        <v>0</v>
      </c>
      <c r="BA2817" s="8">
        <v>3.95</v>
      </c>
      <c r="BB2817" s="3" t="s">
        <v>2618</v>
      </c>
      <c r="BC2817" s="8">
        <v>-0.3</v>
      </c>
    </row>
    <row r="2818" ht="15" spans="1:55">
      <c r="A2818" s="2">
        <v>2817</v>
      </c>
      <c r="B2818" s="3" t="s">
        <v>4885</v>
      </c>
      <c r="C2818" s="3" t="s">
        <v>4886</v>
      </c>
      <c r="D2818" s="3" t="s">
        <v>4960</v>
      </c>
      <c r="E2818" s="3" t="s">
        <v>4961</v>
      </c>
      <c r="F2818" s="3" t="s">
        <v>11014</v>
      </c>
      <c r="G2818" s="3" t="s">
        <v>11015</v>
      </c>
      <c r="H2818" s="4"/>
      <c r="I2818" s="3" t="s">
        <v>11016</v>
      </c>
      <c r="J2818" s="3" t="s">
        <v>4889</v>
      </c>
      <c r="K2818" s="2">
        <v>500000</v>
      </c>
      <c r="L2818" s="2">
        <v>0</v>
      </c>
      <c r="M2818" s="5">
        <v>43838</v>
      </c>
      <c r="N2818" s="5">
        <v>47490</v>
      </c>
      <c r="O2818" s="6">
        <v>6.6</v>
      </c>
      <c r="P2818" s="7">
        <v>106587.41</v>
      </c>
      <c r="Q2818" s="2">
        <v>0</v>
      </c>
      <c r="R2818" s="2">
        <v>0</v>
      </c>
      <c r="S2818" s="2">
        <v>0</v>
      </c>
      <c r="T2818" s="2">
        <v>0</v>
      </c>
      <c r="U2818" s="2">
        <v>0</v>
      </c>
      <c r="V2818" s="2">
        <v>0</v>
      </c>
      <c r="W2818" s="2">
        <v>0</v>
      </c>
      <c r="X2818" s="2">
        <v>0</v>
      </c>
      <c r="Y2818" s="2">
        <v>0</v>
      </c>
      <c r="Z2818" s="2">
        <v>0</v>
      </c>
      <c r="AA2818" s="3" t="s">
        <v>279</v>
      </c>
      <c r="AB2818" s="3" t="s">
        <v>279</v>
      </c>
      <c r="AC2818" s="3" t="s">
        <v>4939</v>
      </c>
      <c r="AD2818" s="3" t="s">
        <v>1333</v>
      </c>
      <c r="AE2818" s="3" t="s">
        <v>24</v>
      </c>
      <c r="AF2818" s="3" t="s">
        <v>166</v>
      </c>
      <c r="AG2818" s="3" t="s">
        <v>24</v>
      </c>
      <c r="AH2818" s="3" t="s">
        <v>166</v>
      </c>
      <c r="AI2818" s="3" t="s">
        <v>5082</v>
      </c>
      <c r="AJ2818" s="4"/>
      <c r="AK2818" s="4"/>
      <c r="AL2818" s="4"/>
      <c r="AM2818" s="4"/>
      <c r="AN2818" s="3" t="s">
        <v>4894</v>
      </c>
      <c r="AO2818" s="3" t="s">
        <v>4967</v>
      </c>
      <c r="AP2818" s="3" t="s">
        <v>279</v>
      </c>
      <c r="AQ2818" s="3" t="s">
        <v>882</v>
      </c>
      <c r="AR2818" s="4"/>
      <c r="AS2818" s="3" t="s">
        <v>1050</v>
      </c>
      <c r="AT2818" s="4"/>
      <c r="AU2818" s="3" t="s">
        <v>166</v>
      </c>
      <c r="AV2818" s="2">
        <v>0</v>
      </c>
      <c r="AW2818" s="4"/>
      <c r="AX2818" s="4"/>
      <c r="AY2818" s="2">
        <v>0</v>
      </c>
      <c r="AZ2818" s="2">
        <v>0</v>
      </c>
      <c r="BA2818" s="4"/>
      <c r="BB2818" s="3" t="s">
        <v>2618</v>
      </c>
      <c r="BC2818" s="8">
        <v>2.4</v>
      </c>
    </row>
    <row r="2819" ht="15" spans="1:55">
      <c r="A2819" s="2">
        <v>2818</v>
      </c>
      <c r="B2819" s="3" t="s">
        <v>4885</v>
      </c>
      <c r="C2819" s="3" t="s">
        <v>4886</v>
      </c>
      <c r="D2819" s="3" t="s">
        <v>4960</v>
      </c>
      <c r="E2819" s="3" t="s">
        <v>4961</v>
      </c>
      <c r="F2819" s="3" t="s">
        <v>5727</v>
      </c>
      <c r="G2819" s="3" t="s">
        <v>5728</v>
      </c>
      <c r="H2819" s="4"/>
      <c r="I2819" s="3" t="s">
        <v>11017</v>
      </c>
      <c r="J2819" s="3" t="s">
        <v>4889</v>
      </c>
      <c r="K2819" s="2">
        <v>300000</v>
      </c>
      <c r="L2819" s="2">
        <v>0</v>
      </c>
      <c r="M2819" s="5">
        <v>43840</v>
      </c>
      <c r="N2819" s="5">
        <v>47492</v>
      </c>
      <c r="O2819" s="6">
        <v>9.45</v>
      </c>
      <c r="P2819" s="7">
        <v>30565.06</v>
      </c>
      <c r="Q2819" s="2">
        <v>0</v>
      </c>
      <c r="R2819" s="2">
        <v>0</v>
      </c>
      <c r="S2819" s="2">
        <v>0</v>
      </c>
      <c r="T2819" s="2">
        <v>0</v>
      </c>
      <c r="U2819" s="2">
        <v>0</v>
      </c>
      <c r="V2819" s="2">
        <v>0</v>
      </c>
      <c r="W2819" s="2">
        <v>0</v>
      </c>
      <c r="X2819" s="2">
        <v>0</v>
      </c>
      <c r="Y2819" s="2">
        <v>0</v>
      </c>
      <c r="Z2819" s="2">
        <v>0</v>
      </c>
      <c r="AA2819" s="3" t="s">
        <v>279</v>
      </c>
      <c r="AB2819" s="3" t="s">
        <v>279</v>
      </c>
      <c r="AC2819" s="3" t="s">
        <v>288</v>
      </c>
      <c r="AD2819" s="3" t="s">
        <v>1333</v>
      </c>
      <c r="AE2819" s="3" t="s">
        <v>24</v>
      </c>
      <c r="AF2819" s="3" t="s">
        <v>166</v>
      </c>
      <c r="AG2819" s="3" t="s">
        <v>166</v>
      </c>
      <c r="AH2819" s="3" t="s">
        <v>166</v>
      </c>
      <c r="AI2819" s="3" t="s">
        <v>5082</v>
      </c>
      <c r="AJ2819" s="4"/>
      <c r="AK2819" s="4"/>
      <c r="AL2819" s="4"/>
      <c r="AM2819" s="4"/>
      <c r="AN2819" s="3" t="s">
        <v>4894</v>
      </c>
      <c r="AO2819" s="3" t="s">
        <v>4967</v>
      </c>
      <c r="AP2819" s="3" t="s">
        <v>279</v>
      </c>
      <c r="AQ2819" s="3" t="s">
        <v>392</v>
      </c>
      <c r="AR2819" s="4"/>
      <c r="AS2819" s="3" t="s">
        <v>1050</v>
      </c>
      <c r="AT2819" s="4"/>
      <c r="AU2819" s="3" t="s">
        <v>166</v>
      </c>
      <c r="AV2819" s="2">
        <v>0</v>
      </c>
      <c r="AW2819" s="4"/>
      <c r="AX2819" s="4"/>
      <c r="AY2819" s="2">
        <v>0</v>
      </c>
      <c r="AZ2819" s="2">
        <v>0</v>
      </c>
      <c r="BA2819" s="4"/>
      <c r="BB2819" s="3" t="s">
        <v>2618</v>
      </c>
      <c r="BC2819" s="8">
        <v>4.8</v>
      </c>
    </row>
    <row r="2820" ht="15" spans="1:55">
      <c r="A2820" s="2">
        <v>2819</v>
      </c>
      <c r="B2820" s="3" t="s">
        <v>4885</v>
      </c>
      <c r="C2820" s="3" t="s">
        <v>4886</v>
      </c>
      <c r="D2820" s="3" t="s">
        <v>4960</v>
      </c>
      <c r="E2820" s="3" t="s">
        <v>5924</v>
      </c>
      <c r="F2820" s="3" t="s">
        <v>11018</v>
      </c>
      <c r="G2820" s="3" t="s">
        <v>11019</v>
      </c>
      <c r="H2820" s="4"/>
      <c r="I2820" s="3" t="s">
        <v>11020</v>
      </c>
      <c r="J2820" s="3" t="s">
        <v>4889</v>
      </c>
      <c r="K2820" s="2">
        <v>200000</v>
      </c>
      <c r="L2820" s="2">
        <v>0</v>
      </c>
      <c r="M2820" s="5">
        <v>43851</v>
      </c>
      <c r="N2820" s="5">
        <v>45677</v>
      </c>
      <c r="O2820" s="6">
        <v>10.45</v>
      </c>
      <c r="P2820" s="2">
        <v>0</v>
      </c>
      <c r="Q2820" s="2">
        <v>0</v>
      </c>
      <c r="R2820" s="4"/>
      <c r="S2820" s="4"/>
      <c r="T2820" s="4"/>
      <c r="U2820" s="4"/>
      <c r="V2820" s="4"/>
      <c r="W2820" s="4"/>
      <c r="X2820" s="4"/>
      <c r="Y2820" s="2">
        <v>0</v>
      </c>
      <c r="Z2820" s="2">
        <v>0</v>
      </c>
      <c r="AA2820" s="3" t="s">
        <v>279</v>
      </c>
      <c r="AB2820" s="3" t="s">
        <v>279</v>
      </c>
      <c r="AC2820" s="3" t="s">
        <v>5256</v>
      </c>
      <c r="AD2820" s="3" t="s">
        <v>553</v>
      </c>
      <c r="AE2820" s="3" t="s">
        <v>166</v>
      </c>
      <c r="AF2820" s="3" t="s">
        <v>166</v>
      </c>
      <c r="AG2820" s="3" t="s">
        <v>24</v>
      </c>
      <c r="AH2820" s="3" t="s">
        <v>24</v>
      </c>
      <c r="AI2820" s="3" t="s">
        <v>4982</v>
      </c>
      <c r="AJ2820" s="4"/>
      <c r="AK2820" s="4"/>
      <c r="AL2820" s="4"/>
      <c r="AM2820" s="4"/>
      <c r="AN2820" s="3" t="s">
        <v>4894</v>
      </c>
      <c r="AO2820" s="3" t="s">
        <v>4967</v>
      </c>
      <c r="AP2820" s="3" t="s">
        <v>279</v>
      </c>
      <c r="AQ2820" s="3" t="s">
        <v>392</v>
      </c>
      <c r="AR2820" s="4"/>
      <c r="AS2820" s="3" t="s">
        <v>1050</v>
      </c>
      <c r="AT2820" s="4"/>
      <c r="AU2820" s="3" t="s">
        <v>166</v>
      </c>
      <c r="AV2820" s="2">
        <v>0</v>
      </c>
      <c r="AW2820" s="4"/>
      <c r="AX2820" s="4"/>
      <c r="AY2820" s="2">
        <v>0</v>
      </c>
      <c r="AZ2820" s="2">
        <v>0</v>
      </c>
      <c r="BA2820" s="4"/>
      <c r="BB2820" s="3" t="s">
        <v>2618</v>
      </c>
      <c r="BC2820" s="8">
        <v>6.3</v>
      </c>
    </row>
    <row r="2821" ht="15" spans="1:55">
      <c r="A2821" s="2">
        <v>2820</v>
      </c>
      <c r="B2821" s="3" t="s">
        <v>4885</v>
      </c>
      <c r="C2821" s="3" t="s">
        <v>4886</v>
      </c>
      <c r="D2821" s="3" t="s">
        <v>4960</v>
      </c>
      <c r="E2821" s="3" t="s">
        <v>4961</v>
      </c>
      <c r="F2821" s="3" t="s">
        <v>11021</v>
      </c>
      <c r="G2821" s="3" t="s">
        <v>11022</v>
      </c>
      <c r="H2821" s="4"/>
      <c r="I2821" s="3" t="s">
        <v>11023</v>
      </c>
      <c r="J2821" s="3" t="s">
        <v>4889</v>
      </c>
      <c r="K2821" s="2">
        <v>400000</v>
      </c>
      <c r="L2821" s="7">
        <v>244373.43</v>
      </c>
      <c r="M2821" s="5">
        <v>43917</v>
      </c>
      <c r="N2821" s="5">
        <v>47568</v>
      </c>
      <c r="O2821" s="6">
        <v>8.65</v>
      </c>
      <c r="P2821" s="7">
        <v>140590.63</v>
      </c>
      <c r="Q2821" s="2">
        <v>0</v>
      </c>
      <c r="R2821" s="2">
        <v>0</v>
      </c>
      <c r="S2821" s="2">
        <v>0</v>
      </c>
      <c r="T2821" s="2">
        <v>0</v>
      </c>
      <c r="U2821" s="2">
        <v>0</v>
      </c>
      <c r="V2821" s="2">
        <v>0</v>
      </c>
      <c r="W2821" s="2">
        <v>0</v>
      </c>
      <c r="X2821" s="2">
        <v>0</v>
      </c>
      <c r="Y2821" s="2">
        <v>0</v>
      </c>
      <c r="Z2821" s="2">
        <v>0</v>
      </c>
      <c r="AA2821" s="3" t="s">
        <v>279</v>
      </c>
      <c r="AB2821" s="3" t="s">
        <v>279</v>
      </c>
      <c r="AC2821" s="3" t="s">
        <v>288</v>
      </c>
      <c r="AD2821" s="3" t="s">
        <v>1333</v>
      </c>
      <c r="AE2821" s="3" t="s">
        <v>24</v>
      </c>
      <c r="AF2821" s="3" t="s">
        <v>166</v>
      </c>
      <c r="AG2821" s="3" t="s">
        <v>24</v>
      </c>
      <c r="AH2821" s="3" t="s">
        <v>166</v>
      </c>
      <c r="AI2821" s="3" t="s">
        <v>5082</v>
      </c>
      <c r="AJ2821" s="3" t="s">
        <v>4983</v>
      </c>
      <c r="AK2821" s="3" t="s">
        <v>4984</v>
      </c>
      <c r="AL2821" s="3" t="s">
        <v>1566</v>
      </c>
      <c r="AM2821" s="3" t="s">
        <v>4985</v>
      </c>
      <c r="AN2821" s="3" t="s">
        <v>4894</v>
      </c>
      <c r="AO2821" s="3" t="s">
        <v>4967</v>
      </c>
      <c r="AP2821" s="3" t="s">
        <v>279</v>
      </c>
      <c r="AQ2821" s="3" t="s">
        <v>882</v>
      </c>
      <c r="AR2821" s="4"/>
      <c r="AS2821" s="3" t="s">
        <v>1050</v>
      </c>
      <c r="AT2821" s="4"/>
      <c r="AU2821" s="3" t="s">
        <v>166</v>
      </c>
      <c r="AV2821" s="2">
        <v>0</v>
      </c>
      <c r="AW2821" s="4"/>
      <c r="AX2821" s="4"/>
      <c r="AY2821" s="2">
        <v>0</v>
      </c>
      <c r="AZ2821" s="2">
        <v>0</v>
      </c>
      <c r="BA2821" s="8">
        <v>3.85</v>
      </c>
      <c r="BB2821" s="3" t="s">
        <v>2618</v>
      </c>
      <c r="BC2821" s="8">
        <v>4.8</v>
      </c>
    </row>
    <row r="2822" ht="15" spans="1:55">
      <c r="A2822" s="2">
        <v>2821</v>
      </c>
      <c r="B2822" s="3" t="s">
        <v>4885</v>
      </c>
      <c r="C2822" s="3" t="s">
        <v>4886</v>
      </c>
      <c r="D2822" s="3" t="s">
        <v>4960</v>
      </c>
      <c r="E2822" s="3" t="s">
        <v>4961</v>
      </c>
      <c r="F2822" s="3" t="s">
        <v>11024</v>
      </c>
      <c r="G2822" s="3" t="s">
        <v>11025</v>
      </c>
      <c r="H2822" s="4"/>
      <c r="I2822" s="3" t="s">
        <v>11026</v>
      </c>
      <c r="J2822" s="3" t="s">
        <v>4889</v>
      </c>
      <c r="K2822" s="2">
        <v>700000</v>
      </c>
      <c r="L2822" s="2">
        <v>0</v>
      </c>
      <c r="M2822" s="5">
        <v>43931</v>
      </c>
      <c r="N2822" s="5">
        <v>45756</v>
      </c>
      <c r="O2822" s="6">
        <v>8.9</v>
      </c>
      <c r="P2822" s="7">
        <v>100970.65</v>
      </c>
      <c r="Q2822" s="2">
        <v>0</v>
      </c>
      <c r="R2822" s="2">
        <v>0</v>
      </c>
      <c r="S2822" s="2">
        <v>0</v>
      </c>
      <c r="T2822" s="2">
        <v>0</v>
      </c>
      <c r="U2822" s="2">
        <v>0</v>
      </c>
      <c r="V2822" s="2">
        <v>0</v>
      </c>
      <c r="W2822" s="2">
        <v>0</v>
      </c>
      <c r="X2822" s="2">
        <v>0</v>
      </c>
      <c r="Y2822" s="2">
        <v>0</v>
      </c>
      <c r="Z2822" s="2">
        <v>0</v>
      </c>
      <c r="AA2822" s="3" t="s">
        <v>279</v>
      </c>
      <c r="AB2822" s="3" t="s">
        <v>279</v>
      </c>
      <c r="AC2822" s="3" t="s">
        <v>4911</v>
      </c>
      <c r="AD2822" s="3" t="s">
        <v>1333</v>
      </c>
      <c r="AE2822" s="3" t="s">
        <v>24</v>
      </c>
      <c r="AF2822" s="3" t="s">
        <v>166</v>
      </c>
      <c r="AG2822" s="3" t="s">
        <v>24</v>
      </c>
      <c r="AH2822" s="3" t="s">
        <v>166</v>
      </c>
      <c r="AI2822" s="3" t="s">
        <v>4982</v>
      </c>
      <c r="AJ2822" s="4"/>
      <c r="AK2822" s="4"/>
      <c r="AL2822" s="4"/>
      <c r="AM2822" s="4"/>
      <c r="AN2822" s="3" t="s">
        <v>4894</v>
      </c>
      <c r="AO2822" s="3" t="s">
        <v>4967</v>
      </c>
      <c r="AP2822" s="3" t="s">
        <v>279</v>
      </c>
      <c r="AQ2822" s="3" t="s">
        <v>1050</v>
      </c>
      <c r="AR2822" s="4"/>
      <c r="AS2822" s="3" t="s">
        <v>1050</v>
      </c>
      <c r="AT2822" s="4"/>
      <c r="AU2822" s="3" t="s">
        <v>166</v>
      </c>
      <c r="AV2822" s="2">
        <v>0</v>
      </c>
      <c r="AW2822" s="4"/>
      <c r="AX2822" s="4"/>
      <c r="AY2822" s="2">
        <v>0</v>
      </c>
      <c r="AZ2822" s="2">
        <v>0</v>
      </c>
      <c r="BA2822" s="4"/>
      <c r="BB2822" s="3" t="s">
        <v>2618</v>
      </c>
      <c r="BC2822" s="8">
        <v>5.2</v>
      </c>
    </row>
    <row r="2823" ht="15" spans="1:55">
      <c r="A2823" s="2">
        <v>2822</v>
      </c>
      <c r="B2823" s="3" t="s">
        <v>4885</v>
      </c>
      <c r="C2823" s="3" t="s">
        <v>4886</v>
      </c>
      <c r="D2823" s="3" t="s">
        <v>4960</v>
      </c>
      <c r="E2823" s="3" t="s">
        <v>5730</v>
      </c>
      <c r="F2823" s="3" t="s">
        <v>11027</v>
      </c>
      <c r="G2823" s="3" t="s">
        <v>11028</v>
      </c>
      <c r="H2823" s="4"/>
      <c r="I2823" s="3" t="s">
        <v>11029</v>
      </c>
      <c r="J2823" s="3" t="s">
        <v>4889</v>
      </c>
      <c r="K2823" s="2">
        <v>500000</v>
      </c>
      <c r="L2823" s="7">
        <v>115915.53</v>
      </c>
      <c r="M2823" s="5">
        <v>43950</v>
      </c>
      <c r="N2823" s="5">
        <v>47601</v>
      </c>
      <c r="O2823" s="6">
        <v>6.15</v>
      </c>
      <c r="P2823" s="7">
        <v>163314.4</v>
      </c>
      <c r="Q2823" s="2">
        <v>0</v>
      </c>
      <c r="R2823" s="2">
        <v>0</v>
      </c>
      <c r="S2823" s="2">
        <v>0</v>
      </c>
      <c r="T2823" s="2">
        <v>0</v>
      </c>
      <c r="U2823" s="2">
        <v>0</v>
      </c>
      <c r="V2823" s="2">
        <v>0</v>
      </c>
      <c r="W2823" s="2">
        <v>0</v>
      </c>
      <c r="X2823" s="2">
        <v>0</v>
      </c>
      <c r="Y2823" s="2">
        <v>0</v>
      </c>
      <c r="Z2823" s="2">
        <v>0</v>
      </c>
      <c r="AA2823" s="3" t="s">
        <v>279</v>
      </c>
      <c r="AB2823" s="3" t="s">
        <v>279</v>
      </c>
      <c r="AC2823" s="3" t="s">
        <v>5886</v>
      </c>
      <c r="AD2823" s="3" t="s">
        <v>1333</v>
      </c>
      <c r="AE2823" s="3" t="s">
        <v>24</v>
      </c>
      <c r="AF2823" s="3" t="s">
        <v>166</v>
      </c>
      <c r="AG2823" s="3" t="s">
        <v>24</v>
      </c>
      <c r="AH2823" s="3" t="s">
        <v>166</v>
      </c>
      <c r="AI2823" s="3" t="s">
        <v>5082</v>
      </c>
      <c r="AJ2823" s="3" t="s">
        <v>4983</v>
      </c>
      <c r="AK2823" s="3" t="s">
        <v>4984</v>
      </c>
      <c r="AL2823" s="3" t="s">
        <v>1566</v>
      </c>
      <c r="AM2823" s="3" t="s">
        <v>4985</v>
      </c>
      <c r="AN2823" s="3" t="s">
        <v>4894</v>
      </c>
      <c r="AO2823" s="3" t="s">
        <v>4967</v>
      </c>
      <c r="AP2823" s="3" t="s">
        <v>279</v>
      </c>
      <c r="AQ2823" s="3" t="s">
        <v>291</v>
      </c>
      <c r="AR2823" s="4"/>
      <c r="AS2823" s="3" t="s">
        <v>599</v>
      </c>
      <c r="AT2823" s="4"/>
      <c r="AU2823" s="3" t="s">
        <v>166</v>
      </c>
      <c r="AV2823" s="2">
        <v>0</v>
      </c>
      <c r="AW2823" s="4"/>
      <c r="AX2823" s="4"/>
      <c r="AY2823" s="2">
        <v>0</v>
      </c>
      <c r="AZ2823" s="2">
        <v>0</v>
      </c>
      <c r="BA2823" s="8">
        <v>3.85</v>
      </c>
      <c r="BB2823" s="3" t="s">
        <v>2618</v>
      </c>
      <c r="BC2823" s="8">
        <v>2.3</v>
      </c>
    </row>
    <row r="2824" ht="15" spans="1:55">
      <c r="A2824" s="2">
        <v>2823</v>
      </c>
      <c r="B2824" s="3" t="s">
        <v>4885</v>
      </c>
      <c r="C2824" s="3" t="s">
        <v>4886</v>
      </c>
      <c r="D2824" s="3" t="s">
        <v>4960</v>
      </c>
      <c r="E2824" s="3" t="s">
        <v>4961</v>
      </c>
      <c r="F2824" s="3" t="s">
        <v>8669</v>
      </c>
      <c r="G2824" s="3" t="s">
        <v>8670</v>
      </c>
      <c r="H2824" s="4"/>
      <c r="I2824" s="3" t="s">
        <v>11030</v>
      </c>
      <c r="J2824" s="3" t="s">
        <v>4889</v>
      </c>
      <c r="K2824" s="2">
        <v>350000</v>
      </c>
      <c r="L2824" s="7">
        <v>14269.98</v>
      </c>
      <c r="M2824" s="5">
        <v>43978</v>
      </c>
      <c r="N2824" s="5">
        <v>45803</v>
      </c>
      <c r="O2824" s="6">
        <v>8.35</v>
      </c>
      <c r="P2824" s="7">
        <v>79491.36</v>
      </c>
      <c r="Q2824" s="2">
        <v>0</v>
      </c>
      <c r="R2824" s="2">
        <v>0</v>
      </c>
      <c r="S2824" s="2">
        <v>0</v>
      </c>
      <c r="T2824" s="2">
        <v>0</v>
      </c>
      <c r="U2824" s="2">
        <v>0</v>
      </c>
      <c r="V2824" s="2">
        <v>0</v>
      </c>
      <c r="W2824" s="2">
        <v>0</v>
      </c>
      <c r="X2824" s="2">
        <v>0</v>
      </c>
      <c r="Y2824" s="2">
        <v>0</v>
      </c>
      <c r="Z2824" s="2">
        <v>0</v>
      </c>
      <c r="AA2824" s="3" t="s">
        <v>279</v>
      </c>
      <c r="AB2824" s="3" t="s">
        <v>279</v>
      </c>
      <c r="AC2824" s="3" t="s">
        <v>5072</v>
      </c>
      <c r="AD2824" s="3" t="s">
        <v>1333</v>
      </c>
      <c r="AE2824" s="3" t="s">
        <v>24</v>
      </c>
      <c r="AF2824" s="3" t="s">
        <v>166</v>
      </c>
      <c r="AG2824" s="3" t="s">
        <v>24</v>
      </c>
      <c r="AH2824" s="3" t="s">
        <v>166</v>
      </c>
      <c r="AI2824" s="3" t="s">
        <v>4982</v>
      </c>
      <c r="AJ2824" s="3" t="s">
        <v>4983</v>
      </c>
      <c r="AK2824" s="3" t="s">
        <v>4984</v>
      </c>
      <c r="AL2824" s="3" t="s">
        <v>1566</v>
      </c>
      <c r="AM2824" s="3" t="s">
        <v>4985</v>
      </c>
      <c r="AN2824" s="3" t="s">
        <v>4894</v>
      </c>
      <c r="AO2824" s="3" t="s">
        <v>4967</v>
      </c>
      <c r="AP2824" s="3" t="s">
        <v>279</v>
      </c>
      <c r="AQ2824" s="3" t="s">
        <v>299</v>
      </c>
      <c r="AR2824" s="4"/>
      <c r="AS2824" s="3" t="s">
        <v>1050</v>
      </c>
      <c r="AT2824" s="4"/>
      <c r="AU2824" s="3" t="s">
        <v>166</v>
      </c>
      <c r="AV2824" s="2">
        <v>0</v>
      </c>
      <c r="AW2824" s="4"/>
      <c r="AX2824" s="4"/>
      <c r="AY2824" s="2">
        <v>0</v>
      </c>
      <c r="AZ2824" s="2">
        <v>0</v>
      </c>
      <c r="BA2824" s="8">
        <v>3.35</v>
      </c>
      <c r="BB2824" s="3" t="s">
        <v>2618</v>
      </c>
      <c r="BC2824" s="2">
        <v>5</v>
      </c>
    </row>
    <row r="2825" ht="15" spans="1:55">
      <c r="A2825" s="2">
        <v>2824</v>
      </c>
      <c r="B2825" s="3" t="s">
        <v>4885</v>
      </c>
      <c r="C2825" s="3" t="s">
        <v>4886</v>
      </c>
      <c r="D2825" s="3" t="s">
        <v>4887</v>
      </c>
      <c r="E2825" s="3" t="s">
        <v>4888</v>
      </c>
      <c r="F2825" s="3" t="s">
        <v>11031</v>
      </c>
      <c r="G2825" s="3" t="s">
        <v>11032</v>
      </c>
      <c r="H2825" s="4"/>
      <c r="I2825" s="3" t="s">
        <v>11033</v>
      </c>
      <c r="J2825" s="3" t="s">
        <v>4889</v>
      </c>
      <c r="K2825" s="2">
        <v>200000</v>
      </c>
      <c r="L2825" s="2">
        <v>0</v>
      </c>
      <c r="M2825" s="5">
        <v>43879</v>
      </c>
      <c r="N2825" s="5">
        <v>44609</v>
      </c>
      <c r="O2825" s="6">
        <v>7.75</v>
      </c>
      <c r="P2825" s="7">
        <v>19128.38</v>
      </c>
      <c r="Q2825" s="2">
        <v>0</v>
      </c>
      <c r="R2825" s="2">
        <v>0</v>
      </c>
      <c r="S2825" s="2">
        <v>0</v>
      </c>
      <c r="T2825" s="2">
        <v>0</v>
      </c>
      <c r="U2825" s="2">
        <v>0</v>
      </c>
      <c r="V2825" s="2">
        <v>0</v>
      </c>
      <c r="W2825" s="2">
        <v>0</v>
      </c>
      <c r="X2825" s="2">
        <v>0</v>
      </c>
      <c r="Y2825" s="2">
        <v>0</v>
      </c>
      <c r="Z2825" s="2">
        <v>0</v>
      </c>
      <c r="AA2825" s="3" t="s">
        <v>279</v>
      </c>
      <c r="AB2825" s="3" t="s">
        <v>279</v>
      </c>
      <c r="AC2825" s="3" t="s">
        <v>288</v>
      </c>
      <c r="AD2825" s="3" t="s">
        <v>270</v>
      </c>
      <c r="AE2825" s="3" t="s">
        <v>166</v>
      </c>
      <c r="AF2825" s="3" t="s">
        <v>166</v>
      </c>
      <c r="AG2825" s="3" t="s">
        <v>24</v>
      </c>
      <c r="AH2825" s="3" t="s">
        <v>166</v>
      </c>
      <c r="AI2825" s="3" t="s">
        <v>5617</v>
      </c>
      <c r="AJ2825" s="4"/>
      <c r="AK2825" s="4"/>
      <c r="AL2825" s="4"/>
      <c r="AM2825" s="4"/>
      <c r="AN2825" s="3" t="s">
        <v>4894</v>
      </c>
      <c r="AO2825" s="3" t="s">
        <v>4910</v>
      </c>
      <c r="AP2825" s="3" t="s">
        <v>279</v>
      </c>
      <c r="AQ2825" s="3" t="s">
        <v>299</v>
      </c>
      <c r="AR2825" s="4"/>
      <c r="AS2825" s="3" t="s">
        <v>1050</v>
      </c>
      <c r="AT2825" s="4"/>
      <c r="AU2825" s="3" t="s">
        <v>166</v>
      </c>
      <c r="AV2825" s="6">
        <v>0.6315789</v>
      </c>
      <c r="AW2825" s="4"/>
      <c r="AX2825" s="4"/>
      <c r="AY2825" s="2">
        <v>0</v>
      </c>
      <c r="AZ2825" s="2">
        <v>0</v>
      </c>
      <c r="BA2825" s="4"/>
      <c r="BB2825" s="3" t="s">
        <v>268</v>
      </c>
      <c r="BC2825" s="2">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8</vt:i4>
      </vt:variant>
    </vt:vector>
  </HeadingPairs>
  <TitlesOfParts>
    <vt:vector size="8" baseType="lpstr">
      <vt:lpstr>0000000</vt:lpstr>
      <vt:lpstr>汇总-未结清贴息</vt:lpstr>
      <vt:lpstr>东莞银行</vt:lpstr>
      <vt:lpstr>邮政银行</vt:lpstr>
      <vt:lpstr>农商行</vt:lpstr>
      <vt:lpstr>结清及其他</vt:lpstr>
      <vt:lpstr>全部市区创业贷</vt:lpstr>
      <vt:lpstr>个人贷款台账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自由者</cp:lastModifiedBy>
  <cp:revision>1</cp:revision>
  <dcterms:created xsi:type="dcterms:W3CDTF">2007-03-21T02:02:00Z</dcterms:created>
  <cp:lastPrinted>2016-09-06T07:28:00Z</cp:lastPrinted>
  <dcterms:modified xsi:type="dcterms:W3CDTF">2025-07-14T01:04:53Z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94F16FFDECC7491CAA7884E5CE3D6324_13</vt:lpwstr>
  </property>
</Properties>
</file>